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C:\Users\benjamin.strauss\AppData\Local\Microsoft\Windows\Temporary Internet Files\Content.Outlook\M2KKIMRD\"/>
    </mc:Choice>
  </mc:AlternateContent>
  <workbookProtection workbookPassword="CAF9" lockStructure="1"/>
  <bookViews>
    <workbookView xWindow="0" yWindow="0" windowWidth="12120" windowHeight="4365"/>
  </bookViews>
  <sheets>
    <sheet name="Cover" sheetId="79" r:id="rId1"/>
    <sheet name="Introduction" sheetId="56" r:id="rId2"/>
    <sheet name="Municipal Profile" sheetId="33" r:id="rId3"/>
    <sheet name="Question Profile" sheetId="71" r:id="rId4"/>
    <sheet name="Answer Profile" sheetId="6" r:id="rId5"/>
    <sheet name="CY 2011, SFY 2012 Questions" sheetId="62" r:id="rId6"/>
    <sheet name="CY 2011, SFY 2012 Answers" sheetId="1" r:id="rId7"/>
    <sheet name="CY 2012, SFY 2013 Questions" sheetId="64" r:id="rId8"/>
    <sheet name="CY 2012, SFY 2013 Answers" sheetId="2" r:id="rId9"/>
    <sheet name="CY 2013, SFY 2014 Questions" sheetId="65" r:id="rId10"/>
    <sheet name="CY 2013, SFY 2014 Answers" sheetId="3" r:id="rId11"/>
    <sheet name="CY 2014, SFY 2015 Questions" sheetId="66" r:id="rId12"/>
    <sheet name="CY 2014, SFY 2015 Answers" sheetId="5" r:id="rId13"/>
    <sheet name="CY 2015, SFY 2016 Questions" sheetId="67" r:id="rId14"/>
    <sheet name="CY 2015, SFY 2016 Answers" sheetId="4" r:id="rId15"/>
    <sheet name="CY 2016, SFY 2017 Questions" sheetId="68" r:id="rId16"/>
    <sheet name="CY 2016, SFY 2017 Answers" sheetId="58" r:id="rId17"/>
    <sheet name="Indices -&gt;" sheetId="74" state="hidden" r:id="rId18"/>
    <sheet name="Municipality Index (alpha)" sheetId="35" state="hidden" r:id="rId19"/>
    <sheet name="Question Index (chron)" sheetId="70" state="hidden" r:id="rId20"/>
    <sheet name="Question Index (alpha)" sheetId="76" state="hidden" r:id="rId21"/>
    <sheet name="Row Index" sheetId="61" state="hidden" r:id="rId22"/>
  </sheets>
  <externalReferences>
    <externalReference r:id="rId23"/>
    <externalReference r:id="rId24"/>
  </externalReferences>
  <definedNames>
    <definedName name="_xlnm._FilterDatabase" localSheetId="10" hidden="1">'CY 2013, SFY 2014 Answers'!$D$558:$AH$558</definedName>
    <definedName name="_xlnm._FilterDatabase" localSheetId="16" hidden="1">'CY 2016, SFY 2017 Answers'!$A$3:$AN$568</definedName>
    <definedName name="Muni_Code">[1]Tables!$A$2:$A$588</definedName>
    <definedName name="Muni_Code4231">[2]Tables!$A$2:$A$589</definedName>
    <definedName name="Muni_County">[1]Tables!$D$2:$D$588</definedName>
    <definedName name="Muni_County2">[2]Tables!$D$2:$D$589</definedName>
    <definedName name="_xlnm.Print_Area" localSheetId="4">'Answer Profile'!$A$1:$I$571</definedName>
    <definedName name="_xlnm.Print_Area" localSheetId="5">'CY 2011, SFY 2012 Questions'!$A$1:$C$53</definedName>
    <definedName name="_xlnm.Print_Area" localSheetId="7">'CY 2012, SFY 2013 Questions'!$A$1:$C$53</definedName>
    <definedName name="_xlnm.Print_Area" localSheetId="9">'CY 2013, SFY 2014 Questions'!$A$1:$C$53</definedName>
    <definedName name="_xlnm.Print_Area" localSheetId="13">'CY 2015, SFY 2016 Questions'!$A$1:$C$53</definedName>
    <definedName name="_xlnm.Print_Area" localSheetId="1">Introduction!$A$1:$D$33</definedName>
    <definedName name="_xlnm.Print_Area" localSheetId="2">'Municipal Profile'!$A$1:$N$28</definedName>
    <definedName name="_xlnm.Print_Area" localSheetId="3">'Question Profile'!$A$1:$M$34</definedName>
    <definedName name="_xlnm.Print_Titles" localSheetId="5">'CY 2011, SFY 2012 Questions'!$1:$3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559" i="58" l="1"/>
  <c r="N577" i="58"/>
  <c r="J571" i="58"/>
  <c r="AB571" i="58" l="1"/>
  <c r="M576" i="58" l="1"/>
  <c r="BA578" i="4"/>
  <c r="BA576" i="4"/>
  <c r="D576" i="4"/>
  <c r="AY576" i="5"/>
  <c r="BA573" i="5"/>
  <c r="BA580" i="3"/>
  <c r="J578" i="2"/>
  <c r="AZ579" i="1"/>
  <c r="BA580" i="5"/>
  <c r="AZ580" i="5"/>
  <c r="AY580" i="5"/>
  <c r="AX580" i="5"/>
  <c r="AW580" i="5"/>
  <c r="AV580" i="5"/>
  <c r="AU580" i="5"/>
  <c r="AT580" i="5"/>
  <c r="AS580" i="5"/>
  <c r="AR580" i="5"/>
  <c r="AQ580" i="5"/>
  <c r="AP580" i="5"/>
  <c r="AO580" i="5"/>
  <c r="AN580" i="5"/>
  <c r="AM580" i="5"/>
  <c r="AL580" i="5"/>
  <c r="AK580" i="5"/>
  <c r="AJ580" i="5"/>
  <c r="AI580" i="5"/>
  <c r="AH580" i="5"/>
  <c r="AG580" i="5"/>
  <c r="AF580" i="5"/>
  <c r="AE580" i="5"/>
  <c r="AD580" i="5"/>
  <c r="AC580" i="5"/>
  <c r="AB580" i="5"/>
  <c r="AA580" i="5"/>
  <c r="Z580" i="5"/>
  <c r="Y580" i="5"/>
  <c r="X580" i="5"/>
  <c r="W580" i="5"/>
  <c r="V580" i="5"/>
  <c r="U580" i="5"/>
  <c r="T580" i="5"/>
  <c r="S580" i="5"/>
  <c r="R580" i="5"/>
  <c r="Q580" i="5"/>
  <c r="P580" i="5"/>
  <c r="O580" i="5"/>
  <c r="N580" i="5"/>
  <c r="M580" i="5"/>
  <c r="L580" i="5"/>
  <c r="K580" i="5"/>
  <c r="J580" i="5"/>
  <c r="I580" i="5"/>
  <c r="H580" i="5"/>
  <c r="G580" i="5"/>
  <c r="F580" i="5"/>
  <c r="E580" i="5"/>
  <c r="BA579" i="5"/>
  <c r="AZ579" i="5"/>
  <c r="AY579" i="5"/>
  <c r="AX579" i="5"/>
  <c r="AW579" i="5"/>
  <c r="AV579" i="5"/>
  <c r="AU579" i="5"/>
  <c r="AT579" i="5"/>
  <c r="AS579" i="5"/>
  <c r="AR579" i="5"/>
  <c r="AQ579" i="5"/>
  <c r="AP579" i="5"/>
  <c r="AO579" i="5"/>
  <c r="AN579" i="5"/>
  <c r="AM579" i="5"/>
  <c r="AL579" i="5"/>
  <c r="AK579" i="5"/>
  <c r="AJ579" i="5"/>
  <c r="AI579" i="5"/>
  <c r="AH579" i="5"/>
  <c r="AG579" i="5"/>
  <c r="AF579" i="5"/>
  <c r="AE579" i="5"/>
  <c r="AD579" i="5"/>
  <c r="AC579" i="5"/>
  <c r="AB579" i="5"/>
  <c r="AA579" i="5"/>
  <c r="Z579" i="5"/>
  <c r="Y579" i="5"/>
  <c r="X579" i="5"/>
  <c r="W579" i="5"/>
  <c r="V579" i="5"/>
  <c r="U579" i="5"/>
  <c r="T579" i="5"/>
  <c r="S579" i="5"/>
  <c r="R579" i="5"/>
  <c r="Q579" i="5"/>
  <c r="P579" i="5"/>
  <c r="O579" i="5"/>
  <c r="N579" i="5"/>
  <c r="M579" i="5"/>
  <c r="L579" i="5"/>
  <c r="K579" i="5"/>
  <c r="J579" i="5"/>
  <c r="I579" i="5"/>
  <c r="H579" i="5"/>
  <c r="G579" i="5"/>
  <c r="F579" i="5"/>
  <c r="E579" i="5"/>
  <c r="BA578" i="5"/>
  <c r="AZ578" i="5"/>
  <c r="AY578" i="5"/>
  <c r="AX578" i="5"/>
  <c r="AW578" i="5"/>
  <c r="AV578" i="5"/>
  <c r="AU578" i="5"/>
  <c r="AT578" i="5"/>
  <c r="AS578" i="5"/>
  <c r="AR578" i="5"/>
  <c r="AQ578" i="5"/>
  <c r="AP578" i="5"/>
  <c r="AO578" i="5"/>
  <c r="AN578" i="5"/>
  <c r="AM578" i="5"/>
  <c r="AL578" i="5"/>
  <c r="AK578" i="5"/>
  <c r="AJ578" i="5"/>
  <c r="AI578" i="5"/>
  <c r="AH578" i="5"/>
  <c r="AG578" i="5"/>
  <c r="AF578" i="5"/>
  <c r="AE578" i="5"/>
  <c r="AD578" i="5"/>
  <c r="AC578" i="5"/>
  <c r="AB578" i="5"/>
  <c r="AA578" i="5"/>
  <c r="Z578" i="5"/>
  <c r="Y578" i="5"/>
  <c r="X578" i="5"/>
  <c r="W578" i="5"/>
  <c r="V578" i="5"/>
  <c r="U578" i="5"/>
  <c r="T578" i="5"/>
  <c r="S578" i="5"/>
  <c r="R578" i="5"/>
  <c r="Q578" i="5"/>
  <c r="P578" i="5"/>
  <c r="O578" i="5"/>
  <c r="N578" i="5"/>
  <c r="M578" i="5"/>
  <c r="L578" i="5"/>
  <c r="K578" i="5"/>
  <c r="J578" i="5"/>
  <c r="I578" i="5"/>
  <c r="H578" i="5"/>
  <c r="G578" i="5"/>
  <c r="F578" i="5"/>
  <c r="E578" i="5"/>
  <c r="BA577" i="5"/>
  <c r="AZ577" i="5"/>
  <c r="AY577" i="5"/>
  <c r="AX577" i="5"/>
  <c r="AW577" i="5"/>
  <c r="AV577" i="5"/>
  <c r="AU577" i="5"/>
  <c r="AT577" i="5"/>
  <c r="AS577" i="5"/>
  <c r="AR577" i="5"/>
  <c r="AQ577" i="5"/>
  <c r="AP577" i="5"/>
  <c r="AO577" i="5"/>
  <c r="AN577" i="5"/>
  <c r="AM577" i="5"/>
  <c r="AL577" i="5"/>
  <c r="AK577" i="5"/>
  <c r="AJ577" i="5"/>
  <c r="AI577" i="5"/>
  <c r="AH577" i="5"/>
  <c r="AG577" i="5"/>
  <c r="AF577" i="5"/>
  <c r="AE577" i="5"/>
  <c r="AD577" i="5"/>
  <c r="AC577" i="5"/>
  <c r="AB577" i="5"/>
  <c r="AA577" i="5"/>
  <c r="Z577" i="5"/>
  <c r="Y577" i="5"/>
  <c r="X577" i="5"/>
  <c r="W577" i="5"/>
  <c r="V577" i="5"/>
  <c r="U577" i="5"/>
  <c r="T577" i="5"/>
  <c r="S577" i="5"/>
  <c r="R577" i="5"/>
  <c r="Q577" i="5"/>
  <c r="P577" i="5"/>
  <c r="O577" i="5"/>
  <c r="N577" i="5"/>
  <c r="M577" i="5"/>
  <c r="L577" i="5"/>
  <c r="K577" i="5"/>
  <c r="J577" i="5"/>
  <c r="I577" i="5"/>
  <c r="H577" i="5"/>
  <c r="G577" i="5"/>
  <c r="F577" i="5"/>
  <c r="E577" i="5"/>
  <c r="BA576" i="5"/>
  <c r="AZ576" i="5"/>
  <c r="AX576" i="5"/>
  <c r="AW576" i="5"/>
  <c r="AV576" i="5"/>
  <c r="AU576" i="5"/>
  <c r="AT576" i="5"/>
  <c r="AS576" i="5"/>
  <c r="AR576" i="5"/>
  <c r="AQ576" i="5"/>
  <c r="AP576" i="5"/>
  <c r="AO576" i="5"/>
  <c r="AN576" i="5"/>
  <c r="AM576" i="5"/>
  <c r="AL576" i="5"/>
  <c r="AK576" i="5"/>
  <c r="AJ576" i="5"/>
  <c r="AI576" i="5"/>
  <c r="AH576" i="5"/>
  <c r="AG576" i="5"/>
  <c r="AF576" i="5"/>
  <c r="AE576" i="5"/>
  <c r="AD576" i="5"/>
  <c r="AC576" i="5"/>
  <c r="AB576" i="5"/>
  <c r="AA576" i="5"/>
  <c r="Z576" i="5"/>
  <c r="Y576" i="5"/>
  <c r="X576" i="5"/>
  <c r="W576" i="5"/>
  <c r="V576" i="5"/>
  <c r="U576" i="5"/>
  <c r="T576" i="5"/>
  <c r="S576" i="5"/>
  <c r="R576" i="5"/>
  <c r="Q576" i="5"/>
  <c r="P576" i="5"/>
  <c r="O576" i="5"/>
  <c r="N576" i="5"/>
  <c r="M576" i="5"/>
  <c r="L576" i="5"/>
  <c r="K576" i="5"/>
  <c r="J576" i="5"/>
  <c r="I576" i="5"/>
  <c r="H576" i="5"/>
  <c r="G576" i="5"/>
  <c r="F576" i="5"/>
  <c r="E576" i="5"/>
  <c r="AZ580" i="3"/>
  <c r="AY580" i="3"/>
  <c r="AX580" i="3"/>
  <c r="AW580" i="3"/>
  <c r="AV580" i="3"/>
  <c r="AU580" i="3"/>
  <c r="AT580" i="3"/>
  <c r="AS580" i="3"/>
  <c r="AR580" i="3"/>
  <c r="AQ580" i="3"/>
  <c r="AP580" i="3"/>
  <c r="AO580" i="3"/>
  <c r="AN580" i="3"/>
  <c r="AM580" i="3"/>
  <c r="AL580" i="3"/>
  <c r="AK580" i="3"/>
  <c r="AJ580" i="3"/>
  <c r="AI580" i="3"/>
  <c r="AH580" i="3"/>
  <c r="AG580" i="3"/>
  <c r="AF580" i="3"/>
  <c r="AE580" i="3"/>
  <c r="AD580" i="3"/>
  <c r="AC580" i="3"/>
  <c r="AB580" i="3"/>
  <c r="AA580" i="3"/>
  <c r="Z580" i="3"/>
  <c r="Y580" i="3"/>
  <c r="X580" i="3"/>
  <c r="W580" i="3"/>
  <c r="V580" i="3"/>
  <c r="U580" i="3"/>
  <c r="T580" i="3"/>
  <c r="S580" i="3"/>
  <c r="R580" i="3"/>
  <c r="Q580" i="3"/>
  <c r="P580" i="3"/>
  <c r="O580" i="3"/>
  <c r="N580" i="3"/>
  <c r="M580" i="3"/>
  <c r="L580" i="3"/>
  <c r="K580" i="3"/>
  <c r="J580" i="3"/>
  <c r="I580" i="3"/>
  <c r="H580" i="3"/>
  <c r="G580" i="3"/>
  <c r="F580" i="3"/>
  <c r="E580" i="3"/>
  <c r="BA579" i="3"/>
  <c r="AZ579" i="3"/>
  <c r="AY579" i="3"/>
  <c r="AX579" i="3"/>
  <c r="AW579" i="3"/>
  <c r="AV579" i="3"/>
  <c r="AU579" i="3"/>
  <c r="AT579" i="3"/>
  <c r="AS579" i="3"/>
  <c r="AR579" i="3"/>
  <c r="AQ579" i="3"/>
  <c r="AP579" i="3"/>
  <c r="AO579" i="3"/>
  <c r="AN579" i="3"/>
  <c r="AM579" i="3"/>
  <c r="AL579" i="3"/>
  <c r="AK579" i="3"/>
  <c r="AJ579" i="3"/>
  <c r="AI579" i="3"/>
  <c r="AH579" i="3"/>
  <c r="AG579" i="3"/>
  <c r="AF579" i="3"/>
  <c r="AE579" i="3"/>
  <c r="AD579" i="3"/>
  <c r="AC579" i="3"/>
  <c r="AB579" i="3"/>
  <c r="AA579" i="3"/>
  <c r="Z579" i="3"/>
  <c r="Y579" i="3"/>
  <c r="X579" i="3"/>
  <c r="W579" i="3"/>
  <c r="V579" i="3"/>
  <c r="U579" i="3"/>
  <c r="T579" i="3"/>
  <c r="S579" i="3"/>
  <c r="R579" i="3"/>
  <c r="Q579" i="3"/>
  <c r="P579" i="3"/>
  <c r="O579" i="3"/>
  <c r="N579" i="3"/>
  <c r="M579" i="3"/>
  <c r="L579" i="3"/>
  <c r="K579" i="3"/>
  <c r="J579" i="3"/>
  <c r="I579" i="3"/>
  <c r="H579" i="3"/>
  <c r="G579" i="3"/>
  <c r="F579" i="3"/>
  <c r="E579" i="3"/>
  <c r="BA578" i="3"/>
  <c r="AZ578" i="3"/>
  <c r="AY578" i="3"/>
  <c r="AX578" i="3"/>
  <c r="AW578" i="3"/>
  <c r="AV578" i="3"/>
  <c r="AU578" i="3"/>
  <c r="AT578" i="3"/>
  <c r="AS578" i="3"/>
  <c r="AR578" i="3"/>
  <c r="AQ578" i="3"/>
  <c r="AP578" i="3"/>
  <c r="AO578" i="3"/>
  <c r="AN578" i="3"/>
  <c r="AM578" i="3"/>
  <c r="AL578" i="3"/>
  <c r="AK578" i="3"/>
  <c r="AJ578" i="3"/>
  <c r="AI578" i="3"/>
  <c r="AH578" i="3"/>
  <c r="AG578" i="3"/>
  <c r="AF578" i="3"/>
  <c r="AE578" i="3"/>
  <c r="AD578" i="3"/>
  <c r="AC578" i="3"/>
  <c r="AB578" i="3"/>
  <c r="AA578" i="3"/>
  <c r="Z578" i="3"/>
  <c r="Y578" i="3"/>
  <c r="X578" i="3"/>
  <c r="W578" i="3"/>
  <c r="V578" i="3"/>
  <c r="U578" i="3"/>
  <c r="T578" i="3"/>
  <c r="S578" i="3"/>
  <c r="R578" i="3"/>
  <c r="Q578" i="3"/>
  <c r="P578" i="3"/>
  <c r="O578" i="3"/>
  <c r="N578" i="3"/>
  <c r="M578" i="3"/>
  <c r="L578" i="3"/>
  <c r="K578" i="3"/>
  <c r="J578" i="3"/>
  <c r="I578" i="3"/>
  <c r="H578" i="3"/>
  <c r="G578" i="3"/>
  <c r="F578" i="3"/>
  <c r="E578" i="3"/>
  <c r="BA577" i="3"/>
  <c r="AZ577" i="3"/>
  <c r="AY577" i="3"/>
  <c r="AX577" i="3"/>
  <c r="AW577" i="3"/>
  <c r="AV577" i="3"/>
  <c r="AU577" i="3"/>
  <c r="AT577" i="3"/>
  <c r="AS577" i="3"/>
  <c r="AR577" i="3"/>
  <c r="AQ577" i="3"/>
  <c r="AP577" i="3"/>
  <c r="AO577" i="3"/>
  <c r="AN577" i="3"/>
  <c r="AM577" i="3"/>
  <c r="AL577" i="3"/>
  <c r="AK577" i="3"/>
  <c r="AJ577" i="3"/>
  <c r="AI577" i="3"/>
  <c r="AH577" i="3"/>
  <c r="AG577" i="3"/>
  <c r="AF577" i="3"/>
  <c r="AE577" i="3"/>
  <c r="AD577" i="3"/>
  <c r="AC577" i="3"/>
  <c r="AB577" i="3"/>
  <c r="AA577" i="3"/>
  <c r="Z577" i="3"/>
  <c r="Y577" i="3"/>
  <c r="X577" i="3"/>
  <c r="W577" i="3"/>
  <c r="V577" i="3"/>
  <c r="U577" i="3"/>
  <c r="T577" i="3"/>
  <c r="S577" i="3"/>
  <c r="R577" i="3"/>
  <c r="Q577" i="3"/>
  <c r="P577" i="3"/>
  <c r="O577" i="3"/>
  <c r="N577" i="3"/>
  <c r="M577" i="3"/>
  <c r="L577" i="3"/>
  <c r="K577" i="3"/>
  <c r="J577" i="3"/>
  <c r="I577" i="3"/>
  <c r="H577" i="3"/>
  <c r="G577" i="3"/>
  <c r="F577" i="3"/>
  <c r="E577" i="3"/>
  <c r="BA576" i="3"/>
  <c r="AZ576" i="3"/>
  <c r="AY576" i="3"/>
  <c r="AX576" i="3"/>
  <c r="AW576" i="3"/>
  <c r="AV576" i="3"/>
  <c r="AU576" i="3"/>
  <c r="AT576" i="3"/>
  <c r="AS576" i="3"/>
  <c r="AR576" i="3"/>
  <c r="AQ576" i="3"/>
  <c r="AP576" i="3"/>
  <c r="AO576" i="3"/>
  <c r="AN576" i="3"/>
  <c r="AM576" i="3"/>
  <c r="AL576" i="3"/>
  <c r="AK576" i="3"/>
  <c r="AJ576" i="3"/>
  <c r="AI576" i="3"/>
  <c r="AH576" i="3"/>
  <c r="AG576" i="3"/>
  <c r="AF576" i="3"/>
  <c r="AE576" i="3"/>
  <c r="AD576" i="3"/>
  <c r="AC576" i="3"/>
  <c r="AB576" i="3"/>
  <c r="AA576" i="3"/>
  <c r="Z576" i="3"/>
  <c r="Y576" i="3"/>
  <c r="X576" i="3"/>
  <c r="W576" i="3"/>
  <c r="V576" i="3"/>
  <c r="U576" i="3"/>
  <c r="T576" i="3"/>
  <c r="S576" i="3"/>
  <c r="R576" i="3"/>
  <c r="Q576" i="3"/>
  <c r="P576" i="3"/>
  <c r="O576" i="3"/>
  <c r="N576" i="3"/>
  <c r="M576" i="3"/>
  <c r="L576" i="3"/>
  <c r="K576" i="3"/>
  <c r="J576" i="3"/>
  <c r="I576" i="3"/>
  <c r="H576" i="3"/>
  <c r="G576" i="3"/>
  <c r="F576" i="3"/>
  <c r="E576" i="3"/>
  <c r="BA581" i="2"/>
  <c r="AZ581" i="2"/>
  <c r="AY581" i="2"/>
  <c r="AX581" i="2"/>
  <c r="AW581" i="2"/>
  <c r="AV581" i="2"/>
  <c r="AU581" i="2"/>
  <c r="AT581" i="2"/>
  <c r="AS581" i="2"/>
  <c r="AR581" i="2"/>
  <c r="AQ581" i="2"/>
  <c r="AP581" i="2"/>
  <c r="AO581" i="2"/>
  <c r="AN581" i="2"/>
  <c r="AM581" i="2"/>
  <c r="AL581" i="2"/>
  <c r="AK581" i="2"/>
  <c r="AJ581" i="2"/>
  <c r="AI581" i="2"/>
  <c r="AH581" i="2"/>
  <c r="AG581" i="2"/>
  <c r="AF581" i="2"/>
  <c r="AE581" i="2"/>
  <c r="AD581" i="2"/>
  <c r="AC581" i="2"/>
  <c r="AB581" i="2"/>
  <c r="AA581" i="2"/>
  <c r="Z581" i="2"/>
  <c r="Y581" i="2"/>
  <c r="X581" i="2"/>
  <c r="W581" i="2"/>
  <c r="V581" i="2"/>
  <c r="U581" i="2"/>
  <c r="T581" i="2"/>
  <c r="S581" i="2"/>
  <c r="R581" i="2"/>
  <c r="Q581" i="2"/>
  <c r="P581" i="2"/>
  <c r="O581" i="2"/>
  <c r="N581" i="2"/>
  <c r="M581" i="2"/>
  <c r="L581" i="2"/>
  <c r="K581" i="2"/>
  <c r="J581" i="2"/>
  <c r="I581" i="2"/>
  <c r="H581" i="2"/>
  <c r="G581" i="2"/>
  <c r="F581" i="2"/>
  <c r="E581" i="2"/>
  <c r="BA580" i="2"/>
  <c r="AZ580" i="2"/>
  <c r="AY580" i="2"/>
  <c r="AX580" i="2"/>
  <c r="AW580" i="2"/>
  <c r="AV580" i="2"/>
  <c r="AU580" i="2"/>
  <c r="AT580" i="2"/>
  <c r="AS580" i="2"/>
  <c r="AR580" i="2"/>
  <c r="AQ580" i="2"/>
  <c r="AP580" i="2"/>
  <c r="AO580" i="2"/>
  <c r="AN580" i="2"/>
  <c r="AM580" i="2"/>
  <c r="AL580" i="2"/>
  <c r="AK580" i="2"/>
  <c r="AJ580" i="2"/>
  <c r="AI580" i="2"/>
  <c r="AH580" i="2"/>
  <c r="AG580" i="2"/>
  <c r="AF580" i="2"/>
  <c r="AE580" i="2"/>
  <c r="AD580" i="2"/>
  <c r="AC580" i="2"/>
  <c r="AB580" i="2"/>
  <c r="AA580" i="2"/>
  <c r="Z580" i="2"/>
  <c r="Y580" i="2"/>
  <c r="X580" i="2"/>
  <c r="W580" i="2"/>
  <c r="V580" i="2"/>
  <c r="U580" i="2"/>
  <c r="T580" i="2"/>
  <c r="S580" i="2"/>
  <c r="R580" i="2"/>
  <c r="Q580" i="2"/>
  <c r="P580" i="2"/>
  <c r="O580" i="2"/>
  <c r="N580" i="2"/>
  <c r="M580" i="2"/>
  <c r="L580" i="2"/>
  <c r="K580" i="2"/>
  <c r="J580" i="2"/>
  <c r="I580" i="2"/>
  <c r="H580" i="2"/>
  <c r="G580" i="2"/>
  <c r="F580" i="2"/>
  <c r="E580" i="2"/>
  <c r="BA579" i="2"/>
  <c r="AZ579" i="2"/>
  <c r="AY579" i="2"/>
  <c r="AX579" i="2"/>
  <c r="AW579" i="2"/>
  <c r="AV579" i="2"/>
  <c r="AU579" i="2"/>
  <c r="AT579" i="2"/>
  <c r="AS579" i="2"/>
  <c r="AR579" i="2"/>
  <c r="AQ579" i="2"/>
  <c r="AP579" i="2"/>
  <c r="AO579" i="2"/>
  <c r="AN579" i="2"/>
  <c r="AM579" i="2"/>
  <c r="AL579" i="2"/>
  <c r="AK579" i="2"/>
  <c r="AJ579" i="2"/>
  <c r="AI579" i="2"/>
  <c r="AH579" i="2"/>
  <c r="AG579" i="2"/>
  <c r="AF579" i="2"/>
  <c r="AE579" i="2"/>
  <c r="AD579" i="2"/>
  <c r="AC579" i="2"/>
  <c r="AB579" i="2"/>
  <c r="AA579" i="2"/>
  <c r="Z579" i="2"/>
  <c r="Y579" i="2"/>
  <c r="X579" i="2"/>
  <c r="W579" i="2"/>
  <c r="V579" i="2"/>
  <c r="U579" i="2"/>
  <c r="T579" i="2"/>
  <c r="S579" i="2"/>
  <c r="R579" i="2"/>
  <c r="Q579" i="2"/>
  <c r="P579" i="2"/>
  <c r="O579" i="2"/>
  <c r="N579" i="2"/>
  <c r="M579" i="2"/>
  <c r="L579" i="2"/>
  <c r="K579" i="2"/>
  <c r="J579" i="2"/>
  <c r="I579" i="2"/>
  <c r="H579" i="2"/>
  <c r="G579" i="2"/>
  <c r="F579" i="2"/>
  <c r="E579" i="2"/>
  <c r="BA578" i="2"/>
  <c r="AZ578" i="2"/>
  <c r="AY578" i="2"/>
  <c r="AX578" i="2"/>
  <c r="AW578" i="2"/>
  <c r="AV578" i="2"/>
  <c r="AU578" i="2"/>
  <c r="AT578" i="2"/>
  <c r="AS578" i="2"/>
  <c r="AR578" i="2"/>
  <c r="AQ578" i="2"/>
  <c r="AP578" i="2"/>
  <c r="AO578" i="2"/>
  <c r="AN578" i="2"/>
  <c r="AM578" i="2"/>
  <c r="AL578" i="2"/>
  <c r="AK578" i="2"/>
  <c r="AJ578" i="2"/>
  <c r="AI578" i="2"/>
  <c r="AH578" i="2"/>
  <c r="AG578" i="2"/>
  <c r="AF578" i="2"/>
  <c r="AE578" i="2"/>
  <c r="AD578" i="2"/>
  <c r="AC578" i="2"/>
  <c r="AB578" i="2"/>
  <c r="AA578" i="2"/>
  <c r="Z578" i="2"/>
  <c r="Y578" i="2"/>
  <c r="X578" i="2"/>
  <c r="W578" i="2"/>
  <c r="V578" i="2"/>
  <c r="U578" i="2"/>
  <c r="T578" i="2"/>
  <c r="S578" i="2"/>
  <c r="R578" i="2"/>
  <c r="Q578" i="2"/>
  <c r="P578" i="2"/>
  <c r="O578" i="2"/>
  <c r="N578" i="2"/>
  <c r="M578" i="2"/>
  <c r="L578" i="2"/>
  <c r="K578" i="2"/>
  <c r="I578" i="2"/>
  <c r="H578" i="2"/>
  <c r="G578" i="2"/>
  <c r="F578" i="2"/>
  <c r="E578" i="2"/>
  <c r="BA577" i="2"/>
  <c r="AZ577" i="2"/>
  <c r="AY577" i="2"/>
  <c r="AX577" i="2"/>
  <c r="AW577" i="2"/>
  <c r="AV577" i="2"/>
  <c r="AU577" i="2"/>
  <c r="AT577" i="2"/>
  <c r="AS577" i="2"/>
  <c r="AR577" i="2"/>
  <c r="AQ577" i="2"/>
  <c r="AP577" i="2"/>
  <c r="AO577" i="2"/>
  <c r="AN577" i="2"/>
  <c r="AM577" i="2"/>
  <c r="AL577" i="2"/>
  <c r="AK577" i="2"/>
  <c r="AJ577" i="2"/>
  <c r="AI577" i="2"/>
  <c r="AH577" i="2"/>
  <c r="AG577" i="2"/>
  <c r="AF577" i="2"/>
  <c r="AE577" i="2"/>
  <c r="AD577" i="2"/>
  <c r="AC577" i="2"/>
  <c r="AB577" i="2"/>
  <c r="AA577" i="2"/>
  <c r="Z577" i="2"/>
  <c r="Y577" i="2"/>
  <c r="X577" i="2"/>
  <c r="W577" i="2"/>
  <c r="V577" i="2"/>
  <c r="U577" i="2"/>
  <c r="T577" i="2"/>
  <c r="S577" i="2"/>
  <c r="R577" i="2"/>
  <c r="Q577" i="2"/>
  <c r="P577" i="2"/>
  <c r="O577" i="2"/>
  <c r="N577" i="2"/>
  <c r="M577" i="2"/>
  <c r="L577" i="2"/>
  <c r="K577" i="2"/>
  <c r="J577" i="2"/>
  <c r="I577" i="2"/>
  <c r="H577" i="2"/>
  <c r="G577" i="2"/>
  <c r="F577" i="2"/>
  <c r="E577" i="2"/>
  <c r="BA581" i="1"/>
  <c r="AZ581" i="1"/>
  <c r="AY581" i="1"/>
  <c r="AX581" i="1"/>
  <c r="AW581" i="1"/>
  <c r="AV581" i="1"/>
  <c r="AU581" i="1"/>
  <c r="AT581" i="1"/>
  <c r="AS581" i="1"/>
  <c r="AR581" i="1"/>
  <c r="AQ581" i="1"/>
  <c r="AP581" i="1"/>
  <c r="AO581" i="1"/>
  <c r="AN581" i="1"/>
  <c r="AM581" i="1"/>
  <c r="AL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M581" i="1"/>
  <c r="L581" i="1"/>
  <c r="K581" i="1"/>
  <c r="J581" i="1"/>
  <c r="I581" i="1"/>
  <c r="H581" i="1"/>
  <c r="G581" i="1"/>
  <c r="F581" i="1"/>
  <c r="E581" i="1"/>
  <c r="BA580" i="1"/>
  <c r="AZ580" i="1"/>
  <c r="AY580" i="1"/>
  <c r="AX580" i="1"/>
  <c r="AW580" i="1"/>
  <c r="AV580" i="1"/>
  <c r="AU580" i="1"/>
  <c r="AT580" i="1"/>
  <c r="AS580" i="1"/>
  <c r="AR580" i="1"/>
  <c r="AQ580" i="1"/>
  <c r="AP580" i="1"/>
  <c r="AO580" i="1"/>
  <c r="AN580" i="1"/>
  <c r="AM580" i="1"/>
  <c r="AL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M580" i="1"/>
  <c r="L580" i="1"/>
  <c r="K580" i="1"/>
  <c r="J580" i="1"/>
  <c r="I580" i="1"/>
  <c r="H580" i="1"/>
  <c r="G580" i="1"/>
  <c r="F580" i="1"/>
  <c r="E580" i="1"/>
  <c r="BA579" i="1"/>
  <c r="AY579" i="1"/>
  <c r="AX579" i="1"/>
  <c r="AW579" i="1"/>
  <c r="AV579" i="1"/>
  <c r="AU579" i="1"/>
  <c r="AT579" i="1"/>
  <c r="AS579" i="1"/>
  <c r="AR579" i="1"/>
  <c r="AQ579" i="1"/>
  <c r="AP579" i="1"/>
  <c r="AO579" i="1"/>
  <c r="AN579" i="1"/>
  <c r="AM579" i="1"/>
  <c r="AL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M579" i="1"/>
  <c r="L579" i="1"/>
  <c r="K579" i="1"/>
  <c r="J579" i="1"/>
  <c r="I579" i="1"/>
  <c r="H579" i="1"/>
  <c r="G579" i="1"/>
  <c r="F579" i="1"/>
  <c r="E579" i="1"/>
  <c r="BA578" i="1"/>
  <c r="AZ578" i="1"/>
  <c r="AY578" i="1"/>
  <c r="AX578" i="1"/>
  <c r="AW578" i="1"/>
  <c r="AV578" i="1"/>
  <c r="AU578" i="1"/>
  <c r="AT578" i="1"/>
  <c r="AS578" i="1"/>
  <c r="AR578" i="1"/>
  <c r="AQ578" i="1"/>
  <c r="AP578" i="1"/>
  <c r="AO578" i="1"/>
  <c r="AN578" i="1"/>
  <c r="AM578" i="1"/>
  <c r="AL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M578" i="1"/>
  <c r="L578" i="1"/>
  <c r="K578" i="1"/>
  <c r="J578" i="1"/>
  <c r="I578" i="1"/>
  <c r="H578" i="1"/>
  <c r="G578" i="1"/>
  <c r="F578" i="1"/>
  <c r="E578" i="1"/>
  <c r="BA577" i="1"/>
  <c r="AZ577" i="1"/>
  <c r="AY577" i="1"/>
  <c r="AX577" i="1"/>
  <c r="AW577" i="1"/>
  <c r="AV577" i="1"/>
  <c r="AU577" i="1"/>
  <c r="AT577" i="1"/>
  <c r="AS577" i="1"/>
  <c r="AR577" i="1"/>
  <c r="AQ577" i="1"/>
  <c r="AP577" i="1"/>
  <c r="AO577" i="1"/>
  <c r="AN577" i="1"/>
  <c r="AM577" i="1"/>
  <c r="AL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M577" i="1"/>
  <c r="L577" i="1"/>
  <c r="K577" i="1"/>
  <c r="J577" i="1"/>
  <c r="I577" i="1"/>
  <c r="H577" i="1"/>
  <c r="G577" i="1"/>
  <c r="F577" i="1"/>
  <c r="E577" i="1"/>
  <c r="D579" i="1"/>
  <c r="D581" i="1"/>
  <c r="D580" i="1"/>
  <c r="D578" i="1"/>
  <c r="D577" i="1"/>
  <c r="D581" i="2"/>
  <c r="D580" i="2"/>
  <c r="D579" i="2"/>
  <c r="D578" i="2"/>
  <c r="D577" i="2"/>
  <c r="D580" i="3"/>
  <c r="D579" i="3"/>
  <c r="D578" i="3"/>
  <c r="D577" i="3"/>
  <c r="D576" i="3"/>
  <c r="D580" i="5"/>
  <c r="D579" i="5"/>
  <c r="D578" i="5"/>
  <c r="D577" i="5"/>
  <c r="D576" i="5"/>
  <c r="BA580" i="4"/>
  <c r="AZ580" i="4"/>
  <c r="AY580" i="4"/>
  <c r="AX580" i="4"/>
  <c r="AW580" i="4"/>
  <c r="AV580" i="4"/>
  <c r="AU580" i="4"/>
  <c r="AT580" i="4"/>
  <c r="AS580" i="4"/>
  <c r="AR580" i="4"/>
  <c r="AQ580" i="4"/>
  <c r="AP580" i="4"/>
  <c r="AO580" i="4"/>
  <c r="AN580" i="4"/>
  <c r="AM580" i="4"/>
  <c r="AL580" i="4"/>
  <c r="AK580" i="4"/>
  <c r="AJ580" i="4"/>
  <c r="AI580" i="4"/>
  <c r="AH580" i="4"/>
  <c r="AG580" i="4"/>
  <c r="AF580" i="4"/>
  <c r="AE580" i="4"/>
  <c r="AD580" i="4"/>
  <c r="AC580" i="4"/>
  <c r="AB580" i="4"/>
  <c r="AA580" i="4"/>
  <c r="Z580" i="4"/>
  <c r="Y580" i="4"/>
  <c r="X580" i="4"/>
  <c r="W580" i="4"/>
  <c r="V580" i="4"/>
  <c r="U580" i="4"/>
  <c r="T580" i="4"/>
  <c r="S580" i="4"/>
  <c r="R580" i="4"/>
  <c r="Q580" i="4"/>
  <c r="P580" i="4"/>
  <c r="O580" i="4"/>
  <c r="N580" i="4"/>
  <c r="M580" i="4"/>
  <c r="L580" i="4"/>
  <c r="K580" i="4"/>
  <c r="J580" i="4"/>
  <c r="I580" i="4"/>
  <c r="H580" i="4"/>
  <c r="G580" i="4"/>
  <c r="F580" i="4"/>
  <c r="E580" i="4"/>
  <c r="BA579" i="4"/>
  <c r="AZ579" i="4"/>
  <c r="AY579" i="4"/>
  <c r="AX579" i="4"/>
  <c r="AW579" i="4"/>
  <c r="AV579" i="4"/>
  <c r="AU579" i="4"/>
  <c r="AT579" i="4"/>
  <c r="AS579" i="4"/>
  <c r="AR579" i="4"/>
  <c r="AQ579" i="4"/>
  <c r="AP579" i="4"/>
  <c r="AO579" i="4"/>
  <c r="AN579" i="4"/>
  <c r="AM579" i="4"/>
  <c r="AL579" i="4"/>
  <c r="AK579" i="4"/>
  <c r="AJ579" i="4"/>
  <c r="AI579" i="4"/>
  <c r="AH579" i="4"/>
  <c r="AG579" i="4"/>
  <c r="AF579" i="4"/>
  <c r="AE579" i="4"/>
  <c r="AD579" i="4"/>
  <c r="AC579" i="4"/>
  <c r="AB579" i="4"/>
  <c r="AA579" i="4"/>
  <c r="Z579" i="4"/>
  <c r="Y579" i="4"/>
  <c r="X579" i="4"/>
  <c r="W579" i="4"/>
  <c r="V579" i="4"/>
  <c r="U579" i="4"/>
  <c r="T579" i="4"/>
  <c r="S579" i="4"/>
  <c r="R579" i="4"/>
  <c r="Q579" i="4"/>
  <c r="P579" i="4"/>
  <c r="O579" i="4"/>
  <c r="N579" i="4"/>
  <c r="M579" i="4"/>
  <c r="L579" i="4"/>
  <c r="K579" i="4"/>
  <c r="J579" i="4"/>
  <c r="I579" i="4"/>
  <c r="H579" i="4"/>
  <c r="G579" i="4"/>
  <c r="F579" i="4"/>
  <c r="E579" i="4"/>
  <c r="AZ578" i="4"/>
  <c r="AY578" i="4"/>
  <c r="AX578" i="4"/>
  <c r="AW578" i="4"/>
  <c r="AV578" i="4"/>
  <c r="AU578" i="4"/>
  <c r="AT578" i="4"/>
  <c r="AS578" i="4"/>
  <c r="AR578" i="4"/>
  <c r="AQ578" i="4"/>
  <c r="AP578" i="4"/>
  <c r="AO578" i="4"/>
  <c r="AN578" i="4"/>
  <c r="AM578" i="4"/>
  <c r="AL578" i="4"/>
  <c r="AK578" i="4"/>
  <c r="AJ578" i="4"/>
  <c r="AI578" i="4"/>
  <c r="AH578" i="4"/>
  <c r="AG578" i="4"/>
  <c r="AF578" i="4"/>
  <c r="AE578" i="4"/>
  <c r="AD578" i="4"/>
  <c r="AC578" i="4"/>
  <c r="AB578" i="4"/>
  <c r="AA578" i="4"/>
  <c r="Z578" i="4"/>
  <c r="Y578" i="4"/>
  <c r="X578" i="4"/>
  <c r="W578" i="4"/>
  <c r="V578" i="4"/>
  <c r="U578" i="4"/>
  <c r="T578" i="4"/>
  <c r="S578" i="4"/>
  <c r="R578" i="4"/>
  <c r="Q578" i="4"/>
  <c r="P578" i="4"/>
  <c r="O578" i="4"/>
  <c r="N578" i="4"/>
  <c r="M578" i="4"/>
  <c r="L578" i="4"/>
  <c r="K578" i="4"/>
  <c r="J578" i="4"/>
  <c r="I578" i="4"/>
  <c r="H578" i="4"/>
  <c r="G578" i="4"/>
  <c r="F578" i="4"/>
  <c r="E578" i="4"/>
  <c r="BA577" i="4"/>
  <c r="AZ577" i="4"/>
  <c r="AY577" i="4"/>
  <c r="AX577" i="4"/>
  <c r="AW577" i="4"/>
  <c r="AV577" i="4"/>
  <c r="AU577" i="4"/>
  <c r="AT577" i="4"/>
  <c r="AS577" i="4"/>
  <c r="AR577" i="4"/>
  <c r="AQ577" i="4"/>
  <c r="AP577" i="4"/>
  <c r="AO577" i="4"/>
  <c r="AN577" i="4"/>
  <c r="AM577" i="4"/>
  <c r="AL577" i="4"/>
  <c r="AK577" i="4"/>
  <c r="AJ577" i="4"/>
  <c r="AI577" i="4"/>
  <c r="AH577" i="4"/>
  <c r="AG577" i="4"/>
  <c r="AF577" i="4"/>
  <c r="AE577" i="4"/>
  <c r="AD577" i="4"/>
  <c r="AC577" i="4"/>
  <c r="AB577" i="4"/>
  <c r="AA577" i="4"/>
  <c r="Z577" i="4"/>
  <c r="Y577" i="4"/>
  <c r="X577" i="4"/>
  <c r="W577" i="4"/>
  <c r="V577" i="4"/>
  <c r="U577" i="4"/>
  <c r="T577" i="4"/>
  <c r="S577" i="4"/>
  <c r="R577" i="4"/>
  <c r="Q577" i="4"/>
  <c r="P577" i="4"/>
  <c r="O577" i="4"/>
  <c r="N577" i="4"/>
  <c r="M577" i="4"/>
  <c r="L577" i="4"/>
  <c r="K577" i="4"/>
  <c r="J577" i="4"/>
  <c r="I577" i="4"/>
  <c r="H577" i="4"/>
  <c r="G577" i="4"/>
  <c r="F577" i="4"/>
  <c r="E577" i="4"/>
  <c r="AZ576" i="4"/>
  <c r="AY576" i="4"/>
  <c r="AX576" i="4"/>
  <c r="AW576" i="4"/>
  <c r="AV576" i="4"/>
  <c r="AU576" i="4"/>
  <c r="AT576" i="4"/>
  <c r="AS576" i="4"/>
  <c r="AR576" i="4"/>
  <c r="AQ576" i="4"/>
  <c r="AP576" i="4"/>
  <c r="AO576" i="4"/>
  <c r="AN576" i="4"/>
  <c r="AM576" i="4"/>
  <c r="AL576" i="4"/>
  <c r="AK576" i="4"/>
  <c r="AJ576" i="4"/>
  <c r="AI576" i="4"/>
  <c r="AH576" i="4"/>
  <c r="AG576" i="4"/>
  <c r="AF576" i="4"/>
  <c r="AE576" i="4"/>
  <c r="AD576" i="4"/>
  <c r="AC576" i="4"/>
  <c r="AB576" i="4"/>
  <c r="AA576" i="4"/>
  <c r="Z576" i="4"/>
  <c r="Y576" i="4"/>
  <c r="X576" i="4"/>
  <c r="W576" i="4"/>
  <c r="V576" i="4"/>
  <c r="U576" i="4"/>
  <c r="T576" i="4"/>
  <c r="S576" i="4"/>
  <c r="R576" i="4"/>
  <c r="Q576" i="4"/>
  <c r="P576" i="4"/>
  <c r="O576" i="4"/>
  <c r="N576" i="4"/>
  <c r="M576" i="4"/>
  <c r="L576" i="4"/>
  <c r="K576" i="4"/>
  <c r="J576" i="4"/>
  <c r="I576" i="4"/>
  <c r="H576" i="4"/>
  <c r="G576" i="4"/>
  <c r="F576" i="4"/>
  <c r="E576" i="4"/>
  <c r="D578" i="4"/>
  <c r="D580" i="4"/>
  <c r="D579" i="4"/>
  <c r="D577" i="4"/>
  <c r="AC577" i="58" l="1"/>
  <c r="AG578" i="58"/>
  <c r="AF578" i="58"/>
  <c r="AE578" i="58"/>
  <c r="AD578" i="58"/>
  <c r="AC578" i="58"/>
  <c r="AB578" i="58"/>
  <c r="AA578" i="58"/>
  <c r="Z578" i="58"/>
  <c r="Y578" i="58"/>
  <c r="X578" i="58"/>
  <c r="W578" i="58"/>
  <c r="V578" i="58"/>
  <c r="U578" i="58"/>
  <c r="T578" i="58"/>
  <c r="S578" i="58"/>
  <c r="R578" i="58"/>
  <c r="Q578" i="58"/>
  <c r="P578" i="58"/>
  <c r="O578" i="58"/>
  <c r="N578" i="58"/>
  <c r="M578" i="58"/>
  <c r="L578" i="58"/>
  <c r="K578" i="58"/>
  <c r="J578" i="58"/>
  <c r="I578" i="58"/>
  <c r="H578" i="58"/>
  <c r="G578" i="58"/>
  <c r="F578" i="58"/>
  <c r="E578" i="58"/>
  <c r="AG577" i="58"/>
  <c r="AF577" i="58"/>
  <c r="AE577" i="58"/>
  <c r="AD577" i="58"/>
  <c r="AB577" i="58"/>
  <c r="AA577" i="58"/>
  <c r="Z577" i="58"/>
  <c r="Y577" i="58"/>
  <c r="X577" i="58"/>
  <c r="W577" i="58"/>
  <c r="V577" i="58"/>
  <c r="U577" i="58"/>
  <c r="T577" i="58"/>
  <c r="S577" i="58"/>
  <c r="R577" i="58"/>
  <c r="Q577" i="58"/>
  <c r="P577" i="58"/>
  <c r="O577" i="58"/>
  <c r="M577" i="58"/>
  <c r="L577" i="58"/>
  <c r="K577" i="58"/>
  <c r="J577" i="58"/>
  <c r="I577" i="58"/>
  <c r="H577" i="58"/>
  <c r="G577" i="58"/>
  <c r="F577" i="58"/>
  <c r="E577" i="58"/>
  <c r="AG576" i="58"/>
  <c r="AF576" i="58"/>
  <c r="AE576" i="58"/>
  <c r="AD576" i="58"/>
  <c r="AC576" i="58"/>
  <c r="AB576" i="58"/>
  <c r="AA576" i="58"/>
  <c r="Z576" i="58"/>
  <c r="Y576" i="58"/>
  <c r="X576" i="58"/>
  <c r="W576" i="58"/>
  <c r="V576" i="58"/>
  <c r="U576" i="58"/>
  <c r="T576" i="58"/>
  <c r="S576" i="58"/>
  <c r="R576" i="58"/>
  <c r="Q576" i="58"/>
  <c r="P576" i="58"/>
  <c r="O576" i="58"/>
  <c r="N576" i="58"/>
  <c r="L576" i="58"/>
  <c r="K576" i="58"/>
  <c r="J576" i="58"/>
  <c r="I576" i="58"/>
  <c r="H576" i="58"/>
  <c r="G576" i="58"/>
  <c r="F576" i="58"/>
  <c r="E576" i="58"/>
  <c r="AG575" i="58"/>
  <c r="AF575" i="58"/>
  <c r="AE575" i="58"/>
  <c r="AD575" i="58"/>
  <c r="AC575" i="58"/>
  <c r="AB575" i="58"/>
  <c r="AA575" i="58"/>
  <c r="Z575" i="58"/>
  <c r="Y575" i="58"/>
  <c r="X575" i="58"/>
  <c r="W575" i="58"/>
  <c r="V575" i="58"/>
  <c r="U575" i="58"/>
  <c r="T575" i="58"/>
  <c r="S575" i="58"/>
  <c r="R575" i="58"/>
  <c r="Q575" i="58"/>
  <c r="P575" i="58"/>
  <c r="O575" i="58"/>
  <c r="N575" i="58"/>
  <c r="M575" i="58"/>
  <c r="L575" i="58"/>
  <c r="K575" i="58"/>
  <c r="J575" i="58"/>
  <c r="I575" i="58"/>
  <c r="H575" i="58"/>
  <c r="G575" i="58"/>
  <c r="F575" i="58"/>
  <c r="E575" i="58"/>
  <c r="D578" i="58"/>
  <c r="D577" i="58"/>
  <c r="D576" i="58"/>
  <c r="D575" i="58"/>
  <c r="B17" i="33" l="1"/>
  <c r="D6" i="33"/>
  <c r="I298" i="6"/>
  <c r="I297" i="6"/>
  <c r="A32" i="35" l="1"/>
  <c r="AG573" i="58" l="1"/>
  <c r="AF573" i="58"/>
  <c r="AE573" i="58"/>
  <c r="AD573" i="58"/>
  <c r="AC573" i="58"/>
  <c r="AB573" i="58"/>
  <c r="AA573" i="58"/>
  <c r="Z573" i="58"/>
  <c r="Y573" i="58"/>
  <c r="X573" i="58"/>
  <c r="W573" i="58"/>
  <c r="V573" i="58"/>
  <c r="U573" i="58"/>
  <c r="T573" i="58"/>
  <c r="S573" i="58"/>
  <c r="R573" i="58"/>
  <c r="Q573" i="58"/>
  <c r="P573" i="58"/>
  <c r="O573" i="58"/>
  <c r="N573" i="58"/>
  <c r="M573" i="58"/>
  <c r="L573" i="58"/>
  <c r="K573" i="58"/>
  <c r="J573" i="58"/>
  <c r="I573" i="58"/>
  <c r="H573" i="58"/>
  <c r="G573" i="58"/>
  <c r="F573" i="58"/>
  <c r="E573" i="58"/>
  <c r="D573" i="58"/>
  <c r="BA574" i="4"/>
  <c r="AZ574" i="4"/>
  <c r="AY574" i="4"/>
  <c r="AX574" i="4"/>
  <c r="AW574" i="4"/>
  <c r="AV574" i="4"/>
  <c r="AU574" i="4"/>
  <c r="AT574" i="4"/>
  <c r="AS574" i="4"/>
  <c r="AR574" i="4"/>
  <c r="AQ574" i="4"/>
  <c r="AP574" i="4"/>
  <c r="AO574" i="4"/>
  <c r="AN574" i="4"/>
  <c r="AM574" i="4"/>
  <c r="AL574" i="4"/>
  <c r="AK574" i="4"/>
  <c r="AJ574" i="4"/>
  <c r="AI574" i="4"/>
  <c r="AH574" i="4"/>
  <c r="AG574" i="4"/>
  <c r="AF574" i="4"/>
  <c r="AE574" i="4"/>
  <c r="AD574" i="4"/>
  <c r="AC574" i="4"/>
  <c r="AB574" i="4"/>
  <c r="AA574" i="4"/>
  <c r="Z574" i="4"/>
  <c r="Y574" i="4"/>
  <c r="X574" i="4"/>
  <c r="W574" i="4"/>
  <c r="V574" i="4"/>
  <c r="U574" i="4"/>
  <c r="T574" i="4"/>
  <c r="S574" i="4"/>
  <c r="R574" i="4"/>
  <c r="Q574" i="4"/>
  <c r="P574" i="4"/>
  <c r="O574" i="4"/>
  <c r="N574" i="4"/>
  <c r="M574" i="4"/>
  <c r="L574" i="4"/>
  <c r="K574" i="4"/>
  <c r="J574" i="4"/>
  <c r="I574" i="4"/>
  <c r="H574" i="4"/>
  <c r="G574" i="4"/>
  <c r="F574" i="4"/>
  <c r="E574" i="4"/>
  <c r="D574" i="4"/>
  <c r="BA574" i="5"/>
  <c r="AZ574" i="5"/>
  <c r="AY574" i="5"/>
  <c r="AX574" i="5"/>
  <c r="AW574" i="5"/>
  <c r="AV574" i="5"/>
  <c r="AU574" i="5"/>
  <c r="AT574" i="5"/>
  <c r="AS574" i="5"/>
  <c r="AR574" i="5"/>
  <c r="AQ574" i="5"/>
  <c r="AP574" i="5"/>
  <c r="AO574" i="5"/>
  <c r="AN574" i="5"/>
  <c r="AM574" i="5"/>
  <c r="AL574" i="5"/>
  <c r="AK574" i="5"/>
  <c r="AJ574" i="5"/>
  <c r="AI574" i="5"/>
  <c r="AH574" i="5"/>
  <c r="AG574" i="5"/>
  <c r="AF574" i="5"/>
  <c r="AE574" i="5"/>
  <c r="AD574" i="5"/>
  <c r="AC574" i="5"/>
  <c r="AB574" i="5"/>
  <c r="AA574" i="5"/>
  <c r="Z574" i="5"/>
  <c r="Y574" i="5"/>
  <c r="X574" i="5"/>
  <c r="W574" i="5"/>
  <c r="V574" i="5"/>
  <c r="U574" i="5"/>
  <c r="T574" i="5"/>
  <c r="S574" i="5"/>
  <c r="R574" i="5"/>
  <c r="Q574" i="5"/>
  <c r="P574" i="5"/>
  <c r="O574" i="5"/>
  <c r="N574" i="5"/>
  <c r="M574" i="5"/>
  <c r="L574" i="5"/>
  <c r="K574" i="5"/>
  <c r="J574" i="5"/>
  <c r="I574" i="5"/>
  <c r="H574" i="5"/>
  <c r="G574" i="5"/>
  <c r="F574" i="5"/>
  <c r="E574" i="5"/>
  <c r="D574" i="5"/>
  <c r="BA574" i="3"/>
  <c r="AZ574" i="3"/>
  <c r="AY574" i="3"/>
  <c r="AX574" i="3"/>
  <c r="AW574" i="3"/>
  <c r="AV574" i="3"/>
  <c r="AU574" i="3"/>
  <c r="AT574" i="3"/>
  <c r="AS574" i="3"/>
  <c r="AR574" i="3"/>
  <c r="AQ574" i="3"/>
  <c r="AP574" i="3"/>
  <c r="AO574" i="3"/>
  <c r="AN574" i="3"/>
  <c r="AM574" i="3"/>
  <c r="AL574" i="3"/>
  <c r="AK574" i="3"/>
  <c r="AJ574" i="3"/>
  <c r="AI574" i="3"/>
  <c r="AH574" i="3"/>
  <c r="AG574" i="3"/>
  <c r="AF574" i="3"/>
  <c r="AE574" i="3"/>
  <c r="AD574" i="3"/>
  <c r="AC574" i="3"/>
  <c r="AB574" i="3"/>
  <c r="AA574" i="3"/>
  <c r="Z574" i="3"/>
  <c r="Y574" i="3"/>
  <c r="X574" i="3"/>
  <c r="W574" i="3"/>
  <c r="V574" i="3"/>
  <c r="U574" i="3"/>
  <c r="T574" i="3"/>
  <c r="S574" i="3"/>
  <c r="R574" i="3"/>
  <c r="Q574" i="3"/>
  <c r="P574" i="3"/>
  <c r="O574" i="3"/>
  <c r="N574" i="3"/>
  <c r="M574" i="3"/>
  <c r="L574" i="3"/>
  <c r="K574" i="3"/>
  <c r="J574" i="3"/>
  <c r="I574" i="3"/>
  <c r="H574" i="3"/>
  <c r="G574" i="3"/>
  <c r="F574" i="3"/>
  <c r="E574" i="3"/>
  <c r="D574" i="3"/>
  <c r="BA575" i="2"/>
  <c r="AZ575" i="2"/>
  <c r="AY575" i="2"/>
  <c r="AX575" i="2"/>
  <c r="AW575" i="2"/>
  <c r="AV575" i="2"/>
  <c r="AU575" i="2"/>
  <c r="AT575" i="2"/>
  <c r="AS575" i="2"/>
  <c r="AR575" i="2"/>
  <c r="AQ575" i="2"/>
  <c r="AP575" i="2"/>
  <c r="AO575" i="2"/>
  <c r="AN575" i="2"/>
  <c r="AM575" i="2"/>
  <c r="AL575" i="2"/>
  <c r="AK575" i="2"/>
  <c r="AJ575" i="2"/>
  <c r="AI575" i="2"/>
  <c r="AH575" i="2"/>
  <c r="AG575" i="2"/>
  <c r="AF575" i="2"/>
  <c r="AE575" i="2"/>
  <c r="AD575" i="2"/>
  <c r="AC575" i="2"/>
  <c r="AB575" i="2"/>
  <c r="AA575" i="2"/>
  <c r="Z575" i="2"/>
  <c r="Y575" i="2"/>
  <c r="X575" i="2"/>
  <c r="W575" i="2"/>
  <c r="V575" i="2"/>
  <c r="U575" i="2"/>
  <c r="T575" i="2"/>
  <c r="S575" i="2"/>
  <c r="R575" i="2"/>
  <c r="Q575" i="2"/>
  <c r="P575" i="2"/>
  <c r="O575" i="2"/>
  <c r="N575" i="2"/>
  <c r="M575" i="2"/>
  <c r="L575" i="2"/>
  <c r="K575" i="2"/>
  <c r="J575" i="2"/>
  <c r="I575" i="2"/>
  <c r="H575" i="2"/>
  <c r="G575" i="2"/>
  <c r="F575" i="2"/>
  <c r="E575" i="2"/>
  <c r="D575" i="2"/>
  <c r="BA575" i="1"/>
  <c r="AZ575" i="1"/>
  <c r="AY575" i="1"/>
  <c r="AX575" i="1"/>
  <c r="AW575" i="1"/>
  <c r="AV575" i="1"/>
  <c r="AU575" i="1"/>
  <c r="AT575" i="1"/>
  <c r="AS575" i="1"/>
  <c r="AR575" i="1"/>
  <c r="AQ575" i="1"/>
  <c r="AP575" i="1"/>
  <c r="AO575" i="1"/>
  <c r="AN575" i="1"/>
  <c r="AM575" i="1"/>
  <c r="AL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M575" i="1"/>
  <c r="L575" i="1"/>
  <c r="K575" i="1"/>
  <c r="J575" i="1"/>
  <c r="I575" i="1"/>
  <c r="H575" i="1"/>
  <c r="G575" i="1"/>
  <c r="F575" i="1"/>
  <c r="E575" i="1"/>
  <c r="D575" i="1"/>
  <c r="E14" i="6"/>
  <c r="AG572" i="58" l="1"/>
  <c r="AF572" i="58"/>
  <c r="AE572" i="58"/>
  <c r="AD572" i="58"/>
  <c r="AC572" i="58"/>
  <c r="AB572" i="58"/>
  <c r="AA572" i="58"/>
  <c r="Z572" i="58"/>
  <c r="Y572" i="58"/>
  <c r="X572" i="58"/>
  <c r="W572" i="58"/>
  <c r="V572" i="58"/>
  <c r="U572" i="58"/>
  <c r="T572" i="58"/>
  <c r="S572" i="58"/>
  <c r="R572" i="58"/>
  <c r="Q572" i="58"/>
  <c r="P572" i="58"/>
  <c r="O572" i="58"/>
  <c r="N572" i="58"/>
  <c r="M572" i="58"/>
  <c r="L572" i="58"/>
  <c r="K572" i="58"/>
  <c r="J572" i="58"/>
  <c r="I572" i="58"/>
  <c r="H572" i="58"/>
  <c r="G572" i="58"/>
  <c r="F572" i="58"/>
  <c r="E572" i="58"/>
  <c r="AG571" i="58"/>
  <c r="AF571" i="58"/>
  <c r="AE571" i="58"/>
  <c r="AD571" i="58"/>
  <c r="AC571" i="58"/>
  <c r="AA571" i="58"/>
  <c r="Z571" i="58"/>
  <c r="Y571" i="58"/>
  <c r="X571" i="58"/>
  <c r="W571" i="58"/>
  <c r="V571" i="58"/>
  <c r="U571" i="58"/>
  <c r="T571" i="58"/>
  <c r="S571" i="58"/>
  <c r="R571" i="58"/>
  <c r="Q571" i="58"/>
  <c r="P571" i="58"/>
  <c r="O571" i="58"/>
  <c r="N571" i="58"/>
  <c r="M571" i="58"/>
  <c r="L571" i="58"/>
  <c r="K571" i="58"/>
  <c r="I571" i="58"/>
  <c r="H571" i="58"/>
  <c r="G571" i="58"/>
  <c r="F571" i="58"/>
  <c r="E571" i="58"/>
  <c r="AG570" i="58"/>
  <c r="AF570" i="58"/>
  <c r="AE570" i="58"/>
  <c r="AD570" i="58"/>
  <c r="AC570" i="58"/>
  <c r="AB570" i="58"/>
  <c r="AA570" i="58"/>
  <c r="Z570" i="58"/>
  <c r="Y570" i="58"/>
  <c r="X570" i="58"/>
  <c r="W570" i="58"/>
  <c r="V570" i="58"/>
  <c r="U570" i="58"/>
  <c r="T570" i="58"/>
  <c r="S570" i="58"/>
  <c r="R570" i="58"/>
  <c r="Q570" i="58"/>
  <c r="P570" i="58"/>
  <c r="O570" i="58"/>
  <c r="N570" i="58"/>
  <c r="M570" i="58"/>
  <c r="L570" i="58"/>
  <c r="K570" i="58"/>
  <c r="J570" i="58"/>
  <c r="I570" i="58"/>
  <c r="H570" i="58"/>
  <c r="G570" i="58"/>
  <c r="F570" i="58"/>
  <c r="E570" i="58"/>
  <c r="D572" i="58"/>
  <c r="D571" i="58"/>
  <c r="D570" i="58"/>
  <c r="J573" i="4"/>
  <c r="D570" i="4"/>
  <c r="E570" i="4"/>
  <c r="F570" i="4"/>
  <c r="G570" i="4"/>
  <c r="H570" i="4"/>
  <c r="I570" i="4"/>
  <c r="J570" i="4"/>
  <c r="K570" i="4"/>
  <c r="L570" i="4"/>
  <c r="M570" i="4"/>
  <c r="N570" i="4"/>
  <c r="O570" i="4"/>
  <c r="P570" i="4"/>
  <c r="Q570" i="4"/>
  <c r="R570" i="4"/>
  <c r="S570" i="4"/>
  <c r="T570" i="4"/>
  <c r="U570" i="4"/>
  <c r="V570" i="4"/>
  <c r="W570" i="4"/>
  <c r="X570" i="4"/>
  <c r="Y570" i="4"/>
  <c r="Z570" i="4"/>
  <c r="AA570" i="4"/>
  <c r="AB570" i="4"/>
  <c r="AC570" i="4"/>
  <c r="AD570" i="4"/>
  <c r="AE570" i="4"/>
  <c r="AF570" i="4"/>
  <c r="AG570" i="4"/>
  <c r="AH570" i="4"/>
  <c r="AI570" i="4"/>
  <c r="AJ570" i="4"/>
  <c r="AK570" i="4"/>
  <c r="AL570" i="4"/>
  <c r="AM570" i="4"/>
  <c r="AN570" i="4"/>
  <c r="AO570" i="4"/>
  <c r="AP570" i="4"/>
  <c r="AQ570" i="4"/>
  <c r="AR570" i="4"/>
  <c r="AS570" i="4"/>
  <c r="AT570" i="4"/>
  <c r="AU570" i="4"/>
  <c r="AV570" i="4"/>
  <c r="AW570" i="4"/>
  <c r="AX570" i="4"/>
  <c r="AY570" i="4"/>
  <c r="AZ570" i="4"/>
  <c r="BA570" i="4"/>
  <c r="D571" i="4"/>
  <c r="E571" i="4"/>
  <c r="F571" i="4"/>
  <c r="G571" i="4"/>
  <c r="H571" i="4"/>
  <c r="I571" i="4"/>
  <c r="J571" i="4"/>
  <c r="K571" i="4"/>
  <c r="L571" i="4"/>
  <c r="M571" i="4"/>
  <c r="N571" i="4"/>
  <c r="O571" i="4"/>
  <c r="P571" i="4"/>
  <c r="Q571" i="4"/>
  <c r="R571" i="4"/>
  <c r="S571" i="4"/>
  <c r="T571" i="4"/>
  <c r="U571" i="4"/>
  <c r="V571" i="4"/>
  <c r="W571" i="4"/>
  <c r="X571" i="4"/>
  <c r="Y571" i="4"/>
  <c r="Z571" i="4"/>
  <c r="AA571" i="4"/>
  <c r="AB571" i="4"/>
  <c r="AC571" i="4"/>
  <c r="AD571" i="4"/>
  <c r="AE571" i="4"/>
  <c r="AF571" i="4"/>
  <c r="AG571" i="4"/>
  <c r="AH571" i="4"/>
  <c r="AI571" i="4"/>
  <c r="AJ571" i="4"/>
  <c r="AK571" i="4"/>
  <c r="AL571" i="4"/>
  <c r="AM571" i="4"/>
  <c r="AN571" i="4"/>
  <c r="AO571" i="4"/>
  <c r="AP571" i="4"/>
  <c r="AQ571" i="4"/>
  <c r="AR571" i="4"/>
  <c r="AS571" i="4"/>
  <c r="AT571" i="4"/>
  <c r="AU571" i="4"/>
  <c r="AV571" i="4"/>
  <c r="AW571" i="4"/>
  <c r="AX571" i="4"/>
  <c r="AY571" i="4"/>
  <c r="AZ571" i="4"/>
  <c r="BA571" i="4"/>
  <c r="D572" i="4"/>
  <c r="E572" i="4"/>
  <c r="F572" i="4"/>
  <c r="G572" i="4"/>
  <c r="H572" i="4"/>
  <c r="I572" i="4"/>
  <c r="J572" i="4"/>
  <c r="K572" i="4"/>
  <c r="L572" i="4"/>
  <c r="M572" i="4"/>
  <c r="N572" i="4"/>
  <c r="O572" i="4"/>
  <c r="P572" i="4"/>
  <c r="Q572" i="4"/>
  <c r="R572" i="4"/>
  <c r="S572" i="4"/>
  <c r="T572" i="4"/>
  <c r="U572" i="4"/>
  <c r="V572" i="4"/>
  <c r="W572" i="4"/>
  <c r="X572" i="4"/>
  <c r="Y572" i="4"/>
  <c r="Z572" i="4"/>
  <c r="AA572" i="4"/>
  <c r="AB572" i="4"/>
  <c r="AC572" i="4"/>
  <c r="AD572" i="4"/>
  <c r="AE572" i="4"/>
  <c r="AF572" i="4"/>
  <c r="AG572" i="4"/>
  <c r="AH572" i="4"/>
  <c r="AI572" i="4"/>
  <c r="AJ572" i="4"/>
  <c r="AK572" i="4"/>
  <c r="AL572" i="4"/>
  <c r="AM572" i="4"/>
  <c r="AN572" i="4"/>
  <c r="AO572" i="4"/>
  <c r="AP572" i="4"/>
  <c r="AQ572" i="4"/>
  <c r="AR572" i="4"/>
  <c r="AS572" i="4"/>
  <c r="AT572" i="4"/>
  <c r="AU572" i="4"/>
  <c r="AV572" i="4"/>
  <c r="AW572" i="4"/>
  <c r="AX572" i="4"/>
  <c r="AY572" i="4"/>
  <c r="AZ572" i="4"/>
  <c r="BA572" i="4"/>
  <c r="D573" i="4"/>
  <c r="E573" i="4"/>
  <c r="F573" i="4"/>
  <c r="G573" i="4"/>
  <c r="H573" i="4"/>
  <c r="I573" i="4"/>
  <c r="K573" i="4"/>
  <c r="L573" i="4"/>
  <c r="M573" i="4"/>
  <c r="N573" i="4"/>
  <c r="O573" i="4"/>
  <c r="P573" i="4"/>
  <c r="Q573" i="4"/>
  <c r="R573" i="4"/>
  <c r="S573" i="4"/>
  <c r="T573" i="4"/>
  <c r="U573" i="4"/>
  <c r="V573" i="4"/>
  <c r="W573" i="4"/>
  <c r="X573" i="4"/>
  <c r="Y573" i="4"/>
  <c r="Z573" i="4"/>
  <c r="AA573" i="4"/>
  <c r="AB573" i="4"/>
  <c r="AC573" i="4"/>
  <c r="AD573" i="4"/>
  <c r="AE573" i="4"/>
  <c r="AF573" i="4"/>
  <c r="AG573" i="4"/>
  <c r="AH573" i="4"/>
  <c r="AI573" i="4"/>
  <c r="AJ573" i="4"/>
  <c r="AK573" i="4"/>
  <c r="AL573" i="4"/>
  <c r="AM573" i="4"/>
  <c r="AN573" i="4"/>
  <c r="AO573" i="4"/>
  <c r="AP573" i="4"/>
  <c r="AQ573" i="4"/>
  <c r="AR573" i="4"/>
  <c r="AS573" i="4"/>
  <c r="AT573" i="4"/>
  <c r="AU573" i="4"/>
  <c r="AV573" i="4"/>
  <c r="AW573" i="4"/>
  <c r="AX573" i="4"/>
  <c r="AY573" i="4"/>
  <c r="AZ573" i="4"/>
  <c r="BA573" i="4"/>
  <c r="C18" i="71"/>
  <c r="E16" i="6"/>
  <c r="AZ573" i="5" l="1"/>
  <c r="AY573" i="5"/>
  <c r="AX573" i="5"/>
  <c r="AW573" i="5"/>
  <c r="AV573" i="5"/>
  <c r="AU573" i="5"/>
  <c r="AT573" i="5"/>
  <c r="AS573" i="5"/>
  <c r="AR573" i="5"/>
  <c r="AQ573" i="5"/>
  <c r="AP573" i="5"/>
  <c r="AO573" i="5"/>
  <c r="AN573" i="5"/>
  <c r="AM573" i="5"/>
  <c r="AL573" i="5"/>
  <c r="AK573" i="5"/>
  <c r="AJ573" i="5"/>
  <c r="AI573" i="5"/>
  <c r="AH573" i="5"/>
  <c r="AG573" i="5"/>
  <c r="AF573" i="5"/>
  <c r="AE573" i="5"/>
  <c r="AD573" i="5"/>
  <c r="AC573" i="5"/>
  <c r="AB573" i="5"/>
  <c r="AA573" i="5"/>
  <c r="Z573" i="5"/>
  <c r="Y573" i="5"/>
  <c r="X573" i="5"/>
  <c r="W573" i="5"/>
  <c r="V573" i="5"/>
  <c r="U573" i="5"/>
  <c r="T573" i="5"/>
  <c r="S573" i="5"/>
  <c r="R573" i="5"/>
  <c r="Q573" i="5"/>
  <c r="P573" i="5"/>
  <c r="O573" i="5"/>
  <c r="N573" i="5"/>
  <c r="M573" i="5"/>
  <c r="L573" i="5"/>
  <c r="K573" i="5"/>
  <c r="J573" i="5"/>
  <c r="I573" i="5"/>
  <c r="H573" i="5"/>
  <c r="G573" i="5"/>
  <c r="F573" i="5"/>
  <c r="E573" i="5"/>
  <c r="BA572" i="5"/>
  <c r="AZ572" i="5"/>
  <c r="AY572" i="5"/>
  <c r="AX572" i="5"/>
  <c r="AW572" i="5"/>
  <c r="AV572" i="5"/>
  <c r="AU572" i="5"/>
  <c r="AT572" i="5"/>
  <c r="AS572" i="5"/>
  <c r="AR572" i="5"/>
  <c r="AQ572" i="5"/>
  <c r="AP572" i="5"/>
  <c r="AO572" i="5"/>
  <c r="AN572" i="5"/>
  <c r="AM572" i="5"/>
  <c r="AL572" i="5"/>
  <c r="AK572" i="5"/>
  <c r="AJ572" i="5"/>
  <c r="AI572" i="5"/>
  <c r="AH572" i="5"/>
  <c r="AG572" i="5"/>
  <c r="AF572" i="5"/>
  <c r="AE572" i="5"/>
  <c r="AD572" i="5"/>
  <c r="AC572" i="5"/>
  <c r="AB572" i="5"/>
  <c r="AA572" i="5"/>
  <c r="Z572" i="5"/>
  <c r="Y572" i="5"/>
  <c r="X572" i="5"/>
  <c r="W572" i="5"/>
  <c r="V572" i="5"/>
  <c r="U572" i="5"/>
  <c r="T572" i="5"/>
  <c r="S572" i="5"/>
  <c r="R572" i="5"/>
  <c r="Q572" i="5"/>
  <c r="P572" i="5"/>
  <c r="O572" i="5"/>
  <c r="N572" i="5"/>
  <c r="M572" i="5"/>
  <c r="L572" i="5"/>
  <c r="K572" i="5"/>
  <c r="J572" i="5"/>
  <c r="I572" i="5"/>
  <c r="H572" i="5"/>
  <c r="G572" i="5"/>
  <c r="F572" i="5"/>
  <c r="E572" i="5"/>
  <c r="BA571" i="5"/>
  <c r="AZ571" i="5"/>
  <c r="AY571" i="5"/>
  <c r="AX571" i="5"/>
  <c r="AW571" i="5"/>
  <c r="AV571" i="5"/>
  <c r="AU571" i="5"/>
  <c r="AT571" i="5"/>
  <c r="AS571" i="5"/>
  <c r="AR571" i="5"/>
  <c r="AQ571" i="5"/>
  <c r="AP571" i="5"/>
  <c r="AO571" i="5"/>
  <c r="AN571" i="5"/>
  <c r="AM571" i="5"/>
  <c r="AL571" i="5"/>
  <c r="AK571" i="5"/>
  <c r="AJ571" i="5"/>
  <c r="AI571" i="5"/>
  <c r="AH571" i="5"/>
  <c r="AG571" i="5"/>
  <c r="AF571" i="5"/>
  <c r="AE571" i="5"/>
  <c r="AD571" i="5"/>
  <c r="AC571" i="5"/>
  <c r="AB571" i="5"/>
  <c r="AA571" i="5"/>
  <c r="Z571" i="5"/>
  <c r="Y571" i="5"/>
  <c r="X571" i="5"/>
  <c r="W571" i="5"/>
  <c r="V571" i="5"/>
  <c r="U571" i="5"/>
  <c r="T571" i="5"/>
  <c r="S571" i="5"/>
  <c r="R571" i="5"/>
  <c r="Q571" i="5"/>
  <c r="P571" i="5"/>
  <c r="O571" i="5"/>
  <c r="N571" i="5"/>
  <c r="M571" i="5"/>
  <c r="L571" i="5"/>
  <c r="K571" i="5"/>
  <c r="J571" i="5"/>
  <c r="I571" i="5"/>
  <c r="H571" i="5"/>
  <c r="G571" i="5"/>
  <c r="F571" i="5"/>
  <c r="E571" i="5"/>
  <c r="BA570" i="5"/>
  <c r="AZ570" i="5"/>
  <c r="AY570" i="5"/>
  <c r="AX570" i="5"/>
  <c r="AW570" i="5"/>
  <c r="AV570" i="5"/>
  <c r="AU570" i="5"/>
  <c r="AT570" i="5"/>
  <c r="AS570" i="5"/>
  <c r="AR570" i="5"/>
  <c r="AQ570" i="5"/>
  <c r="AP570" i="5"/>
  <c r="AO570" i="5"/>
  <c r="AN570" i="5"/>
  <c r="AM570" i="5"/>
  <c r="AL570" i="5"/>
  <c r="AK570" i="5"/>
  <c r="AJ570" i="5"/>
  <c r="AI570" i="5"/>
  <c r="AH570" i="5"/>
  <c r="AG570" i="5"/>
  <c r="AF570" i="5"/>
  <c r="AE570" i="5"/>
  <c r="AD570" i="5"/>
  <c r="AC570" i="5"/>
  <c r="AB570" i="5"/>
  <c r="AA570" i="5"/>
  <c r="Z570" i="5"/>
  <c r="Y570" i="5"/>
  <c r="X570" i="5"/>
  <c r="W570" i="5"/>
  <c r="V570" i="5"/>
  <c r="U570" i="5"/>
  <c r="T570" i="5"/>
  <c r="S570" i="5"/>
  <c r="R570" i="5"/>
  <c r="Q570" i="5"/>
  <c r="P570" i="5"/>
  <c r="O570" i="5"/>
  <c r="N570" i="5"/>
  <c r="M570" i="5"/>
  <c r="L570" i="5"/>
  <c r="K570" i="5"/>
  <c r="J570" i="5"/>
  <c r="I570" i="5"/>
  <c r="H570" i="5"/>
  <c r="G570" i="5"/>
  <c r="F570" i="5"/>
  <c r="E570" i="5"/>
  <c r="D573" i="5"/>
  <c r="D572" i="5"/>
  <c r="D571" i="5"/>
  <c r="D570" i="5"/>
  <c r="D203" i="76"/>
  <c r="A203" i="76"/>
  <c r="D201" i="76"/>
  <c r="A201" i="76"/>
  <c r="D200" i="76"/>
  <c r="A200" i="76"/>
  <c r="D199" i="76"/>
  <c r="A199" i="76"/>
  <c r="D198" i="76"/>
  <c r="A198" i="76"/>
  <c r="D197" i="76"/>
  <c r="A197" i="76"/>
  <c r="D163" i="76"/>
  <c r="A163" i="76"/>
  <c r="D162" i="76"/>
  <c r="A162" i="76"/>
  <c r="D161" i="76"/>
  <c r="A161" i="76"/>
  <c r="D13" i="76"/>
  <c r="A13" i="76"/>
  <c r="D10" i="76"/>
  <c r="A10" i="76"/>
  <c r="D263" i="76"/>
  <c r="A263" i="76"/>
  <c r="D262" i="76"/>
  <c r="A262" i="76"/>
  <c r="D261" i="76"/>
  <c r="A261" i="76"/>
  <c r="D60" i="76"/>
  <c r="A60" i="76"/>
  <c r="D57" i="76"/>
  <c r="A57" i="76"/>
  <c r="D54" i="76"/>
  <c r="A54" i="76"/>
  <c r="D51" i="76"/>
  <c r="A51" i="76"/>
  <c r="D48" i="76"/>
  <c r="A48" i="76"/>
  <c r="D45" i="76"/>
  <c r="A45" i="76"/>
  <c r="D44" i="76"/>
  <c r="A44" i="76"/>
  <c r="D158" i="76"/>
  <c r="A158" i="76"/>
  <c r="D153" i="76"/>
  <c r="A153" i="76"/>
  <c r="D147" i="76"/>
  <c r="A147" i="76"/>
  <c r="D141" i="76"/>
  <c r="A141" i="76"/>
  <c r="D135" i="76"/>
  <c r="A135" i="76"/>
  <c r="D129" i="76"/>
  <c r="A129" i="76"/>
  <c r="D123" i="76"/>
  <c r="A123" i="76"/>
  <c r="D117" i="76"/>
  <c r="A117" i="76"/>
  <c r="D105" i="76"/>
  <c r="A105" i="76"/>
  <c r="D256" i="76"/>
  <c r="A256" i="76"/>
  <c r="D253" i="76"/>
  <c r="A253" i="76"/>
  <c r="D251" i="76"/>
  <c r="A251" i="76"/>
  <c r="D248" i="76"/>
  <c r="A248" i="76"/>
  <c r="D245" i="76"/>
  <c r="A245" i="76"/>
  <c r="D241" i="76"/>
  <c r="A241" i="76"/>
  <c r="D237" i="76"/>
  <c r="A237" i="76"/>
  <c r="D233" i="76"/>
  <c r="A233" i="76"/>
  <c r="D229" i="76"/>
  <c r="A229" i="76"/>
  <c r="D225" i="76"/>
  <c r="A225" i="76"/>
  <c r="D221" i="76"/>
  <c r="A221" i="76"/>
  <c r="D187" i="76"/>
  <c r="A187" i="76"/>
  <c r="D185" i="76"/>
  <c r="A185" i="76"/>
  <c r="D183" i="76"/>
  <c r="A183" i="76"/>
  <c r="D181" i="76"/>
  <c r="A181" i="76"/>
  <c r="D179" i="76"/>
  <c r="A179" i="76"/>
  <c r="D35" i="76"/>
  <c r="A35" i="76"/>
  <c r="D33" i="76"/>
  <c r="A33" i="76"/>
  <c r="D31" i="76"/>
  <c r="A31" i="76"/>
  <c r="D29" i="76"/>
  <c r="A29" i="76"/>
  <c r="D276" i="76"/>
  <c r="A276" i="76"/>
  <c r="D275" i="76"/>
  <c r="A275" i="76"/>
  <c r="D274" i="76"/>
  <c r="A274" i="76"/>
  <c r="D273" i="76"/>
  <c r="A273" i="76"/>
  <c r="D271" i="76"/>
  <c r="A271" i="76"/>
  <c r="D269" i="76"/>
  <c r="A269" i="76"/>
  <c r="D267" i="76"/>
  <c r="A267" i="76"/>
  <c r="D265" i="76"/>
  <c r="A265" i="76"/>
  <c r="D72" i="76"/>
  <c r="A72" i="76"/>
  <c r="D70" i="76"/>
  <c r="A70" i="76"/>
  <c r="D68" i="76"/>
  <c r="A68" i="76"/>
  <c r="D66" i="76"/>
  <c r="A66" i="76"/>
  <c r="D64" i="76"/>
  <c r="A64" i="76"/>
  <c r="D62" i="76"/>
  <c r="A62" i="76"/>
  <c r="D59" i="76"/>
  <c r="A59" i="76"/>
  <c r="D56" i="76"/>
  <c r="A56" i="76"/>
  <c r="D53" i="76"/>
  <c r="A53" i="76"/>
  <c r="D50" i="76"/>
  <c r="A50" i="76"/>
  <c r="D47" i="76"/>
  <c r="A47" i="76"/>
  <c r="D111" i="76"/>
  <c r="A111" i="76"/>
  <c r="D108" i="76"/>
  <c r="A108" i="76"/>
  <c r="D157" i="76"/>
  <c r="A157" i="76"/>
  <c r="D152" i="76"/>
  <c r="A152" i="76"/>
  <c r="D146" i="76"/>
  <c r="A146" i="76"/>
  <c r="D140" i="76"/>
  <c r="A140" i="76"/>
  <c r="D134" i="76"/>
  <c r="A134" i="76"/>
  <c r="D128" i="76"/>
  <c r="A128" i="76"/>
  <c r="D122" i="76"/>
  <c r="A122" i="76"/>
  <c r="D116" i="76"/>
  <c r="A116" i="76"/>
  <c r="D104" i="76"/>
  <c r="A104" i="76"/>
  <c r="D255" i="76"/>
  <c r="A255" i="76"/>
  <c r="D252" i="76"/>
  <c r="A252" i="76"/>
  <c r="D250" i="76"/>
  <c r="A250" i="76"/>
  <c r="D247" i="76"/>
  <c r="A247" i="76"/>
  <c r="D244" i="76"/>
  <c r="A244" i="76"/>
  <c r="D240" i="76"/>
  <c r="A240" i="76"/>
  <c r="D236" i="76"/>
  <c r="A236" i="76"/>
  <c r="D232" i="76"/>
  <c r="A232" i="76"/>
  <c r="D228" i="76"/>
  <c r="A228" i="76"/>
  <c r="D224" i="76"/>
  <c r="A224" i="76"/>
  <c r="D220" i="76"/>
  <c r="A220" i="76"/>
  <c r="D186" i="76"/>
  <c r="A186" i="76"/>
  <c r="D184" i="76"/>
  <c r="A184" i="76"/>
  <c r="D182" i="76"/>
  <c r="A182" i="76"/>
  <c r="D180" i="76"/>
  <c r="A180" i="76"/>
  <c r="D178" i="76"/>
  <c r="A178" i="76"/>
  <c r="D34" i="76"/>
  <c r="A34" i="76"/>
  <c r="D32" i="76"/>
  <c r="A32" i="76"/>
  <c r="D30" i="76"/>
  <c r="A30" i="76"/>
  <c r="D28" i="76"/>
  <c r="A28" i="76"/>
  <c r="D27" i="76"/>
  <c r="A27" i="76"/>
  <c r="D25" i="76"/>
  <c r="A25" i="76"/>
  <c r="D24" i="76"/>
  <c r="A24" i="76"/>
  <c r="D272" i="76"/>
  <c r="A272" i="76"/>
  <c r="D270" i="76"/>
  <c r="A270" i="76"/>
  <c r="D268" i="76"/>
  <c r="A268" i="76"/>
  <c r="D266" i="76"/>
  <c r="A266" i="76"/>
  <c r="D264" i="76"/>
  <c r="A264" i="76"/>
  <c r="D71" i="76"/>
  <c r="A71" i="76"/>
  <c r="D69" i="76"/>
  <c r="A69" i="76"/>
  <c r="D67" i="76"/>
  <c r="A67" i="76"/>
  <c r="D65" i="76"/>
  <c r="A65" i="76"/>
  <c r="D63" i="76"/>
  <c r="A63" i="76"/>
  <c r="D61" i="76"/>
  <c r="A61" i="76"/>
  <c r="D58" i="76"/>
  <c r="A58" i="76"/>
  <c r="D55" i="76"/>
  <c r="A55" i="76"/>
  <c r="D52" i="76"/>
  <c r="A52" i="76"/>
  <c r="D49" i="76"/>
  <c r="A49" i="76"/>
  <c r="D46" i="76"/>
  <c r="A46" i="76"/>
  <c r="D110" i="76"/>
  <c r="A110" i="76"/>
  <c r="D107" i="76"/>
  <c r="A107" i="76"/>
  <c r="D156" i="76"/>
  <c r="A156" i="76"/>
  <c r="D151" i="76"/>
  <c r="A151" i="76"/>
  <c r="D145" i="76"/>
  <c r="A145" i="76"/>
  <c r="D139" i="76"/>
  <c r="A139" i="76"/>
  <c r="D133" i="76"/>
  <c r="A133" i="76"/>
  <c r="D127" i="76"/>
  <c r="A127" i="76"/>
  <c r="D121" i="76"/>
  <c r="A121" i="76"/>
  <c r="D115" i="76"/>
  <c r="A115" i="76"/>
  <c r="D103" i="76"/>
  <c r="A103" i="76"/>
  <c r="D41" i="76"/>
  <c r="A41" i="76"/>
  <c r="D40" i="76"/>
  <c r="A40" i="76"/>
  <c r="D39" i="76"/>
  <c r="A39" i="76"/>
  <c r="D38" i="76"/>
  <c r="A38" i="76"/>
  <c r="D243" i="76"/>
  <c r="A243" i="76"/>
  <c r="D239" i="76"/>
  <c r="A239" i="76"/>
  <c r="D235" i="76"/>
  <c r="A235" i="76"/>
  <c r="D231" i="76"/>
  <c r="A231" i="76"/>
  <c r="D227" i="76"/>
  <c r="A227" i="76"/>
  <c r="D223" i="76"/>
  <c r="A223" i="76"/>
  <c r="D219" i="76"/>
  <c r="A219" i="76"/>
  <c r="D216" i="76"/>
  <c r="A216" i="76"/>
  <c r="D214" i="76"/>
  <c r="A214" i="76"/>
  <c r="D212" i="76"/>
  <c r="A212" i="76"/>
  <c r="D210" i="76"/>
  <c r="A210" i="76"/>
  <c r="D208" i="76"/>
  <c r="A208" i="76"/>
  <c r="D206" i="76"/>
  <c r="A206" i="76"/>
  <c r="D204" i="76"/>
  <c r="A204" i="76"/>
  <c r="D176" i="76"/>
  <c r="A176" i="76"/>
  <c r="D174" i="76"/>
  <c r="A174" i="76"/>
  <c r="D172" i="76"/>
  <c r="A172" i="76"/>
  <c r="D169" i="76"/>
  <c r="A169" i="76"/>
  <c r="D167" i="76"/>
  <c r="A167" i="76"/>
  <c r="D165" i="76"/>
  <c r="A165" i="76"/>
  <c r="D23" i="76"/>
  <c r="A23" i="76"/>
  <c r="D21" i="76"/>
  <c r="A21" i="76"/>
  <c r="D19" i="76"/>
  <c r="A19" i="76"/>
  <c r="D17" i="76"/>
  <c r="A17" i="76"/>
  <c r="D15" i="76"/>
  <c r="A15" i="76"/>
  <c r="D12" i="76"/>
  <c r="A12" i="76"/>
  <c r="D9" i="76"/>
  <c r="A9" i="76"/>
  <c r="D6" i="76"/>
  <c r="A6" i="76"/>
  <c r="D91" i="76"/>
  <c r="A91" i="76"/>
  <c r="D89" i="76"/>
  <c r="A89" i="76"/>
  <c r="D87" i="76"/>
  <c r="A87" i="76"/>
  <c r="D85" i="76"/>
  <c r="A85" i="76"/>
  <c r="D83" i="76"/>
  <c r="A83" i="76"/>
  <c r="D81" i="76"/>
  <c r="A81" i="76"/>
  <c r="D79" i="76"/>
  <c r="A79" i="76"/>
  <c r="D77" i="76"/>
  <c r="A77" i="76"/>
  <c r="D75" i="76"/>
  <c r="A75" i="76"/>
  <c r="D155" i="76"/>
  <c r="A155" i="76"/>
  <c r="D150" i="76"/>
  <c r="A150" i="76"/>
  <c r="D144" i="76"/>
  <c r="A144" i="76"/>
  <c r="D138" i="76"/>
  <c r="A138" i="76"/>
  <c r="D132" i="76"/>
  <c r="A132" i="76"/>
  <c r="D126" i="76"/>
  <c r="A126" i="76"/>
  <c r="D120" i="76"/>
  <c r="A120" i="76"/>
  <c r="D114" i="76"/>
  <c r="A114" i="76"/>
  <c r="D102" i="76"/>
  <c r="A102" i="76"/>
  <c r="D283" i="76"/>
  <c r="A283" i="76"/>
  <c r="D281" i="76"/>
  <c r="A281" i="76"/>
  <c r="D249" i="76"/>
  <c r="A249" i="76"/>
  <c r="D246" i="76"/>
  <c r="A246" i="76"/>
  <c r="D242" i="76"/>
  <c r="A242" i="76"/>
  <c r="D238" i="76"/>
  <c r="A238" i="76"/>
  <c r="D234" i="76"/>
  <c r="A234" i="76"/>
  <c r="D230" i="76"/>
  <c r="A230" i="76"/>
  <c r="D226" i="76"/>
  <c r="A226" i="76"/>
  <c r="D222" i="76"/>
  <c r="A222" i="76"/>
  <c r="D218" i="76"/>
  <c r="A218" i="76"/>
  <c r="D215" i="76"/>
  <c r="A215" i="76"/>
  <c r="D213" i="76"/>
  <c r="A213" i="76"/>
  <c r="D211" i="76"/>
  <c r="A211" i="76"/>
  <c r="D209" i="76"/>
  <c r="A209" i="76"/>
  <c r="D207" i="76"/>
  <c r="A207" i="76"/>
  <c r="D205" i="76"/>
  <c r="A205" i="76"/>
  <c r="D177" i="76"/>
  <c r="A177" i="76"/>
  <c r="D175" i="76"/>
  <c r="A175" i="76"/>
  <c r="D173" i="76"/>
  <c r="A173" i="76"/>
  <c r="D171" i="76"/>
  <c r="A171" i="76"/>
  <c r="D168" i="76"/>
  <c r="A168" i="76"/>
  <c r="D166" i="76"/>
  <c r="A166" i="76"/>
  <c r="D164" i="76"/>
  <c r="A164" i="76"/>
  <c r="D22" i="76"/>
  <c r="A22" i="76"/>
  <c r="D20" i="76"/>
  <c r="A20" i="76"/>
  <c r="D18" i="76"/>
  <c r="A18" i="76"/>
  <c r="D16" i="76"/>
  <c r="A16" i="76"/>
  <c r="D14" i="76"/>
  <c r="A14" i="76"/>
  <c r="D11" i="76"/>
  <c r="A11" i="76"/>
  <c r="D8" i="76"/>
  <c r="A8" i="76"/>
  <c r="D5" i="76"/>
  <c r="A5" i="76"/>
  <c r="D90" i="76"/>
  <c r="A90" i="76"/>
  <c r="D88" i="76"/>
  <c r="A88" i="76"/>
  <c r="D86" i="76"/>
  <c r="A86" i="76"/>
  <c r="D84" i="76"/>
  <c r="A84" i="76"/>
  <c r="D82" i="76"/>
  <c r="A82" i="76"/>
  <c r="D80" i="76"/>
  <c r="A80" i="76"/>
  <c r="D78" i="76"/>
  <c r="A78" i="76"/>
  <c r="D76" i="76"/>
  <c r="A76" i="76"/>
  <c r="D74" i="76"/>
  <c r="A74" i="76"/>
  <c r="D99" i="76"/>
  <c r="A99" i="76"/>
  <c r="D149" i="76"/>
  <c r="A149" i="76"/>
  <c r="D143" i="76"/>
  <c r="A143" i="76"/>
  <c r="D137" i="76"/>
  <c r="A137" i="76"/>
  <c r="D131" i="76"/>
  <c r="A131" i="76"/>
  <c r="D125" i="76"/>
  <c r="A125" i="76"/>
  <c r="D119" i="76"/>
  <c r="A119" i="76"/>
  <c r="D113" i="76"/>
  <c r="A113" i="76"/>
  <c r="D101" i="76"/>
  <c r="A101" i="76"/>
  <c r="D191" i="76"/>
  <c r="A191" i="76"/>
  <c r="D190" i="76"/>
  <c r="A190" i="76"/>
  <c r="D189" i="76"/>
  <c r="A189" i="76"/>
  <c r="D43" i="76"/>
  <c r="A43" i="76"/>
  <c r="D42" i="76"/>
  <c r="A42" i="76"/>
  <c r="D282" i="76"/>
  <c r="A282" i="76"/>
  <c r="D280" i="76"/>
  <c r="A280" i="76"/>
  <c r="D279" i="76"/>
  <c r="A279" i="76"/>
  <c r="D278" i="76"/>
  <c r="A278" i="76"/>
  <c r="D277" i="76"/>
  <c r="A277" i="76"/>
  <c r="D195" i="76"/>
  <c r="A195" i="76"/>
  <c r="D194" i="76"/>
  <c r="A194" i="76"/>
  <c r="D193" i="76"/>
  <c r="A193" i="76"/>
  <c r="D260" i="76"/>
  <c r="A260" i="76"/>
  <c r="D259" i="76"/>
  <c r="A259" i="76"/>
  <c r="D258" i="76"/>
  <c r="A258" i="76"/>
  <c r="D257" i="76"/>
  <c r="A257" i="76"/>
  <c r="D254" i="76"/>
  <c r="A254" i="76"/>
  <c r="D217" i="76"/>
  <c r="A217" i="76"/>
  <c r="D202" i="76"/>
  <c r="A202" i="76"/>
  <c r="D196" i="76"/>
  <c r="A196" i="76"/>
  <c r="D192" i="76"/>
  <c r="A192" i="76"/>
  <c r="D188" i="76"/>
  <c r="A188" i="76"/>
  <c r="D170" i="76"/>
  <c r="A170" i="76"/>
  <c r="D160" i="76"/>
  <c r="A160" i="76"/>
  <c r="D159" i="76"/>
  <c r="A159" i="76"/>
  <c r="D37" i="76"/>
  <c r="A37" i="76"/>
  <c r="D36" i="76"/>
  <c r="A36" i="76"/>
  <c r="D26" i="76"/>
  <c r="A26" i="76"/>
  <c r="D7" i="76"/>
  <c r="A7" i="76"/>
  <c r="D4" i="76"/>
  <c r="A4" i="76"/>
  <c r="D98" i="76"/>
  <c r="A98" i="76"/>
  <c r="D97" i="76"/>
  <c r="A97" i="76"/>
  <c r="D96" i="76"/>
  <c r="A96" i="76"/>
  <c r="D95" i="76"/>
  <c r="A95" i="76"/>
  <c r="D94" i="76"/>
  <c r="A94" i="76"/>
  <c r="D93" i="76"/>
  <c r="A93" i="76"/>
  <c r="D92" i="76"/>
  <c r="A92" i="76"/>
  <c r="D73" i="76"/>
  <c r="A73" i="76"/>
  <c r="D109" i="76"/>
  <c r="A109" i="76"/>
  <c r="D106" i="76"/>
  <c r="A106" i="76"/>
  <c r="D154" i="76"/>
  <c r="A154" i="76"/>
  <c r="D148" i="76"/>
  <c r="A148" i="76"/>
  <c r="D142" i="76"/>
  <c r="A142" i="76"/>
  <c r="D136" i="76"/>
  <c r="A136" i="76"/>
  <c r="D130" i="76"/>
  <c r="A130" i="76"/>
  <c r="D124" i="76"/>
  <c r="A124" i="76"/>
  <c r="D118" i="76"/>
  <c r="A118" i="76"/>
  <c r="D112" i="76"/>
  <c r="A112" i="76"/>
  <c r="D100" i="76"/>
  <c r="A100" i="76"/>
  <c r="C9" i="71" l="1"/>
  <c r="C6" i="71"/>
  <c r="J4" i="71"/>
  <c r="I4" i="71"/>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Z573" i="3"/>
  <c r="Y573" i="3"/>
  <c r="X573" i="3"/>
  <c r="W573" i="3"/>
  <c r="V573" i="3"/>
  <c r="U573" i="3"/>
  <c r="T573" i="3"/>
  <c r="S573" i="3"/>
  <c r="R573" i="3"/>
  <c r="Q573" i="3"/>
  <c r="P573" i="3"/>
  <c r="O573" i="3"/>
  <c r="N573" i="3"/>
  <c r="M573" i="3"/>
  <c r="L573" i="3"/>
  <c r="K573" i="3"/>
  <c r="J573" i="3"/>
  <c r="I573" i="3"/>
  <c r="H573" i="3"/>
  <c r="G573" i="3"/>
  <c r="F573" i="3"/>
  <c r="E573" i="3"/>
  <c r="D573"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Z572" i="3"/>
  <c r="Y572" i="3"/>
  <c r="X572" i="3"/>
  <c r="W572" i="3"/>
  <c r="V572" i="3"/>
  <c r="U572" i="3"/>
  <c r="T572" i="3"/>
  <c r="S572" i="3"/>
  <c r="R572" i="3"/>
  <c r="Q572" i="3"/>
  <c r="P572" i="3"/>
  <c r="O572" i="3"/>
  <c r="N572" i="3"/>
  <c r="M572" i="3"/>
  <c r="L572" i="3"/>
  <c r="K572" i="3"/>
  <c r="J572" i="3"/>
  <c r="I572" i="3"/>
  <c r="H572" i="3"/>
  <c r="G572" i="3"/>
  <c r="F572" i="3"/>
  <c r="E572" i="3"/>
  <c r="D572" i="3"/>
  <c r="BA571" i="3"/>
  <c r="AZ571" i="3"/>
  <c r="AY571" i="3"/>
  <c r="AX571" i="3"/>
  <c r="AW571" i="3"/>
  <c r="AV571" i="3"/>
  <c r="AU571" i="3"/>
  <c r="AT571" i="3"/>
  <c r="AS571" i="3"/>
  <c r="AR571" i="3"/>
  <c r="AQ571" i="3"/>
  <c r="AP571" i="3"/>
  <c r="AO571" i="3"/>
  <c r="AN571" i="3"/>
  <c r="AM571" i="3"/>
  <c r="AL571" i="3"/>
  <c r="AK571" i="3"/>
  <c r="AJ571" i="3"/>
  <c r="AI571" i="3"/>
  <c r="AH571" i="3"/>
  <c r="AG571" i="3"/>
  <c r="AF571" i="3"/>
  <c r="AE571" i="3"/>
  <c r="AD571" i="3"/>
  <c r="AC571" i="3"/>
  <c r="AB571" i="3"/>
  <c r="AA571" i="3"/>
  <c r="Z571" i="3"/>
  <c r="Y571" i="3"/>
  <c r="X571" i="3"/>
  <c r="W571" i="3"/>
  <c r="V571" i="3"/>
  <c r="U571" i="3"/>
  <c r="T571" i="3"/>
  <c r="S571" i="3"/>
  <c r="R571" i="3"/>
  <c r="Q571" i="3"/>
  <c r="P571" i="3"/>
  <c r="O571" i="3"/>
  <c r="N571" i="3"/>
  <c r="M571" i="3"/>
  <c r="L571" i="3"/>
  <c r="K571" i="3"/>
  <c r="J571" i="3"/>
  <c r="I571" i="3"/>
  <c r="H571" i="3"/>
  <c r="G571" i="3"/>
  <c r="F571" i="3"/>
  <c r="E571" i="3"/>
  <c r="D571" i="3"/>
  <c r="BA570" i="3"/>
  <c r="AZ570" i="3"/>
  <c r="AY570" i="3"/>
  <c r="AX570" i="3"/>
  <c r="AW570" i="3"/>
  <c r="AV570" i="3"/>
  <c r="AU570" i="3"/>
  <c r="AT570" i="3"/>
  <c r="AS570" i="3"/>
  <c r="AR570" i="3"/>
  <c r="AQ570" i="3"/>
  <c r="AP570" i="3"/>
  <c r="AO570" i="3"/>
  <c r="AN570" i="3"/>
  <c r="AM570" i="3"/>
  <c r="AL570" i="3"/>
  <c r="AK570" i="3"/>
  <c r="AJ570" i="3"/>
  <c r="AI570" i="3"/>
  <c r="AH570" i="3"/>
  <c r="AG570" i="3"/>
  <c r="AF570" i="3"/>
  <c r="AE570" i="3"/>
  <c r="AD570" i="3"/>
  <c r="AC570" i="3"/>
  <c r="AB570" i="3"/>
  <c r="AA570" i="3"/>
  <c r="Z570" i="3"/>
  <c r="Y570" i="3"/>
  <c r="X570" i="3"/>
  <c r="W570" i="3"/>
  <c r="V570" i="3"/>
  <c r="U570" i="3"/>
  <c r="T570" i="3"/>
  <c r="S570" i="3"/>
  <c r="R570" i="3"/>
  <c r="Q570" i="3"/>
  <c r="P570" i="3"/>
  <c r="O570" i="3"/>
  <c r="N570" i="3"/>
  <c r="M570" i="3"/>
  <c r="L570" i="3"/>
  <c r="K570" i="3"/>
  <c r="J570" i="3"/>
  <c r="I570" i="3"/>
  <c r="H570" i="3"/>
  <c r="G570" i="3"/>
  <c r="F570" i="3"/>
  <c r="E570" i="3"/>
  <c r="D570" i="3"/>
  <c r="BA574" i="2"/>
  <c r="AZ574" i="2"/>
  <c r="AY574" i="2"/>
  <c r="AX574" i="2"/>
  <c r="AW574" i="2"/>
  <c r="AV574" i="2"/>
  <c r="AU574" i="2"/>
  <c r="AT574" i="2"/>
  <c r="AS574" i="2"/>
  <c r="AR574" i="2"/>
  <c r="AQ574" i="2"/>
  <c r="AP574" i="2"/>
  <c r="AO574" i="2"/>
  <c r="AN574" i="2"/>
  <c r="AM574" i="2"/>
  <c r="AL574" i="2"/>
  <c r="AK574" i="2"/>
  <c r="AJ574" i="2"/>
  <c r="AI574" i="2"/>
  <c r="AH574" i="2"/>
  <c r="AG574" i="2"/>
  <c r="AF574" i="2"/>
  <c r="AE574" i="2"/>
  <c r="AD574" i="2"/>
  <c r="AC574" i="2"/>
  <c r="AB574" i="2"/>
  <c r="AA574" i="2"/>
  <c r="Z574" i="2"/>
  <c r="Y574" i="2"/>
  <c r="X574" i="2"/>
  <c r="W574" i="2"/>
  <c r="V574" i="2"/>
  <c r="U574" i="2"/>
  <c r="T574" i="2"/>
  <c r="S574" i="2"/>
  <c r="R574" i="2"/>
  <c r="Q574" i="2"/>
  <c r="P574" i="2"/>
  <c r="O574" i="2"/>
  <c r="N574" i="2"/>
  <c r="M574" i="2"/>
  <c r="L574" i="2"/>
  <c r="K574" i="2"/>
  <c r="J574" i="2"/>
  <c r="I574" i="2"/>
  <c r="H574" i="2"/>
  <c r="G574" i="2"/>
  <c r="F574" i="2"/>
  <c r="E574" i="2"/>
  <c r="D574" i="2"/>
  <c r="BA573" i="2"/>
  <c r="AZ573" i="2"/>
  <c r="AY573" i="2"/>
  <c r="AX573" i="2"/>
  <c r="AW573" i="2"/>
  <c r="AV573" i="2"/>
  <c r="AU573" i="2"/>
  <c r="AT573" i="2"/>
  <c r="AS573" i="2"/>
  <c r="AR573" i="2"/>
  <c r="AQ573" i="2"/>
  <c r="AP573" i="2"/>
  <c r="AO573" i="2"/>
  <c r="AN573" i="2"/>
  <c r="AM573" i="2"/>
  <c r="AL573" i="2"/>
  <c r="AK573" i="2"/>
  <c r="AJ573" i="2"/>
  <c r="AI573" i="2"/>
  <c r="AH573" i="2"/>
  <c r="AG573" i="2"/>
  <c r="AF573" i="2"/>
  <c r="AE573" i="2"/>
  <c r="AD573" i="2"/>
  <c r="AC573" i="2"/>
  <c r="AB573" i="2"/>
  <c r="AA573" i="2"/>
  <c r="Z573" i="2"/>
  <c r="Y573" i="2"/>
  <c r="X573" i="2"/>
  <c r="W573" i="2"/>
  <c r="V573" i="2"/>
  <c r="U573" i="2"/>
  <c r="T573" i="2"/>
  <c r="S573" i="2"/>
  <c r="R573" i="2"/>
  <c r="Q573" i="2"/>
  <c r="P573" i="2"/>
  <c r="O573" i="2"/>
  <c r="N573" i="2"/>
  <c r="M573" i="2"/>
  <c r="L573" i="2"/>
  <c r="K573" i="2"/>
  <c r="J573" i="2"/>
  <c r="I573" i="2"/>
  <c r="H573" i="2"/>
  <c r="G573" i="2"/>
  <c r="F573" i="2"/>
  <c r="E573" i="2"/>
  <c r="D573" i="2"/>
  <c r="BA572" i="2"/>
  <c r="AZ572" i="2"/>
  <c r="AY572" i="2"/>
  <c r="AX572" i="2"/>
  <c r="AW572" i="2"/>
  <c r="AV572" i="2"/>
  <c r="AU572" i="2"/>
  <c r="AT572" i="2"/>
  <c r="AS572" i="2"/>
  <c r="AR572" i="2"/>
  <c r="AQ572" i="2"/>
  <c r="AP572" i="2"/>
  <c r="AO572" i="2"/>
  <c r="AN572" i="2"/>
  <c r="AM572" i="2"/>
  <c r="AL572" i="2"/>
  <c r="AK572" i="2"/>
  <c r="AJ572" i="2"/>
  <c r="AI572" i="2"/>
  <c r="AH572" i="2"/>
  <c r="AG572" i="2"/>
  <c r="AF572" i="2"/>
  <c r="AE572" i="2"/>
  <c r="AD572" i="2"/>
  <c r="AC572" i="2"/>
  <c r="AB572" i="2"/>
  <c r="AA572" i="2"/>
  <c r="Z572" i="2"/>
  <c r="Y572" i="2"/>
  <c r="X572" i="2"/>
  <c r="W572" i="2"/>
  <c r="V572" i="2"/>
  <c r="U572" i="2"/>
  <c r="T572" i="2"/>
  <c r="S572" i="2"/>
  <c r="R572" i="2"/>
  <c r="Q572" i="2"/>
  <c r="P572" i="2"/>
  <c r="O572" i="2"/>
  <c r="N572" i="2"/>
  <c r="M572" i="2"/>
  <c r="L572" i="2"/>
  <c r="K572" i="2"/>
  <c r="J572" i="2"/>
  <c r="I572" i="2"/>
  <c r="H572" i="2"/>
  <c r="G572" i="2"/>
  <c r="F572" i="2"/>
  <c r="E572" i="2"/>
  <c r="D572" i="2"/>
  <c r="BA571" i="2"/>
  <c r="AZ571" i="2"/>
  <c r="AY571" i="2"/>
  <c r="AX571" i="2"/>
  <c r="AW571" i="2"/>
  <c r="AV571" i="2"/>
  <c r="AU571" i="2"/>
  <c r="AT571" i="2"/>
  <c r="AS571" i="2"/>
  <c r="AR571" i="2"/>
  <c r="AQ571" i="2"/>
  <c r="AP571" i="2"/>
  <c r="AO571" i="2"/>
  <c r="AN571" i="2"/>
  <c r="AM571" i="2"/>
  <c r="AL571" i="2"/>
  <c r="AK571" i="2"/>
  <c r="AJ571" i="2"/>
  <c r="AI571" i="2"/>
  <c r="AH571" i="2"/>
  <c r="AG571" i="2"/>
  <c r="AF571" i="2"/>
  <c r="AE571" i="2"/>
  <c r="AD571" i="2"/>
  <c r="AC571" i="2"/>
  <c r="AB571" i="2"/>
  <c r="AA571" i="2"/>
  <c r="Z571" i="2"/>
  <c r="Y571" i="2"/>
  <c r="X571" i="2"/>
  <c r="W571" i="2"/>
  <c r="V571" i="2"/>
  <c r="U571" i="2"/>
  <c r="T571" i="2"/>
  <c r="S571" i="2"/>
  <c r="R571" i="2"/>
  <c r="Q571" i="2"/>
  <c r="P571" i="2"/>
  <c r="O571" i="2"/>
  <c r="N571" i="2"/>
  <c r="M571" i="2"/>
  <c r="L571" i="2"/>
  <c r="K571" i="2"/>
  <c r="J571" i="2"/>
  <c r="I571" i="2"/>
  <c r="H571" i="2"/>
  <c r="G571" i="2"/>
  <c r="F571" i="2"/>
  <c r="E571" i="2"/>
  <c r="D571" i="2"/>
  <c r="F572"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K574" i="1"/>
  <c r="J574" i="1"/>
  <c r="I574" i="1"/>
  <c r="H574" i="1"/>
  <c r="G574" i="1"/>
  <c r="F574" i="1"/>
  <c r="E574"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3" i="1"/>
  <c r="J573" i="1"/>
  <c r="I573" i="1"/>
  <c r="H573" i="1"/>
  <c r="G573" i="1"/>
  <c r="F573" i="1"/>
  <c r="E573" i="1"/>
  <c r="BA572" i="1"/>
  <c r="AZ572" i="1"/>
  <c r="AY572" i="1"/>
  <c r="AX572" i="1"/>
  <c r="AW572" i="1"/>
  <c r="AV572" i="1"/>
  <c r="AU572" i="1"/>
  <c r="AT572" i="1"/>
  <c r="AS572" i="1"/>
  <c r="AR572" i="1"/>
  <c r="AQ572" i="1"/>
  <c r="AP572" i="1"/>
  <c r="AO572" i="1"/>
  <c r="AN572" i="1"/>
  <c r="AM572" i="1"/>
  <c r="AL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M572" i="1"/>
  <c r="L572" i="1"/>
  <c r="K572" i="1"/>
  <c r="J572" i="1"/>
  <c r="I572" i="1"/>
  <c r="H572" i="1"/>
  <c r="G572" i="1"/>
  <c r="E572" i="1"/>
  <c r="BA571" i="1"/>
  <c r="AZ571" i="1"/>
  <c r="AY571" i="1"/>
  <c r="AX571" i="1"/>
  <c r="AW571" i="1"/>
  <c r="AV571" i="1"/>
  <c r="AU571" i="1"/>
  <c r="AT571" i="1"/>
  <c r="AS571" i="1"/>
  <c r="AR571" i="1"/>
  <c r="AQ571" i="1"/>
  <c r="AP571" i="1"/>
  <c r="AO571" i="1"/>
  <c r="AN571" i="1"/>
  <c r="AM571" i="1"/>
  <c r="AL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M571" i="1"/>
  <c r="L571" i="1"/>
  <c r="K571" i="1"/>
  <c r="J571" i="1"/>
  <c r="I571" i="1"/>
  <c r="H571" i="1"/>
  <c r="G571" i="1"/>
  <c r="F571" i="1"/>
  <c r="E571" i="1"/>
  <c r="D574" i="1"/>
  <c r="D573" i="1"/>
  <c r="D572" i="1"/>
  <c r="D571" i="1"/>
  <c r="H37" i="71"/>
  <c r="C8" i="71" l="1"/>
  <c r="H38" i="71"/>
  <c r="A283" i="70" l="1"/>
  <c r="A282" i="70"/>
  <c r="A281" i="70"/>
  <c r="A280" i="70"/>
  <c r="A279" i="70"/>
  <c r="A278" i="70"/>
  <c r="A277" i="70"/>
  <c r="A276" i="70"/>
  <c r="A275" i="70"/>
  <c r="A274" i="70"/>
  <c r="A273" i="70"/>
  <c r="A272" i="70"/>
  <c r="A271" i="70"/>
  <c r="A270" i="70"/>
  <c r="A269" i="70"/>
  <c r="A268" i="70"/>
  <c r="A267" i="70"/>
  <c r="A266" i="70"/>
  <c r="A265" i="70"/>
  <c r="A264" i="70"/>
  <c r="A263" i="70"/>
  <c r="A262" i="70"/>
  <c r="A261" i="70"/>
  <c r="A260" i="70"/>
  <c r="A259" i="70"/>
  <c r="A258" i="70"/>
  <c r="A257" i="70"/>
  <c r="A256" i="70"/>
  <c r="A255" i="70"/>
  <c r="A254" i="70"/>
  <c r="A253" i="70"/>
  <c r="A252" i="70"/>
  <c r="A251" i="70"/>
  <c r="A250" i="70"/>
  <c r="A249" i="70"/>
  <c r="A248" i="70"/>
  <c r="A247" i="70"/>
  <c r="A246" i="70"/>
  <c r="A245" i="70"/>
  <c r="A244" i="70"/>
  <c r="A243" i="70"/>
  <c r="A242" i="70"/>
  <c r="A241" i="70"/>
  <c r="A240" i="70"/>
  <c r="A239" i="70"/>
  <c r="A238" i="70"/>
  <c r="A237" i="70"/>
  <c r="A236" i="70"/>
  <c r="A235" i="70"/>
  <c r="A234" i="70"/>
  <c r="A233" i="70"/>
  <c r="A232" i="70"/>
  <c r="A231" i="70"/>
  <c r="A230" i="70"/>
  <c r="A229" i="70"/>
  <c r="A228" i="70"/>
  <c r="A227" i="70"/>
  <c r="A226" i="70"/>
  <c r="A225" i="70"/>
  <c r="A224" i="70"/>
  <c r="A223" i="70"/>
  <c r="A222" i="70"/>
  <c r="A221" i="70"/>
  <c r="A220" i="70"/>
  <c r="A219" i="70"/>
  <c r="A218" i="70"/>
  <c r="A217" i="70"/>
  <c r="A216" i="70"/>
  <c r="A215" i="70"/>
  <c r="A214" i="70"/>
  <c r="A213" i="70"/>
  <c r="A212" i="70"/>
  <c r="A211" i="70"/>
  <c r="A210" i="70"/>
  <c r="A209" i="70"/>
  <c r="A208" i="70"/>
  <c r="A207" i="70"/>
  <c r="A206" i="70"/>
  <c r="A205" i="70"/>
  <c r="A204" i="70"/>
  <c r="D283" i="70"/>
  <c r="D282" i="70"/>
  <c r="D281" i="70"/>
  <c r="D280" i="70"/>
  <c r="D279" i="70"/>
  <c r="D278" i="70"/>
  <c r="D277" i="70"/>
  <c r="D276" i="70"/>
  <c r="D275" i="70"/>
  <c r="D274" i="70"/>
  <c r="D273" i="70"/>
  <c r="D272" i="70"/>
  <c r="D271" i="70"/>
  <c r="D270" i="70"/>
  <c r="D269" i="70"/>
  <c r="D268" i="70"/>
  <c r="D267" i="70"/>
  <c r="D266" i="70"/>
  <c r="D265" i="70"/>
  <c r="D264" i="70"/>
  <c r="D263" i="70"/>
  <c r="D262" i="70"/>
  <c r="D261" i="70"/>
  <c r="D260" i="70"/>
  <c r="D259" i="70"/>
  <c r="D258" i="70"/>
  <c r="D257" i="70"/>
  <c r="D256" i="70"/>
  <c r="D255" i="70"/>
  <c r="D254" i="70"/>
  <c r="D253" i="70"/>
  <c r="D252" i="70"/>
  <c r="D251" i="70"/>
  <c r="D250" i="70"/>
  <c r="D249" i="70"/>
  <c r="D248" i="70"/>
  <c r="D247" i="70"/>
  <c r="D246" i="70"/>
  <c r="D245" i="70"/>
  <c r="D244" i="70"/>
  <c r="D243" i="70"/>
  <c r="D242" i="70"/>
  <c r="D241" i="70"/>
  <c r="D240" i="70"/>
  <c r="D239" i="70"/>
  <c r="D238" i="70"/>
  <c r="D237" i="70"/>
  <c r="D236" i="70"/>
  <c r="D235" i="70"/>
  <c r="D234" i="70"/>
  <c r="D233" i="70"/>
  <c r="D232" i="70"/>
  <c r="D231" i="70"/>
  <c r="D230" i="70"/>
  <c r="D229" i="70"/>
  <c r="D228" i="70"/>
  <c r="D227" i="70"/>
  <c r="D226" i="70"/>
  <c r="D225" i="70"/>
  <c r="D224" i="70"/>
  <c r="D223" i="70"/>
  <c r="D222" i="70"/>
  <c r="D221" i="70"/>
  <c r="D220" i="70"/>
  <c r="D219" i="70"/>
  <c r="D218" i="70"/>
  <c r="D217" i="70"/>
  <c r="D216" i="70"/>
  <c r="D215" i="70"/>
  <c r="D214" i="70"/>
  <c r="D213" i="70"/>
  <c r="D212" i="70"/>
  <c r="D211" i="70"/>
  <c r="D210" i="70"/>
  <c r="D209" i="70"/>
  <c r="D208" i="70"/>
  <c r="D207" i="70"/>
  <c r="D206" i="70"/>
  <c r="D205" i="70"/>
  <c r="D204" i="70"/>
  <c r="A203" i="70"/>
  <c r="A202" i="70"/>
  <c r="A201" i="70"/>
  <c r="A200" i="70"/>
  <c r="A199" i="70"/>
  <c r="A198" i="70"/>
  <c r="A197" i="70"/>
  <c r="A196" i="70"/>
  <c r="A195" i="70"/>
  <c r="A194" i="70"/>
  <c r="A193" i="70"/>
  <c r="A192" i="70"/>
  <c r="A191" i="70"/>
  <c r="A190" i="70"/>
  <c r="A189" i="70"/>
  <c r="A188" i="70"/>
  <c r="A187" i="70"/>
  <c r="A186" i="70"/>
  <c r="A185" i="70"/>
  <c r="A184" i="70"/>
  <c r="A183" i="70"/>
  <c r="A182" i="70"/>
  <c r="A181" i="70"/>
  <c r="A180" i="70"/>
  <c r="A179" i="70"/>
  <c r="A178" i="70"/>
  <c r="A177" i="70"/>
  <c r="A176" i="70"/>
  <c r="A175" i="70"/>
  <c r="A174" i="70"/>
  <c r="A173" i="70"/>
  <c r="A172" i="70"/>
  <c r="A171" i="70"/>
  <c r="A170" i="70"/>
  <c r="A169" i="70"/>
  <c r="A168" i="70"/>
  <c r="A167" i="70"/>
  <c r="A166" i="70"/>
  <c r="A165" i="70"/>
  <c r="A164" i="70"/>
  <c r="A163" i="70"/>
  <c r="A162" i="70"/>
  <c r="A161" i="70"/>
  <c r="A160" i="70"/>
  <c r="A159" i="70"/>
  <c r="A158" i="70"/>
  <c r="A157" i="70"/>
  <c r="A156" i="70"/>
  <c r="A155" i="70"/>
  <c r="A154" i="70"/>
  <c r="A153" i="70"/>
  <c r="A152" i="70"/>
  <c r="A151" i="70"/>
  <c r="A150" i="70"/>
  <c r="A149" i="70"/>
  <c r="A148" i="70"/>
  <c r="A147" i="70"/>
  <c r="A146" i="70"/>
  <c r="A145" i="70"/>
  <c r="A144" i="70"/>
  <c r="A143" i="70"/>
  <c r="A142" i="70"/>
  <c r="A141" i="70"/>
  <c r="A140" i="70"/>
  <c r="A139" i="70"/>
  <c r="A138" i="70"/>
  <c r="A137" i="70"/>
  <c r="A136" i="70"/>
  <c r="A135" i="70"/>
  <c r="A134" i="70"/>
  <c r="A133" i="70"/>
  <c r="A132" i="70"/>
  <c r="A131" i="70"/>
  <c r="A130" i="70"/>
  <c r="A129" i="70"/>
  <c r="A128" i="70"/>
  <c r="A127" i="70"/>
  <c r="A126" i="70"/>
  <c r="A125" i="70"/>
  <c r="A124" i="70"/>
  <c r="A123" i="70"/>
  <c r="A122" i="70"/>
  <c r="A121" i="70"/>
  <c r="A120" i="70"/>
  <c r="A119" i="70"/>
  <c r="A118" i="70"/>
  <c r="A117" i="70"/>
  <c r="A116" i="70"/>
  <c r="A115" i="70"/>
  <c r="A114" i="70"/>
  <c r="A113" i="70"/>
  <c r="A112" i="70"/>
  <c r="A111" i="70"/>
  <c r="A110" i="70"/>
  <c r="A109" i="70"/>
  <c r="A108" i="70"/>
  <c r="A107" i="70"/>
  <c r="A106" i="70"/>
  <c r="A105" i="70"/>
  <c r="A104" i="70"/>
  <c r="A103" i="70"/>
  <c r="A102" i="70"/>
  <c r="A101" i="70"/>
  <c r="A100" i="70"/>
  <c r="A99" i="70"/>
  <c r="A98" i="70"/>
  <c r="A97" i="70"/>
  <c r="A96"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70" i="70"/>
  <c r="A69" i="70"/>
  <c r="A68" i="70"/>
  <c r="A67" i="70"/>
  <c r="A66" i="70"/>
  <c r="A65" i="70"/>
  <c r="A64" i="70"/>
  <c r="A63" i="70"/>
  <c r="A62" i="70"/>
  <c r="A61" i="70"/>
  <c r="A60" i="70"/>
  <c r="A59" i="70"/>
  <c r="A58" i="70"/>
  <c r="A57" i="70"/>
  <c r="A56" i="70"/>
  <c r="A55" i="70"/>
  <c r="D203" i="70"/>
  <c r="D202" i="70"/>
  <c r="D201" i="70"/>
  <c r="D200" i="70"/>
  <c r="D199" i="70"/>
  <c r="D198" i="70"/>
  <c r="D197" i="70"/>
  <c r="D196" i="70"/>
  <c r="D195" i="70"/>
  <c r="D194" i="70"/>
  <c r="D193" i="70"/>
  <c r="D192" i="70"/>
  <c r="D191" i="70"/>
  <c r="D190" i="70"/>
  <c r="D189" i="70"/>
  <c r="D188" i="70"/>
  <c r="D187" i="70"/>
  <c r="D186" i="70"/>
  <c r="D185" i="70"/>
  <c r="D184" i="70"/>
  <c r="D183" i="70"/>
  <c r="D182" i="70"/>
  <c r="D181" i="70"/>
  <c r="D180" i="70"/>
  <c r="D179" i="70"/>
  <c r="D178" i="70"/>
  <c r="D177" i="70"/>
  <c r="D176" i="70"/>
  <c r="D175" i="70"/>
  <c r="D174" i="70"/>
  <c r="D173" i="70"/>
  <c r="D172" i="70"/>
  <c r="D171" i="70"/>
  <c r="D170" i="70"/>
  <c r="D169" i="70"/>
  <c r="D168" i="70"/>
  <c r="D167" i="70"/>
  <c r="D166" i="70"/>
  <c r="D165" i="70"/>
  <c r="D164" i="70"/>
  <c r="D163" i="70"/>
  <c r="D162" i="70"/>
  <c r="D161" i="70"/>
  <c r="D160" i="70"/>
  <c r="D159" i="70"/>
  <c r="D158" i="70"/>
  <c r="D157" i="70"/>
  <c r="D156" i="70"/>
  <c r="D155" i="70"/>
  <c r="D154" i="70"/>
  <c r="D153" i="70"/>
  <c r="D152" i="70"/>
  <c r="D151" i="70"/>
  <c r="D150" i="70"/>
  <c r="D149" i="70"/>
  <c r="D148" i="70"/>
  <c r="D147" i="70"/>
  <c r="D146" i="70"/>
  <c r="D145" i="70"/>
  <c r="D144" i="70"/>
  <c r="D143" i="70"/>
  <c r="D142" i="70"/>
  <c r="D141" i="70"/>
  <c r="D140" i="70"/>
  <c r="D139" i="70"/>
  <c r="D138" i="70"/>
  <c r="D137" i="70"/>
  <c r="D136" i="70"/>
  <c r="D135" i="70"/>
  <c r="D134" i="70"/>
  <c r="D133" i="70"/>
  <c r="D132" i="70"/>
  <c r="D131" i="70"/>
  <c r="D130" i="70"/>
  <c r="D129" i="70"/>
  <c r="D128" i="70"/>
  <c r="D127" i="70"/>
  <c r="D126" i="70"/>
  <c r="D125" i="70"/>
  <c r="D124" i="70"/>
  <c r="D123" i="70"/>
  <c r="D122" i="70"/>
  <c r="D121" i="70"/>
  <c r="D120" i="70"/>
  <c r="D119" i="70"/>
  <c r="D118" i="70"/>
  <c r="D117" i="70"/>
  <c r="D116" i="70"/>
  <c r="D115" i="70"/>
  <c r="D114" i="70"/>
  <c r="D113" i="70"/>
  <c r="D112" i="70"/>
  <c r="D111" i="70"/>
  <c r="D110" i="70"/>
  <c r="D109" i="70"/>
  <c r="D108" i="70"/>
  <c r="D107" i="70"/>
  <c r="D106" i="70"/>
  <c r="D105" i="70"/>
  <c r="D104" i="70"/>
  <c r="D103" i="70"/>
  <c r="D102" i="70"/>
  <c r="D101" i="70"/>
  <c r="D100" i="70"/>
  <c r="D99" i="70"/>
  <c r="D98" i="70"/>
  <c r="D97" i="70"/>
  <c r="D96" i="70"/>
  <c r="D95" i="70"/>
  <c r="D94" i="70"/>
  <c r="D93" i="70"/>
  <c r="D92" i="70"/>
  <c r="D91" i="70"/>
  <c r="D90" i="70"/>
  <c r="D89" i="70"/>
  <c r="D88" i="70"/>
  <c r="D87" i="70"/>
  <c r="D86" i="70"/>
  <c r="D85" i="70"/>
  <c r="D84" i="70"/>
  <c r="D83" i="70"/>
  <c r="D82" i="70"/>
  <c r="D81" i="70"/>
  <c r="D80" i="70"/>
  <c r="D79" i="70"/>
  <c r="D78" i="70"/>
  <c r="D77" i="70"/>
  <c r="D76" i="70"/>
  <c r="D75" i="70"/>
  <c r="D74" i="70"/>
  <c r="D73" i="70"/>
  <c r="D72" i="70"/>
  <c r="D71" i="70"/>
  <c r="D70" i="70"/>
  <c r="D69" i="70"/>
  <c r="D68" i="70"/>
  <c r="D67" i="70"/>
  <c r="D66" i="70"/>
  <c r="D65" i="70"/>
  <c r="D64" i="70"/>
  <c r="D63" i="70"/>
  <c r="D62" i="70"/>
  <c r="D61" i="70"/>
  <c r="D60" i="70"/>
  <c r="D59" i="70"/>
  <c r="D58" i="70"/>
  <c r="D57" i="70"/>
  <c r="D56" i="70"/>
  <c r="D55" i="70"/>
  <c r="D54" i="70"/>
  <c r="D53" i="70"/>
  <c r="D52" i="70"/>
  <c r="D51" i="70"/>
  <c r="D50" i="70"/>
  <c r="D49" i="70"/>
  <c r="D48" i="70"/>
  <c r="D47" i="70"/>
  <c r="D46" i="70"/>
  <c r="D45" i="70"/>
  <c r="D44" i="70"/>
  <c r="D43" i="70"/>
  <c r="D42" i="70"/>
  <c r="D41" i="70"/>
  <c r="D40" i="70"/>
  <c r="D39" i="70"/>
  <c r="D38" i="70"/>
  <c r="D37" i="70"/>
  <c r="D36" i="70"/>
  <c r="D35" i="70"/>
  <c r="D34" i="70"/>
  <c r="D33" i="70"/>
  <c r="D32" i="70"/>
  <c r="D31" i="70"/>
  <c r="D30" i="70"/>
  <c r="D29" i="70"/>
  <c r="D28" i="70"/>
  <c r="D27" i="70"/>
  <c r="D26" i="70"/>
  <c r="D25" i="70"/>
  <c r="D24" i="70"/>
  <c r="D23" i="70"/>
  <c r="D22" i="70"/>
  <c r="D21" i="70"/>
  <c r="D20" i="70"/>
  <c r="D19" i="70"/>
  <c r="D18" i="70"/>
  <c r="D17" i="70"/>
  <c r="D16" i="70"/>
  <c r="D15" i="70"/>
  <c r="D14" i="70"/>
  <c r="D13" i="70"/>
  <c r="D12" i="70"/>
  <c r="D11" i="70"/>
  <c r="D10" i="70"/>
  <c r="D9" i="70"/>
  <c r="D8" i="70"/>
  <c r="D7" i="70"/>
  <c r="D6" i="70"/>
  <c r="D5" i="70"/>
  <c r="D4" i="70"/>
  <c r="A54" i="70"/>
  <c r="A53" i="70"/>
  <c r="A52" i="70"/>
  <c r="A51" i="70"/>
  <c r="A50" i="70"/>
  <c r="A49" i="70"/>
  <c r="A48" i="70"/>
  <c r="A47" i="70"/>
  <c r="A46" i="70"/>
  <c r="A45" i="70"/>
  <c r="A44" i="70"/>
  <c r="A43" i="70"/>
  <c r="A42" i="70"/>
  <c r="A41" i="70"/>
  <c r="A40" i="70"/>
  <c r="A39" i="70"/>
  <c r="A38" i="70"/>
  <c r="A37" i="70"/>
  <c r="A36" i="70"/>
  <c r="A35" i="70"/>
  <c r="A34" i="70"/>
  <c r="A33" i="70"/>
  <c r="A32" i="70"/>
  <c r="A31" i="70"/>
  <c r="A30" i="70"/>
  <c r="A29" i="70"/>
  <c r="A28" i="70"/>
  <c r="A27" i="70"/>
  <c r="A26" i="70"/>
  <c r="A25" i="70"/>
  <c r="A24" i="70"/>
  <c r="A23" i="70"/>
  <c r="A22" i="70"/>
  <c r="A21" i="70"/>
  <c r="A20" i="70"/>
  <c r="A19" i="70"/>
  <c r="A18" i="70"/>
  <c r="A17" i="70"/>
  <c r="A16" i="70"/>
  <c r="A15" i="70"/>
  <c r="A14" i="70"/>
  <c r="A13" i="70"/>
  <c r="A12" i="70"/>
  <c r="A11" i="70"/>
  <c r="A10" i="70"/>
  <c r="A9" i="70"/>
  <c r="A8" i="70"/>
  <c r="A7" i="70"/>
  <c r="A6" i="70"/>
  <c r="A5" i="70"/>
  <c r="A4" i="70"/>
  <c r="BF240" i="4" l="1"/>
  <c r="A4" i="35" l="1"/>
  <c r="A570" i="35" l="1"/>
  <c r="A569" i="35"/>
  <c r="A568" i="35"/>
  <c r="A567" i="35"/>
  <c r="A566" i="35"/>
  <c r="A565" i="35"/>
  <c r="A564" i="35"/>
  <c r="A563" i="35"/>
  <c r="A562" i="35"/>
  <c r="A561" i="35"/>
  <c r="A560" i="35"/>
  <c r="A559" i="35"/>
  <c r="A558" i="35"/>
  <c r="A557" i="35"/>
  <c r="A556" i="35"/>
  <c r="A555" i="35"/>
  <c r="A554" i="35"/>
  <c r="A553" i="35"/>
  <c r="A552" i="35"/>
  <c r="A551" i="35"/>
  <c r="A550" i="35"/>
  <c r="A549" i="35"/>
  <c r="A548" i="35"/>
  <c r="A547" i="35"/>
  <c r="A546" i="35"/>
  <c r="A545" i="35"/>
  <c r="A544" i="35"/>
  <c r="A543" i="35"/>
  <c r="A542" i="35"/>
  <c r="A541" i="35"/>
  <c r="A540" i="35"/>
  <c r="A539" i="35"/>
  <c r="A538" i="35"/>
  <c r="A537" i="35"/>
  <c r="A536" i="35"/>
  <c r="A535" i="35"/>
  <c r="A534" i="35"/>
  <c r="A533" i="35"/>
  <c r="A532" i="35"/>
  <c r="A531" i="35"/>
  <c r="A530" i="35"/>
  <c r="A529" i="35"/>
  <c r="A528" i="35"/>
  <c r="A527" i="35"/>
  <c r="A526" i="35"/>
  <c r="A525" i="35"/>
  <c r="A524" i="35"/>
  <c r="A523" i="35"/>
  <c r="A522" i="35"/>
  <c r="A521" i="35"/>
  <c r="A520" i="35"/>
  <c r="A519" i="35"/>
  <c r="A518" i="35"/>
  <c r="A517" i="35"/>
  <c r="A516" i="35"/>
  <c r="A515" i="35"/>
  <c r="A514" i="35"/>
  <c r="A513" i="35"/>
  <c r="A512" i="35"/>
  <c r="A511" i="35"/>
  <c r="A510" i="35"/>
  <c r="A509" i="35"/>
  <c r="A508" i="35"/>
  <c r="A507" i="35"/>
  <c r="A505" i="35"/>
  <c r="A506" i="35"/>
  <c r="A504" i="35"/>
  <c r="A503" i="35"/>
  <c r="A502" i="35"/>
  <c r="A501" i="35"/>
  <c r="A500" i="35"/>
  <c r="A499" i="35"/>
  <c r="A498" i="35"/>
  <c r="A497" i="35"/>
  <c r="A496" i="35"/>
  <c r="A495" i="35"/>
  <c r="A494" i="35"/>
  <c r="A493" i="35"/>
  <c r="A492" i="35"/>
  <c r="A491" i="35"/>
  <c r="A490" i="35"/>
  <c r="A489" i="35"/>
  <c r="A488" i="35"/>
  <c r="A487" i="35"/>
  <c r="A486" i="35"/>
  <c r="A485" i="35"/>
  <c r="A484" i="35"/>
  <c r="A483" i="35"/>
  <c r="A482" i="35"/>
  <c r="A481" i="35"/>
  <c r="A479" i="35"/>
  <c r="A480" i="35"/>
  <c r="A478" i="35"/>
  <c r="A477" i="35"/>
  <c r="A476" i="35"/>
  <c r="A475" i="35"/>
  <c r="A474" i="35"/>
  <c r="A473" i="35"/>
  <c r="A472" i="35"/>
  <c r="A471" i="35"/>
  <c r="A470" i="35"/>
  <c r="A469" i="35"/>
  <c r="A468" i="35"/>
  <c r="A467" i="35"/>
  <c r="A466" i="35"/>
  <c r="A465" i="35"/>
  <c r="A464" i="35"/>
  <c r="A463" i="35"/>
  <c r="A462" i="35"/>
  <c r="A461" i="35"/>
  <c r="A460" i="35"/>
  <c r="A459" i="35"/>
  <c r="A458" i="35"/>
  <c r="A457" i="35"/>
  <c r="A456" i="35"/>
  <c r="A455" i="35"/>
  <c r="A454" i="35"/>
  <c r="A453" i="35"/>
  <c r="A452" i="35"/>
  <c r="A451" i="35"/>
  <c r="A450" i="35"/>
  <c r="A449" i="35"/>
  <c r="A448" i="35"/>
  <c r="A447" i="35"/>
  <c r="A446" i="35"/>
  <c r="A445" i="35"/>
  <c r="A444" i="35"/>
  <c r="A443" i="35"/>
  <c r="A442" i="35"/>
  <c r="A441" i="35"/>
  <c r="A440" i="35"/>
  <c r="A439" i="35"/>
  <c r="A438" i="35"/>
  <c r="A437" i="35"/>
  <c r="A436" i="35"/>
  <c r="A435" i="35"/>
  <c r="A434" i="35"/>
  <c r="A433" i="35"/>
  <c r="A432" i="35"/>
  <c r="A431" i="35"/>
  <c r="A430" i="35"/>
  <c r="A429" i="35"/>
  <c r="A428" i="35"/>
  <c r="A427" i="35"/>
  <c r="A426" i="35"/>
  <c r="A425" i="35"/>
  <c r="A424" i="35"/>
  <c r="A423" i="35"/>
  <c r="A422" i="35"/>
  <c r="A421" i="35"/>
  <c r="A420" i="35"/>
  <c r="A419" i="35"/>
  <c r="A418" i="35"/>
  <c r="A417" i="35"/>
  <c r="A416" i="35"/>
  <c r="A415" i="35"/>
  <c r="A414" i="35"/>
  <c r="A413" i="35"/>
  <c r="A411" i="35"/>
  <c r="A410" i="35"/>
  <c r="A412" i="35"/>
  <c r="A409" i="35"/>
  <c r="A408" i="35"/>
  <c r="A407" i="35"/>
  <c r="A406" i="35"/>
  <c r="A405" i="35"/>
  <c r="A404" i="35"/>
  <c r="A403" i="35"/>
  <c r="A402" i="35"/>
  <c r="A401" i="35"/>
  <c r="A400" i="35"/>
  <c r="A399" i="35"/>
  <c r="A398" i="35"/>
  <c r="A397" i="35"/>
  <c r="A396" i="35"/>
  <c r="A395" i="35"/>
  <c r="A394" i="35"/>
  <c r="A393" i="35"/>
  <c r="A392" i="35"/>
  <c r="A391" i="35"/>
  <c r="A390" i="35"/>
  <c r="A389" i="35"/>
  <c r="A388" i="35"/>
  <c r="A387" i="35"/>
  <c r="A386" i="35"/>
  <c r="A385" i="35"/>
  <c r="A384" i="35"/>
  <c r="A383" i="35"/>
  <c r="A382" i="35"/>
  <c r="A381" i="35"/>
  <c r="A380" i="35"/>
  <c r="A379" i="35"/>
  <c r="A378" i="35"/>
  <c r="A377" i="35"/>
  <c r="A376" i="35"/>
  <c r="A375" i="35"/>
  <c r="A374" i="35"/>
  <c r="A373" i="35"/>
  <c r="A372" i="35"/>
  <c r="A371" i="35"/>
  <c r="A370" i="35"/>
  <c r="A369" i="35"/>
  <c r="A368" i="35"/>
  <c r="A366" i="35"/>
  <c r="A367" i="35"/>
  <c r="A365" i="35"/>
  <c r="A364" i="35"/>
  <c r="A363" i="35"/>
  <c r="A362" i="35"/>
  <c r="A361" i="35"/>
  <c r="A360" i="35"/>
  <c r="A359" i="35"/>
  <c r="A358" i="35"/>
  <c r="A357" i="35"/>
  <c r="A356" i="35"/>
  <c r="A355" i="35"/>
  <c r="A354" i="35"/>
  <c r="A353" i="35"/>
  <c r="A352" i="35"/>
  <c r="A351" i="35"/>
  <c r="A350" i="35"/>
  <c r="A349" i="35"/>
  <c r="A348" i="35"/>
  <c r="A347" i="35"/>
  <c r="A346" i="35"/>
  <c r="A345" i="35"/>
  <c r="A344" i="35"/>
  <c r="A343" i="35"/>
  <c r="A342" i="35"/>
  <c r="A341" i="35"/>
  <c r="A340" i="35"/>
  <c r="A339" i="35"/>
  <c r="A338" i="35"/>
  <c r="A337" i="35"/>
  <c r="A336" i="35"/>
  <c r="A335" i="35"/>
  <c r="A334" i="35"/>
  <c r="A333" i="35"/>
  <c r="A332" i="35"/>
  <c r="A331" i="35"/>
  <c r="A330" i="35"/>
  <c r="A329" i="35"/>
  <c r="A328" i="35"/>
  <c r="A327" i="35"/>
  <c r="A326" i="35"/>
  <c r="A325" i="35"/>
  <c r="A324" i="35"/>
  <c r="A323" i="35"/>
  <c r="A322" i="35"/>
  <c r="A321" i="35"/>
  <c r="A319" i="35"/>
  <c r="A320" i="35"/>
  <c r="A318" i="35"/>
  <c r="A317" i="35"/>
  <c r="A316" i="35"/>
  <c r="A315" i="35"/>
  <c r="A314" i="35"/>
  <c r="A313" i="35"/>
  <c r="A312" i="35"/>
  <c r="A311" i="35"/>
  <c r="A310" i="35"/>
  <c r="A309" i="35"/>
  <c r="A308" i="35"/>
  <c r="A307" i="35"/>
  <c r="A306" i="35"/>
  <c r="A305" i="35"/>
  <c r="A304" i="35"/>
  <c r="A303" i="35"/>
  <c r="A302" i="35"/>
  <c r="A301" i="35"/>
  <c r="A300" i="35"/>
  <c r="A299" i="35"/>
  <c r="A298" i="35"/>
  <c r="A297" i="35"/>
  <c r="A296" i="35"/>
  <c r="A295" i="35"/>
  <c r="A294" i="35"/>
  <c r="A293" i="35"/>
  <c r="A292" i="35"/>
  <c r="A291" i="35"/>
  <c r="A289" i="35"/>
  <c r="A290" i="35"/>
  <c r="A288" i="35"/>
  <c r="A287" i="35"/>
  <c r="A286" i="35"/>
  <c r="A285" i="35"/>
  <c r="A284" i="35"/>
  <c r="A283" i="35"/>
  <c r="A282" i="35"/>
  <c r="A281" i="35"/>
  <c r="A280" i="35"/>
  <c r="A279" i="35"/>
  <c r="A278" i="35"/>
  <c r="A277" i="35"/>
  <c r="A276" i="35"/>
  <c r="A275" i="35"/>
  <c r="A274" i="35"/>
  <c r="A273" i="35"/>
  <c r="A272" i="35"/>
  <c r="A271" i="35"/>
  <c r="A270" i="35"/>
  <c r="A269" i="35"/>
  <c r="A268" i="35"/>
  <c r="A267" i="35"/>
  <c r="A266" i="35"/>
  <c r="A265" i="35"/>
  <c r="A264" i="35"/>
  <c r="A263" i="35"/>
  <c r="A262" i="35"/>
  <c r="A261" i="35"/>
  <c r="A260" i="35"/>
  <c r="A259" i="35"/>
  <c r="A258" i="35"/>
  <c r="A257" i="35"/>
  <c r="A255" i="35"/>
  <c r="A256" i="35"/>
  <c r="A254" i="35"/>
  <c r="A253" i="35"/>
  <c r="A252" i="35"/>
  <c r="A251" i="35"/>
  <c r="A250" i="35"/>
  <c r="A249" i="35"/>
  <c r="A248" i="35"/>
  <c r="A247" i="35"/>
  <c r="A246" i="35"/>
  <c r="A245" i="35"/>
  <c r="A244" i="35"/>
  <c r="A243" i="35"/>
  <c r="A242" i="35"/>
  <c r="A241" i="35"/>
  <c r="A240" i="35"/>
  <c r="A239" i="35"/>
  <c r="A238" i="35"/>
  <c r="A237" i="35"/>
  <c r="A236" i="35"/>
  <c r="A235" i="35"/>
  <c r="A234" i="35"/>
  <c r="A233" i="35"/>
  <c r="A232" i="35"/>
  <c r="A231" i="35"/>
  <c r="A230" i="35"/>
  <c r="A228" i="35"/>
  <c r="A229" i="35"/>
  <c r="A227" i="35"/>
  <c r="A226" i="35"/>
  <c r="A225" i="35"/>
  <c r="A224" i="35"/>
  <c r="A223" i="35"/>
  <c r="A222" i="35"/>
  <c r="A221" i="35"/>
  <c r="A220" i="35"/>
  <c r="A219" i="35"/>
  <c r="A218" i="35"/>
  <c r="A217" i="35"/>
  <c r="A216" i="35"/>
  <c r="A215" i="35"/>
  <c r="A214" i="35"/>
  <c r="A213" i="35"/>
  <c r="A212" i="35"/>
  <c r="A211" i="35"/>
  <c r="A210" i="35"/>
  <c r="A209" i="35"/>
  <c r="A208" i="35"/>
  <c r="A207" i="35"/>
  <c r="A206" i="35"/>
  <c r="A205" i="35"/>
  <c r="A204" i="35"/>
  <c r="A203" i="35"/>
  <c r="A202" i="35"/>
  <c r="A201" i="35"/>
  <c r="A200" i="35"/>
  <c r="A199" i="35"/>
  <c r="A198" i="35"/>
  <c r="A197" i="35"/>
  <c r="A196" i="35"/>
  <c r="A195" i="35"/>
  <c r="A194" i="35"/>
  <c r="A193" i="35"/>
  <c r="A192" i="35"/>
  <c r="A191" i="35"/>
  <c r="A190" i="35"/>
  <c r="A189" i="35"/>
  <c r="A188" i="35"/>
  <c r="A187" i="35"/>
  <c r="A186" i="35"/>
  <c r="A185" i="35"/>
  <c r="A183" i="35"/>
  <c r="A184" i="35"/>
  <c r="A182" i="35"/>
  <c r="A181" i="35"/>
  <c r="A180" i="35"/>
  <c r="A179" i="35"/>
  <c r="A178" i="35"/>
  <c r="A177" i="35"/>
  <c r="A176" i="35"/>
  <c r="A175" i="35"/>
  <c r="A174" i="35"/>
  <c r="A173" i="35"/>
  <c r="A172" i="35"/>
  <c r="A171" i="35"/>
  <c r="A170" i="35"/>
  <c r="A169" i="35"/>
  <c r="A168" i="35"/>
  <c r="A167" i="35"/>
  <c r="A166" i="35"/>
  <c r="A165" i="35"/>
  <c r="A164" i="35"/>
  <c r="A163" i="35"/>
  <c r="A162" i="35"/>
  <c r="A161" i="35"/>
  <c r="A160" i="35"/>
  <c r="A159" i="35"/>
  <c r="A158" i="35"/>
  <c r="A157" i="35"/>
  <c r="A156" i="35"/>
  <c r="A155" i="35"/>
  <c r="A154" i="35"/>
  <c r="A153" i="35"/>
  <c r="A152" i="35"/>
  <c r="A151" i="35"/>
  <c r="A150" i="35"/>
  <c r="A149" i="35"/>
  <c r="A148" i="35"/>
  <c r="A147" i="35"/>
  <c r="A146" i="35"/>
  <c r="A145" i="35"/>
  <c r="A144" i="35"/>
  <c r="A143" i="35"/>
  <c r="A142" i="35"/>
  <c r="A141" i="35"/>
  <c r="A140" i="35"/>
  <c r="A139" i="35"/>
  <c r="A138" i="35"/>
  <c r="A137" i="35"/>
  <c r="A136" i="35"/>
  <c r="A135" i="35"/>
  <c r="A134" i="35"/>
  <c r="A133" i="35"/>
  <c r="A132" i="35"/>
  <c r="A131" i="35"/>
  <c r="A130" i="35"/>
  <c r="A129" i="35"/>
  <c r="A128" i="35"/>
  <c r="A127" i="35"/>
  <c r="A126" i="35"/>
  <c r="A125" i="35"/>
  <c r="A124" i="35"/>
  <c r="A123" i="35"/>
  <c r="A122" i="35"/>
  <c r="A121" i="35"/>
  <c r="A120" i="35"/>
  <c r="A119" i="35"/>
  <c r="A118" i="35"/>
  <c r="A117" i="35"/>
  <c r="A116" i="35"/>
  <c r="A115" i="35"/>
  <c r="A114" i="35"/>
  <c r="A113" i="35"/>
  <c r="A112" i="35"/>
  <c r="A111" i="35"/>
  <c r="A110" i="35"/>
  <c r="A109" i="35"/>
  <c r="A108" i="35"/>
  <c r="A107" i="35"/>
  <c r="A106" i="35"/>
  <c r="A105" i="35"/>
  <c r="A104" i="35"/>
  <c r="A103" i="35"/>
  <c r="A102" i="35"/>
  <c r="A101" i="35"/>
  <c r="A100" i="35"/>
  <c r="A99" i="35"/>
  <c r="A98" i="35"/>
  <c r="A97" i="35"/>
  <c r="A96" i="35"/>
  <c r="A95" i="35"/>
  <c r="A94" i="35"/>
  <c r="A93" i="35"/>
  <c r="A92" i="35"/>
  <c r="A91" i="35"/>
  <c r="A90" i="35"/>
  <c r="A89" i="35"/>
  <c r="A88" i="35"/>
  <c r="A87" i="35"/>
  <c r="A86" i="35"/>
  <c r="A85" i="35"/>
  <c r="A84" i="35"/>
  <c r="A83" i="35"/>
  <c r="A82" i="35"/>
  <c r="A81" i="35"/>
  <c r="A80" i="35"/>
  <c r="A79" i="35"/>
  <c r="A78" i="35"/>
  <c r="A77" i="35"/>
  <c r="A76" i="35"/>
  <c r="A75" i="35"/>
  <c r="A74" i="35"/>
  <c r="A73" i="35"/>
  <c r="A72" i="35"/>
  <c r="A71" i="35"/>
  <c r="A70" i="35"/>
  <c r="A69" i="35"/>
  <c r="A68" i="35"/>
  <c r="A67" i="35"/>
  <c r="A66" i="35"/>
  <c r="A65" i="35"/>
  <c r="A64" i="35"/>
  <c r="A63" i="35"/>
  <c r="A62" i="35"/>
  <c r="A61" i="35"/>
  <c r="A60" i="35"/>
  <c r="A59" i="35"/>
  <c r="A58" i="35"/>
  <c r="A57" i="35"/>
  <c r="A56" i="35"/>
  <c r="A55" i="35"/>
  <c r="A54" i="35"/>
  <c r="A53" i="35"/>
  <c r="A52" i="35"/>
  <c r="A51" i="35"/>
  <c r="A50" i="35"/>
  <c r="A49" i="35"/>
  <c r="A48" i="35"/>
  <c r="A47" i="35"/>
  <c r="A46" i="35"/>
  <c r="A45" i="35"/>
  <c r="A44" i="35"/>
  <c r="A43" i="35"/>
  <c r="A42" i="35"/>
  <c r="A41" i="35"/>
  <c r="A40" i="35"/>
  <c r="A39" i="35"/>
  <c r="A38" i="35"/>
  <c r="A37" i="35"/>
  <c r="A36" i="35"/>
  <c r="A35" i="35"/>
  <c r="A34" i="35"/>
  <c r="A33" i="35"/>
  <c r="A31" i="35"/>
  <c r="A30" i="35"/>
  <c r="A29" i="35"/>
  <c r="A28" i="35"/>
  <c r="A27" i="35"/>
  <c r="A26" i="35"/>
  <c r="A25" i="35"/>
  <c r="A24" i="35"/>
  <c r="A23" i="35"/>
  <c r="A22" i="35"/>
  <c r="A21" i="35"/>
  <c r="A20" i="35"/>
  <c r="A19" i="35"/>
  <c r="A18" i="35"/>
  <c r="A17" i="35"/>
  <c r="A16" i="35"/>
  <c r="A15" i="35"/>
  <c r="A14" i="35"/>
  <c r="A13" i="35"/>
  <c r="A12" i="35"/>
  <c r="A11" i="35"/>
  <c r="A10" i="35"/>
  <c r="A9" i="35"/>
  <c r="A8" i="35"/>
  <c r="A7" i="35"/>
  <c r="A6" i="35"/>
  <c r="A5" i="35"/>
  <c r="J4" i="33" l="1"/>
  <c r="BG530" i="1" l="1"/>
  <c r="BF530" i="1"/>
  <c r="BE530" i="1"/>
  <c r="BD530" i="1"/>
  <c r="BC530" i="1"/>
  <c r="BG458" i="1"/>
  <c r="BF458" i="1"/>
  <c r="BE458" i="1"/>
  <c r="BD458" i="1"/>
  <c r="BC458" i="1"/>
  <c r="BG457" i="1"/>
  <c r="BF457" i="1"/>
  <c r="BE457" i="1"/>
  <c r="BD457" i="1"/>
  <c r="BC457" i="1"/>
  <c r="BG435" i="1"/>
  <c r="BF435" i="1"/>
  <c r="BE435" i="1"/>
  <c r="BD435" i="1"/>
  <c r="BC435" i="1"/>
  <c r="BG375" i="1"/>
  <c r="BF375" i="1"/>
  <c r="BE375" i="1"/>
  <c r="BD375" i="1"/>
  <c r="BC375" i="1"/>
  <c r="BG372" i="1"/>
  <c r="BF372" i="1"/>
  <c r="BE372" i="1"/>
  <c r="BD372" i="1"/>
  <c r="BC372" i="1"/>
  <c r="BG342" i="1"/>
  <c r="BF342" i="1"/>
  <c r="BE342" i="1"/>
  <c r="BD342" i="1"/>
  <c r="BC342" i="1"/>
  <c r="BG325" i="1"/>
  <c r="BF325" i="1"/>
  <c r="BE325" i="1"/>
  <c r="BD325" i="1"/>
  <c r="BC325" i="1"/>
  <c r="BG315" i="1"/>
  <c r="BF315" i="1"/>
  <c r="BE315" i="1"/>
  <c r="BD315" i="1"/>
  <c r="BC315" i="1"/>
  <c r="BG298" i="1"/>
  <c r="BF298" i="1"/>
  <c r="BE298" i="1"/>
  <c r="BD298" i="1"/>
  <c r="BC298" i="1"/>
  <c r="BG260" i="1"/>
  <c r="BF260" i="1"/>
  <c r="BE260" i="1"/>
  <c r="BD260" i="1"/>
  <c r="BC260" i="1"/>
  <c r="BG259" i="1"/>
  <c r="BF259" i="1"/>
  <c r="BE259" i="1"/>
  <c r="BD259" i="1"/>
  <c r="BC259" i="1"/>
  <c r="BG199" i="1"/>
  <c r="BF199" i="1"/>
  <c r="BE199" i="1"/>
  <c r="BD199" i="1"/>
  <c r="BC199" i="1"/>
  <c r="BG190" i="1"/>
  <c r="BF190" i="1"/>
  <c r="BE190" i="1"/>
  <c r="BD190" i="1"/>
  <c r="BC190" i="1"/>
  <c r="BG157" i="1"/>
  <c r="BF157" i="1"/>
  <c r="BE157" i="1"/>
  <c r="BD157" i="1"/>
  <c r="BC157" i="1"/>
  <c r="BG145" i="1"/>
  <c r="BF145" i="1"/>
  <c r="BE145" i="1"/>
  <c r="BD145" i="1"/>
  <c r="BC145" i="1"/>
  <c r="BG144" i="1"/>
  <c r="BF144" i="1"/>
  <c r="BE144" i="1"/>
  <c r="BD144" i="1"/>
  <c r="BC144" i="1"/>
  <c r="BG142" i="1"/>
  <c r="BG562" i="1"/>
  <c r="BG547" i="1"/>
  <c r="BG546" i="1"/>
  <c r="BG537" i="1"/>
  <c r="BG527" i="1"/>
  <c r="BG513" i="1"/>
  <c r="BG505" i="1"/>
  <c r="BG494" i="1"/>
  <c r="BG491" i="1"/>
  <c r="BG476" i="1"/>
  <c r="BG425" i="1"/>
  <c r="BG365" i="1"/>
  <c r="BG364" i="1"/>
  <c r="BG347" i="1"/>
  <c r="BG332" i="1"/>
  <c r="BG324" i="1"/>
  <c r="BG288" i="1"/>
  <c r="BG266" i="1"/>
  <c r="BG247" i="1"/>
  <c r="BG234" i="1"/>
  <c r="BG226" i="1"/>
  <c r="BG204" i="1"/>
  <c r="BG194" i="1"/>
  <c r="BG193" i="1"/>
  <c r="BG175" i="1"/>
  <c r="BG139" i="1"/>
  <c r="BG132" i="1"/>
  <c r="BG123" i="1"/>
  <c r="BG104" i="1"/>
  <c r="BG90" i="1"/>
  <c r="BG70" i="1"/>
  <c r="BG55" i="1"/>
  <c r="BG25" i="1"/>
  <c r="BG23" i="1"/>
  <c r="BG568" i="1"/>
  <c r="BG544" i="1"/>
  <c r="BG536" i="1"/>
  <c r="BG535" i="1"/>
  <c r="BG522" i="1"/>
  <c r="BG520" i="1"/>
  <c r="BG519" i="1"/>
  <c r="BG515" i="1"/>
  <c r="BG509" i="1"/>
  <c r="BG508" i="1"/>
  <c r="BG506" i="1"/>
  <c r="BG501" i="1"/>
  <c r="BG484" i="1"/>
  <c r="BG481" i="1"/>
  <c r="BG480" i="1"/>
  <c r="BG474" i="1"/>
  <c r="BG472" i="1"/>
  <c r="BG471" i="1"/>
  <c r="BG469" i="1"/>
  <c r="BG465" i="1"/>
  <c r="BG456" i="1"/>
  <c r="BG453" i="1"/>
  <c r="BG395" i="1"/>
  <c r="BG390" i="1"/>
  <c r="BG376" i="1"/>
  <c r="BG363" i="1"/>
  <c r="BG360" i="1"/>
  <c r="BG359" i="1"/>
  <c r="BG351" i="1"/>
  <c r="BG345" i="1"/>
  <c r="BG344" i="1"/>
  <c r="BG336" i="1"/>
  <c r="BG329" i="1"/>
  <c r="BG312" i="1"/>
  <c r="BG306" i="1"/>
  <c r="BG304" i="1"/>
  <c r="BG302" i="1"/>
  <c r="BG280" i="1"/>
  <c r="BG273" i="1"/>
  <c r="BG271" i="1"/>
  <c r="BG262" i="1"/>
  <c r="BG252" i="1"/>
  <c r="BG244" i="1"/>
  <c r="BG230" i="1"/>
  <c r="BG227" i="1"/>
  <c r="BG211" i="1"/>
  <c r="BG206" i="1"/>
  <c r="BG184" i="1"/>
  <c r="BG176" i="1"/>
  <c r="BG160" i="1"/>
  <c r="BG158" i="1"/>
  <c r="BG152" i="1"/>
  <c r="BG149" i="1"/>
  <c r="BG147" i="1"/>
  <c r="BG119" i="1"/>
  <c r="BG111" i="1"/>
  <c r="BG108" i="1"/>
  <c r="BG102" i="1"/>
  <c r="BG98" i="1"/>
  <c r="BG77" i="1"/>
  <c r="BG74" i="1"/>
  <c r="BG54" i="1"/>
  <c r="BG53" i="1"/>
  <c r="BG41" i="1"/>
  <c r="BG26" i="1"/>
  <c r="BG11" i="1"/>
  <c r="BG4" i="1"/>
  <c r="BG563" i="1"/>
  <c r="BG560" i="1"/>
  <c r="BG549" i="1"/>
  <c r="BG533" i="1"/>
  <c r="BG523" i="1"/>
  <c r="BG521" i="1"/>
  <c r="BG487" i="1"/>
  <c r="BG483" i="1"/>
  <c r="BG467" i="1"/>
  <c r="BG447" i="1"/>
  <c r="BG441" i="1"/>
  <c r="BG440" i="1"/>
  <c r="BG428" i="1"/>
  <c r="BG402" i="1"/>
  <c r="BG400" i="1"/>
  <c r="BG377" i="1"/>
  <c r="BG362" i="1"/>
  <c r="BG356" i="1"/>
  <c r="BG343" i="1"/>
  <c r="BG333" i="1"/>
  <c r="BG323" i="1"/>
  <c r="BG317" i="1"/>
  <c r="BG313" i="1"/>
  <c r="BG311" i="1"/>
  <c r="BG310" i="1"/>
  <c r="BG305" i="1"/>
  <c r="BG299" i="1"/>
  <c r="BG291" i="1"/>
  <c r="BG274" i="1"/>
  <c r="BG272" i="1"/>
  <c r="BG270" i="1"/>
  <c r="BG249" i="1"/>
  <c r="BG242" i="1"/>
  <c r="BG241" i="1"/>
  <c r="BG238" i="1"/>
  <c r="BG235" i="1"/>
  <c r="BG223" i="1"/>
  <c r="BG222" i="1"/>
  <c r="BG221" i="1"/>
  <c r="BG202" i="1"/>
  <c r="BG196" i="1"/>
  <c r="BG189" i="1"/>
  <c r="BG178" i="1"/>
  <c r="BG172" i="1"/>
  <c r="BG170" i="1"/>
  <c r="BG168" i="1"/>
  <c r="BG159" i="1"/>
  <c r="BG136" i="1"/>
  <c r="BG131" i="1"/>
  <c r="BG120" i="1"/>
  <c r="BG106" i="1"/>
  <c r="BG100" i="1"/>
  <c r="BG97" i="1"/>
  <c r="BG96" i="1"/>
  <c r="BG92" i="1"/>
  <c r="BG88" i="1"/>
  <c r="BG84" i="1"/>
  <c r="BG82" i="1"/>
  <c r="BG76" i="1"/>
  <c r="BG73" i="1"/>
  <c r="BG67" i="1"/>
  <c r="BG56" i="1"/>
  <c r="BG40" i="1"/>
  <c r="BG16" i="1"/>
  <c r="BG15" i="1"/>
  <c r="BG7" i="1"/>
  <c r="BG6" i="1"/>
  <c r="BG567" i="1"/>
  <c r="BG545" i="1"/>
  <c r="BG539" i="1"/>
  <c r="BG529" i="1"/>
  <c r="BG512" i="1"/>
  <c r="BG504" i="1"/>
  <c r="BG499" i="1"/>
  <c r="BG493" i="1"/>
  <c r="BG489" i="1"/>
  <c r="BG479" i="1"/>
  <c r="BG478" i="1"/>
  <c r="BG477" i="1"/>
  <c r="BG473" i="1"/>
  <c r="BG468" i="1"/>
  <c r="BG460" i="1"/>
  <c r="BG452" i="1"/>
  <c r="BG450" i="1"/>
  <c r="BG429" i="1"/>
  <c r="BG424" i="1"/>
  <c r="BG423" i="1"/>
  <c r="BG408" i="1"/>
  <c r="BG406" i="1"/>
  <c r="BG401" i="1"/>
  <c r="BG397" i="1"/>
  <c r="BG396" i="1"/>
  <c r="BG394" i="1"/>
  <c r="BG371" i="1"/>
  <c r="BG368" i="1"/>
  <c r="BG340" i="1"/>
  <c r="BG338" i="1"/>
  <c r="BG335" i="1"/>
  <c r="BG308" i="1"/>
  <c r="BG301" i="1"/>
  <c r="BG296" i="1"/>
  <c r="BG295" i="1"/>
  <c r="BG285" i="1"/>
  <c r="BG277" i="1"/>
  <c r="BG275" i="1"/>
  <c r="BG269" i="1"/>
  <c r="BG264" i="1"/>
  <c r="BG263" i="1"/>
  <c r="BG254" i="1"/>
  <c r="BG246" i="1"/>
  <c r="BG215" i="1"/>
  <c r="BG191" i="1"/>
  <c r="BG187" i="1"/>
  <c r="BG183" i="1"/>
  <c r="BG179" i="1"/>
  <c r="BG177" i="1"/>
  <c r="BG171" i="1"/>
  <c r="BG167" i="1"/>
  <c r="BG166" i="1"/>
  <c r="BG154" i="1"/>
  <c r="BG146" i="1"/>
  <c r="BG141" i="1"/>
  <c r="BG133" i="1"/>
  <c r="BG126" i="1"/>
  <c r="BG114" i="1"/>
  <c r="BG95" i="1"/>
  <c r="BG89" i="1"/>
  <c r="BG81" i="1"/>
  <c r="BG78" i="1"/>
  <c r="BG72" i="1"/>
  <c r="BG61" i="1"/>
  <c r="BG49" i="1"/>
  <c r="BG30" i="1"/>
  <c r="BG29" i="1"/>
  <c r="BG27" i="1"/>
  <c r="BG22" i="1"/>
  <c r="BG554" i="1"/>
  <c r="BG553" i="1"/>
  <c r="BG550" i="1"/>
  <c r="BG543" i="1"/>
  <c r="BG526" i="1"/>
  <c r="BG524" i="1"/>
  <c r="BG518" i="1"/>
  <c r="BG503" i="1"/>
  <c r="BG502" i="1"/>
  <c r="BG482" i="1"/>
  <c r="BG451" i="1"/>
  <c r="BG446" i="1"/>
  <c r="BG442" i="1"/>
  <c r="BG433" i="1"/>
  <c r="BG432" i="1"/>
  <c r="BG410" i="1"/>
  <c r="BG405" i="1"/>
  <c r="BG403" i="1"/>
  <c r="BG398" i="1"/>
  <c r="BG392" i="1"/>
  <c r="BG387" i="1"/>
  <c r="BG386" i="1"/>
  <c r="BG384" i="1"/>
  <c r="BG383" i="1"/>
  <c r="BG381" i="1"/>
  <c r="BG380" i="1"/>
  <c r="BG379" i="1"/>
  <c r="BG373" i="1"/>
  <c r="BG370" i="1"/>
  <c r="BG361" i="1"/>
  <c r="BG357" i="1"/>
  <c r="BG354" i="1"/>
  <c r="BG348" i="1"/>
  <c r="BG341" i="1"/>
  <c r="BG339" i="1"/>
  <c r="BG334" i="1"/>
  <c r="BG328" i="1"/>
  <c r="BG327" i="1"/>
  <c r="BG322" i="1"/>
  <c r="BG318" i="1"/>
  <c r="BG303" i="1"/>
  <c r="BG286" i="1"/>
  <c r="BG283" i="1"/>
  <c r="BG281" i="1"/>
  <c r="BG279" i="1"/>
  <c r="BG276" i="1"/>
  <c r="BG267" i="1"/>
  <c r="BG265" i="1"/>
  <c r="BG261" i="1"/>
  <c r="BG248" i="1"/>
  <c r="BG243" i="1"/>
  <c r="BG229" i="1"/>
  <c r="BG228" i="1"/>
  <c r="BG225" i="1"/>
  <c r="BG216" i="1"/>
  <c r="BG214" i="1"/>
  <c r="BG213" i="1"/>
  <c r="BG210" i="1"/>
  <c r="BG207" i="1"/>
  <c r="BG188" i="1"/>
  <c r="BG185" i="1"/>
  <c r="BG180" i="1"/>
  <c r="BG174" i="1"/>
  <c r="BG169" i="1"/>
  <c r="BG163" i="1"/>
  <c r="BG162" i="1"/>
  <c r="BG161" i="1"/>
  <c r="BG156" i="1"/>
  <c r="BG155" i="1"/>
  <c r="BG148" i="1"/>
  <c r="BG130" i="1"/>
  <c r="BG128" i="1"/>
  <c r="BG125" i="1"/>
  <c r="BG118" i="1"/>
  <c r="BG112" i="1"/>
  <c r="BG109" i="1"/>
  <c r="BG107" i="1"/>
  <c r="BG103" i="1"/>
  <c r="BG86" i="1"/>
  <c r="BG80" i="1"/>
  <c r="BG75" i="1"/>
  <c r="BG69" i="1"/>
  <c r="BG65" i="1"/>
  <c r="BG64" i="1"/>
  <c r="BG52" i="1"/>
  <c r="BG50" i="1"/>
  <c r="BG48" i="1"/>
  <c r="BG46" i="1"/>
  <c r="BG43" i="1"/>
  <c r="BG36" i="1"/>
  <c r="BG35" i="1"/>
  <c r="BG21" i="1"/>
  <c r="BG8" i="1"/>
  <c r="BG551" i="1"/>
  <c r="BG541" i="1"/>
  <c r="BG532" i="1"/>
  <c r="BG525" i="1"/>
  <c r="BG516" i="1"/>
  <c r="BG507" i="1"/>
  <c r="BG498" i="1"/>
  <c r="BG497" i="1"/>
  <c r="BG496" i="1"/>
  <c r="BG490" i="1"/>
  <c r="BG485" i="1"/>
  <c r="BG475" i="1"/>
  <c r="BG461" i="1"/>
  <c r="BG459" i="1"/>
  <c r="BG454" i="1"/>
  <c r="BG430" i="1"/>
  <c r="BG427" i="1"/>
  <c r="BG422" i="1"/>
  <c r="BG421" i="1"/>
  <c r="BG407" i="1"/>
  <c r="BG399" i="1"/>
  <c r="BG393" i="1"/>
  <c r="BG391" i="1"/>
  <c r="BG378" i="1"/>
  <c r="BG369" i="1"/>
  <c r="BG349" i="1"/>
  <c r="BG346" i="1"/>
  <c r="BG337" i="1"/>
  <c r="BG330" i="1"/>
  <c r="BG326" i="1"/>
  <c r="BG319" i="1"/>
  <c r="BG316" i="1"/>
  <c r="BG314" i="1"/>
  <c r="BG309" i="1"/>
  <c r="BG297" i="1"/>
  <c r="BG294" i="1"/>
  <c r="BG258" i="1"/>
  <c r="BG255" i="1"/>
  <c r="BG253" i="1"/>
  <c r="BG251" i="1"/>
  <c r="BG240" i="1"/>
  <c r="BG236" i="1"/>
  <c r="BG232" i="1"/>
  <c r="BG219" i="1"/>
  <c r="BG217" i="1"/>
  <c r="BG205" i="1"/>
  <c r="BG197" i="1"/>
  <c r="BG164" i="1"/>
  <c r="BG153" i="1"/>
  <c r="BG151" i="1"/>
  <c r="BG137" i="1"/>
  <c r="BG134" i="1"/>
  <c r="BG117" i="1"/>
  <c r="BG99" i="1"/>
  <c r="BG91" i="1"/>
  <c r="BG87" i="1"/>
  <c r="BG83" i="1"/>
  <c r="BG68" i="1"/>
  <c r="BG60" i="1"/>
  <c r="BG58" i="1"/>
  <c r="BG47" i="1"/>
  <c r="BG37" i="1"/>
  <c r="BG33" i="1"/>
  <c r="BG31" i="1"/>
  <c r="BG28" i="1"/>
  <c r="BG20" i="1"/>
  <c r="BG19" i="1"/>
  <c r="BG14" i="1"/>
  <c r="BG10" i="1"/>
  <c r="BG564" i="1"/>
  <c r="BG559" i="1"/>
  <c r="BG556" i="1"/>
  <c r="BG552" i="1"/>
  <c r="BG542" i="1"/>
  <c r="BG540" i="1"/>
  <c r="BG531" i="1"/>
  <c r="BG514" i="1"/>
  <c r="BG495" i="1"/>
  <c r="BG486" i="1"/>
  <c r="BG448" i="1"/>
  <c r="BG444" i="1"/>
  <c r="BG439" i="1"/>
  <c r="BG438" i="1"/>
  <c r="BG437" i="1"/>
  <c r="BG419" i="1"/>
  <c r="BG417" i="1"/>
  <c r="BG416" i="1"/>
  <c r="BG414" i="1"/>
  <c r="BG413" i="1"/>
  <c r="BG412" i="1"/>
  <c r="BG409" i="1"/>
  <c r="BG389" i="1"/>
  <c r="BG385" i="1"/>
  <c r="BG382" i="1"/>
  <c r="BG367" i="1"/>
  <c r="BG366" i="1"/>
  <c r="BG358" i="1"/>
  <c r="BG353" i="1"/>
  <c r="BG300" i="1"/>
  <c r="BG290" i="1"/>
  <c r="BG289" i="1"/>
  <c r="BG287" i="1"/>
  <c r="BG268" i="1"/>
  <c r="BG257" i="1"/>
  <c r="BG237" i="1"/>
  <c r="BG231" i="1"/>
  <c r="BG224" i="1"/>
  <c r="BG212" i="1"/>
  <c r="BG201" i="1"/>
  <c r="BG198" i="1"/>
  <c r="BG182" i="1"/>
  <c r="BG181" i="1"/>
  <c r="BG135" i="1"/>
  <c r="BG122" i="1"/>
  <c r="BG116" i="1"/>
  <c r="BG113" i="1"/>
  <c r="BG110" i="1"/>
  <c r="BG105" i="1"/>
  <c r="BG94" i="1"/>
  <c r="BG66" i="1"/>
  <c r="BG51" i="1"/>
  <c r="BG32" i="1"/>
  <c r="BG17" i="1"/>
  <c r="BG13" i="1"/>
  <c r="BG12" i="1"/>
  <c r="BG9" i="1"/>
  <c r="BG569" i="1"/>
  <c r="BG558" i="1"/>
  <c r="BG557" i="1"/>
  <c r="BG555" i="1"/>
  <c r="BG534" i="1"/>
  <c r="BG517" i="1"/>
  <c r="BG466" i="1"/>
  <c r="BG464" i="1"/>
  <c r="BG462" i="1"/>
  <c r="BG426" i="1"/>
  <c r="BG420" i="1"/>
  <c r="BG404" i="1"/>
  <c r="BG388" i="1"/>
  <c r="BG331" i="1"/>
  <c r="BG321" i="1"/>
  <c r="BG307" i="1"/>
  <c r="BG282" i="1"/>
  <c r="BG233" i="1"/>
  <c r="BG208" i="1"/>
  <c r="BG186" i="1"/>
  <c r="BG138" i="1"/>
  <c r="BG129" i="1"/>
  <c r="BG124" i="1"/>
  <c r="BG101" i="1"/>
  <c r="BG93" i="1"/>
  <c r="BG62" i="1"/>
  <c r="BG57" i="1"/>
  <c r="BG45" i="1"/>
  <c r="BG44" i="1"/>
  <c r="BG39" i="1"/>
  <c r="BG5" i="1"/>
  <c r="BG566" i="1"/>
  <c r="BG565" i="1"/>
  <c r="BG561" i="1"/>
  <c r="BG528" i="1"/>
  <c r="BG510" i="1"/>
  <c r="BG500" i="1"/>
  <c r="BG492" i="1"/>
  <c r="BG470" i="1"/>
  <c r="BG463" i="1"/>
  <c r="BG445" i="1"/>
  <c r="BG415" i="1"/>
  <c r="BG350" i="1"/>
  <c r="BG320" i="1"/>
  <c r="BG293" i="1"/>
  <c r="BG278" i="1"/>
  <c r="BG250" i="1"/>
  <c r="BG220" i="1"/>
  <c r="BG218" i="1"/>
  <c r="BG203" i="1"/>
  <c r="BG192" i="1"/>
  <c r="BG173" i="1"/>
  <c r="BG140" i="1"/>
  <c r="BG127" i="1"/>
  <c r="BG121" i="1"/>
  <c r="BG71" i="1"/>
  <c r="BG63" i="1"/>
  <c r="BG59" i="1"/>
  <c r="BG34" i="1"/>
  <c r="BG24" i="1"/>
  <c r="BG18" i="1"/>
  <c r="BG548" i="1"/>
  <c r="BG511" i="1"/>
  <c r="BG455" i="1"/>
  <c r="BG449" i="1"/>
  <c r="BG436" i="1"/>
  <c r="BG434" i="1"/>
  <c r="BG431" i="1"/>
  <c r="BG418" i="1"/>
  <c r="BG411" i="1"/>
  <c r="BG355" i="1"/>
  <c r="BG352" i="1"/>
  <c r="BG292" i="1"/>
  <c r="BG256" i="1"/>
  <c r="BG245" i="1"/>
  <c r="BG200" i="1"/>
  <c r="BG150" i="1"/>
  <c r="BG115" i="1"/>
  <c r="BG85" i="1"/>
  <c r="BG79" i="1"/>
  <c r="BG42" i="1"/>
  <c r="BG38" i="1"/>
  <c r="BG209" i="1"/>
  <c r="BG284" i="1"/>
  <c r="BG195" i="1"/>
  <c r="BG538" i="1"/>
  <c r="BG374" i="1"/>
  <c r="BG443" i="1"/>
  <c r="BG165" i="1"/>
  <c r="BG143" i="1"/>
  <c r="BG239" i="1"/>
  <c r="BG488" i="1"/>
  <c r="BF142" i="1"/>
  <c r="BE142" i="1"/>
  <c r="BD142" i="1"/>
  <c r="BC142" i="1"/>
  <c r="BH325" i="1" l="1"/>
  <c r="BH142" i="1"/>
  <c r="BH144" i="1"/>
  <c r="BH199" i="1"/>
  <c r="BH315" i="1"/>
  <c r="BH375" i="1"/>
  <c r="BH530" i="1"/>
  <c r="BH157" i="1"/>
  <c r="BH260" i="1"/>
  <c r="BH342" i="1"/>
  <c r="BH457" i="1"/>
  <c r="BH190" i="1"/>
  <c r="BH298" i="1"/>
  <c r="BH372" i="1"/>
  <c r="BH458" i="1"/>
  <c r="BH145" i="1"/>
  <c r="BH259" i="1"/>
  <c r="BH435" i="1"/>
  <c r="BC230" i="4"/>
  <c r="BD230" i="4"/>
  <c r="BE230" i="4"/>
  <c r="BF230" i="4"/>
  <c r="BG230" i="4" l="1"/>
  <c r="BH230" i="4"/>
  <c r="BF529" i="4"/>
  <c r="BE529" i="4"/>
  <c r="BD529" i="4"/>
  <c r="BC529" i="4"/>
  <c r="BH529" i="4" l="1"/>
  <c r="BG529" i="4"/>
  <c r="H81" i="33"/>
  <c r="H70" i="33"/>
  <c r="L35" i="33"/>
  <c r="J54" i="33"/>
  <c r="J81" i="33"/>
  <c r="D79" i="33"/>
  <c r="B71" i="33"/>
  <c r="H76" i="33"/>
  <c r="D52" i="33"/>
  <c r="D43" i="33"/>
  <c r="D33" i="33"/>
  <c r="L41" i="33"/>
  <c r="B64" i="33"/>
  <c r="F47" i="33"/>
  <c r="B73" i="33"/>
  <c r="F32" i="33"/>
  <c r="B47" i="33"/>
  <c r="F40" i="33"/>
  <c r="J71" i="33"/>
  <c r="D55" i="33"/>
  <c r="B79" i="33"/>
  <c r="D67" i="33"/>
  <c r="J41" i="33"/>
  <c r="F70" i="33"/>
  <c r="J53" i="33"/>
  <c r="F57" i="33"/>
  <c r="D81" i="33"/>
  <c r="H80" i="33"/>
  <c r="L44" i="33"/>
  <c r="H54" i="33"/>
  <c r="B65" i="33"/>
  <c r="L34" i="33"/>
  <c r="D45" i="33"/>
  <c r="B51" i="33"/>
  <c r="B40" i="33"/>
  <c r="F59" i="33"/>
  <c r="B61" i="33"/>
  <c r="J70" i="33"/>
  <c r="L54" i="33"/>
  <c r="H51" i="33"/>
  <c r="B78" i="33"/>
  <c r="L58" i="33"/>
  <c r="B50" i="33"/>
  <c r="J38" i="33"/>
  <c r="F51" i="33"/>
  <c r="J33" i="33"/>
  <c r="J32" i="33"/>
  <c r="F64" i="33"/>
  <c r="B52" i="33"/>
  <c r="J79" i="33"/>
  <c r="D53" i="33"/>
  <c r="B55" i="33"/>
  <c r="D63" i="33"/>
  <c r="J78" i="33"/>
  <c r="H44" i="33"/>
  <c r="J74" i="33"/>
  <c r="J63" i="33"/>
  <c r="B77" i="33"/>
  <c r="D46" i="33"/>
  <c r="H74" i="33"/>
  <c r="D73" i="33"/>
  <c r="D76" i="33"/>
  <c r="H58" i="33"/>
  <c r="F80" i="33"/>
  <c r="F35" i="33"/>
  <c r="D68" i="33"/>
  <c r="H77" i="33"/>
  <c r="H62" i="33"/>
  <c r="B45" i="33"/>
  <c r="D39" i="33"/>
  <c r="J35" i="33"/>
  <c r="F54" i="33"/>
  <c r="F39" i="33"/>
  <c r="J42" i="33"/>
  <c r="B39" i="33"/>
  <c r="H53" i="33"/>
  <c r="L59" i="33"/>
  <c r="B81" i="33"/>
  <c r="H68" i="33"/>
  <c r="D77" i="33"/>
  <c r="H35" i="33"/>
  <c r="L52" i="33"/>
  <c r="F46" i="33"/>
  <c r="H78" i="33"/>
  <c r="J67" i="33"/>
  <c r="H79" i="33"/>
  <c r="D78" i="33"/>
  <c r="H43" i="33"/>
  <c r="F52" i="33"/>
  <c r="D41" i="33"/>
  <c r="F55" i="33"/>
  <c r="J37" i="33"/>
  <c r="L47" i="33"/>
  <c r="J50" i="33"/>
  <c r="F78" i="33"/>
  <c r="F81" i="33"/>
  <c r="L37" i="33"/>
  <c r="D44" i="33"/>
  <c r="B80" i="33"/>
  <c r="H46" i="33"/>
  <c r="F74" i="33"/>
  <c r="L49" i="33"/>
  <c r="J61" i="33"/>
  <c r="B58" i="33"/>
  <c r="L60" i="33"/>
  <c r="F72" i="33"/>
  <c r="J62" i="33"/>
  <c r="B48" i="33"/>
  <c r="D75" i="33"/>
  <c r="F58" i="33"/>
  <c r="H34" i="33"/>
  <c r="B75" i="33"/>
  <c r="F34" i="33"/>
  <c r="J48" i="33"/>
  <c r="L40" i="33"/>
  <c r="F50" i="33"/>
  <c r="H67" i="33"/>
  <c r="L61" i="33"/>
  <c r="F43" i="33"/>
  <c r="F71" i="33"/>
  <c r="L43" i="33"/>
  <c r="B33" i="33"/>
  <c r="L39" i="33"/>
  <c r="H37" i="33"/>
  <c r="B59" i="33"/>
  <c r="F53" i="33"/>
  <c r="D51" i="33"/>
  <c r="B76" i="33"/>
  <c r="H40" i="33"/>
  <c r="J80" i="33"/>
  <c r="F76" i="33"/>
  <c r="J66" i="33"/>
  <c r="J52" i="33"/>
  <c r="H33" i="33"/>
  <c r="B70" i="33"/>
  <c r="F56" i="33"/>
  <c r="D64" i="33"/>
  <c r="J40" i="33"/>
  <c r="L48" i="33"/>
  <c r="D60" i="33"/>
  <c r="H42" i="33"/>
  <c r="B42" i="33"/>
  <c r="H66" i="33"/>
  <c r="J69" i="33"/>
  <c r="B60" i="33"/>
  <c r="F48" i="33"/>
  <c r="J56" i="33"/>
  <c r="H50" i="33"/>
  <c r="H38" i="33"/>
  <c r="H63" i="33"/>
  <c r="J75" i="33"/>
  <c r="J77" i="33"/>
  <c r="D56" i="33"/>
  <c r="H57" i="33"/>
  <c r="D65" i="33"/>
  <c r="J60" i="33"/>
  <c r="F38" i="33"/>
  <c r="H36" i="33"/>
  <c r="B54" i="33"/>
  <c r="D61" i="33"/>
  <c r="B69" i="33"/>
  <c r="D42" i="33"/>
  <c r="H52" i="33"/>
  <c r="J51" i="33"/>
  <c r="J45" i="33"/>
  <c r="D49" i="33"/>
  <c r="D48" i="33"/>
  <c r="D80" i="33"/>
  <c r="D58" i="33"/>
  <c r="F44" i="33"/>
  <c r="B44" i="33"/>
  <c r="F60" i="33"/>
  <c r="B37" i="33"/>
  <c r="L50" i="33"/>
  <c r="F33" i="33"/>
  <c r="B68" i="33"/>
  <c r="D50" i="33"/>
  <c r="H32" i="33"/>
  <c r="J46" i="33"/>
  <c r="B74" i="33"/>
  <c r="J55" i="33"/>
  <c r="L53" i="33"/>
  <c r="D36" i="33"/>
  <c r="D57" i="33"/>
  <c r="L33" i="33"/>
  <c r="J39" i="33"/>
  <c r="F65" i="33"/>
  <c r="H75" i="33"/>
  <c r="B63" i="33"/>
  <c r="J58" i="33"/>
  <c r="B41" i="33"/>
  <c r="B57" i="33"/>
  <c r="B32" i="33"/>
  <c r="D69" i="33"/>
  <c r="F49" i="33"/>
  <c r="J57" i="33"/>
  <c r="F36" i="33"/>
  <c r="H65" i="33"/>
  <c r="H73" i="33"/>
  <c r="F63" i="33"/>
  <c r="J49" i="33"/>
  <c r="D35" i="33"/>
  <c r="J65" i="33"/>
  <c r="D71" i="33"/>
  <c r="J68" i="33"/>
  <c r="H39" i="33"/>
  <c r="F77" i="33"/>
  <c r="L51" i="33"/>
  <c r="F62" i="33"/>
  <c r="H72" i="33"/>
  <c r="F45" i="33"/>
  <c r="H59" i="33"/>
  <c r="J72" i="33"/>
  <c r="B53" i="33"/>
  <c r="H64" i="33"/>
  <c r="L38" i="33"/>
  <c r="J34" i="33"/>
  <c r="B43" i="33"/>
  <c r="L32" i="33"/>
  <c r="H47" i="33"/>
  <c r="D66" i="33"/>
  <c r="F41" i="33"/>
  <c r="F68" i="33"/>
  <c r="H61" i="33"/>
  <c r="B67" i="33"/>
  <c r="B36" i="33"/>
  <c r="L57" i="33"/>
  <c r="H45" i="33"/>
  <c r="F79" i="33"/>
  <c r="J36" i="33"/>
  <c r="L56" i="33"/>
  <c r="D72" i="33"/>
  <c r="J76" i="33"/>
  <c r="J47" i="33"/>
  <c r="F61" i="33"/>
  <c r="D70" i="33"/>
  <c r="D47" i="33"/>
  <c r="J43" i="33"/>
  <c r="D62" i="33"/>
  <c r="H69" i="33"/>
  <c r="L55" i="33"/>
  <c r="B34" i="33"/>
  <c r="F37" i="33"/>
  <c r="H48" i="33"/>
  <c r="B62" i="33"/>
  <c r="D38" i="33"/>
  <c r="D40" i="33"/>
  <c r="B46" i="33"/>
  <c r="H71" i="33"/>
  <c r="L36" i="33"/>
  <c r="F73" i="33"/>
  <c r="F67" i="33"/>
  <c r="D32" i="33"/>
  <c r="F42" i="33"/>
  <c r="F75" i="33"/>
  <c r="B66" i="33"/>
  <c r="L42" i="33"/>
  <c r="D34" i="33"/>
  <c r="D59" i="33"/>
  <c r="B72" i="33"/>
  <c r="H56" i="33"/>
  <c r="F69" i="33"/>
  <c r="F66" i="33"/>
  <c r="J73" i="33"/>
  <c r="B38" i="33"/>
  <c r="D74" i="33"/>
  <c r="D54" i="33"/>
  <c r="H49" i="33"/>
  <c r="B35" i="33"/>
  <c r="B49" i="33"/>
  <c r="L45" i="33"/>
  <c r="D37" i="33"/>
  <c r="B56" i="33"/>
  <c r="J64" i="33"/>
  <c r="L46" i="33"/>
  <c r="H60" i="33"/>
  <c r="J44" i="33"/>
  <c r="H55" i="33"/>
  <c r="H41" i="33"/>
  <c r="J59" i="33"/>
  <c r="BF529" i="5" l="1"/>
  <c r="BE529" i="5"/>
  <c r="BD529" i="5"/>
  <c r="BC529" i="5"/>
  <c r="BH529" i="5" l="1"/>
  <c r="BG529" i="5"/>
  <c r="BF457" i="5" l="1"/>
  <c r="BE457" i="5"/>
  <c r="BD457" i="5"/>
  <c r="BC457" i="5"/>
  <c r="BF456" i="5"/>
  <c r="BE456" i="5"/>
  <c r="BD456" i="5"/>
  <c r="BC456" i="5"/>
  <c r="BH456" i="5" l="1"/>
  <c r="BH457" i="5"/>
  <c r="BG457" i="5"/>
  <c r="BG456" i="5"/>
  <c r="BF324" i="5"/>
  <c r="BE324" i="5"/>
  <c r="BD324" i="5"/>
  <c r="BC324" i="5"/>
  <c r="BF314" i="5"/>
  <c r="BE314" i="5"/>
  <c r="BD314" i="5"/>
  <c r="BC314" i="5"/>
  <c r="BF260" i="5"/>
  <c r="BE260" i="5"/>
  <c r="BD260" i="5"/>
  <c r="BC260" i="5"/>
  <c r="BF259" i="5"/>
  <c r="BE259" i="5"/>
  <c r="BD259" i="5"/>
  <c r="BC259" i="5"/>
  <c r="BF190" i="5"/>
  <c r="BE190" i="5"/>
  <c r="BD190" i="5"/>
  <c r="BC190" i="5"/>
  <c r="BF145" i="5"/>
  <c r="BE145" i="5"/>
  <c r="BD145" i="5"/>
  <c r="BC145" i="5"/>
  <c r="BF144" i="5"/>
  <c r="BE144" i="5"/>
  <c r="BD144" i="5"/>
  <c r="BC144" i="5"/>
  <c r="BF457" i="4"/>
  <c r="BE457" i="4"/>
  <c r="BD457" i="4"/>
  <c r="BC457" i="4"/>
  <c r="BH144" i="5" l="1"/>
  <c r="BH145" i="5"/>
  <c r="BH190" i="5"/>
  <c r="BH259" i="5"/>
  <c r="BH314" i="5"/>
  <c r="BH324" i="5"/>
  <c r="BH457" i="4"/>
  <c r="BG324" i="5"/>
  <c r="BG314" i="5"/>
  <c r="BH260" i="5"/>
  <c r="BG260" i="5"/>
  <c r="BG259" i="5"/>
  <c r="BG190" i="5"/>
  <c r="BG145" i="5"/>
  <c r="BG144" i="5"/>
  <c r="BG457" i="4"/>
  <c r="BF456" i="4" l="1"/>
  <c r="BE456" i="4"/>
  <c r="BD456" i="4"/>
  <c r="BC456" i="4"/>
  <c r="BF324" i="4"/>
  <c r="BE324" i="4"/>
  <c r="BD324" i="4"/>
  <c r="BC324" i="4"/>
  <c r="BF296" i="4"/>
  <c r="BE296" i="4"/>
  <c r="BD296" i="4"/>
  <c r="BC296" i="4"/>
  <c r="BF568" i="4"/>
  <c r="BE568" i="4"/>
  <c r="BD568" i="4"/>
  <c r="BC568" i="4"/>
  <c r="BF567" i="4"/>
  <c r="BE567" i="4"/>
  <c r="BD567" i="4"/>
  <c r="BC567" i="4"/>
  <c r="BF566" i="4"/>
  <c r="BE566" i="4"/>
  <c r="BD566" i="4"/>
  <c r="BC566" i="4"/>
  <c r="BF565" i="4"/>
  <c r="BE565" i="4"/>
  <c r="BD565" i="4"/>
  <c r="BC565" i="4"/>
  <c r="BF564" i="4"/>
  <c r="BE564" i="4"/>
  <c r="BD564" i="4"/>
  <c r="BC564" i="4"/>
  <c r="BF563" i="4"/>
  <c r="BE563" i="4"/>
  <c r="BD563" i="4"/>
  <c r="BC563" i="4"/>
  <c r="BF562" i="4"/>
  <c r="BE562" i="4"/>
  <c r="BD562" i="4"/>
  <c r="BC562" i="4"/>
  <c r="BF561" i="4"/>
  <c r="BE561" i="4"/>
  <c r="BD561" i="4"/>
  <c r="BC561" i="4"/>
  <c r="BF560" i="4"/>
  <c r="BE560" i="4"/>
  <c r="BD560" i="4"/>
  <c r="BC560" i="4"/>
  <c r="BF559" i="4"/>
  <c r="BE559" i="4"/>
  <c r="BD559" i="4"/>
  <c r="BC559" i="4"/>
  <c r="BF558" i="4"/>
  <c r="BE558" i="4"/>
  <c r="BD558" i="4"/>
  <c r="BC558" i="4"/>
  <c r="BF557" i="4"/>
  <c r="BE557" i="4"/>
  <c r="BD557" i="4"/>
  <c r="BC557" i="4"/>
  <c r="BF556" i="4"/>
  <c r="BE556" i="4"/>
  <c r="BD556" i="4"/>
  <c r="BC556" i="4"/>
  <c r="BF555" i="4"/>
  <c r="BE555" i="4"/>
  <c r="BD555" i="4"/>
  <c r="BC555" i="4"/>
  <c r="BF554" i="4"/>
  <c r="BE554" i="4"/>
  <c r="BD554" i="4"/>
  <c r="BC554" i="4"/>
  <c r="BF553" i="4"/>
  <c r="BE553" i="4"/>
  <c r="BD553" i="4"/>
  <c r="BC553" i="4"/>
  <c r="BF552" i="4"/>
  <c r="BE552" i="4"/>
  <c r="BD552" i="4"/>
  <c r="BC552" i="4"/>
  <c r="BF551" i="4"/>
  <c r="BE551" i="4"/>
  <c r="BD551" i="4"/>
  <c r="BC551" i="4"/>
  <c r="BF550" i="4"/>
  <c r="BE550" i="4"/>
  <c r="BD550" i="4"/>
  <c r="BC550" i="4"/>
  <c r="BF549" i="4"/>
  <c r="BE549" i="4"/>
  <c r="BD549" i="4"/>
  <c r="BC549" i="4"/>
  <c r="BF548" i="4"/>
  <c r="BE548" i="4"/>
  <c r="BD548" i="4"/>
  <c r="BC548" i="4"/>
  <c r="BF547" i="4"/>
  <c r="BE547" i="4"/>
  <c r="BD547" i="4"/>
  <c r="BC547" i="4"/>
  <c r="BF546" i="4"/>
  <c r="BE546" i="4"/>
  <c r="BD546" i="4"/>
  <c r="BC546" i="4"/>
  <c r="BF545" i="4"/>
  <c r="BE545" i="4"/>
  <c r="BD545" i="4"/>
  <c r="BC545" i="4"/>
  <c r="BF544" i="4"/>
  <c r="BE544" i="4"/>
  <c r="BD544" i="4"/>
  <c r="BC544" i="4"/>
  <c r="BF543" i="4"/>
  <c r="BE543" i="4"/>
  <c r="BD543" i="4"/>
  <c r="BC543" i="4"/>
  <c r="BF542" i="4"/>
  <c r="BE542" i="4"/>
  <c r="BD542" i="4"/>
  <c r="BC542" i="4"/>
  <c r="BF541" i="4"/>
  <c r="BE541" i="4"/>
  <c r="BD541" i="4"/>
  <c r="BC541" i="4"/>
  <c r="BF540" i="4"/>
  <c r="BE540" i="4"/>
  <c r="BD540" i="4"/>
  <c r="BC540" i="4"/>
  <c r="BF539" i="4"/>
  <c r="BE539" i="4"/>
  <c r="BD539" i="4"/>
  <c r="BC539" i="4"/>
  <c r="BF538" i="4"/>
  <c r="BE538" i="4"/>
  <c r="BD538" i="4"/>
  <c r="BC538" i="4"/>
  <c r="BF537" i="4"/>
  <c r="BE537" i="4"/>
  <c r="BD537" i="4"/>
  <c r="BC537" i="4"/>
  <c r="BF536" i="4"/>
  <c r="BE536" i="4"/>
  <c r="BD536" i="4"/>
  <c r="BC536" i="4"/>
  <c r="BF535" i="4"/>
  <c r="BE535" i="4"/>
  <c r="BD535" i="4"/>
  <c r="BC535" i="4"/>
  <c r="BF534" i="4"/>
  <c r="BE534" i="4"/>
  <c r="BD534" i="4"/>
  <c r="BC534" i="4"/>
  <c r="BF533" i="4"/>
  <c r="BE533" i="4"/>
  <c r="BD533" i="4"/>
  <c r="BC533" i="4"/>
  <c r="BF532" i="4"/>
  <c r="BE532" i="4"/>
  <c r="BD532" i="4"/>
  <c r="BC532" i="4"/>
  <c r="BF531" i="4"/>
  <c r="BE531" i="4"/>
  <c r="BD531" i="4"/>
  <c r="BC531" i="4"/>
  <c r="BF530" i="4"/>
  <c r="BE530" i="4"/>
  <c r="BD530" i="4"/>
  <c r="BC530" i="4"/>
  <c r="BF528" i="4"/>
  <c r="BE528" i="4"/>
  <c r="BD528" i="4"/>
  <c r="BC528" i="4"/>
  <c r="BF527" i="4"/>
  <c r="BE527" i="4"/>
  <c r="BD527" i="4"/>
  <c r="BC527" i="4"/>
  <c r="BF526" i="4"/>
  <c r="BE526" i="4"/>
  <c r="BD526" i="4"/>
  <c r="BC526" i="4"/>
  <c r="BF525" i="4"/>
  <c r="BE525" i="4"/>
  <c r="BD525" i="4"/>
  <c r="BC525" i="4"/>
  <c r="BF524" i="4"/>
  <c r="BE524" i="4"/>
  <c r="BD524" i="4"/>
  <c r="BC524" i="4"/>
  <c r="BF523" i="4"/>
  <c r="BE523" i="4"/>
  <c r="BD523" i="4"/>
  <c r="BC523" i="4"/>
  <c r="BF522" i="4"/>
  <c r="BE522" i="4"/>
  <c r="BD522" i="4"/>
  <c r="BC522" i="4"/>
  <c r="BF521" i="4"/>
  <c r="BE521" i="4"/>
  <c r="BD521" i="4"/>
  <c r="BC521" i="4"/>
  <c r="BF520" i="4"/>
  <c r="BE520" i="4"/>
  <c r="BD520" i="4"/>
  <c r="BC520" i="4"/>
  <c r="BF519" i="4"/>
  <c r="BE519" i="4"/>
  <c r="BD519" i="4"/>
  <c r="BC519" i="4"/>
  <c r="BF518" i="4"/>
  <c r="BE518" i="4"/>
  <c r="BD518" i="4"/>
  <c r="BC518" i="4"/>
  <c r="BF517" i="4"/>
  <c r="BE517" i="4"/>
  <c r="BD517" i="4"/>
  <c r="BC517" i="4"/>
  <c r="BF516" i="4"/>
  <c r="BE516" i="4"/>
  <c r="BD516" i="4"/>
  <c r="BC516" i="4"/>
  <c r="BF515" i="4"/>
  <c r="BE515" i="4"/>
  <c r="BD515" i="4"/>
  <c r="BC515" i="4"/>
  <c r="BF514" i="4"/>
  <c r="BE514" i="4"/>
  <c r="BD514" i="4"/>
  <c r="BC514" i="4"/>
  <c r="BF513" i="4"/>
  <c r="BE513" i="4"/>
  <c r="BD513" i="4"/>
  <c r="BC513" i="4"/>
  <c r="BF512" i="4"/>
  <c r="BE512" i="4"/>
  <c r="BD512" i="4"/>
  <c r="BC512" i="4"/>
  <c r="BF511" i="4"/>
  <c r="BE511" i="4"/>
  <c r="BD511" i="4"/>
  <c r="BC511" i="4"/>
  <c r="BF510" i="4"/>
  <c r="BE510" i="4"/>
  <c r="BD510" i="4"/>
  <c r="BC510" i="4"/>
  <c r="BF509" i="4"/>
  <c r="BE509" i="4"/>
  <c r="BD509" i="4"/>
  <c r="BC509" i="4"/>
  <c r="BF508" i="4"/>
  <c r="BE508" i="4"/>
  <c r="BD508" i="4"/>
  <c r="BC508" i="4"/>
  <c r="BF507" i="4"/>
  <c r="BE507" i="4"/>
  <c r="BD507" i="4"/>
  <c r="BC507" i="4"/>
  <c r="BF506" i="4"/>
  <c r="BE506" i="4"/>
  <c r="BD506" i="4"/>
  <c r="BC506" i="4"/>
  <c r="BF505" i="4"/>
  <c r="BE505" i="4"/>
  <c r="BD505" i="4"/>
  <c r="BC505" i="4"/>
  <c r="BF504" i="4"/>
  <c r="BE504" i="4"/>
  <c r="BD504" i="4"/>
  <c r="BC504" i="4"/>
  <c r="BF503" i="4"/>
  <c r="BE503" i="4"/>
  <c r="BD503" i="4"/>
  <c r="BC503" i="4"/>
  <c r="BF502" i="4"/>
  <c r="BE502" i="4"/>
  <c r="BD502" i="4"/>
  <c r="BC502" i="4"/>
  <c r="BF501" i="4"/>
  <c r="BE501" i="4"/>
  <c r="BD501" i="4"/>
  <c r="BC501" i="4"/>
  <c r="BF500" i="4"/>
  <c r="BE500" i="4"/>
  <c r="BD500" i="4"/>
  <c r="BC500" i="4"/>
  <c r="BF499" i="4"/>
  <c r="BE499" i="4"/>
  <c r="BD499" i="4"/>
  <c r="BC499" i="4"/>
  <c r="BF498" i="4"/>
  <c r="BE498" i="4"/>
  <c r="BD498" i="4"/>
  <c r="BC498" i="4"/>
  <c r="BF497" i="4"/>
  <c r="BE497" i="4"/>
  <c r="BD497" i="4"/>
  <c r="BC497" i="4"/>
  <c r="BF496" i="4"/>
  <c r="BE496" i="4"/>
  <c r="BD496" i="4"/>
  <c r="BC496" i="4"/>
  <c r="BF495" i="4"/>
  <c r="BE495" i="4"/>
  <c r="BD495" i="4"/>
  <c r="BC495" i="4"/>
  <c r="BF494" i="4"/>
  <c r="BE494" i="4"/>
  <c r="BD494" i="4"/>
  <c r="BC494" i="4"/>
  <c r="BF493" i="4"/>
  <c r="BE493" i="4"/>
  <c r="BD493" i="4"/>
  <c r="BC493" i="4"/>
  <c r="BF492" i="4"/>
  <c r="BE492" i="4"/>
  <c r="BD492" i="4"/>
  <c r="BC492" i="4"/>
  <c r="BF491" i="4"/>
  <c r="BE491" i="4"/>
  <c r="BD491" i="4"/>
  <c r="BC491" i="4"/>
  <c r="BF490" i="4"/>
  <c r="BE490" i="4"/>
  <c r="BD490" i="4"/>
  <c r="BC490" i="4"/>
  <c r="BF489" i="4"/>
  <c r="BE489" i="4"/>
  <c r="BD489" i="4"/>
  <c r="BC489" i="4"/>
  <c r="BF488" i="4"/>
  <c r="BE488" i="4"/>
  <c r="BD488" i="4"/>
  <c r="BC488" i="4"/>
  <c r="BF487" i="4"/>
  <c r="BE487" i="4"/>
  <c r="BD487" i="4"/>
  <c r="BC487" i="4"/>
  <c r="BF486" i="4"/>
  <c r="BE486" i="4"/>
  <c r="BD486" i="4"/>
  <c r="BC486" i="4"/>
  <c r="BF485" i="4"/>
  <c r="BE485" i="4"/>
  <c r="BD485" i="4"/>
  <c r="BC485" i="4"/>
  <c r="BF484" i="4"/>
  <c r="BE484" i="4"/>
  <c r="BD484" i="4"/>
  <c r="BC484" i="4"/>
  <c r="BF483" i="4"/>
  <c r="BE483" i="4"/>
  <c r="BD483" i="4"/>
  <c r="BC483" i="4"/>
  <c r="BF482" i="4"/>
  <c r="BE482" i="4"/>
  <c r="BD482" i="4"/>
  <c r="BC482" i="4"/>
  <c r="BF481" i="4"/>
  <c r="BE481" i="4"/>
  <c r="BD481" i="4"/>
  <c r="BC481" i="4"/>
  <c r="BF480" i="4"/>
  <c r="BE480" i="4"/>
  <c r="BD480" i="4"/>
  <c r="BC480" i="4"/>
  <c r="BF479" i="4"/>
  <c r="BE479" i="4"/>
  <c r="BD479" i="4"/>
  <c r="BC479" i="4"/>
  <c r="BF478" i="4"/>
  <c r="BE478" i="4"/>
  <c r="BD478" i="4"/>
  <c r="BC478" i="4"/>
  <c r="BF477" i="4"/>
  <c r="BE477" i="4"/>
  <c r="BD477" i="4"/>
  <c r="BC477" i="4"/>
  <c r="BF476" i="4"/>
  <c r="BE476" i="4"/>
  <c r="BD476" i="4"/>
  <c r="BC476" i="4"/>
  <c r="BF475" i="4"/>
  <c r="BE475" i="4"/>
  <c r="BD475" i="4"/>
  <c r="BC475" i="4"/>
  <c r="BF474" i="4"/>
  <c r="BE474" i="4"/>
  <c r="BD474" i="4"/>
  <c r="BC474" i="4"/>
  <c r="BF473" i="4"/>
  <c r="BE473" i="4"/>
  <c r="BD473" i="4"/>
  <c r="BC473" i="4"/>
  <c r="BF472" i="4"/>
  <c r="BE472" i="4"/>
  <c r="BD472" i="4"/>
  <c r="BC472" i="4"/>
  <c r="BF471" i="4"/>
  <c r="BE471" i="4"/>
  <c r="BD471" i="4"/>
  <c r="BC471" i="4"/>
  <c r="BF470" i="4"/>
  <c r="BE470" i="4"/>
  <c r="BD470" i="4"/>
  <c r="BC470" i="4"/>
  <c r="BF469" i="4"/>
  <c r="BE469" i="4"/>
  <c r="BD469" i="4"/>
  <c r="BC469" i="4"/>
  <c r="BF468" i="4"/>
  <c r="BE468" i="4"/>
  <c r="BD468" i="4"/>
  <c r="BC468" i="4"/>
  <c r="BF467" i="4"/>
  <c r="BE467" i="4"/>
  <c r="BD467" i="4"/>
  <c r="BC467" i="4"/>
  <c r="BF466" i="4"/>
  <c r="BE466" i="4"/>
  <c r="BD466" i="4"/>
  <c r="BC466" i="4"/>
  <c r="BF465" i="4"/>
  <c r="BE465" i="4"/>
  <c r="BD465" i="4"/>
  <c r="BC465" i="4"/>
  <c r="BF464" i="4"/>
  <c r="BE464" i="4"/>
  <c r="BD464" i="4"/>
  <c r="BC464" i="4"/>
  <c r="BF463" i="4"/>
  <c r="BE463" i="4"/>
  <c r="BD463" i="4"/>
  <c r="BC463" i="4"/>
  <c r="BF462" i="4"/>
  <c r="BE462" i="4"/>
  <c r="BD462" i="4"/>
  <c r="BC462" i="4"/>
  <c r="BF461" i="4"/>
  <c r="BE461" i="4"/>
  <c r="BD461" i="4"/>
  <c r="BC461" i="4"/>
  <c r="BF460" i="4"/>
  <c r="BE460" i="4"/>
  <c r="BD460" i="4"/>
  <c r="BC460" i="4"/>
  <c r="BF459" i="4"/>
  <c r="BE459" i="4"/>
  <c r="BD459" i="4"/>
  <c r="BC459" i="4"/>
  <c r="BF458" i="4"/>
  <c r="BE458" i="4"/>
  <c r="BD458" i="4"/>
  <c r="BC458" i="4"/>
  <c r="BF455" i="4"/>
  <c r="BE455" i="4"/>
  <c r="BD455" i="4"/>
  <c r="BC455" i="4"/>
  <c r="BF454" i="4"/>
  <c r="BE454" i="4"/>
  <c r="BD454" i="4"/>
  <c r="BC454" i="4"/>
  <c r="BF453" i="4"/>
  <c r="BE453" i="4"/>
  <c r="BD453" i="4"/>
  <c r="BC453" i="4"/>
  <c r="BF452" i="4"/>
  <c r="BE452" i="4"/>
  <c r="BD452" i="4"/>
  <c r="BC452" i="4"/>
  <c r="BF451" i="4"/>
  <c r="BE451" i="4"/>
  <c r="BD451" i="4"/>
  <c r="BC451" i="4"/>
  <c r="BF450" i="4"/>
  <c r="BE450" i="4"/>
  <c r="BD450" i="4"/>
  <c r="BC450" i="4"/>
  <c r="BF449" i="4"/>
  <c r="BE449" i="4"/>
  <c r="BD449" i="4"/>
  <c r="BC449" i="4"/>
  <c r="BF448" i="4"/>
  <c r="BE448" i="4"/>
  <c r="BD448" i="4"/>
  <c r="BC448" i="4"/>
  <c r="BF447" i="4"/>
  <c r="BE447" i="4"/>
  <c r="BD447" i="4"/>
  <c r="BC447" i="4"/>
  <c r="BF446" i="4"/>
  <c r="BE446" i="4"/>
  <c r="BD446" i="4"/>
  <c r="BC446" i="4"/>
  <c r="BF445" i="4"/>
  <c r="BE445" i="4"/>
  <c r="BD445" i="4"/>
  <c r="BC445" i="4"/>
  <c r="BF444" i="4"/>
  <c r="BE444" i="4"/>
  <c r="BD444" i="4"/>
  <c r="BC444" i="4"/>
  <c r="BF443" i="4"/>
  <c r="BE443" i="4"/>
  <c r="BD443" i="4"/>
  <c r="BC443" i="4"/>
  <c r="BF442" i="4"/>
  <c r="BE442" i="4"/>
  <c r="BD442" i="4"/>
  <c r="BC442" i="4"/>
  <c r="BF441" i="4"/>
  <c r="BE441" i="4"/>
  <c r="BD441" i="4"/>
  <c r="BC441" i="4"/>
  <c r="BF440" i="4"/>
  <c r="BE440" i="4"/>
  <c r="BD440" i="4"/>
  <c r="BC440" i="4"/>
  <c r="BF439" i="4"/>
  <c r="BE439" i="4"/>
  <c r="BD439" i="4"/>
  <c r="BC439" i="4"/>
  <c r="BF438" i="4"/>
  <c r="BE438" i="4"/>
  <c r="BD438" i="4"/>
  <c r="BC438" i="4"/>
  <c r="BF437" i="4"/>
  <c r="BE437" i="4"/>
  <c r="BD437" i="4"/>
  <c r="BC437" i="4"/>
  <c r="BF436" i="4"/>
  <c r="BE436" i="4"/>
  <c r="BD436" i="4"/>
  <c r="BC436" i="4"/>
  <c r="BF435" i="4"/>
  <c r="BE435" i="4"/>
  <c r="BD435" i="4"/>
  <c r="BC435" i="4"/>
  <c r="BF434" i="4"/>
  <c r="BE434" i="4"/>
  <c r="BD434" i="4"/>
  <c r="BC434" i="4"/>
  <c r="BF433" i="4"/>
  <c r="BE433" i="4"/>
  <c r="BD433" i="4"/>
  <c r="BC433" i="4"/>
  <c r="BF432" i="4"/>
  <c r="BE432" i="4"/>
  <c r="BD432" i="4"/>
  <c r="BC432" i="4"/>
  <c r="BF431" i="4"/>
  <c r="BE431" i="4"/>
  <c r="BD431" i="4"/>
  <c r="BC431" i="4"/>
  <c r="BF430" i="4"/>
  <c r="BE430" i="4"/>
  <c r="BD430" i="4"/>
  <c r="BC430" i="4"/>
  <c r="BF429" i="4"/>
  <c r="BE429" i="4"/>
  <c r="BD429" i="4"/>
  <c r="BC429" i="4"/>
  <c r="BF428" i="4"/>
  <c r="BE428" i="4"/>
  <c r="BD428" i="4"/>
  <c r="BC428" i="4"/>
  <c r="BF427" i="4"/>
  <c r="BE427" i="4"/>
  <c r="BD427" i="4"/>
  <c r="BC427" i="4"/>
  <c r="BF426" i="4"/>
  <c r="BE426" i="4"/>
  <c r="BD426" i="4"/>
  <c r="BC426" i="4"/>
  <c r="BF425" i="4"/>
  <c r="BE425" i="4"/>
  <c r="BD425" i="4"/>
  <c r="BC425" i="4"/>
  <c r="BF424" i="4"/>
  <c r="BE424" i="4"/>
  <c r="BD424" i="4"/>
  <c r="BC424" i="4"/>
  <c r="BF423" i="4"/>
  <c r="BE423" i="4"/>
  <c r="BD423" i="4"/>
  <c r="BC423" i="4"/>
  <c r="BF422" i="4"/>
  <c r="BE422" i="4"/>
  <c r="BD422" i="4"/>
  <c r="BC422" i="4"/>
  <c r="BF421" i="4"/>
  <c r="BE421" i="4"/>
  <c r="BD421" i="4"/>
  <c r="BC421" i="4"/>
  <c r="BF420" i="4"/>
  <c r="BE420" i="4"/>
  <c r="BD420" i="4"/>
  <c r="BC420" i="4"/>
  <c r="BF419" i="4"/>
  <c r="BE419" i="4"/>
  <c r="BD419" i="4"/>
  <c r="BC419" i="4"/>
  <c r="BF418" i="4"/>
  <c r="BE418" i="4"/>
  <c r="BD418" i="4"/>
  <c r="BC418" i="4"/>
  <c r="BF417" i="4"/>
  <c r="BE417" i="4"/>
  <c r="BD417" i="4"/>
  <c r="BC417" i="4"/>
  <c r="BF416" i="4"/>
  <c r="BE416" i="4"/>
  <c r="BD416" i="4"/>
  <c r="BC416" i="4"/>
  <c r="BF415" i="4"/>
  <c r="BE415" i="4"/>
  <c r="BD415" i="4"/>
  <c r="BC415" i="4"/>
  <c r="BF414" i="4"/>
  <c r="BE414" i="4"/>
  <c r="BD414" i="4"/>
  <c r="BC414" i="4"/>
  <c r="BF413" i="4"/>
  <c r="BE413" i="4"/>
  <c r="BD413" i="4"/>
  <c r="BC413" i="4"/>
  <c r="BF412" i="4"/>
  <c r="BE412" i="4"/>
  <c r="BD412" i="4"/>
  <c r="BC412" i="4"/>
  <c r="BF411" i="4"/>
  <c r="BE411" i="4"/>
  <c r="BD411" i="4"/>
  <c r="BC411" i="4"/>
  <c r="BF410" i="4"/>
  <c r="BE410" i="4"/>
  <c r="BD410" i="4"/>
  <c r="BC410" i="4"/>
  <c r="BF409" i="4"/>
  <c r="BE409" i="4"/>
  <c r="BD409" i="4"/>
  <c r="BC409" i="4"/>
  <c r="BF408" i="4"/>
  <c r="BE408" i="4"/>
  <c r="BD408" i="4"/>
  <c r="BC408" i="4"/>
  <c r="BF407" i="4"/>
  <c r="BE407" i="4"/>
  <c r="BD407" i="4"/>
  <c r="BC407" i="4"/>
  <c r="BF406" i="4"/>
  <c r="BE406" i="4"/>
  <c r="BD406" i="4"/>
  <c r="BC406" i="4"/>
  <c r="BF405" i="4"/>
  <c r="BE405" i="4"/>
  <c r="BD405" i="4"/>
  <c r="BC405" i="4"/>
  <c r="BF404" i="4"/>
  <c r="BE404" i="4"/>
  <c r="BD404" i="4"/>
  <c r="BC404" i="4"/>
  <c r="BF403" i="4"/>
  <c r="BE403" i="4"/>
  <c r="BD403" i="4"/>
  <c r="BC403" i="4"/>
  <c r="BF402" i="4"/>
  <c r="BE402" i="4"/>
  <c r="BD402" i="4"/>
  <c r="BC402" i="4"/>
  <c r="BF401" i="4"/>
  <c r="BE401" i="4"/>
  <c r="BD401" i="4"/>
  <c r="BC401" i="4"/>
  <c r="BF400" i="4"/>
  <c r="BE400" i="4"/>
  <c r="BD400" i="4"/>
  <c r="BC400" i="4"/>
  <c r="BF399" i="4"/>
  <c r="BE399" i="4"/>
  <c r="BD399" i="4"/>
  <c r="BC399" i="4"/>
  <c r="BF398" i="4"/>
  <c r="BE398" i="4"/>
  <c r="BD398" i="4"/>
  <c r="BC398" i="4"/>
  <c r="BF397" i="4"/>
  <c r="BE397" i="4"/>
  <c r="BD397" i="4"/>
  <c r="BC397" i="4"/>
  <c r="BF396" i="4"/>
  <c r="BE396" i="4"/>
  <c r="BD396" i="4"/>
  <c r="BC396" i="4"/>
  <c r="BF395" i="4"/>
  <c r="BE395" i="4"/>
  <c r="BD395" i="4"/>
  <c r="BC395" i="4"/>
  <c r="BF394" i="4"/>
  <c r="BE394" i="4"/>
  <c r="BD394" i="4"/>
  <c r="BC394" i="4"/>
  <c r="BF393" i="4"/>
  <c r="BE393" i="4"/>
  <c r="BD393" i="4"/>
  <c r="BC393" i="4"/>
  <c r="BF392" i="4"/>
  <c r="BE392" i="4"/>
  <c r="BD392" i="4"/>
  <c r="BC392" i="4"/>
  <c r="BF391" i="4"/>
  <c r="BE391" i="4"/>
  <c r="BD391" i="4"/>
  <c r="BC391" i="4"/>
  <c r="BF390" i="4"/>
  <c r="BE390" i="4"/>
  <c r="BD390" i="4"/>
  <c r="BC390" i="4"/>
  <c r="BF389" i="4"/>
  <c r="BE389" i="4"/>
  <c r="BD389" i="4"/>
  <c r="BC389" i="4"/>
  <c r="BF388" i="4"/>
  <c r="BE388" i="4"/>
  <c r="BD388" i="4"/>
  <c r="BC388" i="4"/>
  <c r="BF387" i="4"/>
  <c r="BE387" i="4"/>
  <c r="BD387" i="4"/>
  <c r="BC387" i="4"/>
  <c r="BF386" i="4"/>
  <c r="BE386" i="4"/>
  <c r="BD386" i="4"/>
  <c r="BC386" i="4"/>
  <c r="BF385" i="4"/>
  <c r="BE385" i="4"/>
  <c r="BD385" i="4"/>
  <c r="BC385" i="4"/>
  <c r="BF384" i="4"/>
  <c r="BE384" i="4"/>
  <c r="BD384" i="4"/>
  <c r="BC384" i="4"/>
  <c r="BF383" i="4"/>
  <c r="BE383" i="4"/>
  <c r="BD383" i="4"/>
  <c r="BC383" i="4"/>
  <c r="BF382" i="4"/>
  <c r="BE382" i="4"/>
  <c r="BD382" i="4"/>
  <c r="BC382" i="4"/>
  <c r="BF381" i="4"/>
  <c r="BE381" i="4"/>
  <c r="BD381" i="4"/>
  <c r="BC381" i="4"/>
  <c r="BF380" i="4"/>
  <c r="BE380" i="4"/>
  <c r="BD380" i="4"/>
  <c r="BC380" i="4"/>
  <c r="BF379" i="4"/>
  <c r="BE379" i="4"/>
  <c r="BD379" i="4"/>
  <c r="BC379" i="4"/>
  <c r="BF378" i="4"/>
  <c r="BE378" i="4"/>
  <c r="BD378" i="4"/>
  <c r="BC378" i="4"/>
  <c r="BF377" i="4"/>
  <c r="BE377" i="4"/>
  <c r="BD377" i="4"/>
  <c r="BC377" i="4"/>
  <c r="BF376" i="4"/>
  <c r="BE376" i="4"/>
  <c r="BD376" i="4"/>
  <c r="BC376" i="4"/>
  <c r="BF375" i="4"/>
  <c r="BE375" i="4"/>
  <c r="BD375" i="4"/>
  <c r="BC375" i="4"/>
  <c r="BF374" i="4"/>
  <c r="BE374" i="4"/>
  <c r="BD374" i="4"/>
  <c r="BC374" i="4"/>
  <c r="BF373" i="4"/>
  <c r="BE373" i="4"/>
  <c r="BD373" i="4"/>
  <c r="BC373" i="4"/>
  <c r="BF372" i="4"/>
  <c r="BE372" i="4"/>
  <c r="BD372" i="4"/>
  <c r="BC372" i="4"/>
  <c r="BF371" i="4"/>
  <c r="BE371" i="4"/>
  <c r="BD371" i="4"/>
  <c r="BC371" i="4"/>
  <c r="BF370" i="4"/>
  <c r="BE370" i="4"/>
  <c r="BD370" i="4"/>
  <c r="BC370" i="4"/>
  <c r="BF369" i="4"/>
  <c r="BE369" i="4"/>
  <c r="BD369" i="4"/>
  <c r="BC369" i="4"/>
  <c r="BF368" i="4"/>
  <c r="BE368" i="4"/>
  <c r="BD368" i="4"/>
  <c r="BC368" i="4"/>
  <c r="BF367" i="4"/>
  <c r="BE367" i="4"/>
  <c r="BD367" i="4"/>
  <c r="BC367" i="4"/>
  <c r="BF366" i="4"/>
  <c r="BE366" i="4"/>
  <c r="BD366" i="4"/>
  <c r="BC366" i="4"/>
  <c r="BF365" i="4"/>
  <c r="BE365" i="4"/>
  <c r="BD365" i="4"/>
  <c r="BC365" i="4"/>
  <c r="BF364" i="4"/>
  <c r="BE364" i="4"/>
  <c r="BD364" i="4"/>
  <c r="BC364" i="4"/>
  <c r="BF363" i="4"/>
  <c r="BE363" i="4"/>
  <c r="BD363" i="4"/>
  <c r="BC363" i="4"/>
  <c r="BF362" i="4"/>
  <c r="BE362" i="4"/>
  <c r="BD362" i="4"/>
  <c r="BC362" i="4"/>
  <c r="BF361" i="4"/>
  <c r="BE361" i="4"/>
  <c r="BD361" i="4"/>
  <c r="BC361" i="4"/>
  <c r="BF360" i="4"/>
  <c r="BE360" i="4"/>
  <c r="BD360" i="4"/>
  <c r="BC360" i="4"/>
  <c r="BF359" i="4"/>
  <c r="BE359" i="4"/>
  <c r="BD359" i="4"/>
  <c r="BC359" i="4"/>
  <c r="BF358" i="4"/>
  <c r="BE358" i="4"/>
  <c r="BD358" i="4"/>
  <c r="BC358" i="4"/>
  <c r="BF357" i="4"/>
  <c r="BE357" i="4"/>
  <c r="BD357" i="4"/>
  <c r="BC357" i="4"/>
  <c r="BF356" i="4"/>
  <c r="BE356" i="4"/>
  <c r="BD356" i="4"/>
  <c r="BC356" i="4"/>
  <c r="BF355" i="4"/>
  <c r="BE355" i="4"/>
  <c r="BD355" i="4"/>
  <c r="BC355" i="4"/>
  <c r="BF354" i="4"/>
  <c r="BE354" i="4"/>
  <c r="BD354" i="4"/>
  <c r="BC354" i="4"/>
  <c r="BF353" i="4"/>
  <c r="BE353" i="4"/>
  <c r="BD353" i="4"/>
  <c r="BC353" i="4"/>
  <c r="BF352" i="4"/>
  <c r="BE352" i="4"/>
  <c r="BD352" i="4"/>
  <c r="BC352" i="4"/>
  <c r="BF351" i="4"/>
  <c r="BE351" i="4"/>
  <c r="BD351" i="4"/>
  <c r="BC351" i="4"/>
  <c r="BF350" i="4"/>
  <c r="BE350" i="4"/>
  <c r="BD350" i="4"/>
  <c r="BC350" i="4"/>
  <c r="BF349" i="4"/>
  <c r="BE349" i="4"/>
  <c r="BD349" i="4"/>
  <c r="BC349" i="4"/>
  <c r="BF348" i="4"/>
  <c r="BE348" i="4"/>
  <c r="BD348" i="4"/>
  <c r="BC348" i="4"/>
  <c r="BF347" i="4"/>
  <c r="BE347" i="4"/>
  <c r="BD347" i="4"/>
  <c r="BC347" i="4"/>
  <c r="BF346" i="4"/>
  <c r="BE346" i="4"/>
  <c r="BD346" i="4"/>
  <c r="BC346" i="4"/>
  <c r="BF345" i="4"/>
  <c r="BE345" i="4"/>
  <c r="BD345" i="4"/>
  <c r="BC345" i="4"/>
  <c r="BF344" i="4"/>
  <c r="BE344" i="4"/>
  <c r="BD344" i="4"/>
  <c r="BC344" i="4"/>
  <c r="BF343" i="4"/>
  <c r="BE343" i="4"/>
  <c r="BD343" i="4"/>
  <c r="BC343" i="4"/>
  <c r="BF342" i="4"/>
  <c r="BE342" i="4"/>
  <c r="BD342" i="4"/>
  <c r="BC342" i="4"/>
  <c r="BF341" i="4"/>
  <c r="BE341" i="4"/>
  <c r="BD341" i="4"/>
  <c r="BC341" i="4"/>
  <c r="BF340" i="4"/>
  <c r="BE340" i="4"/>
  <c r="BD340" i="4"/>
  <c r="BC340" i="4"/>
  <c r="BF339" i="4"/>
  <c r="BE339" i="4"/>
  <c r="BD339" i="4"/>
  <c r="BC339" i="4"/>
  <c r="BF338" i="4"/>
  <c r="BE338" i="4"/>
  <c r="BD338" i="4"/>
  <c r="BC338" i="4"/>
  <c r="BF337" i="4"/>
  <c r="BE337" i="4"/>
  <c r="BD337" i="4"/>
  <c r="BC337" i="4"/>
  <c r="BF336" i="4"/>
  <c r="BE336" i="4"/>
  <c r="BD336" i="4"/>
  <c r="BC336" i="4"/>
  <c r="BF335" i="4"/>
  <c r="BE335" i="4"/>
  <c r="BD335" i="4"/>
  <c r="BC335" i="4"/>
  <c r="BF334" i="4"/>
  <c r="BE334" i="4"/>
  <c r="BD334" i="4"/>
  <c r="BC334" i="4"/>
  <c r="BF333" i="4"/>
  <c r="BE333" i="4"/>
  <c r="BD333" i="4"/>
  <c r="BC333" i="4"/>
  <c r="BF332" i="4"/>
  <c r="BE332" i="4"/>
  <c r="BD332" i="4"/>
  <c r="BC332" i="4"/>
  <c r="BF331" i="4"/>
  <c r="BE331" i="4"/>
  <c r="BD331" i="4"/>
  <c r="BC331" i="4"/>
  <c r="BF330" i="4"/>
  <c r="BE330" i="4"/>
  <c r="BD330" i="4"/>
  <c r="BC330" i="4"/>
  <c r="BF329" i="4"/>
  <c r="BE329" i="4"/>
  <c r="BD329" i="4"/>
  <c r="BC329" i="4"/>
  <c r="BF328" i="4"/>
  <c r="BE328" i="4"/>
  <c r="BD328" i="4"/>
  <c r="BC328" i="4"/>
  <c r="BF327" i="4"/>
  <c r="BE327" i="4"/>
  <c r="BD327" i="4"/>
  <c r="BC327" i="4"/>
  <c r="BF326" i="4"/>
  <c r="BE326" i="4"/>
  <c r="BD326" i="4"/>
  <c r="BC326" i="4"/>
  <c r="BF325" i="4"/>
  <c r="BE325" i="4"/>
  <c r="BD325" i="4"/>
  <c r="BC325" i="4"/>
  <c r="BF323" i="4"/>
  <c r="BE323" i="4"/>
  <c r="BD323" i="4"/>
  <c r="BC323" i="4"/>
  <c r="BF322" i="4"/>
  <c r="BE322" i="4"/>
  <c r="BD322" i="4"/>
  <c r="BC322" i="4"/>
  <c r="BF321" i="4"/>
  <c r="BE321" i="4"/>
  <c r="BD321" i="4"/>
  <c r="BC321" i="4"/>
  <c r="BF320" i="4"/>
  <c r="BE320" i="4"/>
  <c r="BD320" i="4"/>
  <c r="BC320" i="4"/>
  <c r="BF319" i="4"/>
  <c r="BE319" i="4"/>
  <c r="BD319" i="4"/>
  <c r="BC319" i="4"/>
  <c r="BF318" i="4"/>
  <c r="BE318" i="4"/>
  <c r="BD318" i="4"/>
  <c r="BC318" i="4"/>
  <c r="BF317" i="4"/>
  <c r="BE317" i="4"/>
  <c r="BD317" i="4"/>
  <c r="BC317" i="4"/>
  <c r="BF316" i="4"/>
  <c r="BE316" i="4"/>
  <c r="BD316" i="4"/>
  <c r="BC316" i="4"/>
  <c r="BF315" i="4"/>
  <c r="BE315" i="4"/>
  <c r="BD315" i="4"/>
  <c r="BC315" i="4"/>
  <c r="BF313" i="4"/>
  <c r="BE313" i="4"/>
  <c r="BD313" i="4"/>
  <c r="BC313" i="4"/>
  <c r="BF312" i="4"/>
  <c r="BE312" i="4"/>
  <c r="BD312" i="4"/>
  <c r="BC312" i="4"/>
  <c r="BF311" i="4"/>
  <c r="BE311" i="4"/>
  <c r="BD311" i="4"/>
  <c r="BC311" i="4"/>
  <c r="BF310" i="4"/>
  <c r="BE310" i="4"/>
  <c r="BD310" i="4"/>
  <c r="BC310" i="4"/>
  <c r="BF309" i="4"/>
  <c r="BE309" i="4"/>
  <c r="BD309" i="4"/>
  <c r="BC309" i="4"/>
  <c r="BF308" i="4"/>
  <c r="BE308" i="4"/>
  <c r="BD308" i="4"/>
  <c r="BC308" i="4"/>
  <c r="BF307" i="4"/>
  <c r="BE307" i="4"/>
  <c r="BD307" i="4"/>
  <c r="BC307" i="4"/>
  <c r="BF306" i="4"/>
  <c r="BE306" i="4"/>
  <c r="BD306" i="4"/>
  <c r="BC306" i="4"/>
  <c r="BF305" i="4"/>
  <c r="BE305" i="4"/>
  <c r="BD305" i="4"/>
  <c r="BC305" i="4"/>
  <c r="BF304" i="4"/>
  <c r="BE304" i="4"/>
  <c r="BD304" i="4"/>
  <c r="BC304" i="4"/>
  <c r="BF303" i="4"/>
  <c r="BE303" i="4"/>
  <c r="BD303" i="4"/>
  <c r="BC303" i="4"/>
  <c r="BF302" i="4"/>
  <c r="BE302" i="4"/>
  <c r="BD302" i="4"/>
  <c r="BC302" i="4"/>
  <c r="BF301" i="4"/>
  <c r="BE301" i="4"/>
  <c r="BD301" i="4"/>
  <c r="BC301" i="4"/>
  <c r="BF300" i="4"/>
  <c r="BE300" i="4"/>
  <c r="BD300" i="4"/>
  <c r="BC300" i="4"/>
  <c r="BF299" i="4"/>
  <c r="BE299" i="4"/>
  <c r="BD299" i="4"/>
  <c r="BC299" i="4"/>
  <c r="BF298" i="4"/>
  <c r="BE298" i="4"/>
  <c r="BD298" i="4"/>
  <c r="BC298" i="4"/>
  <c r="BF297" i="4"/>
  <c r="BE297" i="4"/>
  <c r="BD297" i="4"/>
  <c r="BC297" i="4"/>
  <c r="BF295" i="4"/>
  <c r="BE295" i="4"/>
  <c r="BD295" i="4"/>
  <c r="BC295" i="4"/>
  <c r="BF294" i="4"/>
  <c r="BE294" i="4"/>
  <c r="BD294" i="4"/>
  <c r="BC294" i="4"/>
  <c r="BF293" i="4"/>
  <c r="BE293" i="4"/>
  <c r="BD293" i="4"/>
  <c r="BC293" i="4"/>
  <c r="BF292" i="4"/>
  <c r="BE292" i="4"/>
  <c r="BD292" i="4"/>
  <c r="BC292" i="4"/>
  <c r="BF291" i="4"/>
  <c r="BE291" i="4"/>
  <c r="BD291" i="4"/>
  <c r="BC291" i="4"/>
  <c r="BF290" i="4"/>
  <c r="BE290" i="4"/>
  <c r="BD290" i="4"/>
  <c r="BC290" i="4"/>
  <c r="BF289" i="4"/>
  <c r="BE289" i="4"/>
  <c r="BD289" i="4"/>
  <c r="BC289" i="4"/>
  <c r="BF288" i="4"/>
  <c r="BE288" i="4"/>
  <c r="BD288" i="4"/>
  <c r="BC288" i="4"/>
  <c r="BF287" i="4"/>
  <c r="BE287" i="4"/>
  <c r="BD287" i="4"/>
  <c r="BC287" i="4"/>
  <c r="BF286" i="4"/>
  <c r="BE286" i="4"/>
  <c r="BD286" i="4"/>
  <c r="BC286" i="4"/>
  <c r="BF285" i="4"/>
  <c r="BE285" i="4"/>
  <c r="BD285" i="4"/>
  <c r="BC285" i="4"/>
  <c r="BF284" i="4"/>
  <c r="BE284" i="4"/>
  <c r="BD284" i="4"/>
  <c r="BC284" i="4"/>
  <c r="BF283" i="4"/>
  <c r="BE283" i="4"/>
  <c r="BD283" i="4"/>
  <c r="BC283" i="4"/>
  <c r="BF282" i="4"/>
  <c r="BE282" i="4"/>
  <c r="BD282" i="4"/>
  <c r="BC282" i="4"/>
  <c r="BF281" i="4"/>
  <c r="BE281" i="4"/>
  <c r="BD281" i="4"/>
  <c r="BC281" i="4"/>
  <c r="BF280" i="4"/>
  <c r="BE280" i="4"/>
  <c r="BD280" i="4"/>
  <c r="BC280" i="4"/>
  <c r="BF279" i="4"/>
  <c r="BE279" i="4"/>
  <c r="BD279" i="4"/>
  <c r="BC279" i="4"/>
  <c r="BF278" i="4"/>
  <c r="BE278" i="4"/>
  <c r="BD278" i="4"/>
  <c r="BC278" i="4"/>
  <c r="BF277" i="4"/>
  <c r="BE277" i="4"/>
  <c r="BD277" i="4"/>
  <c r="BC277" i="4"/>
  <c r="BF276" i="4"/>
  <c r="BE276" i="4"/>
  <c r="BD276" i="4"/>
  <c r="BC276" i="4"/>
  <c r="BF275" i="4"/>
  <c r="BE275" i="4"/>
  <c r="BD275" i="4"/>
  <c r="BC275" i="4"/>
  <c r="BF274" i="4"/>
  <c r="BE274" i="4"/>
  <c r="BD274" i="4"/>
  <c r="BC274" i="4"/>
  <c r="BF273" i="4"/>
  <c r="BE273" i="4"/>
  <c r="BD273" i="4"/>
  <c r="BC273" i="4"/>
  <c r="BF272" i="4"/>
  <c r="BE272" i="4"/>
  <c r="BD272" i="4"/>
  <c r="BC272" i="4"/>
  <c r="BF271" i="4"/>
  <c r="BE271" i="4"/>
  <c r="BD271" i="4"/>
  <c r="BC271" i="4"/>
  <c r="BF270" i="4"/>
  <c r="BE270" i="4"/>
  <c r="BD270" i="4"/>
  <c r="BC270" i="4"/>
  <c r="BF269" i="4"/>
  <c r="BE269" i="4"/>
  <c r="BD269" i="4"/>
  <c r="BC269" i="4"/>
  <c r="BF268" i="4"/>
  <c r="BE268" i="4"/>
  <c r="BD268" i="4"/>
  <c r="BC268" i="4"/>
  <c r="BF267" i="4"/>
  <c r="BE267" i="4"/>
  <c r="BD267" i="4"/>
  <c r="BC267" i="4"/>
  <c r="BF266" i="4"/>
  <c r="BE266" i="4"/>
  <c r="BD266" i="4"/>
  <c r="BC266" i="4"/>
  <c r="BF265" i="4"/>
  <c r="BE265" i="4"/>
  <c r="BD265" i="4"/>
  <c r="BC265" i="4"/>
  <c r="BF264" i="4"/>
  <c r="BE264" i="4"/>
  <c r="BD264" i="4"/>
  <c r="BC264" i="4"/>
  <c r="BF263" i="4"/>
  <c r="BE263" i="4"/>
  <c r="BD263" i="4"/>
  <c r="BC263" i="4"/>
  <c r="BF262" i="4"/>
  <c r="BE262" i="4"/>
  <c r="BD262" i="4"/>
  <c r="BC262" i="4"/>
  <c r="BF261" i="4"/>
  <c r="BE261" i="4"/>
  <c r="BD261" i="4"/>
  <c r="BC261" i="4"/>
  <c r="BF258" i="4"/>
  <c r="BE258" i="4"/>
  <c r="BD258" i="4"/>
  <c r="BC258" i="4"/>
  <c r="BF257" i="4"/>
  <c r="BE257" i="4"/>
  <c r="BD257" i="4"/>
  <c r="BC257" i="4"/>
  <c r="BF256" i="4"/>
  <c r="BE256" i="4"/>
  <c r="BD256" i="4"/>
  <c r="BC256" i="4"/>
  <c r="BF255" i="4"/>
  <c r="BE255" i="4"/>
  <c r="BD255" i="4"/>
  <c r="BC255" i="4"/>
  <c r="BF254" i="4"/>
  <c r="BE254" i="4"/>
  <c r="BD254" i="4"/>
  <c r="BC254" i="4"/>
  <c r="BF253" i="4"/>
  <c r="BE253" i="4"/>
  <c r="BD253" i="4"/>
  <c r="BC253" i="4"/>
  <c r="BF252" i="4"/>
  <c r="BE252" i="4"/>
  <c r="BD252" i="4"/>
  <c r="BC252" i="4"/>
  <c r="BF251" i="4"/>
  <c r="BE251" i="4"/>
  <c r="BD251" i="4"/>
  <c r="BC251" i="4"/>
  <c r="BF250" i="4"/>
  <c r="BE250" i="4"/>
  <c r="BD250" i="4"/>
  <c r="BC250" i="4"/>
  <c r="BF249" i="4"/>
  <c r="BE249" i="4"/>
  <c r="BD249" i="4"/>
  <c r="BC249" i="4"/>
  <c r="BF248" i="4"/>
  <c r="BE248" i="4"/>
  <c r="BD248" i="4"/>
  <c r="BC248" i="4"/>
  <c r="BF247" i="4"/>
  <c r="BE247" i="4"/>
  <c r="BD247" i="4"/>
  <c r="BC247" i="4"/>
  <c r="BF246" i="4"/>
  <c r="BE246" i="4"/>
  <c r="BD246" i="4"/>
  <c r="BC246" i="4"/>
  <c r="BF245" i="4"/>
  <c r="BE245" i="4"/>
  <c r="BD245" i="4"/>
  <c r="BC245" i="4"/>
  <c r="BF244" i="4"/>
  <c r="BE244" i="4"/>
  <c r="BD244" i="4"/>
  <c r="BC244" i="4"/>
  <c r="BF243" i="4"/>
  <c r="BE243" i="4"/>
  <c r="BD243" i="4"/>
  <c r="BC243" i="4"/>
  <c r="BF242" i="4"/>
  <c r="BE242" i="4"/>
  <c r="BD242" i="4"/>
  <c r="BC242" i="4"/>
  <c r="BF241" i="4"/>
  <c r="BE241" i="4"/>
  <c r="BD241" i="4"/>
  <c r="BC241" i="4"/>
  <c r="BE240" i="4"/>
  <c r="BD240" i="4"/>
  <c r="BC240" i="4"/>
  <c r="BF239" i="4"/>
  <c r="BE239" i="4"/>
  <c r="BD239" i="4"/>
  <c r="BC239" i="4"/>
  <c r="BF238" i="4"/>
  <c r="BE238" i="4"/>
  <c r="BD238" i="4"/>
  <c r="BC238" i="4"/>
  <c r="BF237" i="4"/>
  <c r="BE237" i="4"/>
  <c r="BD237" i="4"/>
  <c r="BC237" i="4"/>
  <c r="BF236" i="4"/>
  <c r="BE236" i="4"/>
  <c r="BD236" i="4"/>
  <c r="BC236" i="4"/>
  <c r="BF235" i="4"/>
  <c r="BE235" i="4"/>
  <c r="BD235" i="4"/>
  <c r="BC235" i="4"/>
  <c r="BF234" i="4"/>
  <c r="BE234" i="4"/>
  <c r="BD234" i="4"/>
  <c r="BC234" i="4"/>
  <c r="BF233" i="4"/>
  <c r="BE233" i="4"/>
  <c r="BD233" i="4"/>
  <c r="BC233" i="4"/>
  <c r="BF232" i="4"/>
  <c r="BE232" i="4"/>
  <c r="BD232" i="4"/>
  <c r="BC232" i="4"/>
  <c r="BF231" i="4"/>
  <c r="BE231" i="4"/>
  <c r="BD231" i="4"/>
  <c r="BC231" i="4"/>
  <c r="BF229" i="4"/>
  <c r="BE229" i="4"/>
  <c r="BD229" i="4"/>
  <c r="BC229" i="4"/>
  <c r="BF228" i="4"/>
  <c r="BE228" i="4"/>
  <c r="BD228" i="4"/>
  <c r="BC228" i="4"/>
  <c r="BF227" i="4"/>
  <c r="BE227" i="4"/>
  <c r="BD227" i="4"/>
  <c r="BC227" i="4"/>
  <c r="BF226" i="4"/>
  <c r="BE226" i="4"/>
  <c r="BD226" i="4"/>
  <c r="BC226" i="4"/>
  <c r="BF225" i="4"/>
  <c r="BE225" i="4"/>
  <c r="BD225" i="4"/>
  <c r="BC225" i="4"/>
  <c r="BF224" i="4"/>
  <c r="BE224" i="4"/>
  <c r="BD224" i="4"/>
  <c r="BC224" i="4"/>
  <c r="BF223" i="4"/>
  <c r="BE223" i="4"/>
  <c r="BD223" i="4"/>
  <c r="BC223" i="4"/>
  <c r="BF222" i="4"/>
  <c r="BE222" i="4"/>
  <c r="BD222" i="4"/>
  <c r="BC222" i="4"/>
  <c r="BF221" i="4"/>
  <c r="BE221" i="4"/>
  <c r="BD221" i="4"/>
  <c r="BC221" i="4"/>
  <c r="BF220" i="4"/>
  <c r="BE220" i="4"/>
  <c r="BD220" i="4"/>
  <c r="BC220" i="4"/>
  <c r="BF219" i="4"/>
  <c r="BE219" i="4"/>
  <c r="BD219" i="4"/>
  <c r="BC219" i="4"/>
  <c r="BF218" i="4"/>
  <c r="BE218" i="4"/>
  <c r="BD218" i="4"/>
  <c r="BC218" i="4"/>
  <c r="BF217" i="4"/>
  <c r="BE217" i="4"/>
  <c r="BD217" i="4"/>
  <c r="BC217" i="4"/>
  <c r="BF216" i="4"/>
  <c r="BE216" i="4"/>
  <c r="BD216" i="4"/>
  <c r="BC216" i="4"/>
  <c r="BF215" i="4"/>
  <c r="BE215" i="4"/>
  <c r="BD215" i="4"/>
  <c r="BC215" i="4"/>
  <c r="BF214" i="4"/>
  <c r="BE214" i="4"/>
  <c r="BD214" i="4"/>
  <c r="BC214" i="4"/>
  <c r="BF213" i="4"/>
  <c r="BE213" i="4"/>
  <c r="BD213" i="4"/>
  <c r="BC213" i="4"/>
  <c r="BF212" i="4"/>
  <c r="BE212" i="4"/>
  <c r="BD212" i="4"/>
  <c r="BC212" i="4"/>
  <c r="BF211" i="4"/>
  <c r="BE211" i="4"/>
  <c r="BD211" i="4"/>
  <c r="BC211" i="4"/>
  <c r="BF210" i="4"/>
  <c r="BE210" i="4"/>
  <c r="BD210" i="4"/>
  <c r="BC210" i="4"/>
  <c r="BF209" i="4"/>
  <c r="BE209" i="4"/>
  <c r="BD209" i="4"/>
  <c r="BC209" i="4"/>
  <c r="BF208" i="4"/>
  <c r="BE208" i="4"/>
  <c r="BD208" i="4"/>
  <c r="BC208" i="4"/>
  <c r="BF207" i="4"/>
  <c r="BE207" i="4"/>
  <c r="BD207" i="4"/>
  <c r="BC207" i="4"/>
  <c r="BF206" i="4"/>
  <c r="BE206" i="4"/>
  <c r="BD206" i="4"/>
  <c r="BC206" i="4"/>
  <c r="BF205" i="4"/>
  <c r="BE205" i="4"/>
  <c r="BD205" i="4"/>
  <c r="BC205" i="4"/>
  <c r="BF204" i="4"/>
  <c r="BE204" i="4"/>
  <c r="BD204" i="4"/>
  <c r="BC204" i="4"/>
  <c r="BF203" i="4"/>
  <c r="BE203" i="4"/>
  <c r="BD203" i="4"/>
  <c r="BC203" i="4"/>
  <c r="BF202" i="4"/>
  <c r="BE202" i="4"/>
  <c r="BD202" i="4"/>
  <c r="BC202" i="4"/>
  <c r="BF201" i="4"/>
  <c r="BE201" i="4"/>
  <c r="BD201" i="4"/>
  <c r="BC201" i="4"/>
  <c r="BF200" i="4"/>
  <c r="BE200" i="4"/>
  <c r="BD200" i="4"/>
  <c r="BC200" i="4"/>
  <c r="BF199" i="4"/>
  <c r="BE199" i="4"/>
  <c r="BD199" i="4"/>
  <c r="BC199" i="4"/>
  <c r="BF198" i="4"/>
  <c r="BE198" i="4"/>
  <c r="BD198" i="4"/>
  <c r="BC198" i="4"/>
  <c r="BF197" i="4"/>
  <c r="BE197" i="4"/>
  <c r="BD197" i="4"/>
  <c r="BC197" i="4"/>
  <c r="BF196" i="4"/>
  <c r="BE196" i="4"/>
  <c r="BD196" i="4"/>
  <c r="BC196" i="4"/>
  <c r="BF195" i="4"/>
  <c r="BE195" i="4"/>
  <c r="BD195" i="4"/>
  <c r="BC195" i="4"/>
  <c r="BF194" i="4"/>
  <c r="BE194" i="4"/>
  <c r="BD194" i="4"/>
  <c r="BC194" i="4"/>
  <c r="BF193" i="4"/>
  <c r="BE193" i="4"/>
  <c r="BD193" i="4"/>
  <c r="BC193" i="4"/>
  <c r="BF192" i="4"/>
  <c r="BE192" i="4"/>
  <c r="BD192" i="4"/>
  <c r="BC192" i="4"/>
  <c r="BF191" i="4"/>
  <c r="BE191" i="4"/>
  <c r="BD191" i="4"/>
  <c r="BC191" i="4"/>
  <c r="BF190" i="4"/>
  <c r="BE190" i="4"/>
  <c r="BD190" i="4"/>
  <c r="BC190" i="4"/>
  <c r="BF189" i="4"/>
  <c r="BE189" i="4"/>
  <c r="BD189" i="4"/>
  <c r="BC189" i="4"/>
  <c r="BF188" i="4"/>
  <c r="BE188" i="4"/>
  <c r="BD188" i="4"/>
  <c r="BC188" i="4"/>
  <c r="BF187" i="4"/>
  <c r="BE187" i="4"/>
  <c r="BD187" i="4"/>
  <c r="BC187" i="4"/>
  <c r="BF186" i="4"/>
  <c r="BE186" i="4"/>
  <c r="BD186" i="4"/>
  <c r="BC186" i="4"/>
  <c r="BF185" i="4"/>
  <c r="BE185" i="4"/>
  <c r="BD185" i="4"/>
  <c r="BC185" i="4"/>
  <c r="BF184" i="4"/>
  <c r="BE184" i="4"/>
  <c r="BD184" i="4"/>
  <c r="BC184" i="4"/>
  <c r="BF183" i="4"/>
  <c r="BE183" i="4"/>
  <c r="BD183" i="4"/>
  <c r="BC183" i="4"/>
  <c r="BF182" i="4"/>
  <c r="BE182" i="4"/>
  <c r="BD182" i="4"/>
  <c r="BC182" i="4"/>
  <c r="BF181" i="4"/>
  <c r="BE181" i="4"/>
  <c r="BD181" i="4"/>
  <c r="BC181" i="4"/>
  <c r="BF180" i="4"/>
  <c r="BE180" i="4"/>
  <c r="BD180" i="4"/>
  <c r="BC180" i="4"/>
  <c r="BF179" i="4"/>
  <c r="BE179" i="4"/>
  <c r="BD179" i="4"/>
  <c r="BC179" i="4"/>
  <c r="BF178" i="4"/>
  <c r="BE178" i="4"/>
  <c r="BD178" i="4"/>
  <c r="BC178" i="4"/>
  <c r="BF177" i="4"/>
  <c r="BE177" i="4"/>
  <c r="BD177" i="4"/>
  <c r="BC177" i="4"/>
  <c r="BF176" i="4"/>
  <c r="BE176" i="4"/>
  <c r="BD176" i="4"/>
  <c r="BC176" i="4"/>
  <c r="BF175" i="4"/>
  <c r="BE175" i="4"/>
  <c r="BD175" i="4"/>
  <c r="BC175" i="4"/>
  <c r="BF174" i="4"/>
  <c r="BE174" i="4"/>
  <c r="BD174" i="4"/>
  <c r="BC174" i="4"/>
  <c r="BF173" i="4"/>
  <c r="BE173" i="4"/>
  <c r="BD173" i="4"/>
  <c r="BC173" i="4"/>
  <c r="BF172" i="4"/>
  <c r="BE172" i="4"/>
  <c r="BD172" i="4"/>
  <c r="BC172" i="4"/>
  <c r="BF171" i="4"/>
  <c r="BE171" i="4"/>
  <c r="BD171" i="4"/>
  <c r="BC171" i="4"/>
  <c r="BF170" i="4"/>
  <c r="BE170" i="4"/>
  <c r="BD170" i="4"/>
  <c r="BC170" i="4"/>
  <c r="BF169" i="4"/>
  <c r="BE169" i="4"/>
  <c r="BD169" i="4"/>
  <c r="BC169" i="4"/>
  <c r="BF168" i="4"/>
  <c r="BE168" i="4"/>
  <c r="BD168" i="4"/>
  <c r="BC168" i="4"/>
  <c r="BF167" i="4"/>
  <c r="BE167" i="4"/>
  <c r="BD167" i="4"/>
  <c r="BC167" i="4"/>
  <c r="BF166" i="4"/>
  <c r="BE166" i="4"/>
  <c r="BD166" i="4"/>
  <c r="BC166" i="4"/>
  <c r="BF165" i="4"/>
  <c r="BE165" i="4"/>
  <c r="BD165" i="4"/>
  <c r="BC165" i="4"/>
  <c r="BF164" i="4"/>
  <c r="BE164" i="4"/>
  <c r="BD164" i="4"/>
  <c r="BC164" i="4"/>
  <c r="BF163" i="4"/>
  <c r="BE163" i="4"/>
  <c r="BD163" i="4"/>
  <c r="BC163" i="4"/>
  <c r="BF162" i="4"/>
  <c r="BE162" i="4"/>
  <c r="BD162" i="4"/>
  <c r="BC162" i="4"/>
  <c r="BF161" i="4"/>
  <c r="BE161" i="4"/>
  <c r="BD161" i="4"/>
  <c r="BC161" i="4"/>
  <c r="BF160" i="4"/>
  <c r="BE160" i="4"/>
  <c r="BD160" i="4"/>
  <c r="BC160" i="4"/>
  <c r="BF159" i="4"/>
  <c r="BE159" i="4"/>
  <c r="BD159" i="4"/>
  <c r="BC159" i="4"/>
  <c r="BF158" i="4"/>
  <c r="BE158" i="4"/>
  <c r="BD158" i="4"/>
  <c r="BC158" i="4"/>
  <c r="BF157" i="4"/>
  <c r="BE157" i="4"/>
  <c r="BD157" i="4"/>
  <c r="BC157" i="4"/>
  <c r="BF156" i="4"/>
  <c r="BE156" i="4"/>
  <c r="BD156" i="4"/>
  <c r="BC156" i="4"/>
  <c r="BF155" i="4"/>
  <c r="BE155" i="4"/>
  <c r="BD155" i="4"/>
  <c r="BC155" i="4"/>
  <c r="BF154" i="4"/>
  <c r="BE154" i="4"/>
  <c r="BD154" i="4"/>
  <c r="BC154" i="4"/>
  <c r="BF153" i="4"/>
  <c r="BE153" i="4"/>
  <c r="BD153" i="4"/>
  <c r="BC153" i="4"/>
  <c r="BF152" i="4"/>
  <c r="BE152" i="4"/>
  <c r="BD152" i="4"/>
  <c r="BC152" i="4"/>
  <c r="BF151" i="4"/>
  <c r="BE151" i="4"/>
  <c r="BD151" i="4"/>
  <c r="BC151" i="4"/>
  <c r="BF150" i="4"/>
  <c r="BE150" i="4"/>
  <c r="BD150" i="4"/>
  <c r="BC150" i="4"/>
  <c r="BF149" i="4"/>
  <c r="BE149" i="4"/>
  <c r="BD149" i="4"/>
  <c r="BC149" i="4"/>
  <c r="BF148" i="4"/>
  <c r="BE148" i="4"/>
  <c r="BD148" i="4"/>
  <c r="BC148" i="4"/>
  <c r="BF147" i="4"/>
  <c r="BE147" i="4"/>
  <c r="BD147" i="4"/>
  <c r="BC147" i="4"/>
  <c r="BF146" i="4"/>
  <c r="BE146" i="4"/>
  <c r="BD146" i="4"/>
  <c r="BC146" i="4"/>
  <c r="BF143" i="4"/>
  <c r="BE143" i="4"/>
  <c r="BD143" i="4"/>
  <c r="BC143" i="4"/>
  <c r="BF142" i="4"/>
  <c r="BE142" i="4"/>
  <c r="BD142" i="4"/>
  <c r="BC142" i="4"/>
  <c r="BF141" i="4"/>
  <c r="BE141" i="4"/>
  <c r="BD141" i="4"/>
  <c r="BC141" i="4"/>
  <c r="BF140" i="4"/>
  <c r="BE140" i="4"/>
  <c r="BD140" i="4"/>
  <c r="BC140" i="4"/>
  <c r="BF139" i="4"/>
  <c r="BE139" i="4"/>
  <c r="BD139" i="4"/>
  <c r="BC139" i="4"/>
  <c r="BF138" i="4"/>
  <c r="BE138" i="4"/>
  <c r="BD138" i="4"/>
  <c r="BC138" i="4"/>
  <c r="BF137" i="4"/>
  <c r="BE137" i="4"/>
  <c r="BD137" i="4"/>
  <c r="BC137" i="4"/>
  <c r="BF136" i="4"/>
  <c r="BE136" i="4"/>
  <c r="BD136" i="4"/>
  <c r="BC136" i="4"/>
  <c r="BF135" i="4"/>
  <c r="BE135" i="4"/>
  <c r="BD135" i="4"/>
  <c r="BC135" i="4"/>
  <c r="BF134" i="4"/>
  <c r="BE134" i="4"/>
  <c r="BD134" i="4"/>
  <c r="BC134" i="4"/>
  <c r="BF133" i="4"/>
  <c r="BE133" i="4"/>
  <c r="BD133" i="4"/>
  <c r="BC133" i="4"/>
  <c r="BF132" i="4"/>
  <c r="BE132" i="4"/>
  <c r="BD132" i="4"/>
  <c r="BC132" i="4"/>
  <c r="BF131" i="4"/>
  <c r="BE131" i="4"/>
  <c r="BD131" i="4"/>
  <c r="BC131" i="4"/>
  <c r="BF130" i="4"/>
  <c r="BE130" i="4"/>
  <c r="BD130" i="4"/>
  <c r="BC130" i="4"/>
  <c r="BF129" i="4"/>
  <c r="BE129" i="4"/>
  <c r="BD129" i="4"/>
  <c r="BC129" i="4"/>
  <c r="BF128" i="4"/>
  <c r="BE128" i="4"/>
  <c r="BD128" i="4"/>
  <c r="BC128" i="4"/>
  <c r="BF127" i="4"/>
  <c r="BE127" i="4"/>
  <c r="BD127" i="4"/>
  <c r="BC127" i="4"/>
  <c r="BF126" i="4"/>
  <c r="BE126" i="4"/>
  <c r="BD126" i="4"/>
  <c r="BC126" i="4"/>
  <c r="BF125" i="4"/>
  <c r="BE125" i="4"/>
  <c r="BD125" i="4"/>
  <c r="BC125" i="4"/>
  <c r="BF124" i="4"/>
  <c r="BE124" i="4"/>
  <c r="BD124" i="4"/>
  <c r="BC124" i="4"/>
  <c r="BF123" i="4"/>
  <c r="BE123" i="4"/>
  <c r="BD123" i="4"/>
  <c r="BC123" i="4"/>
  <c r="BF122" i="4"/>
  <c r="BE122" i="4"/>
  <c r="BD122" i="4"/>
  <c r="BC122" i="4"/>
  <c r="BF121" i="4"/>
  <c r="BE121" i="4"/>
  <c r="BD121" i="4"/>
  <c r="BC121" i="4"/>
  <c r="BF120" i="4"/>
  <c r="BE120" i="4"/>
  <c r="BD120" i="4"/>
  <c r="BC120" i="4"/>
  <c r="BF119" i="4"/>
  <c r="BE119" i="4"/>
  <c r="BD119" i="4"/>
  <c r="BC119" i="4"/>
  <c r="BF118" i="4"/>
  <c r="BE118" i="4"/>
  <c r="BD118" i="4"/>
  <c r="BC118" i="4"/>
  <c r="BF117" i="4"/>
  <c r="BE117" i="4"/>
  <c r="BD117" i="4"/>
  <c r="BC117" i="4"/>
  <c r="BF116" i="4"/>
  <c r="BE116" i="4"/>
  <c r="BD116" i="4"/>
  <c r="BC116" i="4"/>
  <c r="BF115" i="4"/>
  <c r="BE115" i="4"/>
  <c r="BD115" i="4"/>
  <c r="BC115" i="4"/>
  <c r="BF114" i="4"/>
  <c r="BE114" i="4"/>
  <c r="BD114" i="4"/>
  <c r="BC114" i="4"/>
  <c r="BF113" i="4"/>
  <c r="BE113" i="4"/>
  <c r="BD113" i="4"/>
  <c r="BC113" i="4"/>
  <c r="BF112" i="4"/>
  <c r="BE112" i="4"/>
  <c r="BD112" i="4"/>
  <c r="BC112" i="4"/>
  <c r="BF111" i="4"/>
  <c r="BE111" i="4"/>
  <c r="BD111" i="4"/>
  <c r="BC111" i="4"/>
  <c r="BF110" i="4"/>
  <c r="BE110" i="4"/>
  <c r="BD110" i="4"/>
  <c r="BC110" i="4"/>
  <c r="BF109" i="4"/>
  <c r="BE109" i="4"/>
  <c r="BD109" i="4"/>
  <c r="BC109" i="4"/>
  <c r="BF108" i="4"/>
  <c r="BE108" i="4"/>
  <c r="BD108" i="4"/>
  <c r="BC108" i="4"/>
  <c r="BF107" i="4"/>
  <c r="BE107" i="4"/>
  <c r="BD107" i="4"/>
  <c r="BC107" i="4"/>
  <c r="BF106" i="4"/>
  <c r="BE106" i="4"/>
  <c r="BD106" i="4"/>
  <c r="BC106" i="4"/>
  <c r="BF105" i="4"/>
  <c r="BE105" i="4"/>
  <c r="BD105" i="4"/>
  <c r="BC105" i="4"/>
  <c r="BF104" i="4"/>
  <c r="BE104" i="4"/>
  <c r="BD104" i="4"/>
  <c r="BC104" i="4"/>
  <c r="BF103" i="4"/>
  <c r="BE103" i="4"/>
  <c r="BD103" i="4"/>
  <c r="BC103" i="4"/>
  <c r="BF102" i="4"/>
  <c r="BE102" i="4"/>
  <c r="BD102" i="4"/>
  <c r="BC102" i="4"/>
  <c r="BF101" i="4"/>
  <c r="BE101" i="4"/>
  <c r="BD101" i="4"/>
  <c r="BC101" i="4"/>
  <c r="BF100" i="4"/>
  <c r="BE100" i="4"/>
  <c r="BD100" i="4"/>
  <c r="BC100" i="4"/>
  <c r="BF99" i="4"/>
  <c r="BE99" i="4"/>
  <c r="BD99" i="4"/>
  <c r="BC99" i="4"/>
  <c r="BF98" i="4"/>
  <c r="BE98" i="4"/>
  <c r="BD98" i="4"/>
  <c r="BC98" i="4"/>
  <c r="BF97" i="4"/>
  <c r="BE97" i="4"/>
  <c r="BD97" i="4"/>
  <c r="BC97" i="4"/>
  <c r="BF96" i="4"/>
  <c r="BE96" i="4"/>
  <c r="BD96" i="4"/>
  <c r="BC96" i="4"/>
  <c r="BF95" i="4"/>
  <c r="BE95" i="4"/>
  <c r="BD95" i="4"/>
  <c r="BC95" i="4"/>
  <c r="BF94" i="4"/>
  <c r="BE94" i="4"/>
  <c r="BD94" i="4"/>
  <c r="BC94" i="4"/>
  <c r="BF93" i="4"/>
  <c r="BE93" i="4"/>
  <c r="BD93" i="4"/>
  <c r="BC93" i="4"/>
  <c r="BF92" i="4"/>
  <c r="BE92" i="4"/>
  <c r="BD92" i="4"/>
  <c r="BC92" i="4"/>
  <c r="BF91" i="4"/>
  <c r="BE91" i="4"/>
  <c r="BD91" i="4"/>
  <c r="BC91" i="4"/>
  <c r="BF90" i="4"/>
  <c r="BE90" i="4"/>
  <c r="BD90" i="4"/>
  <c r="BC90" i="4"/>
  <c r="BF89" i="4"/>
  <c r="BE89" i="4"/>
  <c r="BD89" i="4"/>
  <c r="BC89" i="4"/>
  <c r="BF88" i="4"/>
  <c r="BE88" i="4"/>
  <c r="BD88" i="4"/>
  <c r="BC88" i="4"/>
  <c r="BF87" i="4"/>
  <c r="BE87" i="4"/>
  <c r="BD87" i="4"/>
  <c r="BC87" i="4"/>
  <c r="BF86" i="4"/>
  <c r="BE86" i="4"/>
  <c r="BD86" i="4"/>
  <c r="BC86" i="4"/>
  <c r="BF85" i="4"/>
  <c r="BE85" i="4"/>
  <c r="BD85" i="4"/>
  <c r="BC85" i="4"/>
  <c r="BF84" i="4"/>
  <c r="BE84" i="4"/>
  <c r="BD84" i="4"/>
  <c r="BC84" i="4"/>
  <c r="BF83" i="4"/>
  <c r="BE83" i="4"/>
  <c r="BD83" i="4"/>
  <c r="BC83" i="4"/>
  <c r="BF82" i="4"/>
  <c r="BE82" i="4"/>
  <c r="BD82" i="4"/>
  <c r="BC82" i="4"/>
  <c r="BF81" i="4"/>
  <c r="BE81" i="4"/>
  <c r="BD81" i="4"/>
  <c r="BC81" i="4"/>
  <c r="BF80" i="4"/>
  <c r="BE80" i="4"/>
  <c r="BD80" i="4"/>
  <c r="BC80" i="4"/>
  <c r="BF79" i="4"/>
  <c r="BE79" i="4"/>
  <c r="BD79" i="4"/>
  <c r="BC79" i="4"/>
  <c r="BF78" i="4"/>
  <c r="BE78" i="4"/>
  <c r="BD78" i="4"/>
  <c r="BC78" i="4"/>
  <c r="BF77" i="4"/>
  <c r="BE77" i="4"/>
  <c r="BD77" i="4"/>
  <c r="BC77" i="4"/>
  <c r="BF76" i="4"/>
  <c r="BE76" i="4"/>
  <c r="BD76" i="4"/>
  <c r="BC76" i="4"/>
  <c r="BF75" i="4"/>
  <c r="BE75" i="4"/>
  <c r="BD75" i="4"/>
  <c r="BC75" i="4"/>
  <c r="BF74" i="4"/>
  <c r="BE74" i="4"/>
  <c r="BD74" i="4"/>
  <c r="BC74" i="4"/>
  <c r="BF73" i="4"/>
  <c r="BE73" i="4"/>
  <c r="BD73" i="4"/>
  <c r="BC73" i="4"/>
  <c r="BF72" i="4"/>
  <c r="BE72" i="4"/>
  <c r="BD72" i="4"/>
  <c r="BC72" i="4"/>
  <c r="BF71" i="4"/>
  <c r="BE71" i="4"/>
  <c r="BD71" i="4"/>
  <c r="BC71" i="4"/>
  <c r="BF70" i="4"/>
  <c r="BE70" i="4"/>
  <c r="BD70" i="4"/>
  <c r="BC70" i="4"/>
  <c r="BF69" i="4"/>
  <c r="BE69" i="4"/>
  <c r="BD69" i="4"/>
  <c r="BC69" i="4"/>
  <c r="BF68" i="4"/>
  <c r="BE68" i="4"/>
  <c r="BD68" i="4"/>
  <c r="BC68" i="4"/>
  <c r="BF67" i="4"/>
  <c r="BE67" i="4"/>
  <c r="BD67" i="4"/>
  <c r="BC67" i="4"/>
  <c r="BF66" i="4"/>
  <c r="BE66" i="4"/>
  <c r="BD66" i="4"/>
  <c r="BC66" i="4"/>
  <c r="BF65" i="4"/>
  <c r="BE65" i="4"/>
  <c r="BD65" i="4"/>
  <c r="BC65" i="4"/>
  <c r="BF64" i="4"/>
  <c r="BE64" i="4"/>
  <c r="BD64" i="4"/>
  <c r="BC64" i="4"/>
  <c r="BF63" i="4"/>
  <c r="BE63" i="4"/>
  <c r="BD63" i="4"/>
  <c r="BC63" i="4"/>
  <c r="BF62" i="4"/>
  <c r="BE62" i="4"/>
  <c r="BD62" i="4"/>
  <c r="BC62" i="4"/>
  <c r="BF61" i="4"/>
  <c r="BE61" i="4"/>
  <c r="BD61" i="4"/>
  <c r="BC61" i="4"/>
  <c r="BF60" i="4"/>
  <c r="BE60" i="4"/>
  <c r="BD60" i="4"/>
  <c r="BC60" i="4"/>
  <c r="BF59" i="4"/>
  <c r="BE59" i="4"/>
  <c r="BD59" i="4"/>
  <c r="BC59" i="4"/>
  <c r="BF58" i="4"/>
  <c r="BE58" i="4"/>
  <c r="BD58" i="4"/>
  <c r="BC58" i="4"/>
  <c r="BF57" i="4"/>
  <c r="BE57" i="4"/>
  <c r="BD57" i="4"/>
  <c r="BC57" i="4"/>
  <c r="BF56" i="4"/>
  <c r="BE56" i="4"/>
  <c r="BD56" i="4"/>
  <c r="BC56" i="4"/>
  <c r="BF55" i="4"/>
  <c r="BE55" i="4"/>
  <c r="BD55" i="4"/>
  <c r="BC55" i="4"/>
  <c r="BF54" i="4"/>
  <c r="BE54" i="4"/>
  <c r="BD54" i="4"/>
  <c r="BC54" i="4"/>
  <c r="BF53" i="4"/>
  <c r="BE53" i="4"/>
  <c r="BD53" i="4"/>
  <c r="BC53" i="4"/>
  <c r="BF52" i="4"/>
  <c r="BE52" i="4"/>
  <c r="BD52" i="4"/>
  <c r="BC52" i="4"/>
  <c r="BF51" i="4"/>
  <c r="BE51" i="4"/>
  <c r="BD51" i="4"/>
  <c r="BC51" i="4"/>
  <c r="BF50" i="4"/>
  <c r="BE50" i="4"/>
  <c r="BD50" i="4"/>
  <c r="BC50" i="4"/>
  <c r="BF49" i="4"/>
  <c r="BE49" i="4"/>
  <c r="BD49" i="4"/>
  <c r="BC49" i="4"/>
  <c r="BF48" i="4"/>
  <c r="BE48" i="4"/>
  <c r="BD48" i="4"/>
  <c r="BC48" i="4"/>
  <c r="BF47" i="4"/>
  <c r="BE47" i="4"/>
  <c r="BD47" i="4"/>
  <c r="BC47" i="4"/>
  <c r="BF46" i="4"/>
  <c r="BE46" i="4"/>
  <c r="BD46" i="4"/>
  <c r="BC46" i="4"/>
  <c r="BF45" i="4"/>
  <c r="BE45" i="4"/>
  <c r="BD45" i="4"/>
  <c r="BC45" i="4"/>
  <c r="BF44" i="4"/>
  <c r="BE44" i="4"/>
  <c r="BD44" i="4"/>
  <c r="BC44" i="4"/>
  <c r="BF43" i="4"/>
  <c r="BE43" i="4"/>
  <c r="BD43" i="4"/>
  <c r="BC43" i="4"/>
  <c r="BF42" i="4"/>
  <c r="BE42" i="4"/>
  <c r="BD42" i="4"/>
  <c r="BC42" i="4"/>
  <c r="BF41" i="4"/>
  <c r="BE41" i="4"/>
  <c r="BD41" i="4"/>
  <c r="BC41" i="4"/>
  <c r="BF40" i="4"/>
  <c r="BE40" i="4"/>
  <c r="BD40" i="4"/>
  <c r="BC40" i="4"/>
  <c r="BF39" i="4"/>
  <c r="BE39" i="4"/>
  <c r="BD39" i="4"/>
  <c r="BC39" i="4"/>
  <c r="BF38" i="4"/>
  <c r="BE38" i="4"/>
  <c r="BD38" i="4"/>
  <c r="BC38" i="4"/>
  <c r="BF37" i="4"/>
  <c r="BE37" i="4"/>
  <c r="BD37" i="4"/>
  <c r="BC37" i="4"/>
  <c r="BF36" i="4"/>
  <c r="BE36" i="4"/>
  <c r="BD36" i="4"/>
  <c r="BC36" i="4"/>
  <c r="BF35" i="4"/>
  <c r="BE35" i="4"/>
  <c r="BD35" i="4"/>
  <c r="BC35" i="4"/>
  <c r="BF34" i="4"/>
  <c r="BE34" i="4"/>
  <c r="BD34" i="4"/>
  <c r="BC34" i="4"/>
  <c r="BF33" i="4"/>
  <c r="BE33" i="4"/>
  <c r="BD33" i="4"/>
  <c r="BC33" i="4"/>
  <c r="BF32" i="4"/>
  <c r="BE32" i="4"/>
  <c r="BD32" i="4"/>
  <c r="BC32" i="4"/>
  <c r="BF31" i="4"/>
  <c r="BE31" i="4"/>
  <c r="BD31" i="4"/>
  <c r="BC31" i="4"/>
  <c r="BF30" i="4"/>
  <c r="BE30" i="4"/>
  <c r="BD30" i="4"/>
  <c r="BC30" i="4"/>
  <c r="BF29" i="4"/>
  <c r="BE29" i="4"/>
  <c r="BD29" i="4"/>
  <c r="BC29" i="4"/>
  <c r="BF28" i="4"/>
  <c r="BE28" i="4"/>
  <c r="BD28" i="4"/>
  <c r="BC28" i="4"/>
  <c r="BF27" i="4"/>
  <c r="BE27" i="4"/>
  <c r="BD27" i="4"/>
  <c r="BC27" i="4"/>
  <c r="BF26" i="4"/>
  <c r="BE26" i="4"/>
  <c r="BD26" i="4"/>
  <c r="BC26" i="4"/>
  <c r="BF25" i="4"/>
  <c r="BE25" i="4"/>
  <c r="BD25" i="4"/>
  <c r="BC25" i="4"/>
  <c r="BF24" i="4"/>
  <c r="BE24" i="4"/>
  <c r="BD24" i="4"/>
  <c r="BC24" i="4"/>
  <c r="BF23" i="4"/>
  <c r="BE23" i="4"/>
  <c r="BD23" i="4"/>
  <c r="BC23" i="4"/>
  <c r="BF22" i="4"/>
  <c r="BE22" i="4"/>
  <c r="BD22" i="4"/>
  <c r="BC22" i="4"/>
  <c r="BF21" i="4"/>
  <c r="BE21" i="4"/>
  <c r="BD21" i="4"/>
  <c r="BC21" i="4"/>
  <c r="BF20" i="4"/>
  <c r="BE20" i="4"/>
  <c r="BD20" i="4"/>
  <c r="BC20" i="4"/>
  <c r="BF19" i="4"/>
  <c r="BE19" i="4"/>
  <c r="BD19" i="4"/>
  <c r="BC19" i="4"/>
  <c r="BF18" i="4"/>
  <c r="BE18" i="4"/>
  <c r="BD18" i="4"/>
  <c r="BC18" i="4"/>
  <c r="BF17" i="4"/>
  <c r="BE17" i="4"/>
  <c r="BD17" i="4"/>
  <c r="BC17" i="4"/>
  <c r="BF16" i="4"/>
  <c r="BE16" i="4"/>
  <c r="BD16" i="4"/>
  <c r="BC16" i="4"/>
  <c r="BF15" i="4"/>
  <c r="BE15" i="4"/>
  <c r="BD15" i="4"/>
  <c r="BC15" i="4"/>
  <c r="BF14" i="4"/>
  <c r="BE14" i="4"/>
  <c r="BD14" i="4"/>
  <c r="BC14" i="4"/>
  <c r="BF13" i="4"/>
  <c r="BE13" i="4"/>
  <c r="BD13" i="4"/>
  <c r="BC13" i="4"/>
  <c r="BF12" i="4"/>
  <c r="BE12" i="4"/>
  <c r="BD12" i="4"/>
  <c r="BC12" i="4"/>
  <c r="BF11" i="4"/>
  <c r="BE11" i="4"/>
  <c r="BD11" i="4"/>
  <c r="BC11" i="4"/>
  <c r="BF10" i="4"/>
  <c r="BE10" i="4"/>
  <c r="BD10" i="4"/>
  <c r="BC10" i="4"/>
  <c r="BF9" i="4"/>
  <c r="BE9" i="4"/>
  <c r="BD9" i="4"/>
  <c r="BC9" i="4"/>
  <c r="BF8" i="4"/>
  <c r="BE8" i="4"/>
  <c r="BD8" i="4"/>
  <c r="BC8" i="4"/>
  <c r="BF7" i="4"/>
  <c r="BE7" i="4"/>
  <c r="BD7" i="4"/>
  <c r="BC7" i="4"/>
  <c r="BF6" i="4"/>
  <c r="BE6" i="4"/>
  <c r="BD6" i="4"/>
  <c r="BC6" i="4"/>
  <c r="BF5" i="4"/>
  <c r="BE5" i="4"/>
  <c r="BD5" i="4"/>
  <c r="BC5" i="4"/>
  <c r="BF4" i="4"/>
  <c r="BE4" i="4"/>
  <c r="BD4" i="4"/>
  <c r="BC4" i="4"/>
  <c r="BC144" i="4"/>
  <c r="BD144" i="4"/>
  <c r="BE144" i="4"/>
  <c r="BF144" i="4"/>
  <c r="BC145" i="4"/>
  <c r="BD145" i="4"/>
  <c r="BE145" i="4"/>
  <c r="BF145" i="4"/>
  <c r="BC259" i="4"/>
  <c r="BD259" i="4"/>
  <c r="BE259" i="4"/>
  <c r="BF259" i="4"/>
  <c r="BC260" i="4"/>
  <c r="BD260" i="4"/>
  <c r="BE260" i="4"/>
  <c r="BF260" i="4"/>
  <c r="BC314" i="4"/>
  <c r="BD314" i="4"/>
  <c r="BE314" i="4"/>
  <c r="BF314" i="4"/>
  <c r="BF296" i="5"/>
  <c r="BE296" i="5"/>
  <c r="BD296" i="5"/>
  <c r="BC296" i="5"/>
  <c r="BF568" i="5"/>
  <c r="BE568" i="5"/>
  <c r="BD568" i="5"/>
  <c r="BC568" i="5"/>
  <c r="BF567" i="5"/>
  <c r="BE567" i="5"/>
  <c r="BD567" i="5"/>
  <c r="BC567" i="5"/>
  <c r="BF566" i="5"/>
  <c r="BE566" i="5"/>
  <c r="BD566" i="5"/>
  <c r="BC566" i="5"/>
  <c r="BF565" i="5"/>
  <c r="BE565" i="5"/>
  <c r="BD565" i="5"/>
  <c r="BC565" i="5"/>
  <c r="BF564" i="5"/>
  <c r="BE564" i="5"/>
  <c r="BD564" i="5"/>
  <c r="BC564" i="5"/>
  <c r="BF563" i="5"/>
  <c r="BE563" i="5"/>
  <c r="BD563" i="5"/>
  <c r="BC563" i="5"/>
  <c r="BF562" i="5"/>
  <c r="BE562" i="5"/>
  <c r="BD562" i="5"/>
  <c r="BC562" i="5"/>
  <c r="BF561" i="5"/>
  <c r="BE561" i="5"/>
  <c r="BD561" i="5"/>
  <c r="BC561" i="5"/>
  <c r="BF560" i="5"/>
  <c r="BE560" i="5"/>
  <c r="BD560" i="5"/>
  <c r="BC560" i="5"/>
  <c r="BF559" i="5"/>
  <c r="BE559" i="5"/>
  <c r="BD559" i="5"/>
  <c r="BC559" i="5"/>
  <c r="BF558" i="5"/>
  <c r="BE558" i="5"/>
  <c r="BD558" i="5"/>
  <c r="BC558" i="5"/>
  <c r="BF557" i="5"/>
  <c r="BE557" i="5"/>
  <c r="BD557" i="5"/>
  <c r="BC557" i="5"/>
  <c r="BF556" i="5"/>
  <c r="BE556" i="5"/>
  <c r="BD556" i="5"/>
  <c r="BC556" i="5"/>
  <c r="BF555" i="5"/>
  <c r="BE555" i="5"/>
  <c r="BD555" i="5"/>
  <c r="BC555" i="5"/>
  <c r="BF554" i="5"/>
  <c r="BE554" i="5"/>
  <c r="BD554" i="5"/>
  <c r="BC554" i="5"/>
  <c r="BF553" i="5"/>
  <c r="BE553" i="5"/>
  <c r="BD553" i="5"/>
  <c r="BC553" i="5"/>
  <c r="BF552" i="5"/>
  <c r="BE552" i="5"/>
  <c r="BD552" i="5"/>
  <c r="BC552" i="5"/>
  <c r="BF551" i="5"/>
  <c r="BE551" i="5"/>
  <c r="BD551" i="5"/>
  <c r="BC551" i="5"/>
  <c r="BF550" i="5"/>
  <c r="BE550" i="5"/>
  <c r="BD550" i="5"/>
  <c r="BC550" i="5"/>
  <c r="BF549" i="5"/>
  <c r="BE549" i="5"/>
  <c r="BD549" i="5"/>
  <c r="BC549" i="5"/>
  <c r="BF548" i="5"/>
  <c r="BE548" i="5"/>
  <c r="BD548" i="5"/>
  <c r="BC548" i="5"/>
  <c r="BF547" i="5"/>
  <c r="BE547" i="5"/>
  <c r="BD547" i="5"/>
  <c r="BC547" i="5"/>
  <c r="BF546" i="5"/>
  <c r="BE546" i="5"/>
  <c r="BD546" i="5"/>
  <c r="BC546" i="5"/>
  <c r="BF545" i="5"/>
  <c r="BE545" i="5"/>
  <c r="BD545" i="5"/>
  <c r="BC545" i="5"/>
  <c r="BF544" i="5"/>
  <c r="BE544" i="5"/>
  <c r="BD544" i="5"/>
  <c r="BC544" i="5"/>
  <c r="BF543" i="5"/>
  <c r="BE543" i="5"/>
  <c r="BD543" i="5"/>
  <c r="BC543" i="5"/>
  <c r="BF542" i="5"/>
  <c r="BE542" i="5"/>
  <c r="BD542" i="5"/>
  <c r="BC542" i="5"/>
  <c r="BF541" i="5"/>
  <c r="BE541" i="5"/>
  <c r="BD541" i="5"/>
  <c r="BC541" i="5"/>
  <c r="BF540" i="5"/>
  <c r="BE540" i="5"/>
  <c r="BD540" i="5"/>
  <c r="BC540" i="5"/>
  <c r="BF539" i="5"/>
  <c r="BE539" i="5"/>
  <c r="BD539" i="5"/>
  <c r="BC539" i="5"/>
  <c r="BF538" i="5"/>
  <c r="BE538" i="5"/>
  <c r="BD538" i="5"/>
  <c r="BC538" i="5"/>
  <c r="BF537" i="5"/>
  <c r="BE537" i="5"/>
  <c r="BD537" i="5"/>
  <c r="BC537" i="5"/>
  <c r="BF536" i="5"/>
  <c r="BE536" i="5"/>
  <c r="BD536" i="5"/>
  <c r="BC536" i="5"/>
  <c r="BF535" i="5"/>
  <c r="BE535" i="5"/>
  <c r="BD535" i="5"/>
  <c r="BC535" i="5"/>
  <c r="BF534" i="5"/>
  <c r="BE534" i="5"/>
  <c r="BD534" i="5"/>
  <c r="BC534" i="5"/>
  <c r="BF533" i="5"/>
  <c r="BE533" i="5"/>
  <c r="BD533" i="5"/>
  <c r="BC533" i="5"/>
  <c r="BF532" i="5"/>
  <c r="BE532" i="5"/>
  <c r="BD532" i="5"/>
  <c r="BC532" i="5"/>
  <c r="BF531" i="5"/>
  <c r="BE531" i="5"/>
  <c r="BD531" i="5"/>
  <c r="BC531" i="5"/>
  <c r="BF530" i="5"/>
  <c r="BE530" i="5"/>
  <c r="BD530" i="5"/>
  <c r="BC530" i="5"/>
  <c r="BF528" i="5"/>
  <c r="BE528" i="5"/>
  <c r="BD528" i="5"/>
  <c r="BC528" i="5"/>
  <c r="BF527" i="5"/>
  <c r="BE527" i="5"/>
  <c r="BD527" i="5"/>
  <c r="BC527" i="5"/>
  <c r="BF526" i="5"/>
  <c r="BE526" i="5"/>
  <c r="BD526" i="5"/>
  <c r="BC526" i="5"/>
  <c r="BF525" i="5"/>
  <c r="BE525" i="5"/>
  <c r="BD525" i="5"/>
  <c r="BC525" i="5"/>
  <c r="BF524" i="5"/>
  <c r="BE524" i="5"/>
  <c r="BD524" i="5"/>
  <c r="BC524" i="5"/>
  <c r="BF523" i="5"/>
  <c r="BE523" i="5"/>
  <c r="BD523" i="5"/>
  <c r="BC523" i="5"/>
  <c r="BF522" i="5"/>
  <c r="BE522" i="5"/>
  <c r="BD522" i="5"/>
  <c r="BC522" i="5"/>
  <c r="BF521" i="5"/>
  <c r="BE521" i="5"/>
  <c r="BD521" i="5"/>
  <c r="BC521" i="5"/>
  <c r="BF520" i="5"/>
  <c r="BE520" i="5"/>
  <c r="BD520" i="5"/>
  <c r="BC520" i="5"/>
  <c r="BF519" i="5"/>
  <c r="BE519" i="5"/>
  <c r="BD519" i="5"/>
  <c r="BC519" i="5"/>
  <c r="BF518" i="5"/>
  <c r="BE518" i="5"/>
  <c r="BD518" i="5"/>
  <c r="BC518" i="5"/>
  <c r="BF517" i="5"/>
  <c r="BE517" i="5"/>
  <c r="BD517" i="5"/>
  <c r="BC517" i="5"/>
  <c r="BF516" i="5"/>
  <c r="BE516" i="5"/>
  <c r="BD516" i="5"/>
  <c r="BC516" i="5"/>
  <c r="BF515" i="5"/>
  <c r="BE515" i="5"/>
  <c r="BD515" i="5"/>
  <c r="BC515" i="5"/>
  <c r="BF514" i="5"/>
  <c r="BE514" i="5"/>
  <c r="BD514" i="5"/>
  <c r="BC514" i="5"/>
  <c r="BF513" i="5"/>
  <c r="BE513" i="5"/>
  <c r="BD513" i="5"/>
  <c r="BC513" i="5"/>
  <c r="BF512" i="5"/>
  <c r="BE512" i="5"/>
  <c r="BD512" i="5"/>
  <c r="BC512" i="5"/>
  <c r="BF511" i="5"/>
  <c r="BE511" i="5"/>
  <c r="BD511" i="5"/>
  <c r="BC511" i="5"/>
  <c r="BF510" i="5"/>
  <c r="BE510" i="5"/>
  <c r="BD510" i="5"/>
  <c r="BC510" i="5"/>
  <c r="BF509" i="5"/>
  <c r="BE509" i="5"/>
  <c r="BD509" i="5"/>
  <c r="BC509" i="5"/>
  <c r="BF508" i="5"/>
  <c r="BE508" i="5"/>
  <c r="BD508" i="5"/>
  <c r="BC508" i="5"/>
  <c r="BF507" i="5"/>
  <c r="BE507" i="5"/>
  <c r="BD507" i="5"/>
  <c r="BC507" i="5"/>
  <c r="BF506" i="5"/>
  <c r="BE506" i="5"/>
  <c r="BD506" i="5"/>
  <c r="BC506" i="5"/>
  <c r="BF505" i="5"/>
  <c r="BE505" i="5"/>
  <c r="BD505" i="5"/>
  <c r="BC505" i="5"/>
  <c r="BF504" i="5"/>
  <c r="BE504" i="5"/>
  <c r="BD504" i="5"/>
  <c r="BC504" i="5"/>
  <c r="BF503" i="5"/>
  <c r="BE503" i="5"/>
  <c r="BD503" i="5"/>
  <c r="BC503" i="5"/>
  <c r="BF502" i="5"/>
  <c r="BE502" i="5"/>
  <c r="BD502" i="5"/>
  <c r="BC502" i="5"/>
  <c r="BF501" i="5"/>
  <c r="BE501" i="5"/>
  <c r="BD501" i="5"/>
  <c r="BC501" i="5"/>
  <c r="BF500" i="5"/>
  <c r="BE500" i="5"/>
  <c r="BD500" i="5"/>
  <c r="BC500" i="5"/>
  <c r="BF499" i="5"/>
  <c r="BE499" i="5"/>
  <c r="BD499" i="5"/>
  <c r="BC499" i="5"/>
  <c r="BF498" i="5"/>
  <c r="BE498" i="5"/>
  <c r="BD498" i="5"/>
  <c r="BC498" i="5"/>
  <c r="BF497" i="5"/>
  <c r="BE497" i="5"/>
  <c r="BD497" i="5"/>
  <c r="BC497" i="5"/>
  <c r="BF496" i="5"/>
  <c r="BE496" i="5"/>
  <c r="BD496" i="5"/>
  <c r="BC496" i="5"/>
  <c r="BF495" i="5"/>
  <c r="BE495" i="5"/>
  <c r="BD495" i="5"/>
  <c r="BC495" i="5"/>
  <c r="BF494" i="5"/>
  <c r="BE494" i="5"/>
  <c r="BD494" i="5"/>
  <c r="BC494" i="5"/>
  <c r="BF493" i="5"/>
  <c r="BE493" i="5"/>
  <c r="BD493" i="5"/>
  <c r="BC493" i="5"/>
  <c r="BF492" i="5"/>
  <c r="BE492" i="5"/>
  <c r="BD492" i="5"/>
  <c r="BC492" i="5"/>
  <c r="BF491" i="5"/>
  <c r="BE491" i="5"/>
  <c r="BD491" i="5"/>
  <c r="BC491" i="5"/>
  <c r="BF490" i="5"/>
  <c r="BE490" i="5"/>
  <c r="BD490" i="5"/>
  <c r="BC490" i="5"/>
  <c r="BF489" i="5"/>
  <c r="BE489" i="5"/>
  <c r="BD489" i="5"/>
  <c r="BC489" i="5"/>
  <c r="BF488" i="5"/>
  <c r="BE488" i="5"/>
  <c r="BD488" i="5"/>
  <c r="BC488" i="5"/>
  <c r="BF487" i="5"/>
  <c r="BE487" i="5"/>
  <c r="BD487" i="5"/>
  <c r="BC487" i="5"/>
  <c r="BF486" i="5"/>
  <c r="BE486" i="5"/>
  <c r="BD486" i="5"/>
  <c r="BC486" i="5"/>
  <c r="BF485" i="5"/>
  <c r="BE485" i="5"/>
  <c r="BD485" i="5"/>
  <c r="BC485" i="5"/>
  <c r="BF484" i="5"/>
  <c r="BE484" i="5"/>
  <c r="BD484" i="5"/>
  <c r="BC484" i="5"/>
  <c r="BF483" i="5"/>
  <c r="BE483" i="5"/>
  <c r="BD483" i="5"/>
  <c r="BC483" i="5"/>
  <c r="BF482" i="5"/>
  <c r="BE482" i="5"/>
  <c r="BD482" i="5"/>
  <c r="BC482" i="5"/>
  <c r="BF481" i="5"/>
  <c r="BE481" i="5"/>
  <c r="BD481" i="5"/>
  <c r="BC481" i="5"/>
  <c r="BF480" i="5"/>
  <c r="BE480" i="5"/>
  <c r="BD480" i="5"/>
  <c r="BC480" i="5"/>
  <c r="BF479" i="5"/>
  <c r="BE479" i="5"/>
  <c r="BD479" i="5"/>
  <c r="BC479" i="5"/>
  <c r="BF478" i="5"/>
  <c r="BE478" i="5"/>
  <c r="BD478" i="5"/>
  <c r="BC478" i="5"/>
  <c r="BF477" i="5"/>
  <c r="BE477" i="5"/>
  <c r="BD477" i="5"/>
  <c r="BC477" i="5"/>
  <c r="BF476" i="5"/>
  <c r="BE476" i="5"/>
  <c r="BD476" i="5"/>
  <c r="BC476" i="5"/>
  <c r="BF475" i="5"/>
  <c r="BE475" i="5"/>
  <c r="BD475" i="5"/>
  <c r="BC475" i="5"/>
  <c r="BF474" i="5"/>
  <c r="BE474" i="5"/>
  <c r="BD474" i="5"/>
  <c r="BC474" i="5"/>
  <c r="BF473" i="5"/>
  <c r="BE473" i="5"/>
  <c r="BD473" i="5"/>
  <c r="BC473" i="5"/>
  <c r="BF472" i="5"/>
  <c r="BE472" i="5"/>
  <c r="BD472" i="5"/>
  <c r="BC472" i="5"/>
  <c r="BF471" i="5"/>
  <c r="BE471" i="5"/>
  <c r="BD471" i="5"/>
  <c r="BC471" i="5"/>
  <c r="BF470" i="5"/>
  <c r="BE470" i="5"/>
  <c r="BD470" i="5"/>
  <c r="BC470" i="5"/>
  <c r="BF469" i="5"/>
  <c r="BE469" i="5"/>
  <c r="BD469" i="5"/>
  <c r="BC469" i="5"/>
  <c r="BF468" i="5"/>
  <c r="BE468" i="5"/>
  <c r="BD468" i="5"/>
  <c r="BC468" i="5"/>
  <c r="BF467" i="5"/>
  <c r="BE467" i="5"/>
  <c r="BD467" i="5"/>
  <c r="BC467" i="5"/>
  <c r="BF466" i="5"/>
  <c r="BE466" i="5"/>
  <c r="BD466" i="5"/>
  <c r="BC466" i="5"/>
  <c r="BF465" i="5"/>
  <c r="BE465" i="5"/>
  <c r="BD465" i="5"/>
  <c r="BC465" i="5"/>
  <c r="BF464" i="5"/>
  <c r="BE464" i="5"/>
  <c r="BD464" i="5"/>
  <c r="BC464" i="5"/>
  <c r="BF463" i="5"/>
  <c r="BE463" i="5"/>
  <c r="BD463" i="5"/>
  <c r="BC463" i="5"/>
  <c r="BF462" i="5"/>
  <c r="BE462" i="5"/>
  <c r="BD462" i="5"/>
  <c r="BC462" i="5"/>
  <c r="BF461" i="5"/>
  <c r="BE461" i="5"/>
  <c r="BD461" i="5"/>
  <c r="BC461" i="5"/>
  <c r="BF460" i="5"/>
  <c r="BE460" i="5"/>
  <c r="BD460" i="5"/>
  <c r="BC460" i="5"/>
  <c r="BF459" i="5"/>
  <c r="BE459" i="5"/>
  <c r="BD459" i="5"/>
  <c r="BC459" i="5"/>
  <c r="BF458" i="5"/>
  <c r="BE458" i="5"/>
  <c r="BD458" i="5"/>
  <c r="BC458" i="5"/>
  <c r="BF455" i="5"/>
  <c r="BE455" i="5"/>
  <c r="BD455" i="5"/>
  <c r="BC455" i="5"/>
  <c r="BF454" i="5"/>
  <c r="BE454" i="5"/>
  <c r="BD454" i="5"/>
  <c r="BC454" i="5"/>
  <c r="BF453" i="5"/>
  <c r="BE453" i="5"/>
  <c r="BD453" i="5"/>
  <c r="BC453" i="5"/>
  <c r="BF452" i="5"/>
  <c r="BE452" i="5"/>
  <c r="BD452" i="5"/>
  <c r="BC452" i="5"/>
  <c r="BF451" i="5"/>
  <c r="BE451" i="5"/>
  <c r="BD451" i="5"/>
  <c r="BC451" i="5"/>
  <c r="BF450" i="5"/>
  <c r="BE450" i="5"/>
  <c r="BD450" i="5"/>
  <c r="BC450" i="5"/>
  <c r="BF449" i="5"/>
  <c r="BE449" i="5"/>
  <c r="BD449" i="5"/>
  <c r="BC449" i="5"/>
  <c r="BF448" i="5"/>
  <c r="BE448" i="5"/>
  <c r="BD448" i="5"/>
  <c r="BC448" i="5"/>
  <c r="BF447" i="5"/>
  <c r="BE447" i="5"/>
  <c r="BD447" i="5"/>
  <c r="BC447" i="5"/>
  <c r="BF446" i="5"/>
  <c r="BE446" i="5"/>
  <c r="BD446" i="5"/>
  <c r="BC446" i="5"/>
  <c r="BF445" i="5"/>
  <c r="BE445" i="5"/>
  <c r="BD445" i="5"/>
  <c r="BC445" i="5"/>
  <c r="BF444" i="5"/>
  <c r="BE444" i="5"/>
  <c r="BD444" i="5"/>
  <c r="BC444" i="5"/>
  <c r="BF443" i="5"/>
  <c r="BE443" i="5"/>
  <c r="BD443" i="5"/>
  <c r="BC443" i="5"/>
  <c r="BF442" i="5"/>
  <c r="BE442" i="5"/>
  <c r="BD442" i="5"/>
  <c r="BC442" i="5"/>
  <c r="BF441" i="5"/>
  <c r="BE441" i="5"/>
  <c r="BD441" i="5"/>
  <c r="BC441" i="5"/>
  <c r="BF440" i="5"/>
  <c r="BE440" i="5"/>
  <c r="BD440" i="5"/>
  <c r="BC440" i="5"/>
  <c r="BF439" i="5"/>
  <c r="BE439" i="5"/>
  <c r="BD439" i="5"/>
  <c r="BC439" i="5"/>
  <c r="BF438" i="5"/>
  <c r="BE438" i="5"/>
  <c r="BD438" i="5"/>
  <c r="BC438" i="5"/>
  <c r="BF437" i="5"/>
  <c r="BE437" i="5"/>
  <c r="BD437" i="5"/>
  <c r="BC437" i="5"/>
  <c r="BF436" i="5"/>
  <c r="BE436" i="5"/>
  <c r="BD436" i="5"/>
  <c r="BC436" i="5"/>
  <c r="BF435" i="5"/>
  <c r="BE435" i="5"/>
  <c r="BD435" i="5"/>
  <c r="BC435" i="5"/>
  <c r="BF434" i="5"/>
  <c r="BE434" i="5"/>
  <c r="BD434" i="5"/>
  <c r="BC434" i="5"/>
  <c r="BF433" i="5"/>
  <c r="BE433" i="5"/>
  <c r="BD433" i="5"/>
  <c r="BC433" i="5"/>
  <c r="BF432" i="5"/>
  <c r="BE432" i="5"/>
  <c r="BD432" i="5"/>
  <c r="BC432" i="5"/>
  <c r="BF431" i="5"/>
  <c r="BE431" i="5"/>
  <c r="BD431" i="5"/>
  <c r="BC431" i="5"/>
  <c r="BF430" i="5"/>
  <c r="BE430" i="5"/>
  <c r="BD430" i="5"/>
  <c r="BC430" i="5"/>
  <c r="BF429" i="5"/>
  <c r="BE429" i="5"/>
  <c r="BD429" i="5"/>
  <c r="BC429" i="5"/>
  <c r="BF428" i="5"/>
  <c r="BE428" i="5"/>
  <c r="BD428" i="5"/>
  <c r="BC428" i="5"/>
  <c r="BF427" i="5"/>
  <c r="BE427" i="5"/>
  <c r="BD427" i="5"/>
  <c r="BC427" i="5"/>
  <c r="BF426" i="5"/>
  <c r="BE426" i="5"/>
  <c r="BD426" i="5"/>
  <c r="BC426" i="5"/>
  <c r="BF425" i="5"/>
  <c r="BE425" i="5"/>
  <c r="BD425" i="5"/>
  <c r="BC425" i="5"/>
  <c r="BF424" i="5"/>
  <c r="BE424" i="5"/>
  <c r="BD424" i="5"/>
  <c r="BC424" i="5"/>
  <c r="BF423" i="5"/>
  <c r="BE423" i="5"/>
  <c r="BD423" i="5"/>
  <c r="BC423" i="5"/>
  <c r="BF422" i="5"/>
  <c r="BE422" i="5"/>
  <c r="BD422" i="5"/>
  <c r="BC422" i="5"/>
  <c r="BF421" i="5"/>
  <c r="BE421" i="5"/>
  <c r="BD421" i="5"/>
  <c r="BC421" i="5"/>
  <c r="BF420" i="5"/>
  <c r="BE420" i="5"/>
  <c r="BD420" i="5"/>
  <c r="BC420" i="5"/>
  <c r="BF419" i="5"/>
  <c r="BE419" i="5"/>
  <c r="BD419" i="5"/>
  <c r="BC419" i="5"/>
  <c r="BF418" i="5"/>
  <c r="BE418" i="5"/>
  <c r="BD418" i="5"/>
  <c r="BC418" i="5"/>
  <c r="BF417" i="5"/>
  <c r="BE417" i="5"/>
  <c r="BD417" i="5"/>
  <c r="BC417" i="5"/>
  <c r="BF416" i="5"/>
  <c r="BE416" i="5"/>
  <c r="BD416" i="5"/>
  <c r="BC416" i="5"/>
  <c r="BF415" i="5"/>
  <c r="BE415" i="5"/>
  <c r="BD415" i="5"/>
  <c r="BC415" i="5"/>
  <c r="BF414" i="5"/>
  <c r="BE414" i="5"/>
  <c r="BD414" i="5"/>
  <c r="BC414" i="5"/>
  <c r="BF413" i="5"/>
  <c r="BE413" i="5"/>
  <c r="BD413" i="5"/>
  <c r="BC413" i="5"/>
  <c r="BF412" i="5"/>
  <c r="BE412" i="5"/>
  <c r="BD412" i="5"/>
  <c r="BC412" i="5"/>
  <c r="BF411" i="5"/>
  <c r="BE411" i="5"/>
  <c r="BD411" i="5"/>
  <c r="BC411" i="5"/>
  <c r="BF410" i="5"/>
  <c r="BE410" i="5"/>
  <c r="BD410" i="5"/>
  <c r="BC410" i="5"/>
  <c r="BF409" i="5"/>
  <c r="BE409" i="5"/>
  <c r="BD409" i="5"/>
  <c r="BC409" i="5"/>
  <c r="BF408" i="5"/>
  <c r="BE408" i="5"/>
  <c r="BD408" i="5"/>
  <c r="BC408" i="5"/>
  <c r="BF407" i="5"/>
  <c r="BE407" i="5"/>
  <c r="BD407" i="5"/>
  <c r="BC407" i="5"/>
  <c r="BF406" i="5"/>
  <c r="BE406" i="5"/>
  <c r="BD406" i="5"/>
  <c r="BC406" i="5"/>
  <c r="BF405" i="5"/>
  <c r="BE405" i="5"/>
  <c r="BD405" i="5"/>
  <c r="BC405" i="5"/>
  <c r="BF404" i="5"/>
  <c r="BE404" i="5"/>
  <c r="BD404" i="5"/>
  <c r="BC404" i="5"/>
  <c r="BF403" i="5"/>
  <c r="BE403" i="5"/>
  <c r="BD403" i="5"/>
  <c r="BC403" i="5"/>
  <c r="BF402" i="5"/>
  <c r="BE402" i="5"/>
  <c r="BD402" i="5"/>
  <c r="BC402" i="5"/>
  <c r="BF401" i="5"/>
  <c r="BE401" i="5"/>
  <c r="BD401" i="5"/>
  <c r="BC401" i="5"/>
  <c r="BF400" i="5"/>
  <c r="BE400" i="5"/>
  <c r="BD400" i="5"/>
  <c r="BC400" i="5"/>
  <c r="BF399" i="5"/>
  <c r="BE399" i="5"/>
  <c r="BD399" i="5"/>
  <c r="BC399" i="5"/>
  <c r="BF398" i="5"/>
  <c r="BE398" i="5"/>
  <c r="BD398" i="5"/>
  <c r="BC398" i="5"/>
  <c r="BF397" i="5"/>
  <c r="BE397" i="5"/>
  <c r="BD397" i="5"/>
  <c r="BC397" i="5"/>
  <c r="BF396" i="5"/>
  <c r="BE396" i="5"/>
  <c r="BD396" i="5"/>
  <c r="BC396" i="5"/>
  <c r="BF395" i="5"/>
  <c r="BE395" i="5"/>
  <c r="BD395" i="5"/>
  <c r="BC395" i="5"/>
  <c r="BF394" i="5"/>
  <c r="BE394" i="5"/>
  <c r="BD394" i="5"/>
  <c r="BC394" i="5"/>
  <c r="BF393" i="5"/>
  <c r="BE393" i="5"/>
  <c r="BD393" i="5"/>
  <c r="BC393" i="5"/>
  <c r="BF392" i="5"/>
  <c r="BE392" i="5"/>
  <c r="BD392" i="5"/>
  <c r="BC392" i="5"/>
  <c r="BF391" i="5"/>
  <c r="BE391" i="5"/>
  <c r="BD391" i="5"/>
  <c r="BC391" i="5"/>
  <c r="BF390" i="5"/>
  <c r="BE390" i="5"/>
  <c r="BD390" i="5"/>
  <c r="BC390" i="5"/>
  <c r="BF389" i="5"/>
  <c r="BE389" i="5"/>
  <c r="BD389" i="5"/>
  <c r="BC389" i="5"/>
  <c r="BF388" i="5"/>
  <c r="BE388" i="5"/>
  <c r="BD388" i="5"/>
  <c r="BC388" i="5"/>
  <c r="BF387" i="5"/>
  <c r="BE387" i="5"/>
  <c r="BD387" i="5"/>
  <c r="BC387" i="5"/>
  <c r="BF386" i="5"/>
  <c r="BE386" i="5"/>
  <c r="BD386" i="5"/>
  <c r="BC386" i="5"/>
  <c r="BF385" i="5"/>
  <c r="BE385" i="5"/>
  <c r="BD385" i="5"/>
  <c r="BC385" i="5"/>
  <c r="BF384" i="5"/>
  <c r="BE384" i="5"/>
  <c r="BD384" i="5"/>
  <c r="BC384" i="5"/>
  <c r="BF383" i="5"/>
  <c r="BE383" i="5"/>
  <c r="BD383" i="5"/>
  <c r="BC383" i="5"/>
  <c r="BF382" i="5"/>
  <c r="BE382" i="5"/>
  <c r="BD382" i="5"/>
  <c r="BC382" i="5"/>
  <c r="BF381" i="5"/>
  <c r="BE381" i="5"/>
  <c r="BD381" i="5"/>
  <c r="BC381" i="5"/>
  <c r="BF380" i="5"/>
  <c r="BE380" i="5"/>
  <c r="BD380" i="5"/>
  <c r="BC380" i="5"/>
  <c r="BF379" i="5"/>
  <c r="BE379" i="5"/>
  <c r="BD379" i="5"/>
  <c r="BC379" i="5"/>
  <c r="BF378" i="5"/>
  <c r="BE378" i="5"/>
  <c r="BD378" i="5"/>
  <c r="BC378" i="5"/>
  <c r="BF377" i="5"/>
  <c r="BE377" i="5"/>
  <c r="BD377" i="5"/>
  <c r="BC377" i="5"/>
  <c r="BF376" i="5"/>
  <c r="BE376" i="5"/>
  <c r="BD376" i="5"/>
  <c r="BC376" i="5"/>
  <c r="BF375" i="5"/>
  <c r="BE375" i="5"/>
  <c r="BD375" i="5"/>
  <c r="BC375" i="5"/>
  <c r="BF374" i="5"/>
  <c r="BE374" i="5"/>
  <c r="BD374" i="5"/>
  <c r="BC374" i="5"/>
  <c r="BF373" i="5"/>
  <c r="BE373" i="5"/>
  <c r="BD373" i="5"/>
  <c r="BC373" i="5"/>
  <c r="BF372" i="5"/>
  <c r="BE372" i="5"/>
  <c r="BD372" i="5"/>
  <c r="BC372" i="5"/>
  <c r="BF371" i="5"/>
  <c r="BE371" i="5"/>
  <c r="BD371" i="5"/>
  <c r="BC371" i="5"/>
  <c r="BF370" i="5"/>
  <c r="BE370" i="5"/>
  <c r="BD370" i="5"/>
  <c r="BC370" i="5"/>
  <c r="BF369" i="5"/>
  <c r="BE369" i="5"/>
  <c r="BD369" i="5"/>
  <c r="BC369" i="5"/>
  <c r="BF368" i="5"/>
  <c r="BE368" i="5"/>
  <c r="BD368" i="5"/>
  <c r="BC368" i="5"/>
  <c r="BF367" i="5"/>
  <c r="BE367" i="5"/>
  <c r="BD367" i="5"/>
  <c r="BC367" i="5"/>
  <c r="BF366" i="5"/>
  <c r="BE366" i="5"/>
  <c r="BD366" i="5"/>
  <c r="BC366" i="5"/>
  <c r="BF365" i="5"/>
  <c r="BE365" i="5"/>
  <c r="BD365" i="5"/>
  <c r="BC365" i="5"/>
  <c r="BF364" i="5"/>
  <c r="BE364" i="5"/>
  <c r="BD364" i="5"/>
  <c r="BC364" i="5"/>
  <c r="BF363" i="5"/>
  <c r="BE363" i="5"/>
  <c r="BD363" i="5"/>
  <c r="BC363" i="5"/>
  <c r="BF362" i="5"/>
  <c r="BE362" i="5"/>
  <c r="BD362" i="5"/>
  <c r="BC362" i="5"/>
  <c r="BF361" i="5"/>
  <c r="BE361" i="5"/>
  <c r="BD361" i="5"/>
  <c r="BC361" i="5"/>
  <c r="BF360" i="5"/>
  <c r="BE360" i="5"/>
  <c r="BD360" i="5"/>
  <c r="BC360" i="5"/>
  <c r="BF359" i="5"/>
  <c r="BE359" i="5"/>
  <c r="BD359" i="5"/>
  <c r="BC359" i="5"/>
  <c r="BF358" i="5"/>
  <c r="BE358" i="5"/>
  <c r="BD358" i="5"/>
  <c r="BC358" i="5"/>
  <c r="BF357" i="5"/>
  <c r="BE357" i="5"/>
  <c r="BD357" i="5"/>
  <c r="BC357" i="5"/>
  <c r="BF356" i="5"/>
  <c r="BE356" i="5"/>
  <c r="BD356" i="5"/>
  <c r="BC356" i="5"/>
  <c r="BF355" i="5"/>
  <c r="BE355" i="5"/>
  <c r="BD355" i="5"/>
  <c r="BC355" i="5"/>
  <c r="BF354" i="5"/>
  <c r="BE354" i="5"/>
  <c r="BD354" i="5"/>
  <c r="BC354" i="5"/>
  <c r="BF353" i="5"/>
  <c r="BE353" i="5"/>
  <c r="BD353" i="5"/>
  <c r="BC353" i="5"/>
  <c r="BF352" i="5"/>
  <c r="BE352" i="5"/>
  <c r="BD352" i="5"/>
  <c r="BC352" i="5"/>
  <c r="BF351" i="5"/>
  <c r="BE351" i="5"/>
  <c r="BD351" i="5"/>
  <c r="BC351" i="5"/>
  <c r="BF350" i="5"/>
  <c r="BE350" i="5"/>
  <c r="BD350" i="5"/>
  <c r="BC350" i="5"/>
  <c r="BF349" i="5"/>
  <c r="BE349" i="5"/>
  <c r="BD349" i="5"/>
  <c r="BC349" i="5"/>
  <c r="BF348" i="5"/>
  <c r="BE348" i="5"/>
  <c r="BD348" i="5"/>
  <c r="BC348" i="5"/>
  <c r="BF347" i="5"/>
  <c r="BE347" i="5"/>
  <c r="BD347" i="5"/>
  <c r="BC347" i="5"/>
  <c r="BF346" i="5"/>
  <c r="BE346" i="5"/>
  <c r="BD346" i="5"/>
  <c r="BC346" i="5"/>
  <c r="BF345" i="5"/>
  <c r="BE345" i="5"/>
  <c r="BD345" i="5"/>
  <c r="BC345" i="5"/>
  <c r="BF344" i="5"/>
  <c r="BE344" i="5"/>
  <c r="BD344" i="5"/>
  <c r="BC344" i="5"/>
  <c r="BF343" i="5"/>
  <c r="BE343" i="5"/>
  <c r="BD343" i="5"/>
  <c r="BC343" i="5"/>
  <c r="BF342" i="5"/>
  <c r="BE342" i="5"/>
  <c r="BD342" i="5"/>
  <c r="BC342" i="5"/>
  <c r="BF341" i="5"/>
  <c r="BE341" i="5"/>
  <c r="BD341" i="5"/>
  <c r="BC341" i="5"/>
  <c r="BF340" i="5"/>
  <c r="BE340" i="5"/>
  <c r="BD340" i="5"/>
  <c r="BC340" i="5"/>
  <c r="BF339" i="5"/>
  <c r="BE339" i="5"/>
  <c r="BD339" i="5"/>
  <c r="BC339" i="5"/>
  <c r="BF338" i="5"/>
  <c r="BE338" i="5"/>
  <c r="BD338" i="5"/>
  <c r="BC338" i="5"/>
  <c r="BF337" i="5"/>
  <c r="BE337" i="5"/>
  <c r="BD337" i="5"/>
  <c r="BC337" i="5"/>
  <c r="BF336" i="5"/>
  <c r="BE336" i="5"/>
  <c r="BD336" i="5"/>
  <c r="BC336" i="5"/>
  <c r="BF335" i="5"/>
  <c r="BE335" i="5"/>
  <c r="BD335" i="5"/>
  <c r="BC335" i="5"/>
  <c r="BF334" i="5"/>
  <c r="BE334" i="5"/>
  <c r="BD334" i="5"/>
  <c r="BC334" i="5"/>
  <c r="BF333" i="5"/>
  <c r="BE333" i="5"/>
  <c r="BD333" i="5"/>
  <c r="BC333" i="5"/>
  <c r="BF332" i="5"/>
  <c r="BE332" i="5"/>
  <c r="BD332" i="5"/>
  <c r="BC332" i="5"/>
  <c r="BF331" i="5"/>
  <c r="BE331" i="5"/>
  <c r="BD331" i="5"/>
  <c r="BC331" i="5"/>
  <c r="BF330" i="5"/>
  <c r="BE330" i="5"/>
  <c r="BD330" i="5"/>
  <c r="BC330" i="5"/>
  <c r="BF329" i="5"/>
  <c r="BE329" i="5"/>
  <c r="BD329" i="5"/>
  <c r="BC329" i="5"/>
  <c r="BF328" i="5"/>
  <c r="BE328" i="5"/>
  <c r="BD328" i="5"/>
  <c r="BC328" i="5"/>
  <c r="BF327" i="5"/>
  <c r="BE327" i="5"/>
  <c r="BD327" i="5"/>
  <c r="BC327" i="5"/>
  <c r="BF326" i="5"/>
  <c r="BE326" i="5"/>
  <c r="BD326" i="5"/>
  <c r="BC326" i="5"/>
  <c r="BF325" i="5"/>
  <c r="BE325" i="5"/>
  <c r="BD325" i="5"/>
  <c r="BC325" i="5"/>
  <c r="BF323" i="5"/>
  <c r="BE323" i="5"/>
  <c r="BD323" i="5"/>
  <c r="BC323" i="5"/>
  <c r="BF322" i="5"/>
  <c r="BE322" i="5"/>
  <c r="BD322" i="5"/>
  <c r="BC322" i="5"/>
  <c r="BF321" i="5"/>
  <c r="BE321" i="5"/>
  <c r="BD321" i="5"/>
  <c r="BC321" i="5"/>
  <c r="BF320" i="5"/>
  <c r="BE320" i="5"/>
  <c r="BD320" i="5"/>
  <c r="BC320" i="5"/>
  <c r="BF319" i="5"/>
  <c r="BE319" i="5"/>
  <c r="BD319" i="5"/>
  <c r="BC319" i="5"/>
  <c r="BF318" i="5"/>
  <c r="BE318" i="5"/>
  <c r="BD318" i="5"/>
  <c r="BC318" i="5"/>
  <c r="BF317" i="5"/>
  <c r="BE317" i="5"/>
  <c r="BD317" i="5"/>
  <c r="BC317" i="5"/>
  <c r="BF316" i="5"/>
  <c r="BE316" i="5"/>
  <c r="BD316" i="5"/>
  <c r="BC316" i="5"/>
  <c r="BF315" i="5"/>
  <c r="BE315" i="5"/>
  <c r="BD315" i="5"/>
  <c r="BC315" i="5"/>
  <c r="BF313" i="5"/>
  <c r="BE313" i="5"/>
  <c r="BD313" i="5"/>
  <c r="BC313" i="5"/>
  <c r="BF312" i="5"/>
  <c r="BE312" i="5"/>
  <c r="BD312" i="5"/>
  <c r="BC312" i="5"/>
  <c r="BF311" i="5"/>
  <c r="BE311" i="5"/>
  <c r="BD311" i="5"/>
  <c r="BC311" i="5"/>
  <c r="BF310" i="5"/>
  <c r="BE310" i="5"/>
  <c r="BD310" i="5"/>
  <c r="BC310" i="5"/>
  <c r="BF309" i="5"/>
  <c r="BE309" i="5"/>
  <c r="BD309" i="5"/>
  <c r="BC309" i="5"/>
  <c r="BF308" i="5"/>
  <c r="BE308" i="5"/>
  <c r="BD308" i="5"/>
  <c r="BC308" i="5"/>
  <c r="BF307" i="5"/>
  <c r="BE307" i="5"/>
  <c r="BD307" i="5"/>
  <c r="BC307" i="5"/>
  <c r="BF306" i="5"/>
  <c r="BE306" i="5"/>
  <c r="BD306" i="5"/>
  <c r="BC306" i="5"/>
  <c r="BF305" i="5"/>
  <c r="BE305" i="5"/>
  <c r="BD305" i="5"/>
  <c r="BC305" i="5"/>
  <c r="BF304" i="5"/>
  <c r="BE304" i="5"/>
  <c r="BD304" i="5"/>
  <c r="BC304" i="5"/>
  <c r="BF303" i="5"/>
  <c r="BE303" i="5"/>
  <c r="BD303" i="5"/>
  <c r="BC303" i="5"/>
  <c r="BF302" i="5"/>
  <c r="BE302" i="5"/>
  <c r="BD302" i="5"/>
  <c r="BC302" i="5"/>
  <c r="BF301" i="5"/>
  <c r="BE301" i="5"/>
  <c r="BD301" i="5"/>
  <c r="BC301" i="5"/>
  <c r="BF300" i="5"/>
  <c r="BE300" i="5"/>
  <c r="BD300" i="5"/>
  <c r="BC300" i="5"/>
  <c r="BF299" i="5"/>
  <c r="BE299" i="5"/>
  <c r="BD299" i="5"/>
  <c r="BC299" i="5"/>
  <c r="BF298" i="5"/>
  <c r="BE298" i="5"/>
  <c r="BD298" i="5"/>
  <c r="BC298" i="5"/>
  <c r="BF297" i="5"/>
  <c r="BE297" i="5"/>
  <c r="BD297" i="5"/>
  <c r="BC297" i="5"/>
  <c r="BF295" i="5"/>
  <c r="BE295" i="5"/>
  <c r="BD295" i="5"/>
  <c r="BC295" i="5"/>
  <c r="BF294" i="5"/>
  <c r="BE294" i="5"/>
  <c r="BD294" i="5"/>
  <c r="BC294" i="5"/>
  <c r="BF293" i="5"/>
  <c r="BE293" i="5"/>
  <c r="BD293" i="5"/>
  <c r="BC293" i="5"/>
  <c r="BF292" i="5"/>
  <c r="BE292" i="5"/>
  <c r="BD292" i="5"/>
  <c r="BC292" i="5"/>
  <c r="BF291" i="5"/>
  <c r="BE291" i="5"/>
  <c r="BD291" i="5"/>
  <c r="BC291" i="5"/>
  <c r="BF290" i="5"/>
  <c r="BE290" i="5"/>
  <c r="BD290" i="5"/>
  <c r="BC290" i="5"/>
  <c r="BF289" i="5"/>
  <c r="BE289" i="5"/>
  <c r="BD289" i="5"/>
  <c r="BC289" i="5"/>
  <c r="BF288" i="5"/>
  <c r="BE288" i="5"/>
  <c r="BD288" i="5"/>
  <c r="BC288" i="5"/>
  <c r="BF287" i="5"/>
  <c r="BE287" i="5"/>
  <c r="BD287" i="5"/>
  <c r="BC287" i="5"/>
  <c r="BF286" i="5"/>
  <c r="BE286" i="5"/>
  <c r="BD286" i="5"/>
  <c r="BC286" i="5"/>
  <c r="BF285" i="5"/>
  <c r="BE285" i="5"/>
  <c r="BD285" i="5"/>
  <c r="BC285" i="5"/>
  <c r="BF284" i="5"/>
  <c r="BE284" i="5"/>
  <c r="BD284" i="5"/>
  <c r="BC284" i="5"/>
  <c r="BF283" i="5"/>
  <c r="BE283" i="5"/>
  <c r="BD283" i="5"/>
  <c r="BC283" i="5"/>
  <c r="BF282" i="5"/>
  <c r="BE282" i="5"/>
  <c r="BD282" i="5"/>
  <c r="BC282" i="5"/>
  <c r="BF281" i="5"/>
  <c r="BE281" i="5"/>
  <c r="BD281" i="5"/>
  <c r="BC281" i="5"/>
  <c r="BF280" i="5"/>
  <c r="BE280" i="5"/>
  <c r="BD280" i="5"/>
  <c r="BC280" i="5"/>
  <c r="BF279" i="5"/>
  <c r="BE279" i="5"/>
  <c r="BD279" i="5"/>
  <c r="BC279" i="5"/>
  <c r="BF278" i="5"/>
  <c r="BE278" i="5"/>
  <c r="BD278" i="5"/>
  <c r="BC278" i="5"/>
  <c r="BF277" i="5"/>
  <c r="BE277" i="5"/>
  <c r="BD277" i="5"/>
  <c r="BC277" i="5"/>
  <c r="BF276" i="5"/>
  <c r="BE276" i="5"/>
  <c r="BD276" i="5"/>
  <c r="BC276" i="5"/>
  <c r="BF275" i="5"/>
  <c r="BE275" i="5"/>
  <c r="BD275" i="5"/>
  <c r="BC275" i="5"/>
  <c r="BF274" i="5"/>
  <c r="BE274" i="5"/>
  <c r="BD274" i="5"/>
  <c r="BC274" i="5"/>
  <c r="BF273" i="5"/>
  <c r="BE273" i="5"/>
  <c r="BD273" i="5"/>
  <c r="BC273" i="5"/>
  <c r="BF272" i="5"/>
  <c r="BE272" i="5"/>
  <c r="BD272" i="5"/>
  <c r="BC272" i="5"/>
  <c r="BF271" i="5"/>
  <c r="BE271" i="5"/>
  <c r="BD271" i="5"/>
  <c r="BC271" i="5"/>
  <c r="BF270" i="5"/>
  <c r="BE270" i="5"/>
  <c r="BD270" i="5"/>
  <c r="BC270" i="5"/>
  <c r="BF269" i="5"/>
  <c r="BE269" i="5"/>
  <c r="BD269" i="5"/>
  <c r="BC269" i="5"/>
  <c r="BF268" i="5"/>
  <c r="BE268" i="5"/>
  <c r="BD268" i="5"/>
  <c r="BC268" i="5"/>
  <c r="BF267" i="5"/>
  <c r="BE267" i="5"/>
  <c r="BD267" i="5"/>
  <c r="BC267" i="5"/>
  <c r="BF266" i="5"/>
  <c r="BE266" i="5"/>
  <c r="BD266" i="5"/>
  <c r="BC266" i="5"/>
  <c r="BF265" i="5"/>
  <c r="BE265" i="5"/>
  <c r="BD265" i="5"/>
  <c r="BC265" i="5"/>
  <c r="BF264" i="5"/>
  <c r="BE264" i="5"/>
  <c r="BD264" i="5"/>
  <c r="BC264" i="5"/>
  <c r="BF263" i="5"/>
  <c r="BE263" i="5"/>
  <c r="BD263" i="5"/>
  <c r="BC263" i="5"/>
  <c r="BF262" i="5"/>
  <c r="BE262" i="5"/>
  <c r="BD262" i="5"/>
  <c r="BC262" i="5"/>
  <c r="BF261" i="5"/>
  <c r="BE261" i="5"/>
  <c r="BD261" i="5"/>
  <c r="BC261" i="5"/>
  <c r="BF258" i="5"/>
  <c r="BE258" i="5"/>
  <c r="BD258" i="5"/>
  <c r="BC258" i="5"/>
  <c r="BF257" i="5"/>
  <c r="BE257" i="5"/>
  <c r="BD257" i="5"/>
  <c r="BC257" i="5"/>
  <c r="BF256" i="5"/>
  <c r="BE256" i="5"/>
  <c r="BD256" i="5"/>
  <c r="BC256" i="5"/>
  <c r="BF255" i="5"/>
  <c r="BE255" i="5"/>
  <c r="BD255" i="5"/>
  <c r="BC255" i="5"/>
  <c r="BF254" i="5"/>
  <c r="BE254" i="5"/>
  <c r="BD254" i="5"/>
  <c r="BC254" i="5"/>
  <c r="BF253" i="5"/>
  <c r="BE253" i="5"/>
  <c r="BD253" i="5"/>
  <c r="BC253" i="5"/>
  <c r="BF252" i="5"/>
  <c r="BE252" i="5"/>
  <c r="BD252" i="5"/>
  <c r="BC252" i="5"/>
  <c r="BF251" i="5"/>
  <c r="BE251" i="5"/>
  <c r="BD251" i="5"/>
  <c r="BC251" i="5"/>
  <c r="BF250" i="5"/>
  <c r="BE250" i="5"/>
  <c r="BD250" i="5"/>
  <c r="BC250" i="5"/>
  <c r="BF249" i="5"/>
  <c r="BE249" i="5"/>
  <c r="BD249" i="5"/>
  <c r="BC249" i="5"/>
  <c r="BF248" i="5"/>
  <c r="BE248" i="5"/>
  <c r="BD248" i="5"/>
  <c r="BC248" i="5"/>
  <c r="BF247" i="5"/>
  <c r="BE247" i="5"/>
  <c r="BD247" i="5"/>
  <c r="BC247" i="5"/>
  <c r="BF246" i="5"/>
  <c r="BE246" i="5"/>
  <c r="BD246" i="5"/>
  <c r="BC246" i="5"/>
  <c r="BF245" i="5"/>
  <c r="BE245" i="5"/>
  <c r="BD245" i="5"/>
  <c r="BC245" i="5"/>
  <c r="BF244" i="5"/>
  <c r="BE244" i="5"/>
  <c r="BD244" i="5"/>
  <c r="BC244" i="5"/>
  <c r="BF243" i="5"/>
  <c r="BE243" i="5"/>
  <c r="BD243" i="5"/>
  <c r="BC243" i="5"/>
  <c r="BF242" i="5"/>
  <c r="BE242" i="5"/>
  <c r="BD242" i="5"/>
  <c r="BC242" i="5"/>
  <c r="BF241" i="5"/>
  <c r="BE241" i="5"/>
  <c r="BD241" i="5"/>
  <c r="BC241" i="5"/>
  <c r="BF240" i="5"/>
  <c r="BE240" i="5"/>
  <c r="BD240" i="5"/>
  <c r="BC240" i="5"/>
  <c r="BF239" i="5"/>
  <c r="BE239" i="5"/>
  <c r="BD239" i="5"/>
  <c r="BC239" i="5"/>
  <c r="BF238" i="5"/>
  <c r="BE238" i="5"/>
  <c r="BD238" i="5"/>
  <c r="BC238" i="5"/>
  <c r="BF237" i="5"/>
  <c r="BE237" i="5"/>
  <c r="BD237" i="5"/>
  <c r="BC237" i="5"/>
  <c r="BF236" i="5"/>
  <c r="BE236" i="5"/>
  <c r="BD236" i="5"/>
  <c r="BC236" i="5"/>
  <c r="BF235" i="5"/>
  <c r="BE235" i="5"/>
  <c r="BD235" i="5"/>
  <c r="BC235" i="5"/>
  <c r="BF234" i="5"/>
  <c r="BE234" i="5"/>
  <c r="BD234" i="5"/>
  <c r="BC234" i="5"/>
  <c r="BF233" i="5"/>
  <c r="BE233" i="5"/>
  <c r="BD233" i="5"/>
  <c r="BC233" i="5"/>
  <c r="BF232" i="5"/>
  <c r="BE232" i="5"/>
  <c r="BD232" i="5"/>
  <c r="BC232" i="5"/>
  <c r="BF231" i="5"/>
  <c r="BE231" i="5"/>
  <c r="BD231" i="5"/>
  <c r="BC231" i="5"/>
  <c r="BF230" i="5"/>
  <c r="BE230" i="5"/>
  <c r="BD230" i="5"/>
  <c r="BC230" i="5"/>
  <c r="BF229" i="5"/>
  <c r="BE229" i="5"/>
  <c r="BD229" i="5"/>
  <c r="BC229" i="5"/>
  <c r="BF228" i="5"/>
  <c r="BE228" i="5"/>
  <c r="BD228" i="5"/>
  <c r="BC228" i="5"/>
  <c r="BF227" i="5"/>
  <c r="BE227" i="5"/>
  <c r="BD227" i="5"/>
  <c r="BC227" i="5"/>
  <c r="BF226" i="5"/>
  <c r="BE226" i="5"/>
  <c r="BD226" i="5"/>
  <c r="BC226" i="5"/>
  <c r="BF225" i="5"/>
  <c r="BE225" i="5"/>
  <c r="BD225" i="5"/>
  <c r="BC225" i="5"/>
  <c r="BF224" i="5"/>
  <c r="BE224" i="5"/>
  <c r="BD224" i="5"/>
  <c r="BC224" i="5"/>
  <c r="BF223" i="5"/>
  <c r="BE223" i="5"/>
  <c r="BD223" i="5"/>
  <c r="BC223" i="5"/>
  <c r="BF222" i="5"/>
  <c r="BE222" i="5"/>
  <c r="BD222" i="5"/>
  <c r="BC222" i="5"/>
  <c r="BF221" i="5"/>
  <c r="BE221" i="5"/>
  <c r="BD221" i="5"/>
  <c r="BC221" i="5"/>
  <c r="BF220" i="5"/>
  <c r="BE220" i="5"/>
  <c r="BD220" i="5"/>
  <c r="BC220" i="5"/>
  <c r="BF219" i="5"/>
  <c r="BE219" i="5"/>
  <c r="BD219" i="5"/>
  <c r="BC219" i="5"/>
  <c r="BF218" i="5"/>
  <c r="BE218" i="5"/>
  <c r="BD218" i="5"/>
  <c r="BC218" i="5"/>
  <c r="BF217" i="5"/>
  <c r="BE217" i="5"/>
  <c r="BD217" i="5"/>
  <c r="BC217" i="5"/>
  <c r="BF216" i="5"/>
  <c r="BE216" i="5"/>
  <c r="BD216" i="5"/>
  <c r="BC216" i="5"/>
  <c r="BF215" i="5"/>
  <c r="BE215" i="5"/>
  <c r="BD215" i="5"/>
  <c r="BC215" i="5"/>
  <c r="BF214" i="5"/>
  <c r="BE214" i="5"/>
  <c r="BD214" i="5"/>
  <c r="BC214" i="5"/>
  <c r="BF213" i="5"/>
  <c r="BE213" i="5"/>
  <c r="BD213" i="5"/>
  <c r="BC213" i="5"/>
  <c r="BF212" i="5"/>
  <c r="BE212" i="5"/>
  <c r="BD212" i="5"/>
  <c r="BC212" i="5"/>
  <c r="BF211" i="5"/>
  <c r="BE211" i="5"/>
  <c r="BD211" i="5"/>
  <c r="BC211" i="5"/>
  <c r="BF210" i="5"/>
  <c r="BE210" i="5"/>
  <c r="BD210" i="5"/>
  <c r="BC210" i="5"/>
  <c r="BF209" i="5"/>
  <c r="BE209" i="5"/>
  <c r="BD209" i="5"/>
  <c r="BC209" i="5"/>
  <c r="BF208" i="5"/>
  <c r="BE208" i="5"/>
  <c r="BD208" i="5"/>
  <c r="BC208" i="5"/>
  <c r="BF207" i="5"/>
  <c r="BE207" i="5"/>
  <c r="BD207" i="5"/>
  <c r="BC207" i="5"/>
  <c r="BF206" i="5"/>
  <c r="BE206" i="5"/>
  <c r="BD206" i="5"/>
  <c r="BC206" i="5"/>
  <c r="BF205" i="5"/>
  <c r="BE205" i="5"/>
  <c r="BD205" i="5"/>
  <c r="BC205" i="5"/>
  <c r="BF204" i="5"/>
  <c r="BE204" i="5"/>
  <c r="BD204" i="5"/>
  <c r="BC204" i="5"/>
  <c r="BF203" i="5"/>
  <c r="BE203" i="5"/>
  <c r="BD203" i="5"/>
  <c r="BC203" i="5"/>
  <c r="BF202" i="5"/>
  <c r="BE202" i="5"/>
  <c r="BD202" i="5"/>
  <c r="BC202" i="5"/>
  <c r="BF201" i="5"/>
  <c r="BE201" i="5"/>
  <c r="BD201" i="5"/>
  <c r="BC201" i="5"/>
  <c r="BF200" i="5"/>
  <c r="BE200" i="5"/>
  <c r="BD200" i="5"/>
  <c r="BC200" i="5"/>
  <c r="BF199" i="5"/>
  <c r="BE199" i="5"/>
  <c r="BD199" i="5"/>
  <c r="BC199" i="5"/>
  <c r="BF198" i="5"/>
  <c r="BE198" i="5"/>
  <c r="BD198" i="5"/>
  <c r="BC198" i="5"/>
  <c r="BF197" i="5"/>
  <c r="BE197" i="5"/>
  <c r="BD197" i="5"/>
  <c r="BC197" i="5"/>
  <c r="BF196" i="5"/>
  <c r="BE196" i="5"/>
  <c r="BD196" i="5"/>
  <c r="BC196" i="5"/>
  <c r="BF195" i="5"/>
  <c r="BE195" i="5"/>
  <c r="BD195" i="5"/>
  <c r="BC195" i="5"/>
  <c r="BF194" i="5"/>
  <c r="BE194" i="5"/>
  <c r="BD194" i="5"/>
  <c r="BC194" i="5"/>
  <c r="BF193" i="5"/>
  <c r="BE193" i="5"/>
  <c r="BD193" i="5"/>
  <c r="BC193" i="5"/>
  <c r="BF192" i="5"/>
  <c r="BE192" i="5"/>
  <c r="BD192" i="5"/>
  <c r="BC192" i="5"/>
  <c r="BF191" i="5"/>
  <c r="BE191" i="5"/>
  <c r="BD191" i="5"/>
  <c r="BC191" i="5"/>
  <c r="BF189" i="5"/>
  <c r="BE189" i="5"/>
  <c r="BD189" i="5"/>
  <c r="BC189" i="5"/>
  <c r="BF188" i="5"/>
  <c r="BE188" i="5"/>
  <c r="BD188" i="5"/>
  <c r="BC188" i="5"/>
  <c r="BF187" i="5"/>
  <c r="BE187" i="5"/>
  <c r="BD187" i="5"/>
  <c r="BC187" i="5"/>
  <c r="BF186" i="5"/>
  <c r="BE186" i="5"/>
  <c r="BD186" i="5"/>
  <c r="BC186" i="5"/>
  <c r="BF185" i="5"/>
  <c r="BE185" i="5"/>
  <c r="BD185" i="5"/>
  <c r="BC185" i="5"/>
  <c r="BF184" i="5"/>
  <c r="BE184" i="5"/>
  <c r="BD184" i="5"/>
  <c r="BC184" i="5"/>
  <c r="BF183" i="5"/>
  <c r="BE183" i="5"/>
  <c r="BD183" i="5"/>
  <c r="BC183" i="5"/>
  <c r="BF182" i="5"/>
  <c r="BE182" i="5"/>
  <c r="BD182" i="5"/>
  <c r="BC182" i="5"/>
  <c r="BF181" i="5"/>
  <c r="BE181" i="5"/>
  <c r="BD181" i="5"/>
  <c r="BC181" i="5"/>
  <c r="BF180" i="5"/>
  <c r="BE180" i="5"/>
  <c r="BD180" i="5"/>
  <c r="BC180" i="5"/>
  <c r="BF179" i="5"/>
  <c r="BE179" i="5"/>
  <c r="BD179" i="5"/>
  <c r="BC179" i="5"/>
  <c r="BF178" i="5"/>
  <c r="BE178" i="5"/>
  <c r="BD178" i="5"/>
  <c r="BC178" i="5"/>
  <c r="BF177" i="5"/>
  <c r="BE177" i="5"/>
  <c r="BD177" i="5"/>
  <c r="BC177" i="5"/>
  <c r="BF176" i="5"/>
  <c r="BE176" i="5"/>
  <c r="BD176" i="5"/>
  <c r="BC176" i="5"/>
  <c r="BF175" i="5"/>
  <c r="BE175" i="5"/>
  <c r="BD175" i="5"/>
  <c r="BC175" i="5"/>
  <c r="BF174" i="5"/>
  <c r="BE174" i="5"/>
  <c r="BD174" i="5"/>
  <c r="BC174" i="5"/>
  <c r="BF173" i="5"/>
  <c r="BE173" i="5"/>
  <c r="BD173" i="5"/>
  <c r="BC173" i="5"/>
  <c r="BF172" i="5"/>
  <c r="BE172" i="5"/>
  <c r="BD172" i="5"/>
  <c r="BC172" i="5"/>
  <c r="BF171" i="5"/>
  <c r="BE171" i="5"/>
  <c r="BD171" i="5"/>
  <c r="BC171" i="5"/>
  <c r="BF170" i="5"/>
  <c r="BE170" i="5"/>
  <c r="BD170" i="5"/>
  <c r="BC170" i="5"/>
  <c r="BF169" i="5"/>
  <c r="BE169" i="5"/>
  <c r="BD169" i="5"/>
  <c r="BC169" i="5"/>
  <c r="BF168" i="5"/>
  <c r="BE168" i="5"/>
  <c r="BD168" i="5"/>
  <c r="BC168" i="5"/>
  <c r="BF167" i="5"/>
  <c r="BE167" i="5"/>
  <c r="BD167" i="5"/>
  <c r="BC167" i="5"/>
  <c r="BF166" i="5"/>
  <c r="BE166" i="5"/>
  <c r="BD166" i="5"/>
  <c r="BC166" i="5"/>
  <c r="BF165" i="5"/>
  <c r="BE165" i="5"/>
  <c r="BD165" i="5"/>
  <c r="BC165" i="5"/>
  <c r="BF164" i="5"/>
  <c r="BE164" i="5"/>
  <c r="BD164" i="5"/>
  <c r="BC164" i="5"/>
  <c r="BF163" i="5"/>
  <c r="BE163" i="5"/>
  <c r="BD163" i="5"/>
  <c r="BC163" i="5"/>
  <c r="BF162" i="5"/>
  <c r="BE162" i="5"/>
  <c r="BD162" i="5"/>
  <c r="BC162" i="5"/>
  <c r="BF161" i="5"/>
  <c r="BE161" i="5"/>
  <c r="BD161" i="5"/>
  <c r="BC161" i="5"/>
  <c r="BF160" i="5"/>
  <c r="BE160" i="5"/>
  <c r="BD160" i="5"/>
  <c r="BC160" i="5"/>
  <c r="BF159" i="5"/>
  <c r="BE159" i="5"/>
  <c r="BD159" i="5"/>
  <c r="BC159" i="5"/>
  <c r="BF158" i="5"/>
  <c r="BE158" i="5"/>
  <c r="BD158" i="5"/>
  <c r="BC158" i="5"/>
  <c r="BF157" i="5"/>
  <c r="BE157" i="5"/>
  <c r="BD157" i="5"/>
  <c r="BC157" i="5"/>
  <c r="BF156" i="5"/>
  <c r="BE156" i="5"/>
  <c r="BD156" i="5"/>
  <c r="BC156" i="5"/>
  <c r="BF155" i="5"/>
  <c r="BE155" i="5"/>
  <c r="BD155" i="5"/>
  <c r="BC155" i="5"/>
  <c r="BF154" i="5"/>
  <c r="BE154" i="5"/>
  <c r="BD154" i="5"/>
  <c r="BC154" i="5"/>
  <c r="BF153" i="5"/>
  <c r="BE153" i="5"/>
  <c r="BD153" i="5"/>
  <c r="BC153" i="5"/>
  <c r="BF152" i="5"/>
  <c r="BE152" i="5"/>
  <c r="BD152" i="5"/>
  <c r="BC152" i="5"/>
  <c r="BF151" i="5"/>
  <c r="BE151" i="5"/>
  <c r="BD151" i="5"/>
  <c r="BC151" i="5"/>
  <c r="BF150" i="5"/>
  <c r="BE150" i="5"/>
  <c r="BD150" i="5"/>
  <c r="BC150" i="5"/>
  <c r="BF149" i="5"/>
  <c r="BE149" i="5"/>
  <c r="BD149" i="5"/>
  <c r="BC149" i="5"/>
  <c r="BF148" i="5"/>
  <c r="BE148" i="5"/>
  <c r="BD148" i="5"/>
  <c r="BC148" i="5"/>
  <c r="BF147" i="5"/>
  <c r="BE147" i="5"/>
  <c r="BD147" i="5"/>
  <c r="BC147" i="5"/>
  <c r="BF146" i="5"/>
  <c r="BE146" i="5"/>
  <c r="BD146" i="5"/>
  <c r="BC146" i="5"/>
  <c r="BF143" i="5"/>
  <c r="BE143" i="5"/>
  <c r="BD143" i="5"/>
  <c r="BC143" i="5"/>
  <c r="BF142" i="5"/>
  <c r="BE142" i="5"/>
  <c r="BD142" i="5"/>
  <c r="BC142" i="5"/>
  <c r="BF141" i="5"/>
  <c r="BE141" i="5"/>
  <c r="BD141" i="5"/>
  <c r="BC141" i="5"/>
  <c r="BF140" i="5"/>
  <c r="BE140" i="5"/>
  <c r="BD140" i="5"/>
  <c r="BC140" i="5"/>
  <c r="BF139" i="5"/>
  <c r="BE139" i="5"/>
  <c r="BD139" i="5"/>
  <c r="BC139" i="5"/>
  <c r="BF138" i="5"/>
  <c r="BE138" i="5"/>
  <c r="BD138" i="5"/>
  <c r="BC138" i="5"/>
  <c r="BF137" i="5"/>
  <c r="BE137" i="5"/>
  <c r="BD137" i="5"/>
  <c r="BC137" i="5"/>
  <c r="BF136" i="5"/>
  <c r="BE136" i="5"/>
  <c r="BD136" i="5"/>
  <c r="BC136" i="5"/>
  <c r="BF135" i="5"/>
  <c r="BE135" i="5"/>
  <c r="BD135" i="5"/>
  <c r="BC135" i="5"/>
  <c r="BF134" i="5"/>
  <c r="BE134" i="5"/>
  <c r="BD134" i="5"/>
  <c r="BC134" i="5"/>
  <c r="BF133" i="5"/>
  <c r="BE133" i="5"/>
  <c r="BD133" i="5"/>
  <c r="BC133" i="5"/>
  <c r="BF132" i="5"/>
  <c r="BE132" i="5"/>
  <c r="BD132" i="5"/>
  <c r="BC132" i="5"/>
  <c r="BF131" i="5"/>
  <c r="BE131" i="5"/>
  <c r="BD131" i="5"/>
  <c r="BC131" i="5"/>
  <c r="BF130" i="5"/>
  <c r="BE130" i="5"/>
  <c r="BD130" i="5"/>
  <c r="BC130" i="5"/>
  <c r="BF129" i="5"/>
  <c r="BE129" i="5"/>
  <c r="BD129" i="5"/>
  <c r="BC129" i="5"/>
  <c r="BF128" i="5"/>
  <c r="BE128" i="5"/>
  <c r="BD128" i="5"/>
  <c r="BC128" i="5"/>
  <c r="BF127" i="5"/>
  <c r="BE127" i="5"/>
  <c r="BD127" i="5"/>
  <c r="BC127" i="5"/>
  <c r="BF126" i="5"/>
  <c r="BE126" i="5"/>
  <c r="BD126" i="5"/>
  <c r="BC126" i="5"/>
  <c r="BF125" i="5"/>
  <c r="BE125" i="5"/>
  <c r="BD125" i="5"/>
  <c r="BC125" i="5"/>
  <c r="BF124" i="5"/>
  <c r="BE124" i="5"/>
  <c r="BD124" i="5"/>
  <c r="BC124" i="5"/>
  <c r="BF123" i="5"/>
  <c r="BE123" i="5"/>
  <c r="BD123" i="5"/>
  <c r="BC123" i="5"/>
  <c r="BF122" i="5"/>
  <c r="BE122" i="5"/>
  <c r="BD122" i="5"/>
  <c r="BC122" i="5"/>
  <c r="BF121" i="5"/>
  <c r="BE121" i="5"/>
  <c r="BD121" i="5"/>
  <c r="BC121" i="5"/>
  <c r="BF120" i="5"/>
  <c r="BE120" i="5"/>
  <c r="BD120" i="5"/>
  <c r="BC120" i="5"/>
  <c r="BF119" i="5"/>
  <c r="BE119" i="5"/>
  <c r="BD119" i="5"/>
  <c r="BC119" i="5"/>
  <c r="BF118" i="5"/>
  <c r="BE118" i="5"/>
  <c r="BD118" i="5"/>
  <c r="BC118" i="5"/>
  <c r="BF117" i="5"/>
  <c r="BE117" i="5"/>
  <c r="BD117" i="5"/>
  <c r="BC117" i="5"/>
  <c r="BF116" i="5"/>
  <c r="BE116" i="5"/>
  <c r="BD116" i="5"/>
  <c r="BC116" i="5"/>
  <c r="BF115" i="5"/>
  <c r="BE115" i="5"/>
  <c r="BD115" i="5"/>
  <c r="BC115" i="5"/>
  <c r="BF114" i="5"/>
  <c r="BE114" i="5"/>
  <c r="BD114" i="5"/>
  <c r="BC114" i="5"/>
  <c r="BF113" i="5"/>
  <c r="BE113" i="5"/>
  <c r="BD113" i="5"/>
  <c r="BC113" i="5"/>
  <c r="BF112" i="5"/>
  <c r="BE112" i="5"/>
  <c r="BD112" i="5"/>
  <c r="BC112" i="5"/>
  <c r="BF111" i="5"/>
  <c r="BE111" i="5"/>
  <c r="BD111" i="5"/>
  <c r="BC111" i="5"/>
  <c r="BF110" i="5"/>
  <c r="BE110" i="5"/>
  <c r="BD110" i="5"/>
  <c r="BC110" i="5"/>
  <c r="BF109" i="5"/>
  <c r="BE109" i="5"/>
  <c r="BD109" i="5"/>
  <c r="BC109" i="5"/>
  <c r="BF108" i="5"/>
  <c r="BE108" i="5"/>
  <c r="BD108" i="5"/>
  <c r="BC108" i="5"/>
  <c r="BF107" i="5"/>
  <c r="BE107" i="5"/>
  <c r="BD107" i="5"/>
  <c r="BC107" i="5"/>
  <c r="BF106" i="5"/>
  <c r="BE106" i="5"/>
  <c r="BD106" i="5"/>
  <c r="BC106" i="5"/>
  <c r="BF105" i="5"/>
  <c r="BE105" i="5"/>
  <c r="BD105" i="5"/>
  <c r="BC105" i="5"/>
  <c r="BF104" i="5"/>
  <c r="BE104" i="5"/>
  <c r="BD104" i="5"/>
  <c r="BC104" i="5"/>
  <c r="BF103" i="5"/>
  <c r="BE103" i="5"/>
  <c r="BD103" i="5"/>
  <c r="BC103" i="5"/>
  <c r="BF102" i="5"/>
  <c r="BE102" i="5"/>
  <c r="BD102" i="5"/>
  <c r="BC102" i="5"/>
  <c r="BF101" i="5"/>
  <c r="BE101" i="5"/>
  <c r="BD101" i="5"/>
  <c r="BC101" i="5"/>
  <c r="BF100" i="5"/>
  <c r="BE100" i="5"/>
  <c r="BD100" i="5"/>
  <c r="BC100" i="5"/>
  <c r="BF99" i="5"/>
  <c r="BE99" i="5"/>
  <c r="BD99" i="5"/>
  <c r="BC99" i="5"/>
  <c r="BF98" i="5"/>
  <c r="BE98" i="5"/>
  <c r="BD98" i="5"/>
  <c r="BC98" i="5"/>
  <c r="BF97" i="5"/>
  <c r="BE97" i="5"/>
  <c r="BD97" i="5"/>
  <c r="BC97" i="5"/>
  <c r="BF96" i="5"/>
  <c r="BE96" i="5"/>
  <c r="BD96" i="5"/>
  <c r="BC96" i="5"/>
  <c r="BF95" i="5"/>
  <c r="BE95" i="5"/>
  <c r="BD95" i="5"/>
  <c r="BC95" i="5"/>
  <c r="BF94" i="5"/>
  <c r="BE94" i="5"/>
  <c r="BD94" i="5"/>
  <c r="BC94" i="5"/>
  <c r="BF93" i="5"/>
  <c r="BE93" i="5"/>
  <c r="BD93" i="5"/>
  <c r="BC93" i="5"/>
  <c r="BF92" i="5"/>
  <c r="BE92" i="5"/>
  <c r="BD92" i="5"/>
  <c r="BC92" i="5"/>
  <c r="BF91" i="5"/>
  <c r="BE91" i="5"/>
  <c r="BD91" i="5"/>
  <c r="BC91" i="5"/>
  <c r="BF90" i="5"/>
  <c r="BE90" i="5"/>
  <c r="BD90" i="5"/>
  <c r="BC90" i="5"/>
  <c r="BF89" i="5"/>
  <c r="BE89" i="5"/>
  <c r="BD89" i="5"/>
  <c r="BC89" i="5"/>
  <c r="BF88" i="5"/>
  <c r="BE88" i="5"/>
  <c r="BD88" i="5"/>
  <c r="BC88" i="5"/>
  <c r="BF87" i="5"/>
  <c r="BE87" i="5"/>
  <c r="BD87" i="5"/>
  <c r="BC87" i="5"/>
  <c r="BF86" i="5"/>
  <c r="BE86" i="5"/>
  <c r="BD86" i="5"/>
  <c r="BC86" i="5"/>
  <c r="BF85" i="5"/>
  <c r="BE85" i="5"/>
  <c r="BD85" i="5"/>
  <c r="BC85" i="5"/>
  <c r="BF84" i="5"/>
  <c r="BE84" i="5"/>
  <c r="BD84" i="5"/>
  <c r="BC84" i="5"/>
  <c r="BF83" i="5"/>
  <c r="BE83" i="5"/>
  <c r="BD83" i="5"/>
  <c r="BC83" i="5"/>
  <c r="BF82" i="5"/>
  <c r="BE82" i="5"/>
  <c r="BD82" i="5"/>
  <c r="BC82" i="5"/>
  <c r="BF81" i="5"/>
  <c r="BE81" i="5"/>
  <c r="BD81" i="5"/>
  <c r="BC81" i="5"/>
  <c r="BF80" i="5"/>
  <c r="BE80" i="5"/>
  <c r="BD80" i="5"/>
  <c r="BC80" i="5"/>
  <c r="BF79" i="5"/>
  <c r="BE79" i="5"/>
  <c r="BD79" i="5"/>
  <c r="BC79" i="5"/>
  <c r="BF78" i="5"/>
  <c r="BE78" i="5"/>
  <c r="BD78" i="5"/>
  <c r="BC78" i="5"/>
  <c r="BF77" i="5"/>
  <c r="BE77" i="5"/>
  <c r="BD77" i="5"/>
  <c r="BC77" i="5"/>
  <c r="BF76" i="5"/>
  <c r="BE76" i="5"/>
  <c r="BD76" i="5"/>
  <c r="BC76" i="5"/>
  <c r="BF75" i="5"/>
  <c r="BE75" i="5"/>
  <c r="BD75" i="5"/>
  <c r="BC75" i="5"/>
  <c r="BF74" i="5"/>
  <c r="BE74" i="5"/>
  <c r="BD74" i="5"/>
  <c r="BC74" i="5"/>
  <c r="BF73" i="5"/>
  <c r="BE73" i="5"/>
  <c r="BD73" i="5"/>
  <c r="BC73" i="5"/>
  <c r="BF72" i="5"/>
  <c r="BE72" i="5"/>
  <c r="BD72" i="5"/>
  <c r="BC72" i="5"/>
  <c r="BF71" i="5"/>
  <c r="BE71" i="5"/>
  <c r="BD71" i="5"/>
  <c r="BC71" i="5"/>
  <c r="BF70" i="5"/>
  <c r="BE70" i="5"/>
  <c r="BD70" i="5"/>
  <c r="BC70" i="5"/>
  <c r="BF69" i="5"/>
  <c r="BE69" i="5"/>
  <c r="BD69" i="5"/>
  <c r="BC69" i="5"/>
  <c r="BF68" i="5"/>
  <c r="BE68" i="5"/>
  <c r="BD68" i="5"/>
  <c r="BC68" i="5"/>
  <c r="BF67" i="5"/>
  <c r="BE67" i="5"/>
  <c r="BD67" i="5"/>
  <c r="BC67" i="5"/>
  <c r="BF66" i="5"/>
  <c r="BE66" i="5"/>
  <c r="BD66" i="5"/>
  <c r="BC66" i="5"/>
  <c r="BF65" i="5"/>
  <c r="BE65" i="5"/>
  <c r="BD65" i="5"/>
  <c r="BC65" i="5"/>
  <c r="BF64" i="5"/>
  <c r="BE64" i="5"/>
  <c r="BD64" i="5"/>
  <c r="BC64" i="5"/>
  <c r="BF63" i="5"/>
  <c r="BE63" i="5"/>
  <c r="BD63" i="5"/>
  <c r="BC63" i="5"/>
  <c r="BF62" i="5"/>
  <c r="BE62" i="5"/>
  <c r="BD62" i="5"/>
  <c r="BC62" i="5"/>
  <c r="BF61" i="5"/>
  <c r="BE61" i="5"/>
  <c r="BD61" i="5"/>
  <c r="BC61" i="5"/>
  <c r="BF60" i="5"/>
  <c r="BE60" i="5"/>
  <c r="BD60" i="5"/>
  <c r="BC60" i="5"/>
  <c r="BF59" i="5"/>
  <c r="BE59" i="5"/>
  <c r="BD59" i="5"/>
  <c r="BC59" i="5"/>
  <c r="BF58" i="5"/>
  <c r="BE58" i="5"/>
  <c r="BD58" i="5"/>
  <c r="BC58" i="5"/>
  <c r="BF57" i="5"/>
  <c r="BE57" i="5"/>
  <c r="BD57" i="5"/>
  <c r="BC57" i="5"/>
  <c r="BF56" i="5"/>
  <c r="BE56" i="5"/>
  <c r="BD56" i="5"/>
  <c r="BC56" i="5"/>
  <c r="BF55" i="5"/>
  <c r="BE55" i="5"/>
  <c r="BD55" i="5"/>
  <c r="BC55" i="5"/>
  <c r="BF54" i="5"/>
  <c r="BE54" i="5"/>
  <c r="BD54" i="5"/>
  <c r="BC54" i="5"/>
  <c r="BF53" i="5"/>
  <c r="BE53" i="5"/>
  <c r="BD53" i="5"/>
  <c r="BC53" i="5"/>
  <c r="BF52" i="5"/>
  <c r="BE52" i="5"/>
  <c r="BD52" i="5"/>
  <c r="BC52" i="5"/>
  <c r="BF51" i="5"/>
  <c r="BE51" i="5"/>
  <c r="BD51" i="5"/>
  <c r="BC51" i="5"/>
  <c r="BF50" i="5"/>
  <c r="BE50" i="5"/>
  <c r="BD50" i="5"/>
  <c r="BC50" i="5"/>
  <c r="BF49" i="5"/>
  <c r="BE49" i="5"/>
  <c r="BD49" i="5"/>
  <c r="BC49" i="5"/>
  <c r="BF48" i="5"/>
  <c r="BE48" i="5"/>
  <c r="BD48" i="5"/>
  <c r="BC48" i="5"/>
  <c r="BF47" i="5"/>
  <c r="BE47" i="5"/>
  <c r="BD47" i="5"/>
  <c r="BC47" i="5"/>
  <c r="BF46" i="5"/>
  <c r="BE46" i="5"/>
  <c r="BD46" i="5"/>
  <c r="BC46" i="5"/>
  <c r="BF45" i="5"/>
  <c r="BE45" i="5"/>
  <c r="BD45" i="5"/>
  <c r="BC45" i="5"/>
  <c r="BF44" i="5"/>
  <c r="BE44" i="5"/>
  <c r="BD44" i="5"/>
  <c r="BC44" i="5"/>
  <c r="BF43" i="5"/>
  <c r="BE43" i="5"/>
  <c r="BD43" i="5"/>
  <c r="BC43" i="5"/>
  <c r="BF42" i="5"/>
  <c r="BE42" i="5"/>
  <c r="BD42" i="5"/>
  <c r="BC42" i="5"/>
  <c r="BF41" i="5"/>
  <c r="BE41" i="5"/>
  <c r="BD41" i="5"/>
  <c r="BC41" i="5"/>
  <c r="BF40" i="5"/>
  <c r="BE40" i="5"/>
  <c r="BD40" i="5"/>
  <c r="BC40" i="5"/>
  <c r="BF39" i="5"/>
  <c r="BE39" i="5"/>
  <c r="BD39" i="5"/>
  <c r="BC39" i="5"/>
  <c r="BF38" i="5"/>
  <c r="BE38" i="5"/>
  <c r="BD38" i="5"/>
  <c r="BC38" i="5"/>
  <c r="BF37" i="5"/>
  <c r="BE37" i="5"/>
  <c r="BD37" i="5"/>
  <c r="BC37" i="5"/>
  <c r="BF36" i="5"/>
  <c r="BE36" i="5"/>
  <c r="BD36" i="5"/>
  <c r="BC36" i="5"/>
  <c r="BF35" i="5"/>
  <c r="BE35" i="5"/>
  <c r="BD35" i="5"/>
  <c r="BC35" i="5"/>
  <c r="BF34" i="5"/>
  <c r="BE34" i="5"/>
  <c r="BD34" i="5"/>
  <c r="BC34" i="5"/>
  <c r="BF33" i="5"/>
  <c r="BE33" i="5"/>
  <c r="BD33" i="5"/>
  <c r="BC33" i="5"/>
  <c r="BF32" i="5"/>
  <c r="BE32" i="5"/>
  <c r="BD32" i="5"/>
  <c r="BC32" i="5"/>
  <c r="BF31" i="5"/>
  <c r="BE31" i="5"/>
  <c r="BD31" i="5"/>
  <c r="BC31" i="5"/>
  <c r="BF30" i="5"/>
  <c r="BE30" i="5"/>
  <c r="BD30" i="5"/>
  <c r="BC30" i="5"/>
  <c r="BF29" i="5"/>
  <c r="BE29" i="5"/>
  <c r="BD29" i="5"/>
  <c r="BC29" i="5"/>
  <c r="BF28" i="5"/>
  <c r="BE28" i="5"/>
  <c r="BD28" i="5"/>
  <c r="BC28" i="5"/>
  <c r="BF27" i="5"/>
  <c r="BE27" i="5"/>
  <c r="BD27" i="5"/>
  <c r="BC27" i="5"/>
  <c r="BF26" i="5"/>
  <c r="BE26" i="5"/>
  <c r="BD26" i="5"/>
  <c r="BC26" i="5"/>
  <c r="BF25" i="5"/>
  <c r="BE25" i="5"/>
  <c r="BD25" i="5"/>
  <c r="BC25" i="5"/>
  <c r="BF24" i="5"/>
  <c r="BE24" i="5"/>
  <c r="BD24" i="5"/>
  <c r="BC24" i="5"/>
  <c r="BF23" i="5"/>
  <c r="BE23" i="5"/>
  <c r="BD23" i="5"/>
  <c r="BC23" i="5"/>
  <c r="BF22" i="5"/>
  <c r="BE22" i="5"/>
  <c r="BD22" i="5"/>
  <c r="BC22" i="5"/>
  <c r="BF21" i="5"/>
  <c r="BE21" i="5"/>
  <c r="BD21" i="5"/>
  <c r="BC21" i="5"/>
  <c r="BF20" i="5"/>
  <c r="BE20" i="5"/>
  <c r="BD20" i="5"/>
  <c r="BC20" i="5"/>
  <c r="BF19" i="5"/>
  <c r="BE19" i="5"/>
  <c r="BD19" i="5"/>
  <c r="BC19" i="5"/>
  <c r="BF18" i="5"/>
  <c r="BE18" i="5"/>
  <c r="BD18" i="5"/>
  <c r="BC18" i="5"/>
  <c r="BF17" i="5"/>
  <c r="BE17" i="5"/>
  <c r="BD17" i="5"/>
  <c r="BC17" i="5"/>
  <c r="BF16" i="5"/>
  <c r="BE16" i="5"/>
  <c r="BD16" i="5"/>
  <c r="BC16" i="5"/>
  <c r="BF15" i="5"/>
  <c r="BE15" i="5"/>
  <c r="BD15" i="5"/>
  <c r="BC15" i="5"/>
  <c r="BF14" i="5"/>
  <c r="BE14" i="5"/>
  <c r="BD14" i="5"/>
  <c r="BC14" i="5"/>
  <c r="BF13" i="5"/>
  <c r="BE13" i="5"/>
  <c r="BD13" i="5"/>
  <c r="BC13" i="5"/>
  <c r="BF12" i="5"/>
  <c r="BE12" i="5"/>
  <c r="BD12" i="5"/>
  <c r="BC12" i="5"/>
  <c r="BF11" i="5"/>
  <c r="BE11" i="5"/>
  <c r="BD11" i="5"/>
  <c r="BC11" i="5"/>
  <c r="BF10" i="5"/>
  <c r="BE10" i="5"/>
  <c r="BD10" i="5"/>
  <c r="BC10" i="5"/>
  <c r="BF9" i="5"/>
  <c r="BE9" i="5"/>
  <c r="BD9" i="5"/>
  <c r="BC9" i="5"/>
  <c r="BF8" i="5"/>
  <c r="BE8" i="5"/>
  <c r="BD8" i="5"/>
  <c r="BC8" i="5"/>
  <c r="BF7" i="5"/>
  <c r="BE7" i="5"/>
  <c r="BD7" i="5"/>
  <c r="BC7" i="5"/>
  <c r="BF6" i="5"/>
  <c r="BE6" i="5"/>
  <c r="BD6" i="5"/>
  <c r="BC6" i="5"/>
  <c r="BF5" i="5"/>
  <c r="BE5" i="5"/>
  <c r="BD5" i="5"/>
  <c r="BC5" i="5"/>
  <c r="BF4" i="5"/>
  <c r="BE4" i="5"/>
  <c r="BD4" i="5"/>
  <c r="BC4" i="5"/>
  <c r="BH47" i="5" l="1"/>
  <c r="BH49" i="5"/>
  <c r="BH51" i="5"/>
  <c r="BH59" i="5"/>
  <c r="BH242" i="5"/>
  <c r="BH249" i="5"/>
  <c r="BH257" i="5"/>
  <c r="BH267" i="5"/>
  <c r="BH275" i="5"/>
  <c r="BH283" i="5"/>
  <c r="BH291" i="5"/>
  <c r="BH292" i="5"/>
  <c r="BH293" i="5"/>
  <c r="BH298" i="5"/>
  <c r="BH304" i="5"/>
  <c r="BH308" i="5"/>
  <c r="BH309" i="5"/>
  <c r="BH310" i="5"/>
  <c r="BH315" i="5"/>
  <c r="BH321" i="5"/>
  <c r="BH326" i="5"/>
  <c r="BH327" i="5"/>
  <c r="BH328" i="5"/>
  <c r="BH332" i="5"/>
  <c r="BH338" i="5"/>
  <c r="BH342" i="5"/>
  <c r="BH343" i="5"/>
  <c r="BH344" i="5"/>
  <c r="BH348" i="5"/>
  <c r="BH354" i="5"/>
  <c r="BH358" i="5"/>
  <c r="BH359" i="5"/>
  <c r="BH360" i="5"/>
  <c r="BH364" i="5"/>
  <c r="BH9" i="5"/>
  <c r="BH11" i="5"/>
  <c r="BH15" i="5"/>
  <c r="BH17" i="5"/>
  <c r="BH19" i="5"/>
  <c r="BH23" i="5"/>
  <c r="BH25" i="5"/>
  <c r="BH27" i="5"/>
  <c r="BH31" i="5"/>
  <c r="BH33" i="5"/>
  <c r="BH35" i="5"/>
  <c r="BH39" i="5"/>
  <c r="BH41" i="5"/>
  <c r="BH43" i="5"/>
  <c r="BH55" i="5"/>
  <c r="BH57" i="5"/>
  <c r="BH404" i="5"/>
  <c r="BH409" i="5"/>
  <c r="BH420" i="5"/>
  <c r="BH425" i="5"/>
  <c r="BH436" i="5"/>
  <c r="BH450" i="5"/>
  <c r="BH454" i="5"/>
  <c r="BH458" i="5"/>
  <c r="BH464" i="5"/>
  <c r="BH466" i="5"/>
  <c r="BH472" i="5"/>
  <c r="BH474" i="5"/>
  <c r="BH480" i="5"/>
  <c r="BH482" i="5"/>
  <c r="BH488" i="5"/>
  <c r="BH490" i="5"/>
  <c r="BH496" i="5"/>
  <c r="BH498" i="5"/>
  <c r="BH504" i="5"/>
  <c r="BH506" i="5"/>
  <c r="BH512" i="5"/>
  <c r="BH514" i="5"/>
  <c r="BH520" i="5"/>
  <c r="BH522" i="5"/>
  <c r="BH528" i="5"/>
  <c r="BH531" i="5"/>
  <c r="BH537" i="5"/>
  <c r="BH539" i="5"/>
  <c r="BH249" i="4"/>
  <c r="BH250" i="4"/>
  <c r="BH251" i="4"/>
  <c r="BH263" i="4"/>
  <c r="BH273" i="4"/>
  <c r="BH283" i="4"/>
  <c r="BH284" i="4"/>
  <c r="BH285" i="4"/>
  <c r="BH295" i="4"/>
  <c r="BH306" i="4"/>
  <c r="BH317" i="4"/>
  <c r="BH318" i="4"/>
  <c r="BH319" i="4"/>
  <c r="BH330" i="4"/>
  <c r="BH340" i="4"/>
  <c r="BH350" i="4"/>
  <c r="BH351" i="4"/>
  <c r="BH352" i="4"/>
  <c r="BH364" i="4"/>
  <c r="BH365" i="4"/>
  <c r="BH366" i="4"/>
  <c r="BH372" i="4"/>
  <c r="BH376" i="4"/>
  <c r="BH380" i="4"/>
  <c r="BH399" i="4"/>
  <c r="BH411" i="4"/>
  <c r="BH427" i="4"/>
  <c r="BH443" i="4"/>
  <c r="BH450" i="4"/>
  <c r="BH462" i="4"/>
  <c r="BH472" i="4"/>
  <c r="BH473" i="4"/>
  <c r="BH474" i="4"/>
  <c r="BH484" i="4"/>
  <c r="BH494" i="4"/>
  <c r="BH504" i="4"/>
  <c r="BH505" i="4"/>
  <c r="BH506" i="4"/>
  <c r="BH516" i="4"/>
  <c r="BH526" i="4"/>
  <c r="BH537" i="4"/>
  <c r="BH538" i="4"/>
  <c r="BH539" i="4"/>
  <c r="BH549" i="4"/>
  <c r="BH553" i="4"/>
  <c r="BH559" i="4"/>
  <c r="BH324" i="4"/>
  <c r="BH141" i="4"/>
  <c r="BH147" i="4"/>
  <c r="BH179" i="4"/>
  <c r="BH195" i="4"/>
  <c r="BH207" i="4"/>
  <c r="BH217" i="4"/>
  <c r="BH218" i="4"/>
  <c r="BH219" i="4"/>
  <c r="BH229" i="4"/>
  <c r="BH239" i="4"/>
  <c r="BH545" i="5"/>
  <c r="BH547" i="5"/>
  <c r="BH553" i="5"/>
  <c r="BH555" i="5"/>
  <c r="BH561" i="5"/>
  <c r="BH563" i="5"/>
  <c r="BG239" i="5"/>
  <c r="BG240" i="5"/>
  <c r="BH244" i="5"/>
  <c r="BG246" i="5"/>
  <c r="BH247" i="5"/>
  <c r="BH251" i="5"/>
  <c r="BH252" i="5"/>
  <c r="BH255" i="5"/>
  <c r="BH256" i="5"/>
  <c r="BH261" i="5"/>
  <c r="BG264" i="5"/>
  <c r="BH265" i="5"/>
  <c r="BH266" i="5"/>
  <c r="BH269" i="5"/>
  <c r="BH270" i="5"/>
  <c r="BH274" i="5"/>
  <c r="BH278" i="5"/>
  <c r="BG280" i="5"/>
  <c r="BH281" i="5"/>
  <c r="BH282" i="5"/>
  <c r="BH285" i="5"/>
  <c r="BH286" i="5"/>
  <c r="BH289" i="5"/>
  <c r="BH290" i="5"/>
  <c r="BG302" i="5"/>
  <c r="BG303" i="5"/>
  <c r="BG313" i="5"/>
  <c r="BG325" i="5"/>
  <c r="BG336" i="5"/>
  <c r="BG337" i="5"/>
  <c r="BG347" i="5"/>
  <c r="BG357" i="5"/>
  <c r="BG368" i="5"/>
  <c r="BG369" i="5"/>
  <c r="BH400" i="5"/>
  <c r="BG401" i="5"/>
  <c r="BG402" i="5"/>
  <c r="BH411" i="5"/>
  <c r="BH413" i="5"/>
  <c r="BG415" i="5"/>
  <c r="BH416" i="5"/>
  <c r="BH424" i="5"/>
  <c r="BG433" i="5"/>
  <c r="BG434" i="5"/>
  <c r="BH440" i="5"/>
  <c r="BH448" i="5"/>
  <c r="BH376" i="5"/>
  <c r="BH5" i="5"/>
  <c r="BH8" i="5"/>
  <c r="BH10" i="5"/>
  <c r="BG11" i="5"/>
  <c r="BH12" i="5"/>
  <c r="BH14" i="5"/>
  <c r="BH16" i="5"/>
  <c r="BG17" i="5"/>
  <c r="BH18" i="5"/>
  <c r="BG19" i="5"/>
  <c r="BH20" i="5"/>
  <c r="BH22" i="5"/>
  <c r="BH24" i="5"/>
  <c r="BG25" i="5"/>
  <c r="BH26" i="5"/>
  <c r="BG27" i="5"/>
  <c r="BH28" i="5"/>
  <c r="BH30" i="5"/>
  <c r="BH32" i="5"/>
  <c r="BG33" i="5"/>
  <c r="BH34" i="5"/>
  <c r="BG35" i="5"/>
  <c r="BH36" i="5"/>
  <c r="BH38" i="5"/>
  <c r="BH40" i="5"/>
  <c r="BG41" i="5"/>
  <c r="BH42" i="5"/>
  <c r="BG43" i="5"/>
  <c r="BH44" i="5"/>
  <c r="BH46" i="5"/>
  <c r="BH48" i="5"/>
  <c r="BG49" i="5"/>
  <c r="BH50" i="5"/>
  <c r="BG51" i="5"/>
  <c r="BH52" i="5"/>
  <c r="BH54" i="5"/>
  <c r="BH56" i="5"/>
  <c r="BG57" i="5"/>
  <c r="BH58" i="5"/>
  <c r="BG59" i="5"/>
  <c r="BH60" i="5"/>
  <c r="BH62" i="5"/>
  <c r="BH64" i="5"/>
  <c r="BG65" i="5"/>
  <c r="BH66" i="5"/>
  <c r="BG67" i="5"/>
  <c r="BH68" i="5"/>
  <c r="BH70" i="5"/>
  <c r="BH72" i="5"/>
  <c r="BG73" i="5"/>
  <c r="BH74" i="5"/>
  <c r="BG75" i="5"/>
  <c r="BH76" i="5"/>
  <c r="BH78" i="5"/>
  <c r="BH80" i="5"/>
  <c r="BG81" i="5"/>
  <c r="BH82" i="5"/>
  <c r="BG83" i="5"/>
  <c r="BH84" i="5"/>
  <c r="BH86" i="5"/>
  <c r="BH88" i="5"/>
  <c r="BG89" i="5"/>
  <c r="BH90" i="5"/>
  <c r="BG91" i="5"/>
  <c r="BH92" i="5"/>
  <c r="BH94" i="5"/>
  <c r="BH96" i="5"/>
  <c r="BG97" i="5"/>
  <c r="BH98" i="5"/>
  <c r="BG99" i="5"/>
  <c r="BH100" i="5"/>
  <c r="BH102" i="5"/>
  <c r="BH104" i="5"/>
  <c r="BG105" i="5"/>
  <c r="BH106" i="5"/>
  <c r="BG107" i="5"/>
  <c r="BH108" i="5"/>
  <c r="BH110" i="5"/>
  <c r="BH112" i="5"/>
  <c r="BG113" i="5"/>
  <c r="BH114" i="5"/>
  <c r="BG115" i="5"/>
  <c r="BH116" i="5"/>
  <c r="BH118" i="5"/>
  <c r="BH120" i="5"/>
  <c r="BG121" i="5"/>
  <c r="BH122" i="5"/>
  <c r="BG123" i="5"/>
  <c r="BH124" i="5"/>
  <c r="BH126" i="5"/>
  <c r="BH128" i="5"/>
  <c r="BG129" i="5"/>
  <c r="BH246" i="5"/>
  <c r="BH402" i="5"/>
  <c r="BH4" i="5"/>
  <c r="BH6" i="5"/>
  <c r="BG7" i="5"/>
  <c r="BH7" i="5"/>
  <c r="BH337" i="5"/>
  <c r="BH63" i="5"/>
  <c r="BH65" i="5"/>
  <c r="BH67" i="5"/>
  <c r="BH71" i="5"/>
  <c r="BH73" i="5"/>
  <c r="BH75" i="5"/>
  <c r="BH79" i="5"/>
  <c r="BH81" i="5"/>
  <c r="BH83" i="5"/>
  <c r="BH87" i="5"/>
  <c r="BH89" i="5"/>
  <c r="BH91" i="5"/>
  <c r="BH95" i="5"/>
  <c r="BH97" i="5"/>
  <c r="BH99" i="5"/>
  <c r="BH103" i="5"/>
  <c r="BH105" i="5"/>
  <c r="BH107" i="5"/>
  <c r="BH111" i="5"/>
  <c r="BH113" i="5"/>
  <c r="BH115" i="5"/>
  <c r="BH119" i="5"/>
  <c r="BH121" i="5"/>
  <c r="BH123" i="5"/>
  <c r="BH127" i="5"/>
  <c r="BH129" i="5"/>
  <c r="BH131" i="5"/>
  <c r="BH135" i="5"/>
  <c r="BH137" i="5"/>
  <c r="BH139" i="5"/>
  <c r="BH143" i="5"/>
  <c r="BH147" i="5"/>
  <c r="BH149" i="5"/>
  <c r="BH153" i="5"/>
  <c r="BH155" i="5"/>
  <c r="BH238" i="5"/>
  <c r="BH240" i="5"/>
  <c r="BH262" i="5"/>
  <c r="BH264" i="5"/>
  <c r="BH325" i="5"/>
  <c r="BH369" i="5"/>
  <c r="BH432" i="5"/>
  <c r="BH434" i="5"/>
  <c r="BH248" i="5"/>
  <c r="BH273" i="5"/>
  <c r="BH303" i="5"/>
  <c r="BH347" i="5"/>
  <c r="BH408" i="5"/>
  <c r="BH415" i="5"/>
  <c r="BH130" i="5"/>
  <c r="BG131" i="5"/>
  <c r="BH132" i="5"/>
  <c r="BH134" i="5"/>
  <c r="BH136" i="5"/>
  <c r="BG137" i="5"/>
  <c r="BH138" i="5"/>
  <c r="BG139" i="5"/>
  <c r="BH140" i="5"/>
  <c r="BH142" i="5"/>
  <c r="BH146" i="5"/>
  <c r="BG147" i="5"/>
  <c r="BH148" i="5"/>
  <c r="BG149" i="5"/>
  <c r="BH150" i="5"/>
  <c r="BH152" i="5"/>
  <c r="BH154" i="5"/>
  <c r="BG155" i="5"/>
  <c r="BH156" i="5"/>
  <c r="BG157" i="5"/>
  <c r="BH158" i="5"/>
  <c r="BH160" i="5"/>
  <c r="BH162" i="5"/>
  <c r="BG163" i="5"/>
  <c r="BH164" i="5"/>
  <c r="BG165" i="5"/>
  <c r="BH166" i="5"/>
  <c r="BH168" i="5"/>
  <c r="BH170" i="5"/>
  <c r="BG171" i="5"/>
  <c r="BH172" i="5"/>
  <c r="BG173" i="5"/>
  <c r="BH174" i="5"/>
  <c r="BH176" i="5"/>
  <c r="BH178" i="5"/>
  <c r="BG179" i="5"/>
  <c r="BH180" i="5"/>
  <c r="BG181" i="5"/>
  <c r="BH182" i="5"/>
  <c r="BH184" i="5"/>
  <c r="BH186" i="5"/>
  <c r="BG187" i="5"/>
  <c r="BH188" i="5"/>
  <c r="BG189" i="5"/>
  <c r="BH191" i="5"/>
  <c r="BH193" i="5"/>
  <c r="BH195" i="5"/>
  <c r="BG196" i="5"/>
  <c r="BH197" i="5"/>
  <c r="BG198" i="5"/>
  <c r="BH199" i="5"/>
  <c r="BH201" i="5"/>
  <c r="BH203" i="5"/>
  <c r="BG204" i="5"/>
  <c r="BH205" i="5"/>
  <c r="BG206" i="5"/>
  <c r="BH207" i="5"/>
  <c r="BH209" i="5"/>
  <c r="BH211" i="5"/>
  <c r="BG212" i="5"/>
  <c r="BH213" i="5"/>
  <c r="BG214" i="5"/>
  <c r="BH215" i="5"/>
  <c r="BH217" i="5"/>
  <c r="BH219" i="5"/>
  <c r="BG220" i="5"/>
  <c r="BH221" i="5"/>
  <c r="BG222" i="5"/>
  <c r="BH223" i="5"/>
  <c r="BH225" i="5"/>
  <c r="BH227" i="5"/>
  <c r="BG228" i="5"/>
  <c r="BH229" i="5"/>
  <c r="BG230" i="5"/>
  <c r="BH231" i="5"/>
  <c r="BH233" i="5"/>
  <c r="BH235" i="5"/>
  <c r="BG237" i="5"/>
  <c r="BH237" i="5"/>
  <c r="BH277" i="5"/>
  <c r="BH280" i="5"/>
  <c r="BH313" i="5"/>
  <c r="BH357" i="5"/>
  <c r="BH241" i="5"/>
  <c r="BH243" i="5"/>
  <c r="BG250" i="5"/>
  <c r="BH250" i="5"/>
  <c r="BH253" i="5"/>
  <c r="BG268" i="5"/>
  <c r="BH268" i="5"/>
  <c r="BH271" i="5"/>
  <c r="BG284" i="5"/>
  <c r="BH284" i="5"/>
  <c r="BH287" i="5"/>
  <c r="BH295" i="5"/>
  <c r="BG299" i="5"/>
  <c r="BH299" i="5"/>
  <c r="BH306" i="5"/>
  <c r="BG310" i="5"/>
  <c r="BG311" i="5"/>
  <c r="BH311" i="5"/>
  <c r="BH317" i="5"/>
  <c r="BH318" i="5"/>
  <c r="BH319" i="5"/>
  <c r="BG322" i="5"/>
  <c r="BH322" i="5"/>
  <c r="BH330" i="5"/>
  <c r="BG333" i="5"/>
  <c r="BH333" i="5"/>
  <c r="BH340" i="5"/>
  <c r="BG344" i="5"/>
  <c r="BG345" i="5"/>
  <c r="BH345" i="5"/>
  <c r="BH350" i="5"/>
  <c r="BH351" i="5"/>
  <c r="BH352" i="5"/>
  <c r="BG355" i="5"/>
  <c r="BH355" i="5"/>
  <c r="BH362" i="5"/>
  <c r="BG365" i="5"/>
  <c r="BH365" i="5"/>
  <c r="BH373" i="5"/>
  <c r="BH374" i="5"/>
  <c r="BH377" i="5"/>
  <c r="BH378" i="5"/>
  <c r="BH384" i="5"/>
  <c r="BH388" i="5"/>
  <c r="BH392" i="5"/>
  <c r="BH396" i="5"/>
  <c r="BG409" i="5"/>
  <c r="BG410" i="5"/>
  <c r="BH410" i="5"/>
  <c r="BH417" i="5"/>
  <c r="BH419" i="5"/>
  <c r="BH421" i="5"/>
  <c r="BG423" i="5"/>
  <c r="BH423" i="5"/>
  <c r="BH428" i="5"/>
  <c r="BG441" i="5"/>
  <c r="BG442" i="5"/>
  <c r="BH442" i="5"/>
  <c r="BH157" i="5"/>
  <c r="BH161" i="5"/>
  <c r="BH163" i="5"/>
  <c r="BH165" i="5"/>
  <c r="BH169" i="5"/>
  <c r="BH171" i="5"/>
  <c r="BH173" i="5"/>
  <c r="BH177" i="5"/>
  <c r="BH179" i="5"/>
  <c r="BH181" i="5"/>
  <c r="BH185" i="5"/>
  <c r="BH187" i="5"/>
  <c r="BH189" i="5"/>
  <c r="BH194" i="5"/>
  <c r="BH196" i="5"/>
  <c r="BH198" i="5"/>
  <c r="BH202" i="5"/>
  <c r="BH204" i="5"/>
  <c r="BH206" i="5"/>
  <c r="BH245" i="5"/>
  <c r="BG258" i="5"/>
  <c r="BH258" i="5"/>
  <c r="BH263" i="5"/>
  <c r="BG276" i="5"/>
  <c r="BH276" i="5"/>
  <c r="BH279" i="5"/>
  <c r="BG293" i="5"/>
  <c r="BG294" i="5"/>
  <c r="BH294" i="5"/>
  <c r="BH300" i="5"/>
  <c r="BH301" i="5"/>
  <c r="BH302" i="5"/>
  <c r="BG305" i="5"/>
  <c r="BH305" i="5"/>
  <c r="BH312" i="5"/>
  <c r="BG316" i="5"/>
  <c r="BH316" i="5"/>
  <c r="BH323" i="5"/>
  <c r="BG328" i="5"/>
  <c r="BG329" i="5"/>
  <c r="BH329" i="5"/>
  <c r="BH334" i="5"/>
  <c r="BH335" i="5"/>
  <c r="BH336" i="5"/>
  <c r="BG339" i="5"/>
  <c r="BH339" i="5"/>
  <c r="BH346" i="5"/>
  <c r="BG349" i="5"/>
  <c r="BH349" i="5"/>
  <c r="BH356" i="5"/>
  <c r="BG360" i="5"/>
  <c r="BG361" i="5"/>
  <c r="BH361" i="5"/>
  <c r="BH366" i="5"/>
  <c r="BH367" i="5"/>
  <c r="BH368" i="5"/>
  <c r="BG371" i="5"/>
  <c r="BG372" i="5"/>
  <c r="BH372" i="5"/>
  <c r="BH401" i="5"/>
  <c r="BH403" i="5"/>
  <c r="BH405" i="5"/>
  <c r="BG407" i="5"/>
  <c r="BH407" i="5"/>
  <c r="BH412" i="5"/>
  <c r="BG425" i="5"/>
  <c r="BG426" i="5"/>
  <c r="BH426" i="5"/>
  <c r="BH433" i="5"/>
  <c r="BH435" i="5"/>
  <c r="BH437" i="5"/>
  <c r="BG439" i="5"/>
  <c r="BH439" i="5"/>
  <c r="BH444" i="5"/>
  <c r="BG449" i="5"/>
  <c r="BG450" i="5"/>
  <c r="BH451" i="5"/>
  <c r="BG254" i="5"/>
  <c r="BH254" i="5"/>
  <c r="BG272" i="5"/>
  <c r="BH272" i="5"/>
  <c r="BG288" i="5"/>
  <c r="BH288" i="5"/>
  <c r="BG297" i="5"/>
  <c r="BH297" i="5"/>
  <c r="BG307" i="5"/>
  <c r="BH307" i="5"/>
  <c r="BG319" i="5"/>
  <c r="BG320" i="5"/>
  <c r="BH320" i="5"/>
  <c r="BG331" i="5"/>
  <c r="BH331" i="5"/>
  <c r="BG341" i="5"/>
  <c r="BH341" i="5"/>
  <c r="BG352" i="5"/>
  <c r="BG353" i="5"/>
  <c r="BH353" i="5"/>
  <c r="BG363" i="5"/>
  <c r="BH363" i="5"/>
  <c r="BH375" i="5"/>
  <c r="BG379" i="5"/>
  <c r="BG380" i="5"/>
  <c r="BH381" i="5"/>
  <c r="BH383" i="5"/>
  <c r="BH385" i="5"/>
  <c r="BG386" i="5"/>
  <c r="BH387" i="5"/>
  <c r="BG388" i="5"/>
  <c r="BH389" i="5"/>
  <c r="BH391" i="5"/>
  <c r="BH393" i="5"/>
  <c r="BG394" i="5"/>
  <c r="BH395" i="5"/>
  <c r="BG396" i="5"/>
  <c r="BH397" i="5"/>
  <c r="BG399" i="5"/>
  <c r="BH399" i="5"/>
  <c r="BG417" i="5"/>
  <c r="BG418" i="5"/>
  <c r="BH418" i="5"/>
  <c r="BH427" i="5"/>
  <c r="BH429" i="5"/>
  <c r="BG431" i="5"/>
  <c r="BH431" i="5"/>
  <c r="BH453" i="5"/>
  <c r="BH455" i="5"/>
  <c r="BG458" i="5"/>
  <c r="BH459" i="5"/>
  <c r="BG460" i="5"/>
  <c r="BH461" i="5"/>
  <c r="BH463" i="5"/>
  <c r="BH465" i="5"/>
  <c r="BG466" i="5"/>
  <c r="BH467" i="5"/>
  <c r="BG468" i="5"/>
  <c r="BH469" i="5"/>
  <c r="BH471" i="5"/>
  <c r="BH473" i="5"/>
  <c r="BG474" i="5"/>
  <c r="BH475" i="5"/>
  <c r="BG476" i="5"/>
  <c r="BH477" i="5"/>
  <c r="BH479" i="5"/>
  <c r="BH481" i="5"/>
  <c r="BG482" i="5"/>
  <c r="BH483" i="5"/>
  <c r="BG484" i="5"/>
  <c r="BH485" i="5"/>
  <c r="BH487" i="5"/>
  <c r="BH489" i="5"/>
  <c r="BG490" i="5"/>
  <c r="BH491" i="5"/>
  <c r="BG492" i="5"/>
  <c r="BH493" i="5"/>
  <c r="BH495" i="5"/>
  <c r="BH497" i="5"/>
  <c r="BG498" i="5"/>
  <c r="BH499" i="5"/>
  <c r="BG500" i="5"/>
  <c r="BH501" i="5"/>
  <c r="BH503" i="5"/>
  <c r="BH505" i="5"/>
  <c r="BG506" i="5"/>
  <c r="BH507" i="5"/>
  <c r="BG508" i="5"/>
  <c r="BH509" i="5"/>
  <c r="BH511" i="5"/>
  <c r="BH513" i="5"/>
  <c r="BG514" i="5"/>
  <c r="BH515" i="5"/>
  <c r="BG516" i="5"/>
  <c r="BH517" i="5"/>
  <c r="BH519" i="5"/>
  <c r="BH521" i="5"/>
  <c r="BG522" i="5"/>
  <c r="BH523" i="5"/>
  <c r="BG524" i="5"/>
  <c r="BH525" i="5"/>
  <c r="BH527" i="5"/>
  <c r="BH530" i="5"/>
  <c r="BG531" i="5"/>
  <c r="BH532" i="5"/>
  <c r="BG533" i="5"/>
  <c r="BH534" i="5"/>
  <c r="BH536" i="5"/>
  <c r="BH538" i="5"/>
  <c r="BG539" i="5"/>
  <c r="BH540" i="5"/>
  <c r="BG541" i="5"/>
  <c r="BH542" i="5"/>
  <c r="BH544" i="5"/>
  <c r="BH546" i="5"/>
  <c r="BG547" i="5"/>
  <c r="BH548" i="5"/>
  <c r="BG549" i="5"/>
  <c r="BH550" i="5"/>
  <c r="BH552" i="5"/>
  <c r="BH554" i="5"/>
  <c r="BG555" i="5"/>
  <c r="BH556" i="5"/>
  <c r="BG557" i="5"/>
  <c r="BH558" i="5"/>
  <c r="BH560" i="5"/>
  <c r="BH562" i="5"/>
  <c r="BG563" i="5"/>
  <c r="BH564" i="5"/>
  <c r="BG565" i="5"/>
  <c r="BH566" i="5"/>
  <c r="BH568" i="5"/>
  <c r="BH443" i="5"/>
  <c r="BH445" i="5"/>
  <c r="BG447" i="5"/>
  <c r="BH447" i="5"/>
  <c r="BH128" i="4"/>
  <c r="BH131" i="4"/>
  <c r="BH132" i="4"/>
  <c r="BH135" i="4"/>
  <c r="BH136" i="4"/>
  <c r="BG138" i="4"/>
  <c r="BH139" i="4"/>
  <c r="BH140" i="4"/>
  <c r="BH149" i="4"/>
  <c r="BH150" i="4"/>
  <c r="BH153" i="4"/>
  <c r="BH154" i="4"/>
  <c r="BH158" i="4"/>
  <c r="BG160" i="4"/>
  <c r="BH161" i="4"/>
  <c r="BH162" i="4"/>
  <c r="BG164" i="4"/>
  <c r="BH165" i="4"/>
  <c r="BH169" i="4"/>
  <c r="BH170" i="4"/>
  <c r="BH173" i="4"/>
  <c r="BH174" i="4"/>
  <c r="BH181" i="4"/>
  <c r="BH182" i="4"/>
  <c r="BH186" i="4"/>
  <c r="BH189" i="4"/>
  <c r="BH190" i="4"/>
  <c r="BG192" i="4"/>
  <c r="BH193" i="4"/>
  <c r="BH197" i="4"/>
  <c r="BH198" i="4"/>
  <c r="BH202" i="4"/>
  <c r="BG211" i="4"/>
  <c r="BG212" i="4"/>
  <c r="BG222" i="4"/>
  <c r="BG232" i="4"/>
  <c r="BG243" i="4"/>
  <c r="BG244" i="4"/>
  <c r="BG254" i="4"/>
  <c r="BG266" i="4"/>
  <c r="BG277" i="4"/>
  <c r="BG278" i="4"/>
  <c r="BG288" i="4"/>
  <c r="BG299" i="4"/>
  <c r="BG310" i="4"/>
  <c r="BG311" i="4"/>
  <c r="BG322" i="4"/>
  <c r="BG333" i="4"/>
  <c r="BG344" i="4"/>
  <c r="BG345" i="4"/>
  <c r="BG355" i="4"/>
  <c r="BH401" i="4"/>
  <c r="BH402" i="4"/>
  <c r="BH406" i="4"/>
  <c r="BH409" i="4"/>
  <c r="BH413" i="4"/>
  <c r="BH417" i="4"/>
  <c r="BH418" i="4"/>
  <c r="BH421" i="4"/>
  <c r="BG424" i="4"/>
  <c r="BH425" i="4"/>
  <c r="BH426" i="4"/>
  <c r="BH429" i="4"/>
  <c r="BH430" i="4"/>
  <c r="BH433" i="4"/>
  <c r="BH434" i="4"/>
  <c r="BH438" i="4"/>
  <c r="BG440" i="4"/>
  <c r="BH441" i="4"/>
  <c r="BH445" i="4"/>
  <c r="BH446" i="4"/>
  <c r="BG453" i="4"/>
  <c r="BG466" i="4"/>
  <c r="BG467" i="4"/>
  <c r="BG477" i="4"/>
  <c r="BG487" i="4"/>
  <c r="BG498" i="4"/>
  <c r="BG499" i="4"/>
  <c r="BG509" i="4"/>
  <c r="BG519" i="4"/>
  <c r="BG531" i="4"/>
  <c r="BG532" i="4"/>
  <c r="BG542" i="4"/>
  <c r="BG552" i="4"/>
  <c r="BG563" i="4"/>
  <c r="BG564" i="4"/>
  <c r="BH126" i="4"/>
  <c r="BH362" i="4"/>
  <c r="BH138" i="4"/>
  <c r="BH160" i="4"/>
  <c r="BH167" i="4"/>
  <c r="BH185" i="4"/>
  <c r="BH212" i="4"/>
  <c r="BH254" i="4"/>
  <c r="BH299" i="4"/>
  <c r="BH345" i="4"/>
  <c r="BH164" i="4"/>
  <c r="BH192" i="4"/>
  <c r="BH311" i="4"/>
  <c r="BH355" i="4"/>
  <c r="BH453" i="4"/>
  <c r="BH5" i="4"/>
  <c r="BH7" i="4"/>
  <c r="BG8" i="4"/>
  <c r="BH9" i="4"/>
  <c r="BG10" i="4"/>
  <c r="BH11" i="4"/>
  <c r="BH13" i="4"/>
  <c r="BH15" i="4"/>
  <c r="BG16" i="4"/>
  <c r="BH17" i="4"/>
  <c r="BG18" i="4"/>
  <c r="BH19" i="4"/>
  <c r="BH21" i="4"/>
  <c r="BH23" i="4"/>
  <c r="BG24" i="4"/>
  <c r="BH25" i="4"/>
  <c r="BG26" i="4"/>
  <c r="BH27" i="4"/>
  <c r="BH29" i="4"/>
  <c r="BH31" i="4"/>
  <c r="BG32" i="4"/>
  <c r="BH33" i="4"/>
  <c r="BG34" i="4"/>
  <c r="BH35" i="4"/>
  <c r="BH37" i="4"/>
  <c r="BH39" i="4"/>
  <c r="BG40" i="4"/>
  <c r="BH41" i="4"/>
  <c r="BG42" i="4"/>
  <c r="BH43" i="4"/>
  <c r="BH45" i="4"/>
  <c r="BH47" i="4"/>
  <c r="BG48" i="4"/>
  <c r="BH49" i="4"/>
  <c r="BG50" i="4"/>
  <c r="BH51" i="4"/>
  <c r="BH53" i="4"/>
  <c r="BH55" i="4"/>
  <c r="BG56" i="4"/>
  <c r="BH57" i="4"/>
  <c r="BG58" i="4"/>
  <c r="BH59" i="4"/>
  <c r="BH61" i="4"/>
  <c r="BG64" i="4"/>
  <c r="BH65" i="4"/>
  <c r="BG66" i="4"/>
  <c r="BG67" i="4"/>
  <c r="BG68" i="4"/>
  <c r="BH69" i="4"/>
  <c r="BG70" i="4"/>
  <c r="BH71" i="4"/>
  <c r="BG72" i="4"/>
  <c r="BG73" i="4"/>
  <c r="BG74" i="4"/>
  <c r="BH75" i="4"/>
  <c r="BG76" i="4"/>
  <c r="BH77" i="4"/>
  <c r="BG78" i="4"/>
  <c r="BG79" i="4"/>
  <c r="BG80" i="4"/>
  <c r="BH81" i="4"/>
  <c r="BG82" i="4"/>
  <c r="BH83" i="4"/>
  <c r="BG84" i="4"/>
  <c r="BG85" i="4"/>
  <c r="BG86" i="4"/>
  <c r="BH87" i="4"/>
  <c r="BG88" i="4"/>
  <c r="BH89" i="4"/>
  <c r="BG90" i="4"/>
  <c r="BG91" i="4"/>
  <c r="BG92" i="4"/>
  <c r="BH93" i="4"/>
  <c r="BG94" i="4"/>
  <c r="BH95" i="4"/>
  <c r="BG96" i="4"/>
  <c r="BG97" i="4"/>
  <c r="BG98" i="4"/>
  <c r="BH99" i="4"/>
  <c r="BG100" i="4"/>
  <c r="BH101" i="4"/>
  <c r="BG102" i="4"/>
  <c r="BG103" i="4"/>
  <c r="BG104" i="4"/>
  <c r="BH105" i="4"/>
  <c r="BG106" i="4"/>
  <c r="BH107" i="4"/>
  <c r="BG108" i="4"/>
  <c r="BG109" i="4"/>
  <c r="BG110" i="4"/>
  <c r="BH111" i="4"/>
  <c r="BG112" i="4"/>
  <c r="BH113" i="4"/>
  <c r="BG114" i="4"/>
  <c r="BH115" i="4"/>
  <c r="BG116" i="4"/>
  <c r="BG117" i="4"/>
  <c r="BG118" i="4"/>
  <c r="BH119" i="4"/>
  <c r="BG120" i="4"/>
  <c r="BG121" i="4"/>
  <c r="BG122" i="4"/>
  <c r="BH123" i="4"/>
  <c r="BG124" i="4"/>
  <c r="BH125" i="4"/>
  <c r="BG127" i="4"/>
  <c r="BG142" i="4"/>
  <c r="BH142" i="4"/>
  <c r="BH151" i="4"/>
  <c r="BH163" i="4"/>
  <c r="BG176" i="4"/>
  <c r="BH176" i="4"/>
  <c r="BH194" i="4"/>
  <c r="BH232" i="4"/>
  <c r="BH278" i="4"/>
  <c r="BH322" i="4"/>
  <c r="BH499" i="4"/>
  <c r="BH222" i="4"/>
  <c r="BH266" i="4"/>
  <c r="BH260" i="4"/>
  <c r="BH145" i="4"/>
  <c r="BH6" i="4"/>
  <c r="BH8" i="4"/>
  <c r="BH10" i="4"/>
  <c r="BH14" i="4"/>
  <c r="BH16" i="4"/>
  <c r="BH18" i="4"/>
  <c r="BH22" i="4"/>
  <c r="BH24" i="4"/>
  <c r="BH26" i="4"/>
  <c r="BH30" i="4"/>
  <c r="BH32" i="4"/>
  <c r="BH34" i="4"/>
  <c r="BH38" i="4"/>
  <c r="BH40" i="4"/>
  <c r="BH42" i="4"/>
  <c r="BH46" i="4"/>
  <c r="BH48" i="4"/>
  <c r="BH50" i="4"/>
  <c r="BH54" i="4"/>
  <c r="BH56" i="4"/>
  <c r="BH62" i="4"/>
  <c r="BH64" i="4"/>
  <c r="BH66" i="4"/>
  <c r="BH68" i="4"/>
  <c r="BH70" i="4"/>
  <c r="BH72" i="4"/>
  <c r="BH74" i="4"/>
  <c r="BH76" i="4"/>
  <c r="BH78" i="4"/>
  <c r="BH80" i="4"/>
  <c r="BH82" i="4"/>
  <c r="BH84" i="4"/>
  <c r="BH86" i="4"/>
  <c r="BH88" i="4"/>
  <c r="BH90" i="4"/>
  <c r="BH92" i="4"/>
  <c r="BH94" i="4"/>
  <c r="BH96" i="4"/>
  <c r="BH98" i="4"/>
  <c r="BH100" i="4"/>
  <c r="BH127" i="4"/>
  <c r="BG129" i="4"/>
  <c r="BG130" i="4"/>
  <c r="BH130" i="4"/>
  <c r="BH133" i="4"/>
  <c r="BH143" i="4"/>
  <c r="BH146" i="4"/>
  <c r="BG148" i="4"/>
  <c r="BH148" i="4"/>
  <c r="BH157" i="4"/>
  <c r="BH166" i="4"/>
  <c r="BH177" i="4"/>
  <c r="BH178" i="4"/>
  <c r="BH201" i="4"/>
  <c r="BH244" i="4"/>
  <c r="BH288" i="4"/>
  <c r="BH333" i="4"/>
  <c r="BH542" i="4"/>
  <c r="BG180" i="4"/>
  <c r="BH180" i="4"/>
  <c r="BH183" i="4"/>
  <c r="BG196" i="4"/>
  <c r="BH196" i="4"/>
  <c r="BH199" i="4"/>
  <c r="BH205" i="4"/>
  <c r="BG208" i="4"/>
  <c r="BH208" i="4"/>
  <c r="BH215" i="4"/>
  <c r="BG219" i="4"/>
  <c r="BG220" i="4"/>
  <c r="BH220" i="4"/>
  <c r="BH225" i="4"/>
  <c r="BH226" i="4"/>
  <c r="BH227" i="4"/>
  <c r="BH237" i="4"/>
  <c r="BG240" i="4"/>
  <c r="BH240" i="4"/>
  <c r="BH247" i="4"/>
  <c r="BG251" i="4"/>
  <c r="BG252" i="4"/>
  <c r="BH252" i="4"/>
  <c r="BH257" i="4"/>
  <c r="BH258" i="4"/>
  <c r="BH261" i="4"/>
  <c r="BG264" i="4"/>
  <c r="BH264" i="4"/>
  <c r="BH271" i="4"/>
  <c r="BG274" i="4"/>
  <c r="BH274" i="4"/>
  <c r="BH281" i="4"/>
  <c r="BG285" i="4"/>
  <c r="BG286" i="4"/>
  <c r="BH286" i="4"/>
  <c r="BH291" i="4"/>
  <c r="BH292" i="4"/>
  <c r="BH293" i="4"/>
  <c r="BG297" i="4"/>
  <c r="BH297" i="4"/>
  <c r="BH304" i="4"/>
  <c r="BG307" i="4"/>
  <c r="BH307" i="4"/>
  <c r="BH315" i="4"/>
  <c r="BG319" i="4"/>
  <c r="BG320" i="4"/>
  <c r="BH320" i="4"/>
  <c r="BH326" i="4"/>
  <c r="BH327" i="4"/>
  <c r="BH328" i="4"/>
  <c r="BG331" i="4"/>
  <c r="BH331" i="4"/>
  <c r="BH338" i="4"/>
  <c r="BG341" i="4"/>
  <c r="BH341" i="4"/>
  <c r="BH348" i="4"/>
  <c r="BG352" i="4"/>
  <c r="BG353" i="4"/>
  <c r="BH353" i="4"/>
  <c r="BH410" i="4"/>
  <c r="BG412" i="4"/>
  <c r="BH412" i="4"/>
  <c r="BH422" i="4"/>
  <c r="BH424" i="4"/>
  <c r="BH442" i="4"/>
  <c r="BH487" i="4"/>
  <c r="BH532" i="4"/>
  <c r="BG156" i="4"/>
  <c r="BH156" i="4"/>
  <c r="BH159" i="4"/>
  <c r="BG172" i="4"/>
  <c r="BH172" i="4"/>
  <c r="BH175" i="4"/>
  <c r="BG188" i="4"/>
  <c r="BH188" i="4"/>
  <c r="BH191" i="4"/>
  <c r="BG204" i="4"/>
  <c r="BH204" i="4"/>
  <c r="BH209" i="4"/>
  <c r="BH210" i="4"/>
  <c r="BH211" i="4"/>
  <c r="BG214" i="4"/>
  <c r="BH214" i="4"/>
  <c r="BH221" i="4"/>
  <c r="BG224" i="4"/>
  <c r="BH224" i="4"/>
  <c r="BH231" i="4"/>
  <c r="BG235" i="4"/>
  <c r="BG236" i="4"/>
  <c r="BH236" i="4"/>
  <c r="BH241" i="4"/>
  <c r="BH242" i="4"/>
  <c r="BH243" i="4"/>
  <c r="BG246" i="4"/>
  <c r="BH246" i="4"/>
  <c r="BH253" i="4"/>
  <c r="BG256" i="4"/>
  <c r="BH256" i="4"/>
  <c r="BH265" i="4"/>
  <c r="BG269" i="4"/>
  <c r="BG270" i="4"/>
  <c r="BH270" i="4"/>
  <c r="BH275" i="4"/>
  <c r="BH276" i="4"/>
  <c r="BH277" i="4"/>
  <c r="BG280" i="4"/>
  <c r="BH280" i="4"/>
  <c r="BH287" i="4"/>
  <c r="BG290" i="4"/>
  <c r="BH290" i="4"/>
  <c r="BH298" i="4"/>
  <c r="BG302" i="4"/>
  <c r="BG303" i="4"/>
  <c r="BH303" i="4"/>
  <c r="BH308" i="4"/>
  <c r="BH309" i="4"/>
  <c r="BH310" i="4"/>
  <c r="BG313" i="4"/>
  <c r="BH313" i="4"/>
  <c r="BH321" i="4"/>
  <c r="BG325" i="4"/>
  <c r="BH325" i="4"/>
  <c r="BH332" i="4"/>
  <c r="BG336" i="4"/>
  <c r="BG337" i="4"/>
  <c r="BH337" i="4"/>
  <c r="BH342" i="4"/>
  <c r="BH343" i="4"/>
  <c r="BH344" i="4"/>
  <c r="BG347" i="4"/>
  <c r="BH347" i="4"/>
  <c r="BH354" i="4"/>
  <c r="BG357" i="4"/>
  <c r="BG358" i="4"/>
  <c r="BH358" i="4"/>
  <c r="BH361" i="4"/>
  <c r="BG363" i="4"/>
  <c r="BH363" i="4"/>
  <c r="BH405" i="4"/>
  <c r="BH414" i="4"/>
  <c r="BH467" i="4"/>
  <c r="BH509" i="4"/>
  <c r="BH552" i="4"/>
  <c r="BG134" i="4"/>
  <c r="BH134" i="4"/>
  <c r="BH137" i="4"/>
  <c r="BG152" i="4"/>
  <c r="BH152" i="4"/>
  <c r="BH155" i="4"/>
  <c r="BG168" i="4"/>
  <c r="BH168" i="4"/>
  <c r="BH171" i="4"/>
  <c r="BG184" i="4"/>
  <c r="BH184" i="4"/>
  <c r="BH187" i="4"/>
  <c r="BG200" i="4"/>
  <c r="BH200" i="4"/>
  <c r="BH203" i="4"/>
  <c r="BG206" i="4"/>
  <c r="BH206" i="4"/>
  <c r="BH213" i="4"/>
  <c r="BG216" i="4"/>
  <c r="BH216" i="4"/>
  <c r="BH223" i="4"/>
  <c r="BG227" i="4"/>
  <c r="BG228" i="4"/>
  <c r="BH228" i="4"/>
  <c r="BH233" i="4"/>
  <c r="BH234" i="4"/>
  <c r="BH235" i="4"/>
  <c r="BG238" i="4"/>
  <c r="BH238" i="4"/>
  <c r="BH245" i="4"/>
  <c r="BG248" i="4"/>
  <c r="BH248" i="4"/>
  <c r="BH255" i="4"/>
  <c r="BG261" i="4"/>
  <c r="BG262" i="4"/>
  <c r="BH262" i="4"/>
  <c r="BH267" i="4"/>
  <c r="BH268" i="4"/>
  <c r="BH269" i="4"/>
  <c r="BG272" i="4"/>
  <c r="BH272" i="4"/>
  <c r="BH279" i="4"/>
  <c r="BG282" i="4"/>
  <c r="BH282" i="4"/>
  <c r="BH289" i="4"/>
  <c r="BG293" i="4"/>
  <c r="BG294" i="4"/>
  <c r="BH294" i="4"/>
  <c r="BH300" i="4"/>
  <c r="BH301" i="4"/>
  <c r="BH302" i="4"/>
  <c r="BG305" i="4"/>
  <c r="BH305" i="4"/>
  <c r="BH312" i="4"/>
  <c r="BG316" i="4"/>
  <c r="BH316" i="4"/>
  <c r="BH323" i="4"/>
  <c r="BG328" i="4"/>
  <c r="BG329" i="4"/>
  <c r="BH329" i="4"/>
  <c r="BH334" i="4"/>
  <c r="BH335" i="4"/>
  <c r="BH336" i="4"/>
  <c r="BG339" i="4"/>
  <c r="BH339" i="4"/>
  <c r="BH346" i="4"/>
  <c r="BG349" i="4"/>
  <c r="BH349" i="4"/>
  <c r="BH356" i="4"/>
  <c r="BH359" i="4"/>
  <c r="BH360" i="4"/>
  <c r="BG365" i="4"/>
  <c r="BG367" i="4"/>
  <c r="BH367" i="4"/>
  <c r="BG408" i="4"/>
  <c r="BH408" i="4"/>
  <c r="BH415" i="4"/>
  <c r="BH437" i="4"/>
  <c r="BH440" i="4"/>
  <c r="BH477" i="4"/>
  <c r="BH519" i="4"/>
  <c r="BH564" i="4"/>
  <c r="BG428" i="4"/>
  <c r="BH428" i="4"/>
  <c r="BH431" i="4"/>
  <c r="BG444" i="4"/>
  <c r="BH444" i="4"/>
  <c r="BH447" i="4"/>
  <c r="BH448" i="4"/>
  <c r="BG451" i="4"/>
  <c r="BH451" i="4"/>
  <c r="BH460" i="4"/>
  <c r="BG463" i="4"/>
  <c r="BH463" i="4"/>
  <c r="BH470" i="4"/>
  <c r="BG474" i="4"/>
  <c r="BG475" i="4"/>
  <c r="BH475" i="4"/>
  <c r="BH480" i="4"/>
  <c r="BH481" i="4"/>
  <c r="BH482" i="4"/>
  <c r="BG485" i="4"/>
  <c r="BH485" i="4"/>
  <c r="BH492" i="4"/>
  <c r="BG495" i="4"/>
  <c r="BH495" i="4"/>
  <c r="BH502" i="4"/>
  <c r="BG506" i="4"/>
  <c r="BG507" i="4"/>
  <c r="BH507" i="4"/>
  <c r="BH512" i="4"/>
  <c r="BH513" i="4"/>
  <c r="BH514" i="4"/>
  <c r="BG517" i="4"/>
  <c r="BH517" i="4"/>
  <c r="BH524" i="4"/>
  <c r="BG527" i="4"/>
  <c r="BH527" i="4"/>
  <c r="BH535" i="4"/>
  <c r="BG539" i="4"/>
  <c r="BG540" i="4"/>
  <c r="BH540" i="4"/>
  <c r="BH545" i="4"/>
  <c r="BH546" i="4"/>
  <c r="BH547" i="4"/>
  <c r="BG550" i="4"/>
  <c r="BH550" i="4"/>
  <c r="BH557" i="4"/>
  <c r="BG560" i="4"/>
  <c r="BH560" i="4"/>
  <c r="BH296" i="4"/>
  <c r="BG324" i="4"/>
  <c r="BH456" i="4"/>
  <c r="BG369" i="4"/>
  <c r="BG371" i="4"/>
  <c r="BH371" i="4"/>
  <c r="BG404" i="4"/>
  <c r="BH404" i="4"/>
  <c r="BH407" i="4"/>
  <c r="BG420" i="4"/>
  <c r="BH420" i="4"/>
  <c r="BH423" i="4"/>
  <c r="BG436" i="4"/>
  <c r="BH436" i="4"/>
  <c r="BH439" i="4"/>
  <c r="BH452" i="4"/>
  <c r="BG458" i="4"/>
  <c r="BG459" i="4"/>
  <c r="BH459" i="4"/>
  <c r="BH464" i="4"/>
  <c r="BH465" i="4"/>
  <c r="BH466" i="4"/>
  <c r="BG469" i="4"/>
  <c r="BH469" i="4"/>
  <c r="BH476" i="4"/>
  <c r="BG479" i="4"/>
  <c r="BH479" i="4"/>
  <c r="BH486" i="4"/>
  <c r="BG490" i="4"/>
  <c r="BG491" i="4"/>
  <c r="BH491" i="4"/>
  <c r="BH496" i="4"/>
  <c r="BH497" i="4"/>
  <c r="BH498" i="4"/>
  <c r="BG501" i="4"/>
  <c r="BH501" i="4"/>
  <c r="BH508" i="4"/>
  <c r="BG511" i="4"/>
  <c r="BH511" i="4"/>
  <c r="BH518" i="4"/>
  <c r="BG522" i="4"/>
  <c r="BG523" i="4"/>
  <c r="BH523" i="4"/>
  <c r="BH528" i="4"/>
  <c r="BH530" i="4"/>
  <c r="BH531" i="4"/>
  <c r="BG534" i="4"/>
  <c r="BH534" i="4"/>
  <c r="BH541" i="4"/>
  <c r="BG544" i="4"/>
  <c r="BH544" i="4"/>
  <c r="BH551" i="4"/>
  <c r="BG555" i="4"/>
  <c r="BG556" i="4"/>
  <c r="BH556" i="4"/>
  <c r="BH561" i="4"/>
  <c r="BH562" i="4"/>
  <c r="BH563" i="4"/>
  <c r="BH565" i="4"/>
  <c r="BG566" i="4"/>
  <c r="BH566" i="4"/>
  <c r="BH368" i="4"/>
  <c r="BH369" i="4"/>
  <c r="BH370" i="4"/>
  <c r="BG372" i="4"/>
  <c r="BH373" i="4"/>
  <c r="BH375" i="4"/>
  <c r="BH377" i="4"/>
  <c r="BG378" i="4"/>
  <c r="BH379" i="4"/>
  <c r="BG380" i="4"/>
  <c r="BH381" i="4"/>
  <c r="BH383" i="4"/>
  <c r="BH385" i="4"/>
  <c r="BG386" i="4"/>
  <c r="BH387" i="4"/>
  <c r="BG388" i="4"/>
  <c r="BH389" i="4"/>
  <c r="BH391" i="4"/>
  <c r="BH393" i="4"/>
  <c r="BG394" i="4"/>
  <c r="BH395" i="4"/>
  <c r="BG396" i="4"/>
  <c r="BH397" i="4"/>
  <c r="BG400" i="4"/>
  <c r="BH400" i="4"/>
  <c r="BH403" i="4"/>
  <c r="BG416" i="4"/>
  <c r="BH416" i="4"/>
  <c r="BH419" i="4"/>
  <c r="BG432" i="4"/>
  <c r="BH432" i="4"/>
  <c r="BH435" i="4"/>
  <c r="BG448" i="4"/>
  <c r="BG449" i="4"/>
  <c r="BH449" i="4"/>
  <c r="BH454" i="4"/>
  <c r="BH455" i="4"/>
  <c r="BH458" i="4"/>
  <c r="BG461" i="4"/>
  <c r="BH461" i="4"/>
  <c r="BH468" i="4"/>
  <c r="BG471" i="4"/>
  <c r="BH471" i="4"/>
  <c r="BH478" i="4"/>
  <c r="BG482" i="4"/>
  <c r="BG483" i="4"/>
  <c r="BH483" i="4"/>
  <c r="BH488" i="4"/>
  <c r="BH489" i="4"/>
  <c r="BH490" i="4"/>
  <c r="BG493" i="4"/>
  <c r="BH493" i="4"/>
  <c r="BH500" i="4"/>
  <c r="BG503" i="4"/>
  <c r="BH503" i="4"/>
  <c r="BH510" i="4"/>
  <c r="BG514" i="4"/>
  <c r="BG515" i="4"/>
  <c r="BH515" i="4"/>
  <c r="BH520" i="4"/>
  <c r="BH521" i="4"/>
  <c r="BH522" i="4"/>
  <c r="BG525" i="4"/>
  <c r="BH525" i="4"/>
  <c r="BH533" i="4"/>
  <c r="BG536" i="4"/>
  <c r="BH536" i="4"/>
  <c r="BH543" i="4"/>
  <c r="BG547" i="4"/>
  <c r="BG548" i="4"/>
  <c r="BH548" i="4"/>
  <c r="BH554" i="4"/>
  <c r="BH555" i="4"/>
  <c r="BG558" i="4"/>
  <c r="BH558" i="4"/>
  <c r="BH567" i="4"/>
  <c r="BG568" i="4"/>
  <c r="BH568" i="4"/>
  <c r="BG456" i="4"/>
  <c r="BG17" i="4"/>
  <c r="BG41" i="4"/>
  <c r="BG57" i="4"/>
  <c r="BH4" i="4"/>
  <c r="BG6" i="4"/>
  <c r="BG7" i="4"/>
  <c r="BH12" i="4"/>
  <c r="BG14" i="4"/>
  <c r="BG15" i="4"/>
  <c r="BH20" i="4"/>
  <c r="BG22" i="4"/>
  <c r="BG23" i="4"/>
  <c r="BH28" i="4"/>
  <c r="BG30" i="4"/>
  <c r="BG31" i="4"/>
  <c r="BH36" i="4"/>
  <c r="BG38" i="4"/>
  <c r="BG39" i="4"/>
  <c r="BH44" i="4"/>
  <c r="BG46" i="4"/>
  <c r="BG47" i="4"/>
  <c r="BH52" i="4"/>
  <c r="BG54" i="4"/>
  <c r="BG55" i="4"/>
  <c r="BH60" i="4"/>
  <c r="BG62" i="4"/>
  <c r="BH63" i="4"/>
  <c r="BG63" i="4"/>
  <c r="BG9" i="4"/>
  <c r="BG33" i="4"/>
  <c r="BG11" i="4"/>
  <c r="BG19" i="4"/>
  <c r="BG27" i="4"/>
  <c r="BG35" i="4"/>
  <c r="BG43" i="4"/>
  <c r="BG51" i="4"/>
  <c r="BG59" i="4"/>
  <c r="BG25" i="4"/>
  <c r="BG49" i="4"/>
  <c r="BG4" i="4"/>
  <c r="BG5" i="4"/>
  <c r="BG12" i="4"/>
  <c r="BG13" i="4"/>
  <c r="BG20" i="4"/>
  <c r="BG21" i="4"/>
  <c r="BG28" i="4"/>
  <c r="BG29" i="4"/>
  <c r="BG36" i="4"/>
  <c r="BG37" i="4"/>
  <c r="BG44" i="4"/>
  <c r="BG45" i="4"/>
  <c r="BG52" i="4"/>
  <c r="BG53" i="4"/>
  <c r="BH58" i="4"/>
  <c r="BG60" i="4"/>
  <c r="BG61" i="4"/>
  <c r="BG69" i="4"/>
  <c r="BG75" i="4"/>
  <c r="BG81" i="4"/>
  <c r="BG87" i="4"/>
  <c r="BG93" i="4"/>
  <c r="BG99" i="4"/>
  <c r="BG105" i="4"/>
  <c r="BG111" i="4"/>
  <c r="BG115" i="4"/>
  <c r="BG123" i="4"/>
  <c r="BG125" i="4"/>
  <c r="BG387" i="4"/>
  <c r="BH102" i="4"/>
  <c r="BH104" i="4"/>
  <c r="BH106" i="4"/>
  <c r="BH108" i="4"/>
  <c r="BH110" i="4"/>
  <c r="BH112" i="4"/>
  <c r="BH114" i="4"/>
  <c r="BH116" i="4"/>
  <c r="BH118" i="4"/>
  <c r="BH120" i="4"/>
  <c r="BH122" i="4"/>
  <c r="BH124" i="4"/>
  <c r="BH129" i="4"/>
  <c r="BG133" i="4"/>
  <c r="BG137" i="4"/>
  <c r="BG141" i="4"/>
  <c r="BG147" i="4"/>
  <c r="BG151" i="4"/>
  <c r="BG155" i="4"/>
  <c r="BG159" i="4"/>
  <c r="BG163" i="4"/>
  <c r="BG167" i="4"/>
  <c r="BG171" i="4"/>
  <c r="BG175" i="4"/>
  <c r="BG179" i="4"/>
  <c r="BG183" i="4"/>
  <c r="BG187" i="4"/>
  <c r="BG191" i="4"/>
  <c r="BG195" i="4"/>
  <c r="BG199" i="4"/>
  <c r="BG203" i="4"/>
  <c r="BG209" i="4"/>
  <c r="BG210" i="4"/>
  <c r="BG217" i="4"/>
  <c r="BG218" i="4"/>
  <c r="BG225" i="4"/>
  <c r="BG226" i="4"/>
  <c r="BG233" i="4"/>
  <c r="BG234" i="4"/>
  <c r="BG241" i="4"/>
  <c r="BG242" i="4"/>
  <c r="BG249" i="4"/>
  <c r="BG250" i="4"/>
  <c r="BG257" i="4"/>
  <c r="BG258" i="4"/>
  <c r="BG267" i="4"/>
  <c r="BG268" i="4"/>
  <c r="BG275" i="4"/>
  <c r="BG276" i="4"/>
  <c r="BG283" i="4"/>
  <c r="BG284" i="4"/>
  <c r="BG291" i="4"/>
  <c r="BG292" i="4"/>
  <c r="BG300" i="4"/>
  <c r="BG301" i="4"/>
  <c r="BG308" i="4"/>
  <c r="BG309" i="4"/>
  <c r="BG317" i="4"/>
  <c r="BG318" i="4"/>
  <c r="BG326" i="4"/>
  <c r="BG327" i="4"/>
  <c r="BG334" i="4"/>
  <c r="BG335" i="4"/>
  <c r="BG342" i="4"/>
  <c r="BG343" i="4"/>
  <c r="BG350" i="4"/>
  <c r="BG351" i="4"/>
  <c r="BG359" i="4"/>
  <c r="BG361" i="4"/>
  <c r="BG379" i="4"/>
  <c r="BG65" i="4"/>
  <c r="BG71" i="4"/>
  <c r="BG77" i="4"/>
  <c r="BG83" i="4"/>
  <c r="BG89" i="4"/>
  <c r="BG95" i="4"/>
  <c r="BG101" i="4"/>
  <c r="BG107" i="4"/>
  <c r="BG113" i="4"/>
  <c r="BG119" i="4"/>
  <c r="BH67" i="4"/>
  <c r="BH73" i="4"/>
  <c r="BH79" i="4"/>
  <c r="BH85" i="4"/>
  <c r="BH91" i="4"/>
  <c r="BH97" i="4"/>
  <c r="BH103" i="4"/>
  <c r="BH109" i="4"/>
  <c r="BH117" i="4"/>
  <c r="BH121" i="4"/>
  <c r="BG128" i="4"/>
  <c r="BG131" i="4"/>
  <c r="BG135" i="4"/>
  <c r="BG139" i="4"/>
  <c r="BG143" i="4"/>
  <c r="BG149" i="4"/>
  <c r="BG153" i="4"/>
  <c r="BG157" i="4"/>
  <c r="BG161" i="4"/>
  <c r="BG165" i="4"/>
  <c r="BG169" i="4"/>
  <c r="BG173" i="4"/>
  <c r="BG177" i="4"/>
  <c r="BG181" i="4"/>
  <c r="BG185" i="4"/>
  <c r="BG189" i="4"/>
  <c r="BG193" i="4"/>
  <c r="BG197" i="4"/>
  <c r="BG201" i="4"/>
  <c r="BG205" i="4"/>
  <c r="BG213" i="4"/>
  <c r="BG221" i="4"/>
  <c r="BG229" i="4"/>
  <c r="BG237" i="4"/>
  <c r="BG245" i="4"/>
  <c r="BG253" i="4"/>
  <c r="BG263" i="4"/>
  <c r="BG271" i="4"/>
  <c r="BG279" i="4"/>
  <c r="BG287" i="4"/>
  <c r="BG295" i="4"/>
  <c r="BG304" i="4"/>
  <c r="BG312" i="4"/>
  <c r="BG321" i="4"/>
  <c r="BG330" i="4"/>
  <c r="BG338" i="4"/>
  <c r="BG346" i="4"/>
  <c r="BG354" i="4"/>
  <c r="BG395" i="4"/>
  <c r="BG126" i="4"/>
  <c r="BG132" i="4"/>
  <c r="BG136" i="4"/>
  <c r="BG140" i="4"/>
  <c r="BG146" i="4"/>
  <c r="BG150" i="4"/>
  <c r="BG154" i="4"/>
  <c r="BG158" i="4"/>
  <c r="BG162" i="4"/>
  <c r="BG166" i="4"/>
  <c r="BG170" i="4"/>
  <c r="BG174" i="4"/>
  <c r="BG178" i="4"/>
  <c r="BG182" i="4"/>
  <c r="BG186" i="4"/>
  <c r="BG190" i="4"/>
  <c r="BG194" i="4"/>
  <c r="BG198" i="4"/>
  <c r="BG202" i="4"/>
  <c r="BG207" i="4"/>
  <c r="BG215" i="4"/>
  <c r="BG223" i="4"/>
  <c r="BG231" i="4"/>
  <c r="BG239" i="4"/>
  <c r="BG247" i="4"/>
  <c r="BG255" i="4"/>
  <c r="BG265" i="4"/>
  <c r="BG273" i="4"/>
  <c r="BG281" i="4"/>
  <c r="BG289" i="4"/>
  <c r="BG298" i="4"/>
  <c r="BG306" i="4"/>
  <c r="BG315" i="4"/>
  <c r="BG323" i="4"/>
  <c r="BG332" i="4"/>
  <c r="BG340" i="4"/>
  <c r="BG348" i="4"/>
  <c r="BH357" i="4"/>
  <c r="BG360" i="4"/>
  <c r="BG366" i="4"/>
  <c r="BG370" i="4"/>
  <c r="BH374" i="4"/>
  <c r="BG376" i="4"/>
  <c r="BG377" i="4"/>
  <c r="BH382" i="4"/>
  <c r="BG384" i="4"/>
  <c r="BG385" i="4"/>
  <c r="BG392" i="4"/>
  <c r="BG393" i="4"/>
  <c r="BG356" i="4"/>
  <c r="BG364" i="4"/>
  <c r="BG368" i="4"/>
  <c r="BG373" i="4"/>
  <c r="BH378" i="4"/>
  <c r="BG381" i="4"/>
  <c r="BG389" i="4"/>
  <c r="BG397" i="4"/>
  <c r="BG362" i="4"/>
  <c r="BG374" i="4"/>
  <c r="BG375" i="4"/>
  <c r="BG382" i="4"/>
  <c r="BG383" i="4"/>
  <c r="BG390" i="4"/>
  <c r="BG391" i="4"/>
  <c r="BH384" i="4"/>
  <c r="BH386" i="4"/>
  <c r="BH388" i="4"/>
  <c r="BH390" i="4"/>
  <c r="BH392" i="4"/>
  <c r="BH394" i="4"/>
  <c r="BH396" i="4"/>
  <c r="BG399" i="4"/>
  <c r="BG403" i="4"/>
  <c r="BG407" i="4"/>
  <c r="BG411" i="4"/>
  <c r="BG415" i="4"/>
  <c r="BG419" i="4"/>
  <c r="BG423" i="4"/>
  <c r="BG427" i="4"/>
  <c r="BG431" i="4"/>
  <c r="BG435" i="4"/>
  <c r="BG439" i="4"/>
  <c r="BG443" i="4"/>
  <c r="BG447" i="4"/>
  <c r="BG454" i="4"/>
  <c r="BG455" i="4"/>
  <c r="BG464" i="4"/>
  <c r="BG465" i="4"/>
  <c r="BG472" i="4"/>
  <c r="BG473" i="4"/>
  <c r="BG480" i="4"/>
  <c r="BG481" i="4"/>
  <c r="BG488" i="4"/>
  <c r="BG489" i="4"/>
  <c r="BG496" i="4"/>
  <c r="BG497" i="4"/>
  <c r="BG504" i="4"/>
  <c r="BG505" i="4"/>
  <c r="BG512" i="4"/>
  <c r="BG513" i="4"/>
  <c r="BG520" i="4"/>
  <c r="BG521" i="4"/>
  <c r="BG528" i="4"/>
  <c r="BG530" i="4"/>
  <c r="BG537" i="4"/>
  <c r="BG538" i="4"/>
  <c r="BG545" i="4"/>
  <c r="BG546" i="4"/>
  <c r="BG553" i="4"/>
  <c r="BG554" i="4"/>
  <c r="BG561" i="4"/>
  <c r="BG562" i="4"/>
  <c r="BG401" i="4"/>
  <c r="BG405" i="4"/>
  <c r="BG409" i="4"/>
  <c r="BG413" i="4"/>
  <c r="BG417" i="4"/>
  <c r="BG421" i="4"/>
  <c r="BG425" i="4"/>
  <c r="BG429" i="4"/>
  <c r="BG433" i="4"/>
  <c r="BG437" i="4"/>
  <c r="BG441" i="4"/>
  <c r="BG445" i="4"/>
  <c r="BG450" i="4"/>
  <c r="BG460" i="4"/>
  <c r="BG468" i="4"/>
  <c r="BG476" i="4"/>
  <c r="BG484" i="4"/>
  <c r="BG492" i="4"/>
  <c r="BG500" i="4"/>
  <c r="BG508" i="4"/>
  <c r="BG516" i="4"/>
  <c r="BG524" i="4"/>
  <c r="BG533" i="4"/>
  <c r="BG541" i="4"/>
  <c r="BG549" i="4"/>
  <c r="BG557" i="4"/>
  <c r="BG398" i="4"/>
  <c r="BH398" i="4"/>
  <c r="BG402" i="4"/>
  <c r="BG406" i="4"/>
  <c r="BG410" i="4"/>
  <c r="BG414" i="4"/>
  <c r="BG418" i="4"/>
  <c r="BG422" i="4"/>
  <c r="BG426" i="4"/>
  <c r="BG430" i="4"/>
  <c r="BG434" i="4"/>
  <c r="BG438" i="4"/>
  <c r="BG442" i="4"/>
  <c r="BG446" i="4"/>
  <c r="BG452" i="4"/>
  <c r="BG462" i="4"/>
  <c r="BG470" i="4"/>
  <c r="BG478" i="4"/>
  <c r="BG486" i="4"/>
  <c r="BG494" i="4"/>
  <c r="BG502" i="4"/>
  <c r="BG510" i="4"/>
  <c r="BG518" i="4"/>
  <c r="BG526" i="4"/>
  <c r="BG535" i="4"/>
  <c r="BG543" i="4"/>
  <c r="BG551" i="4"/>
  <c r="BG559" i="4"/>
  <c r="BG565" i="4"/>
  <c r="BG567" i="4"/>
  <c r="BG296" i="4"/>
  <c r="BG314" i="4"/>
  <c r="BG260" i="4"/>
  <c r="BG145" i="4"/>
  <c r="BH314" i="4"/>
  <c r="BH259" i="4"/>
  <c r="BH144" i="4"/>
  <c r="BG259" i="4"/>
  <c r="BG144" i="4"/>
  <c r="BG6" i="5"/>
  <c r="BG26" i="5"/>
  <c r="BG50" i="5"/>
  <c r="BG66" i="5"/>
  <c r="BG90" i="5"/>
  <c r="BG114" i="5"/>
  <c r="BG148" i="5"/>
  <c r="BG164" i="5"/>
  <c r="BG188" i="5"/>
  <c r="BG221" i="5"/>
  <c r="BG4" i="5"/>
  <c r="BG5" i="5"/>
  <c r="BG9" i="5"/>
  <c r="BH13" i="5"/>
  <c r="BG15" i="5"/>
  <c r="BG16" i="5"/>
  <c r="BH21" i="5"/>
  <c r="BG23" i="5"/>
  <c r="BG24" i="5"/>
  <c r="BH29" i="5"/>
  <c r="BG31" i="5"/>
  <c r="BG32" i="5"/>
  <c r="BH37" i="5"/>
  <c r="BG39" i="5"/>
  <c r="BG40" i="5"/>
  <c r="BH45" i="5"/>
  <c r="BG47" i="5"/>
  <c r="BG48" i="5"/>
  <c r="BH53" i="5"/>
  <c r="BG55" i="5"/>
  <c r="BG56" i="5"/>
  <c r="BH61" i="5"/>
  <c r="BG63" i="5"/>
  <c r="BG64" i="5"/>
  <c r="BH69" i="5"/>
  <c r="BG71" i="5"/>
  <c r="BG72" i="5"/>
  <c r="BH77" i="5"/>
  <c r="BG79" i="5"/>
  <c r="BG80" i="5"/>
  <c r="BH85" i="5"/>
  <c r="BG87" i="5"/>
  <c r="BG88" i="5"/>
  <c r="BH93" i="5"/>
  <c r="BG95" i="5"/>
  <c r="BG96" i="5"/>
  <c r="BH101" i="5"/>
  <c r="BG103" i="5"/>
  <c r="BG104" i="5"/>
  <c r="BH109" i="5"/>
  <c r="BG111" i="5"/>
  <c r="BG112" i="5"/>
  <c r="BH117" i="5"/>
  <c r="BG119" i="5"/>
  <c r="BG120" i="5"/>
  <c r="BH125" i="5"/>
  <c r="BG127" i="5"/>
  <c r="BG128" i="5"/>
  <c r="BH133" i="5"/>
  <c r="BG135" i="5"/>
  <c r="BG136" i="5"/>
  <c r="BH141" i="5"/>
  <c r="BG143" i="5"/>
  <c r="BG146" i="5"/>
  <c r="BH151" i="5"/>
  <c r="BG153" i="5"/>
  <c r="BG154" i="5"/>
  <c r="BH159" i="5"/>
  <c r="BG161" i="5"/>
  <c r="BG162" i="5"/>
  <c r="BH167" i="5"/>
  <c r="BG169" i="5"/>
  <c r="BG170" i="5"/>
  <c r="BH175" i="5"/>
  <c r="BG177" i="5"/>
  <c r="BG178" i="5"/>
  <c r="BH183" i="5"/>
  <c r="BG185" i="5"/>
  <c r="BG186" i="5"/>
  <c r="BH192" i="5"/>
  <c r="BG194" i="5"/>
  <c r="BG195" i="5"/>
  <c r="BH200" i="5"/>
  <c r="BG202" i="5"/>
  <c r="BG203" i="5"/>
  <c r="BH208" i="5"/>
  <c r="BG210" i="5"/>
  <c r="BG211" i="5"/>
  <c r="BG218" i="5"/>
  <c r="BG219" i="5"/>
  <c r="BG226" i="5"/>
  <c r="BG227" i="5"/>
  <c r="BG234" i="5"/>
  <c r="BG235" i="5"/>
  <c r="BG243" i="5"/>
  <c r="BG10" i="5"/>
  <c r="BG34" i="5"/>
  <c r="BG58" i="5"/>
  <c r="BG82" i="5"/>
  <c r="BG106" i="5"/>
  <c r="BG130" i="5"/>
  <c r="BG156" i="5"/>
  <c r="BG180" i="5"/>
  <c r="BG205" i="5"/>
  <c r="BG12" i="5"/>
  <c r="BG28" i="5"/>
  <c r="BG36" i="5"/>
  <c r="BG44" i="5"/>
  <c r="BG52" i="5"/>
  <c r="BG60" i="5"/>
  <c r="BG68" i="5"/>
  <c r="BG76" i="5"/>
  <c r="BG84" i="5"/>
  <c r="BG92" i="5"/>
  <c r="BG100" i="5"/>
  <c r="BG108" i="5"/>
  <c r="BG116" i="5"/>
  <c r="BG124" i="5"/>
  <c r="BG132" i="5"/>
  <c r="BG140" i="5"/>
  <c r="BG150" i="5"/>
  <c r="BG158" i="5"/>
  <c r="BG166" i="5"/>
  <c r="BG174" i="5"/>
  <c r="BG182" i="5"/>
  <c r="BG191" i="5"/>
  <c r="BG199" i="5"/>
  <c r="BG207" i="5"/>
  <c r="BG215" i="5"/>
  <c r="BG223" i="5"/>
  <c r="BG231" i="5"/>
  <c r="BG18" i="5"/>
  <c r="BG42" i="5"/>
  <c r="BG74" i="5"/>
  <c r="BG98" i="5"/>
  <c r="BG122" i="5"/>
  <c r="BG138" i="5"/>
  <c r="BG172" i="5"/>
  <c r="BG197" i="5"/>
  <c r="BG213" i="5"/>
  <c r="BG229" i="5"/>
  <c r="BG20" i="5"/>
  <c r="BG8" i="5"/>
  <c r="BG13" i="5"/>
  <c r="BG14" i="5"/>
  <c r="BG21" i="5"/>
  <c r="BG22" i="5"/>
  <c r="BG29" i="5"/>
  <c r="BG30" i="5"/>
  <c r="BG37" i="5"/>
  <c r="BG38" i="5"/>
  <c r="BG45" i="5"/>
  <c r="BG46" i="5"/>
  <c r="BG53" i="5"/>
  <c r="BG54" i="5"/>
  <c r="BG61" i="5"/>
  <c r="BG62" i="5"/>
  <c r="BG69" i="5"/>
  <c r="BG70" i="5"/>
  <c r="BG77" i="5"/>
  <c r="BG78" i="5"/>
  <c r="BG85" i="5"/>
  <c r="BG86" i="5"/>
  <c r="BG93" i="5"/>
  <c r="BG94" i="5"/>
  <c r="BG101" i="5"/>
  <c r="BG102" i="5"/>
  <c r="BG109" i="5"/>
  <c r="BG110" i="5"/>
  <c r="BG117" i="5"/>
  <c r="BG118" i="5"/>
  <c r="BG125" i="5"/>
  <c r="BG126" i="5"/>
  <c r="BG133" i="5"/>
  <c r="BG134" i="5"/>
  <c r="BG141" i="5"/>
  <c r="BG142" i="5"/>
  <c r="BG151" i="5"/>
  <c r="BG152" i="5"/>
  <c r="BG159" i="5"/>
  <c r="BG160" i="5"/>
  <c r="BG167" i="5"/>
  <c r="BG168" i="5"/>
  <c r="BG175" i="5"/>
  <c r="BG176" i="5"/>
  <c r="BG183" i="5"/>
  <c r="BG184" i="5"/>
  <c r="BG192" i="5"/>
  <c r="BG193" i="5"/>
  <c r="BG200" i="5"/>
  <c r="BG201" i="5"/>
  <c r="BG208" i="5"/>
  <c r="BG209" i="5"/>
  <c r="BG216" i="5"/>
  <c r="BG217" i="5"/>
  <c r="BG224" i="5"/>
  <c r="BG225" i="5"/>
  <c r="BG232" i="5"/>
  <c r="BG233" i="5"/>
  <c r="BH210" i="5"/>
  <c r="BH212" i="5"/>
  <c r="BH214" i="5"/>
  <c r="BH216" i="5"/>
  <c r="BH218" i="5"/>
  <c r="BH220" i="5"/>
  <c r="BH222" i="5"/>
  <c r="BH224" i="5"/>
  <c r="BH226" i="5"/>
  <c r="BH228" i="5"/>
  <c r="BH230" i="5"/>
  <c r="BH232" i="5"/>
  <c r="BH234" i="5"/>
  <c r="BH239" i="5"/>
  <c r="BG242" i="5"/>
  <c r="BG245" i="5"/>
  <c r="BG249" i="5"/>
  <c r="BG253" i="5"/>
  <c r="BG257" i="5"/>
  <c r="BG263" i="5"/>
  <c r="BG267" i="5"/>
  <c r="BG271" i="5"/>
  <c r="BG275" i="5"/>
  <c r="BG279" i="5"/>
  <c r="BG283" i="5"/>
  <c r="BG287" i="5"/>
  <c r="BG291" i="5"/>
  <c r="BG292" i="5"/>
  <c r="BG300" i="5"/>
  <c r="BG301" i="5"/>
  <c r="BG308" i="5"/>
  <c r="BG309" i="5"/>
  <c r="BG317" i="5"/>
  <c r="BG318" i="5"/>
  <c r="BG326" i="5"/>
  <c r="BG327" i="5"/>
  <c r="BG334" i="5"/>
  <c r="BG335" i="5"/>
  <c r="BG342" i="5"/>
  <c r="BG343" i="5"/>
  <c r="BG350" i="5"/>
  <c r="BG351" i="5"/>
  <c r="BG358" i="5"/>
  <c r="BG359" i="5"/>
  <c r="BG366" i="5"/>
  <c r="BG367" i="5"/>
  <c r="BG377" i="5"/>
  <c r="BG451" i="5"/>
  <c r="BG238" i="5"/>
  <c r="BG241" i="5"/>
  <c r="BG247" i="5"/>
  <c r="BG251" i="5"/>
  <c r="BG255" i="5"/>
  <c r="BG261" i="5"/>
  <c r="BG265" i="5"/>
  <c r="BG269" i="5"/>
  <c r="BG273" i="5"/>
  <c r="BG277" i="5"/>
  <c r="BG281" i="5"/>
  <c r="BG285" i="5"/>
  <c r="BG289" i="5"/>
  <c r="BG295" i="5"/>
  <c r="BG304" i="5"/>
  <c r="BG312" i="5"/>
  <c r="BG321" i="5"/>
  <c r="BG330" i="5"/>
  <c r="BG338" i="5"/>
  <c r="BG346" i="5"/>
  <c r="BG354" i="5"/>
  <c r="BG362" i="5"/>
  <c r="BG387" i="5"/>
  <c r="BG515" i="5"/>
  <c r="BG381" i="5"/>
  <c r="BG483" i="5"/>
  <c r="BG236" i="5"/>
  <c r="BH236" i="5"/>
  <c r="BG244" i="5"/>
  <c r="BG248" i="5"/>
  <c r="BG252" i="5"/>
  <c r="BG256" i="5"/>
  <c r="BG262" i="5"/>
  <c r="BG266" i="5"/>
  <c r="BG270" i="5"/>
  <c r="BG274" i="5"/>
  <c r="BG278" i="5"/>
  <c r="BG282" i="5"/>
  <c r="BG286" i="5"/>
  <c r="BG290" i="5"/>
  <c r="BG298" i="5"/>
  <c r="BG306" i="5"/>
  <c r="BG315" i="5"/>
  <c r="BG323" i="5"/>
  <c r="BG332" i="5"/>
  <c r="BG340" i="5"/>
  <c r="BG348" i="5"/>
  <c r="BG356" i="5"/>
  <c r="BG364" i="5"/>
  <c r="BG373" i="5"/>
  <c r="BG375" i="5"/>
  <c r="BG395" i="5"/>
  <c r="BG548" i="5"/>
  <c r="BH371" i="5"/>
  <c r="BG374" i="5"/>
  <c r="BH379" i="5"/>
  <c r="BH382" i="5"/>
  <c r="BG384" i="5"/>
  <c r="BG385" i="5"/>
  <c r="BH390" i="5"/>
  <c r="BG392" i="5"/>
  <c r="BG393" i="5"/>
  <c r="BH406" i="5"/>
  <c r="BH414" i="5"/>
  <c r="BH422" i="5"/>
  <c r="BH430" i="5"/>
  <c r="BH438" i="5"/>
  <c r="BH446" i="5"/>
  <c r="BG475" i="5"/>
  <c r="BG507" i="5"/>
  <c r="BG540" i="5"/>
  <c r="BG370" i="5"/>
  <c r="BH370" i="5"/>
  <c r="BG378" i="5"/>
  <c r="BH380" i="5"/>
  <c r="BH386" i="5"/>
  <c r="BG389" i="5"/>
  <c r="BH394" i="5"/>
  <c r="BG397" i="5"/>
  <c r="BG405" i="5"/>
  <c r="BG413" i="5"/>
  <c r="BG421" i="5"/>
  <c r="BG429" i="5"/>
  <c r="BG437" i="5"/>
  <c r="BG445" i="5"/>
  <c r="BG459" i="5"/>
  <c r="BG491" i="5"/>
  <c r="BG523" i="5"/>
  <c r="BG556" i="5"/>
  <c r="BG376" i="5"/>
  <c r="BG382" i="5"/>
  <c r="BG383" i="5"/>
  <c r="BG390" i="5"/>
  <c r="BG391" i="5"/>
  <c r="BG467" i="5"/>
  <c r="BG499" i="5"/>
  <c r="BG532" i="5"/>
  <c r="BG564" i="5"/>
  <c r="BG404" i="5"/>
  <c r="BG412" i="5"/>
  <c r="BG420" i="5"/>
  <c r="BG428" i="5"/>
  <c r="BG436" i="5"/>
  <c r="BH441" i="5"/>
  <c r="BG444" i="5"/>
  <c r="BH449" i="5"/>
  <c r="BH452" i="5"/>
  <c r="BG454" i="5"/>
  <c r="BG455" i="5"/>
  <c r="BH462" i="5"/>
  <c r="BG464" i="5"/>
  <c r="BG465" i="5"/>
  <c r="BH470" i="5"/>
  <c r="BG472" i="5"/>
  <c r="BG473" i="5"/>
  <c r="BH478" i="5"/>
  <c r="BG480" i="5"/>
  <c r="BG481" i="5"/>
  <c r="BH486" i="5"/>
  <c r="BG488" i="5"/>
  <c r="BG489" i="5"/>
  <c r="BH494" i="5"/>
  <c r="BG496" i="5"/>
  <c r="BG497" i="5"/>
  <c r="BH502" i="5"/>
  <c r="BG504" i="5"/>
  <c r="BG505" i="5"/>
  <c r="BH510" i="5"/>
  <c r="BG512" i="5"/>
  <c r="BG513" i="5"/>
  <c r="BH518" i="5"/>
  <c r="BG520" i="5"/>
  <c r="BG521" i="5"/>
  <c r="BH526" i="5"/>
  <c r="BG528" i="5"/>
  <c r="BG530" i="5"/>
  <c r="BH535" i="5"/>
  <c r="BG537" i="5"/>
  <c r="BG538" i="5"/>
  <c r="BH543" i="5"/>
  <c r="BG545" i="5"/>
  <c r="BG546" i="5"/>
  <c r="BH551" i="5"/>
  <c r="BG553" i="5"/>
  <c r="BG554" i="5"/>
  <c r="BH559" i="5"/>
  <c r="BG561" i="5"/>
  <c r="BG562" i="5"/>
  <c r="BH567" i="5"/>
  <c r="BH296" i="5"/>
  <c r="BG400" i="5"/>
  <c r="BG403" i="5"/>
  <c r="BG408" i="5"/>
  <c r="BG411" i="5"/>
  <c r="BG416" i="5"/>
  <c r="BG419" i="5"/>
  <c r="BG424" i="5"/>
  <c r="BG427" i="5"/>
  <c r="BG432" i="5"/>
  <c r="BG435" i="5"/>
  <c r="BG440" i="5"/>
  <c r="BG443" i="5"/>
  <c r="BG448" i="5"/>
  <c r="BG461" i="5"/>
  <c r="BG469" i="5"/>
  <c r="BG477" i="5"/>
  <c r="BG485" i="5"/>
  <c r="BG493" i="5"/>
  <c r="BG501" i="5"/>
  <c r="BG509" i="5"/>
  <c r="BG517" i="5"/>
  <c r="BG525" i="5"/>
  <c r="BG534" i="5"/>
  <c r="BG542" i="5"/>
  <c r="BG550" i="5"/>
  <c r="BG558" i="5"/>
  <c r="BG566" i="5"/>
  <c r="BG398" i="5"/>
  <c r="BH398" i="5"/>
  <c r="BG406" i="5"/>
  <c r="BG414" i="5"/>
  <c r="BG422" i="5"/>
  <c r="BG430" i="5"/>
  <c r="BG438" i="5"/>
  <c r="BG446" i="5"/>
  <c r="BG452" i="5"/>
  <c r="BG453" i="5"/>
  <c r="BH460" i="5"/>
  <c r="BG462" i="5"/>
  <c r="BG463" i="5"/>
  <c r="BH468" i="5"/>
  <c r="BG470" i="5"/>
  <c r="BG471" i="5"/>
  <c r="BH476" i="5"/>
  <c r="BG478" i="5"/>
  <c r="BG479" i="5"/>
  <c r="BH484" i="5"/>
  <c r="BG486" i="5"/>
  <c r="BG487" i="5"/>
  <c r="BH492" i="5"/>
  <c r="BG494" i="5"/>
  <c r="BG495" i="5"/>
  <c r="BH500" i="5"/>
  <c r="BG502" i="5"/>
  <c r="BG503" i="5"/>
  <c r="BH508" i="5"/>
  <c r="BG510" i="5"/>
  <c r="BG511" i="5"/>
  <c r="BH516" i="5"/>
  <c r="BG518" i="5"/>
  <c r="BG519" i="5"/>
  <c r="BH524" i="5"/>
  <c r="BG526" i="5"/>
  <c r="BG527" i="5"/>
  <c r="BH533" i="5"/>
  <c r="BG535" i="5"/>
  <c r="BG536" i="5"/>
  <c r="BH541" i="5"/>
  <c r="BG543" i="5"/>
  <c r="BG544" i="5"/>
  <c r="BH549" i="5"/>
  <c r="BG551" i="5"/>
  <c r="BG552" i="5"/>
  <c r="BH557" i="5"/>
  <c r="BG559" i="5"/>
  <c r="BG560" i="5"/>
  <c r="BH565" i="5"/>
  <c r="BG567" i="5"/>
  <c r="BG568" i="5"/>
  <c r="BG296" i="5"/>
  <c r="BF529" i="3"/>
  <c r="BE529" i="3"/>
  <c r="BD529" i="3"/>
  <c r="BC529" i="3"/>
  <c r="BF457" i="3"/>
  <c r="BE457" i="3"/>
  <c r="BD457" i="3"/>
  <c r="BC457" i="3"/>
  <c r="BF456" i="3"/>
  <c r="BE456" i="3"/>
  <c r="BD456" i="3"/>
  <c r="BC456" i="3"/>
  <c r="BF324" i="3"/>
  <c r="BE324" i="3"/>
  <c r="BD324" i="3"/>
  <c r="BC324" i="3"/>
  <c r="BF314" i="3"/>
  <c r="BE314" i="3"/>
  <c r="BD314" i="3"/>
  <c r="BC314" i="3"/>
  <c r="BF296" i="3"/>
  <c r="BE296" i="3"/>
  <c r="BD296" i="3"/>
  <c r="BC296" i="3"/>
  <c r="BF259" i="3"/>
  <c r="BE259" i="3"/>
  <c r="BD259" i="3"/>
  <c r="BC259" i="3"/>
  <c r="BF190" i="3"/>
  <c r="BE190" i="3"/>
  <c r="BD190" i="3"/>
  <c r="BC190" i="3"/>
  <c r="BF145" i="3"/>
  <c r="BE145" i="3"/>
  <c r="BD145" i="3"/>
  <c r="BC145" i="3"/>
  <c r="BF144" i="3"/>
  <c r="BE144" i="3"/>
  <c r="BD144" i="3"/>
  <c r="BC144" i="3"/>
  <c r="BF568" i="3"/>
  <c r="BE568" i="3"/>
  <c r="BD568" i="3"/>
  <c r="BC568" i="3"/>
  <c r="BF567" i="3"/>
  <c r="BE567" i="3"/>
  <c r="BD567" i="3"/>
  <c r="BC567" i="3"/>
  <c r="BF566" i="3"/>
  <c r="BE566" i="3"/>
  <c r="BD566" i="3"/>
  <c r="BC566" i="3"/>
  <c r="BF565" i="3"/>
  <c r="BE565" i="3"/>
  <c r="BD565" i="3"/>
  <c r="BC565" i="3"/>
  <c r="BF564" i="3"/>
  <c r="BE564" i="3"/>
  <c r="BD564" i="3"/>
  <c r="BC564" i="3"/>
  <c r="BF563" i="3"/>
  <c r="BE563" i="3"/>
  <c r="BD563" i="3"/>
  <c r="BC563" i="3"/>
  <c r="BF562" i="3"/>
  <c r="BE562" i="3"/>
  <c r="BD562" i="3"/>
  <c r="BC562" i="3"/>
  <c r="BF561" i="3"/>
  <c r="BE561" i="3"/>
  <c r="BD561" i="3"/>
  <c r="BC561" i="3"/>
  <c r="BF560" i="3"/>
  <c r="BE560" i="3"/>
  <c r="BD560" i="3"/>
  <c r="BC560" i="3"/>
  <c r="BF559" i="3"/>
  <c r="BE559" i="3"/>
  <c r="BD559" i="3"/>
  <c r="BC559" i="3"/>
  <c r="BF558" i="3"/>
  <c r="BE558" i="3"/>
  <c r="BD558" i="3"/>
  <c r="BC558" i="3"/>
  <c r="BF557" i="3"/>
  <c r="BE557" i="3"/>
  <c r="BD557" i="3"/>
  <c r="BC557" i="3"/>
  <c r="BF556" i="3"/>
  <c r="BE556" i="3"/>
  <c r="BD556" i="3"/>
  <c r="BC556" i="3"/>
  <c r="BF555" i="3"/>
  <c r="BE555" i="3"/>
  <c r="BD555" i="3"/>
  <c r="BC555" i="3"/>
  <c r="BF554" i="3"/>
  <c r="BE554" i="3"/>
  <c r="BD554" i="3"/>
  <c r="BC554" i="3"/>
  <c r="BF553" i="3"/>
  <c r="BE553" i="3"/>
  <c r="BD553" i="3"/>
  <c r="BC553" i="3"/>
  <c r="BF552" i="3"/>
  <c r="BE552" i="3"/>
  <c r="BD552" i="3"/>
  <c r="BC552" i="3"/>
  <c r="BF551" i="3"/>
  <c r="BE551" i="3"/>
  <c r="BD551" i="3"/>
  <c r="BC551" i="3"/>
  <c r="BF550" i="3"/>
  <c r="BE550" i="3"/>
  <c r="BD550" i="3"/>
  <c r="BC550" i="3"/>
  <c r="BF549" i="3"/>
  <c r="BE549" i="3"/>
  <c r="BD549" i="3"/>
  <c r="BC549" i="3"/>
  <c r="BF548" i="3"/>
  <c r="BE548" i="3"/>
  <c r="BD548" i="3"/>
  <c r="BC548" i="3"/>
  <c r="BF547" i="3"/>
  <c r="BE547" i="3"/>
  <c r="BD547" i="3"/>
  <c r="BC547" i="3"/>
  <c r="BF546" i="3"/>
  <c r="BE546" i="3"/>
  <c r="BD546" i="3"/>
  <c r="BC546" i="3"/>
  <c r="BF545" i="3"/>
  <c r="BE545" i="3"/>
  <c r="BD545" i="3"/>
  <c r="BC545" i="3"/>
  <c r="BF544" i="3"/>
  <c r="BE544" i="3"/>
  <c r="BD544" i="3"/>
  <c r="BC544" i="3"/>
  <c r="BF543" i="3"/>
  <c r="BE543" i="3"/>
  <c r="BD543" i="3"/>
  <c r="BC543" i="3"/>
  <c r="BF542" i="3"/>
  <c r="BE542" i="3"/>
  <c r="BD542" i="3"/>
  <c r="BC542" i="3"/>
  <c r="BF541" i="3"/>
  <c r="BE541" i="3"/>
  <c r="BD541" i="3"/>
  <c r="BC541" i="3"/>
  <c r="BF540" i="3"/>
  <c r="BE540" i="3"/>
  <c r="BD540" i="3"/>
  <c r="BC540" i="3"/>
  <c r="BF539" i="3"/>
  <c r="BE539" i="3"/>
  <c r="BD539" i="3"/>
  <c r="BC539" i="3"/>
  <c r="BF538" i="3"/>
  <c r="BE538" i="3"/>
  <c r="BD538" i="3"/>
  <c r="BC538" i="3"/>
  <c r="BF537" i="3"/>
  <c r="BE537" i="3"/>
  <c r="BD537" i="3"/>
  <c r="BC537" i="3"/>
  <c r="BF536" i="3"/>
  <c r="BE536" i="3"/>
  <c r="BD536" i="3"/>
  <c r="BC536" i="3"/>
  <c r="BF535" i="3"/>
  <c r="BE535" i="3"/>
  <c r="BD535" i="3"/>
  <c r="BC535" i="3"/>
  <c r="BF534" i="3"/>
  <c r="BE534" i="3"/>
  <c r="BD534" i="3"/>
  <c r="BC534" i="3"/>
  <c r="BF533" i="3"/>
  <c r="BE533" i="3"/>
  <c r="BD533" i="3"/>
  <c r="BC533" i="3"/>
  <c r="BF532" i="3"/>
  <c r="BE532" i="3"/>
  <c r="BD532" i="3"/>
  <c r="BC532" i="3"/>
  <c r="BF531" i="3"/>
  <c r="BE531" i="3"/>
  <c r="BD531" i="3"/>
  <c r="BC531" i="3"/>
  <c r="BF530" i="3"/>
  <c r="BE530" i="3"/>
  <c r="BD530" i="3"/>
  <c r="BC530" i="3"/>
  <c r="BF528" i="3"/>
  <c r="BE528" i="3"/>
  <c r="BD528" i="3"/>
  <c r="BC528" i="3"/>
  <c r="BF527" i="3"/>
  <c r="BE527" i="3"/>
  <c r="BD527" i="3"/>
  <c r="BC527" i="3"/>
  <c r="BF526" i="3"/>
  <c r="BE526" i="3"/>
  <c r="BD526" i="3"/>
  <c r="BC526" i="3"/>
  <c r="BF525" i="3"/>
  <c r="BE525" i="3"/>
  <c r="BD525" i="3"/>
  <c r="BC525" i="3"/>
  <c r="BF524" i="3"/>
  <c r="BE524" i="3"/>
  <c r="BD524" i="3"/>
  <c r="BC524" i="3"/>
  <c r="BF523" i="3"/>
  <c r="BE523" i="3"/>
  <c r="BD523" i="3"/>
  <c r="BC523" i="3"/>
  <c r="BF522" i="3"/>
  <c r="BE522" i="3"/>
  <c r="BD522" i="3"/>
  <c r="BC522" i="3"/>
  <c r="BF521" i="3"/>
  <c r="BE521" i="3"/>
  <c r="BD521" i="3"/>
  <c r="BC521" i="3"/>
  <c r="BF520" i="3"/>
  <c r="BE520" i="3"/>
  <c r="BD520" i="3"/>
  <c r="BC520" i="3"/>
  <c r="BF519" i="3"/>
  <c r="BE519" i="3"/>
  <c r="BD519" i="3"/>
  <c r="BC519" i="3"/>
  <c r="BF518" i="3"/>
  <c r="BE518" i="3"/>
  <c r="BD518" i="3"/>
  <c r="BC518" i="3"/>
  <c r="BF517" i="3"/>
  <c r="BE517" i="3"/>
  <c r="BD517" i="3"/>
  <c r="BC517" i="3"/>
  <c r="BF516" i="3"/>
  <c r="BE516" i="3"/>
  <c r="BD516" i="3"/>
  <c r="BC516" i="3"/>
  <c r="BF515" i="3"/>
  <c r="BE515" i="3"/>
  <c r="BD515" i="3"/>
  <c r="BC515" i="3"/>
  <c r="BF514" i="3"/>
  <c r="BE514" i="3"/>
  <c r="BD514" i="3"/>
  <c r="BC514" i="3"/>
  <c r="BF513" i="3"/>
  <c r="BE513" i="3"/>
  <c r="BD513" i="3"/>
  <c r="BC513" i="3"/>
  <c r="BF512" i="3"/>
  <c r="BE512" i="3"/>
  <c r="BD512" i="3"/>
  <c r="BC512" i="3"/>
  <c r="BF511" i="3"/>
  <c r="BE511" i="3"/>
  <c r="BD511" i="3"/>
  <c r="BC511" i="3"/>
  <c r="BF510" i="3"/>
  <c r="BE510" i="3"/>
  <c r="BD510" i="3"/>
  <c r="BC510" i="3"/>
  <c r="BF509" i="3"/>
  <c r="BE509" i="3"/>
  <c r="BD509" i="3"/>
  <c r="BC509" i="3"/>
  <c r="BF508" i="3"/>
  <c r="BE508" i="3"/>
  <c r="BD508" i="3"/>
  <c r="BC508" i="3"/>
  <c r="BF507" i="3"/>
  <c r="BE507" i="3"/>
  <c r="BD507" i="3"/>
  <c r="BC507" i="3"/>
  <c r="BF506" i="3"/>
  <c r="BE506" i="3"/>
  <c r="BD506" i="3"/>
  <c r="BC506" i="3"/>
  <c r="BF505" i="3"/>
  <c r="BE505" i="3"/>
  <c r="BD505" i="3"/>
  <c r="BC505" i="3"/>
  <c r="BF504" i="3"/>
  <c r="BE504" i="3"/>
  <c r="BD504" i="3"/>
  <c r="BC504" i="3"/>
  <c r="BF503" i="3"/>
  <c r="BE503" i="3"/>
  <c r="BD503" i="3"/>
  <c r="BC503" i="3"/>
  <c r="BF502" i="3"/>
  <c r="BE502" i="3"/>
  <c r="BD502" i="3"/>
  <c r="BC502" i="3"/>
  <c r="BF501" i="3"/>
  <c r="BE501" i="3"/>
  <c r="BD501" i="3"/>
  <c r="BC501" i="3"/>
  <c r="BF500" i="3"/>
  <c r="BE500" i="3"/>
  <c r="BD500" i="3"/>
  <c r="BC500" i="3"/>
  <c r="BF499" i="3"/>
  <c r="BE499" i="3"/>
  <c r="BD499" i="3"/>
  <c r="BC499" i="3"/>
  <c r="BF498" i="3"/>
  <c r="BE498" i="3"/>
  <c r="BD498" i="3"/>
  <c r="BC498" i="3"/>
  <c r="BF497" i="3"/>
  <c r="BE497" i="3"/>
  <c r="BD497" i="3"/>
  <c r="BC497" i="3"/>
  <c r="BF496" i="3"/>
  <c r="BE496" i="3"/>
  <c r="BD496" i="3"/>
  <c r="BC496" i="3"/>
  <c r="BF495" i="3"/>
  <c r="BE495" i="3"/>
  <c r="BD495" i="3"/>
  <c r="BC495" i="3"/>
  <c r="BF494" i="3"/>
  <c r="BE494" i="3"/>
  <c r="BD494" i="3"/>
  <c r="BC494" i="3"/>
  <c r="BF493" i="3"/>
  <c r="BE493" i="3"/>
  <c r="BD493" i="3"/>
  <c r="BC493" i="3"/>
  <c r="BF492" i="3"/>
  <c r="BE492" i="3"/>
  <c r="BD492" i="3"/>
  <c r="BC492" i="3"/>
  <c r="BF491" i="3"/>
  <c r="BE491" i="3"/>
  <c r="BD491" i="3"/>
  <c r="BC491" i="3"/>
  <c r="BF490" i="3"/>
  <c r="BE490" i="3"/>
  <c r="BD490" i="3"/>
  <c r="BC490" i="3"/>
  <c r="BF489" i="3"/>
  <c r="BE489" i="3"/>
  <c r="BD489" i="3"/>
  <c r="BC489" i="3"/>
  <c r="BF488" i="3"/>
  <c r="BE488" i="3"/>
  <c r="BD488" i="3"/>
  <c r="BC488" i="3"/>
  <c r="BF487" i="3"/>
  <c r="BE487" i="3"/>
  <c r="BD487" i="3"/>
  <c r="BC487" i="3"/>
  <c r="BF486" i="3"/>
  <c r="BE486" i="3"/>
  <c r="BD486" i="3"/>
  <c r="BC486" i="3"/>
  <c r="BF485" i="3"/>
  <c r="BE485" i="3"/>
  <c r="BD485" i="3"/>
  <c r="BC485" i="3"/>
  <c r="BF484" i="3"/>
  <c r="BE484" i="3"/>
  <c r="BD484" i="3"/>
  <c r="BC484" i="3"/>
  <c r="BF483" i="3"/>
  <c r="BE483" i="3"/>
  <c r="BD483" i="3"/>
  <c r="BC483" i="3"/>
  <c r="BF482" i="3"/>
  <c r="BE482" i="3"/>
  <c r="BD482" i="3"/>
  <c r="BC482" i="3"/>
  <c r="BF481" i="3"/>
  <c r="BE481" i="3"/>
  <c r="BD481" i="3"/>
  <c r="BC481" i="3"/>
  <c r="BF480" i="3"/>
  <c r="BE480" i="3"/>
  <c r="BD480" i="3"/>
  <c r="BC480" i="3"/>
  <c r="BF479" i="3"/>
  <c r="BE479" i="3"/>
  <c r="BD479" i="3"/>
  <c r="BC479" i="3"/>
  <c r="BF478" i="3"/>
  <c r="BE478" i="3"/>
  <c r="BD478" i="3"/>
  <c r="BC478" i="3"/>
  <c r="BF477" i="3"/>
  <c r="BE477" i="3"/>
  <c r="BD477" i="3"/>
  <c r="BC477" i="3"/>
  <c r="BF476" i="3"/>
  <c r="BE476" i="3"/>
  <c r="BD476" i="3"/>
  <c r="BC476" i="3"/>
  <c r="BF475" i="3"/>
  <c r="BE475" i="3"/>
  <c r="BD475" i="3"/>
  <c r="BC475" i="3"/>
  <c r="BF474" i="3"/>
  <c r="BE474" i="3"/>
  <c r="BD474" i="3"/>
  <c r="BC474" i="3"/>
  <c r="BF473" i="3"/>
  <c r="BE473" i="3"/>
  <c r="BD473" i="3"/>
  <c r="BC473" i="3"/>
  <c r="BF472" i="3"/>
  <c r="BE472" i="3"/>
  <c r="BD472" i="3"/>
  <c r="BC472" i="3"/>
  <c r="BF471" i="3"/>
  <c r="BE471" i="3"/>
  <c r="BD471" i="3"/>
  <c r="BC471" i="3"/>
  <c r="BF470" i="3"/>
  <c r="BE470" i="3"/>
  <c r="BD470" i="3"/>
  <c r="BC470" i="3"/>
  <c r="BF469" i="3"/>
  <c r="BE469" i="3"/>
  <c r="BD469" i="3"/>
  <c r="BC469" i="3"/>
  <c r="BF468" i="3"/>
  <c r="BE468" i="3"/>
  <c r="BD468" i="3"/>
  <c r="BC468" i="3"/>
  <c r="BF467" i="3"/>
  <c r="BE467" i="3"/>
  <c r="BD467" i="3"/>
  <c r="BC467" i="3"/>
  <c r="BF466" i="3"/>
  <c r="BE466" i="3"/>
  <c r="BD466" i="3"/>
  <c r="BC466" i="3"/>
  <c r="BF465" i="3"/>
  <c r="BE465" i="3"/>
  <c r="BD465" i="3"/>
  <c r="BC465" i="3"/>
  <c r="BF464" i="3"/>
  <c r="BE464" i="3"/>
  <c r="BD464" i="3"/>
  <c r="BC464" i="3"/>
  <c r="BF463" i="3"/>
  <c r="BE463" i="3"/>
  <c r="BD463" i="3"/>
  <c r="BC463" i="3"/>
  <c r="BF462" i="3"/>
  <c r="BE462" i="3"/>
  <c r="BD462" i="3"/>
  <c r="BC462" i="3"/>
  <c r="BF461" i="3"/>
  <c r="BE461" i="3"/>
  <c r="BD461" i="3"/>
  <c r="BC461" i="3"/>
  <c r="BF460" i="3"/>
  <c r="BE460" i="3"/>
  <c r="BD460" i="3"/>
  <c r="BC460" i="3"/>
  <c r="BF459" i="3"/>
  <c r="BE459" i="3"/>
  <c r="BD459" i="3"/>
  <c r="BC459" i="3"/>
  <c r="BF458" i="3"/>
  <c r="BE458" i="3"/>
  <c r="BD458" i="3"/>
  <c r="BC458" i="3"/>
  <c r="BF455" i="3"/>
  <c r="BE455" i="3"/>
  <c r="BD455" i="3"/>
  <c r="BC455" i="3"/>
  <c r="BF454" i="3"/>
  <c r="BE454" i="3"/>
  <c r="BD454" i="3"/>
  <c r="BC454" i="3"/>
  <c r="BF453" i="3"/>
  <c r="BE453" i="3"/>
  <c r="BD453" i="3"/>
  <c r="BC453" i="3"/>
  <c r="BF452" i="3"/>
  <c r="BE452" i="3"/>
  <c r="BD452" i="3"/>
  <c r="BC452" i="3"/>
  <c r="BF451" i="3"/>
  <c r="BE451" i="3"/>
  <c r="BD451" i="3"/>
  <c r="BC451" i="3"/>
  <c r="BF450" i="3"/>
  <c r="BE450" i="3"/>
  <c r="BD450" i="3"/>
  <c r="BC450" i="3"/>
  <c r="BF449" i="3"/>
  <c r="BE449" i="3"/>
  <c r="BD449" i="3"/>
  <c r="BC449" i="3"/>
  <c r="BF448" i="3"/>
  <c r="BE448" i="3"/>
  <c r="BD448" i="3"/>
  <c r="BC448" i="3"/>
  <c r="BF447" i="3"/>
  <c r="BE447" i="3"/>
  <c r="BD447" i="3"/>
  <c r="BC447" i="3"/>
  <c r="BF446" i="3"/>
  <c r="BE446" i="3"/>
  <c r="BD446" i="3"/>
  <c r="BC446" i="3"/>
  <c r="BF445" i="3"/>
  <c r="BE445" i="3"/>
  <c r="BD445" i="3"/>
  <c r="BC445" i="3"/>
  <c r="BF444" i="3"/>
  <c r="BE444" i="3"/>
  <c r="BD444" i="3"/>
  <c r="BC444" i="3"/>
  <c r="BF443" i="3"/>
  <c r="BE443" i="3"/>
  <c r="BD443" i="3"/>
  <c r="BC443" i="3"/>
  <c r="BF442" i="3"/>
  <c r="BE442" i="3"/>
  <c r="BD442" i="3"/>
  <c r="BC442" i="3"/>
  <c r="BF441" i="3"/>
  <c r="BE441" i="3"/>
  <c r="BD441" i="3"/>
  <c r="BC441" i="3"/>
  <c r="BF440" i="3"/>
  <c r="BE440" i="3"/>
  <c r="BD440" i="3"/>
  <c r="BC440" i="3"/>
  <c r="BF439" i="3"/>
  <c r="BE439" i="3"/>
  <c r="BD439" i="3"/>
  <c r="BC439" i="3"/>
  <c r="BF438" i="3"/>
  <c r="BE438" i="3"/>
  <c r="BD438" i="3"/>
  <c r="BC438" i="3"/>
  <c r="BF437" i="3"/>
  <c r="BE437" i="3"/>
  <c r="BD437" i="3"/>
  <c r="BC437" i="3"/>
  <c r="BF436" i="3"/>
  <c r="BE436" i="3"/>
  <c r="BD436" i="3"/>
  <c r="BC436" i="3"/>
  <c r="BF435" i="3"/>
  <c r="BE435" i="3"/>
  <c r="BD435" i="3"/>
  <c r="BC435" i="3"/>
  <c r="BF434" i="3"/>
  <c r="BE434" i="3"/>
  <c r="BD434" i="3"/>
  <c r="BC434" i="3"/>
  <c r="BF433" i="3"/>
  <c r="BE433" i="3"/>
  <c r="BD433" i="3"/>
  <c r="BC433" i="3"/>
  <c r="BF432" i="3"/>
  <c r="BE432" i="3"/>
  <c r="BD432" i="3"/>
  <c r="BC432" i="3"/>
  <c r="BF431" i="3"/>
  <c r="BE431" i="3"/>
  <c r="BD431" i="3"/>
  <c r="BC431" i="3"/>
  <c r="BF430" i="3"/>
  <c r="BE430" i="3"/>
  <c r="BD430" i="3"/>
  <c r="BC430" i="3"/>
  <c r="BF429" i="3"/>
  <c r="BE429" i="3"/>
  <c r="BD429" i="3"/>
  <c r="BC429" i="3"/>
  <c r="BF428" i="3"/>
  <c r="BE428" i="3"/>
  <c r="BD428" i="3"/>
  <c r="BC428" i="3"/>
  <c r="BF427" i="3"/>
  <c r="BE427" i="3"/>
  <c r="BD427" i="3"/>
  <c r="BC427" i="3"/>
  <c r="BF426" i="3"/>
  <c r="BE426" i="3"/>
  <c r="BD426" i="3"/>
  <c r="BC426" i="3"/>
  <c r="BF425" i="3"/>
  <c r="BE425" i="3"/>
  <c r="BD425" i="3"/>
  <c r="BC425" i="3"/>
  <c r="BF424" i="3"/>
  <c r="BE424" i="3"/>
  <c r="BD424" i="3"/>
  <c r="BC424" i="3"/>
  <c r="BF423" i="3"/>
  <c r="BE423" i="3"/>
  <c r="BD423" i="3"/>
  <c r="BC423" i="3"/>
  <c r="BF422" i="3"/>
  <c r="BE422" i="3"/>
  <c r="BD422" i="3"/>
  <c r="BC422" i="3"/>
  <c r="BF421" i="3"/>
  <c r="BE421" i="3"/>
  <c r="BD421" i="3"/>
  <c r="BC421" i="3"/>
  <c r="BF420" i="3"/>
  <c r="BE420" i="3"/>
  <c r="BD420" i="3"/>
  <c r="BC420" i="3"/>
  <c r="BF419" i="3"/>
  <c r="BE419" i="3"/>
  <c r="BD419" i="3"/>
  <c r="BC419" i="3"/>
  <c r="BF418" i="3"/>
  <c r="BE418" i="3"/>
  <c r="BD418" i="3"/>
  <c r="BC418" i="3"/>
  <c r="BF417" i="3"/>
  <c r="BE417" i="3"/>
  <c r="BD417" i="3"/>
  <c r="BC417" i="3"/>
  <c r="BF416" i="3"/>
  <c r="BE416" i="3"/>
  <c r="BD416" i="3"/>
  <c r="BC416" i="3"/>
  <c r="BF415" i="3"/>
  <c r="BE415" i="3"/>
  <c r="BD415" i="3"/>
  <c r="BC415" i="3"/>
  <c r="BF414" i="3"/>
  <c r="BE414" i="3"/>
  <c r="BD414" i="3"/>
  <c r="BC414" i="3"/>
  <c r="BF413" i="3"/>
  <c r="BE413" i="3"/>
  <c r="BD413" i="3"/>
  <c r="BC413" i="3"/>
  <c r="BF412" i="3"/>
  <c r="BE412" i="3"/>
  <c r="BD412" i="3"/>
  <c r="BC412" i="3"/>
  <c r="BF411" i="3"/>
  <c r="BE411" i="3"/>
  <c r="BD411" i="3"/>
  <c r="BC411" i="3"/>
  <c r="BF410" i="3"/>
  <c r="BE410" i="3"/>
  <c r="BD410" i="3"/>
  <c r="BC410" i="3"/>
  <c r="BF409" i="3"/>
  <c r="BE409" i="3"/>
  <c r="BD409" i="3"/>
  <c r="BC409" i="3"/>
  <c r="BF408" i="3"/>
  <c r="BE408" i="3"/>
  <c r="BD408" i="3"/>
  <c r="BC408" i="3"/>
  <c r="BF407" i="3"/>
  <c r="BE407" i="3"/>
  <c r="BD407" i="3"/>
  <c r="BC407" i="3"/>
  <c r="BF406" i="3"/>
  <c r="BE406" i="3"/>
  <c r="BD406" i="3"/>
  <c r="BC406" i="3"/>
  <c r="BF405" i="3"/>
  <c r="BE405" i="3"/>
  <c r="BD405" i="3"/>
  <c r="BC405" i="3"/>
  <c r="BF404" i="3"/>
  <c r="BE404" i="3"/>
  <c r="BD404" i="3"/>
  <c r="BC404" i="3"/>
  <c r="BF403" i="3"/>
  <c r="BE403" i="3"/>
  <c r="BD403" i="3"/>
  <c r="BC403" i="3"/>
  <c r="BF402" i="3"/>
  <c r="BE402" i="3"/>
  <c r="BD402" i="3"/>
  <c r="BC402" i="3"/>
  <c r="BF401" i="3"/>
  <c r="BE401" i="3"/>
  <c r="BD401" i="3"/>
  <c r="BC401" i="3"/>
  <c r="BF400" i="3"/>
  <c r="BE400" i="3"/>
  <c r="BD400" i="3"/>
  <c r="BC400" i="3"/>
  <c r="BF399" i="3"/>
  <c r="BE399" i="3"/>
  <c r="BD399" i="3"/>
  <c r="BC399" i="3"/>
  <c r="BF398" i="3"/>
  <c r="BE398" i="3"/>
  <c r="BD398" i="3"/>
  <c r="BC398" i="3"/>
  <c r="BF397" i="3"/>
  <c r="BE397" i="3"/>
  <c r="BD397" i="3"/>
  <c r="BC397" i="3"/>
  <c r="BF396" i="3"/>
  <c r="BE396" i="3"/>
  <c r="BD396" i="3"/>
  <c r="BC396" i="3"/>
  <c r="BF395" i="3"/>
  <c r="BE395" i="3"/>
  <c r="BD395" i="3"/>
  <c r="BC395" i="3"/>
  <c r="BF394" i="3"/>
  <c r="BE394" i="3"/>
  <c r="BD394" i="3"/>
  <c r="BC394" i="3"/>
  <c r="BF393" i="3"/>
  <c r="BE393" i="3"/>
  <c r="BD393" i="3"/>
  <c r="BC393" i="3"/>
  <c r="BF392" i="3"/>
  <c r="BE392" i="3"/>
  <c r="BD392" i="3"/>
  <c r="BC392" i="3"/>
  <c r="BF391" i="3"/>
  <c r="BE391" i="3"/>
  <c r="BD391" i="3"/>
  <c r="BC391" i="3"/>
  <c r="BF390" i="3"/>
  <c r="BE390" i="3"/>
  <c r="BD390" i="3"/>
  <c r="BC390" i="3"/>
  <c r="BF389" i="3"/>
  <c r="BE389" i="3"/>
  <c r="BD389" i="3"/>
  <c r="BC389" i="3"/>
  <c r="BF388" i="3"/>
  <c r="BE388" i="3"/>
  <c r="BD388" i="3"/>
  <c r="BC388" i="3"/>
  <c r="BF387" i="3"/>
  <c r="BE387" i="3"/>
  <c r="BD387" i="3"/>
  <c r="BC387" i="3"/>
  <c r="BF386" i="3"/>
  <c r="BE386" i="3"/>
  <c r="BD386" i="3"/>
  <c r="BC386" i="3"/>
  <c r="BF385" i="3"/>
  <c r="BE385" i="3"/>
  <c r="BD385" i="3"/>
  <c r="BC385" i="3"/>
  <c r="BF384" i="3"/>
  <c r="BE384" i="3"/>
  <c r="BD384" i="3"/>
  <c r="BC384" i="3"/>
  <c r="BF383" i="3"/>
  <c r="BE383" i="3"/>
  <c r="BD383" i="3"/>
  <c r="BC383" i="3"/>
  <c r="BF382" i="3"/>
  <c r="BE382" i="3"/>
  <c r="BD382" i="3"/>
  <c r="BC382" i="3"/>
  <c r="BF381" i="3"/>
  <c r="BE381" i="3"/>
  <c r="BD381" i="3"/>
  <c r="BC381" i="3"/>
  <c r="BF380" i="3"/>
  <c r="BE380" i="3"/>
  <c r="BD380" i="3"/>
  <c r="BC380" i="3"/>
  <c r="BF379" i="3"/>
  <c r="BE379" i="3"/>
  <c r="BD379" i="3"/>
  <c r="BC379" i="3"/>
  <c r="BF378" i="3"/>
  <c r="BE378" i="3"/>
  <c r="BD378" i="3"/>
  <c r="BC378" i="3"/>
  <c r="BF377" i="3"/>
  <c r="BE377" i="3"/>
  <c r="BD377" i="3"/>
  <c r="BC377" i="3"/>
  <c r="BF376" i="3"/>
  <c r="BE376" i="3"/>
  <c r="BD376" i="3"/>
  <c r="BC376" i="3"/>
  <c r="BF375" i="3"/>
  <c r="BE375" i="3"/>
  <c r="BD375" i="3"/>
  <c r="BC375" i="3"/>
  <c r="BF374" i="3"/>
  <c r="BE374" i="3"/>
  <c r="BD374" i="3"/>
  <c r="BC374" i="3"/>
  <c r="BF373" i="3"/>
  <c r="BE373" i="3"/>
  <c r="BD373" i="3"/>
  <c r="BC373" i="3"/>
  <c r="BF372" i="3"/>
  <c r="BE372" i="3"/>
  <c r="BD372" i="3"/>
  <c r="BC372" i="3"/>
  <c r="BF371" i="3"/>
  <c r="BE371" i="3"/>
  <c r="BD371" i="3"/>
  <c r="BC371" i="3"/>
  <c r="BF370" i="3"/>
  <c r="BE370" i="3"/>
  <c r="BD370" i="3"/>
  <c r="BC370" i="3"/>
  <c r="BF369" i="3"/>
  <c r="BE369" i="3"/>
  <c r="BD369" i="3"/>
  <c r="BC369" i="3"/>
  <c r="BF368" i="3"/>
  <c r="BE368" i="3"/>
  <c r="BD368" i="3"/>
  <c r="BC368" i="3"/>
  <c r="BF367" i="3"/>
  <c r="BE367" i="3"/>
  <c r="BD367" i="3"/>
  <c r="BC367" i="3"/>
  <c r="BF366" i="3"/>
  <c r="BE366" i="3"/>
  <c r="BD366" i="3"/>
  <c r="BC366" i="3"/>
  <c r="BF365" i="3"/>
  <c r="BE365" i="3"/>
  <c r="BD365" i="3"/>
  <c r="BC365" i="3"/>
  <c r="BF364" i="3"/>
  <c r="BE364" i="3"/>
  <c r="BD364" i="3"/>
  <c r="BC364" i="3"/>
  <c r="BF363" i="3"/>
  <c r="BE363" i="3"/>
  <c r="BD363" i="3"/>
  <c r="BC363" i="3"/>
  <c r="BF362" i="3"/>
  <c r="BE362" i="3"/>
  <c r="BD362" i="3"/>
  <c r="BC362" i="3"/>
  <c r="BF361" i="3"/>
  <c r="BE361" i="3"/>
  <c r="BD361" i="3"/>
  <c r="BC361" i="3"/>
  <c r="BF360" i="3"/>
  <c r="BE360" i="3"/>
  <c r="BD360" i="3"/>
  <c r="BC360" i="3"/>
  <c r="BF359" i="3"/>
  <c r="BE359" i="3"/>
  <c r="BD359" i="3"/>
  <c r="BC359" i="3"/>
  <c r="BF358" i="3"/>
  <c r="BE358" i="3"/>
  <c r="BD358" i="3"/>
  <c r="BC358" i="3"/>
  <c r="BF357" i="3"/>
  <c r="BE357" i="3"/>
  <c r="BD357" i="3"/>
  <c r="BC357" i="3"/>
  <c r="BF356" i="3"/>
  <c r="BE356" i="3"/>
  <c r="BD356" i="3"/>
  <c r="BC356" i="3"/>
  <c r="BF355" i="3"/>
  <c r="BE355" i="3"/>
  <c r="BD355" i="3"/>
  <c r="BC355" i="3"/>
  <c r="BF354" i="3"/>
  <c r="BE354" i="3"/>
  <c r="BD354" i="3"/>
  <c r="BC354" i="3"/>
  <c r="BF353" i="3"/>
  <c r="BE353" i="3"/>
  <c r="BD353" i="3"/>
  <c r="BC353" i="3"/>
  <c r="BF352" i="3"/>
  <c r="BE352" i="3"/>
  <c r="BD352" i="3"/>
  <c r="BC352" i="3"/>
  <c r="BF351" i="3"/>
  <c r="BE351" i="3"/>
  <c r="BD351" i="3"/>
  <c r="BC351" i="3"/>
  <c r="BF350" i="3"/>
  <c r="BE350" i="3"/>
  <c r="BD350" i="3"/>
  <c r="BC350" i="3"/>
  <c r="BF349" i="3"/>
  <c r="BE349" i="3"/>
  <c r="BD349" i="3"/>
  <c r="BC349" i="3"/>
  <c r="BF348" i="3"/>
  <c r="BE348" i="3"/>
  <c r="BD348" i="3"/>
  <c r="BC348" i="3"/>
  <c r="BF347" i="3"/>
  <c r="BE347" i="3"/>
  <c r="BD347" i="3"/>
  <c r="BC347" i="3"/>
  <c r="BF346" i="3"/>
  <c r="BE346" i="3"/>
  <c r="BD346" i="3"/>
  <c r="BC346" i="3"/>
  <c r="BF345" i="3"/>
  <c r="BE345" i="3"/>
  <c r="BD345" i="3"/>
  <c r="BC345" i="3"/>
  <c r="BF344" i="3"/>
  <c r="BE344" i="3"/>
  <c r="BD344" i="3"/>
  <c r="BC344" i="3"/>
  <c r="BF343" i="3"/>
  <c r="BE343" i="3"/>
  <c r="BD343" i="3"/>
  <c r="BC343" i="3"/>
  <c r="BF342" i="3"/>
  <c r="BE342" i="3"/>
  <c r="BD342" i="3"/>
  <c r="BC342" i="3"/>
  <c r="BF341" i="3"/>
  <c r="BE341" i="3"/>
  <c r="BD341" i="3"/>
  <c r="BC341" i="3"/>
  <c r="BF340" i="3"/>
  <c r="BE340" i="3"/>
  <c r="BD340" i="3"/>
  <c r="BC340" i="3"/>
  <c r="BF339" i="3"/>
  <c r="BE339" i="3"/>
  <c r="BD339" i="3"/>
  <c r="BC339" i="3"/>
  <c r="BF338" i="3"/>
  <c r="BE338" i="3"/>
  <c r="BD338" i="3"/>
  <c r="BC338" i="3"/>
  <c r="BF337" i="3"/>
  <c r="BE337" i="3"/>
  <c r="BD337" i="3"/>
  <c r="BC337" i="3"/>
  <c r="BF336" i="3"/>
  <c r="BE336" i="3"/>
  <c r="BD336" i="3"/>
  <c r="BC336" i="3"/>
  <c r="BF335" i="3"/>
  <c r="BE335" i="3"/>
  <c r="BD335" i="3"/>
  <c r="BC335" i="3"/>
  <c r="BF334" i="3"/>
  <c r="BE334" i="3"/>
  <c r="BD334" i="3"/>
  <c r="BC334" i="3"/>
  <c r="BF333" i="3"/>
  <c r="BE333" i="3"/>
  <c r="BD333" i="3"/>
  <c r="BC333" i="3"/>
  <c r="BF332" i="3"/>
  <c r="BE332" i="3"/>
  <c r="BD332" i="3"/>
  <c r="BC332" i="3"/>
  <c r="BF331" i="3"/>
  <c r="BE331" i="3"/>
  <c r="BD331" i="3"/>
  <c r="BC331" i="3"/>
  <c r="BF330" i="3"/>
  <c r="BE330" i="3"/>
  <c r="BD330" i="3"/>
  <c r="BC330" i="3"/>
  <c r="BF329" i="3"/>
  <c r="BE329" i="3"/>
  <c r="BD329" i="3"/>
  <c r="BC329" i="3"/>
  <c r="BF328" i="3"/>
  <c r="BE328" i="3"/>
  <c r="BD328" i="3"/>
  <c r="BC328" i="3"/>
  <c r="BF327" i="3"/>
  <c r="BE327" i="3"/>
  <c r="BD327" i="3"/>
  <c r="BC327" i="3"/>
  <c r="BF326" i="3"/>
  <c r="BE326" i="3"/>
  <c r="BD326" i="3"/>
  <c r="BC326" i="3"/>
  <c r="BF325" i="3"/>
  <c r="BE325" i="3"/>
  <c r="BD325" i="3"/>
  <c r="BC325" i="3"/>
  <c r="BF323" i="3"/>
  <c r="BE323" i="3"/>
  <c r="BD323" i="3"/>
  <c r="BC323" i="3"/>
  <c r="BF322" i="3"/>
  <c r="BE322" i="3"/>
  <c r="BD322" i="3"/>
  <c r="BC322" i="3"/>
  <c r="BF321" i="3"/>
  <c r="BE321" i="3"/>
  <c r="BD321" i="3"/>
  <c r="BC321" i="3"/>
  <c r="BF320" i="3"/>
  <c r="BE320" i="3"/>
  <c r="BD320" i="3"/>
  <c r="BC320" i="3"/>
  <c r="BF319" i="3"/>
  <c r="BE319" i="3"/>
  <c r="BD319" i="3"/>
  <c r="BC319" i="3"/>
  <c r="BF318" i="3"/>
  <c r="BE318" i="3"/>
  <c r="BD318" i="3"/>
  <c r="BC318" i="3"/>
  <c r="BF317" i="3"/>
  <c r="BE317" i="3"/>
  <c r="BD317" i="3"/>
  <c r="BC317" i="3"/>
  <c r="BF316" i="3"/>
  <c r="BE316" i="3"/>
  <c r="BD316" i="3"/>
  <c r="BC316" i="3"/>
  <c r="BF315" i="3"/>
  <c r="BE315" i="3"/>
  <c r="BD315" i="3"/>
  <c r="BC315" i="3"/>
  <c r="BF313" i="3"/>
  <c r="BE313" i="3"/>
  <c r="BD313" i="3"/>
  <c r="BC313" i="3"/>
  <c r="BF312" i="3"/>
  <c r="BE312" i="3"/>
  <c r="BD312" i="3"/>
  <c r="BC312" i="3"/>
  <c r="BF311" i="3"/>
  <c r="BE311" i="3"/>
  <c r="BD311" i="3"/>
  <c r="BC311" i="3"/>
  <c r="BF310" i="3"/>
  <c r="BE310" i="3"/>
  <c r="BD310" i="3"/>
  <c r="BC310" i="3"/>
  <c r="BF309" i="3"/>
  <c r="BE309" i="3"/>
  <c r="BD309" i="3"/>
  <c r="BC309" i="3"/>
  <c r="BF308" i="3"/>
  <c r="BE308" i="3"/>
  <c r="BD308" i="3"/>
  <c r="BC308" i="3"/>
  <c r="BF307" i="3"/>
  <c r="BE307" i="3"/>
  <c r="BD307" i="3"/>
  <c r="BC307" i="3"/>
  <c r="BF306" i="3"/>
  <c r="BE306" i="3"/>
  <c r="BD306" i="3"/>
  <c r="BC306" i="3"/>
  <c r="BF305" i="3"/>
  <c r="BE305" i="3"/>
  <c r="BD305" i="3"/>
  <c r="BC305" i="3"/>
  <c r="BF304" i="3"/>
  <c r="BE304" i="3"/>
  <c r="BD304" i="3"/>
  <c r="BC304" i="3"/>
  <c r="BF303" i="3"/>
  <c r="BE303" i="3"/>
  <c r="BD303" i="3"/>
  <c r="BC303" i="3"/>
  <c r="BF302" i="3"/>
  <c r="BE302" i="3"/>
  <c r="BD302" i="3"/>
  <c r="BC302" i="3"/>
  <c r="BF301" i="3"/>
  <c r="BE301" i="3"/>
  <c r="BD301" i="3"/>
  <c r="BC301" i="3"/>
  <c r="BF300" i="3"/>
  <c r="BE300" i="3"/>
  <c r="BD300" i="3"/>
  <c r="BC300" i="3"/>
  <c r="BF299" i="3"/>
  <c r="BE299" i="3"/>
  <c r="BD299" i="3"/>
  <c r="BC299" i="3"/>
  <c r="BF298" i="3"/>
  <c r="BE298" i="3"/>
  <c r="BD298" i="3"/>
  <c r="BC298" i="3"/>
  <c r="BF297" i="3"/>
  <c r="BE297" i="3"/>
  <c r="BD297" i="3"/>
  <c r="BC297" i="3"/>
  <c r="BF295" i="3"/>
  <c r="BE295" i="3"/>
  <c r="BD295" i="3"/>
  <c r="BC295" i="3"/>
  <c r="BF294" i="3"/>
  <c r="BE294" i="3"/>
  <c r="BD294" i="3"/>
  <c r="BC294" i="3"/>
  <c r="BF293" i="3"/>
  <c r="BE293" i="3"/>
  <c r="BD293" i="3"/>
  <c r="BC293" i="3"/>
  <c r="BF292" i="3"/>
  <c r="BE292" i="3"/>
  <c r="BD292" i="3"/>
  <c r="BC292" i="3"/>
  <c r="BF291" i="3"/>
  <c r="BE291" i="3"/>
  <c r="BD291" i="3"/>
  <c r="BC291" i="3"/>
  <c r="BF290" i="3"/>
  <c r="BE290" i="3"/>
  <c r="BD290" i="3"/>
  <c r="BC290" i="3"/>
  <c r="BF289" i="3"/>
  <c r="BE289" i="3"/>
  <c r="BD289" i="3"/>
  <c r="BC289" i="3"/>
  <c r="BF288" i="3"/>
  <c r="BE288" i="3"/>
  <c r="BD288" i="3"/>
  <c r="BC288" i="3"/>
  <c r="BF287" i="3"/>
  <c r="BE287" i="3"/>
  <c r="BD287" i="3"/>
  <c r="BC287" i="3"/>
  <c r="BF286" i="3"/>
  <c r="BE286" i="3"/>
  <c r="BD286" i="3"/>
  <c r="BC286" i="3"/>
  <c r="BF285" i="3"/>
  <c r="BE285" i="3"/>
  <c r="BD285" i="3"/>
  <c r="BC285" i="3"/>
  <c r="BF284" i="3"/>
  <c r="BE284" i="3"/>
  <c r="BD284" i="3"/>
  <c r="BC284" i="3"/>
  <c r="BF283" i="3"/>
  <c r="BE283" i="3"/>
  <c r="BD283" i="3"/>
  <c r="BC283" i="3"/>
  <c r="BF282" i="3"/>
  <c r="BE282" i="3"/>
  <c r="BD282" i="3"/>
  <c r="BC282" i="3"/>
  <c r="BF281" i="3"/>
  <c r="BE281" i="3"/>
  <c r="BD281" i="3"/>
  <c r="BC281" i="3"/>
  <c r="BF280" i="3"/>
  <c r="BE280" i="3"/>
  <c r="BD280" i="3"/>
  <c r="BC280" i="3"/>
  <c r="BF279" i="3"/>
  <c r="BE279" i="3"/>
  <c r="BD279" i="3"/>
  <c r="BC279" i="3"/>
  <c r="BF278" i="3"/>
  <c r="BE278" i="3"/>
  <c r="BD278" i="3"/>
  <c r="BC278" i="3"/>
  <c r="BF277" i="3"/>
  <c r="BE277" i="3"/>
  <c r="BD277" i="3"/>
  <c r="BC277" i="3"/>
  <c r="BF276" i="3"/>
  <c r="BE276" i="3"/>
  <c r="BD276" i="3"/>
  <c r="BC276" i="3"/>
  <c r="BF275" i="3"/>
  <c r="BE275" i="3"/>
  <c r="BD275" i="3"/>
  <c r="BC275" i="3"/>
  <c r="BF274" i="3"/>
  <c r="BE274" i="3"/>
  <c r="BD274" i="3"/>
  <c r="BC274" i="3"/>
  <c r="BF273" i="3"/>
  <c r="BE273" i="3"/>
  <c r="BD273" i="3"/>
  <c r="BC273" i="3"/>
  <c r="BF272" i="3"/>
  <c r="BE272" i="3"/>
  <c r="BD272" i="3"/>
  <c r="BC272" i="3"/>
  <c r="BF271" i="3"/>
  <c r="BE271" i="3"/>
  <c r="BD271" i="3"/>
  <c r="BC271" i="3"/>
  <c r="BF270" i="3"/>
  <c r="BE270" i="3"/>
  <c r="BD270" i="3"/>
  <c r="BC270" i="3"/>
  <c r="BF269" i="3"/>
  <c r="BE269" i="3"/>
  <c r="BD269" i="3"/>
  <c r="BC269" i="3"/>
  <c r="BF268" i="3"/>
  <c r="BE268" i="3"/>
  <c r="BD268" i="3"/>
  <c r="BC268" i="3"/>
  <c r="BF267" i="3"/>
  <c r="BE267" i="3"/>
  <c r="BD267" i="3"/>
  <c r="BC267" i="3"/>
  <c r="BF266" i="3"/>
  <c r="BE266" i="3"/>
  <c r="BD266" i="3"/>
  <c r="BC266" i="3"/>
  <c r="BF265" i="3"/>
  <c r="BE265" i="3"/>
  <c r="BD265" i="3"/>
  <c r="BC265" i="3"/>
  <c r="BF264" i="3"/>
  <c r="BE264" i="3"/>
  <c r="BD264" i="3"/>
  <c r="BC264" i="3"/>
  <c r="BF263" i="3"/>
  <c r="BE263" i="3"/>
  <c r="BD263" i="3"/>
  <c r="BC263" i="3"/>
  <c r="BF262" i="3"/>
  <c r="BE262" i="3"/>
  <c r="BD262" i="3"/>
  <c r="BC262" i="3"/>
  <c r="BF261" i="3"/>
  <c r="BE261" i="3"/>
  <c r="BD261" i="3"/>
  <c r="BC261" i="3"/>
  <c r="BF258" i="3"/>
  <c r="BE258" i="3"/>
  <c r="BD258" i="3"/>
  <c r="BC258" i="3"/>
  <c r="BF257" i="3"/>
  <c r="BE257" i="3"/>
  <c r="BD257" i="3"/>
  <c r="BC257" i="3"/>
  <c r="BF256" i="3"/>
  <c r="BE256" i="3"/>
  <c r="BD256" i="3"/>
  <c r="BC256" i="3"/>
  <c r="BF255" i="3"/>
  <c r="BE255" i="3"/>
  <c r="BD255" i="3"/>
  <c r="BC255" i="3"/>
  <c r="BF254" i="3"/>
  <c r="BE254" i="3"/>
  <c r="BD254" i="3"/>
  <c r="BC254" i="3"/>
  <c r="BF253" i="3"/>
  <c r="BE253" i="3"/>
  <c r="BD253" i="3"/>
  <c r="BC253" i="3"/>
  <c r="BF252" i="3"/>
  <c r="BE252" i="3"/>
  <c r="BD252" i="3"/>
  <c r="BC252" i="3"/>
  <c r="BF251" i="3"/>
  <c r="BE251" i="3"/>
  <c r="BD251" i="3"/>
  <c r="BC251" i="3"/>
  <c r="BF250" i="3"/>
  <c r="BE250" i="3"/>
  <c r="BD250" i="3"/>
  <c r="BC250" i="3"/>
  <c r="BF249" i="3"/>
  <c r="BE249" i="3"/>
  <c r="BD249" i="3"/>
  <c r="BC249" i="3"/>
  <c r="BF248" i="3"/>
  <c r="BE248" i="3"/>
  <c r="BD248" i="3"/>
  <c r="BC248" i="3"/>
  <c r="BF247" i="3"/>
  <c r="BE247" i="3"/>
  <c r="BD247" i="3"/>
  <c r="BC247" i="3"/>
  <c r="BF246" i="3"/>
  <c r="BE246" i="3"/>
  <c r="BD246" i="3"/>
  <c r="BC246" i="3"/>
  <c r="BF245" i="3"/>
  <c r="BE245" i="3"/>
  <c r="BD245" i="3"/>
  <c r="BC245" i="3"/>
  <c r="BF244" i="3"/>
  <c r="BE244" i="3"/>
  <c r="BD244" i="3"/>
  <c r="BC244" i="3"/>
  <c r="BF243" i="3"/>
  <c r="BE243" i="3"/>
  <c r="BD243" i="3"/>
  <c r="BC243" i="3"/>
  <c r="BF242" i="3"/>
  <c r="BE242" i="3"/>
  <c r="BD242" i="3"/>
  <c r="BC242" i="3"/>
  <c r="BF241" i="3"/>
  <c r="BE241" i="3"/>
  <c r="BD241" i="3"/>
  <c r="BC241" i="3"/>
  <c r="BF240" i="3"/>
  <c r="BE240" i="3"/>
  <c r="BD240" i="3"/>
  <c r="BC240" i="3"/>
  <c r="BF239" i="3"/>
  <c r="BE239" i="3"/>
  <c r="BD239" i="3"/>
  <c r="BC239" i="3"/>
  <c r="BF238" i="3"/>
  <c r="BE238" i="3"/>
  <c r="BD238" i="3"/>
  <c r="BC238" i="3"/>
  <c r="BF237" i="3"/>
  <c r="BE237" i="3"/>
  <c r="BD237" i="3"/>
  <c r="BC237" i="3"/>
  <c r="BF236" i="3"/>
  <c r="BE236" i="3"/>
  <c r="BD236" i="3"/>
  <c r="BC236" i="3"/>
  <c r="BF235" i="3"/>
  <c r="BE235" i="3"/>
  <c r="BD235" i="3"/>
  <c r="BC235" i="3"/>
  <c r="BF234" i="3"/>
  <c r="BE234" i="3"/>
  <c r="BD234" i="3"/>
  <c r="BC234" i="3"/>
  <c r="BF233" i="3"/>
  <c r="BE233" i="3"/>
  <c r="BD233" i="3"/>
  <c r="BC233" i="3"/>
  <c r="BF232" i="3"/>
  <c r="BE232" i="3"/>
  <c r="BD232" i="3"/>
  <c r="BC232" i="3"/>
  <c r="BF231" i="3"/>
  <c r="BE231" i="3"/>
  <c r="BD231" i="3"/>
  <c r="BC231" i="3"/>
  <c r="BF230" i="3"/>
  <c r="BE230" i="3"/>
  <c r="BD230" i="3"/>
  <c r="BC230" i="3"/>
  <c r="BF229" i="3"/>
  <c r="BE229" i="3"/>
  <c r="BD229" i="3"/>
  <c r="BC229" i="3"/>
  <c r="BF228" i="3"/>
  <c r="BE228" i="3"/>
  <c r="BD228" i="3"/>
  <c r="BC228" i="3"/>
  <c r="BF227" i="3"/>
  <c r="BE227" i="3"/>
  <c r="BD227" i="3"/>
  <c r="BC227" i="3"/>
  <c r="BF226" i="3"/>
  <c r="BE226" i="3"/>
  <c r="BD226" i="3"/>
  <c r="BC226" i="3"/>
  <c r="BF225" i="3"/>
  <c r="BE225" i="3"/>
  <c r="BD225" i="3"/>
  <c r="BC225" i="3"/>
  <c r="BF224" i="3"/>
  <c r="BE224" i="3"/>
  <c r="BD224" i="3"/>
  <c r="BC224" i="3"/>
  <c r="BF223" i="3"/>
  <c r="BE223" i="3"/>
  <c r="BD223" i="3"/>
  <c r="BC223" i="3"/>
  <c r="BF222" i="3"/>
  <c r="BE222" i="3"/>
  <c r="BD222" i="3"/>
  <c r="BC222" i="3"/>
  <c r="BF221" i="3"/>
  <c r="BE221" i="3"/>
  <c r="BD221" i="3"/>
  <c r="BC221" i="3"/>
  <c r="BF220" i="3"/>
  <c r="BE220" i="3"/>
  <c r="BD220" i="3"/>
  <c r="BC220" i="3"/>
  <c r="BF219" i="3"/>
  <c r="BE219" i="3"/>
  <c r="BD219" i="3"/>
  <c r="BC219" i="3"/>
  <c r="BF218" i="3"/>
  <c r="BE218" i="3"/>
  <c r="BD218" i="3"/>
  <c r="BC218" i="3"/>
  <c r="BF217" i="3"/>
  <c r="BE217" i="3"/>
  <c r="BD217" i="3"/>
  <c r="BC217" i="3"/>
  <c r="BF216" i="3"/>
  <c r="BE216" i="3"/>
  <c r="BD216" i="3"/>
  <c r="BC216" i="3"/>
  <c r="BF215" i="3"/>
  <c r="BE215" i="3"/>
  <c r="BD215" i="3"/>
  <c r="BC215" i="3"/>
  <c r="BF214" i="3"/>
  <c r="BE214" i="3"/>
  <c r="BD214" i="3"/>
  <c r="BC214" i="3"/>
  <c r="BF213" i="3"/>
  <c r="BE213" i="3"/>
  <c r="BD213" i="3"/>
  <c r="BC213" i="3"/>
  <c r="BF212" i="3"/>
  <c r="BE212" i="3"/>
  <c r="BD212" i="3"/>
  <c r="BC212" i="3"/>
  <c r="BF211" i="3"/>
  <c r="BE211" i="3"/>
  <c r="BD211" i="3"/>
  <c r="BC211" i="3"/>
  <c r="BF210" i="3"/>
  <c r="BE210" i="3"/>
  <c r="BD210" i="3"/>
  <c r="BC210" i="3"/>
  <c r="BF209" i="3"/>
  <c r="BE209" i="3"/>
  <c r="BD209" i="3"/>
  <c r="BC209" i="3"/>
  <c r="BF208" i="3"/>
  <c r="BE208" i="3"/>
  <c r="BD208" i="3"/>
  <c r="BC208" i="3"/>
  <c r="BF207" i="3"/>
  <c r="BE207" i="3"/>
  <c r="BD207" i="3"/>
  <c r="BC207" i="3"/>
  <c r="BF206" i="3"/>
  <c r="BE206" i="3"/>
  <c r="BD206" i="3"/>
  <c r="BC206" i="3"/>
  <c r="BF205" i="3"/>
  <c r="BE205" i="3"/>
  <c r="BD205" i="3"/>
  <c r="BC205" i="3"/>
  <c r="BF204" i="3"/>
  <c r="BE204" i="3"/>
  <c r="BD204" i="3"/>
  <c r="BC204" i="3"/>
  <c r="BF203" i="3"/>
  <c r="BE203" i="3"/>
  <c r="BD203" i="3"/>
  <c r="BC203" i="3"/>
  <c r="BF202" i="3"/>
  <c r="BE202" i="3"/>
  <c r="BD202" i="3"/>
  <c r="BC202" i="3"/>
  <c r="BF201" i="3"/>
  <c r="BE201" i="3"/>
  <c r="BD201" i="3"/>
  <c r="BC201" i="3"/>
  <c r="BF200" i="3"/>
  <c r="BE200" i="3"/>
  <c r="BD200" i="3"/>
  <c r="BC200" i="3"/>
  <c r="BF199" i="3"/>
  <c r="BE199" i="3"/>
  <c r="BD199" i="3"/>
  <c r="BC199" i="3"/>
  <c r="BF198" i="3"/>
  <c r="BE198" i="3"/>
  <c r="BD198" i="3"/>
  <c r="BC198" i="3"/>
  <c r="BF197" i="3"/>
  <c r="BE197" i="3"/>
  <c r="BD197" i="3"/>
  <c r="BC197" i="3"/>
  <c r="BF196" i="3"/>
  <c r="BE196" i="3"/>
  <c r="BD196" i="3"/>
  <c r="BC196" i="3"/>
  <c r="BF195" i="3"/>
  <c r="BE195" i="3"/>
  <c r="BD195" i="3"/>
  <c r="BC195" i="3"/>
  <c r="BF194" i="3"/>
  <c r="BE194" i="3"/>
  <c r="BD194" i="3"/>
  <c r="BC194" i="3"/>
  <c r="BF193" i="3"/>
  <c r="BE193" i="3"/>
  <c r="BD193" i="3"/>
  <c r="BC193" i="3"/>
  <c r="BF192" i="3"/>
  <c r="BE192" i="3"/>
  <c r="BD192" i="3"/>
  <c r="BC192" i="3"/>
  <c r="BF191" i="3"/>
  <c r="BE191" i="3"/>
  <c r="BD191" i="3"/>
  <c r="BC191" i="3"/>
  <c r="BF189" i="3"/>
  <c r="BE189" i="3"/>
  <c r="BD189" i="3"/>
  <c r="BC189" i="3"/>
  <c r="BF188" i="3"/>
  <c r="BE188" i="3"/>
  <c r="BD188" i="3"/>
  <c r="BC188" i="3"/>
  <c r="BF187" i="3"/>
  <c r="BE187" i="3"/>
  <c r="BD187" i="3"/>
  <c r="BC187" i="3"/>
  <c r="BF186" i="3"/>
  <c r="BE186" i="3"/>
  <c r="BD186" i="3"/>
  <c r="BC186" i="3"/>
  <c r="BF185" i="3"/>
  <c r="BE185" i="3"/>
  <c r="BD185" i="3"/>
  <c r="BC185" i="3"/>
  <c r="BF184" i="3"/>
  <c r="BE184" i="3"/>
  <c r="BD184" i="3"/>
  <c r="BC184" i="3"/>
  <c r="BF183" i="3"/>
  <c r="BE183" i="3"/>
  <c r="BD183" i="3"/>
  <c r="BC183" i="3"/>
  <c r="BF182" i="3"/>
  <c r="BE182" i="3"/>
  <c r="BD182" i="3"/>
  <c r="BC182" i="3"/>
  <c r="BF181" i="3"/>
  <c r="BE181" i="3"/>
  <c r="BD181" i="3"/>
  <c r="BC181" i="3"/>
  <c r="BF180" i="3"/>
  <c r="BE180" i="3"/>
  <c r="BD180" i="3"/>
  <c r="BC180" i="3"/>
  <c r="BF179" i="3"/>
  <c r="BE179" i="3"/>
  <c r="BD179" i="3"/>
  <c r="BC179" i="3"/>
  <c r="BF178" i="3"/>
  <c r="BE178" i="3"/>
  <c r="BD178" i="3"/>
  <c r="BC178" i="3"/>
  <c r="BF177" i="3"/>
  <c r="BE177" i="3"/>
  <c r="BD177" i="3"/>
  <c r="BC177" i="3"/>
  <c r="BF176" i="3"/>
  <c r="BE176" i="3"/>
  <c r="BD176" i="3"/>
  <c r="BC176" i="3"/>
  <c r="BF175" i="3"/>
  <c r="BE175" i="3"/>
  <c r="BD175" i="3"/>
  <c r="BC175" i="3"/>
  <c r="BF174" i="3"/>
  <c r="BE174" i="3"/>
  <c r="BD174" i="3"/>
  <c r="BC174" i="3"/>
  <c r="BF173" i="3"/>
  <c r="BE173" i="3"/>
  <c r="BD173" i="3"/>
  <c r="BC173" i="3"/>
  <c r="BF172" i="3"/>
  <c r="BE172" i="3"/>
  <c r="BD172" i="3"/>
  <c r="BC172" i="3"/>
  <c r="BF171" i="3"/>
  <c r="BE171" i="3"/>
  <c r="BD171" i="3"/>
  <c r="BC171" i="3"/>
  <c r="BF170" i="3"/>
  <c r="BE170" i="3"/>
  <c r="BD170" i="3"/>
  <c r="BC170" i="3"/>
  <c r="BF169" i="3"/>
  <c r="BE169" i="3"/>
  <c r="BD169" i="3"/>
  <c r="BC169" i="3"/>
  <c r="BF168" i="3"/>
  <c r="BE168" i="3"/>
  <c r="BD168" i="3"/>
  <c r="BC168" i="3"/>
  <c r="BF167" i="3"/>
  <c r="BE167" i="3"/>
  <c r="BD167" i="3"/>
  <c r="BC167" i="3"/>
  <c r="BF166" i="3"/>
  <c r="BE166" i="3"/>
  <c r="BD166" i="3"/>
  <c r="BC166" i="3"/>
  <c r="BF165" i="3"/>
  <c r="BE165" i="3"/>
  <c r="BD165" i="3"/>
  <c r="BC165" i="3"/>
  <c r="BF164" i="3"/>
  <c r="BE164" i="3"/>
  <c r="BD164" i="3"/>
  <c r="BC164" i="3"/>
  <c r="BF163" i="3"/>
  <c r="BE163" i="3"/>
  <c r="BD163" i="3"/>
  <c r="BC163" i="3"/>
  <c r="BF162" i="3"/>
  <c r="BE162" i="3"/>
  <c r="BD162" i="3"/>
  <c r="BC162" i="3"/>
  <c r="BF161" i="3"/>
  <c r="BE161" i="3"/>
  <c r="BD161" i="3"/>
  <c r="BC161" i="3"/>
  <c r="BF160" i="3"/>
  <c r="BE160" i="3"/>
  <c r="BD160" i="3"/>
  <c r="BC160" i="3"/>
  <c r="BF159" i="3"/>
  <c r="BE159" i="3"/>
  <c r="BD159" i="3"/>
  <c r="BC159" i="3"/>
  <c r="BF158" i="3"/>
  <c r="BE158" i="3"/>
  <c r="BD158" i="3"/>
  <c r="BC158" i="3"/>
  <c r="BF157" i="3"/>
  <c r="BE157" i="3"/>
  <c r="BD157" i="3"/>
  <c r="BC157" i="3"/>
  <c r="BF156" i="3"/>
  <c r="BE156" i="3"/>
  <c r="BD156" i="3"/>
  <c r="BC156" i="3"/>
  <c r="BF155" i="3"/>
  <c r="BE155" i="3"/>
  <c r="BD155" i="3"/>
  <c r="BC155" i="3"/>
  <c r="BF154" i="3"/>
  <c r="BE154" i="3"/>
  <c r="BD154" i="3"/>
  <c r="BC154" i="3"/>
  <c r="BF153" i="3"/>
  <c r="BE153" i="3"/>
  <c r="BD153" i="3"/>
  <c r="BC153" i="3"/>
  <c r="BF152" i="3"/>
  <c r="BE152" i="3"/>
  <c r="BD152" i="3"/>
  <c r="BC152" i="3"/>
  <c r="BF151" i="3"/>
  <c r="BE151" i="3"/>
  <c r="BD151" i="3"/>
  <c r="BC151" i="3"/>
  <c r="BF150" i="3"/>
  <c r="BE150" i="3"/>
  <c r="BD150" i="3"/>
  <c r="BC150" i="3"/>
  <c r="BF149" i="3"/>
  <c r="BE149" i="3"/>
  <c r="BD149" i="3"/>
  <c r="BC149" i="3"/>
  <c r="BF148" i="3"/>
  <c r="BE148" i="3"/>
  <c r="BD148" i="3"/>
  <c r="BC148" i="3"/>
  <c r="BF147" i="3"/>
  <c r="BE147" i="3"/>
  <c r="BD147" i="3"/>
  <c r="BC147" i="3"/>
  <c r="BF146" i="3"/>
  <c r="BE146" i="3"/>
  <c r="BD146" i="3"/>
  <c r="BC146" i="3"/>
  <c r="BF143" i="3"/>
  <c r="BE143" i="3"/>
  <c r="BD143" i="3"/>
  <c r="BC143" i="3"/>
  <c r="BF142" i="3"/>
  <c r="BE142" i="3"/>
  <c r="BD142" i="3"/>
  <c r="BC142" i="3"/>
  <c r="BF141" i="3"/>
  <c r="BE141" i="3"/>
  <c r="BD141" i="3"/>
  <c r="BC141" i="3"/>
  <c r="BF140" i="3"/>
  <c r="BE140" i="3"/>
  <c r="BD140" i="3"/>
  <c r="BC140" i="3"/>
  <c r="BF139" i="3"/>
  <c r="BE139" i="3"/>
  <c r="BD139" i="3"/>
  <c r="BC139" i="3"/>
  <c r="BF138" i="3"/>
  <c r="BE138" i="3"/>
  <c r="BD138" i="3"/>
  <c r="BC138" i="3"/>
  <c r="BF137" i="3"/>
  <c r="BE137" i="3"/>
  <c r="BD137" i="3"/>
  <c r="BC137" i="3"/>
  <c r="BF136" i="3"/>
  <c r="BE136" i="3"/>
  <c r="BD136" i="3"/>
  <c r="BC136" i="3"/>
  <c r="BF135" i="3"/>
  <c r="BE135" i="3"/>
  <c r="BD135" i="3"/>
  <c r="BC135" i="3"/>
  <c r="BF134" i="3"/>
  <c r="BE134" i="3"/>
  <c r="BD134" i="3"/>
  <c r="BC134" i="3"/>
  <c r="BF133" i="3"/>
  <c r="BE133" i="3"/>
  <c r="BD133" i="3"/>
  <c r="BC133" i="3"/>
  <c r="BF132" i="3"/>
  <c r="BE132" i="3"/>
  <c r="BD132" i="3"/>
  <c r="BC132" i="3"/>
  <c r="BF131" i="3"/>
  <c r="BE131" i="3"/>
  <c r="BD131" i="3"/>
  <c r="BC131" i="3"/>
  <c r="BF130" i="3"/>
  <c r="BE130" i="3"/>
  <c r="BD130" i="3"/>
  <c r="BC130" i="3"/>
  <c r="BF129" i="3"/>
  <c r="BE129" i="3"/>
  <c r="BD129" i="3"/>
  <c r="BC129" i="3"/>
  <c r="BF128" i="3"/>
  <c r="BE128" i="3"/>
  <c r="BD128" i="3"/>
  <c r="BC128" i="3"/>
  <c r="BF127" i="3"/>
  <c r="BE127" i="3"/>
  <c r="BD127" i="3"/>
  <c r="BC127" i="3"/>
  <c r="BF126" i="3"/>
  <c r="BE126" i="3"/>
  <c r="BD126" i="3"/>
  <c r="BC126" i="3"/>
  <c r="BF125" i="3"/>
  <c r="BE125" i="3"/>
  <c r="BD125" i="3"/>
  <c r="BC125" i="3"/>
  <c r="BF124" i="3"/>
  <c r="BE124" i="3"/>
  <c r="BD124" i="3"/>
  <c r="BC124" i="3"/>
  <c r="BF123" i="3"/>
  <c r="BE123" i="3"/>
  <c r="BD123" i="3"/>
  <c r="BC123" i="3"/>
  <c r="BF122" i="3"/>
  <c r="BE122" i="3"/>
  <c r="BD122" i="3"/>
  <c r="BC122" i="3"/>
  <c r="BF121" i="3"/>
  <c r="BE121" i="3"/>
  <c r="BD121" i="3"/>
  <c r="BC121" i="3"/>
  <c r="BF120" i="3"/>
  <c r="BE120" i="3"/>
  <c r="BD120" i="3"/>
  <c r="BC120" i="3"/>
  <c r="BF119" i="3"/>
  <c r="BE119" i="3"/>
  <c r="BD119" i="3"/>
  <c r="BC119" i="3"/>
  <c r="BF118" i="3"/>
  <c r="BE118" i="3"/>
  <c r="BD118" i="3"/>
  <c r="BC118" i="3"/>
  <c r="BF117" i="3"/>
  <c r="BE117" i="3"/>
  <c r="BD117" i="3"/>
  <c r="BC117" i="3"/>
  <c r="BF116" i="3"/>
  <c r="BE116" i="3"/>
  <c r="BD116" i="3"/>
  <c r="BC116" i="3"/>
  <c r="BF115" i="3"/>
  <c r="BE115" i="3"/>
  <c r="BD115" i="3"/>
  <c r="BC115" i="3"/>
  <c r="BF114" i="3"/>
  <c r="BE114" i="3"/>
  <c r="BD114" i="3"/>
  <c r="BC114" i="3"/>
  <c r="BF113" i="3"/>
  <c r="BE113" i="3"/>
  <c r="BD113" i="3"/>
  <c r="BC113" i="3"/>
  <c r="BF112" i="3"/>
  <c r="BE112" i="3"/>
  <c r="BD112" i="3"/>
  <c r="BC112" i="3"/>
  <c r="BF111" i="3"/>
  <c r="BE111" i="3"/>
  <c r="BD111" i="3"/>
  <c r="BC111" i="3"/>
  <c r="BF110" i="3"/>
  <c r="BE110" i="3"/>
  <c r="BD110" i="3"/>
  <c r="BC110" i="3"/>
  <c r="BF109" i="3"/>
  <c r="BE109" i="3"/>
  <c r="BD109" i="3"/>
  <c r="BC109" i="3"/>
  <c r="BF108" i="3"/>
  <c r="BE108" i="3"/>
  <c r="BD108" i="3"/>
  <c r="BC108" i="3"/>
  <c r="BF107" i="3"/>
  <c r="BE107" i="3"/>
  <c r="BD107" i="3"/>
  <c r="BC107" i="3"/>
  <c r="BF106" i="3"/>
  <c r="BE106" i="3"/>
  <c r="BD106" i="3"/>
  <c r="BC106" i="3"/>
  <c r="BF105" i="3"/>
  <c r="BE105" i="3"/>
  <c r="BD105" i="3"/>
  <c r="BC105" i="3"/>
  <c r="BF104" i="3"/>
  <c r="BE104" i="3"/>
  <c r="BD104" i="3"/>
  <c r="BC104" i="3"/>
  <c r="BF103" i="3"/>
  <c r="BE103" i="3"/>
  <c r="BD103" i="3"/>
  <c r="BC103" i="3"/>
  <c r="BF102" i="3"/>
  <c r="BE102" i="3"/>
  <c r="BD102" i="3"/>
  <c r="BC102" i="3"/>
  <c r="BF101" i="3"/>
  <c r="BE101" i="3"/>
  <c r="BD101" i="3"/>
  <c r="BC101" i="3"/>
  <c r="BF100" i="3"/>
  <c r="BE100" i="3"/>
  <c r="BD100" i="3"/>
  <c r="BC100" i="3"/>
  <c r="BF99" i="3"/>
  <c r="BE99" i="3"/>
  <c r="BD99" i="3"/>
  <c r="BC99" i="3"/>
  <c r="BF98" i="3"/>
  <c r="BE98" i="3"/>
  <c r="BD98" i="3"/>
  <c r="BC98" i="3"/>
  <c r="BF97" i="3"/>
  <c r="BE97" i="3"/>
  <c r="BD97" i="3"/>
  <c r="BC97" i="3"/>
  <c r="BF96" i="3"/>
  <c r="BE96" i="3"/>
  <c r="BD96" i="3"/>
  <c r="BC96" i="3"/>
  <c r="BF95" i="3"/>
  <c r="BE95" i="3"/>
  <c r="BD95" i="3"/>
  <c r="BC95" i="3"/>
  <c r="BF94" i="3"/>
  <c r="BE94" i="3"/>
  <c r="BD94" i="3"/>
  <c r="BC94" i="3"/>
  <c r="BF93" i="3"/>
  <c r="BE93" i="3"/>
  <c r="BD93" i="3"/>
  <c r="BC93" i="3"/>
  <c r="BF92" i="3"/>
  <c r="BE92" i="3"/>
  <c r="BD92" i="3"/>
  <c r="BC92" i="3"/>
  <c r="BF91" i="3"/>
  <c r="BE91" i="3"/>
  <c r="BD91" i="3"/>
  <c r="BC91" i="3"/>
  <c r="BF90" i="3"/>
  <c r="BE90" i="3"/>
  <c r="BD90" i="3"/>
  <c r="BC90" i="3"/>
  <c r="BF89" i="3"/>
  <c r="BE89" i="3"/>
  <c r="BD89" i="3"/>
  <c r="BC89" i="3"/>
  <c r="BF88" i="3"/>
  <c r="BE88" i="3"/>
  <c r="BD88" i="3"/>
  <c r="BC88" i="3"/>
  <c r="BF87" i="3"/>
  <c r="BE87" i="3"/>
  <c r="BD87" i="3"/>
  <c r="BC87" i="3"/>
  <c r="BF86" i="3"/>
  <c r="BE86" i="3"/>
  <c r="BD86" i="3"/>
  <c r="BC86" i="3"/>
  <c r="BF85" i="3"/>
  <c r="BE85" i="3"/>
  <c r="BD85" i="3"/>
  <c r="BC85" i="3"/>
  <c r="BF84" i="3"/>
  <c r="BE84" i="3"/>
  <c r="BD84" i="3"/>
  <c r="BC84" i="3"/>
  <c r="BF83" i="3"/>
  <c r="BE83" i="3"/>
  <c r="BD83" i="3"/>
  <c r="BC83" i="3"/>
  <c r="BF82" i="3"/>
  <c r="BE82" i="3"/>
  <c r="BD82" i="3"/>
  <c r="BC82" i="3"/>
  <c r="BF81" i="3"/>
  <c r="BE81" i="3"/>
  <c r="BD81" i="3"/>
  <c r="BC81" i="3"/>
  <c r="BF80" i="3"/>
  <c r="BE80" i="3"/>
  <c r="BD80" i="3"/>
  <c r="BC80" i="3"/>
  <c r="BF79" i="3"/>
  <c r="BE79" i="3"/>
  <c r="BD79" i="3"/>
  <c r="BC79" i="3"/>
  <c r="BF78" i="3"/>
  <c r="BE78" i="3"/>
  <c r="BD78" i="3"/>
  <c r="BC78" i="3"/>
  <c r="BF77" i="3"/>
  <c r="BE77" i="3"/>
  <c r="BD77" i="3"/>
  <c r="BC77" i="3"/>
  <c r="BF76" i="3"/>
  <c r="BE76" i="3"/>
  <c r="BD76" i="3"/>
  <c r="BC76" i="3"/>
  <c r="BF75" i="3"/>
  <c r="BE75" i="3"/>
  <c r="BD75" i="3"/>
  <c r="BC75" i="3"/>
  <c r="BF74" i="3"/>
  <c r="BE74" i="3"/>
  <c r="BD74" i="3"/>
  <c r="BC74" i="3"/>
  <c r="BF73" i="3"/>
  <c r="BE73" i="3"/>
  <c r="BD73" i="3"/>
  <c r="BC73" i="3"/>
  <c r="BF72" i="3"/>
  <c r="BE72" i="3"/>
  <c r="BD72" i="3"/>
  <c r="BC72" i="3"/>
  <c r="BF71" i="3"/>
  <c r="BE71" i="3"/>
  <c r="BD71" i="3"/>
  <c r="BC71" i="3"/>
  <c r="BF70" i="3"/>
  <c r="BE70" i="3"/>
  <c r="BD70" i="3"/>
  <c r="BC70" i="3"/>
  <c r="BF69" i="3"/>
  <c r="BE69" i="3"/>
  <c r="BD69" i="3"/>
  <c r="BC69" i="3"/>
  <c r="BF68" i="3"/>
  <c r="BE68" i="3"/>
  <c r="BD68" i="3"/>
  <c r="BC68" i="3"/>
  <c r="BF67" i="3"/>
  <c r="BE67" i="3"/>
  <c r="BD67" i="3"/>
  <c r="BC67" i="3"/>
  <c r="BF66" i="3"/>
  <c r="BE66" i="3"/>
  <c r="BD66" i="3"/>
  <c r="BC66" i="3"/>
  <c r="BF65" i="3"/>
  <c r="BE65" i="3"/>
  <c r="BD65" i="3"/>
  <c r="BC65" i="3"/>
  <c r="BF64" i="3"/>
  <c r="BE64" i="3"/>
  <c r="BD64" i="3"/>
  <c r="BC64" i="3"/>
  <c r="BF63" i="3"/>
  <c r="BE63" i="3"/>
  <c r="BD63" i="3"/>
  <c r="BC63" i="3"/>
  <c r="BF62" i="3"/>
  <c r="BE62" i="3"/>
  <c r="BD62" i="3"/>
  <c r="BC62" i="3"/>
  <c r="BF61" i="3"/>
  <c r="BE61" i="3"/>
  <c r="BD61" i="3"/>
  <c r="BC61" i="3"/>
  <c r="BF60" i="3"/>
  <c r="BE60" i="3"/>
  <c r="BD60" i="3"/>
  <c r="BC60" i="3"/>
  <c r="BF59" i="3"/>
  <c r="BE59" i="3"/>
  <c r="BD59" i="3"/>
  <c r="BC59" i="3"/>
  <c r="BF58" i="3"/>
  <c r="BE58" i="3"/>
  <c r="BD58" i="3"/>
  <c r="BC58" i="3"/>
  <c r="BF57" i="3"/>
  <c r="BE57" i="3"/>
  <c r="BD57" i="3"/>
  <c r="BC57" i="3"/>
  <c r="BF56" i="3"/>
  <c r="BE56" i="3"/>
  <c r="BD56" i="3"/>
  <c r="BC56" i="3"/>
  <c r="BF55" i="3"/>
  <c r="BE55" i="3"/>
  <c r="BD55" i="3"/>
  <c r="BC55" i="3"/>
  <c r="BF54" i="3"/>
  <c r="BE54" i="3"/>
  <c r="BD54" i="3"/>
  <c r="BC54" i="3"/>
  <c r="BF53" i="3"/>
  <c r="BE53" i="3"/>
  <c r="BD53" i="3"/>
  <c r="BC53" i="3"/>
  <c r="BF52" i="3"/>
  <c r="BE52" i="3"/>
  <c r="BD52" i="3"/>
  <c r="BC52" i="3"/>
  <c r="BF51" i="3"/>
  <c r="BE51" i="3"/>
  <c r="BD51" i="3"/>
  <c r="BC51" i="3"/>
  <c r="BF50" i="3"/>
  <c r="BE50" i="3"/>
  <c r="BD50" i="3"/>
  <c r="BC50" i="3"/>
  <c r="BF49" i="3"/>
  <c r="BE49" i="3"/>
  <c r="BD49" i="3"/>
  <c r="BC49" i="3"/>
  <c r="BF48" i="3"/>
  <c r="BE48" i="3"/>
  <c r="BD48" i="3"/>
  <c r="BC48" i="3"/>
  <c r="BF47" i="3"/>
  <c r="BE47" i="3"/>
  <c r="BD47" i="3"/>
  <c r="BC47" i="3"/>
  <c r="BF46" i="3"/>
  <c r="BE46" i="3"/>
  <c r="BD46" i="3"/>
  <c r="BC46" i="3"/>
  <c r="BF45" i="3"/>
  <c r="BE45" i="3"/>
  <c r="BD45" i="3"/>
  <c r="BC45" i="3"/>
  <c r="BF44" i="3"/>
  <c r="BE44" i="3"/>
  <c r="BD44" i="3"/>
  <c r="BC44" i="3"/>
  <c r="BF43" i="3"/>
  <c r="BE43" i="3"/>
  <c r="BD43" i="3"/>
  <c r="BC43" i="3"/>
  <c r="BF42" i="3"/>
  <c r="BE42" i="3"/>
  <c r="BD42" i="3"/>
  <c r="BC42" i="3"/>
  <c r="BF41" i="3"/>
  <c r="BE41" i="3"/>
  <c r="BD41" i="3"/>
  <c r="BC41" i="3"/>
  <c r="BF40" i="3"/>
  <c r="BE40" i="3"/>
  <c r="BD40" i="3"/>
  <c r="BC40" i="3"/>
  <c r="BF39" i="3"/>
  <c r="BE39" i="3"/>
  <c r="BD39" i="3"/>
  <c r="BC39" i="3"/>
  <c r="BF38" i="3"/>
  <c r="BE38" i="3"/>
  <c r="BD38" i="3"/>
  <c r="BC38" i="3"/>
  <c r="BF37" i="3"/>
  <c r="BE37" i="3"/>
  <c r="BD37" i="3"/>
  <c r="BC37" i="3"/>
  <c r="BF36" i="3"/>
  <c r="BE36" i="3"/>
  <c r="BD36" i="3"/>
  <c r="BC36" i="3"/>
  <c r="BF35" i="3"/>
  <c r="BE35" i="3"/>
  <c r="BD35" i="3"/>
  <c r="BC35" i="3"/>
  <c r="BF34" i="3"/>
  <c r="BE34" i="3"/>
  <c r="BD34" i="3"/>
  <c r="BC34" i="3"/>
  <c r="BF33" i="3"/>
  <c r="BE33" i="3"/>
  <c r="BD33" i="3"/>
  <c r="BC33" i="3"/>
  <c r="BF32" i="3"/>
  <c r="BE32" i="3"/>
  <c r="BD32" i="3"/>
  <c r="BC32" i="3"/>
  <c r="BF31" i="3"/>
  <c r="BE31" i="3"/>
  <c r="BD31" i="3"/>
  <c r="BC31" i="3"/>
  <c r="BF30" i="3"/>
  <c r="BE30" i="3"/>
  <c r="BD30" i="3"/>
  <c r="BC30" i="3"/>
  <c r="BF29" i="3"/>
  <c r="BE29" i="3"/>
  <c r="BD29" i="3"/>
  <c r="BC29" i="3"/>
  <c r="BF28" i="3"/>
  <c r="BE28" i="3"/>
  <c r="BD28" i="3"/>
  <c r="BC28" i="3"/>
  <c r="BF27" i="3"/>
  <c r="BE27" i="3"/>
  <c r="BD27" i="3"/>
  <c r="BC27" i="3"/>
  <c r="BF26" i="3"/>
  <c r="BE26" i="3"/>
  <c r="BD26" i="3"/>
  <c r="BC26" i="3"/>
  <c r="BF25" i="3"/>
  <c r="BE25" i="3"/>
  <c r="BD25" i="3"/>
  <c r="BC25" i="3"/>
  <c r="BF24" i="3"/>
  <c r="BE24" i="3"/>
  <c r="BD24" i="3"/>
  <c r="BC24" i="3"/>
  <c r="BF23" i="3"/>
  <c r="BE23" i="3"/>
  <c r="BD23" i="3"/>
  <c r="BC23" i="3"/>
  <c r="BF22" i="3"/>
  <c r="BE22" i="3"/>
  <c r="BD22" i="3"/>
  <c r="BC22" i="3"/>
  <c r="BF21" i="3"/>
  <c r="BE21" i="3"/>
  <c r="BD21" i="3"/>
  <c r="BC21" i="3"/>
  <c r="BF20" i="3"/>
  <c r="BE20" i="3"/>
  <c r="BD20" i="3"/>
  <c r="BC20" i="3"/>
  <c r="BF19" i="3"/>
  <c r="BE19" i="3"/>
  <c r="BD19" i="3"/>
  <c r="BC19" i="3"/>
  <c r="BF18" i="3"/>
  <c r="BE18" i="3"/>
  <c r="BD18" i="3"/>
  <c r="BC18" i="3"/>
  <c r="BF17" i="3"/>
  <c r="BE17" i="3"/>
  <c r="BD17" i="3"/>
  <c r="BC17" i="3"/>
  <c r="BF16" i="3"/>
  <c r="BE16" i="3"/>
  <c r="BD16" i="3"/>
  <c r="BC16" i="3"/>
  <c r="BF15" i="3"/>
  <c r="BE15" i="3"/>
  <c r="BD15" i="3"/>
  <c r="BC15" i="3"/>
  <c r="BF14" i="3"/>
  <c r="BE14" i="3"/>
  <c r="BD14" i="3"/>
  <c r="BC14" i="3"/>
  <c r="BF13" i="3"/>
  <c r="BE13" i="3"/>
  <c r="BD13" i="3"/>
  <c r="BC13" i="3"/>
  <c r="BF12" i="3"/>
  <c r="BE12" i="3"/>
  <c r="BD12" i="3"/>
  <c r="BC12" i="3"/>
  <c r="BF11" i="3"/>
  <c r="BE11" i="3"/>
  <c r="BD11" i="3"/>
  <c r="BC11" i="3"/>
  <c r="BF10" i="3"/>
  <c r="BE10" i="3"/>
  <c r="BD10" i="3"/>
  <c r="BC10" i="3"/>
  <c r="BF9" i="3"/>
  <c r="BE9" i="3"/>
  <c r="BD9" i="3"/>
  <c r="BC9" i="3"/>
  <c r="BF8" i="3"/>
  <c r="BE8" i="3"/>
  <c r="BD8" i="3"/>
  <c r="BC8" i="3"/>
  <c r="BF7" i="3"/>
  <c r="BE7" i="3"/>
  <c r="BD7" i="3"/>
  <c r="BC7" i="3"/>
  <c r="BF6" i="3"/>
  <c r="BE6" i="3"/>
  <c r="BD6" i="3"/>
  <c r="BC6" i="3"/>
  <c r="BF5" i="3"/>
  <c r="BE5" i="3"/>
  <c r="BD5" i="3"/>
  <c r="BC5" i="3"/>
  <c r="BF4" i="3"/>
  <c r="BE4" i="3"/>
  <c r="BD4" i="3"/>
  <c r="BC4" i="3"/>
  <c r="BF260" i="3"/>
  <c r="BE260" i="3"/>
  <c r="BD260" i="3"/>
  <c r="BC260" i="3"/>
  <c r="BH42" i="3" l="1"/>
  <c r="BH194" i="3"/>
  <c r="BH198" i="3"/>
  <c r="BH202" i="3"/>
  <c r="BH206" i="3"/>
  <c r="BH210" i="3"/>
  <c r="BH214" i="3"/>
  <c r="BH218" i="3"/>
  <c r="BH222" i="3"/>
  <c r="BH226" i="3"/>
  <c r="BG268" i="3"/>
  <c r="BH382" i="3"/>
  <c r="BH384" i="3"/>
  <c r="BG438" i="3"/>
  <c r="BH440" i="3"/>
  <c r="BG442" i="3"/>
  <c r="BG444" i="3"/>
  <c r="BG445" i="3"/>
  <c r="BG469" i="3"/>
  <c r="BG471" i="3"/>
  <c r="BG472" i="3"/>
  <c r="BG501" i="3"/>
  <c r="BG503" i="3"/>
  <c r="BG504" i="3"/>
  <c r="BG534" i="3"/>
  <c r="BG536" i="3"/>
  <c r="BG537" i="3"/>
  <c r="BG566" i="3"/>
  <c r="BG568" i="3"/>
  <c r="BH296" i="3"/>
  <c r="BH314" i="3"/>
  <c r="BH324" i="3"/>
  <c r="BH456" i="3"/>
  <c r="BH529" i="3"/>
  <c r="BG270" i="3"/>
  <c r="BG197" i="3"/>
  <c r="BG230" i="3"/>
  <c r="BG231" i="3"/>
  <c r="BG264" i="3"/>
  <c r="BG265" i="3"/>
  <c r="BG266" i="3"/>
  <c r="BG267" i="3"/>
  <c r="BG269" i="3"/>
  <c r="BG272" i="3"/>
  <c r="BG274" i="3"/>
  <c r="BG276" i="3"/>
  <c r="BG278" i="3"/>
  <c r="BG385" i="3"/>
  <c r="BG413" i="3"/>
  <c r="BH12" i="3"/>
  <c r="BG271" i="3"/>
  <c r="BG273" i="3"/>
  <c r="BG275" i="3"/>
  <c r="BG277" i="3"/>
  <c r="BG412" i="3"/>
  <c r="BH4" i="3"/>
  <c r="BH6" i="3"/>
  <c r="BH8" i="3"/>
  <c r="BH10" i="3"/>
  <c r="BH14" i="3"/>
  <c r="BH16" i="3"/>
  <c r="BH18" i="3"/>
  <c r="BH20" i="3"/>
  <c r="BH22" i="3"/>
  <c r="BH24" i="3"/>
  <c r="BH26" i="3"/>
  <c r="BH28" i="3"/>
  <c r="BH30" i="3"/>
  <c r="BH32" i="3"/>
  <c r="BH34" i="3"/>
  <c r="BH36" i="3"/>
  <c r="BH38" i="3"/>
  <c r="BH40" i="3"/>
  <c r="BH44" i="3"/>
  <c r="BH46" i="3"/>
  <c r="BH48" i="3"/>
  <c r="BH50" i="3"/>
  <c r="BH52" i="3"/>
  <c r="BH54" i="3"/>
  <c r="BH56" i="3"/>
  <c r="BH58" i="3"/>
  <c r="BH60" i="3"/>
  <c r="BH62" i="3"/>
  <c r="BH64" i="3"/>
  <c r="BH66" i="3"/>
  <c r="BH68" i="3"/>
  <c r="BH70" i="3"/>
  <c r="BH72" i="3"/>
  <c r="BH74" i="3"/>
  <c r="BH76" i="3"/>
  <c r="BH78" i="3"/>
  <c r="BH80" i="3"/>
  <c r="BH82" i="3"/>
  <c r="BH84" i="3"/>
  <c r="BH86" i="3"/>
  <c r="BH88" i="3"/>
  <c r="BH90" i="3"/>
  <c r="BH92" i="3"/>
  <c r="BH94" i="3"/>
  <c r="BH96" i="3"/>
  <c r="BH98" i="3"/>
  <c r="BH100" i="3"/>
  <c r="BH102" i="3"/>
  <c r="BH104" i="3"/>
  <c r="BH106" i="3"/>
  <c r="BH108" i="3"/>
  <c r="BH110" i="3"/>
  <c r="BH112" i="3"/>
  <c r="BH114" i="3"/>
  <c r="BH116" i="3"/>
  <c r="BH118" i="3"/>
  <c r="BH120" i="3"/>
  <c r="BH122" i="3"/>
  <c r="BH124" i="3"/>
  <c r="BH126" i="3"/>
  <c r="BH128" i="3"/>
  <c r="BH130" i="3"/>
  <c r="BH132" i="3"/>
  <c r="BH134" i="3"/>
  <c r="BH136" i="3"/>
  <c r="BH138" i="3"/>
  <c r="BH140" i="3"/>
  <c r="BH142" i="3"/>
  <c r="BH146" i="3"/>
  <c r="BH148" i="3"/>
  <c r="BH150" i="3"/>
  <c r="BH152" i="3"/>
  <c r="BH154" i="3"/>
  <c r="BH156" i="3"/>
  <c r="BH158" i="3"/>
  <c r="BH160" i="3"/>
  <c r="BH162" i="3"/>
  <c r="BH164" i="3"/>
  <c r="BH166" i="3"/>
  <c r="BH168" i="3"/>
  <c r="BH170" i="3"/>
  <c r="BH172" i="3"/>
  <c r="BH174" i="3"/>
  <c r="BH176" i="3"/>
  <c r="BH178" i="3"/>
  <c r="BH180" i="3"/>
  <c r="BH182" i="3"/>
  <c r="BH184" i="3"/>
  <c r="BH186" i="3"/>
  <c r="BH188" i="3"/>
  <c r="BH191" i="3"/>
  <c r="BH192" i="3"/>
  <c r="BH203" i="3"/>
  <c r="BH204" i="3"/>
  <c r="BH211" i="3"/>
  <c r="BH212" i="3"/>
  <c r="BH219" i="3"/>
  <c r="BH220" i="3"/>
  <c r="BH223" i="3"/>
  <c r="BH224" i="3"/>
  <c r="BH242" i="3"/>
  <c r="BH243" i="3"/>
  <c r="BH244" i="3"/>
  <c r="BH245" i="3"/>
  <c r="BH246" i="3"/>
  <c r="BH247" i="3"/>
  <c r="BH248" i="3"/>
  <c r="BH249" i="3"/>
  <c r="BH250" i="3"/>
  <c r="BH251" i="3"/>
  <c r="BH252" i="3"/>
  <c r="BH253" i="3"/>
  <c r="BH254" i="3"/>
  <c r="BH255" i="3"/>
  <c r="BH256" i="3"/>
  <c r="BH257" i="3"/>
  <c r="BH258" i="3"/>
  <c r="BH261" i="3"/>
  <c r="BH262" i="3"/>
  <c r="BH263" i="3"/>
  <c r="BH264" i="3"/>
  <c r="BH279" i="3"/>
  <c r="BH280" i="3"/>
  <c r="BH281" i="3"/>
  <c r="BH282" i="3"/>
  <c r="BH283" i="3"/>
  <c r="BH284" i="3"/>
  <c r="BH285" i="3"/>
  <c r="BH286" i="3"/>
  <c r="BH287" i="3"/>
  <c r="BH288" i="3"/>
  <c r="BH289" i="3"/>
  <c r="BH290" i="3"/>
  <c r="BH291" i="3"/>
  <c r="BH292" i="3"/>
  <c r="BH293" i="3"/>
  <c r="BH294" i="3"/>
  <c r="BH295" i="3"/>
  <c r="BH297" i="3"/>
  <c r="BH298" i="3"/>
  <c r="BH299" i="3"/>
  <c r="BH300" i="3"/>
  <c r="BH301" i="3"/>
  <c r="BH302" i="3"/>
  <c r="BH303" i="3"/>
  <c r="BH304" i="3"/>
  <c r="BH305" i="3"/>
  <c r="BH306" i="3"/>
  <c r="BH307" i="3"/>
  <c r="BH308" i="3"/>
  <c r="BH309" i="3"/>
  <c r="BH310" i="3"/>
  <c r="BH311" i="3"/>
  <c r="BH312" i="3"/>
  <c r="BH313" i="3"/>
  <c r="BH315" i="3"/>
  <c r="BH316" i="3"/>
  <c r="BH317" i="3"/>
  <c r="BH318" i="3"/>
  <c r="BH319" i="3"/>
  <c r="BH320" i="3"/>
  <c r="BH321" i="3"/>
  <c r="BH322" i="3"/>
  <c r="BH323" i="3"/>
  <c r="BH419" i="3"/>
  <c r="BH451"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8" i="3"/>
  <c r="BH370" i="3"/>
  <c r="BH372" i="3"/>
  <c r="BH377" i="3"/>
  <c r="BH379" i="3"/>
  <c r="BH404" i="3"/>
  <c r="BH407" i="3"/>
  <c r="BH409" i="3"/>
  <c r="BH423" i="3"/>
  <c r="BH426" i="3"/>
  <c r="BH428" i="3"/>
  <c r="BH431" i="3"/>
  <c r="BH433" i="3"/>
  <c r="BH434" i="3"/>
  <c r="BH436" i="3"/>
  <c r="BH455" i="3"/>
  <c r="BH459" i="3"/>
  <c r="BH460" i="3"/>
  <c r="BH461" i="3"/>
  <c r="BH462" i="3"/>
  <c r="BH463" i="3"/>
  <c r="BH465" i="3"/>
  <c r="BH489" i="3"/>
  <c r="BH490" i="3"/>
  <c r="BH491" i="3"/>
  <c r="BH492" i="3"/>
  <c r="BH493" i="3"/>
  <c r="BH494" i="3"/>
  <c r="BH495" i="3"/>
  <c r="BH521" i="3"/>
  <c r="BH522" i="3"/>
  <c r="BH523" i="3"/>
  <c r="BH524" i="3"/>
  <c r="BH525" i="3"/>
  <c r="BH526" i="3"/>
  <c r="BH527" i="3"/>
  <c r="BH554" i="3"/>
  <c r="BH555" i="3"/>
  <c r="BH556" i="3"/>
  <c r="BH557" i="3"/>
  <c r="BH558" i="3"/>
  <c r="BH559" i="3"/>
  <c r="BH560" i="3"/>
  <c r="BG144" i="3"/>
  <c r="BH260" i="3"/>
  <c r="BG4" i="3"/>
  <c r="BH5" i="3"/>
  <c r="BG6" i="3"/>
  <c r="BH7" i="3"/>
  <c r="BG8" i="3"/>
  <c r="BG9" i="3"/>
  <c r="BG10" i="3"/>
  <c r="BH11" i="3"/>
  <c r="BG12" i="3"/>
  <c r="BH13" i="3"/>
  <c r="BG14" i="3"/>
  <c r="BH15" i="3"/>
  <c r="BG16" i="3"/>
  <c r="BH17" i="3"/>
  <c r="BG18" i="3"/>
  <c r="BH19" i="3"/>
  <c r="BG20" i="3"/>
  <c r="BH21" i="3"/>
  <c r="BG22" i="3"/>
  <c r="BH23" i="3"/>
  <c r="BG24" i="3"/>
  <c r="BH25" i="3"/>
  <c r="BG26" i="3"/>
  <c r="BH27" i="3"/>
  <c r="BG28" i="3"/>
  <c r="BH29" i="3"/>
  <c r="BG30" i="3"/>
  <c r="BH31" i="3"/>
  <c r="BG32" i="3"/>
  <c r="BH33" i="3"/>
  <c r="BG34" i="3"/>
  <c r="BH35" i="3"/>
  <c r="BG36" i="3"/>
  <c r="BH37" i="3"/>
  <c r="BG38" i="3"/>
  <c r="BG39" i="3"/>
  <c r="BG40" i="3"/>
  <c r="BH41" i="3"/>
  <c r="BG42" i="3"/>
  <c r="BH43" i="3"/>
  <c r="BG44" i="3"/>
  <c r="BG45" i="3"/>
  <c r="BG46" i="3"/>
  <c r="BH47" i="3"/>
  <c r="BG48" i="3"/>
  <c r="BH49" i="3"/>
  <c r="BG50" i="3"/>
  <c r="BG51" i="3"/>
  <c r="BG52" i="3"/>
  <c r="BH53" i="3"/>
  <c r="BG54" i="3"/>
  <c r="BH55" i="3"/>
  <c r="BG56" i="3"/>
  <c r="BG57" i="3"/>
  <c r="BG58" i="3"/>
  <c r="BH59" i="3"/>
  <c r="BG60" i="3"/>
  <c r="BH61" i="3"/>
  <c r="BG62" i="3"/>
  <c r="BG63" i="3"/>
  <c r="BG64" i="3"/>
  <c r="BH65" i="3"/>
  <c r="BG66" i="3"/>
  <c r="BH67" i="3"/>
  <c r="BG68" i="3"/>
  <c r="BG69" i="3"/>
  <c r="BG70" i="3"/>
  <c r="BH71" i="3"/>
  <c r="BG72" i="3"/>
  <c r="BH73" i="3"/>
  <c r="BG74" i="3"/>
  <c r="BG75" i="3"/>
  <c r="BG76" i="3"/>
  <c r="BH77" i="3"/>
  <c r="BG78" i="3"/>
  <c r="BH79" i="3"/>
  <c r="BG80" i="3"/>
  <c r="BG81" i="3"/>
  <c r="BG82" i="3"/>
  <c r="BH83" i="3"/>
  <c r="BG84" i="3"/>
  <c r="BH85" i="3"/>
  <c r="BG86" i="3"/>
  <c r="BG87" i="3"/>
  <c r="BG88" i="3"/>
  <c r="BH89" i="3"/>
  <c r="BG90" i="3"/>
  <c r="BH91" i="3"/>
  <c r="BG92" i="3"/>
  <c r="BG93" i="3"/>
  <c r="BG94" i="3"/>
  <c r="BH95" i="3"/>
  <c r="BG96" i="3"/>
  <c r="BH97" i="3"/>
  <c r="BG98" i="3"/>
  <c r="BG99" i="3"/>
  <c r="BG100" i="3"/>
  <c r="BH101" i="3"/>
  <c r="BG102" i="3"/>
  <c r="BH103" i="3"/>
  <c r="BG104" i="3"/>
  <c r="BG105" i="3"/>
  <c r="BG106" i="3"/>
  <c r="BH107" i="3"/>
  <c r="BG108" i="3"/>
  <c r="BH109" i="3"/>
  <c r="BG110" i="3"/>
  <c r="BG111" i="3"/>
  <c r="BG112" i="3"/>
  <c r="BH113" i="3"/>
  <c r="BG114" i="3"/>
  <c r="BG115" i="3"/>
  <c r="BG116" i="3"/>
  <c r="BH117" i="3"/>
  <c r="BH199" i="3"/>
  <c r="BH200" i="3"/>
  <c r="BG205" i="3"/>
  <c r="BH205" i="3"/>
  <c r="BH234" i="3"/>
  <c r="BH235" i="3"/>
  <c r="BH236" i="3"/>
  <c r="BH237" i="3"/>
  <c r="BH238" i="3"/>
  <c r="BH240" i="3"/>
  <c r="BG244" i="3"/>
  <c r="BG246" i="3"/>
  <c r="BG247" i="3"/>
  <c r="BG248" i="3"/>
  <c r="BG249" i="3"/>
  <c r="BG250" i="3"/>
  <c r="BG251" i="3"/>
  <c r="BG252" i="3"/>
  <c r="BG253" i="3"/>
  <c r="BG254" i="3"/>
  <c r="BG255" i="3"/>
  <c r="BG256" i="3"/>
  <c r="BG257" i="3"/>
  <c r="BG258" i="3"/>
  <c r="BG261" i="3"/>
  <c r="BG262" i="3"/>
  <c r="BG263" i="3"/>
  <c r="BH413" i="3"/>
  <c r="BH197" i="3"/>
  <c r="BH231" i="3"/>
  <c r="BH195" i="3"/>
  <c r="BH196" i="3"/>
  <c r="BH215" i="3"/>
  <c r="BH216" i="3"/>
  <c r="BG221" i="3"/>
  <c r="BH221" i="3"/>
  <c r="BH227" i="3"/>
  <c r="BH228" i="3"/>
  <c r="BH229" i="3"/>
  <c r="BH230" i="3"/>
  <c r="BG233" i="3"/>
  <c r="BH233" i="3"/>
  <c r="BH207" i="3"/>
  <c r="BH208" i="3"/>
  <c r="BG213" i="3"/>
  <c r="BH213" i="3"/>
  <c r="BG241" i="3"/>
  <c r="BH241" i="3"/>
  <c r="BH265" i="3"/>
  <c r="BH266" i="3"/>
  <c r="BH267" i="3"/>
  <c r="BH268" i="3"/>
  <c r="BH269" i="3"/>
  <c r="BH270" i="3"/>
  <c r="BH271" i="3"/>
  <c r="BH272" i="3"/>
  <c r="BH273" i="3"/>
  <c r="BH274" i="3"/>
  <c r="BH275" i="3"/>
  <c r="BH276" i="3"/>
  <c r="BH277" i="3"/>
  <c r="BH278" i="3"/>
  <c r="BH472" i="3"/>
  <c r="BG118" i="3"/>
  <c r="BH119" i="3"/>
  <c r="BG120" i="3"/>
  <c r="BG121" i="3"/>
  <c r="BG122" i="3"/>
  <c r="BH123" i="3"/>
  <c r="BG124" i="3"/>
  <c r="BH125" i="3"/>
  <c r="BG126" i="3"/>
  <c r="BG127" i="3"/>
  <c r="BG128" i="3"/>
  <c r="BH129" i="3"/>
  <c r="BG130" i="3"/>
  <c r="BH131" i="3"/>
  <c r="BG132" i="3"/>
  <c r="BG133" i="3"/>
  <c r="BG134" i="3"/>
  <c r="BH135" i="3"/>
  <c r="BG136" i="3"/>
  <c r="BH137" i="3"/>
  <c r="BG138" i="3"/>
  <c r="BG139" i="3"/>
  <c r="BG140" i="3"/>
  <c r="BH141" i="3"/>
  <c r="BG142" i="3"/>
  <c r="BH143" i="3"/>
  <c r="BG146" i="3"/>
  <c r="BG147" i="3"/>
  <c r="BG148" i="3"/>
  <c r="BH149" i="3"/>
  <c r="BG150" i="3"/>
  <c r="BH151" i="3"/>
  <c r="BG152" i="3"/>
  <c r="BG153" i="3"/>
  <c r="BG154" i="3"/>
  <c r="BH155" i="3"/>
  <c r="BG156" i="3"/>
  <c r="BH157" i="3"/>
  <c r="BG158" i="3"/>
  <c r="BH159" i="3"/>
  <c r="BG160" i="3"/>
  <c r="BG161" i="3"/>
  <c r="BG162" i="3"/>
  <c r="BG163" i="3"/>
  <c r="BG164" i="3"/>
  <c r="BH165" i="3"/>
  <c r="BG166" i="3"/>
  <c r="BH167" i="3"/>
  <c r="BG168" i="3"/>
  <c r="BG169" i="3"/>
  <c r="BG170" i="3"/>
  <c r="BH171" i="3"/>
  <c r="BG172" i="3"/>
  <c r="BH173" i="3"/>
  <c r="BG174" i="3"/>
  <c r="BG175" i="3"/>
  <c r="BG176" i="3"/>
  <c r="BG177" i="3"/>
  <c r="BG178" i="3"/>
  <c r="BG179" i="3"/>
  <c r="BG180" i="3"/>
  <c r="BG181" i="3"/>
  <c r="BG182" i="3"/>
  <c r="BG183" i="3"/>
  <c r="BG184" i="3"/>
  <c r="BH185" i="3"/>
  <c r="BG186" i="3"/>
  <c r="BH187" i="3"/>
  <c r="BG188" i="3"/>
  <c r="BG189" i="3"/>
  <c r="BG193" i="3"/>
  <c r="BH193" i="3"/>
  <c r="BG201" i="3"/>
  <c r="BH201" i="3"/>
  <c r="BG209" i="3"/>
  <c r="BH209" i="3"/>
  <c r="BG217" i="3"/>
  <c r="BH217" i="3"/>
  <c r="BG225" i="3"/>
  <c r="BH225" i="3"/>
  <c r="BH232" i="3"/>
  <c r="BG236" i="3"/>
  <c r="BG238" i="3"/>
  <c r="BG239" i="3"/>
  <c r="BH239" i="3"/>
  <c r="BG279" i="3"/>
  <c r="BG280" i="3"/>
  <c r="BG281" i="3"/>
  <c r="BG282" i="3"/>
  <c r="BG283" i="3"/>
  <c r="BG284" i="3"/>
  <c r="BG285" i="3"/>
  <c r="BG286" i="3"/>
  <c r="BG287" i="3"/>
  <c r="BG288" i="3"/>
  <c r="BG289" i="3"/>
  <c r="BG290" i="3"/>
  <c r="BG291" i="3"/>
  <c r="BG292" i="3"/>
  <c r="BG293" i="3"/>
  <c r="BG294" i="3"/>
  <c r="BG295" i="3"/>
  <c r="BG297" i="3"/>
  <c r="BG298" i="3"/>
  <c r="BG299" i="3"/>
  <c r="BG300" i="3"/>
  <c r="BG301" i="3"/>
  <c r="BG302" i="3"/>
  <c r="BG303" i="3"/>
  <c r="BG304" i="3"/>
  <c r="BG305" i="3"/>
  <c r="BG306" i="3"/>
  <c r="BG307" i="3"/>
  <c r="BG308" i="3"/>
  <c r="BG309" i="3"/>
  <c r="BG310" i="3"/>
  <c r="BG311" i="3"/>
  <c r="BG312" i="3"/>
  <c r="BG313" i="3"/>
  <c r="BG315" i="3"/>
  <c r="BG316" i="3"/>
  <c r="BG317" i="3"/>
  <c r="BG318" i="3"/>
  <c r="BG319" i="3"/>
  <c r="BG320" i="3"/>
  <c r="BG321" i="3"/>
  <c r="BG322" i="3"/>
  <c r="BG323"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H376" i="3"/>
  <c r="BH378" i="3"/>
  <c r="BH380" i="3"/>
  <c r="BG381" i="3"/>
  <c r="BH381" i="3"/>
  <c r="BH403" i="3"/>
  <c r="BG430" i="3"/>
  <c r="BH432" i="3"/>
  <c r="BG434" i="3"/>
  <c r="BG436" i="3"/>
  <c r="BG437" i="3"/>
  <c r="BH437" i="3"/>
  <c r="BH504" i="3"/>
  <c r="BH385" i="3"/>
  <c r="BH445" i="3"/>
  <c r="BH537" i="3"/>
  <c r="BG406" i="3"/>
  <c r="BH408" i="3"/>
  <c r="BG410" i="3"/>
  <c r="BH410" i="3"/>
  <c r="BH427" i="3"/>
  <c r="BG466" i="3"/>
  <c r="BH466" i="3"/>
  <c r="BH144" i="3"/>
  <c r="BH383" i="3"/>
  <c r="BH386" i="3"/>
  <c r="BH388" i="3"/>
  <c r="BG389" i="3"/>
  <c r="BH390" i="3"/>
  <c r="BG391" i="3"/>
  <c r="BH392" i="3"/>
  <c r="BG393" i="3"/>
  <c r="BH394" i="3"/>
  <c r="BH396" i="3"/>
  <c r="BG397" i="3"/>
  <c r="BH398" i="3"/>
  <c r="BG399" i="3"/>
  <c r="BH400" i="3"/>
  <c r="BG402" i="3"/>
  <c r="BH402" i="3"/>
  <c r="BH412" i="3"/>
  <c r="BH416" i="3"/>
  <c r="BG420" i="3"/>
  <c r="BG421" i="3"/>
  <c r="BH421" i="3"/>
  <c r="BH435" i="3"/>
  <c r="BH439" i="3"/>
  <c r="BH441" i="3"/>
  <c r="BH442" i="3"/>
  <c r="BH444" i="3"/>
  <c r="BG446" i="3"/>
  <c r="BH448" i="3"/>
  <c r="BG450" i="3"/>
  <c r="BG452" i="3"/>
  <c r="BG453" i="3"/>
  <c r="BH453" i="3"/>
  <c r="BH467" i="3"/>
  <c r="BH468" i="3"/>
  <c r="BH469" i="3"/>
  <c r="BH470" i="3"/>
  <c r="BH471" i="3"/>
  <c r="BG477" i="3"/>
  <c r="BG479" i="3"/>
  <c r="BG480" i="3"/>
  <c r="BH480" i="3"/>
  <c r="BH497" i="3"/>
  <c r="BH498" i="3"/>
  <c r="BH499" i="3"/>
  <c r="BH500" i="3"/>
  <c r="BH501" i="3"/>
  <c r="BH502" i="3"/>
  <c r="BH503" i="3"/>
  <c r="BG509" i="3"/>
  <c r="BG511" i="3"/>
  <c r="BG512" i="3"/>
  <c r="BH512" i="3"/>
  <c r="BH530" i="3"/>
  <c r="BH531" i="3"/>
  <c r="BH532" i="3"/>
  <c r="BH533" i="3"/>
  <c r="BH534" i="3"/>
  <c r="BH535" i="3"/>
  <c r="BH536" i="3"/>
  <c r="BG542" i="3"/>
  <c r="BG544" i="3"/>
  <c r="BG545" i="3"/>
  <c r="BH545" i="3"/>
  <c r="BH562" i="3"/>
  <c r="BH563" i="3"/>
  <c r="BH564" i="3"/>
  <c r="BH565" i="3"/>
  <c r="BH566" i="3"/>
  <c r="BH567" i="3"/>
  <c r="BH568" i="3"/>
  <c r="BG259" i="3"/>
  <c r="BG457" i="3"/>
  <c r="BG354" i="3"/>
  <c r="BG355" i="3"/>
  <c r="BG356" i="3"/>
  <c r="BG357" i="3"/>
  <c r="BG358" i="3"/>
  <c r="BG359" i="3"/>
  <c r="BG360" i="3"/>
  <c r="BG361" i="3"/>
  <c r="BG362" i="3"/>
  <c r="BG363" i="3"/>
  <c r="BG364" i="3"/>
  <c r="BG365" i="3"/>
  <c r="BG366" i="3"/>
  <c r="BH367" i="3"/>
  <c r="BG368" i="3"/>
  <c r="BH369" i="3"/>
  <c r="BG370" i="3"/>
  <c r="BH371" i="3"/>
  <c r="BG372" i="3"/>
  <c r="BG374" i="3"/>
  <c r="BG375" i="3"/>
  <c r="BH375" i="3"/>
  <c r="BH389" i="3"/>
  <c r="BH391" i="3"/>
  <c r="BH397" i="3"/>
  <c r="BG404" i="3"/>
  <c r="BG405" i="3"/>
  <c r="BH405" i="3"/>
  <c r="BH411" i="3"/>
  <c r="BH415" i="3"/>
  <c r="BH417" i="3"/>
  <c r="BH418" i="3"/>
  <c r="BH420" i="3"/>
  <c r="BH424" i="3"/>
  <c r="BG428" i="3"/>
  <c r="BG429" i="3"/>
  <c r="BH429" i="3"/>
  <c r="BH443" i="3"/>
  <c r="BH447" i="3"/>
  <c r="BH449" i="3"/>
  <c r="BH450" i="3"/>
  <c r="BH452" i="3"/>
  <c r="BG454" i="3"/>
  <c r="BH458" i="3"/>
  <c r="BG461" i="3"/>
  <c r="BG463" i="3"/>
  <c r="BG464" i="3"/>
  <c r="BH464" i="3"/>
  <c r="BH473" i="3"/>
  <c r="BH474" i="3"/>
  <c r="BH475" i="3"/>
  <c r="BH476" i="3"/>
  <c r="BH477" i="3"/>
  <c r="BH478" i="3"/>
  <c r="BH479" i="3"/>
  <c r="BG485" i="3"/>
  <c r="BG487" i="3"/>
  <c r="BG488" i="3"/>
  <c r="BH488" i="3"/>
  <c r="BH505" i="3"/>
  <c r="BH506" i="3"/>
  <c r="BH507" i="3"/>
  <c r="BH508" i="3"/>
  <c r="BH509" i="3"/>
  <c r="BH510" i="3"/>
  <c r="BH511" i="3"/>
  <c r="BG517" i="3"/>
  <c r="BG519" i="3"/>
  <c r="BG520" i="3"/>
  <c r="BH520" i="3"/>
  <c r="BH538" i="3"/>
  <c r="BH539" i="3"/>
  <c r="BH540" i="3"/>
  <c r="BH541" i="3"/>
  <c r="BH542" i="3"/>
  <c r="BH543" i="3"/>
  <c r="BH544" i="3"/>
  <c r="BG550" i="3"/>
  <c r="BG552" i="3"/>
  <c r="BG553" i="3"/>
  <c r="BH553" i="3"/>
  <c r="BH145" i="3"/>
  <c r="BH190" i="3"/>
  <c r="BH259" i="3"/>
  <c r="BH457" i="3"/>
  <c r="BH481" i="3"/>
  <c r="BH482" i="3"/>
  <c r="BH483" i="3"/>
  <c r="BH484" i="3"/>
  <c r="BH485" i="3"/>
  <c r="BH486" i="3"/>
  <c r="BH487" i="3"/>
  <c r="BG493" i="3"/>
  <c r="BG495" i="3"/>
  <c r="BG496" i="3"/>
  <c r="BH496" i="3"/>
  <c r="BH513" i="3"/>
  <c r="BH514" i="3"/>
  <c r="BH515" i="3"/>
  <c r="BH516" i="3"/>
  <c r="BH517" i="3"/>
  <c r="BH518" i="3"/>
  <c r="BH519" i="3"/>
  <c r="BG525" i="3"/>
  <c r="BG527" i="3"/>
  <c r="BG528" i="3"/>
  <c r="BH528" i="3"/>
  <c r="BH546" i="3"/>
  <c r="BH547" i="3"/>
  <c r="BH548" i="3"/>
  <c r="BH549" i="3"/>
  <c r="BH550" i="3"/>
  <c r="BH551" i="3"/>
  <c r="BH552" i="3"/>
  <c r="BG558" i="3"/>
  <c r="BG560" i="3"/>
  <c r="BG561" i="3"/>
  <c r="BH561" i="3"/>
  <c r="BG529" i="3"/>
  <c r="BG456" i="3"/>
  <c r="BG324" i="3"/>
  <c r="BG314" i="3"/>
  <c r="BG296" i="3"/>
  <c r="BG5" i="3"/>
  <c r="BG11" i="3"/>
  <c r="BG17" i="3"/>
  <c r="BG23" i="3"/>
  <c r="BG29" i="3"/>
  <c r="BG35" i="3"/>
  <c r="BG41" i="3"/>
  <c r="BG47" i="3"/>
  <c r="BG53" i="3"/>
  <c r="BG61" i="3"/>
  <c r="BG67" i="3"/>
  <c r="BG73" i="3"/>
  <c r="BG79" i="3"/>
  <c r="BG85" i="3"/>
  <c r="BG91" i="3"/>
  <c r="BG97" i="3"/>
  <c r="BG103" i="3"/>
  <c r="BG109" i="3"/>
  <c r="BG117" i="3"/>
  <c r="BG123" i="3"/>
  <c r="BG129" i="3"/>
  <c r="BG135" i="3"/>
  <c r="BG141" i="3"/>
  <c r="BG149" i="3"/>
  <c r="BG155" i="3"/>
  <c r="BG159" i="3"/>
  <c r="BG165" i="3"/>
  <c r="BG192" i="3"/>
  <c r="BG196" i="3"/>
  <c r="BG200" i="3"/>
  <c r="BG204" i="3"/>
  <c r="BG208" i="3"/>
  <c r="BG212" i="3"/>
  <c r="BG216" i="3"/>
  <c r="BG220" i="3"/>
  <c r="BG224" i="3"/>
  <c r="BG228" i="3"/>
  <c r="BG229" i="3"/>
  <c r="BG237" i="3"/>
  <c r="BG245" i="3"/>
  <c r="BG7" i="3"/>
  <c r="BG13" i="3"/>
  <c r="BG19" i="3"/>
  <c r="BG25" i="3"/>
  <c r="BG31" i="3"/>
  <c r="BG37" i="3"/>
  <c r="BG43" i="3"/>
  <c r="BG49" i="3"/>
  <c r="BG55" i="3"/>
  <c r="BG59" i="3"/>
  <c r="BG65" i="3"/>
  <c r="BG71" i="3"/>
  <c r="BG77" i="3"/>
  <c r="BG83" i="3"/>
  <c r="BG89" i="3"/>
  <c r="BG95" i="3"/>
  <c r="BG101" i="3"/>
  <c r="BG107" i="3"/>
  <c r="BG113" i="3"/>
  <c r="BG119" i="3"/>
  <c r="BG125" i="3"/>
  <c r="BG131" i="3"/>
  <c r="BG137" i="3"/>
  <c r="BG143" i="3"/>
  <c r="BG151" i="3"/>
  <c r="BG157" i="3"/>
  <c r="BG167" i="3"/>
  <c r="BG171" i="3"/>
  <c r="BG173" i="3"/>
  <c r="BG185" i="3"/>
  <c r="BG187" i="3"/>
  <c r="BH9" i="3"/>
  <c r="BH39" i="3"/>
  <c r="BH45" i="3"/>
  <c r="BH51" i="3"/>
  <c r="BH57" i="3"/>
  <c r="BH63" i="3"/>
  <c r="BH69" i="3"/>
  <c r="BH75" i="3"/>
  <c r="BH81" i="3"/>
  <c r="BH87" i="3"/>
  <c r="BH93" i="3"/>
  <c r="BH99" i="3"/>
  <c r="BH105" i="3"/>
  <c r="BH111" i="3"/>
  <c r="BH115" i="3"/>
  <c r="BH121" i="3"/>
  <c r="BH127" i="3"/>
  <c r="BH133" i="3"/>
  <c r="BH139" i="3"/>
  <c r="BH147" i="3"/>
  <c r="BH153" i="3"/>
  <c r="BH161" i="3"/>
  <c r="BH163" i="3"/>
  <c r="BH169" i="3"/>
  <c r="BH175" i="3"/>
  <c r="BH177" i="3"/>
  <c r="BH179" i="3"/>
  <c r="BH181" i="3"/>
  <c r="BH183" i="3"/>
  <c r="BH189" i="3"/>
  <c r="BG194" i="3"/>
  <c r="BG198" i="3"/>
  <c r="BG202" i="3"/>
  <c r="BG206" i="3"/>
  <c r="BG210" i="3"/>
  <c r="BG214" i="3"/>
  <c r="BG218" i="3"/>
  <c r="BG222" i="3"/>
  <c r="BG226" i="3"/>
  <c r="BG232" i="3"/>
  <c r="BG240" i="3"/>
  <c r="BG15" i="3"/>
  <c r="BG21" i="3"/>
  <c r="BG27" i="3"/>
  <c r="BG33" i="3"/>
  <c r="BG191" i="3"/>
  <c r="BG195" i="3"/>
  <c r="BG199" i="3"/>
  <c r="BG203" i="3"/>
  <c r="BG207" i="3"/>
  <c r="BG211" i="3"/>
  <c r="BG215" i="3"/>
  <c r="BG219" i="3"/>
  <c r="BG223" i="3"/>
  <c r="BG227" i="3"/>
  <c r="BG234" i="3"/>
  <c r="BG235" i="3"/>
  <c r="BG242" i="3"/>
  <c r="BG243" i="3"/>
  <c r="BH374" i="3"/>
  <c r="BG377" i="3"/>
  <c r="BG380" i="3"/>
  <c r="BG384" i="3"/>
  <c r="BH387" i="3"/>
  <c r="BG390" i="3"/>
  <c r="BH395" i="3"/>
  <c r="BG398" i="3"/>
  <c r="BG408" i="3"/>
  <c r="BG418" i="3"/>
  <c r="BH425" i="3"/>
  <c r="BG378" i="3"/>
  <c r="BG392" i="3"/>
  <c r="BG400" i="3"/>
  <c r="BG432" i="3"/>
  <c r="BG367" i="3"/>
  <c r="BG369" i="3"/>
  <c r="BG371" i="3"/>
  <c r="BG373" i="3"/>
  <c r="BH373" i="3"/>
  <c r="BG376" i="3"/>
  <c r="BG382" i="3"/>
  <c r="BG386" i="3"/>
  <c r="BG394" i="3"/>
  <c r="BH399" i="3"/>
  <c r="BG422" i="3"/>
  <c r="BG424" i="3"/>
  <c r="BG379" i="3"/>
  <c r="BG383" i="3"/>
  <c r="BG387" i="3"/>
  <c r="BG388" i="3"/>
  <c r="BH393" i="3"/>
  <c r="BG395" i="3"/>
  <c r="BG396" i="3"/>
  <c r="BG414" i="3"/>
  <c r="BG416" i="3"/>
  <c r="BG426" i="3"/>
  <c r="BG401" i="3"/>
  <c r="BH401" i="3"/>
  <c r="BH406" i="3"/>
  <c r="BG409" i="3"/>
  <c r="BH414" i="3"/>
  <c r="BG417" i="3"/>
  <c r="BH422" i="3"/>
  <c r="BG425" i="3"/>
  <c r="BH430" i="3"/>
  <c r="BG433" i="3"/>
  <c r="BH438" i="3"/>
  <c r="BG441" i="3"/>
  <c r="BH446" i="3"/>
  <c r="BG449" i="3"/>
  <c r="BH454" i="3"/>
  <c r="BG459" i="3"/>
  <c r="BG460" i="3"/>
  <c r="BG467" i="3"/>
  <c r="BG468" i="3"/>
  <c r="BG475" i="3"/>
  <c r="BG476" i="3"/>
  <c r="BG483" i="3"/>
  <c r="BG484" i="3"/>
  <c r="BG491" i="3"/>
  <c r="BG492" i="3"/>
  <c r="BG499" i="3"/>
  <c r="BG500" i="3"/>
  <c r="BG507" i="3"/>
  <c r="BG508" i="3"/>
  <c r="BG515" i="3"/>
  <c r="BG516" i="3"/>
  <c r="BG523" i="3"/>
  <c r="BG524" i="3"/>
  <c r="BG532" i="3"/>
  <c r="BG533" i="3"/>
  <c r="BG540" i="3"/>
  <c r="BG541" i="3"/>
  <c r="BG548" i="3"/>
  <c r="BG549" i="3"/>
  <c r="BG556" i="3"/>
  <c r="BG557" i="3"/>
  <c r="BG564" i="3"/>
  <c r="BG565" i="3"/>
  <c r="BG407" i="3"/>
  <c r="BG415" i="3"/>
  <c r="BG423" i="3"/>
  <c r="BG431" i="3"/>
  <c r="BG439" i="3"/>
  <c r="BG447" i="3"/>
  <c r="BG455" i="3"/>
  <c r="BG462" i="3"/>
  <c r="BG470" i="3"/>
  <c r="BG478" i="3"/>
  <c r="BG486" i="3"/>
  <c r="BG494" i="3"/>
  <c r="BG502" i="3"/>
  <c r="BG510" i="3"/>
  <c r="BG518" i="3"/>
  <c r="BG526" i="3"/>
  <c r="BG535" i="3"/>
  <c r="BG543" i="3"/>
  <c r="BG551" i="3"/>
  <c r="BG559" i="3"/>
  <c r="BG567" i="3"/>
  <c r="BG440" i="3"/>
  <c r="BG448" i="3"/>
  <c r="BG458" i="3"/>
  <c r="BG403" i="3"/>
  <c r="BG411" i="3"/>
  <c r="BG419" i="3"/>
  <c r="BG427" i="3"/>
  <c r="BG435" i="3"/>
  <c r="BG443" i="3"/>
  <c r="BG451" i="3"/>
  <c r="BG465" i="3"/>
  <c r="BG473" i="3"/>
  <c r="BG474" i="3"/>
  <c r="BG481" i="3"/>
  <c r="BG482" i="3"/>
  <c r="BG489" i="3"/>
  <c r="BG490" i="3"/>
  <c r="BG497" i="3"/>
  <c r="BG498" i="3"/>
  <c r="BG505" i="3"/>
  <c r="BG506" i="3"/>
  <c r="BG513" i="3"/>
  <c r="BG514" i="3"/>
  <c r="BG521" i="3"/>
  <c r="BG522" i="3"/>
  <c r="BG530" i="3"/>
  <c r="BG531" i="3"/>
  <c r="BG538" i="3"/>
  <c r="BG539" i="3"/>
  <c r="BG546" i="3"/>
  <c r="BG547" i="3"/>
  <c r="BG554" i="3"/>
  <c r="BG555" i="3"/>
  <c r="BG562" i="3"/>
  <c r="BG563" i="3"/>
  <c r="BG145" i="3"/>
  <c r="BG190" i="3"/>
  <c r="BG260" i="3"/>
  <c r="BF29" i="1" l="1"/>
  <c r="BC25" i="1"/>
  <c r="BF569" i="1"/>
  <c r="BE569" i="1"/>
  <c r="BD569" i="1"/>
  <c r="BC569" i="1"/>
  <c r="BF568" i="1"/>
  <c r="BE568" i="1"/>
  <c r="BD568" i="1"/>
  <c r="BC568" i="1"/>
  <c r="BF567" i="1"/>
  <c r="BE567" i="1"/>
  <c r="BD567" i="1"/>
  <c r="BC567" i="1"/>
  <c r="BF566" i="1"/>
  <c r="BE566" i="1"/>
  <c r="BD566" i="1"/>
  <c r="BC566" i="1"/>
  <c r="BF565" i="1"/>
  <c r="BE565" i="1"/>
  <c r="BD565" i="1"/>
  <c r="BC565" i="1"/>
  <c r="BF564" i="1"/>
  <c r="BE564" i="1"/>
  <c r="BD564" i="1"/>
  <c r="BC564" i="1"/>
  <c r="BF563" i="1"/>
  <c r="BE563" i="1"/>
  <c r="BD563" i="1"/>
  <c r="BC563" i="1"/>
  <c r="BF562" i="1"/>
  <c r="BE562" i="1"/>
  <c r="BD562" i="1"/>
  <c r="BC562" i="1"/>
  <c r="BF561" i="1"/>
  <c r="BE561" i="1"/>
  <c r="BD561" i="1"/>
  <c r="BC561" i="1"/>
  <c r="BF560" i="1"/>
  <c r="BE560" i="1"/>
  <c r="BD560" i="1"/>
  <c r="BC560" i="1"/>
  <c r="BF559" i="1"/>
  <c r="BE559" i="1"/>
  <c r="BD559" i="1"/>
  <c r="BC559" i="1"/>
  <c r="BF558" i="1"/>
  <c r="BE558" i="1"/>
  <c r="BD558" i="1"/>
  <c r="BC558" i="1"/>
  <c r="BF557" i="1"/>
  <c r="BE557" i="1"/>
  <c r="BD557" i="1"/>
  <c r="BC557" i="1"/>
  <c r="BF556" i="1"/>
  <c r="BE556" i="1"/>
  <c r="BD556" i="1"/>
  <c r="BC556" i="1"/>
  <c r="BF555" i="1"/>
  <c r="BE555" i="1"/>
  <c r="BD555" i="1"/>
  <c r="BC555" i="1"/>
  <c r="BF554" i="1"/>
  <c r="BE554" i="1"/>
  <c r="BD554" i="1"/>
  <c r="BC554" i="1"/>
  <c r="BF553" i="1"/>
  <c r="BE553" i="1"/>
  <c r="BD553" i="1"/>
  <c r="BC553" i="1"/>
  <c r="BF552" i="1"/>
  <c r="BE552" i="1"/>
  <c r="BD552" i="1"/>
  <c r="BC552" i="1"/>
  <c r="BF551" i="1"/>
  <c r="BE551" i="1"/>
  <c r="BD551" i="1"/>
  <c r="BC551" i="1"/>
  <c r="BF550" i="1"/>
  <c r="BE550" i="1"/>
  <c r="BD550" i="1"/>
  <c r="BC550" i="1"/>
  <c r="BF549" i="1"/>
  <c r="BE549" i="1"/>
  <c r="BD549" i="1"/>
  <c r="BC549" i="1"/>
  <c r="BF548" i="1"/>
  <c r="BE548" i="1"/>
  <c r="BD548" i="1"/>
  <c r="BC548" i="1"/>
  <c r="BF547" i="1"/>
  <c r="BE547" i="1"/>
  <c r="BD547" i="1"/>
  <c r="BC547" i="1"/>
  <c r="BF546" i="1"/>
  <c r="BE546" i="1"/>
  <c r="BD546" i="1"/>
  <c r="BC546" i="1"/>
  <c r="BF545" i="1"/>
  <c r="BE545" i="1"/>
  <c r="BD545" i="1"/>
  <c r="BC545" i="1"/>
  <c r="BF544" i="1"/>
  <c r="BE544" i="1"/>
  <c r="BD544" i="1"/>
  <c r="BC544" i="1"/>
  <c r="BF543" i="1"/>
  <c r="BE543" i="1"/>
  <c r="BD543" i="1"/>
  <c r="BC543" i="1"/>
  <c r="BF542" i="1"/>
  <c r="BE542" i="1"/>
  <c r="BD542" i="1"/>
  <c r="BC542" i="1"/>
  <c r="BF541" i="1"/>
  <c r="BE541" i="1"/>
  <c r="BD541" i="1"/>
  <c r="BC541" i="1"/>
  <c r="BF540" i="1"/>
  <c r="BE540" i="1"/>
  <c r="BD540" i="1"/>
  <c r="BC540" i="1"/>
  <c r="BF539" i="1"/>
  <c r="BE539" i="1"/>
  <c r="BD539" i="1"/>
  <c r="BC539" i="1"/>
  <c r="BF538" i="1"/>
  <c r="BE538" i="1"/>
  <c r="BD538" i="1"/>
  <c r="BC538" i="1"/>
  <c r="BF537" i="1"/>
  <c r="BE537" i="1"/>
  <c r="BD537" i="1"/>
  <c r="BC537" i="1"/>
  <c r="BF536" i="1"/>
  <c r="BE536" i="1"/>
  <c r="BD536" i="1"/>
  <c r="BC536" i="1"/>
  <c r="BF535" i="1"/>
  <c r="BE535" i="1"/>
  <c r="BD535" i="1"/>
  <c r="BC535" i="1"/>
  <c r="BF534" i="1"/>
  <c r="BE534" i="1"/>
  <c r="BD534" i="1"/>
  <c r="BC534" i="1"/>
  <c r="BF533" i="1"/>
  <c r="BE533" i="1"/>
  <c r="BD533" i="1"/>
  <c r="BC533" i="1"/>
  <c r="BF532" i="1"/>
  <c r="BE532" i="1"/>
  <c r="BD532" i="1"/>
  <c r="BC532" i="1"/>
  <c r="BF531" i="1"/>
  <c r="BE531" i="1"/>
  <c r="BD531" i="1"/>
  <c r="BC531" i="1"/>
  <c r="BF529" i="1"/>
  <c r="BE529" i="1"/>
  <c r="BD529" i="1"/>
  <c r="BC529" i="1"/>
  <c r="BF528" i="1"/>
  <c r="BE528" i="1"/>
  <c r="BD528" i="1"/>
  <c r="BC528" i="1"/>
  <c r="BF527" i="1"/>
  <c r="BE527" i="1"/>
  <c r="BD527" i="1"/>
  <c r="BC527" i="1"/>
  <c r="BF526" i="1"/>
  <c r="BE526" i="1"/>
  <c r="BD526" i="1"/>
  <c r="BC526" i="1"/>
  <c r="BF525" i="1"/>
  <c r="BE525" i="1"/>
  <c r="BD525" i="1"/>
  <c r="BC525" i="1"/>
  <c r="BF524" i="1"/>
  <c r="BE524" i="1"/>
  <c r="BD524" i="1"/>
  <c r="BC524" i="1"/>
  <c r="BF523" i="1"/>
  <c r="BE523" i="1"/>
  <c r="BD523" i="1"/>
  <c r="BC523" i="1"/>
  <c r="BF522" i="1"/>
  <c r="BE522" i="1"/>
  <c r="BD522" i="1"/>
  <c r="BC522" i="1"/>
  <c r="BF521" i="1"/>
  <c r="BE521" i="1"/>
  <c r="BD521" i="1"/>
  <c r="BC521" i="1"/>
  <c r="BF520" i="1"/>
  <c r="BE520" i="1"/>
  <c r="BD520" i="1"/>
  <c r="BC520" i="1"/>
  <c r="BF519" i="1"/>
  <c r="BE519" i="1"/>
  <c r="BD519" i="1"/>
  <c r="BC519" i="1"/>
  <c r="BF518" i="1"/>
  <c r="BE518" i="1"/>
  <c r="BD518" i="1"/>
  <c r="BC518" i="1"/>
  <c r="BF517" i="1"/>
  <c r="BE517" i="1"/>
  <c r="BD517" i="1"/>
  <c r="BC517" i="1"/>
  <c r="BF516" i="1"/>
  <c r="BE516" i="1"/>
  <c r="BD516" i="1"/>
  <c r="BC516" i="1"/>
  <c r="BF515" i="1"/>
  <c r="BE515" i="1"/>
  <c r="BD515" i="1"/>
  <c r="BC515" i="1"/>
  <c r="BF514" i="1"/>
  <c r="BE514" i="1"/>
  <c r="BD514" i="1"/>
  <c r="BC514" i="1"/>
  <c r="BF513" i="1"/>
  <c r="BE513" i="1"/>
  <c r="BD513" i="1"/>
  <c r="BC513" i="1"/>
  <c r="BF512" i="1"/>
  <c r="BE512" i="1"/>
  <c r="BD512" i="1"/>
  <c r="BC512" i="1"/>
  <c r="BF511" i="1"/>
  <c r="BE511" i="1"/>
  <c r="BD511" i="1"/>
  <c r="BC511" i="1"/>
  <c r="BF510" i="1"/>
  <c r="BE510" i="1"/>
  <c r="BD510" i="1"/>
  <c r="BC510" i="1"/>
  <c r="BF509" i="1"/>
  <c r="BE509" i="1"/>
  <c r="BD509" i="1"/>
  <c r="BC509" i="1"/>
  <c r="BF508" i="1"/>
  <c r="BE508" i="1"/>
  <c r="BD508" i="1"/>
  <c r="BC508" i="1"/>
  <c r="BF507" i="1"/>
  <c r="BE507" i="1"/>
  <c r="BD507" i="1"/>
  <c r="BC507" i="1"/>
  <c r="BF506" i="1"/>
  <c r="BE506" i="1"/>
  <c r="BD506" i="1"/>
  <c r="BC506" i="1"/>
  <c r="BF505" i="1"/>
  <c r="BE505" i="1"/>
  <c r="BD505" i="1"/>
  <c r="BC505" i="1"/>
  <c r="BF504" i="1"/>
  <c r="BE504" i="1"/>
  <c r="BD504" i="1"/>
  <c r="BC504" i="1"/>
  <c r="BF503" i="1"/>
  <c r="BE503" i="1"/>
  <c r="BD503" i="1"/>
  <c r="BC503" i="1"/>
  <c r="BF502" i="1"/>
  <c r="BE502" i="1"/>
  <c r="BD502" i="1"/>
  <c r="BC502" i="1"/>
  <c r="BF501" i="1"/>
  <c r="BE501" i="1"/>
  <c r="BD501" i="1"/>
  <c r="BC501" i="1"/>
  <c r="BF500" i="1"/>
  <c r="BE500" i="1"/>
  <c r="BD500" i="1"/>
  <c r="BC500" i="1"/>
  <c r="BF499" i="1"/>
  <c r="BE499" i="1"/>
  <c r="BD499" i="1"/>
  <c r="BC499" i="1"/>
  <c r="BF498" i="1"/>
  <c r="BE498" i="1"/>
  <c r="BD498" i="1"/>
  <c r="BC498" i="1"/>
  <c r="BF497" i="1"/>
  <c r="BE497" i="1"/>
  <c r="BD497" i="1"/>
  <c r="BC497" i="1"/>
  <c r="BF496" i="1"/>
  <c r="BE496" i="1"/>
  <c r="BD496" i="1"/>
  <c r="BC496" i="1"/>
  <c r="BF495" i="1"/>
  <c r="BE495" i="1"/>
  <c r="BD495" i="1"/>
  <c r="BC495" i="1"/>
  <c r="BF494" i="1"/>
  <c r="BE494" i="1"/>
  <c r="BD494" i="1"/>
  <c r="BC494" i="1"/>
  <c r="BF493" i="1"/>
  <c r="BE493" i="1"/>
  <c r="BD493" i="1"/>
  <c r="BC493" i="1"/>
  <c r="BF492" i="1"/>
  <c r="BE492" i="1"/>
  <c r="BD492" i="1"/>
  <c r="BC492" i="1"/>
  <c r="BF491" i="1"/>
  <c r="BE491" i="1"/>
  <c r="BD491" i="1"/>
  <c r="BC491" i="1"/>
  <c r="BF490" i="1"/>
  <c r="BE490" i="1"/>
  <c r="BD490" i="1"/>
  <c r="BC490" i="1"/>
  <c r="BF489" i="1"/>
  <c r="BE489" i="1"/>
  <c r="BD489" i="1"/>
  <c r="BC489" i="1"/>
  <c r="BF488" i="1"/>
  <c r="BE488" i="1"/>
  <c r="BD488" i="1"/>
  <c r="BC488" i="1"/>
  <c r="BF487" i="1"/>
  <c r="BE487" i="1"/>
  <c r="BD487" i="1"/>
  <c r="BC487" i="1"/>
  <c r="BF486" i="1"/>
  <c r="BE486" i="1"/>
  <c r="BD486" i="1"/>
  <c r="BC486" i="1"/>
  <c r="BF485" i="1"/>
  <c r="BE485" i="1"/>
  <c r="BD485" i="1"/>
  <c r="BC485" i="1"/>
  <c r="BF484" i="1"/>
  <c r="BE484" i="1"/>
  <c r="BD484" i="1"/>
  <c r="BC484" i="1"/>
  <c r="BF483" i="1"/>
  <c r="BE483" i="1"/>
  <c r="BD483" i="1"/>
  <c r="BC483" i="1"/>
  <c r="BF482" i="1"/>
  <c r="BE482" i="1"/>
  <c r="BD482" i="1"/>
  <c r="BC482" i="1"/>
  <c r="BF481" i="1"/>
  <c r="BE481" i="1"/>
  <c r="BD481" i="1"/>
  <c r="BC481" i="1"/>
  <c r="BF480" i="1"/>
  <c r="BE480" i="1"/>
  <c r="BD480" i="1"/>
  <c r="BC480" i="1"/>
  <c r="BF479" i="1"/>
  <c r="BE479" i="1"/>
  <c r="BD479" i="1"/>
  <c r="BC479" i="1"/>
  <c r="BF478" i="1"/>
  <c r="BE478" i="1"/>
  <c r="BD478" i="1"/>
  <c r="BC478" i="1"/>
  <c r="BF477" i="1"/>
  <c r="BE477" i="1"/>
  <c r="BD477" i="1"/>
  <c r="BC477" i="1"/>
  <c r="BF476" i="1"/>
  <c r="BE476" i="1"/>
  <c r="BD476" i="1"/>
  <c r="BC476" i="1"/>
  <c r="BF475" i="1"/>
  <c r="BE475" i="1"/>
  <c r="BD475" i="1"/>
  <c r="BC475" i="1"/>
  <c r="BF474" i="1"/>
  <c r="BE474" i="1"/>
  <c r="BD474" i="1"/>
  <c r="BC474" i="1"/>
  <c r="BF473" i="1"/>
  <c r="BE473" i="1"/>
  <c r="BD473" i="1"/>
  <c r="BC473" i="1"/>
  <c r="BF472" i="1"/>
  <c r="BE472" i="1"/>
  <c r="BD472" i="1"/>
  <c r="BC472" i="1"/>
  <c r="BF471" i="1"/>
  <c r="BE471" i="1"/>
  <c r="BD471" i="1"/>
  <c r="BC471" i="1"/>
  <c r="BF470" i="1"/>
  <c r="BE470" i="1"/>
  <c r="BD470" i="1"/>
  <c r="BC470" i="1"/>
  <c r="BF469" i="1"/>
  <c r="BE469" i="1"/>
  <c r="BD469" i="1"/>
  <c r="BC469" i="1"/>
  <c r="BF468" i="1"/>
  <c r="BE468" i="1"/>
  <c r="BD468" i="1"/>
  <c r="BC468" i="1"/>
  <c r="BF467" i="1"/>
  <c r="BE467" i="1"/>
  <c r="BD467" i="1"/>
  <c r="BC467" i="1"/>
  <c r="BF466" i="1"/>
  <c r="BE466" i="1"/>
  <c r="BD466" i="1"/>
  <c r="BC466" i="1"/>
  <c r="BF465" i="1"/>
  <c r="BE465" i="1"/>
  <c r="BD465" i="1"/>
  <c r="BC465" i="1"/>
  <c r="BF464" i="1"/>
  <c r="BE464" i="1"/>
  <c r="BD464" i="1"/>
  <c r="BC464" i="1"/>
  <c r="BF463" i="1"/>
  <c r="BE463" i="1"/>
  <c r="BD463" i="1"/>
  <c r="BC463" i="1"/>
  <c r="BF462" i="1"/>
  <c r="BE462" i="1"/>
  <c r="BD462" i="1"/>
  <c r="BC462" i="1"/>
  <c r="BF461" i="1"/>
  <c r="BE461" i="1"/>
  <c r="BD461" i="1"/>
  <c r="BC461" i="1"/>
  <c r="BF460" i="1"/>
  <c r="BE460" i="1"/>
  <c r="BD460" i="1"/>
  <c r="BC460" i="1"/>
  <c r="BF459" i="1"/>
  <c r="BE459" i="1"/>
  <c r="BD459" i="1"/>
  <c r="BC459" i="1"/>
  <c r="BF456" i="1"/>
  <c r="BE456" i="1"/>
  <c r="BD456" i="1"/>
  <c r="BC456" i="1"/>
  <c r="BF455" i="1"/>
  <c r="BE455" i="1"/>
  <c r="BD455" i="1"/>
  <c r="BC455" i="1"/>
  <c r="BF454" i="1"/>
  <c r="BE454" i="1"/>
  <c r="BD454" i="1"/>
  <c r="BC454" i="1"/>
  <c r="BF453" i="1"/>
  <c r="BE453" i="1"/>
  <c r="BD453" i="1"/>
  <c r="BC453" i="1"/>
  <c r="BF452" i="1"/>
  <c r="BE452" i="1"/>
  <c r="BD452" i="1"/>
  <c r="BC452" i="1"/>
  <c r="BF451" i="1"/>
  <c r="BE451" i="1"/>
  <c r="BD451" i="1"/>
  <c r="BC451" i="1"/>
  <c r="BF450" i="1"/>
  <c r="BE450" i="1"/>
  <c r="BD450" i="1"/>
  <c r="BC450" i="1"/>
  <c r="BF449" i="1"/>
  <c r="BE449" i="1"/>
  <c r="BD449" i="1"/>
  <c r="BC449" i="1"/>
  <c r="BF448" i="1"/>
  <c r="BE448" i="1"/>
  <c r="BD448" i="1"/>
  <c r="BC448" i="1"/>
  <c r="BF447" i="1"/>
  <c r="BE447" i="1"/>
  <c r="BD447" i="1"/>
  <c r="BC447" i="1"/>
  <c r="BF446" i="1"/>
  <c r="BE446" i="1"/>
  <c r="BD446" i="1"/>
  <c r="BC446" i="1"/>
  <c r="BF445" i="1"/>
  <c r="BE445" i="1"/>
  <c r="BD445" i="1"/>
  <c r="BC445" i="1"/>
  <c r="BF444" i="1"/>
  <c r="BE444" i="1"/>
  <c r="BD444" i="1"/>
  <c r="BC444" i="1"/>
  <c r="BF443" i="1"/>
  <c r="BE443" i="1"/>
  <c r="BD443" i="1"/>
  <c r="BC443" i="1"/>
  <c r="BF442" i="1"/>
  <c r="BE442" i="1"/>
  <c r="BD442" i="1"/>
  <c r="BC442" i="1"/>
  <c r="BF441" i="1"/>
  <c r="BE441" i="1"/>
  <c r="BD441" i="1"/>
  <c r="BC441" i="1"/>
  <c r="BF440" i="1"/>
  <c r="BE440" i="1"/>
  <c r="BD440" i="1"/>
  <c r="BC440" i="1"/>
  <c r="BF439" i="1"/>
  <c r="BE439" i="1"/>
  <c r="BD439" i="1"/>
  <c r="BC439" i="1"/>
  <c r="BF438" i="1"/>
  <c r="BE438" i="1"/>
  <c r="BD438" i="1"/>
  <c r="BC438" i="1"/>
  <c r="BF437" i="1"/>
  <c r="BE437" i="1"/>
  <c r="BD437" i="1"/>
  <c r="BC437" i="1"/>
  <c r="BF436" i="1"/>
  <c r="BE436" i="1"/>
  <c r="BD436" i="1"/>
  <c r="BC436" i="1"/>
  <c r="BF434" i="1"/>
  <c r="BE434" i="1"/>
  <c r="BD434" i="1"/>
  <c r="BC434" i="1"/>
  <c r="BF433" i="1"/>
  <c r="BE433" i="1"/>
  <c r="BD433" i="1"/>
  <c r="BC433" i="1"/>
  <c r="BF432" i="1"/>
  <c r="BE432" i="1"/>
  <c r="BD432" i="1"/>
  <c r="BC432" i="1"/>
  <c r="BF431" i="1"/>
  <c r="BE431" i="1"/>
  <c r="BD431" i="1"/>
  <c r="BC431" i="1"/>
  <c r="BF430" i="1"/>
  <c r="BE430" i="1"/>
  <c r="BD430" i="1"/>
  <c r="BC430" i="1"/>
  <c r="BF429" i="1"/>
  <c r="BE429" i="1"/>
  <c r="BD429" i="1"/>
  <c r="BC429" i="1"/>
  <c r="BF428" i="1"/>
  <c r="BE428" i="1"/>
  <c r="BD428" i="1"/>
  <c r="BC428" i="1"/>
  <c r="BF427" i="1"/>
  <c r="BE427" i="1"/>
  <c r="BD427" i="1"/>
  <c r="BC427" i="1"/>
  <c r="BF426" i="1"/>
  <c r="BE426" i="1"/>
  <c r="BD426" i="1"/>
  <c r="BC426" i="1"/>
  <c r="BF425" i="1"/>
  <c r="BE425" i="1"/>
  <c r="BD425" i="1"/>
  <c r="BC425" i="1"/>
  <c r="BF424" i="1"/>
  <c r="BE424" i="1"/>
  <c r="BD424" i="1"/>
  <c r="BC424" i="1"/>
  <c r="BF423" i="1"/>
  <c r="BE423" i="1"/>
  <c r="BD423" i="1"/>
  <c r="BC423" i="1"/>
  <c r="BF422" i="1"/>
  <c r="BE422" i="1"/>
  <c r="BD422" i="1"/>
  <c r="BC422" i="1"/>
  <c r="BF421" i="1"/>
  <c r="BE421" i="1"/>
  <c r="BD421" i="1"/>
  <c r="BC421" i="1"/>
  <c r="BF420" i="1"/>
  <c r="BE420" i="1"/>
  <c r="BD420" i="1"/>
  <c r="BC420" i="1"/>
  <c r="BF419" i="1"/>
  <c r="BE419" i="1"/>
  <c r="BD419" i="1"/>
  <c r="BC419" i="1"/>
  <c r="BF418" i="1"/>
  <c r="BE418" i="1"/>
  <c r="BD418" i="1"/>
  <c r="BC418" i="1"/>
  <c r="BF417" i="1"/>
  <c r="BE417" i="1"/>
  <c r="BD417" i="1"/>
  <c r="BC417" i="1"/>
  <c r="BF416" i="1"/>
  <c r="BE416" i="1"/>
  <c r="BD416" i="1"/>
  <c r="BC416" i="1"/>
  <c r="BF415" i="1"/>
  <c r="BE415" i="1"/>
  <c r="BD415" i="1"/>
  <c r="BC415" i="1"/>
  <c r="BF414" i="1"/>
  <c r="BE414" i="1"/>
  <c r="BD414" i="1"/>
  <c r="BC414" i="1"/>
  <c r="BF413" i="1"/>
  <c r="BE413" i="1"/>
  <c r="BD413" i="1"/>
  <c r="BC413" i="1"/>
  <c r="BF412" i="1"/>
  <c r="BE412" i="1"/>
  <c r="BD412" i="1"/>
  <c r="BC412" i="1"/>
  <c r="BF411" i="1"/>
  <c r="BE411" i="1"/>
  <c r="BD411" i="1"/>
  <c r="BC411" i="1"/>
  <c r="BF410" i="1"/>
  <c r="BE410" i="1"/>
  <c r="BD410" i="1"/>
  <c r="BC410" i="1"/>
  <c r="BF409" i="1"/>
  <c r="BE409" i="1"/>
  <c r="BD409" i="1"/>
  <c r="BC409" i="1"/>
  <c r="BF408" i="1"/>
  <c r="BE408" i="1"/>
  <c r="BD408" i="1"/>
  <c r="BC408" i="1"/>
  <c r="BF407" i="1"/>
  <c r="BE407" i="1"/>
  <c r="BD407" i="1"/>
  <c r="BC407" i="1"/>
  <c r="BF406" i="1"/>
  <c r="BE406" i="1"/>
  <c r="BD406" i="1"/>
  <c r="BC406" i="1"/>
  <c r="BF405" i="1"/>
  <c r="BE405" i="1"/>
  <c r="BD405" i="1"/>
  <c r="BC405" i="1"/>
  <c r="BF404" i="1"/>
  <c r="BE404" i="1"/>
  <c r="BD404" i="1"/>
  <c r="BC404" i="1"/>
  <c r="BF403" i="1"/>
  <c r="BE403" i="1"/>
  <c r="BD403" i="1"/>
  <c r="BC403" i="1"/>
  <c r="BF402" i="1"/>
  <c r="BE402" i="1"/>
  <c r="BD402" i="1"/>
  <c r="BC402" i="1"/>
  <c r="BF401" i="1"/>
  <c r="BE401" i="1"/>
  <c r="BD401" i="1"/>
  <c r="BC401" i="1"/>
  <c r="BF400" i="1"/>
  <c r="BE400" i="1"/>
  <c r="BD400" i="1"/>
  <c r="BC400" i="1"/>
  <c r="BF399" i="1"/>
  <c r="BE399" i="1"/>
  <c r="BD399" i="1"/>
  <c r="BC399" i="1"/>
  <c r="BF398" i="1"/>
  <c r="BE398" i="1"/>
  <c r="BD398" i="1"/>
  <c r="BC398" i="1"/>
  <c r="BF397" i="1"/>
  <c r="BE397" i="1"/>
  <c r="BD397" i="1"/>
  <c r="BC397" i="1"/>
  <c r="BF396" i="1"/>
  <c r="BE396" i="1"/>
  <c r="BD396" i="1"/>
  <c r="BC396" i="1"/>
  <c r="BF395" i="1"/>
  <c r="BE395" i="1"/>
  <c r="BD395" i="1"/>
  <c r="BC395" i="1"/>
  <c r="BF394" i="1"/>
  <c r="BE394" i="1"/>
  <c r="BD394" i="1"/>
  <c r="BC394" i="1"/>
  <c r="BF393" i="1"/>
  <c r="BE393" i="1"/>
  <c r="BD393" i="1"/>
  <c r="BC393" i="1"/>
  <c r="BF392" i="1"/>
  <c r="BE392" i="1"/>
  <c r="BD392" i="1"/>
  <c r="BC392" i="1"/>
  <c r="BF391" i="1"/>
  <c r="BE391" i="1"/>
  <c r="BD391" i="1"/>
  <c r="BC391" i="1"/>
  <c r="BF390" i="1"/>
  <c r="BE390" i="1"/>
  <c r="BD390" i="1"/>
  <c r="BC390" i="1"/>
  <c r="BF389" i="1"/>
  <c r="BE389" i="1"/>
  <c r="BD389" i="1"/>
  <c r="BC389" i="1"/>
  <c r="BF388" i="1"/>
  <c r="BE388" i="1"/>
  <c r="BD388" i="1"/>
  <c r="BC388" i="1"/>
  <c r="BF387" i="1"/>
  <c r="BE387" i="1"/>
  <c r="BD387" i="1"/>
  <c r="BC387" i="1"/>
  <c r="BF386" i="1"/>
  <c r="BE386" i="1"/>
  <c r="BD386" i="1"/>
  <c r="BC386" i="1"/>
  <c r="BF385" i="1"/>
  <c r="BE385" i="1"/>
  <c r="BD385" i="1"/>
  <c r="BC385" i="1"/>
  <c r="BF384" i="1"/>
  <c r="BE384" i="1"/>
  <c r="BD384" i="1"/>
  <c r="BC384" i="1"/>
  <c r="BF383" i="1"/>
  <c r="BE383" i="1"/>
  <c r="BD383" i="1"/>
  <c r="BC383" i="1"/>
  <c r="BF382" i="1"/>
  <c r="BE382" i="1"/>
  <c r="BD382" i="1"/>
  <c r="BC382" i="1"/>
  <c r="BF381" i="1"/>
  <c r="BE381" i="1"/>
  <c r="BD381" i="1"/>
  <c r="BC381" i="1"/>
  <c r="BF380" i="1"/>
  <c r="BE380" i="1"/>
  <c r="BD380" i="1"/>
  <c r="BC380" i="1"/>
  <c r="BF379" i="1"/>
  <c r="BE379" i="1"/>
  <c r="BD379" i="1"/>
  <c r="BC379" i="1"/>
  <c r="BF378" i="1"/>
  <c r="BE378" i="1"/>
  <c r="BD378" i="1"/>
  <c r="BC378" i="1"/>
  <c r="BF377" i="1"/>
  <c r="BE377" i="1"/>
  <c r="BD377" i="1"/>
  <c r="BC377" i="1"/>
  <c r="BF376" i="1"/>
  <c r="BE376" i="1"/>
  <c r="BD376" i="1"/>
  <c r="BC376" i="1"/>
  <c r="BF374" i="1"/>
  <c r="BE374" i="1"/>
  <c r="BD374" i="1"/>
  <c r="BC374" i="1"/>
  <c r="BF373" i="1"/>
  <c r="BE373" i="1"/>
  <c r="BD373" i="1"/>
  <c r="BC373" i="1"/>
  <c r="BF371" i="1"/>
  <c r="BE371" i="1"/>
  <c r="BD371" i="1"/>
  <c r="BC371" i="1"/>
  <c r="BF370" i="1"/>
  <c r="BE370" i="1"/>
  <c r="BD370" i="1"/>
  <c r="BC370" i="1"/>
  <c r="BF369" i="1"/>
  <c r="BE369" i="1"/>
  <c r="BD369" i="1"/>
  <c r="BC369" i="1"/>
  <c r="BF368" i="1"/>
  <c r="BE368" i="1"/>
  <c r="BD368" i="1"/>
  <c r="BC368" i="1"/>
  <c r="BF367" i="1"/>
  <c r="BE367" i="1"/>
  <c r="BD367" i="1"/>
  <c r="BC367" i="1"/>
  <c r="BF366" i="1"/>
  <c r="BE366" i="1"/>
  <c r="BD366" i="1"/>
  <c r="BC366" i="1"/>
  <c r="BF365" i="1"/>
  <c r="BE365" i="1"/>
  <c r="BD365" i="1"/>
  <c r="BC365" i="1"/>
  <c r="BF364" i="1"/>
  <c r="BE364" i="1"/>
  <c r="BD364" i="1"/>
  <c r="BC364" i="1"/>
  <c r="BF363" i="1"/>
  <c r="BE363" i="1"/>
  <c r="BD363" i="1"/>
  <c r="BC363" i="1"/>
  <c r="BF362" i="1"/>
  <c r="BE362" i="1"/>
  <c r="BD362" i="1"/>
  <c r="BC362" i="1"/>
  <c r="BF361" i="1"/>
  <c r="BE361" i="1"/>
  <c r="BD361" i="1"/>
  <c r="BC361" i="1"/>
  <c r="BF360" i="1"/>
  <c r="BE360" i="1"/>
  <c r="BD360" i="1"/>
  <c r="BC360" i="1"/>
  <c r="BF359" i="1"/>
  <c r="BE359" i="1"/>
  <c r="BD359" i="1"/>
  <c r="BC359" i="1"/>
  <c r="BF358" i="1"/>
  <c r="BE358" i="1"/>
  <c r="BD358" i="1"/>
  <c r="BC358" i="1"/>
  <c r="BF357" i="1"/>
  <c r="BE357" i="1"/>
  <c r="BD357" i="1"/>
  <c r="BC357" i="1"/>
  <c r="BF356" i="1"/>
  <c r="BE356" i="1"/>
  <c r="BD356" i="1"/>
  <c r="BC356" i="1"/>
  <c r="BF355" i="1"/>
  <c r="BE355" i="1"/>
  <c r="BD355" i="1"/>
  <c r="BC355" i="1"/>
  <c r="BF354" i="1"/>
  <c r="BE354" i="1"/>
  <c r="BD354" i="1"/>
  <c r="BC354" i="1"/>
  <c r="BF353" i="1"/>
  <c r="BE353" i="1"/>
  <c r="BD353" i="1"/>
  <c r="BC353" i="1"/>
  <c r="BF352" i="1"/>
  <c r="BE352" i="1"/>
  <c r="BD352" i="1"/>
  <c r="BC352" i="1"/>
  <c r="BF351" i="1"/>
  <c r="BE351" i="1"/>
  <c r="BD351" i="1"/>
  <c r="BC351" i="1"/>
  <c r="BF350" i="1"/>
  <c r="BE350" i="1"/>
  <c r="BD350" i="1"/>
  <c r="BC350" i="1"/>
  <c r="BF349" i="1"/>
  <c r="BE349" i="1"/>
  <c r="BD349" i="1"/>
  <c r="BC349" i="1"/>
  <c r="BF348" i="1"/>
  <c r="BE348" i="1"/>
  <c r="BD348" i="1"/>
  <c r="BC348" i="1"/>
  <c r="BF347" i="1"/>
  <c r="BE347" i="1"/>
  <c r="BD347" i="1"/>
  <c r="BC347" i="1"/>
  <c r="BF346" i="1"/>
  <c r="BE346" i="1"/>
  <c r="BD346" i="1"/>
  <c r="BC346" i="1"/>
  <c r="BF345" i="1"/>
  <c r="BE345" i="1"/>
  <c r="BD345" i="1"/>
  <c r="BC345" i="1"/>
  <c r="BF344" i="1"/>
  <c r="BE344" i="1"/>
  <c r="BD344" i="1"/>
  <c r="BC344" i="1"/>
  <c r="BF343" i="1"/>
  <c r="BE343" i="1"/>
  <c r="BD343" i="1"/>
  <c r="BC343" i="1"/>
  <c r="BF341" i="1"/>
  <c r="BE341" i="1"/>
  <c r="BD341" i="1"/>
  <c r="BC341" i="1"/>
  <c r="BF340" i="1"/>
  <c r="BE340" i="1"/>
  <c r="BD340" i="1"/>
  <c r="BC340" i="1"/>
  <c r="BF339" i="1"/>
  <c r="BE339" i="1"/>
  <c r="BD339" i="1"/>
  <c r="BC339" i="1"/>
  <c r="BF338" i="1"/>
  <c r="BE338" i="1"/>
  <c r="BD338" i="1"/>
  <c r="BC338" i="1"/>
  <c r="BF337" i="1"/>
  <c r="BE337" i="1"/>
  <c r="BD337" i="1"/>
  <c r="BC337" i="1"/>
  <c r="BF336" i="1"/>
  <c r="BE336" i="1"/>
  <c r="BD336" i="1"/>
  <c r="BC336" i="1"/>
  <c r="BF335" i="1"/>
  <c r="BE335" i="1"/>
  <c r="BD335" i="1"/>
  <c r="BC335" i="1"/>
  <c r="BF334" i="1"/>
  <c r="BE334" i="1"/>
  <c r="BD334" i="1"/>
  <c r="BC334" i="1"/>
  <c r="BF333" i="1"/>
  <c r="BE333" i="1"/>
  <c r="BD333" i="1"/>
  <c r="BC333" i="1"/>
  <c r="BF332" i="1"/>
  <c r="BE332" i="1"/>
  <c r="BD332" i="1"/>
  <c r="BC332" i="1"/>
  <c r="BF331" i="1"/>
  <c r="BE331" i="1"/>
  <c r="BD331" i="1"/>
  <c r="BC331" i="1"/>
  <c r="BF330" i="1"/>
  <c r="BE330" i="1"/>
  <c r="BD330" i="1"/>
  <c r="BC330" i="1"/>
  <c r="BF329" i="1"/>
  <c r="BE329" i="1"/>
  <c r="BD329" i="1"/>
  <c r="BC329" i="1"/>
  <c r="BF328" i="1"/>
  <c r="BE328" i="1"/>
  <c r="BD328" i="1"/>
  <c r="BC328" i="1"/>
  <c r="BF327" i="1"/>
  <c r="BE327" i="1"/>
  <c r="BD327" i="1"/>
  <c r="BC327" i="1"/>
  <c r="BF326" i="1"/>
  <c r="BE326" i="1"/>
  <c r="BD326" i="1"/>
  <c r="BC326" i="1"/>
  <c r="BF324" i="1"/>
  <c r="BE324" i="1"/>
  <c r="BD324" i="1"/>
  <c r="BC324" i="1"/>
  <c r="BF323" i="1"/>
  <c r="BE323" i="1"/>
  <c r="BD323" i="1"/>
  <c r="BC323" i="1"/>
  <c r="BF322" i="1"/>
  <c r="BE322" i="1"/>
  <c r="BD322" i="1"/>
  <c r="BC322" i="1"/>
  <c r="BF321" i="1"/>
  <c r="BE321" i="1"/>
  <c r="BD321" i="1"/>
  <c r="BC321" i="1"/>
  <c r="BF320" i="1"/>
  <c r="BE320" i="1"/>
  <c r="BD320" i="1"/>
  <c r="BC320" i="1"/>
  <c r="BF319" i="1"/>
  <c r="BE319" i="1"/>
  <c r="BD319" i="1"/>
  <c r="BC319" i="1"/>
  <c r="BF318" i="1"/>
  <c r="BE318" i="1"/>
  <c r="BD318" i="1"/>
  <c r="BC318" i="1"/>
  <c r="BF317" i="1"/>
  <c r="BE317" i="1"/>
  <c r="BD317" i="1"/>
  <c r="BC317" i="1"/>
  <c r="BF316" i="1"/>
  <c r="BE316" i="1"/>
  <c r="BD316" i="1"/>
  <c r="BC316" i="1"/>
  <c r="BF314" i="1"/>
  <c r="BE314" i="1"/>
  <c r="BD314" i="1"/>
  <c r="BC314" i="1"/>
  <c r="BF313" i="1"/>
  <c r="BE313" i="1"/>
  <c r="BD313" i="1"/>
  <c r="BC313" i="1"/>
  <c r="BF312" i="1"/>
  <c r="BE312" i="1"/>
  <c r="BD312" i="1"/>
  <c r="BC312" i="1"/>
  <c r="BF311" i="1"/>
  <c r="BE311" i="1"/>
  <c r="BD311" i="1"/>
  <c r="BC311" i="1"/>
  <c r="BF310" i="1"/>
  <c r="BE310" i="1"/>
  <c r="BD310" i="1"/>
  <c r="BC310" i="1"/>
  <c r="BF309" i="1"/>
  <c r="BE309" i="1"/>
  <c r="BD309" i="1"/>
  <c r="BC309" i="1"/>
  <c r="BF308" i="1"/>
  <c r="BE308" i="1"/>
  <c r="BD308" i="1"/>
  <c r="BC308" i="1"/>
  <c r="BF307" i="1"/>
  <c r="BE307" i="1"/>
  <c r="BD307" i="1"/>
  <c r="BC307" i="1"/>
  <c r="BF306" i="1"/>
  <c r="BE306" i="1"/>
  <c r="BD306" i="1"/>
  <c r="BC306" i="1"/>
  <c r="BF305" i="1"/>
  <c r="BE305" i="1"/>
  <c r="BD305" i="1"/>
  <c r="BC305" i="1"/>
  <c r="BF304" i="1"/>
  <c r="BE304" i="1"/>
  <c r="BD304" i="1"/>
  <c r="BC304" i="1"/>
  <c r="BF303" i="1"/>
  <c r="BE303" i="1"/>
  <c r="BD303" i="1"/>
  <c r="BC303" i="1"/>
  <c r="BF302" i="1"/>
  <c r="BE302" i="1"/>
  <c r="BD302" i="1"/>
  <c r="BC302" i="1"/>
  <c r="BF301" i="1"/>
  <c r="BE301" i="1"/>
  <c r="BD301" i="1"/>
  <c r="BC301" i="1"/>
  <c r="BF300" i="1"/>
  <c r="BE300" i="1"/>
  <c r="BD300" i="1"/>
  <c r="BC300" i="1"/>
  <c r="BF299" i="1"/>
  <c r="BE299" i="1"/>
  <c r="BD299" i="1"/>
  <c r="BC299" i="1"/>
  <c r="BF297" i="1"/>
  <c r="BE297" i="1"/>
  <c r="BD297" i="1"/>
  <c r="BC297" i="1"/>
  <c r="BF296" i="1"/>
  <c r="BE296" i="1"/>
  <c r="BD296" i="1"/>
  <c r="BC296" i="1"/>
  <c r="BF295" i="1"/>
  <c r="BE295" i="1"/>
  <c r="BD295" i="1"/>
  <c r="BC295" i="1"/>
  <c r="BF294" i="1"/>
  <c r="BE294" i="1"/>
  <c r="BD294" i="1"/>
  <c r="BC294" i="1"/>
  <c r="BF293" i="1"/>
  <c r="BE293" i="1"/>
  <c r="BD293" i="1"/>
  <c r="BC293" i="1"/>
  <c r="BF292" i="1"/>
  <c r="BE292" i="1"/>
  <c r="BD292" i="1"/>
  <c r="BC292" i="1"/>
  <c r="BF291" i="1"/>
  <c r="BE291" i="1"/>
  <c r="BD291" i="1"/>
  <c r="BC291" i="1"/>
  <c r="BF290" i="1"/>
  <c r="BE290" i="1"/>
  <c r="BD290" i="1"/>
  <c r="BC290" i="1"/>
  <c r="BF289" i="1"/>
  <c r="BE289" i="1"/>
  <c r="BD289" i="1"/>
  <c r="BC289" i="1"/>
  <c r="BF288" i="1"/>
  <c r="BE288" i="1"/>
  <c r="BD288" i="1"/>
  <c r="BC288" i="1"/>
  <c r="BF287" i="1"/>
  <c r="BE287" i="1"/>
  <c r="BD287" i="1"/>
  <c r="BC287" i="1"/>
  <c r="BF286" i="1"/>
  <c r="BE286" i="1"/>
  <c r="BD286" i="1"/>
  <c r="BC286" i="1"/>
  <c r="BF285" i="1"/>
  <c r="BE285" i="1"/>
  <c r="BD285" i="1"/>
  <c r="BC285" i="1"/>
  <c r="BF284" i="1"/>
  <c r="BE284" i="1"/>
  <c r="BD284" i="1"/>
  <c r="BC284" i="1"/>
  <c r="BF283" i="1"/>
  <c r="BE283" i="1"/>
  <c r="BD283" i="1"/>
  <c r="BC283" i="1"/>
  <c r="BF282" i="1"/>
  <c r="BE282" i="1"/>
  <c r="BD282" i="1"/>
  <c r="BC282" i="1"/>
  <c r="BF281" i="1"/>
  <c r="BE281" i="1"/>
  <c r="BD281" i="1"/>
  <c r="BC281" i="1"/>
  <c r="BF280" i="1"/>
  <c r="BE280" i="1"/>
  <c r="BD280" i="1"/>
  <c r="BC280" i="1"/>
  <c r="BF279" i="1"/>
  <c r="BE279" i="1"/>
  <c r="BD279" i="1"/>
  <c r="BC279" i="1"/>
  <c r="BF278" i="1"/>
  <c r="BE278" i="1"/>
  <c r="BD278" i="1"/>
  <c r="BC278" i="1"/>
  <c r="BF277" i="1"/>
  <c r="BE277" i="1"/>
  <c r="BD277" i="1"/>
  <c r="BC277" i="1"/>
  <c r="BF276" i="1"/>
  <c r="BE276" i="1"/>
  <c r="BD276" i="1"/>
  <c r="BC276" i="1"/>
  <c r="BF275" i="1"/>
  <c r="BE275" i="1"/>
  <c r="BD275" i="1"/>
  <c r="BC275" i="1"/>
  <c r="BF274" i="1"/>
  <c r="BE274" i="1"/>
  <c r="BD274" i="1"/>
  <c r="BC274" i="1"/>
  <c r="BF273" i="1"/>
  <c r="BE273" i="1"/>
  <c r="BD273" i="1"/>
  <c r="BC273" i="1"/>
  <c r="BF272" i="1"/>
  <c r="BE272" i="1"/>
  <c r="BD272" i="1"/>
  <c r="BC272" i="1"/>
  <c r="BF271" i="1"/>
  <c r="BE271" i="1"/>
  <c r="BD271" i="1"/>
  <c r="BC271" i="1"/>
  <c r="BF270" i="1"/>
  <c r="BE270" i="1"/>
  <c r="BD270" i="1"/>
  <c r="BC270" i="1"/>
  <c r="BF269" i="1"/>
  <c r="BE269" i="1"/>
  <c r="BD269" i="1"/>
  <c r="BC269" i="1"/>
  <c r="BF268" i="1"/>
  <c r="BE268" i="1"/>
  <c r="BD268" i="1"/>
  <c r="BC268" i="1"/>
  <c r="BF267" i="1"/>
  <c r="BE267" i="1"/>
  <c r="BD267" i="1"/>
  <c r="BC267" i="1"/>
  <c r="BF266" i="1"/>
  <c r="BE266" i="1"/>
  <c r="BD266" i="1"/>
  <c r="BC266" i="1"/>
  <c r="BF265" i="1"/>
  <c r="BE265" i="1"/>
  <c r="BD265" i="1"/>
  <c r="BC265" i="1"/>
  <c r="BF264" i="1"/>
  <c r="BE264" i="1"/>
  <c r="BD264" i="1"/>
  <c r="BC264" i="1"/>
  <c r="BF263" i="1"/>
  <c r="BE263" i="1"/>
  <c r="BD263" i="1"/>
  <c r="BC263" i="1"/>
  <c r="BF262" i="1"/>
  <c r="BE262" i="1"/>
  <c r="BD262" i="1"/>
  <c r="BC262" i="1"/>
  <c r="BF261" i="1"/>
  <c r="BE261" i="1"/>
  <c r="BD261" i="1"/>
  <c r="BC261" i="1"/>
  <c r="BF258" i="1"/>
  <c r="BE258" i="1"/>
  <c r="BD258" i="1"/>
  <c r="BC258" i="1"/>
  <c r="BF257" i="1"/>
  <c r="BE257" i="1"/>
  <c r="BD257" i="1"/>
  <c r="BC257" i="1"/>
  <c r="BF256" i="1"/>
  <c r="BE256" i="1"/>
  <c r="BD256" i="1"/>
  <c r="BC256" i="1"/>
  <c r="BF255" i="1"/>
  <c r="BE255" i="1"/>
  <c r="BD255" i="1"/>
  <c r="BC255" i="1"/>
  <c r="BF254" i="1"/>
  <c r="BE254" i="1"/>
  <c r="BD254" i="1"/>
  <c r="BC254" i="1"/>
  <c r="BF253" i="1"/>
  <c r="BE253" i="1"/>
  <c r="BD253" i="1"/>
  <c r="BC253" i="1"/>
  <c r="BF252" i="1"/>
  <c r="BE252" i="1"/>
  <c r="BD252" i="1"/>
  <c r="BC252" i="1"/>
  <c r="BF251" i="1"/>
  <c r="BE251" i="1"/>
  <c r="BD251" i="1"/>
  <c r="BC251" i="1"/>
  <c r="BF250" i="1"/>
  <c r="BE250" i="1"/>
  <c r="BD250" i="1"/>
  <c r="BC250" i="1"/>
  <c r="BF249" i="1"/>
  <c r="BE249" i="1"/>
  <c r="BD249" i="1"/>
  <c r="BC249" i="1"/>
  <c r="BF248" i="1"/>
  <c r="BE248" i="1"/>
  <c r="BD248" i="1"/>
  <c r="BC248" i="1"/>
  <c r="BF247" i="1"/>
  <c r="BE247" i="1"/>
  <c r="BD247" i="1"/>
  <c r="BC247" i="1"/>
  <c r="BF246" i="1"/>
  <c r="BE246" i="1"/>
  <c r="BD246" i="1"/>
  <c r="BC246" i="1"/>
  <c r="BF245" i="1"/>
  <c r="BE245" i="1"/>
  <c r="BD245" i="1"/>
  <c r="BC245" i="1"/>
  <c r="BF244" i="1"/>
  <c r="BE244" i="1"/>
  <c r="BD244" i="1"/>
  <c r="BC244" i="1"/>
  <c r="BF243" i="1"/>
  <c r="BE243" i="1"/>
  <c r="BD243" i="1"/>
  <c r="BC243" i="1"/>
  <c r="BF242" i="1"/>
  <c r="BE242" i="1"/>
  <c r="BD242" i="1"/>
  <c r="BC242" i="1"/>
  <c r="BF241" i="1"/>
  <c r="BE241" i="1"/>
  <c r="BD241" i="1"/>
  <c r="BC241" i="1"/>
  <c r="BF240" i="1"/>
  <c r="BE240" i="1"/>
  <c r="BD240" i="1"/>
  <c r="BC240" i="1"/>
  <c r="BF239" i="1"/>
  <c r="BE239" i="1"/>
  <c r="BD239" i="1"/>
  <c r="BC239" i="1"/>
  <c r="BF238" i="1"/>
  <c r="BE238" i="1"/>
  <c r="BD238" i="1"/>
  <c r="BC238" i="1"/>
  <c r="BF237" i="1"/>
  <c r="BE237" i="1"/>
  <c r="BD237" i="1"/>
  <c r="BC237" i="1"/>
  <c r="BF236" i="1"/>
  <c r="BE236" i="1"/>
  <c r="BD236" i="1"/>
  <c r="BC236" i="1"/>
  <c r="BF235" i="1"/>
  <c r="BE235" i="1"/>
  <c r="BD235" i="1"/>
  <c r="BC235" i="1"/>
  <c r="BF234" i="1"/>
  <c r="BE234" i="1"/>
  <c r="BD234" i="1"/>
  <c r="BC234" i="1"/>
  <c r="BF233" i="1"/>
  <c r="BE233" i="1"/>
  <c r="BD233" i="1"/>
  <c r="BC233" i="1"/>
  <c r="BF232" i="1"/>
  <c r="BE232" i="1"/>
  <c r="BD232" i="1"/>
  <c r="BC232" i="1"/>
  <c r="BF231" i="1"/>
  <c r="BE231" i="1"/>
  <c r="BD231" i="1"/>
  <c r="BC231" i="1"/>
  <c r="BF230" i="1"/>
  <c r="BE230" i="1"/>
  <c r="BD230" i="1"/>
  <c r="BC230" i="1"/>
  <c r="BF229" i="1"/>
  <c r="BE229" i="1"/>
  <c r="BD229" i="1"/>
  <c r="BC229" i="1"/>
  <c r="BF228" i="1"/>
  <c r="BE228" i="1"/>
  <c r="BD228" i="1"/>
  <c r="BC228" i="1"/>
  <c r="BF227" i="1"/>
  <c r="BE227" i="1"/>
  <c r="BD227" i="1"/>
  <c r="BC227" i="1"/>
  <c r="BF226" i="1"/>
  <c r="BE226" i="1"/>
  <c r="BD226" i="1"/>
  <c r="BC226" i="1"/>
  <c r="BF225" i="1"/>
  <c r="BE225" i="1"/>
  <c r="BD225" i="1"/>
  <c r="BC225" i="1"/>
  <c r="BF224" i="1"/>
  <c r="BE224" i="1"/>
  <c r="BD224" i="1"/>
  <c r="BC224" i="1"/>
  <c r="BF223" i="1"/>
  <c r="BE223" i="1"/>
  <c r="BD223" i="1"/>
  <c r="BC223" i="1"/>
  <c r="BF222" i="1"/>
  <c r="BE222" i="1"/>
  <c r="BD222" i="1"/>
  <c r="BC222" i="1"/>
  <c r="BF221" i="1"/>
  <c r="BE221" i="1"/>
  <c r="BD221" i="1"/>
  <c r="BC221" i="1"/>
  <c r="BF220" i="1"/>
  <c r="BE220" i="1"/>
  <c r="BD220" i="1"/>
  <c r="BC220" i="1"/>
  <c r="BF219" i="1"/>
  <c r="BE219" i="1"/>
  <c r="BD219" i="1"/>
  <c r="BC219" i="1"/>
  <c r="BF218" i="1"/>
  <c r="BE218" i="1"/>
  <c r="BD218" i="1"/>
  <c r="BC218" i="1"/>
  <c r="BF217" i="1"/>
  <c r="BE217" i="1"/>
  <c r="BD217" i="1"/>
  <c r="BC217" i="1"/>
  <c r="BF216" i="1"/>
  <c r="BE216" i="1"/>
  <c r="BD216" i="1"/>
  <c r="BC216" i="1"/>
  <c r="BF215" i="1"/>
  <c r="BE215" i="1"/>
  <c r="BD215" i="1"/>
  <c r="BC215" i="1"/>
  <c r="BF214" i="1"/>
  <c r="BE214" i="1"/>
  <c r="BD214" i="1"/>
  <c r="BC214" i="1"/>
  <c r="BF213" i="1"/>
  <c r="BE213" i="1"/>
  <c r="BD213" i="1"/>
  <c r="BC213" i="1"/>
  <c r="BF212" i="1"/>
  <c r="BE212" i="1"/>
  <c r="BD212" i="1"/>
  <c r="BC212" i="1"/>
  <c r="BF211" i="1"/>
  <c r="BE211" i="1"/>
  <c r="BD211" i="1"/>
  <c r="BC211" i="1"/>
  <c r="BF210" i="1"/>
  <c r="BE210" i="1"/>
  <c r="BD210" i="1"/>
  <c r="BC210" i="1"/>
  <c r="BF209" i="1"/>
  <c r="BE209" i="1"/>
  <c r="BD209" i="1"/>
  <c r="BC209" i="1"/>
  <c r="BF208" i="1"/>
  <c r="BE208" i="1"/>
  <c r="BD208" i="1"/>
  <c r="BC208" i="1"/>
  <c r="BF207" i="1"/>
  <c r="BE207" i="1"/>
  <c r="BD207" i="1"/>
  <c r="BC207" i="1"/>
  <c r="BF206" i="1"/>
  <c r="BE206" i="1"/>
  <c r="BD206" i="1"/>
  <c r="BC206" i="1"/>
  <c r="BF205" i="1"/>
  <c r="BE205" i="1"/>
  <c r="BD205" i="1"/>
  <c r="BC205" i="1"/>
  <c r="BF204" i="1"/>
  <c r="BE204" i="1"/>
  <c r="BD204" i="1"/>
  <c r="BC204" i="1"/>
  <c r="BF203" i="1"/>
  <c r="BE203" i="1"/>
  <c r="BD203" i="1"/>
  <c r="BC203" i="1"/>
  <c r="BF202" i="1"/>
  <c r="BE202" i="1"/>
  <c r="BD202" i="1"/>
  <c r="BC202" i="1"/>
  <c r="BF201" i="1"/>
  <c r="BE201" i="1"/>
  <c r="BD201" i="1"/>
  <c r="BC201" i="1"/>
  <c r="BF200" i="1"/>
  <c r="BE200" i="1"/>
  <c r="BD200" i="1"/>
  <c r="BC200" i="1"/>
  <c r="BF198" i="1"/>
  <c r="BE198" i="1"/>
  <c r="BD198" i="1"/>
  <c r="BC198" i="1"/>
  <c r="BF197" i="1"/>
  <c r="BE197" i="1"/>
  <c r="BD197" i="1"/>
  <c r="BC197" i="1"/>
  <c r="BF196" i="1"/>
  <c r="BE196" i="1"/>
  <c r="BD196" i="1"/>
  <c r="BC196" i="1"/>
  <c r="BF195" i="1"/>
  <c r="BE195" i="1"/>
  <c r="BD195" i="1"/>
  <c r="BC195" i="1"/>
  <c r="BF194" i="1"/>
  <c r="BE194" i="1"/>
  <c r="BD194" i="1"/>
  <c r="BC194" i="1"/>
  <c r="BF193" i="1"/>
  <c r="BE193" i="1"/>
  <c r="BD193" i="1"/>
  <c r="BC193" i="1"/>
  <c r="BF192" i="1"/>
  <c r="BE192" i="1"/>
  <c r="BD192" i="1"/>
  <c r="BC192" i="1"/>
  <c r="BF191" i="1"/>
  <c r="BE191" i="1"/>
  <c r="BD191" i="1"/>
  <c r="BC191" i="1"/>
  <c r="BF189" i="1"/>
  <c r="BE189" i="1"/>
  <c r="BD189" i="1"/>
  <c r="BC189" i="1"/>
  <c r="BF188" i="1"/>
  <c r="BE188" i="1"/>
  <c r="BD188" i="1"/>
  <c r="BC188" i="1"/>
  <c r="BF187" i="1"/>
  <c r="BE187" i="1"/>
  <c r="BD187" i="1"/>
  <c r="BC187" i="1"/>
  <c r="BF186" i="1"/>
  <c r="BE186" i="1"/>
  <c r="BD186" i="1"/>
  <c r="BC186" i="1"/>
  <c r="BF185" i="1"/>
  <c r="BE185" i="1"/>
  <c r="BD185" i="1"/>
  <c r="BC185" i="1"/>
  <c r="BF184" i="1"/>
  <c r="BE184" i="1"/>
  <c r="BD184" i="1"/>
  <c r="BC184" i="1"/>
  <c r="BF183" i="1"/>
  <c r="BE183" i="1"/>
  <c r="BD183" i="1"/>
  <c r="BC183" i="1"/>
  <c r="BF182" i="1"/>
  <c r="BE182" i="1"/>
  <c r="BD182" i="1"/>
  <c r="BC182" i="1"/>
  <c r="BF181" i="1"/>
  <c r="BE181" i="1"/>
  <c r="BD181" i="1"/>
  <c r="BC181" i="1"/>
  <c r="BF180" i="1"/>
  <c r="BE180" i="1"/>
  <c r="BD180" i="1"/>
  <c r="BC180" i="1"/>
  <c r="BF179" i="1"/>
  <c r="BE179" i="1"/>
  <c r="BD179" i="1"/>
  <c r="BC179" i="1"/>
  <c r="BF178" i="1"/>
  <c r="BE178" i="1"/>
  <c r="BD178" i="1"/>
  <c r="BC178" i="1"/>
  <c r="BF177" i="1"/>
  <c r="BE177" i="1"/>
  <c r="BD177" i="1"/>
  <c r="BC177" i="1"/>
  <c r="BF176" i="1"/>
  <c r="BE176" i="1"/>
  <c r="BD176" i="1"/>
  <c r="BC176" i="1"/>
  <c r="BF175" i="1"/>
  <c r="BE175" i="1"/>
  <c r="BD175" i="1"/>
  <c r="BC175" i="1"/>
  <c r="BF174" i="1"/>
  <c r="BE174" i="1"/>
  <c r="BD174" i="1"/>
  <c r="BC174" i="1"/>
  <c r="BF173" i="1"/>
  <c r="BE173" i="1"/>
  <c r="BD173" i="1"/>
  <c r="BC173" i="1"/>
  <c r="BF172" i="1"/>
  <c r="BE172" i="1"/>
  <c r="BD172" i="1"/>
  <c r="BC172" i="1"/>
  <c r="BF171" i="1"/>
  <c r="BE171" i="1"/>
  <c r="BD171" i="1"/>
  <c r="BC171" i="1"/>
  <c r="BF170" i="1"/>
  <c r="BE170" i="1"/>
  <c r="BD170" i="1"/>
  <c r="BC170" i="1"/>
  <c r="BF169" i="1"/>
  <c r="BE169" i="1"/>
  <c r="BD169" i="1"/>
  <c r="BC169" i="1"/>
  <c r="BF168" i="1"/>
  <c r="BE168" i="1"/>
  <c r="BD168" i="1"/>
  <c r="BC168" i="1"/>
  <c r="BF167" i="1"/>
  <c r="BE167" i="1"/>
  <c r="BD167" i="1"/>
  <c r="BC167" i="1"/>
  <c r="BF166" i="1"/>
  <c r="BE166" i="1"/>
  <c r="BD166" i="1"/>
  <c r="BC166" i="1"/>
  <c r="BF165" i="1"/>
  <c r="BE165" i="1"/>
  <c r="BD165" i="1"/>
  <c r="BC165" i="1"/>
  <c r="BF164" i="1"/>
  <c r="BE164" i="1"/>
  <c r="BD164" i="1"/>
  <c r="BC164" i="1"/>
  <c r="BF163" i="1"/>
  <c r="BE163" i="1"/>
  <c r="BD163" i="1"/>
  <c r="BC163" i="1"/>
  <c r="BF162" i="1"/>
  <c r="BE162" i="1"/>
  <c r="BD162" i="1"/>
  <c r="BC162" i="1"/>
  <c r="BF161" i="1"/>
  <c r="BE161" i="1"/>
  <c r="BD161" i="1"/>
  <c r="BC161" i="1"/>
  <c r="BF160" i="1"/>
  <c r="BE160" i="1"/>
  <c r="BD160" i="1"/>
  <c r="BC160" i="1"/>
  <c r="BF159" i="1"/>
  <c r="BE159" i="1"/>
  <c r="BD159" i="1"/>
  <c r="BC159" i="1"/>
  <c r="BF158" i="1"/>
  <c r="BE158" i="1"/>
  <c r="BD158" i="1"/>
  <c r="BC158" i="1"/>
  <c r="BF156" i="1"/>
  <c r="BE156" i="1"/>
  <c r="BD156" i="1"/>
  <c r="BC156" i="1"/>
  <c r="BF155" i="1"/>
  <c r="BE155" i="1"/>
  <c r="BD155" i="1"/>
  <c r="BC155" i="1"/>
  <c r="BF154" i="1"/>
  <c r="BE154" i="1"/>
  <c r="BD154" i="1"/>
  <c r="BC154" i="1"/>
  <c r="BF153" i="1"/>
  <c r="BE153" i="1"/>
  <c r="BD153" i="1"/>
  <c r="BC153" i="1"/>
  <c r="BF152" i="1"/>
  <c r="BE152" i="1"/>
  <c r="BD152" i="1"/>
  <c r="BC152" i="1"/>
  <c r="BF151" i="1"/>
  <c r="BE151" i="1"/>
  <c r="BD151" i="1"/>
  <c r="BC151" i="1"/>
  <c r="BF150" i="1"/>
  <c r="BE150" i="1"/>
  <c r="BD150" i="1"/>
  <c r="BC150" i="1"/>
  <c r="BF149" i="1"/>
  <c r="BE149" i="1"/>
  <c r="BD149" i="1"/>
  <c r="BC149" i="1"/>
  <c r="BF148" i="1"/>
  <c r="BE148" i="1"/>
  <c r="BD148" i="1"/>
  <c r="BC148" i="1"/>
  <c r="BF147" i="1"/>
  <c r="BE147" i="1"/>
  <c r="BD147" i="1"/>
  <c r="BC147" i="1"/>
  <c r="BF146" i="1"/>
  <c r="BE146" i="1"/>
  <c r="BD146" i="1"/>
  <c r="BC146" i="1"/>
  <c r="BF143" i="1"/>
  <c r="BE143" i="1"/>
  <c r="BD143" i="1"/>
  <c r="BC143" i="1"/>
  <c r="BF141" i="1"/>
  <c r="BE141" i="1"/>
  <c r="BD141" i="1"/>
  <c r="BC141" i="1"/>
  <c r="BF140" i="1"/>
  <c r="BE140" i="1"/>
  <c r="BD140" i="1"/>
  <c r="BC140" i="1"/>
  <c r="BF139" i="1"/>
  <c r="BE139" i="1"/>
  <c r="BD139" i="1"/>
  <c r="BC139" i="1"/>
  <c r="BF138" i="1"/>
  <c r="BE138" i="1"/>
  <c r="BD138" i="1"/>
  <c r="BC138" i="1"/>
  <c r="BF137" i="1"/>
  <c r="BE137" i="1"/>
  <c r="BD137" i="1"/>
  <c r="BC137" i="1"/>
  <c r="BF136" i="1"/>
  <c r="BE136" i="1"/>
  <c r="BD136" i="1"/>
  <c r="BC136" i="1"/>
  <c r="BF135" i="1"/>
  <c r="BE135" i="1"/>
  <c r="BD135" i="1"/>
  <c r="BC135" i="1"/>
  <c r="BF134" i="1"/>
  <c r="BE134" i="1"/>
  <c r="BD134" i="1"/>
  <c r="BC134" i="1"/>
  <c r="BF133" i="1"/>
  <c r="BE133" i="1"/>
  <c r="BD133" i="1"/>
  <c r="BC133" i="1"/>
  <c r="BF132" i="1"/>
  <c r="BE132" i="1"/>
  <c r="BD132" i="1"/>
  <c r="BC132" i="1"/>
  <c r="BF131" i="1"/>
  <c r="BE131" i="1"/>
  <c r="BD131" i="1"/>
  <c r="BC131" i="1"/>
  <c r="BF130" i="1"/>
  <c r="BE130" i="1"/>
  <c r="BD130" i="1"/>
  <c r="BC130" i="1"/>
  <c r="BF129" i="1"/>
  <c r="BE129" i="1"/>
  <c r="BD129" i="1"/>
  <c r="BC129" i="1"/>
  <c r="BF128" i="1"/>
  <c r="BE128" i="1"/>
  <c r="BD128" i="1"/>
  <c r="BC128" i="1"/>
  <c r="BF127" i="1"/>
  <c r="BE127" i="1"/>
  <c r="BD127" i="1"/>
  <c r="BC127" i="1"/>
  <c r="BF126" i="1"/>
  <c r="BE126" i="1"/>
  <c r="BD126" i="1"/>
  <c r="BC126" i="1"/>
  <c r="BF125" i="1"/>
  <c r="BE125" i="1"/>
  <c r="BD125" i="1"/>
  <c r="BC125" i="1"/>
  <c r="BF124" i="1"/>
  <c r="BE124" i="1"/>
  <c r="BD124" i="1"/>
  <c r="BC124" i="1"/>
  <c r="BF123" i="1"/>
  <c r="BE123" i="1"/>
  <c r="BD123" i="1"/>
  <c r="BC123" i="1"/>
  <c r="BF122" i="1"/>
  <c r="BE122" i="1"/>
  <c r="BD122" i="1"/>
  <c r="BC122" i="1"/>
  <c r="BF121" i="1"/>
  <c r="BE121" i="1"/>
  <c r="BD121" i="1"/>
  <c r="BC121" i="1"/>
  <c r="BF120" i="1"/>
  <c r="BE120" i="1"/>
  <c r="BD120" i="1"/>
  <c r="BC120" i="1"/>
  <c r="BF119" i="1"/>
  <c r="BE119" i="1"/>
  <c r="BD119" i="1"/>
  <c r="BC119" i="1"/>
  <c r="BF118" i="1"/>
  <c r="BE118" i="1"/>
  <c r="BD118" i="1"/>
  <c r="BC118" i="1"/>
  <c r="BF117" i="1"/>
  <c r="BE117" i="1"/>
  <c r="BD117" i="1"/>
  <c r="BC117" i="1"/>
  <c r="BF116" i="1"/>
  <c r="BE116" i="1"/>
  <c r="BD116" i="1"/>
  <c r="BC116" i="1"/>
  <c r="BF115" i="1"/>
  <c r="BE115" i="1"/>
  <c r="BD115" i="1"/>
  <c r="BC115" i="1"/>
  <c r="BF114" i="1"/>
  <c r="BE114" i="1"/>
  <c r="BD114" i="1"/>
  <c r="BC114" i="1"/>
  <c r="BF113" i="1"/>
  <c r="BE113" i="1"/>
  <c r="BD113" i="1"/>
  <c r="BC113" i="1"/>
  <c r="BF112" i="1"/>
  <c r="BE112" i="1"/>
  <c r="BD112" i="1"/>
  <c r="BC112" i="1"/>
  <c r="BF111" i="1"/>
  <c r="BE111" i="1"/>
  <c r="BD111" i="1"/>
  <c r="BC111" i="1"/>
  <c r="BF110" i="1"/>
  <c r="BE110" i="1"/>
  <c r="BD110" i="1"/>
  <c r="BC110" i="1"/>
  <c r="BF109" i="1"/>
  <c r="BE109" i="1"/>
  <c r="BD109" i="1"/>
  <c r="BC109" i="1"/>
  <c r="BF108" i="1"/>
  <c r="BE108" i="1"/>
  <c r="BD108" i="1"/>
  <c r="BC108" i="1"/>
  <c r="BF107" i="1"/>
  <c r="BE107" i="1"/>
  <c r="BD107" i="1"/>
  <c r="BC107" i="1"/>
  <c r="BF106" i="1"/>
  <c r="BE106" i="1"/>
  <c r="BD106" i="1"/>
  <c r="BC106" i="1"/>
  <c r="BF105" i="1"/>
  <c r="BE105" i="1"/>
  <c r="BD105" i="1"/>
  <c r="BC105" i="1"/>
  <c r="BF104" i="1"/>
  <c r="BE104" i="1"/>
  <c r="BD104" i="1"/>
  <c r="BC104" i="1"/>
  <c r="BF103" i="1"/>
  <c r="BE103" i="1"/>
  <c r="BD103" i="1"/>
  <c r="BC103" i="1"/>
  <c r="BF102" i="1"/>
  <c r="BE102" i="1"/>
  <c r="BD102" i="1"/>
  <c r="BC102" i="1"/>
  <c r="BF101" i="1"/>
  <c r="BE101" i="1"/>
  <c r="BD101" i="1"/>
  <c r="BC101" i="1"/>
  <c r="BF100" i="1"/>
  <c r="BE100" i="1"/>
  <c r="BD100" i="1"/>
  <c r="BC100" i="1"/>
  <c r="BF99" i="1"/>
  <c r="BE99" i="1"/>
  <c r="BD99" i="1"/>
  <c r="BC99" i="1"/>
  <c r="BF98" i="1"/>
  <c r="BE98" i="1"/>
  <c r="BD98" i="1"/>
  <c r="BC98" i="1"/>
  <c r="BF97" i="1"/>
  <c r="BE97" i="1"/>
  <c r="BD97" i="1"/>
  <c r="BC97" i="1"/>
  <c r="BF96" i="1"/>
  <c r="BE96" i="1"/>
  <c r="BD96" i="1"/>
  <c r="BC96" i="1"/>
  <c r="BF95" i="1"/>
  <c r="BE95" i="1"/>
  <c r="BD95" i="1"/>
  <c r="BC95" i="1"/>
  <c r="BF94" i="1"/>
  <c r="BE94" i="1"/>
  <c r="BD94" i="1"/>
  <c r="BC94" i="1"/>
  <c r="BF93" i="1"/>
  <c r="BE93" i="1"/>
  <c r="BD93" i="1"/>
  <c r="BC93" i="1"/>
  <c r="BF92" i="1"/>
  <c r="BE92" i="1"/>
  <c r="BD92" i="1"/>
  <c r="BC92" i="1"/>
  <c r="BF91" i="1"/>
  <c r="BE91" i="1"/>
  <c r="BD91" i="1"/>
  <c r="BC91" i="1"/>
  <c r="BF90" i="1"/>
  <c r="BE90" i="1"/>
  <c r="BD90" i="1"/>
  <c r="BC90" i="1"/>
  <c r="BF89" i="1"/>
  <c r="BE89" i="1"/>
  <c r="BD89" i="1"/>
  <c r="BC89" i="1"/>
  <c r="BF88" i="1"/>
  <c r="BE88" i="1"/>
  <c r="BD88" i="1"/>
  <c r="BC88" i="1"/>
  <c r="BF87" i="1"/>
  <c r="BE87" i="1"/>
  <c r="BD87" i="1"/>
  <c r="BC87" i="1"/>
  <c r="BF86" i="1"/>
  <c r="BE86" i="1"/>
  <c r="BD86" i="1"/>
  <c r="BC86" i="1"/>
  <c r="BF85" i="1"/>
  <c r="BE85" i="1"/>
  <c r="BD85" i="1"/>
  <c r="BC85" i="1"/>
  <c r="BF84" i="1"/>
  <c r="BE84" i="1"/>
  <c r="BD84" i="1"/>
  <c r="BC84" i="1"/>
  <c r="BF83" i="1"/>
  <c r="BE83" i="1"/>
  <c r="BD83" i="1"/>
  <c r="BC83" i="1"/>
  <c r="BF82" i="1"/>
  <c r="BE82" i="1"/>
  <c r="BD82" i="1"/>
  <c r="BC82" i="1"/>
  <c r="BF81" i="1"/>
  <c r="BE81" i="1"/>
  <c r="BD81" i="1"/>
  <c r="BC81" i="1"/>
  <c r="BF80" i="1"/>
  <c r="BE80" i="1"/>
  <c r="BD80" i="1"/>
  <c r="BC80" i="1"/>
  <c r="BF79" i="1"/>
  <c r="BE79" i="1"/>
  <c r="BD79" i="1"/>
  <c r="BC79" i="1"/>
  <c r="BF78" i="1"/>
  <c r="BE78" i="1"/>
  <c r="BD78" i="1"/>
  <c r="BC78" i="1"/>
  <c r="BF77" i="1"/>
  <c r="BE77" i="1"/>
  <c r="BD77" i="1"/>
  <c r="BC77" i="1"/>
  <c r="BF76" i="1"/>
  <c r="BE76" i="1"/>
  <c r="BD76" i="1"/>
  <c r="BC76" i="1"/>
  <c r="BF75" i="1"/>
  <c r="BE75" i="1"/>
  <c r="BD75" i="1"/>
  <c r="BC75" i="1"/>
  <c r="BF74" i="1"/>
  <c r="BE74" i="1"/>
  <c r="BD74" i="1"/>
  <c r="BC74" i="1"/>
  <c r="BF73" i="1"/>
  <c r="BE73" i="1"/>
  <c r="BD73" i="1"/>
  <c r="BC73" i="1"/>
  <c r="BF72" i="1"/>
  <c r="BE72" i="1"/>
  <c r="BD72" i="1"/>
  <c r="BC72" i="1"/>
  <c r="BF71" i="1"/>
  <c r="BE71" i="1"/>
  <c r="BD71" i="1"/>
  <c r="BC71" i="1"/>
  <c r="BF70" i="1"/>
  <c r="BE70" i="1"/>
  <c r="BD70" i="1"/>
  <c r="BC70" i="1"/>
  <c r="BF69" i="1"/>
  <c r="BE69" i="1"/>
  <c r="BD69" i="1"/>
  <c r="BC69" i="1"/>
  <c r="BF68" i="1"/>
  <c r="BE68" i="1"/>
  <c r="BD68" i="1"/>
  <c r="BC68" i="1"/>
  <c r="BF67" i="1"/>
  <c r="BE67" i="1"/>
  <c r="BD67" i="1"/>
  <c r="BC67" i="1"/>
  <c r="BF66" i="1"/>
  <c r="BE66" i="1"/>
  <c r="BD66" i="1"/>
  <c r="BC66" i="1"/>
  <c r="BF65" i="1"/>
  <c r="BE65" i="1"/>
  <c r="BD65" i="1"/>
  <c r="BC65" i="1"/>
  <c r="BF64" i="1"/>
  <c r="BE64" i="1"/>
  <c r="BD64" i="1"/>
  <c r="BC64" i="1"/>
  <c r="BF63" i="1"/>
  <c r="BE63" i="1"/>
  <c r="BD63" i="1"/>
  <c r="BC63" i="1"/>
  <c r="BF62" i="1"/>
  <c r="BE62" i="1"/>
  <c r="BD62" i="1"/>
  <c r="BC62" i="1"/>
  <c r="BF61" i="1"/>
  <c r="BE61" i="1"/>
  <c r="BD61" i="1"/>
  <c r="BC61" i="1"/>
  <c r="BF60" i="1"/>
  <c r="BE60" i="1"/>
  <c r="BD60" i="1"/>
  <c r="BC60" i="1"/>
  <c r="BF59" i="1"/>
  <c r="BE59" i="1"/>
  <c r="BD59" i="1"/>
  <c r="BC59" i="1"/>
  <c r="BF58" i="1"/>
  <c r="BE58" i="1"/>
  <c r="BD58" i="1"/>
  <c r="BC58" i="1"/>
  <c r="BF57" i="1"/>
  <c r="BE57" i="1"/>
  <c r="BD57" i="1"/>
  <c r="BC57" i="1"/>
  <c r="BF56" i="1"/>
  <c r="BE56" i="1"/>
  <c r="BD56" i="1"/>
  <c r="BC56" i="1"/>
  <c r="BF55" i="1"/>
  <c r="BE55" i="1"/>
  <c r="BD55" i="1"/>
  <c r="BC55" i="1"/>
  <c r="BF54" i="1"/>
  <c r="BE54" i="1"/>
  <c r="BD54" i="1"/>
  <c r="BC54" i="1"/>
  <c r="BF53" i="1"/>
  <c r="BE53" i="1"/>
  <c r="BD53" i="1"/>
  <c r="BC53" i="1"/>
  <c r="BF52" i="1"/>
  <c r="BE52" i="1"/>
  <c r="BD52" i="1"/>
  <c r="BC52" i="1"/>
  <c r="BF51" i="1"/>
  <c r="BE51" i="1"/>
  <c r="BD51" i="1"/>
  <c r="BC51" i="1"/>
  <c r="BF50" i="1"/>
  <c r="BE50" i="1"/>
  <c r="BD50" i="1"/>
  <c r="BC50" i="1"/>
  <c r="BF49" i="1"/>
  <c r="BE49" i="1"/>
  <c r="BD49" i="1"/>
  <c r="BC49" i="1"/>
  <c r="BF48" i="1"/>
  <c r="BE48" i="1"/>
  <c r="BD48" i="1"/>
  <c r="BC48" i="1"/>
  <c r="BF47" i="1"/>
  <c r="BE47" i="1"/>
  <c r="BD47" i="1"/>
  <c r="BC47" i="1"/>
  <c r="BF46" i="1"/>
  <c r="BE46" i="1"/>
  <c r="BD46" i="1"/>
  <c r="BC46" i="1"/>
  <c r="BF45" i="1"/>
  <c r="BE45" i="1"/>
  <c r="BD45" i="1"/>
  <c r="BC45" i="1"/>
  <c r="BF44" i="1"/>
  <c r="BE44" i="1"/>
  <c r="BD44" i="1"/>
  <c r="BC44" i="1"/>
  <c r="BF43" i="1"/>
  <c r="BE43" i="1"/>
  <c r="BD43" i="1"/>
  <c r="BC43" i="1"/>
  <c r="BF42" i="1"/>
  <c r="BE42" i="1"/>
  <c r="BD42" i="1"/>
  <c r="BC42" i="1"/>
  <c r="BF41" i="1"/>
  <c r="BE41" i="1"/>
  <c r="BD41" i="1"/>
  <c r="BC41" i="1"/>
  <c r="BF40" i="1"/>
  <c r="BE40" i="1"/>
  <c r="BD40" i="1"/>
  <c r="BC40" i="1"/>
  <c r="BF39" i="1"/>
  <c r="BE39" i="1"/>
  <c r="BD39" i="1"/>
  <c r="BC39" i="1"/>
  <c r="BF38" i="1"/>
  <c r="BE38" i="1"/>
  <c r="BD38" i="1"/>
  <c r="BC38" i="1"/>
  <c r="BF37" i="1"/>
  <c r="BE37" i="1"/>
  <c r="BD37" i="1"/>
  <c r="BC37" i="1"/>
  <c r="BF36" i="1"/>
  <c r="BE36" i="1"/>
  <c r="BD36" i="1"/>
  <c r="BC36" i="1"/>
  <c r="BF35" i="1"/>
  <c r="BE35" i="1"/>
  <c r="BD35" i="1"/>
  <c r="BC35" i="1"/>
  <c r="BF34" i="1"/>
  <c r="BE34" i="1"/>
  <c r="BD34" i="1"/>
  <c r="BC34" i="1"/>
  <c r="BF33" i="1"/>
  <c r="BE33" i="1"/>
  <c r="BD33" i="1"/>
  <c r="BC33" i="1"/>
  <c r="BF32" i="1"/>
  <c r="BE32" i="1"/>
  <c r="BD32" i="1"/>
  <c r="BC32" i="1"/>
  <c r="BF31" i="1"/>
  <c r="BE31" i="1"/>
  <c r="BD31" i="1"/>
  <c r="BC31" i="1"/>
  <c r="BF30" i="1"/>
  <c r="BE30" i="1"/>
  <c r="BD30" i="1"/>
  <c r="BC30" i="1"/>
  <c r="BE29" i="1"/>
  <c r="BD29" i="1"/>
  <c r="BC29" i="1"/>
  <c r="BF28" i="1"/>
  <c r="BE28" i="1"/>
  <c r="BD28" i="1"/>
  <c r="BC28" i="1"/>
  <c r="BF27" i="1"/>
  <c r="BE27" i="1"/>
  <c r="BD27" i="1"/>
  <c r="BC27" i="1"/>
  <c r="BF26" i="1"/>
  <c r="BE26" i="1"/>
  <c r="BD26" i="1"/>
  <c r="BC26" i="1"/>
  <c r="BF25" i="1"/>
  <c r="BE25" i="1"/>
  <c r="BD25" i="1"/>
  <c r="BF24" i="1"/>
  <c r="BE24" i="1"/>
  <c r="BD24" i="1"/>
  <c r="BC24" i="1"/>
  <c r="BF23" i="1"/>
  <c r="BE23" i="1"/>
  <c r="BD23" i="1"/>
  <c r="BC23" i="1"/>
  <c r="BF22" i="1"/>
  <c r="BE22" i="1"/>
  <c r="BD22" i="1"/>
  <c r="BC22" i="1"/>
  <c r="BF21" i="1"/>
  <c r="BE21" i="1"/>
  <c r="BD21" i="1"/>
  <c r="BC21" i="1"/>
  <c r="BF20" i="1"/>
  <c r="BE20" i="1"/>
  <c r="BD20" i="1"/>
  <c r="BC20" i="1"/>
  <c r="BF19" i="1"/>
  <c r="BE19" i="1"/>
  <c r="BD19" i="1"/>
  <c r="BC19" i="1"/>
  <c r="BF18" i="1"/>
  <c r="BE18" i="1"/>
  <c r="BD18" i="1"/>
  <c r="BC18" i="1"/>
  <c r="BF17" i="1"/>
  <c r="BE17" i="1"/>
  <c r="BD17" i="1"/>
  <c r="BC17" i="1"/>
  <c r="BF16" i="1"/>
  <c r="BE16" i="1"/>
  <c r="BD16" i="1"/>
  <c r="BC16" i="1"/>
  <c r="BF15" i="1"/>
  <c r="BE15" i="1"/>
  <c r="BD15" i="1"/>
  <c r="BC15" i="1"/>
  <c r="BF14" i="1"/>
  <c r="BE14" i="1"/>
  <c r="BD14" i="1"/>
  <c r="BC14" i="1"/>
  <c r="BF13" i="1"/>
  <c r="BE13" i="1"/>
  <c r="BD13" i="1"/>
  <c r="BC13" i="1"/>
  <c r="BF12" i="1"/>
  <c r="BE12" i="1"/>
  <c r="BD12" i="1"/>
  <c r="BC12" i="1"/>
  <c r="BF11" i="1"/>
  <c r="BE11" i="1"/>
  <c r="BD11" i="1"/>
  <c r="BC11" i="1"/>
  <c r="BF10" i="1"/>
  <c r="BE10" i="1"/>
  <c r="BD10" i="1"/>
  <c r="BC10" i="1"/>
  <c r="BF9" i="1"/>
  <c r="BE9" i="1"/>
  <c r="BD9" i="1"/>
  <c r="BC9" i="1"/>
  <c r="BF8" i="1"/>
  <c r="BE8" i="1"/>
  <c r="BD8" i="1"/>
  <c r="BC8" i="1"/>
  <c r="BF7" i="1"/>
  <c r="BE7" i="1"/>
  <c r="BD7" i="1"/>
  <c r="BC7" i="1"/>
  <c r="BF6" i="1"/>
  <c r="BE6" i="1"/>
  <c r="BD6" i="1"/>
  <c r="BC6" i="1"/>
  <c r="BF5" i="1"/>
  <c r="BE5" i="1"/>
  <c r="BD5" i="1"/>
  <c r="BC5" i="1"/>
  <c r="BF4" i="1"/>
  <c r="BE4" i="1"/>
  <c r="BD4" i="1"/>
  <c r="BC4" i="1"/>
  <c r="D10" i="6"/>
  <c r="BH4" i="1" l="1"/>
  <c r="BH30" i="1"/>
  <c r="BH31" i="1"/>
  <c r="BH34" i="1"/>
  <c r="BH35" i="1"/>
  <c r="BH36" i="1"/>
  <c r="BH37" i="1"/>
  <c r="BH38" i="1"/>
  <c r="BH39" i="1"/>
  <c r="BH42" i="1"/>
  <c r="BH43" i="1"/>
  <c r="BH44" i="1"/>
  <c r="BH45" i="1"/>
  <c r="BH46" i="1"/>
  <c r="BH47" i="1"/>
  <c r="BH50" i="1"/>
  <c r="BH51" i="1"/>
  <c r="BH27" i="1"/>
  <c r="BH29" i="1"/>
  <c r="BH5" i="1"/>
  <c r="BH6" i="1"/>
  <c r="BH7" i="1"/>
  <c r="BH10" i="1"/>
  <c r="BH11" i="1"/>
  <c r="BH12" i="1"/>
  <c r="BH13" i="1"/>
  <c r="BH14" i="1"/>
  <c r="BH15" i="1"/>
  <c r="BH18" i="1"/>
  <c r="BH19" i="1"/>
  <c r="BH20" i="1"/>
  <c r="BH21" i="1"/>
  <c r="BH22" i="1"/>
  <c r="BH23" i="1"/>
  <c r="BH52" i="1"/>
  <c r="BH53" i="1"/>
  <c r="BH54" i="1"/>
  <c r="BH55" i="1"/>
  <c r="BH58" i="1"/>
  <c r="BH59" i="1"/>
  <c r="BH60" i="1"/>
  <c r="BH61" i="1"/>
  <c r="BH62" i="1"/>
  <c r="BH63" i="1"/>
  <c r="BH66" i="1"/>
  <c r="BH67" i="1"/>
  <c r="BH68" i="1"/>
  <c r="BH69" i="1"/>
  <c r="BH70" i="1"/>
  <c r="BH71" i="1"/>
  <c r="BH74" i="1"/>
  <c r="BH75" i="1"/>
  <c r="BH76" i="1"/>
  <c r="BH77" i="1"/>
  <c r="BH78" i="1"/>
  <c r="BH79" i="1"/>
  <c r="BH82" i="1"/>
  <c r="BH83" i="1"/>
  <c r="BH84" i="1"/>
  <c r="BH85" i="1"/>
  <c r="BH86" i="1"/>
  <c r="BH87" i="1"/>
  <c r="BH88" i="1"/>
  <c r="BH91" i="1"/>
  <c r="BH92" i="1"/>
  <c r="BH95" i="1"/>
  <c r="BH96" i="1"/>
  <c r="BH97" i="1"/>
  <c r="BH98" i="1"/>
  <c r="BH99" i="1"/>
  <c r="BH100" i="1"/>
  <c r="BH101" i="1"/>
  <c r="BH102" i="1"/>
  <c r="BH103" i="1"/>
  <c r="BH104" i="1"/>
  <c r="BH107" i="1"/>
  <c r="BH108" i="1"/>
  <c r="BH111" i="1"/>
  <c r="BH112" i="1"/>
  <c r="BH113" i="1"/>
  <c r="BH115" i="1"/>
  <c r="BH116" i="1"/>
  <c r="BH117" i="1"/>
  <c r="BH118" i="1"/>
  <c r="BH119" i="1"/>
  <c r="BH120" i="1"/>
  <c r="BH123" i="1"/>
  <c r="BH124" i="1"/>
  <c r="BH127" i="1"/>
  <c r="BH128" i="1"/>
  <c r="BH129" i="1"/>
  <c r="BH131" i="1"/>
  <c r="BH132" i="1"/>
  <c r="BH133" i="1"/>
  <c r="BH134" i="1"/>
  <c r="BH135" i="1"/>
  <c r="BH136" i="1"/>
  <c r="BH139" i="1"/>
  <c r="BH140" i="1"/>
  <c r="BH146" i="1"/>
  <c r="BH147" i="1"/>
  <c r="BH148" i="1"/>
  <c r="BH150" i="1"/>
  <c r="BH151" i="1"/>
  <c r="BH152" i="1"/>
  <c r="BH153" i="1"/>
  <c r="BH154" i="1"/>
  <c r="BH155" i="1"/>
  <c r="BH159" i="1"/>
  <c r="BH160" i="1"/>
  <c r="BH163" i="1"/>
  <c r="BH164" i="1"/>
  <c r="BH165" i="1"/>
  <c r="BH167" i="1"/>
  <c r="BH168" i="1"/>
  <c r="BH169" i="1"/>
  <c r="BH170" i="1"/>
  <c r="BH26" i="1"/>
  <c r="BH28" i="1"/>
  <c r="BH171" i="1"/>
  <c r="BH172" i="1"/>
  <c r="BH175" i="1"/>
  <c r="BH176" i="1"/>
  <c r="BH179" i="1"/>
  <c r="BH180" i="1"/>
  <c r="BH181" i="1"/>
  <c r="BH183" i="1"/>
  <c r="BH184" i="1"/>
  <c r="BH185" i="1"/>
  <c r="BH186" i="1"/>
  <c r="BH187" i="1"/>
  <c r="BH188" i="1"/>
  <c r="BH192" i="1"/>
  <c r="BH193" i="1"/>
  <c r="BH196" i="1"/>
  <c r="BH197" i="1"/>
  <c r="BH198"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6" i="1"/>
  <c r="BH227" i="1"/>
  <c r="BH228" i="1"/>
  <c r="BH229" i="1"/>
  <c r="BH230" i="1"/>
  <c r="BH231" i="1"/>
  <c r="BH234" i="1"/>
  <c r="BH235" i="1"/>
  <c r="BH236" i="1"/>
  <c r="BH237" i="1"/>
  <c r="BH238" i="1"/>
  <c r="BH239" i="1"/>
  <c r="BH242" i="1"/>
  <c r="BH243" i="1"/>
  <c r="BH244" i="1"/>
  <c r="BH246" i="1"/>
  <c r="BH247" i="1"/>
  <c r="BH248" i="1"/>
  <c r="BH249" i="1"/>
  <c r="BH250" i="1"/>
  <c r="BH251" i="1"/>
  <c r="BH254" i="1"/>
  <c r="BH255" i="1"/>
  <c r="BH258" i="1"/>
  <c r="BH261" i="1"/>
  <c r="BH262" i="1"/>
  <c r="BH264" i="1"/>
  <c r="BH265" i="1"/>
  <c r="BH266" i="1"/>
  <c r="BH267" i="1"/>
  <c r="BH268" i="1"/>
  <c r="BH269" i="1"/>
  <c r="BH272" i="1"/>
  <c r="BH273" i="1"/>
  <c r="BH276" i="1"/>
  <c r="BH277" i="1"/>
  <c r="BH278" i="1"/>
  <c r="BH280" i="1"/>
  <c r="BH281" i="1"/>
  <c r="BH282" i="1"/>
  <c r="BH283" i="1"/>
  <c r="BH284" i="1"/>
  <c r="BH285" i="1"/>
  <c r="BH288" i="1"/>
  <c r="BH289" i="1"/>
  <c r="BH292" i="1"/>
  <c r="BH293" i="1"/>
  <c r="BH294" i="1"/>
  <c r="BH296" i="1"/>
  <c r="BH297" i="1"/>
  <c r="BH299" i="1"/>
  <c r="BH300" i="1"/>
  <c r="BH301" i="1"/>
  <c r="BH302" i="1"/>
  <c r="BH305" i="1"/>
  <c r="BH306" i="1"/>
  <c r="BH309" i="1"/>
  <c r="BH310" i="1"/>
  <c r="BH311" i="1"/>
  <c r="BH313" i="1"/>
  <c r="BH314" i="1"/>
  <c r="BH316" i="1"/>
  <c r="BH317" i="1"/>
  <c r="BH318" i="1"/>
  <c r="BH319" i="1"/>
  <c r="BH322" i="1"/>
  <c r="BH323" i="1"/>
  <c r="BH326" i="1"/>
  <c r="BH327" i="1"/>
  <c r="BH328" i="1"/>
  <c r="BH329" i="1"/>
  <c r="BH331" i="1"/>
  <c r="BH332" i="1"/>
  <c r="BH333" i="1"/>
  <c r="BH334" i="1"/>
  <c r="BH335" i="1"/>
  <c r="BH336" i="1"/>
  <c r="BH339" i="1"/>
  <c r="BH340" i="1"/>
  <c r="BH343" i="1"/>
  <c r="BH344" i="1"/>
  <c r="BH345" i="1"/>
  <c r="BH346"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3" i="1"/>
  <c r="BH374"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6" i="1"/>
  <c r="BH437" i="1"/>
  <c r="BH438" i="1"/>
  <c r="BH439" i="1"/>
  <c r="BH440" i="1"/>
  <c r="BH441" i="1"/>
  <c r="BH442" i="1"/>
  <c r="BH443" i="1"/>
  <c r="BH444" i="1"/>
  <c r="BH445" i="1"/>
  <c r="BH446" i="1"/>
  <c r="BH447" i="1"/>
  <c r="BH448" i="1"/>
  <c r="BH449" i="1"/>
  <c r="BH450" i="1"/>
  <c r="BH451" i="1"/>
  <c r="BH452" i="1"/>
  <c r="BH453" i="1"/>
  <c r="BH454" i="1"/>
  <c r="BH455" i="1"/>
  <c r="BH456"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8" i="1"/>
  <c r="BH9" i="1"/>
  <c r="BH16" i="1"/>
  <c r="BH17" i="1"/>
  <c r="BH24" i="1"/>
  <c r="BH25" i="1"/>
  <c r="BH32" i="1"/>
  <c r="BH33" i="1"/>
  <c r="BH40" i="1"/>
  <c r="BH41" i="1"/>
  <c r="BH48" i="1"/>
  <c r="BH49" i="1"/>
  <c r="BH56" i="1"/>
  <c r="BH57" i="1"/>
  <c r="BH64" i="1"/>
  <c r="BH65" i="1"/>
  <c r="BH72" i="1"/>
  <c r="BH73" i="1"/>
  <c r="BH80" i="1"/>
  <c r="BH81" i="1"/>
  <c r="BH89" i="1"/>
  <c r="BH90" i="1"/>
  <c r="BH105" i="1"/>
  <c r="BH106" i="1"/>
  <c r="BH121" i="1"/>
  <c r="BH122" i="1"/>
  <c r="BH137" i="1"/>
  <c r="BH138" i="1"/>
  <c r="BH156" i="1"/>
  <c r="BH158" i="1"/>
  <c r="BH173" i="1"/>
  <c r="BH174" i="1"/>
  <c r="BH189" i="1"/>
  <c r="BH191" i="1"/>
  <c r="BH93" i="1"/>
  <c r="BH94" i="1"/>
  <c r="BH109" i="1"/>
  <c r="BH110" i="1"/>
  <c r="BH125" i="1"/>
  <c r="BH126" i="1"/>
  <c r="BH141" i="1"/>
  <c r="BH143" i="1"/>
  <c r="BH161" i="1"/>
  <c r="BH162" i="1"/>
  <c r="BH177" i="1"/>
  <c r="BH178" i="1"/>
  <c r="BH194" i="1"/>
  <c r="BH195" i="1"/>
  <c r="BH114" i="1"/>
  <c r="BH130" i="1"/>
  <c r="BH149" i="1"/>
  <c r="BH166" i="1"/>
  <c r="BH182" i="1"/>
  <c r="BH200" i="1"/>
  <c r="BH252" i="1"/>
  <c r="BH253" i="1"/>
  <c r="BH270" i="1"/>
  <c r="BH271" i="1"/>
  <c r="BH286" i="1"/>
  <c r="BH287" i="1"/>
  <c r="BH303" i="1"/>
  <c r="BH304" i="1"/>
  <c r="BH320" i="1"/>
  <c r="BH321" i="1"/>
  <c r="BH337" i="1"/>
  <c r="BH338" i="1"/>
  <c r="BH224" i="1"/>
  <c r="BH225" i="1"/>
  <c r="BH232" i="1"/>
  <c r="BH233" i="1"/>
  <c r="BH240" i="1"/>
  <c r="BH241" i="1"/>
  <c r="BH256" i="1"/>
  <c r="BH257" i="1"/>
  <c r="BH274" i="1"/>
  <c r="BH275" i="1"/>
  <c r="BH290" i="1"/>
  <c r="BH291" i="1"/>
  <c r="BH307" i="1"/>
  <c r="BH308" i="1"/>
  <c r="BH324" i="1"/>
  <c r="BH341" i="1"/>
  <c r="BH245" i="1"/>
  <c r="BH263" i="1"/>
  <c r="BH279" i="1"/>
  <c r="BH295" i="1"/>
  <c r="BH312" i="1"/>
  <c r="BH330" i="1"/>
  <c r="BH347" i="1"/>
  <c r="C8" i="33" l="1"/>
  <c r="G10" i="33"/>
  <c r="G9" i="33"/>
  <c r="G12" i="33"/>
  <c r="G8" i="33"/>
  <c r="G11" i="33"/>
  <c r="F10" i="33"/>
  <c r="F8" i="33"/>
  <c r="F12" i="33"/>
  <c r="F11" i="33"/>
  <c r="F9" i="33"/>
  <c r="C12" i="33"/>
  <c r="C11" i="33"/>
  <c r="C10" i="33"/>
  <c r="C9" i="33"/>
  <c r="H9" i="33"/>
  <c r="H12" i="33"/>
  <c r="H11" i="33"/>
  <c r="H8" i="33"/>
  <c r="E10" i="33"/>
  <c r="E8" i="33"/>
  <c r="E9" i="33"/>
  <c r="E11" i="33"/>
  <c r="E12" i="33"/>
  <c r="D11" i="33"/>
  <c r="D8" i="33"/>
  <c r="D9" i="33"/>
  <c r="D12" i="33"/>
  <c r="D10" i="33"/>
  <c r="H13" i="33" l="1"/>
  <c r="F13" i="33"/>
  <c r="D13" i="33"/>
  <c r="C13" i="33"/>
  <c r="E13" i="33"/>
  <c r="G13" i="33"/>
  <c r="AM324" i="58" l="1"/>
  <c r="AM457" i="58"/>
  <c r="AM566" i="58"/>
  <c r="AM550" i="58"/>
  <c r="AM534" i="58"/>
  <c r="AM517" i="58"/>
  <c r="AM501" i="58"/>
  <c r="AM485" i="58"/>
  <c r="AM469" i="58"/>
  <c r="AM452" i="58"/>
  <c r="AM436" i="58"/>
  <c r="AM420" i="58"/>
  <c r="AM404" i="58"/>
  <c r="AM388" i="58"/>
  <c r="AM372" i="58"/>
  <c r="AM356" i="58"/>
  <c r="AM340" i="58"/>
  <c r="AM323" i="58"/>
  <c r="AM306" i="58"/>
  <c r="AM289" i="58"/>
  <c r="AM273" i="58"/>
  <c r="AM255" i="58"/>
  <c r="AM239" i="58"/>
  <c r="AM223" i="58"/>
  <c r="AM553" i="58"/>
  <c r="AM537" i="58"/>
  <c r="AM520" i="58"/>
  <c r="AM504" i="58"/>
  <c r="AM488" i="58"/>
  <c r="AM472" i="58"/>
  <c r="AM455" i="58"/>
  <c r="AM439" i="58"/>
  <c r="AM560" i="58"/>
  <c r="AM544" i="58"/>
  <c r="AM527" i="58"/>
  <c r="AM511" i="58"/>
  <c r="AM495" i="58"/>
  <c r="AM479" i="58"/>
  <c r="AM463" i="58"/>
  <c r="AM446" i="58"/>
  <c r="AM430" i="58"/>
  <c r="AM555" i="58"/>
  <c r="AM539" i="58"/>
  <c r="AM522" i="58"/>
  <c r="AM506" i="58"/>
  <c r="AM490" i="58"/>
  <c r="AM474" i="58"/>
  <c r="AM458" i="58"/>
  <c r="AM441" i="58"/>
  <c r="AM425" i="58"/>
  <c r="AM409" i="58"/>
  <c r="AM393" i="58"/>
  <c r="AM377" i="58"/>
  <c r="AM361" i="58"/>
  <c r="AM345" i="58"/>
  <c r="AM329" i="58"/>
  <c r="AM311" i="58"/>
  <c r="AM294" i="58"/>
  <c r="AM278" i="58"/>
  <c r="AM262" i="58"/>
  <c r="AM296" i="58"/>
  <c r="AM314" i="58"/>
  <c r="AM562" i="58"/>
  <c r="AM546" i="58"/>
  <c r="AM530" i="58"/>
  <c r="AM513" i="58"/>
  <c r="AM497" i="58"/>
  <c r="AM481" i="58"/>
  <c r="AM465" i="58"/>
  <c r="AM448" i="58"/>
  <c r="AM432" i="58"/>
  <c r="AM416" i="58"/>
  <c r="AM400" i="58"/>
  <c r="AM384" i="58"/>
  <c r="AM368" i="58"/>
  <c r="AM352" i="58"/>
  <c r="AM336" i="58"/>
  <c r="AM319" i="58"/>
  <c r="AM259" i="58"/>
  <c r="AM260" i="58"/>
  <c r="AM558" i="58"/>
  <c r="AM542" i="58"/>
  <c r="AM525" i="58"/>
  <c r="AM509" i="58"/>
  <c r="AM493" i="58"/>
  <c r="AM477" i="58"/>
  <c r="AM461" i="58"/>
  <c r="AM444" i="58"/>
  <c r="AM428" i="58"/>
  <c r="AM412" i="58"/>
  <c r="AM396" i="58"/>
  <c r="AM380" i="58"/>
  <c r="AM364" i="58"/>
  <c r="AM348" i="58"/>
  <c r="AM332" i="58"/>
  <c r="AM315" i="58"/>
  <c r="AM298" i="58"/>
  <c r="AM281" i="58"/>
  <c r="AM265" i="58"/>
  <c r="AM247" i="58"/>
  <c r="AM231" i="58"/>
  <c r="AM561" i="58"/>
  <c r="AM545" i="58"/>
  <c r="AM528" i="58"/>
  <c r="AM512" i="58"/>
  <c r="AM496" i="58"/>
  <c r="AM480" i="58"/>
  <c r="AM464" i="58"/>
  <c r="AM447" i="58"/>
  <c r="AM568" i="58"/>
  <c r="AM552" i="58"/>
  <c r="AM536" i="58"/>
  <c r="AM519" i="58"/>
  <c r="AM503" i="58"/>
  <c r="AM487" i="58"/>
  <c r="AM471" i="58"/>
  <c r="AM454" i="58"/>
  <c r="AM438" i="58"/>
  <c r="AM563" i="58"/>
  <c r="AM547" i="58"/>
  <c r="AM531" i="58"/>
  <c r="AM514" i="58"/>
  <c r="AM498" i="58"/>
  <c r="AM482" i="58"/>
  <c r="AM466" i="58"/>
  <c r="AM449" i="58"/>
  <c r="AM433" i="58"/>
  <c r="AM417" i="58"/>
  <c r="AM401" i="58"/>
  <c r="AM385" i="58"/>
  <c r="AM369" i="58"/>
  <c r="AM353" i="58"/>
  <c r="AM337" i="58"/>
  <c r="AM320" i="58"/>
  <c r="AM303" i="58"/>
  <c r="AM286" i="58"/>
  <c r="AM270" i="58"/>
  <c r="AM252" i="58"/>
  <c r="AM236" i="58"/>
  <c r="AM423" i="58"/>
  <c r="AM391" i="58"/>
  <c r="AM359" i="58"/>
  <c r="AM327" i="58"/>
  <c r="AM292" i="58"/>
  <c r="AM258" i="58"/>
  <c r="AM226" i="58"/>
  <c r="AM208" i="58"/>
  <c r="AM192" i="58"/>
  <c r="AM176" i="58"/>
  <c r="AM160" i="58"/>
  <c r="AM142" i="58"/>
  <c r="AM126" i="58"/>
  <c r="AM110" i="58"/>
  <c r="AM94" i="58"/>
  <c r="AM78" i="58"/>
  <c r="AM62" i="58"/>
  <c r="AM46" i="58"/>
  <c r="AM30" i="58"/>
  <c r="AM529" i="58"/>
  <c r="AM538" i="58"/>
  <c r="AM473" i="58"/>
  <c r="AM408" i="58"/>
  <c r="AM344" i="58"/>
  <c r="AM293" i="58"/>
  <c r="AM261" i="58"/>
  <c r="AM227" i="58"/>
  <c r="AM541" i="58"/>
  <c r="AM508" i="58"/>
  <c r="AM476" i="58"/>
  <c r="AM443" i="58"/>
  <c r="AM548" i="58"/>
  <c r="AM515" i="58"/>
  <c r="AM483" i="58"/>
  <c r="AM450" i="58"/>
  <c r="AM526" i="58"/>
  <c r="AM494" i="58"/>
  <c r="AM462" i="58"/>
  <c r="AM429" i="58"/>
  <c r="AM397" i="58"/>
  <c r="AM365" i="58"/>
  <c r="AM333" i="58"/>
  <c r="AM299" i="58"/>
  <c r="AM266" i="58"/>
  <c r="AM240" i="58"/>
  <c r="AM415" i="58"/>
  <c r="AM375" i="58"/>
  <c r="AM335" i="58"/>
  <c r="AM284" i="58"/>
  <c r="AM242" i="58"/>
  <c r="AM212" i="58"/>
  <c r="AM188" i="58"/>
  <c r="AM168" i="58"/>
  <c r="AM148" i="58"/>
  <c r="AM122" i="58"/>
  <c r="AM102" i="58"/>
  <c r="AM82" i="58"/>
  <c r="AM58" i="58"/>
  <c r="AM38" i="58"/>
  <c r="AM18" i="58"/>
  <c r="AM431" i="58"/>
  <c r="AM398" i="58"/>
  <c r="AM366" i="58"/>
  <c r="AM334" i="58"/>
  <c r="AM411" i="58"/>
  <c r="AM379" i="58"/>
  <c r="AM347" i="58"/>
  <c r="AM418" i="58"/>
  <c r="AM386" i="58"/>
  <c r="AM354" i="58"/>
  <c r="AM321" i="58"/>
  <c r="AM287" i="58"/>
  <c r="AM253" i="58"/>
  <c r="AM221" i="58"/>
  <c r="AM205" i="58"/>
  <c r="AM189" i="58"/>
  <c r="AM173" i="58"/>
  <c r="AM144" i="58"/>
  <c r="AM521" i="58"/>
  <c r="AM456" i="58"/>
  <c r="AM392" i="58"/>
  <c r="AM328" i="58"/>
  <c r="AM285" i="58"/>
  <c r="AM251" i="58"/>
  <c r="AM565" i="58"/>
  <c r="AM533" i="58"/>
  <c r="AM500" i="58"/>
  <c r="AM468" i="58"/>
  <c r="AM435" i="58"/>
  <c r="AM540" i="58"/>
  <c r="AM507" i="58"/>
  <c r="AM475" i="58"/>
  <c r="AM442" i="58"/>
  <c r="AM551" i="58"/>
  <c r="AM518" i="58"/>
  <c r="AM486" i="58"/>
  <c r="AM453" i="58"/>
  <c r="AM421" i="58"/>
  <c r="AM389" i="58"/>
  <c r="AM357" i="58"/>
  <c r="AM325" i="58"/>
  <c r="AM290" i="58"/>
  <c r="AM256" i="58"/>
  <c r="AM232" i="58"/>
  <c r="AM407" i="58"/>
  <c r="AM367" i="58"/>
  <c r="AM318" i="58"/>
  <c r="AM276" i="58"/>
  <c r="AM234" i="58"/>
  <c r="AM204" i="58"/>
  <c r="AM184" i="58"/>
  <c r="AM164" i="58"/>
  <c r="AM138" i="58"/>
  <c r="AM118" i="58"/>
  <c r="AM98" i="58"/>
  <c r="AM74" i="58"/>
  <c r="AM54" i="58"/>
  <c r="AM34" i="58"/>
  <c r="AM14" i="58"/>
  <c r="AM422" i="58"/>
  <c r="AM390" i="58"/>
  <c r="AM358" i="58"/>
  <c r="AM326" i="58"/>
  <c r="AM403" i="58"/>
  <c r="AM371" i="58"/>
  <c r="AM339" i="58"/>
  <c r="AM410" i="58"/>
  <c r="AM378" i="58"/>
  <c r="AM346" i="58"/>
  <c r="AM312" i="58"/>
  <c r="AM279" i="58"/>
  <c r="AM245" i="58"/>
  <c r="AM217" i="58"/>
  <c r="AM201" i="58"/>
  <c r="AM185" i="58"/>
  <c r="AM169" i="58"/>
  <c r="AM153" i="58"/>
  <c r="AM135" i="58"/>
  <c r="AM119" i="58"/>
  <c r="AM103" i="58"/>
  <c r="AM87" i="58"/>
  <c r="AM71" i="58"/>
  <c r="AM55" i="58"/>
  <c r="AM39" i="58"/>
  <c r="AM23" i="58"/>
  <c r="AM7" i="58"/>
  <c r="AM257" i="58"/>
  <c r="AM207" i="58"/>
  <c r="AM175" i="58"/>
  <c r="AM141" i="58"/>
  <c r="AM109" i="58"/>
  <c r="AM77" i="58"/>
  <c r="AM45" i="58"/>
  <c r="AM13" i="58"/>
  <c r="AM288" i="58"/>
  <c r="AM222" i="58"/>
  <c r="AM190" i="58"/>
  <c r="AM158" i="58"/>
  <c r="AM124" i="58"/>
  <c r="AM92" i="58"/>
  <c r="AM60" i="58"/>
  <c r="AM145" i="58"/>
  <c r="AM505" i="58"/>
  <c r="AM440" i="58"/>
  <c r="AM376" i="58"/>
  <c r="AM310" i="58"/>
  <c r="AM277" i="58"/>
  <c r="AM243" i="58"/>
  <c r="AM557" i="58"/>
  <c r="AM524" i="58"/>
  <c r="AM492" i="58"/>
  <c r="AM460" i="58"/>
  <c r="AM564" i="58"/>
  <c r="AM532" i="58"/>
  <c r="AM499" i="58"/>
  <c r="AM467" i="58"/>
  <c r="AM434" i="58"/>
  <c r="AM543" i="58"/>
  <c r="AM510" i="58"/>
  <c r="AM478" i="58"/>
  <c r="AM445" i="58"/>
  <c r="AM413" i="58"/>
  <c r="AM381" i="58"/>
  <c r="AM349" i="58"/>
  <c r="AM316" i="58"/>
  <c r="AM282" i="58"/>
  <c r="AM248" i="58"/>
  <c r="AM228" i="58"/>
  <c r="AM399" i="58"/>
  <c r="AM351" i="58"/>
  <c r="AM309" i="58"/>
  <c r="AM268" i="58"/>
  <c r="AM220" i="58"/>
  <c r="AM200" i="58"/>
  <c r="AM180" i="58"/>
  <c r="AM156" i="58"/>
  <c r="AM134" i="58"/>
  <c r="AM114" i="58"/>
  <c r="AM90" i="58"/>
  <c r="AM70" i="58"/>
  <c r="AM50" i="58"/>
  <c r="AM26" i="58"/>
  <c r="AM10" i="58"/>
  <c r="AM414" i="58"/>
  <c r="AM382" i="58"/>
  <c r="AM350" i="58"/>
  <c r="AM427" i="58"/>
  <c r="AM395" i="58"/>
  <c r="AM363" i="58"/>
  <c r="AM331" i="58"/>
  <c r="AM402" i="58"/>
  <c r="AM370" i="58"/>
  <c r="AM338" i="58"/>
  <c r="AM304" i="58"/>
  <c r="AM271" i="58"/>
  <c r="AM237" i="58"/>
  <c r="AM213" i="58"/>
  <c r="AM197" i="58"/>
  <c r="AM181" i="58"/>
  <c r="AM165" i="58"/>
  <c r="AM149" i="58"/>
  <c r="AM131" i="58"/>
  <c r="AM115" i="58"/>
  <c r="AM99" i="58"/>
  <c r="AM83" i="58"/>
  <c r="AM67" i="58"/>
  <c r="AM51" i="58"/>
  <c r="AM35" i="58"/>
  <c r="AM19" i="58"/>
  <c r="AM308" i="58"/>
  <c r="AM241" i="58"/>
  <c r="AM199" i="58"/>
  <c r="AM167" i="58"/>
  <c r="AM133" i="58"/>
  <c r="AM101" i="58"/>
  <c r="AM69" i="58"/>
  <c r="AM37" i="58"/>
  <c r="AM5" i="58"/>
  <c r="AM272" i="58"/>
  <c r="AM214" i="58"/>
  <c r="AM182" i="58"/>
  <c r="AM150" i="58"/>
  <c r="AM116" i="58"/>
  <c r="AM84" i="58"/>
  <c r="AM52" i="58"/>
  <c r="AM20" i="58"/>
  <c r="AM283" i="58"/>
  <c r="AM219" i="58"/>
  <c r="AM187" i="58"/>
  <c r="AM155" i="58"/>
  <c r="AM121" i="58"/>
  <c r="AM89" i="58"/>
  <c r="AM57" i="58"/>
  <c r="AM25" i="58"/>
  <c r="AM297" i="58"/>
  <c r="AM230" i="58"/>
  <c r="AM194" i="58"/>
  <c r="AM162" i="58"/>
  <c r="AM128" i="58"/>
  <c r="AM360" i="58"/>
  <c r="AM549" i="58"/>
  <c r="AM556" i="58"/>
  <c r="AM567" i="58"/>
  <c r="AM437" i="58"/>
  <c r="AM307" i="58"/>
  <c r="AM383" i="58"/>
  <c r="AM216" i="58"/>
  <c r="AM130" i="58"/>
  <c r="AM42" i="58"/>
  <c r="AM374" i="58"/>
  <c r="AM355" i="58"/>
  <c r="AM330" i="58"/>
  <c r="AM209" i="58"/>
  <c r="AM157" i="58"/>
  <c r="AM123" i="58"/>
  <c r="AM91" i="58"/>
  <c r="AM59" i="58"/>
  <c r="AM27" i="58"/>
  <c r="AM275" i="58"/>
  <c r="AM183" i="58"/>
  <c r="AM117" i="58"/>
  <c r="AM53" i="58"/>
  <c r="AM305" i="58"/>
  <c r="AM198" i="58"/>
  <c r="AM132" i="58"/>
  <c r="AM68" i="58"/>
  <c r="AM12" i="58"/>
  <c r="AM249" i="58"/>
  <c r="AM195" i="58"/>
  <c r="AM147" i="58"/>
  <c r="AM105" i="58"/>
  <c r="AM65" i="58"/>
  <c r="AM17" i="58"/>
  <c r="AM264" i="58"/>
  <c r="AM202" i="58"/>
  <c r="AM154" i="58"/>
  <c r="AM112" i="58"/>
  <c r="AM80" i="58"/>
  <c r="AM48" i="58"/>
  <c r="AM16" i="58"/>
  <c r="AM554" i="58"/>
  <c r="AM302" i="58"/>
  <c r="AM516" i="58"/>
  <c r="AM523" i="58"/>
  <c r="AM535" i="58"/>
  <c r="AM405" i="58"/>
  <c r="AM274" i="58"/>
  <c r="AM343" i="58"/>
  <c r="AM196" i="58"/>
  <c r="AM106" i="58"/>
  <c r="AM22" i="58"/>
  <c r="AM342" i="58"/>
  <c r="AM426" i="58"/>
  <c r="AM295" i="58"/>
  <c r="AM193" i="58"/>
  <c r="AM143" i="58"/>
  <c r="AM111" i="58"/>
  <c r="AM79" i="58"/>
  <c r="AM47" i="58"/>
  <c r="AM15" i="58"/>
  <c r="AM225" i="58"/>
  <c r="AM159" i="58"/>
  <c r="AM93" i="58"/>
  <c r="AM29" i="58"/>
  <c r="AM254" i="58"/>
  <c r="AM174" i="58"/>
  <c r="AM108" i="58"/>
  <c r="AM44" i="58"/>
  <c r="AM489" i="58"/>
  <c r="AM269" i="58"/>
  <c r="AM484" i="58"/>
  <c r="AM491" i="58"/>
  <c r="AM502" i="58"/>
  <c r="AM373" i="58"/>
  <c r="AM244" i="58"/>
  <c r="AM301" i="58"/>
  <c r="AM172" i="58"/>
  <c r="AM86" i="58"/>
  <c r="AM6" i="58"/>
  <c r="AM419" i="58"/>
  <c r="AM394" i="58"/>
  <c r="AM263" i="58"/>
  <c r="AM177" i="58"/>
  <c r="AM139" i="58"/>
  <c r="AM107" i="58"/>
  <c r="AM75" i="58"/>
  <c r="AM43" i="58"/>
  <c r="AM11" i="58"/>
  <c r="AM215" i="58"/>
  <c r="AM151" i="58"/>
  <c r="AM85" i="58"/>
  <c r="AM21" i="58"/>
  <c r="AM238" i="58"/>
  <c r="AM166" i="58"/>
  <c r="AM100" i="58"/>
  <c r="AM36" i="58"/>
  <c r="AM300" i="58"/>
  <c r="AM211" i="58"/>
  <c r="AM171" i="58"/>
  <c r="AM129" i="58"/>
  <c r="AM81" i="58"/>
  <c r="AM41" i="58"/>
  <c r="AM313" i="58"/>
  <c r="AM218" i="58"/>
  <c r="AM178" i="58"/>
  <c r="AM136" i="58"/>
  <c r="AM96" i="58"/>
  <c r="AM64" i="58"/>
  <c r="AM32" i="58"/>
  <c r="AM8" i="58"/>
  <c r="AM424" i="58"/>
  <c r="AM470" i="58"/>
  <c r="AM152" i="58"/>
  <c r="AM362" i="58"/>
  <c r="AM95" i="58"/>
  <c r="AM191" i="58"/>
  <c r="AM206" i="58"/>
  <c r="AM317" i="58"/>
  <c r="AM179" i="58"/>
  <c r="AM97" i="58"/>
  <c r="AM9" i="58"/>
  <c r="AM186" i="58"/>
  <c r="AM104" i="58"/>
  <c r="AM40" i="58"/>
  <c r="AM235" i="58"/>
  <c r="AM341" i="58"/>
  <c r="AM66" i="58"/>
  <c r="AM229" i="58"/>
  <c r="AM63" i="58"/>
  <c r="AM125" i="58"/>
  <c r="AM140" i="58"/>
  <c r="AM267" i="58"/>
  <c r="AM163" i="58"/>
  <c r="AM73" i="58"/>
  <c r="AM280" i="58"/>
  <c r="AM170" i="58"/>
  <c r="AM88" i="58"/>
  <c r="AM24" i="58"/>
  <c r="AM451" i="58"/>
  <c r="AM224" i="58"/>
  <c r="AM406" i="58"/>
  <c r="AM161" i="58"/>
  <c r="AM31" i="58"/>
  <c r="AM61" i="58"/>
  <c r="AM76" i="58"/>
  <c r="AM233" i="58"/>
  <c r="AM137" i="58"/>
  <c r="AM49" i="58"/>
  <c r="AM246" i="58"/>
  <c r="AM146" i="58"/>
  <c r="AM72" i="58"/>
  <c r="AM459" i="58"/>
  <c r="AM250" i="58"/>
  <c r="AM387" i="58"/>
  <c r="AM127" i="58"/>
  <c r="AM291" i="58"/>
  <c r="AM322" i="58"/>
  <c r="AM28" i="58"/>
  <c r="AM203" i="58"/>
  <c r="AM113" i="58"/>
  <c r="AM33" i="58"/>
  <c r="AM210" i="58"/>
  <c r="AM120" i="58"/>
  <c r="AM4" i="58"/>
  <c r="AM56" i="58"/>
  <c r="AI260" i="58"/>
  <c r="AI457" i="58"/>
  <c r="AI259" i="58"/>
  <c r="AI529" i="58"/>
  <c r="AI9" i="58"/>
  <c r="AI145" i="58"/>
  <c r="AI314" i="58"/>
  <c r="AI144" i="58"/>
  <c r="AI324" i="58"/>
  <c r="AL324" i="58"/>
  <c r="AL560" i="58"/>
  <c r="AL260" i="58"/>
  <c r="AL567" i="58"/>
  <c r="AL548" i="58"/>
  <c r="AL532" i="58"/>
  <c r="AL515" i="58"/>
  <c r="AL499" i="58"/>
  <c r="AL483" i="58"/>
  <c r="AL467" i="58"/>
  <c r="AL450" i="58"/>
  <c r="AL434" i="58"/>
  <c r="AL418" i="58"/>
  <c r="AL402" i="58"/>
  <c r="AL553" i="58"/>
  <c r="AL537" i="58"/>
  <c r="AL520" i="58"/>
  <c r="AL504" i="58"/>
  <c r="AL558" i="58"/>
  <c r="AL542" i="58"/>
  <c r="AL525" i="58"/>
  <c r="AL509" i="58"/>
  <c r="AL559" i="58"/>
  <c r="AL543" i="58"/>
  <c r="AL526" i="58"/>
  <c r="AL510" i="58"/>
  <c r="AL494" i="58"/>
  <c r="AL478" i="58"/>
  <c r="AL462" i="58"/>
  <c r="AL445" i="58"/>
  <c r="AL429" i="58"/>
  <c r="AL413" i="58"/>
  <c r="AL397" i="58"/>
  <c r="AL381" i="58"/>
  <c r="AL465" i="58"/>
  <c r="AL432" i="58"/>
  <c r="AL400" i="58"/>
  <c r="AL382" i="58"/>
  <c r="AL364" i="58"/>
  <c r="AL348" i="58"/>
  <c r="AL332" i="58"/>
  <c r="AL315" i="58"/>
  <c r="AL298" i="58"/>
  <c r="AL259" i="58"/>
  <c r="AL457" i="58"/>
  <c r="AL568" i="58"/>
  <c r="AL556" i="58"/>
  <c r="AL540" i="58"/>
  <c r="AL523" i="58"/>
  <c r="AL507" i="58"/>
  <c r="AL491" i="58"/>
  <c r="AL475" i="58"/>
  <c r="AL459" i="58"/>
  <c r="AL442" i="58"/>
  <c r="AL426" i="58"/>
  <c r="AL410" i="58"/>
  <c r="AL563" i="58"/>
  <c r="AL545" i="58"/>
  <c r="AL528" i="58"/>
  <c r="AL512" i="58"/>
  <c r="AL496" i="58"/>
  <c r="AL550" i="58"/>
  <c r="AL534" i="58"/>
  <c r="AL517" i="58"/>
  <c r="AL501" i="58"/>
  <c r="AL551" i="58"/>
  <c r="AL535" i="58"/>
  <c r="AL518" i="58"/>
  <c r="AL502" i="58"/>
  <c r="AL486" i="58"/>
  <c r="AL470" i="58"/>
  <c r="AL453" i="58"/>
  <c r="AL437" i="58"/>
  <c r="AL421" i="58"/>
  <c r="AL405" i="58"/>
  <c r="AL389" i="58"/>
  <c r="AL481" i="58"/>
  <c r="AL448" i="58"/>
  <c r="AL416" i="58"/>
  <c r="AL391" i="58"/>
  <c r="AL372" i="58"/>
  <c r="AL356" i="58"/>
  <c r="AL340" i="58"/>
  <c r="AL323" i="58"/>
  <c r="AL306" i="58"/>
  <c r="AL289" i="58"/>
  <c r="AL273" i="58"/>
  <c r="AL255" i="58"/>
  <c r="AL296" i="58"/>
  <c r="AL145" i="58"/>
  <c r="AL544" i="58"/>
  <c r="AL511" i="58"/>
  <c r="AL479" i="58"/>
  <c r="AL446" i="58"/>
  <c r="AL414" i="58"/>
  <c r="AL549" i="58"/>
  <c r="AL516" i="58"/>
  <c r="AL554" i="58"/>
  <c r="AL521" i="58"/>
  <c r="AL555" i="58"/>
  <c r="AL522" i="58"/>
  <c r="AL490" i="58"/>
  <c r="AL458" i="58"/>
  <c r="AL425" i="58"/>
  <c r="AL393" i="58"/>
  <c r="AL456" i="58"/>
  <c r="AL398" i="58"/>
  <c r="AL360" i="58"/>
  <c r="AL328" i="58"/>
  <c r="AL293" i="58"/>
  <c r="AL269" i="58"/>
  <c r="AL247" i="58"/>
  <c r="AL231" i="58"/>
  <c r="AL215" i="58"/>
  <c r="AL472" i="58"/>
  <c r="AL439" i="58"/>
  <c r="AL407" i="58"/>
  <c r="AL380" i="58"/>
  <c r="AL365" i="58"/>
  <c r="AL349" i="58"/>
  <c r="AL333" i="58"/>
  <c r="AL477" i="58"/>
  <c r="AL444" i="58"/>
  <c r="AL412" i="58"/>
  <c r="AL390" i="58"/>
  <c r="AL476" i="58"/>
  <c r="AL443" i="58"/>
  <c r="AL411" i="58"/>
  <c r="AL386" i="58"/>
  <c r="AL367" i="58"/>
  <c r="AL351" i="58"/>
  <c r="AL335" i="58"/>
  <c r="AL318" i="58"/>
  <c r="AL301" i="58"/>
  <c r="AL284" i="58"/>
  <c r="AL268" i="58"/>
  <c r="AL250" i="58"/>
  <c r="AL234" i="58"/>
  <c r="AL218" i="58"/>
  <c r="AL374" i="58"/>
  <c r="AL312" i="58"/>
  <c r="AL279" i="58"/>
  <c r="AL245" i="58"/>
  <c r="AL213" i="58"/>
  <c r="AL194" i="58"/>
  <c r="AL178" i="58"/>
  <c r="AL162" i="58"/>
  <c r="AL330" i="58"/>
  <c r="AL294" i="58"/>
  <c r="AL262" i="58"/>
  <c r="AL228" i="58"/>
  <c r="AL199" i="58"/>
  <c r="AL183" i="58"/>
  <c r="AL167" i="58"/>
  <c r="AL326" i="58"/>
  <c r="AL291" i="58"/>
  <c r="AL257" i="58"/>
  <c r="AL225" i="58"/>
  <c r="AL204" i="58"/>
  <c r="AL188" i="58"/>
  <c r="AL172" i="58"/>
  <c r="AL338" i="58"/>
  <c r="AL299" i="58"/>
  <c r="AL266" i="58"/>
  <c r="AL232" i="58"/>
  <c r="AL201" i="58"/>
  <c r="AL185" i="58"/>
  <c r="AL169" i="58"/>
  <c r="AL163" i="58"/>
  <c r="AL147" i="58"/>
  <c r="AL129" i="58"/>
  <c r="AL113" i="58"/>
  <c r="AL97" i="58"/>
  <c r="AL81" i="58"/>
  <c r="AL65" i="58"/>
  <c r="AL49" i="58"/>
  <c r="AL156" i="58"/>
  <c r="AL138" i="58"/>
  <c r="AL122" i="58"/>
  <c r="AL106" i="58"/>
  <c r="AL90" i="58"/>
  <c r="AL74" i="58"/>
  <c r="AL58" i="58"/>
  <c r="AL153" i="58"/>
  <c r="AL135" i="58"/>
  <c r="AL119" i="58"/>
  <c r="AL103" i="58"/>
  <c r="AL87" i="58"/>
  <c r="AL71" i="58"/>
  <c r="AL55" i="58"/>
  <c r="AL154" i="58"/>
  <c r="AL136" i="58"/>
  <c r="AL120" i="58"/>
  <c r="AL104" i="58"/>
  <c r="AL88" i="58"/>
  <c r="AL72" i="58"/>
  <c r="AL56" i="58"/>
  <c r="AL40" i="58"/>
  <c r="AL33" i="58"/>
  <c r="AL17" i="58"/>
  <c r="AL32" i="58"/>
  <c r="AL16" i="58"/>
  <c r="AL42" i="58"/>
  <c r="AL26" i="58"/>
  <c r="AL10" i="58"/>
  <c r="AL31" i="58"/>
  <c r="AL15" i="58"/>
  <c r="AL464" i="58"/>
  <c r="AL469" i="58"/>
  <c r="AL404" i="58"/>
  <c r="AL468" i="58"/>
  <c r="AL403" i="58"/>
  <c r="AL379" i="58"/>
  <c r="AL347" i="58"/>
  <c r="AL331" i="58"/>
  <c r="AL297" i="58"/>
  <c r="AL280" i="58"/>
  <c r="AL214" i="58"/>
  <c r="AL304" i="58"/>
  <c r="AL271" i="58"/>
  <c r="AL208" i="58"/>
  <c r="AL174" i="58"/>
  <c r="AL320" i="58"/>
  <c r="AL252" i="58"/>
  <c r="AL220" i="58"/>
  <c r="AL179" i="58"/>
  <c r="AL317" i="58"/>
  <c r="AL249" i="58"/>
  <c r="AL144" i="58"/>
  <c r="AL561" i="58"/>
  <c r="AL536" i="58"/>
  <c r="AL503" i="58"/>
  <c r="AL471" i="58"/>
  <c r="AL438" i="58"/>
  <c r="AL406" i="58"/>
  <c r="AL541" i="58"/>
  <c r="AL508" i="58"/>
  <c r="AL546" i="58"/>
  <c r="AL513" i="58"/>
  <c r="AL547" i="58"/>
  <c r="AL514" i="58"/>
  <c r="AL482" i="58"/>
  <c r="AL449" i="58"/>
  <c r="AL417" i="58"/>
  <c r="AL385" i="58"/>
  <c r="AL440" i="58"/>
  <c r="AL384" i="58"/>
  <c r="AL352" i="58"/>
  <c r="AL319" i="58"/>
  <c r="AL285" i="58"/>
  <c r="AL265" i="58"/>
  <c r="AL243" i="58"/>
  <c r="AL227" i="58"/>
  <c r="AL211" i="58"/>
  <c r="AL431" i="58"/>
  <c r="AL396" i="58"/>
  <c r="AL377" i="58"/>
  <c r="AL361" i="58"/>
  <c r="AL345" i="58"/>
  <c r="AL329" i="58"/>
  <c r="AL436" i="58"/>
  <c r="AL383" i="58"/>
  <c r="AL435" i="58"/>
  <c r="AL363" i="58"/>
  <c r="AL313" i="58"/>
  <c r="AL264" i="58"/>
  <c r="AL246" i="58"/>
  <c r="AL230" i="58"/>
  <c r="AL358" i="58"/>
  <c r="AL237" i="58"/>
  <c r="AL190" i="58"/>
  <c r="AL378" i="58"/>
  <c r="AL286" i="58"/>
  <c r="AL195" i="58"/>
  <c r="AL366" i="58"/>
  <c r="AL283" i="58"/>
  <c r="AL565" i="58"/>
  <c r="AL564" i="58"/>
  <c r="AL527" i="58"/>
  <c r="AL495" i="58"/>
  <c r="AL463" i="58"/>
  <c r="AL430" i="58"/>
  <c r="AL566" i="58"/>
  <c r="AL533" i="58"/>
  <c r="AL500" i="58"/>
  <c r="AL538" i="58"/>
  <c r="AL505" i="58"/>
  <c r="AL539" i="58"/>
  <c r="AL506" i="58"/>
  <c r="AL474" i="58"/>
  <c r="AL441" i="58"/>
  <c r="AL409" i="58"/>
  <c r="AL489" i="58"/>
  <c r="AL424" i="58"/>
  <c r="AL376" i="58"/>
  <c r="AL344" i="58"/>
  <c r="AL310" i="58"/>
  <c r="AL281" i="58"/>
  <c r="AL261" i="58"/>
  <c r="AL239" i="58"/>
  <c r="AL223" i="58"/>
  <c r="AL488" i="58"/>
  <c r="AL455" i="58"/>
  <c r="AL423" i="58"/>
  <c r="AL394" i="58"/>
  <c r="AL373" i="58"/>
  <c r="AL357" i="58"/>
  <c r="AL341" i="58"/>
  <c r="AL493" i="58"/>
  <c r="AL461" i="58"/>
  <c r="AL428" i="58"/>
  <c r="AL399" i="58"/>
  <c r="AL492" i="58"/>
  <c r="AL460" i="58"/>
  <c r="AL427" i="58"/>
  <c r="AL395" i="58"/>
  <c r="AL375" i="58"/>
  <c r="AL359" i="58"/>
  <c r="AL343" i="58"/>
  <c r="AL327" i="58"/>
  <c r="AL309" i="58"/>
  <c r="AL292" i="58"/>
  <c r="AL276" i="58"/>
  <c r="AL258" i="58"/>
  <c r="AL242" i="58"/>
  <c r="AL226" i="58"/>
  <c r="AL210" i="58"/>
  <c r="AL342" i="58"/>
  <c r="AL295" i="58"/>
  <c r="AL263" i="58"/>
  <c r="AL229" i="58"/>
  <c r="AL202" i="58"/>
  <c r="AL186" i="58"/>
  <c r="AL170" i="58"/>
  <c r="AL362" i="58"/>
  <c r="AL311" i="58"/>
  <c r="AL278" i="58"/>
  <c r="AL244" i="58"/>
  <c r="AL212" i="58"/>
  <c r="AL191" i="58"/>
  <c r="AL175" i="58"/>
  <c r="AL350" i="58"/>
  <c r="AL308" i="58"/>
  <c r="AL275" i="58"/>
  <c r="AL241" i="58"/>
  <c r="AL209" i="58"/>
  <c r="AL196" i="58"/>
  <c r="AL180" i="58"/>
  <c r="AL370" i="58"/>
  <c r="AL316" i="58"/>
  <c r="AL282" i="58"/>
  <c r="AL248" i="58"/>
  <c r="AL216" i="58"/>
  <c r="AL193" i="58"/>
  <c r="AL177" i="58"/>
  <c r="AL161" i="58"/>
  <c r="AL155" i="58"/>
  <c r="AL137" i="58"/>
  <c r="AL121" i="58"/>
  <c r="AL105" i="58"/>
  <c r="AL89" i="58"/>
  <c r="AL73" i="58"/>
  <c r="AL57" i="58"/>
  <c r="AL41" i="58"/>
  <c r="AL148" i="58"/>
  <c r="AL130" i="58"/>
  <c r="AL114" i="58"/>
  <c r="AL98" i="58"/>
  <c r="AL82" i="58"/>
  <c r="AL66" i="58"/>
  <c r="AL50" i="58"/>
  <c r="AL143" i="58"/>
  <c r="AL127" i="58"/>
  <c r="AL111" i="58"/>
  <c r="AL95" i="58"/>
  <c r="AL79" i="58"/>
  <c r="AL63" i="58"/>
  <c r="AL47" i="58"/>
  <c r="AL146" i="58"/>
  <c r="AL128" i="58"/>
  <c r="AL112" i="58"/>
  <c r="AL96" i="58"/>
  <c r="AL80" i="58"/>
  <c r="AL64" i="58"/>
  <c r="AL48" i="58"/>
  <c r="AL43" i="58"/>
  <c r="AL25" i="58"/>
  <c r="AL6" i="58"/>
  <c r="AL24" i="58"/>
  <c r="AL9" i="58"/>
  <c r="AL34" i="58"/>
  <c r="AL18" i="58"/>
  <c r="AL39" i="58"/>
  <c r="AL23" i="58"/>
  <c r="AL529" i="58"/>
  <c r="AL314" i="58"/>
  <c r="AL552" i="58"/>
  <c r="AL519" i="58"/>
  <c r="AL487" i="58"/>
  <c r="AL454" i="58"/>
  <c r="AL422" i="58"/>
  <c r="AL557" i="58"/>
  <c r="AL524" i="58"/>
  <c r="AL562" i="58"/>
  <c r="AL530" i="58"/>
  <c r="AL497" i="58"/>
  <c r="AL531" i="58"/>
  <c r="AL498" i="58"/>
  <c r="AL466" i="58"/>
  <c r="AL433" i="58"/>
  <c r="AL401" i="58"/>
  <c r="AL473" i="58"/>
  <c r="AL408" i="58"/>
  <c r="AL368" i="58"/>
  <c r="AL336" i="58"/>
  <c r="AL302" i="58"/>
  <c r="AL277" i="58"/>
  <c r="AL251" i="58"/>
  <c r="AL235" i="58"/>
  <c r="AL415" i="58"/>
  <c r="AL337" i="58"/>
  <c r="AL392" i="58"/>
  <c r="AL388" i="58"/>
  <c r="AL322" i="58"/>
  <c r="AL254" i="58"/>
  <c r="AL321" i="58"/>
  <c r="AL198" i="58"/>
  <c r="AL303" i="58"/>
  <c r="AL187" i="58"/>
  <c r="AL267" i="58"/>
  <c r="AL200" i="58"/>
  <c r="AL168" i="58"/>
  <c r="AL290" i="58"/>
  <c r="AL224" i="58"/>
  <c r="AL181" i="58"/>
  <c r="AL158" i="58"/>
  <c r="AL125" i="58"/>
  <c r="AL93" i="58"/>
  <c r="AL61" i="58"/>
  <c r="AL152" i="58"/>
  <c r="AL118" i="58"/>
  <c r="AL86" i="58"/>
  <c r="AL54" i="58"/>
  <c r="AL131" i="58"/>
  <c r="AL99" i="58"/>
  <c r="AL67" i="58"/>
  <c r="AL150" i="58"/>
  <c r="AL116" i="58"/>
  <c r="AL84" i="58"/>
  <c r="AL52" i="58"/>
  <c r="AL29" i="58"/>
  <c r="AL28" i="58"/>
  <c r="AL38" i="58"/>
  <c r="AL7" i="58"/>
  <c r="AL11" i="58"/>
  <c r="AL219" i="58"/>
  <c r="AL387" i="58"/>
  <c r="AL485" i="58"/>
  <c r="AL484" i="58"/>
  <c r="AL371" i="58"/>
  <c r="AL305" i="58"/>
  <c r="AL238" i="58"/>
  <c r="AL182" i="58"/>
  <c r="AL270" i="58"/>
  <c r="AL171" i="58"/>
  <c r="AL233" i="58"/>
  <c r="AL192" i="58"/>
  <c r="AL354" i="58"/>
  <c r="AL274" i="58"/>
  <c r="AL173" i="58"/>
  <c r="AL85" i="58"/>
  <c r="AL142" i="58"/>
  <c r="AL110" i="58"/>
  <c r="AL159" i="58"/>
  <c r="AL59" i="58"/>
  <c r="AL108" i="58"/>
  <c r="AL44" i="58"/>
  <c r="AL30" i="58"/>
  <c r="AL287" i="58"/>
  <c r="AL117" i="58"/>
  <c r="AL91" i="58"/>
  <c r="AL35" i="58"/>
  <c r="AL480" i="58"/>
  <c r="AL369" i="58"/>
  <c r="AL452" i="58"/>
  <c r="AL451" i="58"/>
  <c r="AL355" i="58"/>
  <c r="AL288" i="58"/>
  <c r="AL222" i="58"/>
  <c r="AL253" i="58"/>
  <c r="AL166" i="58"/>
  <c r="AL236" i="58"/>
  <c r="AL334" i="58"/>
  <c r="AL217" i="58"/>
  <c r="AL184" i="58"/>
  <c r="AL325" i="58"/>
  <c r="AL256" i="58"/>
  <c r="AL197" i="58"/>
  <c r="AL165" i="58"/>
  <c r="AL141" i="58"/>
  <c r="AL109" i="58"/>
  <c r="AL77" i="58"/>
  <c r="AL45" i="58"/>
  <c r="AL134" i="58"/>
  <c r="AL102" i="58"/>
  <c r="AL70" i="58"/>
  <c r="AL149" i="58"/>
  <c r="AL115" i="58"/>
  <c r="AL83" i="58"/>
  <c r="AL51" i="58"/>
  <c r="AL132" i="58"/>
  <c r="AL100" i="58"/>
  <c r="AL68" i="58"/>
  <c r="AL46" i="58"/>
  <c r="AL13" i="58"/>
  <c r="AL12" i="58"/>
  <c r="AL22" i="58"/>
  <c r="AL27" i="58"/>
  <c r="AL447" i="58"/>
  <c r="AL353" i="58"/>
  <c r="AL420" i="58"/>
  <c r="AL419" i="58"/>
  <c r="AL339" i="58"/>
  <c r="AL272" i="58"/>
  <c r="AL206" i="58"/>
  <c r="AL221" i="58"/>
  <c r="AL346" i="58"/>
  <c r="AL203" i="58"/>
  <c r="AL300" i="58"/>
  <c r="AL207" i="58"/>
  <c r="AL176" i="58"/>
  <c r="AL307" i="58"/>
  <c r="AL240" i="58"/>
  <c r="AL189" i="58"/>
  <c r="AL157" i="58"/>
  <c r="AL133" i="58"/>
  <c r="AL101" i="58"/>
  <c r="AL69" i="58"/>
  <c r="AL160" i="58"/>
  <c r="AL126" i="58"/>
  <c r="AL94" i="58"/>
  <c r="AL62" i="58"/>
  <c r="AL139" i="58"/>
  <c r="AL107" i="58"/>
  <c r="AL75" i="58"/>
  <c r="AL164" i="58"/>
  <c r="AL124" i="58"/>
  <c r="AL92" i="58"/>
  <c r="AL60" i="58"/>
  <c r="AL37" i="58"/>
  <c r="AL36" i="58"/>
  <c r="AL5" i="58"/>
  <c r="AL14" i="58"/>
  <c r="AL19" i="58"/>
  <c r="AL205" i="58"/>
  <c r="AL151" i="58"/>
  <c r="AL53" i="58"/>
  <c r="AL78" i="58"/>
  <c r="AL123" i="58"/>
  <c r="AL140" i="58"/>
  <c r="AL76" i="58"/>
  <c r="AL21" i="58"/>
  <c r="AL20" i="58"/>
  <c r="AL4" i="58"/>
  <c r="AL8" i="58"/>
  <c r="AJ529" i="58"/>
  <c r="AN529" i="58" l="1"/>
  <c r="AJ457" i="58"/>
  <c r="AN457" i="58" s="1"/>
  <c r="AJ314" i="58"/>
  <c r="AN314" i="58" s="1"/>
  <c r="AI296" i="58"/>
  <c r="AJ296" i="58"/>
  <c r="AN296" i="58" l="1"/>
  <c r="AJ145" i="58"/>
  <c r="AN145" i="58" s="1"/>
  <c r="AJ260" i="58"/>
  <c r="AN260" i="58" s="1"/>
  <c r="AJ259" i="58"/>
  <c r="AN259" i="58" s="1"/>
  <c r="AJ144" i="58"/>
  <c r="AN144" i="58" s="1"/>
  <c r="AJ324" i="58"/>
  <c r="AN324" i="58" s="1"/>
  <c r="AI376" i="58"/>
  <c r="AI44" i="58"/>
  <c r="AI108" i="58"/>
  <c r="AI174" i="58"/>
  <c r="AI236" i="58"/>
  <c r="AI303" i="58"/>
  <c r="AI369" i="58"/>
  <c r="AI433" i="58"/>
  <c r="AI498" i="58"/>
  <c r="AI539" i="58"/>
  <c r="AI559" i="58"/>
  <c r="AI35" i="58"/>
  <c r="AI221" i="58"/>
  <c r="AI358" i="58"/>
  <c r="AI479" i="58"/>
  <c r="AI534" i="58"/>
  <c r="AI61" i="58"/>
  <c r="AI99" i="58"/>
  <c r="AI143" i="58"/>
  <c r="AI205" i="58"/>
  <c r="AI229" i="58"/>
  <c r="AI267" i="58"/>
  <c r="AI289" i="58"/>
  <c r="AI321" i="58"/>
  <c r="AI344" i="58"/>
  <c r="AI364" i="58"/>
  <c r="AI386" i="58"/>
  <c r="AI426" i="58"/>
  <c r="AI165" i="58"/>
  <c r="AI328" i="58"/>
  <c r="AI420" i="58"/>
  <c r="AI446" i="58"/>
  <c r="AI475" i="58"/>
  <c r="AI489" i="58"/>
  <c r="AI513" i="58"/>
  <c r="AI538" i="58"/>
  <c r="AI562" i="58"/>
  <c r="AI31" i="58"/>
  <c r="AI53" i="58"/>
  <c r="AI85" i="58"/>
  <c r="AI117" i="58"/>
  <c r="AI151" i="58"/>
  <c r="AI183" i="58"/>
  <c r="AI239" i="58"/>
  <c r="AI24" i="58"/>
  <c r="AI50" i="58"/>
  <c r="AI70" i="58"/>
  <c r="AI90" i="58"/>
  <c r="AI114" i="58"/>
  <c r="AI134" i="58"/>
  <c r="AI156" i="58"/>
  <c r="AI180" i="58"/>
  <c r="AI200" i="58"/>
  <c r="AI222" i="58"/>
  <c r="AI246" i="58"/>
  <c r="AI268" i="58"/>
  <c r="AI290" i="58"/>
  <c r="AI311" i="58"/>
  <c r="AI335" i="58"/>
  <c r="AI357" i="58"/>
  <c r="AI377" i="58"/>
  <c r="AI399" i="58"/>
  <c r="AI421" i="58"/>
  <c r="AI443" i="58"/>
  <c r="AI468" i="58"/>
  <c r="AI488" i="58"/>
  <c r="AI512" i="58"/>
  <c r="AI18" i="58"/>
  <c r="AI492" i="58"/>
  <c r="AI245" i="58"/>
  <c r="AI16" i="58"/>
  <c r="AI80" i="58"/>
  <c r="AI146" i="58"/>
  <c r="AI210" i="58"/>
  <c r="AI282" i="58"/>
  <c r="AI349" i="58"/>
  <c r="AI413" i="58"/>
  <c r="AI478" i="58"/>
  <c r="AI526" i="58"/>
  <c r="AI557" i="58"/>
  <c r="AI201" i="58"/>
  <c r="AI177" i="58"/>
  <c r="AI304" i="58"/>
  <c r="AI428" i="58"/>
  <c r="AI511" i="58"/>
  <c r="AI8" i="58"/>
  <c r="AI89" i="58"/>
  <c r="AI125" i="58"/>
  <c r="AI193" i="58"/>
  <c r="AI219" i="58"/>
  <c r="AI257" i="58"/>
  <c r="AI277" i="58"/>
  <c r="AI308" i="58"/>
  <c r="AI336" i="58"/>
  <c r="AI356" i="58"/>
  <c r="AI378" i="58"/>
  <c r="AI406" i="58"/>
  <c r="AI155" i="58"/>
  <c r="AI310" i="58"/>
  <c r="AI408" i="58"/>
  <c r="AI440" i="58"/>
  <c r="AI459" i="58"/>
  <c r="AI477" i="58"/>
  <c r="AI503" i="58"/>
  <c r="AI525" i="58"/>
  <c r="AI552" i="58"/>
  <c r="AI11" i="58"/>
  <c r="AI33" i="58"/>
  <c r="AI55" i="58"/>
  <c r="AI87" i="58"/>
  <c r="AI119" i="58"/>
  <c r="AI153" i="58"/>
  <c r="AI185" i="58"/>
  <c r="AI243" i="58"/>
  <c r="AI30" i="58"/>
  <c r="AI52" i="58"/>
  <c r="AI72" i="58"/>
  <c r="AI94" i="58"/>
  <c r="AI116" i="58"/>
  <c r="AI12" i="58"/>
  <c r="AI270" i="58"/>
  <c r="AI522" i="58"/>
  <c r="AI298" i="58"/>
  <c r="AI83" i="58"/>
  <c r="AI253" i="58"/>
  <c r="AI354" i="58"/>
  <c r="AI306" i="58"/>
  <c r="AI473" i="58"/>
  <c r="AI21" i="58"/>
  <c r="AI133" i="58"/>
  <c r="AI38" i="58"/>
  <c r="AI122" i="58"/>
  <c r="AI212" i="58"/>
  <c r="AI301" i="58"/>
  <c r="AI389" i="58"/>
  <c r="AI476" i="58"/>
  <c r="AI533" i="58"/>
  <c r="AI178" i="58"/>
  <c r="AI445" i="58"/>
  <c r="AI63" i="58"/>
  <c r="AI540" i="58"/>
  <c r="AI209" i="58"/>
  <c r="AI326" i="58"/>
  <c r="AI430" i="58"/>
  <c r="AI448" i="58"/>
  <c r="AI542" i="58"/>
  <c r="AI71" i="58"/>
  <c r="AI227" i="58"/>
  <c r="AI84" i="58"/>
  <c r="AI150" i="58"/>
  <c r="AI192" i="58"/>
  <c r="AI238" i="58"/>
  <c r="AI280" i="58"/>
  <c r="AI327" i="58"/>
  <c r="AI371" i="58"/>
  <c r="AI411" i="58"/>
  <c r="AI458" i="58"/>
  <c r="AI502" i="58"/>
  <c r="AI6" i="58"/>
  <c r="AI549" i="58"/>
  <c r="AI60" i="58"/>
  <c r="AI190" i="58"/>
  <c r="AI320" i="58"/>
  <c r="AI449" i="58"/>
  <c r="AI547" i="58"/>
  <c r="AI77" i="58"/>
  <c r="AI384" i="58"/>
  <c r="AI548" i="58"/>
  <c r="AI109" i="58"/>
  <c r="AI213" i="58"/>
  <c r="AI271" i="58"/>
  <c r="AI330" i="58"/>
  <c r="AI370" i="58"/>
  <c r="AI13" i="58"/>
  <c r="AI396" i="58"/>
  <c r="AI463" i="58"/>
  <c r="AI495" i="58"/>
  <c r="AI556" i="58"/>
  <c r="AI25" i="58"/>
  <c r="AI10" i="58"/>
  <c r="AI395" i="58"/>
  <c r="AI441" i="58"/>
  <c r="AI486" i="58"/>
  <c r="AI537" i="58"/>
  <c r="AI524" i="58"/>
  <c r="AI425" i="58"/>
  <c r="AI272" i="58"/>
  <c r="AI417" i="58"/>
  <c r="AI323" i="58"/>
  <c r="AI312" i="58"/>
  <c r="AI315" i="58"/>
  <c r="AI517" i="58"/>
  <c r="AI75" i="58"/>
  <c r="AI173" i="58"/>
  <c r="AI42" i="58"/>
  <c r="AI106" i="58"/>
  <c r="AI172" i="58"/>
  <c r="AI240" i="58"/>
  <c r="AI307" i="58"/>
  <c r="AI373" i="58"/>
  <c r="AI504" i="58"/>
  <c r="AI76" i="58"/>
  <c r="AI337" i="58"/>
  <c r="AI555" i="58"/>
  <c r="AI410" i="58"/>
  <c r="AI115" i="58"/>
  <c r="AI275" i="58"/>
  <c r="AI374" i="58"/>
  <c r="AI404" i="58"/>
  <c r="AI501" i="58"/>
  <c r="AI41" i="58"/>
  <c r="AI167" i="58"/>
  <c r="AI58" i="58"/>
  <c r="AI148" i="58"/>
  <c r="AI234" i="58"/>
  <c r="AI325" i="58"/>
  <c r="AI409" i="58"/>
  <c r="AI500" i="58"/>
  <c r="AI471" i="58"/>
  <c r="AI244" i="58"/>
  <c r="AI506" i="58"/>
  <c r="AI233" i="58"/>
  <c r="AI67" i="58"/>
  <c r="AI237" i="58"/>
  <c r="AI346" i="58"/>
  <c r="AI171" i="58"/>
  <c r="AI461" i="58"/>
  <c r="AI564" i="58"/>
  <c r="AI103" i="58"/>
  <c r="AI5" i="58"/>
  <c r="AI104" i="58"/>
  <c r="AI160" i="58"/>
  <c r="AI204" i="58"/>
  <c r="AI248" i="58"/>
  <c r="AI292" i="58"/>
  <c r="AI339" i="58"/>
  <c r="AI379" i="58"/>
  <c r="AI423" i="58"/>
  <c r="AI470" i="58"/>
  <c r="AI516" i="58"/>
  <c r="AI22" i="58"/>
  <c r="AI418" i="58"/>
  <c r="AI92" i="58"/>
  <c r="AI214" i="58"/>
  <c r="AI353" i="58"/>
  <c r="AI482" i="58"/>
  <c r="AI561" i="58"/>
  <c r="AI191" i="58"/>
  <c r="AI434" i="58"/>
  <c r="AI45" i="58"/>
  <c r="AI127" i="58"/>
  <c r="AI223" i="58"/>
  <c r="AI281" i="58"/>
  <c r="AI338" i="58"/>
  <c r="AI380" i="58"/>
  <c r="AI159" i="58"/>
  <c r="AI442" i="58"/>
  <c r="AI465" i="58"/>
  <c r="AI532" i="58"/>
  <c r="AI566" i="58"/>
  <c r="AI59" i="58"/>
  <c r="AI91" i="58"/>
  <c r="AI123" i="58"/>
  <c r="AI157" i="58"/>
  <c r="AI199" i="58"/>
  <c r="AI247" i="58"/>
  <c r="AI34" i="58"/>
  <c r="AI54" i="58"/>
  <c r="AI74" i="58"/>
  <c r="AI98" i="58"/>
  <c r="AI118" i="58"/>
  <c r="AI138" i="58"/>
  <c r="AI164" i="58"/>
  <c r="AI184" i="58"/>
  <c r="AI206" i="58"/>
  <c r="AI230" i="58"/>
  <c r="AI250" i="58"/>
  <c r="AI274" i="58"/>
  <c r="AI294" i="58"/>
  <c r="AI318" i="58"/>
  <c r="AI341" i="58"/>
  <c r="AI361" i="58"/>
  <c r="AI383" i="58"/>
  <c r="AI405" i="58"/>
  <c r="AI451" i="58"/>
  <c r="AI26" i="58"/>
  <c r="AI521" i="58"/>
  <c r="AI64" i="58"/>
  <c r="AI128" i="58"/>
  <c r="AI194" i="58"/>
  <c r="AI266" i="58"/>
  <c r="AI333" i="58"/>
  <c r="AI397" i="58"/>
  <c r="AI462" i="58"/>
  <c r="AI514" i="58"/>
  <c r="AI551" i="58"/>
  <c r="AI51" i="58"/>
  <c r="AI121" i="58"/>
  <c r="AI279" i="58"/>
  <c r="AI394" i="58"/>
  <c r="AI497" i="58"/>
  <c r="AI554" i="58"/>
  <c r="AI79" i="58"/>
  <c r="AI111" i="58"/>
  <c r="AI187" i="58"/>
  <c r="AI215" i="58"/>
  <c r="AI249" i="58"/>
  <c r="AI273" i="58"/>
  <c r="AI295" i="58"/>
  <c r="AI332" i="58"/>
  <c r="AI352" i="58"/>
  <c r="AI372" i="58"/>
  <c r="AI398" i="58"/>
  <c r="AI29" i="58"/>
  <c r="AI302" i="58"/>
  <c r="AI400" i="58"/>
  <c r="AI436" i="58"/>
  <c r="AI454" i="58"/>
  <c r="AI469" i="58"/>
  <c r="AI499" i="58"/>
  <c r="AI519" i="58"/>
  <c r="AI546" i="58"/>
  <c r="AI568" i="58"/>
  <c r="AI27" i="58"/>
  <c r="AI49" i="58"/>
  <c r="AI81" i="58"/>
  <c r="AI113" i="58"/>
  <c r="AI147" i="58"/>
  <c r="AI179" i="58"/>
  <c r="AI235" i="58"/>
  <c r="AI20" i="58"/>
  <c r="AI46" i="58"/>
  <c r="AI68" i="58"/>
  <c r="AI88" i="58"/>
  <c r="AI110" i="58"/>
  <c r="AI132" i="58"/>
  <c r="AI154" i="58"/>
  <c r="AI176" i="58"/>
  <c r="AI198" i="58"/>
  <c r="AI220" i="58"/>
  <c r="AI242" i="58"/>
  <c r="AI264" i="58"/>
  <c r="AI288" i="58"/>
  <c r="AI309" i="58"/>
  <c r="AI331" i="58"/>
  <c r="AI355" i="58"/>
  <c r="AI375" i="58"/>
  <c r="AI419" i="58"/>
  <c r="AI464" i="58"/>
  <c r="AI508" i="58"/>
  <c r="AI14" i="58"/>
  <c r="AI518" i="58"/>
  <c r="AI313" i="58"/>
  <c r="AI531" i="58"/>
  <c r="AI93" i="58"/>
  <c r="AI195" i="58"/>
  <c r="AI360" i="58"/>
  <c r="AI432" i="58"/>
  <c r="AI139" i="58"/>
  <c r="AI7" i="58"/>
  <c r="AI86" i="58"/>
  <c r="AI152" i="58"/>
  <c r="AI196" i="58"/>
  <c r="AI262" i="58"/>
  <c r="AI329" i="58"/>
  <c r="AI393" i="58"/>
  <c r="AI140" i="58"/>
  <c r="AI401" i="58"/>
  <c r="AI131" i="58"/>
  <c r="AI505" i="58"/>
  <c r="AI189" i="58"/>
  <c r="AI300" i="58"/>
  <c r="AI402" i="58"/>
  <c r="AI438" i="58"/>
  <c r="AI523" i="58"/>
  <c r="AI69" i="58"/>
  <c r="AI207" i="58"/>
  <c r="AI82" i="58"/>
  <c r="AI168" i="58"/>
  <c r="AI256" i="58"/>
  <c r="AI345" i="58"/>
  <c r="AI431" i="58"/>
  <c r="AI541" i="58"/>
  <c r="AI48" i="58"/>
  <c r="AI316" i="58"/>
  <c r="AI543" i="58"/>
  <c r="AI368" i="58"/>
  <c r="AI105" i="58"/>
  <c r="AI269" i="58"/>
  <c r="AI366" i="58"/>
  <c r="AI388" i="58"/>
  <c r="AI493" i="58"/>
  <c r="AI23" i="58"/>
  <c r="AI135" i="58"/>
  <c r="AI40" i="58"/>
  <c r="AI126" i="58"/>
  <c r="AI170" i="58"/>
  <c r="AI216" i="58"/>
  <c r="AI258" i="58"/>
  <c r="AI305" i="58"/>
  <c r="AI347" i="58"/>
  <c r="AI391" i="58"/>
  <c r="AI435" i="58"/>
  <c r="AI480" i="58"/>
  <c r="AI528" i="58"/>
  <c r="AI460" i="58"/>
  <c r="AI491" i="58"/>
  <c r="AI124" i="58"/>
  <c r="AI252" i="58"/>
  <c r="AI385" i="58"/>
  <c r="AI510" i="58"/>
  <c r="AI567" i="58"/>
  <c r="AI263" i="58"/>
  <c r="AI487" i="58"/>
  <c r="AI73" i="58"/>
  <c r="AI181" i="58"/>
  <c r="AI241" i="58"/>
  <c r="AI293" i="58"/>
  <c r="AI348" i="58"/>
  <c r="AI392" i="58"/>
  <c r="AI285" i="58"/>
  <c r="AI412" i="58"/>
  <c r="AI450" i="58"/>
  <c r="AI507" i="58"/>
  <c r="AI544" i="58"/>
  <c r="AI37" i="58"/>
  <c r="AI202" i="58"/>
  <c r="AI466" i="58"/>
  <c r="AI149" i="58"/>
  <c r="AI558" i="58"/>
  <c r="AI217" i="58"/>
  <c r="AI334" i="58"/>
  <c r="AI137" i="58"/>
  <c r="AI456" i="58"/>
  <c r="AI550" i="58"/>
  <c r="AI101" i="58"/>
  <c r="AI255" i="58"/>
  <c r="AI102" i="58"/>
  <c r="AI188" i="58"/>
  <c r="AI278" i="58"/>
  <c r="AI367" i="58"/>
  <c r="AI455" i="58"/>
  <c r="AI439" i="58"/>
  <c r="AI112" i="58"/>
  <c r="AI381" i="58"/>
  <c r="AI563" i="58"/>
  <c r="AI481" i="58"/>
  <c r="AI175" i="58"/>
  <c r="AI291" i="58"/>
  <c r="AI390" i="58"/>
  <c r="AI424" i="58"/>
  <c r="AI515" i="58"/>
  <c r="AI43" i="58"/>
  <c r="AI169" i="58"/>
  <c r="AI62" i="58"/>
  <c r="AI136" i="58"/>
  <c r="AI182" i="58"/>
  <c r="AI226" i="58"/>
  <c r="AI359" i="58"/>
  <c r="AI403" i="58"/>
  <c r="AI447" i="58"/>
  <c r="AI490" i="58"/>
  <c r="AI545" i="58"/>
  <c r="AI484" i="58"/>
  <c r="AI28" i="58"/>
  <c r="AI158" i="58"/>
  <c r="AI286" i="58"/>
  <c r="AI287" i="58"/>
  <c r="AI527" i="58"/>
  <c r="AI261" i="58"/>
  <c r="AI414" i="58"/>
  <c r="AI483" i="58"/>
  <c r="AI15" i="58"/>
  <c r="AI47" i="58"/>
  <c r="AI107" i="58"/>
  <c r="AI231" i="58"/>
  <c r="AI66" i="58"/>
  <c r="AI130" i="58"/>
  <c r="AI218" i="58"/>
  <c r="AI284" i="58"/>
  <c r="AI351" i="58"/>
  <c r="AI415" i="58"/>
  <c r="AI342" i="58"/>
  <c r="AI228" i="58"/>
  <c r="AI494" i="58"/>
  <c r="AI211" i="58"/>
  <c r="AI57" i="58"/>
  <c r="AI225" i="58"/>
  <c r="AI340" i="58"/>
  <c r="AI161" i="58"/>
  <c r="AI467" i="58"/>
  <c r="AI560" i="58"/>
  <c r="AI97" i="58"/>
  <c r="AI251" i="58"/>
  <c r="AI100" i="58"/>
  <c r="AI186" i="58"/>
  <c r="AI276" i="58"/>
  <c r="AI363" i="58"/>
  <c r="AI453" i="58"/>
  <c r="AI553" i="58"/>
  <c r="AI530" i="58"/>
  <c r="AI444" i="58"/>
  <c r="AI65" i="58"/>
  <c r="AI254" i="58"/>
  <c r="AI427" i="58"/>
  <c r="AI32" i="58"/>
  <c r="AI299" i="58"/>
  <c r="AI535" i="58"/>
  <c r="AI350" i="58"/>
  <c r="AI95" i="58"/>
  <c r="AI265" i="58"/>
  <c r="AI362" i="58"/>
  <c r="AI319" i="58"/>
  <c r="AI485" i="58"/>
  <c r="AI17" i="58"/>
  <c r="AI129" i="58"/>
  <c r="AI36" i="58"/>
  <c r="AI120" i="58"/>
  <c r="AI208" i="58"/>
  <c r="AI297" i="58"/>
  <c r="AI387" i="58"/>
  <c r="AI474" i="58"/>
  <c r="AI224" i="58"/>
  <c r="AI429" i="58"/>
  <c r="AI317" i="58"/>
  <c r="AI203" i="58"/>
  <c r="AI166" i="58"/>
  <c r="AI520" i="58"/>
  <c r="AI96" i="58"/>
  <c r="AI365" i="58"/>
  <c r="AI565" i="58"/>
  <c r="AI452" i="58"/>
  <c r="AI141" i="58"/>
  <c r="AI283" i="58"/>
  <c r="AI382" i="58"/>
  <c r="AI416" i="58"/>
  <c r="AI509" i="58"/>
  <c r="AI39" i="58"/>
  <c r="AI163" i="58"/>
  <c r="AI56" i="58"/>
  <c r="AI142" i="58"/>
  <c r="AI232" i="58"/>
  <c r="AI322" i="58"/>
  <c r="AI407" i="58"/>
  <c r="AI496" i="58"/>
  <c r="AI437" i="58"/>
  <c r="AI162" i="58"/>
  <c r="AI19" i="58"/>
  <c r="AI197" i="58"/>
  <c r="AI422" i="58"/>
  <c r="AI536" i="58"/>
  <c r="AI78" i="58"/>
  <c r="AI343" i="58"/>
  <c r="AI4" i="58"/>
  <c r="AI472" i="58"/>
  <c r="AJ566" i="58"/>
  <c r="E221" i="6"/>
  <c r="E465" i="6"/>
  <c r="E427" i="6"/>
  <c r="E472" i="6"/>
  <c r="H389" i="71"/>
  <c r="E246" i="6"/>
  <c r="H411" i="71"/>
  <c r="H96" i="71"/>
  <c r="H394" i="6"/>
  <c r="E422" i="6"/>
  <c r="H577" i="71"/>
  <c r="F209" i="6"/>
  <c r="H503" i="71"/>
  <c r="E419" i="6"/>
  <c r="E232" i="6"/>
  <c r="E368" i="6"/>
  <c r="E223" i="6"/>
  <c r="E160" i="6"/>
  <c r="H348" i="71"/>
  <c r="D474" i="6"/>
  <c r="H198" i="71"/>
  <c r="H229" i="71"/>
  <c r="E365" i="6"/>
  <c r="H341" i="71"/>
  <c r="H203" i="71"/>
  <c r="E114" i="6"/>
  <c r="G91" i="6"/>
  <c r="E497" i="6"/>
  <c r="H143" i="71"/>
  <c r="E334" i="6"/>
  <c r="F514" i="6"/>
  <c r="H427" i="71"/>
  <c r="G467" i="6"/>
  <c r="E468" i="6"/>
  <c r="E555" i="6"/>
  <c r="E8" i="6"/>
  <c r="E149" i="6"/>
  <c r="G92" i="6"/>
  <c r="H132" i="71"/>
  <c r="E74" i="6"/>
  <c r="H491" i="71"/>
  <c r="H99" i="71"/>
  <c r="H306" i="71"/>
  <c r="E383" i="6"/>
  <c r="H133" i="71"/>
  <c r="H168" i="71"/>
  <c r="H496" i="6"/>
  <c r="E285" i="6"/>
  <c r="H104" i="71"/>
  <c r="H561" i="71"/>
  <c r="E384" i="6"/>
  <c r="H272" i="71"/>
  <c r="G297" i="6"/>
  <c r="H44" i="71"/>
  <c r="D290" i="6"/>
  <c r="H52" i="71"/>
  <c r="E280" i="6"/>
  <c r="E404" i="6"/>
  <c r="H282" i="71"/>
  <c r="E277" i="6"/>
  <c r="G208" i="6"/>
  <c r="E329" i="6"/>
  <c r="E473" i="6"/>
  <c r="D556" i="6"/>
  <c r="H152" i="71"/>
  <c r="E274" i="6"/>
  <c r="H315" i="71"/>
  <c r="E41" i="6"/>
  <c r="H199" i="71"/>
  <c r="H402" i="71"/>
  <c r="E278" i="6"/>
  <c r="E173" i="6"/>
  <c r="H190" i="71"/>
  <c r="H296" i="71"/>
  <c r="H63" i="71"/>
  <c r="H518" i="71"/>
  <c r="H504" i="71"/>
  <c r="E490" i="6"/>
  <c r="H574" i="71"/>
  <c r="H180" i="71"/>
  <c r="H175" i="71"/>
  <c r="E94" i="6"/>
  <c r="E413" i="6"/>
  <c r="H284" i="71"/>
  <c r="H165" i="71"/>
  <c r="H302" i="71"/>
  <c r="H286" i="71"/>
  <c r="H188" i="71"/>
  <c r="E294" i="6"/>
  <c r="H423" i="6"/>
  <c r="G55" i="6"/>
  <c r="F474" i="6"/>
  <c r="E545" i="6"/>
  <c r="E196" i="6"/>
  <c r="H144" i="6"/>
  <c r="H223" i="71"/>
  <c r="H118" i="71"/>
  <c r="H196" i="71"/>
  <c r="H328" i="71"/>
  <c r="H466" i="71"/>
  <c r="E292" i="6"/>
  <c r="H186" i="71"/>
  <c r="G569" i="6"/>
  <c r="H232" i="71"/>
  <c r="E288" i="6"/>
  <c r="H353" i="71"/>
  <c r="E96" i="6"/>
  <c r="G407" i="6"/>
  <c r="H597" i="71"/>
  <c r="E313" i="6"/>
  <c r="G284" i="6"/>
  <c r="E391" i="6"/>
  <c r="G531" i="6"/>
  <c r="G12" i="6"/>
  <c r="H438" i="71"/>
  <c r="E484" i="6"/>
  <c r="E271" i="6"/>
  <c r="E71" i="6"/>
  <c r="E266" i="6"/>
  <c r="E242" i="6"/>
  <c r="H361" i="71"/>
  <c r="E556" i="6"/>
  <c r="E307" i="6"/>
  <c r="G204" i="6"/>
  <c r="H397" i="71"/>
  <c r="G555" i="6"/>
  <c r="E366" i="6"/>
  <c r="H502" i="71"/>
  <c r="E449" i="6"/>
  <c r="E217" i="6"/>
  <c r="E23" i="6"/>
  <c r="H410" i="71"/>
  <c r="H177" i="71"/>
  <c r="H275" i="71"/>
  <c r="H452" i="71"/>
  <c r="H418" i="71"/>
  <c r="H569" i="71"/>
  <c r="H236" i="71"/>
  <c r="D158" i="6"/>
  <c r="E327" i="6"/>
  <c r="H337" i="71"/>
  <c r="G415" i="6"/>
  <c r="G285" i="6"/>
  <c r="G428" i="6"/>
  <c r="E82" i="6"/>
  <c r="H280" i="71"/>
  <c r="G469" i="6"/>
  <c r="E118" i="6"/>
  <c r="H320" i="71"/>
  <c r="F297" i="6"/>
  <c r="E442" i="6"/>
  <c r="E308" i="6"/>
  <c r="H335" i="71"/>
  <c r="E110" i="6"/>
  <c r="H581" i="71"/>
  <c r="G412" i="6"/>
  <c r="H260" i="71"/>
  <c r="H437" i="71"/>
  <c r="H125" i="71"/>
  <c r="D519" i="6"/>
  <c r="E35" i="6"/>
  <c r="E18" i="6"/>
  <c r="G459" i="6"/>
  <c r="E174" i="6"/>
  <c r="H493" i="71"/>
  <c r="E379" i="6"/>
  <c r="E77" i="6"/>
  <c r="E412" i="6"/>
  <c r="H453" i="71"/>
  <c r="G145" i="6"/>
  <c r="E156" i="6"/>
  <c r="G34" i="6"/>
  <c r="E130" i="6"/>
  <c r="H55" i="71"/>
  <c r="H267" i="71"/>
  <c r="E519" i="6"/>
  <c r="D317" i="6"/>
  <c r="E143" i="6"/>
  <c r="H314" i="71"/>
  <c r="E562" i="6"/>
  <c r="H384" i="71"/>
  <c r="H39" i="71"/>
  <c r="H538" i="71"/>
  <c r="E279" i="6"/>
  <c r="H146" i="71"/>
  <c r="E59" i="6"/>
  <c r="D180" i="6"/>
  <c r="F560" i="6"/>
  <c r="E448" i="6"/>
  <c r="H342" i="71"/>
  <c r="E424" i="6"/>
  <c r="E311" i="6"/>
  <c r="E26" i="6"/>
  <c r="E304" i="6"/>
  <c r="H592" i="71"/>
  <c r="H390" i="71"/>
  <c r="H211" i="6"/>
  <c r="H324" i="71"/>
  <c r="E234" i="6"/>
  <c r="H464" i="71"/>
  <c r="H208" i="71"/>
  <c r="H488" i="71"/>
  <c r="H298" i="6"/>
  <c r="E450" i="6"/>
  <c r="H262" i="71"/>
  <c r="H404" i="71"/>
  <c r="G40" i="6"/>
  <c r="E227" i="6"/>
  <c r="G317" i="6"/>
  <c r="H64" i="71"/>
  <c r="H428" i="71"/>
  <c r="E198" i="6"/>
  <c r="H448" i="71"/>
  <c r="H346" i="71"/>
  <c r="E230" i="6"/>
  <c r="E344" i="6"/>
  <c r="F56" i="6"/>
  <c r="H308" i="71"/>
  <c r="H590" i="71"/>
  <c r="G146" i="6"/>
  <c r="H554" i="71"/>
  <c r="E549" i="6"/>
  <c r="H580" i="71"/>
  <c r="H482" i="71"/>
  <c r="H422" i="71"/>
  <c r="H245" i="71"/>
  <c r="H239" i="71"/>
  <c r="G20" i="6"/>
  <c r="E124" i="6"/>
  <c r="D363" i="6"/>
  <c r="E362" i="6"/>
  <c r="H85" i="71"/>
  <c r="E19" i="6"/>
  <c r="E126" i="6"/>
  <c r="H507" i="71"/>
  <c r="E463" i="6"/>
  <c r="E399" i="6"/>
  <c r="F361" i="6"/>
  <c r="E349" i="6"/>
  <c r="H97" i="71"/>
  <c r="H182" i="71"/>
  <c r="H510" i="71"/>
  <c r="E318" i="6"/>
  <c r="G58" i="6"/>
  <c r="E86" i="6"/>
  <c r="D446" i="6"/>
  <c r="H184" i="71"/>
  <c r="E226" i="6"/>
  <c r="H548" i="71"/>
  <c r="D130" i="6"/>
  <c r="H310" i="6"/>
  <c r="E532" i="6"/>
  <c r="H126" i="71"/>
  <c r="E162" i="6"/>
  <c r="E144" i="6"/>
  <c r="E222" i="6"/>
  <c r="E513" i="6"/>
  <c r="E309" i="6"/>
  <c r="H253" i="71"/>
  <c r="H172" i="71"/>
  <c r="H77" i="71"/>
  <c r="H194" i="71"/>
  <c r="H403" i="71"/>
  <c r="G395" i="6"/>
  <c r="H50" i="6"/>
  <c r="E350" i="6"/>
  <c r="E228" i="6"/>
  <c r="H388" i="6"/>
  <c r="E88" i="6"/>
  <c r="H257" i="71"/>
  <c r="F74" i="6"/>
  <c r="E395" i="6"/>
  <c r="E563" i="6"/>
  <c r="E95" i="6"/>
  <c r="F559" i="6"/>
  <c r="D47" i="6"/>
  <c r="H369" i="71"/>
  <c r="H513" i="71"/>
  <c r="E189" i="6"/>
  <c r="E91" i="6"/>
  <c r="H137" i="71"/>
  <c r="D25" i="6"/>
  <c r="D463" i="6"/>
  <c r="H461" i="6"/>
  <c r="F154" i="6"/>
  <c r="E5" i="6"/>
  <c r="D449" i="6"/>
  <c r="E21" i="6"/>
  <c r="H71" i="71"/>
  <c r="E378" i="6"/>
  <c r="H575" i="71"/>
  <c r="H455" i="71"/>
  <c r="F503" i="6"/>
  <c r="E453" i="6"/>
  <c r="F382" i="6"/>
  <c r="H379" i="71"/>
  <c r="H344" i="71"/>
  <c r="E30" i="6"/>
  <c r="E436" i="6"/>
  <c r="E263" i="6"/>
  <c r="H277" i="71"/>
  <c r="H119" i="71"/>
  <c r="E34" i="6"/>
  <c r="E414" i="6"/>
  <c r="H310" i="71"/>
  <c r="E410" i="6"/>
  <c r="H89" i="71"/>
  <c r="H457" i="71"/>
  <c r="H174" i="71"/>
  <c r="E258" i="6"/>
  <c r="E38" i="6"/>
  <c r="E547" i="6"/>
  <c r="G114" i="6"/>
  <c r="E87" i="6"/>
  <c r="G327" i="6"/>
  <c r="G253" i="6"/>
  <c r="H141" i="71"/>
  <c r="G313" i="6"/>
  <c r="E360" i="6"/>
  <c r="H41" i="71"/>
  <c r="H345" i="71"/>
  <c r="E139" i="6"/>
  <c r="H246" i="71"/>
  <c r="E508" i="6"/>
  <c r="H388" i="71"/>
  <c r="H385" i="71"/>
  <c r="H367" i="71"/>
  <c r="E332" i="6"/>
  <c r="E209" i="6"/>
  <c r="H66" i="71"/>
  <c r="H195" i="71"/>
  <c r="H435" i="71"/>
  <c r="H103" i="71"/>
  <c r="E358" i="6"/>
  <c r="E333" i="6"/>
  <c r="H568" i="71"/>
  <c r="H451" i="71"/>
  <c r="E284" i="6"/>
  <c r="E79" i="6"/>
  <c r="H189" i="71"/>
  <c r="E270" i="6"/>
  <c r="H598" i="71"/>
  <c r="H124" i="71"/>
  <c r="E197" i="6"/>
  <c r="E371" i="6"/>
  <c r="E260" i="6"/>
  <c r="G390" i="6"/>
  <c r="H517" i="71"/>
  <c r="E219" i="6"/>
  <c r="F286" i="6"/>
  <c r="E487" i="6"/>
  <c r="H535" i="71"/>
  <c r="H377" i="71"/>
  <c r="H266" i="71"/>
  <c r="E202" i="6"/>
  <c r="E301" i="6"/>
  <c r="H248" i="71"/>
  <c r="D302" i="6"/>
  <c r="H338" i="71"/>
  <c r="G311" i="6"/>
  <c r="H398" i="71"/>
  <c r="E137" i="6"/>
  <c r="H240" i="71"/>
  <c r="E93" i="6"/>
  <c r="E380" i="6"/>
  <c r="F369" i="6"/>
  <c r="E298" i="6"/>
  <c r="H440" i="6"/>
  <c r="E559" i="6"/>
  <c r="H283" i="71"/>
  <c r="H323" i="71"/>
  <c r="E65" i="6"/>
  <c r="H424" i="71"/>
  <c r="H121" i="6"/>
  <c r="G542" i="6"/>
  <c r="E375" i="6"/>
  <c r="G193" i="6"/>
  <c r="D197" i="6"/>
  <c r="H508" i="71"/>
  <c r="G150" i="6"/>
  <c r="H350" i="71"/>
  <c r="E405" i="6"/>
  <c r="H226" i="71"/>
  <c r="E276" i="6"/>
  <c r="E28" i="6"/>
  <c r="H56" i="71"/>
  <c r="H235" i="71"/>
  <c r="E415" i="6"/>
  <c r="H233" i="71"/>
  <c r="H86" i="71"/>
  <c r="E312" i="6"/>
  <c r="H585" i="71"/>
  <c r="E257" i="6"/>
  <c r="H380" i="71"/>
  <c r="H81" i="71"/>
  <c r="D563" i="6"/>
  <c r="H558" i="6"/>
  <c r="E479" i="6"/>
  <c r="H387" i="71"/>
  <c r="E467" i="6"/>
  <c r="H155" i="71"/>
  <c r="H90" i="71"/>
  <c r="E503" i="6"/>
  <c r="H273" i="71"/>
  <c r="H290" i="71"/>
  <c r="H269" i="71"/>
  <c r="E462" i="6"/>
  <c r="H183" i="71"/>
  <c r="E239" i="6"/>
  <c r="E440" i="6"/>
  <c r="G463" i="6"/>
  <c r="H102" i="6"/>
  <c r="H550" i="71"/>
  <c r="H528" i="71"/>
  <c r="G504" i="6"/>
  <c r="H48" i="71"/>
  <c r="H222" i="71"/>
  <c r="E55" i="6"/>
  <c r="H143" i="6"/>
  <c r="E403" i="6"/>
  <c r="E287" i="6"/>
  <c r="E211" i="6"/>
  <c r="H545" i="71"/>
  <c r="G198" i="6"/>
  <c r="E509" i="6"/>
  <c r="H512" i="6"/>
  <c r="H492" i="71"/>
  <c r="H540" i="71"/>
  <c r="H114" i="71"/>
  <c r="E84" i="6"/>
  <c r="E316" i="6"/>
  <c r="E7" i="6"/>
  <c r="E107" i="6"/>
  <c r="H159" i="71"/>
  <c r="H191" i="71"/>
  <c r="E488" i="6"/>
  <c r="H468" i="71"/>
  <c r="E117" i="6"/>
  <c r="E524" i="6"/>
  <c r="G9" i="6"/>
  <c r="H541" i="71"/>
  <c r="H443" i="71"/>
  <c r="G485" i="6"/>
  <c r="G56" i="6"/>
  <c r="E125" i="6"/>
  <c r="H311" i="71"/>
  <c r="H95" i="71"/>
  <c r="H376" i="71"/>
  <c r="E76" i="6"/>
  <c r="H197" i="71"/>
  <c r="H178" i="71"/>
  <c r="E535" i="6"/>
  <c r="H313" i="71"/>
  <c r="G42" i="6"/>
  <c r="E370" i="6"/>
  <c r="H339" i="71"/>
  <c r="E268" i="6"/>
  <c r="H563" i="71"/>
  <c r="E57" i="6"/>
  <c r="H371" i="71"/>
  <c r="D356" i="6"/>
  <c r="H134" i="71"/>
  <c r="H279" i="71"/>
  <c r="H307" i="71"/>
  <c r="E431" i="6"/>
  <c r="H293" i="71"/>
  <c r="H278" i="71"/>
  <c r="E537" i="6"/>
  <c r="E134" i="6"/>
  <c r="H161" i="71"/>
  <c r="H140" i="71"/>
  <c r="G131" i="6"/>
  <c r="E135" i="6"/>
  <c r="E470" i="6"/>
  <c r="H7" i="6"/>
  <c r="H282" i="6"/>
  <c r="E493" i="6"/>
  <c r="E441" i="6"/>
  <c r="E193" i="6"/>
  <c r="E474" i="6"/>
  <c r="G501" i="6"/>
  <c r="E496" i="6"/>
  <c r="H599" i="71"/>
  <c r="H270" i="71"/>
  <c r="E97" i="6"/>
  <c r="E539" i="6"/>
  <c r="H436" i="71"/>
  <c r="E249" i="6"/>
  <c r="H417" i="71"/>
  <c r="F298" i="6"/>
  <c r="H265" i="71"/>
  <c r="H51" i="71"/>
  <c r="E402" i="6"/>
  <c r="E262" i="6"/>
  <c r="H383" i="71"/>
  <c r="H298" i="71"/>
  <c r="G439" i="6"/>
  <c r="H349" i="71"/>
  <c r="H586" i="71"/>
  <c r="D148" i="6"/>
  <c r="H241" i="71"/>
  <c r="E286" i="6"/>
  <c r="H176" i="71"/>
  <c r="H515" i="71"/>
  <c r="H149" i="71"/>
  <c r="H203" i="6"/>
  <c r="H490" i="71"/>
  <c r="H471" i="71"/>
  <c r="E432" i="6"/>
  <c r="D261" i="6"/>
  <c r="E299" i="6"/>
  <c r="E315" i="6"/>
  <c r="E72" i="6"/>
  <c r="H578" i="71"/>
  <c r="E190" i="6"/>
  <c r="H292" i="71"/>
  <c r="E423" i="6"/>
  <c r="E112" i="6"/>
  <c r="E407" i="6"/>
  <c r="E444" i="6"/>
  <c r="E540" i="6"/>
  <c r="D55" i="6"/>
  <c r="E165" i="6"/>
  <c r="H127" i="71"/>
  <c r="H413" i="71"/>
  <c r="E557" i="6"/>
  <c r="E63" i="6"/>
  <c r="E36" i="6"/>
  <c r="H506" i="71"/>
  <c r="H259" i="71"/>
  <c r="G410" i="6"/>
  <c r="H230" i="6"/>
  <c r="H260" i="6"/>
  <c r="D41" i="6"/>
  <c r="G570" i="6"/>
  <c r="D560" i="6"/>
  <c r="G356" i="6"/>
  <c r="F432" i="6"/>
  <c r="G219" i="6"/>
  <c r="G116" i="6"/>
  <c r="E523" i="6"/>
  <c r="E571" i="6"/>
  <c r="H399" i="71"/>
  <c r="D119" i="6"/>
  <c r="G293" i="6"/>
  <c r="H299" i="71"/>
  <c r="D90" i="6"/>
  <c r="E323" i="6"/>
  <c r="E53" i="6"/>
  <c r="G19" i="6"/>
  <c r="E354" i="6"/>
  <c r="E364" i="6"/>
  <c r="H67" i="71"/>
  <c r="G398" i="6"/>
  <c r="H390" i="6"/>
  <c r="D238" i="6"/>
  <c r="E456" i="6"/>
  <c r="H46" i="71"/>
  <c r="E75" i="6"/>
  <c r="H80" i="6"/>
  <c r="F441" i="6"/>
  <c r="H480" i="71"/>
  <c r="E119" i="6"/>
  <c r="H470" i="6"/>
  <c r="H296" i="6"/>
  <c r="F233" i="6"/>
  <c r="F81" i="6"/>
  <c r="G254" i="6"/>
  <c r="D269" i="6"/>
  <c r="D136" i="6"/>
  <c r="E377" i="6"/>
  <c r="F461" i="6"/>
  <c r="E251" i="6"/>
  <c r="E518" i="6"/>
  <c r="G279" i="6"/>
  <c r="H73" i="71"/>
  <c r="H327" i="71"/>
  <c r="H198" i="6"/>
  <c r="E435" i="6"/>
  <c r="E215" i="6"/>
  <c r="E455" i="6"/>
  <c r="F527" i="6"/>
  <c r="H263" i="6"/>
  <c r="G134" i="6"/>
  <c r="H250" i="6"/>
  <c r="E267" i="6"/>
  <c r="E150" i="6"/>
  <c r="H101" i="71"/>
  <c r="G268" i="6"/>
  <c r="G324" i="6"/>
  <c r="G348" i="6"/>
  <c r="G319" i="6"/>
  <c r="G487" i="6"/>
  <c r="D535" i="6"/>
  <c r="H92" i="71"/>
  <c r="F141" i="6"/>
  <c r="G88" i="6"/>
  <c r="H46" i="6"/>
  <c r="E319" i="6"/>
  <c r="D311" i="6"/>
  <c r="H498" i="6"/>
  <c r="H94" i="71"/>
  <c r="H594" i="71"/>
  <c r="E40" i="6"/>
  <c r="H521" i="71"/>
  <c r="H497" i="71"/>
  <c r="G532" i="6"/>
  <c r="D342" i="6"/>
  <c r="G195" i="6"/>
  <c r="H160" i="71"/>
  <c r="E452" i="6"/>
  <c r="E476" i="6"/>
  <c r="F465" i="6"/>
  <c r="G26" i="6"/>
  <c r="F408" i="6"/>
  <c r="E533" i="6"/>
  <c r="H549" i="6"/>
  <c r="H334" i="71"/>
  <c r="G549" i="6"/>
  <c r="H231" i="6"/>
  <c r="H511" i="71"/>
  <c r="F183" i="6"/>
  <c r="F64" i="6"/>
  <c r="E194" i="6"/>
  <c r="G93" i="6"/>
  <c r="H79" i="71"/>
  <c r="D433" i="6"/>
  <c r="G166" i="6"/>
  <c r="G67" i="6"/>
  <c r="H529" i="6"/>
  <c r="E111" i="6"/>
  <c r="F246" i="6"/>
  <c r="F215" i="6"/>
  <c r="H291" i="71"/>
  <c r="H330" i="6"/>
  <c r="H91" i="71"/>
  <c r="H220" i="71"/>
  <c r="E394" i="6"/>
  <c r="G243" i="6"/>
  <c r="H559" i="71"/>
  <c r="H430" i="6"/>
  <c r="H218" i="6"/>
  <c r="G138" i="6"/>
  <c r="H202" i="71"/>
  <c r="H179" i="71"/>
  <c r="E514" i="6"/>
  <c r="H354" i="6"/>
  <c r="H419" i="71"/>
  <c r="H549" i="71"/>
  <c r="E243" i="6"/>
  <c r="D220" i="6"/>
  <c r="E325" i="6"/>
  <c r="G69" i="6"/>
  <c r="F245" i="6"/>
  <c r="D150" i="6"/>
  <c r="D458" i="6"/>
  <c r="H214" i="6"/>
  <c r="E188" i="6"/>
  <c r="F282" i="6"/>
  <c r="H499" i="6"/>
  <c r="H150" i="6"/>
  <c r="H382" i="71"/>
  <c r="H52" i="6"/>
  <c r="H471" i="6"/>
  <c r="D80" i="6"/>
  <c r="E565" i="6"/>
  <c r="H124" i="6"/>
  <c r="H431" i="71"/>
  <c r="E569" i="6"/>
  <c r="H100" i="71"/>
  <c r="H136" i="71"/>
  <c r="E343" i="6"/>
  <c r="H500" i="6"/>
  <c r="E128" i="6"/>
  <c r="G310" i="6"/>
  <c r="E220" i="6"/>
  <c r="H601" i="71"/>
  <c r="F540" i="6"/>
  <c r="E60" i="6"/>
  <c r="H520" i="71"/>
  <c r="E300" i="6"/>
  <c r="H559" i="6"/>
  <c r="E396" i="6"/>
  <c r="H221" i="71"/>
  <c r="D387" i="6"/>
  <c r="F313" i="6"/>
  <c r="E265" i="6"/>
  <c r="H113" i="71"/>
  <c r="G137" i="6"/>
  <c r="E224" i="6"/>
  <c r="H421" i="6"/>
  <c r="G552" i="6"/>
  <c r="G6" i="6"/>
  <c r="G174" i="6"/>
  <c r="E507" i="6"/>
  <c r="H506" i="6"/>
  <c r="H147" i="71"/>
  <c r="H561" i="6"/>
  <c r="E289" i="6"/>
  <c r="H200" i="71"/>
  <c r="E502" i="6"/>
  <c r="E58" i="6"/>
  <c r="H459" i="71"/>
  <c r="H322" i="6"/>
  <c r="H82" i="71"/>
  <c r="E206" i="6"/>
  <c r="H593" i="71"/>
  <c r="H416" i="71"/>
  <c r="H102" i="71"/>
  <c r="H300" i="71"/>
  <c r="H576" i="71"/>
  <c r="H195" i="6"/>
  <c r="E425" i="6"/>
  <c r="G347" i="6"/>
  <c r="H144" i="71"/>
  <c r="H213" i="71"/>
  <c r="E511" i="6"/>
  <c r="H362" i="6"/>
  <c r="H228" i="71"/>
  <c r="H363" i="71"/>
  <c r="H322" i="71"/>
  <c r="H489" i="6"/>
  <c r="H591" i="71"/>
  <c r="D205" i="6"/>
  <c r="F326" i="6"/>
  <c r="H469" i="71"/>
  <c r="H355" i="71"/>
  <c r="G290" i="6"/>
  <c r="F85" i="6"/>
  <c r="D241" i="6"/>
  <c r="E235" i="6"/>
  <c r="E363" i="6"/>
  <c r="H552" i="71"/>
  <c r="H470" i="71"/>
  <c r="H211" i="71"/>
  <c r="G48" i="6"/>
  <c r="E526" i="6"/>
  <c r="H570" i="71"/>
  <c r="E24" i="6"/>
  <c r="H422" i="6"/>
  <c r="H230" i="71"/>
  <c r="H160" i="6"/>
  <c r="E56" i="6"/>
  <c r="H483" i="6"/>
  <c r="G124" i="6"/>
  <c r="E80" i="6"/>
  <c r="H456" i="71"/>
  <c r="E443" i="6"/>
  <c r="F435" i="6"/>
  <c r="H219" i="71"/>
  <c r="H109" i="71"/>
  <c r="G73" i="6"/>
  <c r="H483" i="71"/>
  <c r="H167" i="71"/>
  <c r="E61" i="6"/>
  <c r="F207" i="6"/>
  <c r="G307" i="6"/>
  <c r="H442" i="71"/>
  <c r="E561" i="6"/>
  <c r="E205" i="6"/>
  <c r="H107" i="71"/>
  <c r="H190" i="6"/>
  <c r="E295" i="6"/>
  <c r="H441" i="71"/>
  <c r="E541" i="6"/>
  <c r="E218" i="6"/>
  <c r="E306" i="6"/>
  <c r="E554" i="6"/>
  <c r="H145" i="71"/>
  <c r="D257" i="6"/>
  <c r="E116" i="6"/>
  <c r="H313" i="6"/>
  <c r="E328" i="6"/>
  <c r="H441" i="6"/>
  <c r="E131" i="6"/>
  <c r="D359" i="6"/>
  <c r="G372" i="6"/>
  <c r="F420" i="6"/>
  <c r="F76" i="6"/>
  <c r="E337" i="6"/>
  <c r="H176" i="6"/>
  <c r="H98" i="6"/>
  <c r="F386" i="6"/>
  <c r="H135" i="71"/>
  <c r="E438" i="6"/>
  <c r="E353" i="6"/>
  <c r="G497" i="6"/>
  <c r="F267" i="6"/>
  <c r="H409" i="6"/>
  <c r="H225" i="71"/>
  <c r="G408" i="6"/>
  <c r="H440" i="71"/>
  <c r="H217" i="71"/>
  <c r="H78" i="71"/>
  <c r="H485" i="71"/>
  <c r="G433" i="6"/>
  <c r="H237" i="71"/>
  <c r="G362" i="6"/>
  <c r="H571" i="71"/>
  <c r="H120" i="71"/>
  <c r="F319" i="6"/>
  <c r="G232" i="6"/>
  <c r="F189" i="6"/>
  <c r="G556" i="6"/>
  <c r="H321" i="71"/>
  <c r="H276" i="6"/>
  <c r="G527" i="6"/>
  <c r="H455" i="6"/>
  <c r="H264" i="71"/>
  <c r="E478" i="6"/>
  <c r="G233" i="6"/>
  <c r="D517" i="6"/>
  <c r="F354" i="6"/>
  <c r="D275" i="6"/>
  <c r="H47" i="71"/>
  <c r="H596" i="71"/>
  <c r="E100" i="6"/>
  <c r="F273" i="6"/>
  <c r="H462" i="71"/>
  <c r="H415" i="6"/>
  <c r="H212" i="71"/>
  <c r="E568" i="6"/>
  <c r="E322" i="6"/>
  <c r="H330" i="71"/>
  <c r="E168" i="6"/>
  <c r="E521" i="6"/>
  <c r="F428" i="6"/>
  <c r="G235" i="6"/>
  <c r="E320" i="6"/>
  <c r="E373" i="6"/>
  <c r="E122" i="6"/>
  <c r="H297" i="6"/>
  <c r="H54" i="6"/>
  <c r="D189" i="6"/>
  <c r="G452" i="6"/>
  <c r="H184" i="6"/>
  <c r="E499" i="6"/>
  <c r="D545" i="6"/>
  <c r="G23" i="6"/>
  <c r="E331" i="6"/>
  <c r="F247" i="6"/>
  <c r="F404" i="6"/>
  <c r="H490" i="6"/>
  <c r="G536" i="6"/>
  <c r="H527" i="71"/>
  <c r="H378" i="71"/>
  <c r="E336" i="6"/>
  <c r="H351" i="71"/>
  <c r="H412" i="71"/>
  <c r="E259" i="6"/>
  <c r="H407" i="6"/>
  <c r="H526" i="71"/>
  <c r="F498" i="6"/>
  <c r="D109" i="6"/>
  <c r="E248" i="6"/>
  <c r="D156" i="6"/>
  <c r="H588" i="71"/>
  <c r="E495" i="6"/>
  <c r="E66" i="6"/>
  <c r="H243" i="71"/>
  <c r="G59" i="6"/>
  <c r="E237" i="6"/>
  <c r="H162" i="71"/>
  <c r="E214" i="6"/>
  <c r="G74" i="6"/>
  <c r="H603" i="71"/>
  <c r="H474" i="6"/>
  <c r="E397" i="6"/>
  <c r="H328" i="6"/>
  <c r="F371" i="6"/>
  <c r="G170" i="6"/>
  <c r="H196" i="6"/>
  <c r="H49" i="6"/>
  <c r="E146" i="6"/>
  <c r="F235" i="6"/>
  <c r="H137" i="6"/>
  <c r="D361" i="6"/>
  <c r="D566" i="6"/>
  <c r="H138" i="71"/>
  <c r="H555" i="71"/>
  <c r="F376" i="6"/>
  <c r="H250" i="71"/>
  <c r="H268" i="71"/>
  <c r="H69" i="71"/>
  <c r="H347" i="71"/>
  <c r="E15" i="6"/>
  <c r="E451" i="6"/>
  <c r="G328" i="6"/>
  <c r="H461" i="71"/>
  <c r="H449" i="71"/>
  <c r="F27" i="6"/>
  <c r="E339" i="6"/>
  <c r="E78" i="6"/>
  <c r="H317" i="71"/>
  <c r="E46" i="6"/>
  <c r="E408" i="6"/>
  <c r="D564" i="6"/>
  <c r="H288" i="71"/>
  <c r="H204" i="71"/>
  <c r="F552" i="6"/>
  <c r="D497" i="6"/>
  <c r="D438" i="6"/>
  <c r="F140" i="6"/>
  <c r="H156" i="6"/>
  <c r="F167" i="6"/>
  <c r="F77" i="6"/>
  <c r="D518" i="6"/>
  <c r="D230" i="6"/>
  <c r="F553" i="6"/>
  <c r="H281" i="71"/>
  <c r="H117" i="71"/>
  <c r="H444" i="71"/>
  <c r="H311" i="6"/>
  <c r="E324" i="6"/>
  <c r="G225" i="6"/>
  <c r="E543" i="6"/>
  <c r="G479" i="6"/>
  <c r="E460" i="6"/>
  <c r="H409" i="71"/>
  <c r="E321" i="6"/>
  <c r="E208" i="6"/>
  <c r="E199" i="6"/>
  <c r="E273" i="6"/>
  <c r="H415" i="71"/>
  <c r="F200" i="6"/>
  <c r="H579" i="71"/>
  <c r="H224" i="71"/>
  <c r="E32" i="6"/>
  <c r="E103" i="6"/>
  <c r="H193" i="6"/>
  <c r="H364" i="71"/>
  <c r="G248" i="6"/>
  <c r="H529" i="71"/>
  <c r="D389" i="6"/>
  <c r="D325" i="6"/>
  <c r="G509" i="6"/>
  <c r="G167" i="6"/>
  <c r="H209" i="6"/>
  <c r="D222" i="6"/>
  <c r="E101" i="6"/>
  <c r="F377" i="6"/>
  <c r="E225" i="6"/>
  <c r="H60" i="71"/>
  <c r="E420" i="6"/>
  <c r="H262" i="6"/>
  <c r="E81" i="6"/>
  <c r="G180" i="6"/>
  <c r="G278" i="6"/>
  <c r="D435" i="6"/>
  <c r="E171" i="6"/>
  <c r="H536" i="71"/>
  <c r="E261" i="6"/>
  <c r="H316" i="71"/>
  <c r="H512" i="71"/>
  <c r="H233" i="6"/>
  <c r="E102" i="6"/>
  <c r="G461" i="6"/>
  <c r="E416" i="6"/>
  <c r="H307" i="6"/>
  <c r="G10" i="6"/>
  <c r="H44" i="6"/>
  <c r="G451" i="6"/>
  <c r="H394" i="71"/>
  <c r="F413" i="6"/>
  <c r="D45" i="6"/>
  <c r="D70" i="6"/>
  <c r="H68" i="6"/>
  <c r="H154" i="71"/>
  <c r="H386" i="71"/>
  <c r="F429" i="6"/>
  <c r="H355" i="6"/>
  <c r="F227" i="6"/>
  <c r="E90" i="6"/>
  <c r="E49" i="6"/>
  <c r="H53" i="71"/>
  <c r="H584" i="71"/>
  <c r="E245" i="6"/>
  <c r="E386" i="6"/>
  <c r="D384" i="6"/>
  <c r="D260" i="6"/>
  <c r="H215" i="71"/>
  <c r="H218" i="71"/>
  <c r="H557" i="71"/>
  <c r="G152" i="6"/>
  <c r="E241" i="6"/>
  <c r="H170" i="6"/>
  <c r="H514" i="71"/>
  <c r="G229" i="6"/>
  <c r="H192" i="71"/>
  <c r="H150" i="71"/>
  <c r="E429" i="6"/>
  <c r="H337" i="6"/>
  <c r="E62" i="6"/>
  <c r="G374" i="6"/>
  <c r="E345" i="6"/>
  <c r="H589" i="71"/>
  <c r="H76" i="71"/>
  <c r="D273" i="6"/>
  <c r="D214" i="6"/>
  <c r="D550" i="6"/>
  <c r="G539" i="6"/>
  <c r="H495" i="71"/>
  <c r="G411" i="6"/>
  <c r="D430" i="6"/>
  <c r="H359" i="71"/>
  <c r="E510" i="6"/>
  <c r="D72" i="6"/>
  <c r="H86" i="6"/>
  <c r="F117" i="6"/>
  <c r="H169" i="71"/>
  <c r="D333" i="6"/>
  <c r="E170" i="6"/>
  <c r="H518" i="6"/>
  <c r="H139" i="6"/>
  <c r="E551" i="6"/>
  <c r="F197" i="6"/>
  <c r="H562" i="71"/>
  <c r="H117" i="6"/>
  <c r="H531" i="71"/>
  <c r="G565" i="6"/>
  <c r="H387" i="6"/>
  <c r="F157" i="6"/>
  <c r="G475" i="6"/>
  <c r="D532" i="6"/>
  <c r="H43" i="71"/>
  <c r="F191" i="6"/>
  <c r="G445" i="6"/>
  <c r="H365" i="71"/>
  <c r="H478" i="71"/>
  <c r="G270" i="6"/>
  <c r="D86" i="6"/>
  <c r="H85" i="6"/>
  <c r="E485" i="6"/>
  <c r="G275" i="6"/>
  <c r="F476" i="6"/>
  <c r="D526" i="6"/>
  <c r="G425" i="6"/>
  <c r="F505" i="6"/>
  <c r="H105" i="6"/>
  <c r="G269" i="6"/>
  <c r="G405" i="6"/>
  <c r="E434" i="6"/>
  <c r="F255" i="6"/>
  <c r="E477" i="6"/>
  <c r="G335" i="6"/>
  <c r="D145" i="6"/>
  <c r="H223" i="6"/>
  <c r="H128" i="71"/>
  <c r="G477" i="6"/>
  <c r="F454" i="6"/>
  <c r="D557" i="6"/>
  <c r="F224" i="6"/>
  <c r="D168" i="6"/>
  <c r="H350" i="6"/>
  <c r="H77" i="6"/>
  <c r="H252" i="71"/>
  <c r="E392" i="6"/>
  <c r="H256" i="71"/>
  <c r="G460" i="6"/>
  <c r="E43" i="6"/>
  <c r="H151" i="6"/>
  <c r="H121" i="71"/>
  <c r="E99" i="6"/>
  <c r="D408" i="6"/>
  <c r="H55" i="6"/>
  <c r="D374" i="6"/>
  <c r="G132" i="6"/>
  <c r="F84" i="6"/>
  <c r="H421" i="71"/>
  <c r="H263" i="71"/>
  <c r="H399" i="6"/>
  <c r="E409" i="6"/>
  <c r="G32" i="6"/>
  <c r="D460" i="6"/>
  <c r="E264" i="6"/>
  <c r="G312" i="6"/>
  <c r="H172" i="6"/>
  <c r="G277" i="6"/>
  <c r="G90" i="6"/>
  <c r="D483" i="6"/>
  <c r="G119" i="6"/>
  <c r="F43" i="6"/>
  <c r="D294" i="6"/>
  <c r="F256" i="6"/>
  <c r="H139" i="71"/>
  <c r="H564" i="71"/>
  <c r="H514" i="6"/>
  <c r="H430" i="71"/>
  <c r="H42" i="71"/>
  <c r="G240" i="6"/>
  <c r="D412" i="6"/>
  <c r="G507" i="6"/>
  <c r="E512" i="6"/>
  <c r="G45" i="6"/>
  <c r="E113" i="6"/>
  <c r="D383" i="6"/>
  <c r="H142" i="6"/>
  <c r="D123" i="6"/>
  <c r="H289" i="71"/>
  <c r="E231" i="6"/>
  <c r="F487" i="6"/>
  <c r="D354" i="6"/>
  <c r="H80" i="71"/>
  <c r="E54" i="6"/>
  <c r="F535" i="6"/>
  <c r="H400" i="71"/>
  <c r="E201" i="6"/>
  <c r="E401" i="6"/>
  <c r="D85" i="6"/>
  <c r="E115" i="6"/>
  <c r="H431" i="6"/>
  <c r="H58" i="6"/>
  <c r="E566" i="6"/>
  <c r="E494" i="6"/>
  <c r="H65" i="71"/>
  <c r="G207" i="6"/>
  <c r="G190" i="6"/>
  <c r="H565" i="71"/>
  <c r="F394" i="6"/>
  <c r="E166" i="6"/>
  <c r="E163" i="6"/>
  <c r="E352" i="6"/>
  <c r="H408" i="6"/>
  <c r="E132" i="6"/>
  <c r="D279" i="6"/>
  <c r="D159" i="6"/>
  <c r="G482" i="6"/>
  <c r="D541" i="6"/>
  <c r="H213" i="6"/>
  <c r="D468" i="6"/>
  <c r="F479" i="6"/>
  <c r="D432" i="6"/>
  <c r="H141" i="6"/>
  <c r="F230" i="6"/>
  <c r="F69" i="6"/>
  <c r="H294" i="71"/>
  <c r="G416" i="6"/>
  <c r="D523" i="6"/>
  <c r="H21" i="6"/>
  <c r="H375" i="6"/>
  <c r="F459" i="6"/>
  <c r="F32" i="6"/>
  <c r="H174" i="6"/>
  <c r="G96" i="6"/>
  <c r="F155" i="6"/>
  <c r="H99" i="6"/>
  <c r="F156" i="6"/>
  <c r="E85" i="6"/>
  <c r="H365" i="6"/>
  <c r="F250" i="6"/>
  <c r="H460" i="6"/>
  <c r="H245" i="6"/>
  <c r="H222" i="6"/>
  <c r="H8" i="6"/>
  <c r="G177" i="6"/>
  <c r="H291" i="6"/>
  <c r="F5" i="6"/>
  <c r="F526" i="6"/>
  <c r="H333" i="71"/>
  <c r="H59" i="71"/>
  <c r="F416" i="6"/>
  <c r="D428" i="6"/>
  <c r="D141" i="6"/>
  <c r="D199" i="6"/>
  <c r="D568" i="6"/>
  <c r="F450" i="6"/>
  <c r="H532" i="71"/>
  <c r="F385" i="6"/>
  <c r="D81" i="6"/>
  <c r="G404" i="6"/>
  <c r="G29" i="6"/>
  <c r="D111" i="6"/>
  <c r="D155" i="6"/>
  <c r="F509" i="6"/>
  <c r="D437" i="6"/>
  <c r="H123" i="71"/>
  <c r="H271" i="71"/>
  <c r="G389" i="6"/>
  <c r="H420" i="6"/>
  <c r="G435" i="6"/>
  <c r="G259" i="6"/>
  <c r="D11" i="6"/>
  <c r="G430" i="6"/>
  <c r="H251" i="6"/>
  <c r="F176" i="6"/>
  <c r="F334" i="6"/>
  <c r="H485" i="6"/>
  <c r="D346" i="6"/>
  <c r="E44" i="6"/>
  <c r="F51" i="6"/>
  <c r="F112" i="6"/>
  <c r="H478" i="6"/>
  <c r="G571" i="6"/>
  <c r="D262" i="6"/>
  <c r="G241" i="6"/>
  <c r="H199" i="6"/>
  <c r="D452" i="6"/>
  <c r="H356" i="71"/>
  <c r="H205" i="6"/>
  <c r="F522" i="6"/>
  <c r="G264" i="6"/>
  <c r="H57" i="71"/>
  <c r="G89" i="6"/>
  <c r="G212" i="6"/>
  <c r="H354" i="71"/>
  <c r="F359" i="6"/>
  <c r="D94" i="6"/>
  <c r="F335" i="6"/>
  <c r="F258" i="6"/>
  <c r="E207" i="6"/>
  <c r="G154" i="6"/>
  <c r="D404" i="6"/>
  <c r="G450" i="6"/>
  <c r="G226" i="6"/>
  <c r="H147" i="6"/>
  <c r="D486" i="6"/>
  <c r="H560" i="71"/>
  <c r="F303" i="6"/>
  <c r="F232" i="6"/>
  <c r="H159" i="6"/>
  <c r="D510" i="6"/>
  <c r="F533" i="6"/>
  <c r="D226" i="6"/>
  <c r="D504" i="6"/>
  <c r="F410" i="6"/>
  <c r="D200" i="6"/>
  <c r="D172" i="6"/>
  <c r="H566" i="71"/>
  <c r="H467" i="6"/>
  <c r="G65" i="6"/>
  <c r="D548" i="6"/>
  <c r="H126" i="6"/>
  <c r="G183" i="6"/>
  <c r="H426" i="6"/>
  <c r="H240" i="6"/>
  <c r="F132" i="6"/>
  <c r="E464" i="6"/>
  <c r="E466" i="6"/>
  <c r="F217" i="6"/>
  <c r="F383" i="6"/>
  <c r="D126" i="6"/>
  <c r="F178" i="6"/>
  <c r="E120" i="6"/>
  <c r="F407" i="6"/>
  <c r="G306" i="6"/>
  <c r="D171" i="6"/>
  <c r="D178" i="6"/>
  <c r="F148" i="6"/>
  <c r="D289" i="6"/>
  <c r="E142" i="6"/>
  <c r="G358" i="6"/>
  <c r="H456" i="6"/>
  <c r="D309" i="6"/>
  <c r="E140" i="6"/>
  <c r="H158" i="71"/>
  <c r="G562" i="6"/>
  <c r="G540" i="6"/>
  <c r="E418" i="6"/>
  <c r="H106" i="6"/>
  <c r="F504" i="6"/>
  <c r="F265" i="6"/>
  <c r="G492" i="6"/>
  <c r="F65" i="6"/>
  <c r="H271" i="6"/>
  <c r="E302" i="6"/>
  <c r="H519" i="71"/>
  <c r="E141" i="6"/>
  <c r="F430" i="6"/>
  <c r="H206" i="71"/>
  <c r="H334" i="6"/>
  <c r="F403" i="6"/>
  <c r="H333" i="6"/>
  <c r="H393" i="6"/>
  <c r="D569" i="6"/>
  <c r="E347" i="6"/>
  <c r="D543" i="6"/>
  <c r="F469" i="6"/>
  <c r="H39" i="6"/>
  <c r="E133" i="6"/>
  <c r="F306" i="6"/>
  <c r="H129" i="6"/>
  <c r="E433" i="6"/>
  <c r="H465" i="6"/>
  <c r="G22" i="6"/>
  <c r="H89" i="6"/>
  <c r="F478" i="6"/>
  <c r="D256" i="6"/>
  <c r="G338" i="6"/>
  <c r="H357" i="6"/>
  <c r="G117" i="6"/>
  <c r="H175" i="6"/>
  <c r="H177" i="6"/>
  <c r="G517" i="6"/>
  <c r="F280" i="6"/>
  <c r="H420" i="71"/>
  <c r="H201" i="71"/>
  <c r="H375" i="71"/>
  <c r="G535" i="6"/>
  <c r="E528" i="6"/>
  <c r="D399" i="6"/>
  <c r="G453" i="6"/>
  <c r="D511" i="6"/>
  <c r="G52" i="6"/>
  <c r="D536" i="6"/>
  <c r="H204" i="6"/>
  <c r="F179" i="6"/>
  <c r="F36" i="6"/>
  <c r="D487" i="6"/>
  <c r="F211" i="6"/>
  <c r="G80" i="6"/>
  <c r="H276" i="71"/>
  <c r="E482" i="6"/>
  <c r="H303" i="71"/>
  <c r="E346" i="6"/>
  <c r="H242" i="71"/>
  <c r="H215" i="6"/>
  <c r="H401" i="6"/>
  <c r="D138" i="6"/>
  <c r="F562" i="6"/>
  <c r="H525" i="6"/>
  <c r="D139" i="6"/>
  <c r="D223" i="6"/>
  <c r="D370" i="6"/>
  <c r="F240" i="6"/>
  <c r="H371" i="6"/>
  <c r="H25" i="6"/>
  <c r="E67" i="6"/>
  <c r="E138" i="6"/>
  <c r="F159" i="6"/>
  <c r="D338" i="6"/>
  <c r="H570" i="6"/>
  <c r="G213" i="6"/>
  <c r="H105" i="71"/>
  <c r="H425" i="6"/>
  <c r="H362" i="71"/>
  <c r="D402" i="6"/>
  <c r="H486" i="6"/>
  <c r="E330" i="6"/>
  <c r="F130" i="6"/>
  <c r="F175" i="6"/>
  <c r="E564" i="6"/>
  <c r="E458" i="6"/>
  <c r="E400" i="6"/>
  <c r="E45" i="6"/>
  <c r="F184" i="6"/>
  <c r="G402" i="6"/>
  <c r="H112" i="71"/>
  <c r="D209" i="6"/>
  <c r="D540" i="6"/>
  <c r="G102" i="6"/>
  <c r="F11" i="6"/>
  <c r="F406" i="6"/>
  <c r="G512" i="6"/>
  <c r="D328" i="6"/>
  <c r="E290" i="6"/>
  <c r="E421" i="6"/>
  <c r="H534" i="71"/>
  <c r="G323" i="6"/>
  <c r="F249" i="6"/>
  <c r="E152" i="6"/>
  <c r="E254" i="6"/>
  <c r="H595" i="71"/>
  <c r="G544" i="6"/>
  <c r="E374" i="6"/>
  <c r="H357" i="71"/>
  <c r="D442" i="6"/>
  <c r="D481" i="6"/>
  <c r="G376" i="6"/>
  <c r="F397" i="6"/>
  <c r="H164" i="71"/>
  <c r="G473" i="6"/>
  <c r="F268" i="6"/>
  <c r="H304" i="71"/>
  <c r="F116" i="6"/>
  <c r="E42" i="6"/>
  <c r="H294" i="6"/>
  <c r="D181" i="6"/>
  <c r="G298" i="6"/>
  <c r="H582" i="71"/>
  <c r="H515" i="6"/>
  <c r="H283" i="6"/>
  <c r="D92" i="6"/>
  <c r="G511" i="6"/>
  <c r="D52" i="6"/>
  <c r="E180" i="6"/>
  <c r="H555" i="6"/>
  <c r="E548" i="6"/>
  <c r="E293" i="6"/>
  <c r="H345" i="6"/>
  <c r="G331" i="6"/>
  <c r="E355" i="6"/>
  <c r="F168" i="6"/>
  <c r="G273" i="6"/>
  <c r="D5" i="6"/>
  <c r="H36" i="6"/>
  <c r="H492" i="6"/>
  <c r="G217" i="6"/>
  <c r="D116" i="6"/>
  <c r="F219" i="6"/>
  <c r="H361" i="6"/>
  <c r="F270" i="6"/>
  <c r="F57" i="6"/>
  <c r="H88" i="6"/>
  <c r="H378" i="6"/>
  <c r="G186" i="6"/>
  <c r="D176" i="6"/>
  <c r="G486" i="6"/>
  <c r="D113" i="6"/>
  <c r="H583" i="71"/>
  <c r="F196" i="6"/>
  <c r="D14" i="6"/>
  <c r="H444" i="6"/>
  <c r="D54" i="6"/>
  <c r="G123" i="6"/>
  <c r="F507" i="6"/>
  <c r="D454" i="6"/>
  <c r="G85" i="6"/>
  <c r="H341" i="6"/>
  <c r="H273" i="6"/>
  <c r="F218" i="6"/>
  <c r="G244" i="6"/>
  <c r="H551" i="71"/>
  <c r="G184" i="6"/>
  <c r="D360" i="6"/>
  <c r="E210" i="6"/>
  <c r="H66" i="6"/>
  <c r="G513" i="6"/>
  <c r="G161" i="6"/>
  <c r="D533" i="6"/>
  <c r="E542" i="6"/>
  <c r="G564" i="6"/>
  <c r="D245" i="6"/>
  <c r="F7" i="6"/>
  <c r="G449" i="6"/>
  <c r="F185" i="6"/>
  <c r="H380" i="6"/>
  <c r="H439" i="6"/>
  <c r="D492" i="6"/>
  <c r="H68" i="71"/>
  <c r="D240" i="6"/>
  <c r="D166" i="6"/>
  <c r="D65" i="6"/>
  <c r="H170" i="71"/>
  <c r="D352" i="6"/>
  <c r="D470" i="6"/>
  <c r="G111" i="6"/>
  <c r="G38" i="6"/>
  <c r="D291" i="6"/>
  <c r="G349" i="6"/>
  <c r="H472" i="6"/>
  <c r="G107" i="6"/>
  <c r="D165" i="6"/>
  <c r="H508" i="6"/>
  <c r="F59" i="6"/>
  <c r="G370" i="6"/>
  <c r="G258" i="6"/>
  <c r="D277" i="6"/>
  <c r="H537" i="6"/>
  <c r="E25" i="6"/>
  <c r="E558" i="6"/>
  <c r="E184" i="6"/>
  <c r="H520" i="6"/>
  <c r="H353" i="6"/>
  <c r="F125" i="6"/>
  <c r="D135" i="6"/>
  <c r="D114" i="6"/>
  <c r="G302" i="6"/>
  <c r="D48" i="6"/>
  <c r="D372" i="6"/>
  <c r="G326" i="6"/>
  <c r="H332" i="6"/>
  <c r="E186" i="6"/>
  <c r="H238" i="71"/>
  <c r="H231" i="71"/>
  <c r="D331" i="6"/>
  <c r="F329" i="6"/>
  <c r="D485" i="6"/>
  <c r="G199" i="6"/>
  <c r="H541" i="6"/>
  <c r="H61" i="6"/>
  <c r="H186" i="6"/>
  <c r="G333" i="6"/>
  <c r="D140" i="6"/>
  <c r="D537" i="6"/>
  <c r="D472" i="6"/>
  <c r="F152" i="6"/>
  <c r="E158" i="6"/>
  <c r="G364" i="6"/>
  <c r="F483" i="6"/>
  <c r="D394" i="6"/>
  <c r="G566" i="6"/>
  <c r="G41" i="6"/>
  <c r="F466" i="6"/>
  <c r="H416" i="6"/>
  <c r="D160" i="6"/>
  <c r="H567" i="71"/>
  <c r="G533" i="6"/>
  <c r="F426" i="6"/>
  <c r="H182" i="6"/>
  <c r="E283" i="6"/>
  <c r="H202" i="6"/>
  <c r="H6" i="6"/>
  <c r="G431" i="6"/>
  <c r="H556" i="6"/>
  <c r="D542" i="6"/>
  <c r="D425" i="6"/>
  <c r="H566" i="6"/>
  <c r="E70" i="6"/>
  <c r="F281" i="6"/>
  <c r="D31" i="6"/>
  <c r="H525" i="71"/>
  <c r="H75" i="71"/>
  <c r="D538" i="6"/>
  <c r="F271" i="6"/>
  <c r="H280" i="6"/>
  <c r="E256" i="6"/>
  <c r="H249" i="71"/>
  <c r="H115" i="71"/>
  <c r="H573" i="71"/>
  <c r="F13" i="6"/>
  <c r="G104" i="6"/>
  <c r="H545" i="6"/>
  <c r="H45" i="6"/>
  <c r="D251" i="6"/>
  <c r="H372" i="6"/>
  <c r="E454" i="6"/>
  <c r="E570" i="6"/>
  <c r="E567" i="6"/>
  <c r="H265" i="6"/>
  <c r="F480" i="6"/>
  <c r="F486" i="6"/>
  <c r="H339" i="6"/>
  <c r="F6" i="6"/>
  <c r="D49" i="6"/>
  <c r="F442" i="6"/>
  <c r="D316" i="6"/>
  <c r="F58" i="6"/>
  <c r="H391" i="6"/>
  <c r="H152" i="6"/>
  <c r="E106" i="6"/>
  <c r="F277" i="6"/>
  <c r="H499" i="71"/>
  <c r="E164" i="6"/>
  <c r="E12" i="6"/>
  <c r="D50" i="6"/>
  <c r="F186" i="6"/>
  <c r="H351" i="6"/>
  <c r="G541" i="6"/>
  <c r="E492" i="6"/>
  <c r="F289" i="6"/>
  <c r="G236" i="6"/>
  <c r="D421" i="6"/>
  <c r="G176" i="6"/>
  <c r="G155" i="6"/>
  <c r="D385" i="6"/>
  <c r="F15" i="6"/>
  <c r="G44" i="6"/>
  <c r="G346" i="6"/>
  <c r="E282" i="6"/>
  <c r="H501" i="71"/>
  <c r="H340" i="6"/>
  <c r="E238" i="6"/>
  <c r="H476" i="71"/>
  <c r="E169" i="6"/>
  <c r="H523" i="6"/>
  <c r="D234" i="6"/>
  <c r="D525" i="6"/>
  <c r="E13" i="6"/>
  <c r="H530" i="6"/>
  <c r="G499" i="6"/>
  <c r="H347" i="6"/>
  <c r="F276" i="6"/>
  <c r="H305" i="71"/>
  <c r="E369" i="6"/>
  <c r="H539" i="71"/>
  <c r="E121" i="6"/>
  <c r="G53" i="6"/>
  <c r="H547" i="71"/>
  <c r="H87" i="71"/>
  <c r="G112" i="6"/>
  <c r="D339" i="6"/>
  <c r="F63" i="6"/>
  <c r="G172" i="6"/>
  <c r="E17" i="6"/>
  <c r="F549" i="6"/>
  <c r="F495" i="6"/>
  <c r="F349" i="6"/>
  <c r="H76" i="6"/>
  <c r="E50" i="6"/>
  <c r="H157" i="71"/>
  <c r="H232" i="6"/>
  <c r="H407" i="71"/>
  <c r="F301" i="6"/>
  <c r="D96" i="6"/>
  <c r="F393" i="6"/>
  <c r="F546" i="6"/>
  <c r="E31" i="6"/>
  <c r="F510" i="6"/>
  <c r="F113" i="6"/>
  <c r="G432" i="6"/>
  <c r="D304" i="6"/>
  <c r="F122" i="6"/>
  <c r="G493" i="6"/>
  <c r="H111" i="6"/>
  <c r="H516" i="71"/>
  <c r="H129" i="71"/>
  <c r="D565" i="6"/>
  <c r="D194" i="6"/>
  <c r="G506" i="6"/>
  <c r="H88" i="71"/>
  <c r="E6" i="6"/>
  <c r="F481" i="6"/>
  <c r="E281" i="6"/>
  <c r="H156" i="71"/>
  <c r="F300" i="6"/>
  <c r="D417" i="6"/>
  <c r="D418" i="6"/>
  <c r="H457" i="6"/>
  <c r="G342" i="6"/>
  <c r="H445" i="6"/>
  <c r="H179" i="6"/>
  <c r="H212" i="6"/>
  <c r="G11" i="6"/>
  <c r="E229" i="6"/>
  <c r="H116" i="71"/>
  <c r="H312" i="71"/>
  <c r="F462" i="6"/>
  <c r="G369" i="6"/>
  <c r="G242" i="6"/>
  <c r="G529" i="6"/>
  <c r="H210" i="6"/>
  <c r="H488" i="6"/>
  <c r="G39" i="6"/>
  <c r="F204" i="6"/>
  <c r="F467" i="6"/>
  <c r="H473" i="71"/>
  <c r="E501" i="6"/>
  <c r="G220" i="6"/>
  <c r="G315" i="6"/>
  <c r="E546" i="6"/>
  <c r="D97" i="6"/>
  <c r="E275" i="6"/>
  <c r="G471" i="6"/>
  <c r="G185" i="6"/>
  <c r="D478" i="6"/>
  <c r="D244" i="6"/>
  <c r="H11" i="6"/>
  <c r="D534" i="6"/>
  <c r="F352" i="6"/>
  <c r="F358" i="6"/>
  <c r="G557" i="6"/>
  <c r="H572" i="71"/>
  <c r="G551" i="6"/>
  <c r="F550" i="6"/>
  <c r="H396" i="6"/>
  <c r="G359" i="6"/>
  <c r="E356" i="6"/>
  <c r="F19" i="6"/>
  <c r="H34" i="6"/>
  <c r="H526" i="6"/>
  <c r="H487" i="71"/>
  <c r="G355" i="6"/>
  <c r="G18" i="6"/>
  <c r="F171" i="6"/>
  <c r="F67" i="6"/>
  <c r="H382" i="6"/>
  <c r="F453" i="6"/>
  <c r="H131" i="71"/>
  <c r="E480" i="6"/>
  <c r="H161" i="6"/>
  <c r="D434" i="6"/>
  <c r="D7" i="6"/>
  <c r="F288" i="6"/>
  <c r="D191" i="6"/>
  <c r="H496" i="71"/>
  <c r="H286" i="6"/>
  <c r="H288" i="6"/>
  <c r="G136" i="6"/>
  <c r="H414" i="71"/>
  <c r="E148" i="6"/>
  <c r="G291" i="6"/>
  <c r="D301" i="6"/>
  <c r="H498" i="71"/>
  <c r="H225" i="6"/>
  <c r="D413" i="6"/>
  <c r="H12" i="6"/>
  <c r="H434" i="6"/>
  <c r="D355" i="6"/>
  <c r="H125" i="6"/>
  <c r="G24" i="6"/>
  <c r="H268" i="6"/>
  <c r="G457" i="6"/>
  <c r="D467" i="6"/>
  <c r="G194" i="6"/>
  <c r="H43" i="6"/>
  <c r="D465" i="6"/>
  <c r="G215" i="6"/>
  <c r="D208" i="6"/>
  <c r="F172" i="6"/>
  <c r="G128" i="6"/>
  <c r="H523" i="71"/>
  <c r="F422" i="6"/>
  <c r="H336" i="6"/>
  <c r="F402" i="6"/>
  <c r="F203" i="6"/>
  <c r="F23" i="6"/>
  <c r="F399" i="6"/>
  <c r="H275" i="6"/>
  <c r="E89" i="6"/>
  <c r="E500" i="6"/>
  <c r="E297" i="6"/>
  <c r="E483" i="6"/>
  <c r="D124" i="6"/>
  <c r="F153" i="6"/>
  <c r="E317" i="6"/>
  <c r="H154" i="6"/>
  <c r="H432" i="71"/>
  <c r="H546" i="71"/>
  <c r="H17" i="6"/>
  <c r="G179" i="6"/>
  <c r="D445" i="6"/>
  <c r="E506" i="6"/>
  <c r="G101" i="6"/>
  <c r="G563" i="6"/>
  <c r="F234" i="6"/>
  <c r="E361" i="6"/>
  <c r="E183" i="6"/>
  <c r="D192" i="6"/>
  <c r="F188" i="6"/>
  <c r="G476" i="6"/>
  <c r="D137" i="6"/>
  <c r="F147" i="6"/>
  <c r="E538" i="6"/>
  <c r="E157" i="6"/>
  <c r="G465" i="6"/>
  <c r="D187" i="6"/>
  <c r="G142" i="6"/>
  <c r="H509" i="6"/>
  <c r="D79" i="6"/>
  <c r="H234" i="71"/>
  <c r="G489" i="6"/>
  <c r="D495" i="6"/>
  <c r="H533" i="71"/>
  <c r="H45" i="71"/>
  <c r="F532" i="6"/>
  <c r="F458" i="6"/>
  <c r="G558" i="6"/>
  <c r="G299" i="6"/>
  <c r="E389" i="6"/>
  <c r="G363" i="6"/>
  <c r="F86" i="6"/>
  <c r="H476" i="6"/>
  <c r="F12" i="6"/>
  <c r="E191" i="6"/>
  <c r="G113" i="6"/>
  <c r="F529" i="6"/>
  <c r="G443" i="6"/>
  <c r="F242" i="6"/>
  <c r="H332" i="71"/>
  <c r="G71" i="6"/>
  <c r="G316" i="6"/>
  <c r="D204" i="6"/>
  <c r="H163" i="71"/>
  <c r="E367" i="6"/>
  <c r="H348" i="6"/>
  <c r="G228" i="6"/>
  <c r="H50" i="71"/>
  <c r="G472" i="6"/>
  <c r="H130" i="71"/>
  <c r="E33" i="6"/>
  <c r="F477" i="6"/>
  <c r="D282" i="6"/>
  <c r="E515" i="6"/>
  <c r="G339" i="6"/>
  <c r="D549" i="6"/>
  <c r="D546" i="6"/>
  <c r="G159" i="6"/>
  <c r="E552" i="6"/>
  <c r="E213" i="6"/>
  <c r="G60" i="6"/>
  <c r="G261" i="6"/>
  <c r="E147" i="6"/>
  <c r="E426" i="6"/>
  <c r="F452" i="6"/>
  <c r="E469" i="6"/>
  <c r="F213" i="6"/>
  <c r="E247" i="6"/>
  <c r="E108" i="6"/>
  <c r="H130" i="6"/>
  <c r="G30" i="6"/>
  <c r="H395" i="71"/>
  <c r="G366" i="6"/>
  <c r="E167" i="6"/>
  <c r="H368" i="71"/>
  <c r="D281" i="6"/>
  <c r="H412" i="6"/>
  <c r="E181" i="6"/>
  <c r="H326" i="71"/>
  <c r="E37" i="6"/>
  <c r="E486" i="6"/>
  <c r="E296" i="6"/>
  <c r="H446" i="71"/>
  <c r="G256" i="6"/>
  <c r="D73" i="6"/>
  <c r="D128" i="6"/>
  <c r="F511" i="6"/>
  <c r="H278" i="6"/>
  <c r="D147" i="6"/>
  <c r="F284" i="6"/>
  <c r="H312" i="6"/>
  <c r="F161" i="6"/>
  <c r="F355" i="6"/>
  <c r="G141" i="6"/>
  <c r="D369" i="6"/>
  <c r="F99" i="6"/>
  <c r="G353" i="6"/>
  <c r="H180" i="6"/>
  <c r="E104" i="6"/>
  <c r="D464" i="6"/>
  <c r="H408" i="71"/>
  <c r="G266" i="6"/>
  <c r="E204" i="6"/>
  <c r="E22" i="6"/>
  <c r="D498" i="6"/>
  <c r="G357" i="6"/>
  <c r="D379" i="6"/>
  <c r="D484" i="6"/>
  <c r="E176" i="6"/>
  <c r="F520" i="6"/>
  <c r="H251" i="71"/>
  <c r="H210" i="71"/>
  <c r="E430" i="6"/>
  <c r="G448" i="6"/>
  <c r="F212" i="6"/>
  <c r="G192" i="6"/>
  <c r="H439" i="71"/>
  <c r="G272" i="6"/>
  <c r="G21" i="6"/>
  <c r="F121" i="6"/>
  <c r="E505" i="6"/>
  <c r="D146" i="6"/>
  <c r="E39" i="6"/>
  <c r="G178" i="6"/>
  <c r="E250" i="6"/>
  <c r="G108" i="6"/>
  <c r="H320" i="6"/>
  <c r="G255" i="6"/>
  <c r="H486" i="71"/>
  <c r="G122" i="6"/>
  <c r="D285" i="6"/>
  <c r="F554" i="6"/>
  <c r="H83" i="6"/>
  <c r="E348" i="6"/>
  <c r="D63" i="6"/>
  <c r="F384" i="6"/>
  <c r="D227" i="6"/>
  <c r="E342" i="6"/>
  <c r="E105" i="6"/>
  <c r="H197" i="6"/>
  <c r="H370" i="71"/>
  <c r="E151" i="6"/>
  <c r="H553" i="6"/>
  <c r="F257" i="6"/>
  <c r="D99" i="6"/>
  <c r="G377" i="6"/>
  <c r="H368" i="6"/>
  <c r="D127" i="6"/>
  <c r="F515" i="6"/>
  <c r="F78" i="6"/>
  <c r="H165" i="6"/>
  <c r="G197" i="6"/>
  <c r="H474" i="71"/>
  <c r="H23" i="6"/>
  <c r="H360" i="71"/>
  <c r="D453" i="6"/>
  <c r="D254" i="6"/>
  <c r="E303" i="6"/>
  <c r="G83" i="6"/>
  <c r="F463" i="6"/>
  <c r="F405" i="6"/>
  <c r="D501" i="6"/>
  <c r="G200" i="6"/>
  <c r="E517" i="6"/>
  <c r="F296" i="6"/>
  <c r="F48" i="6"/>
  <c r="H536" i="6"/>
  <c r="G341" i="6"/>
  <c r="E195" i="6"/>
  <c r="G115" i="6"/>
  <c r="G424" i="6"/>
  <c r="F266" i="6"/>
  <c r="H181" i="71"/>
  <c r="H163" i="6"/>
  <c r="E109" i="6"/>
  <c r="H289" i="6"/>
  <c r="H255" i="71"/>
  <c r="D106" i="6"/>
  <c r="F248" i="6"/>
  <c r="G518" i="6"/>
  <c r="H70" i="71"/>
  <c r="D482" i="6"/>
  <c r="H453" i="6"/>
  <c r="H146" i="6"/>
  <c r="F519" i="6"/>
  <c r="D502" i="6"/>
  <c r="G561" i="6"/>
  <c r="F10" i="6"/>
  <c r="H13" i="6"/>
  <c r="G158" i="6"/>
  <c r="H534" i="6"/>
  <c r="E27" i="6"/>
  <c r="E216" i="6"/>
  <c r="G149" i="6"/>
  <c r="F252" i="6"/>
  <c r="D345" i="6"/>
  <c r="F294" i="6"/>
  <c r="G105" i="6"/>
  <c r="H309" i="6"/>
  <c r="H340" i="71"/>
  <c r="E123" i="6"/>
  <c r="E83" i="6"/>
  <c r="D259" i="6"/>
  <c r="E338" i="6"/>
  <c r="H64" i="6"/>
  <c r="F353" i="6"/>
  <c r="F195" i="6"/>
  <c r="H306" i="6"/>
  <c r="G502" i="6"/>
  <c r="D500" i="6"/>
  <c r="F351" i="6"/>
  <c r="G214" i="6"/>
  <c r="H558" i="71"/>
  <c r="G437" i="6"/>
  <c r="G314" i="6"/>
  <c r="G135" i="6"/>
  <c r="F444" i="6"/>
  <c r="D440" i="6"/>
  <c r="D529" i="6"/>
  <c r="F129" i="6"/>
  <c r="E153" i="6"/>
  <c r="H547" i="6"/>
  <c r="H111" i="71"/>
  <c r="F534" i="6"/>
  <c r="H602" i="71"/>
  <c r="F101" i="6"/>
  <c r="H450" i="6"/>
  <c r="H227" i="6"/>
  <c r="G305" i="6"/>
  <c r="H63" i="6"/>
  <c r="F468" i="6"/>
  <c r="D561" i="6"/>
  <c r="G130" i="6"/>
  <c r="F87" i="6"/>
  <c r="H53" i="6"/>
  <c r="E161" i="6"/>
  <c r="F563" i="6"/>
  <c r="H72" i="71"/>
  <c r="G294" i="6"/>
  <c r="E129" i="6"/>
  <c r="H128" i="6"/>
  <c r="F427" i="6"/>
  <c r="F291" i="6"/>
  <c r="G280" i="6"/>
  <c r="D396" i="6"/>
  <c r="F37" i="6"/>
  <c r="F259" i="6"/>
  <c r="H131" i="6"/>
  <c r="H319" i="71"/>
  <c r="G470" i="6"/>
  <c r="D508" i="6"/>
  <c r="H543" i="71"/>
  <c r="D61" i="6"/>
  <c r="H309" i="71"/>
  <c r="D491" i="6"/>
  <c r="D527" i="6"/>
  <c r="D423" i="6"/>
  <c r="F136" i="6"/>
  <c r="D422" i="6"/>
  <c r="H35" i="6"/>
  <c r="F322" i="6"/>
  <c r="G391" i="6"/>
  <c r="G164" i="6"/>
  <c r="D185" i="6"/>
  <c r="G188" i="6"/>
  <c r="H304" i="6"/>
  <c r="H372" i="71"/>
  <c r="F391" i="6"/>
  <c r="H188" i="6"/>
  <c r="D133" i="6"/>
  <c r="D414" i="6"/>
  <c r="F324" i="6"/>
  <c r="G301" i="6"/>
  <c r="E20" i="6"/>
  <c r="G543" i="6"/>
  <c r="D507" i="6"/>
  <c r="E244" i="6"/>
  <c r="D393" i="6"/>
  <c r="G303" i="6"/>
  <c r="G455" i="6"/>
  <c r="F162" i="6"/>
  <c r="H258" i="71"/>
  <c r="F96" i="6"/>
  <c r="F449" i="6"/>
  <c r="D177" i="6"/>
  <c r="G127" i="6"/>
  <c r="F128" i="6"/>
  <c r="D9" i="6"/>
  <c r="H132" i="6"/>
  <c r="H321" i="6"/>
  <c r="G329" i="6"/>
  <c r="D151" i="6"/>
  <c r="F222" i="6"/>
  <c r="H30" i="6"/>
  <c r="D183" i="6"/>
  <c r="H112" i="6"/>
  <c r="F251" i="6"/>
  <c r="F395" i="6"/>
  <c r="G352" i="6"/>
  <c r="G64" i="6"/>
  <c r="D210" i="6"/>
  <c r="H244" i="71"/>
  <c r="H538" i="6"/>
  <c r="G547" i="6"/>
  <c r="E516" i="6"/>
  <c r="D357" i="6"/>
  <c r="D401" i="6"/>
  <c r="H297" i="71"/>
  <c r="H93" i="71"/>
  <c r="F308" i="6"/>
  <c r="F557" i="6"/>
  <c r="F502" i="6"/>
  <c r="F190" i="6"/>
  <c r="F530" i="6"/>
  <c r="G397" i="6"/>
  <c r="G380" i="6"/>
  <c r="G95" i="6"/>
  <c r="F521" i="6"/>
  <c r="F279" i="6"/>
  <c r="F33" i="6"/>
  <c r="H544" i="6"/>
  <c r="H343" i="6"/>
  <c r="F362" i="6"/>
  <c r="D381" i="6"/>
  <c r="D562" i="6"/>
  <c r="D411" i="6"/>
  <c r="H516" i="6"/>
  <c r="G144" i="6"/>
  <c r="D558" i="6"/>
  <c r="D100" i="6"/>
  <c r="F165" i="6"/>
  <c r="E172" i="6"/>
  <c r="H472" i="71"/>
  <c r="H447" i="71"/>
  <c r="H364" i="6"/>
  <c r="H325" i="71"/>
  <c r="D75" i="6"/>
  <c r="D303" i="6"/>
  <c r="F290" i="6"/>
  <c r="D427" i="6"/>
  <c r="D225" i="6"/>
  <c r="F437" i="6"/>
  <c r="E64" i="6"/>
  <c r="H325" i="6"/>
  <c r="F124" i="6"/>
  <c r="F68" i="6"/>
  <c r="G222" i="6"/>
  <c r="G515" i="6"/>
  <c r="F537" i="6"/>
  <c r="F127" i="6"/>
  <c r="G386" i="6"/>
  <c r="D284" i="6"/>
  <c r="D249" i="6"/>
  <c r="H548" i="6"/>
  <c r="H187" i="71"/>
  <c r="H82" i="6"/>
  <c r="G274" i="6"/>
  <c r="E525" i="6"/>
  <c r="D400" i="6"/>
  <c r="H115" i="6"/>
  <c r="E145" i="6"/>
  <c r="H96" i="6"/>
  <c r="H238" i="6"/>
  <c r="F523" i="6"/>
  <c r="F239" i="6"/>
  <c r="F169" i="6"/>
  <c r="F472" i="6"/>
  <c r="D392" i="6"/>
  <c r="F346" i="6"/>
  <c r="G129" i="6"/>
  <c r="D149" i="6"/>
  <c r="F455" i="6"/>
  <c r="E326" i="6"/>
  <c r="H287" i="71"/>
  <c r="H127" i="6"/>
  <c r="H414" i="6"/>
  <c r="D514" i="6"/>
  <c r="D190" i="6"/>
  <c r="D488" i="6"/>
  <c r="H552" i="6"/>
  <c r="H429" i="6"/>
  <c r="D91" i="6"/>
  <c r="G537" i="6"/>
  <c r="F493" i="6"/>
  <c r="G196" i="6"/>
  <c r="G496" i="6"/>
  <c r="D18" i="6"/>
  <c r="F45" i="6"/>
  <c r="E382" i="6"/>
  <c r="G456" i="6"/>
  <c r="F360" i="6"/>
  <c r="F126" i="6"/>
  <c r="E9" i="6"/>
  <c r="E534" i="6"/>
  <c r="G332" i="6"/>
  <c r="D439" i="6"/>
  <c r="H247" i="71"/>
  <c r="E481" i="6"/>
  <c r="F133" i="6"/>
  <c r="H391" i="71"/>
  <c r="D516" i="6"/>
  <c r="E411" i="6"/>
  <c r="H185" i="6"/>
  <c r="G205" i="6"/>
  <c r="G546" i="6"/>
  <c r="G16" i="6"/>
  <c r="F457" i="6"/>
  <c r="F46" i="6"/>
  <c r="D318" i="6"/>
  <c r="F506" i="6"/>
  <c r="D420" i="6"/>
  <c r="G365" i="6"/>
  <c r="F333" i="6"/>
  <c r="G388" i="6"/>
  <c r="H405" i="6"/>
  <c r="D224" i="6"/>
  <c r="H104" i="6"/>
  <c r="H168" i="6"/>
  <c r="D386" i="6"/>
  <c r="D231" i="6"/>
  <c r="H5" i="6"/>
  <c r="F524" i="6"/>
  <c r="F389" i="6"/>
  <c r="H469" i="6"/>
  <c r="H295" i="6"/>
  <c r="G68" i="6"/>
  <c r="D38" i="6"/>
  <c r="G522" i="6"/>
  <c r="H533" i="6"/>
  <c r="H193" i="71"/>
  <c r="G484" i="6"/>
  <c r="E69" i="6"/>
  <c r="G271" i="6"/>
  <c r="H110" i="6"/>
  <c r="D531" i="6"/>
  <c r="G165" i="6"/>
  <c r="F160" i="6"/>
  <c r="D30" i="6"/>
  <c r="H81" i="6"/>
  <c r="F508" i="6"/>
  <c r="F436" i="6"/>
  <c r="E437" i="6"/>
  <c r="F182" i="6"/>
  <c r="H42" i="6"/>
  <c r="D186" i="6"/>
  <c r="H74" i="71"/>
  <c r="H493" i="6"/>
  <c r="H544" i="71"/>
  <c r="G417" i="6"/>
  <c r="H171" i="6"/>
  <c r="H411" i="6"/>
  <c r="F356" i="6"/>
  <c r="H79" i="6"/>
  <c r="H565" i="6"/>
  <c r="G538" i="6"/>
  <c r="H546" i="6"/>
  <c r="D167" i="6"/>
  <c r="G262" i="6"/>
  <c r="E544" i="6"/>
  <c r="G426" i="6"/>
  <c r="G143" i="6"/>
  <c r="D366" i="6"/>
  <c r="G510" i="6"/>
  <c r="D305" i="6"/>
  <c r="F269" i="6"/>
  <c r="D17" i="6"/>
  <c r="D283" i="6"/>
  <c r="H16" i="6"/>
  <c r="H279" i="6"/>
  <c r="G216" i="6"/>
  <c r="D499" i="6"/>
  <c r="E335" i="6"/>
  <c r="H406" i="71"/>
  <c r="H522" i="6"/>
  <c r="H244" i="6"/>
  <c r="G33" i="6"/>
  <c r="F42" i="6"/>
  <c r="D444" i="6"/>
  <c r="D469" i="6"/>
  <c r="H206" i="6"/>
  <c r="H274" i="71"/>
  <c r="G429" i="6"/>
  <c r="D286" i="6"/>
  <c r="D559" i="6"/>
  <c r="H454" i="6"/>
  <c r="H191" i="6"/>
  <c r="F228" i="6"/>
  <c r="G121" i="6"/>
  <c r="H27" i="6"/>
  <c r="H349" i="6"/>
  <c r="H164" i="6"/>
  <c r="F90" i="6"/>
  <c r="H335" i="6"/>
  <c r="H467" i="71"/>
  <c r="H136" i="6"/>
  <c r="F366" i="6"/>
  <c r="H158" i="6"/>
  <c r="F312" i="6"/>
  <c r="E52" i="6"/>
  <c r="E459" i="6"/>
  <c r="G393" i="6"/>
  <c r="F328" i="6"/>
  <c r="F412" i="6"/>
  <c r="G520" i="6"/>
  <c r="F446" i="6"/>
  <c r="F29" i="6"/>
  <c r="E536" i="6"/>
  <c r="G400" i="6"/>
  <c r="G46" i="6"/>
  <c r="G378" i="6"/>
  <c r="G505" i="6"/>
  <c r="F423" i="6"/>
  <c r="D163" i="6"/>
  <c r="H248" i="6"/>
  <c r="G384" i="6"/>
  <c r="H69" i="6"/>
  <c r="F418" i="6"/>
  <c r="G70" i="6"/>
  <c r="G51" i="6"/>
  <c r="D258" i="6"/>
  <c r="D35" i="6"/>
  <c r="H329" i="71"/>
  <c r="F417" i="6"/>
  <c r="H226" i="6"/>
  <c r="F370" i="6"/>
  <c r="F451" i="6"/>
  <c r="H318" i="71"/>
  <c r="G247" i="6"/>
  <c r="G227" i="6"/>
  <c r="G494" i="6"/>
  <c r="G237" i="6"/>
  <c r="D62" i="6"/>
  <c r="G295" i="6"/>
  <c r="H484" i="6"/>
  <c r="H300" i="6"/>
  <c r="G523" i="6"/>
  <c r="F285" i="6"/>
  <c r="H352" i="71"/>
  <c r="G530" i="6"/>
  <c r="G406" i="6"/>
  <c r="H477" i="71"/>
  <c r="H255" i="6"/>
  <c r="D567" i="6"/>
  <c r="D431" i="6"/>
  <c r="F396" i="6"/>
  <c r="H554" i="6"/>
  <c r="F424" i="6"/>
  <c r="F22" i="6"/>
  <c r="F16" i="6"/>
  <c r="F571" i="6"/>
  <c r="G508" i="6"/>
  <c r="H61" i="71"/>
  <c r="H285" i="6"/>
  <c r="D326" i="6"/>
  <c r="F75" i="6"/>
  <c r="H93" i="6"/>
  <c r="H281" i="6"/>
  <c r="F225" i="6"/>
  <c r="G500" i="6"/>
  <c r="F305" i="6"/>
  <c r="H94" i="6"/>
  <c r="H454" i="71"/>
  <c r="G560" i="6"/>
  <c r="D571" i="6"/>
  <c r="F28" i="6"/>
  <c r="E388" i="6"/>
  <c r="D229" i="6"/>
  <c r="H209" i="71"/>
  <c r="E550" i="6"/>
  <c r="D544" i="6"/>
  <c r="H83" i="71"/>
  <c r="D459" i="6"/>
  <c r="F25" i="6"/>
  <c r="F214" i="6"/>
  <c r="H484" i="71"/>
  <c r="E73" i="6"/>
  <c r="G375" i="6"/>
  <c r="H178" i="6"/>
  <c r="F231" i="6"/>
  <c r="F401" i="6"/>
  <c r="E179" i="6"/>
  <c r="E398" i="6"/>
  <c r="D296" i="6"/>
  <c r="F264" i="6"/>
  <c r="G282" i="6"/>
  <c r="E531" i="6"/>
  <c r="F311" i="6"/>
  <c r="H494" i="6"/>
  <c r="D218" i="6"/>
  <c r="E445" i="6"/>
  <c r="D280" i="6"/>
  <c r="H229" i="6"/>
  <c r="E357" i="6"/>
  <c r="G462" i="6"/>
  <c r="D154" i="6"/>
  <c r="H70" i="6"/>
  <c r="F357" i="6"/>
  <c r="G320" i="6"/>
  <c r="H392" i="71"/>
  <c r="D243" i="6"/>
  <c r="G534" i="6"/>
  <c r="G337" i="6"/>
  <c r="H37" i="6"/>
  <c r="F433" i="6"/>
  <c r="F331" i="6"/>
  <c r="D250" i="6"/>
  <c r="D528" i="6"/>
  <c r="E390" i="6"/>
  <c r="G488" i="6"/>
  <c r="D193" i="6"/>
  <c r="D42" i="6"/>
  <c r="D39" i="6"/>
  <c r="F496" i="6"/>
  <c r="H133" i="6"/>
  <c r="E10" i="6"/>
  <c r="E471" i="6"/>
  <c r="G480" i="6"/>
  <c r="D28" i="6"/>
  <c r="E553" i="6"/>
  <c r="H253" i="6"/>
  <c r="D82" i="6"/>
  <c r="D105" i="6"/>
  <c r="F73" i="6"/>
  <c r="F567" i="6"/>
  <c r="D43" i="6"/>
  <c r="F199" i="6"/>
  <c r="F181" i="6"/>
  <c r="G79" i="6"/>
  <c r="G379" i="6"/>
  <c r="D74" i="6"/>
  <c r="G330" i="6"/>
  <c r="F143" i="6"/>
  <c r="H246" i="6"/>
  <c r="H47" i="6"/>
  <c r="E187" i="6"/>
  <c r="F163" i="6"/>
  <c r="F71" i="6"/>
  <c r="F538" i="6"/>
  <c r="G438" i="6"/>
  <c r="H360" i="6"/>
  <c r="G361" i="6"/>
  <c r="F244" i="6"/>
  <c r="H442" i="6"/>
  <c r="F309" i="6"/>
  <c r="D37" i="6"/>
  <c r="H194" i="6"/>
  <c r="E560" i="6"/>
  <c r="F263" i="6"/>
  <c r="G133" i="6"/>
  <c r="H315" i="6"/>
  <c r="H254" i="71"/>
  <c r="F325" i="6"/>
  <c r="F314" i="6"/>
  <c r="G351" i="6"/>
  <c r="D246" i="6"/>
  <c r="G399" i="6"/>
  <c r="D13" i="6"/>
  <c r="F315" i="6"/>
  <c r="D32" i="6"/>
  <c r="G63" i="6"/>
  <c r="D34" i="6"/>
  <c r="F347" i="6"/>
  <c r="H481" i="6"/>
  <c r="H20" i="6"/>
  <c r="D479" i="6"/>
  <c r="G265" i="6"/>
  <c r="G43" i="6"/>
  <c r="G287" i="6"/>
  <c r="H459" i="6"/>
  <c r="H413" i="6"/>
  <c r="G202" i="6"/>
  <c r="D308" i="6"/>
  <c r="H200" i="6"/>
  <c r="F93" i="6"/>
  <c r="D375" i="6"/>
  <c r="F106" i="6"/>
  <c r="F488" i="6"/>
  <c r="E253" i="6"/>
  <c r="G230" i="6"/>
  <c r="D436" i="6"/>
  <c r="E203" i="6"/>
  <c r="H67" i="6"/>
  <c r="H243" i="6"/>
  <c r="D340" i="6"/>
  <c r="H59" i="6"/>
  <c r="H398" i="6"/>
  <c r="H148" i="71"/>
  <c r="G474" i="6"/>
  <c r="H530" i="71"/>
  <c r="H101" i="6"/>
  <c r="H166" i="6"/>
  <c r="H134" i="6"/>
  <c r="D212" i="6"/>
  <c r="G420" i="6"/>
  <c r="F187" i="6"/>
  <c r="F299" i="6"/>
  <c r="H363" i="6"/>
  <c r="G238" i="6"/>
  <c r="D314" i="6"/>
  <c r="F111" i="6"/>
  <c r="G553" i="6"/>
  <c r="D371" i="6"/>
  <c r="D69" i="6"/>
  <c r="G17" i="6"/>
  <c r="F226" i="6"/>
  <c r="F80" i="6"/>
  <c r="H234" i="6"/>
  <c r="D56" i="6"/>
  <c r="E252" i="6"/>
  <c r="F494" i="6"/>
  <c r="G559" i="6"/>
  <c r="H122" i="6"/>
  <c r="D247" i="6"/>
  <c r="D324" i="6"/>
  <c r="H299" i="6"/>
  <c r="G223" i="6"/>
  <c r="H428" i="6"/>
  <c r="H108" i="71"/>
  <c r="G251" i="6"/>
  <c r="F460" i="6"/>
  <c r="G382" i="6"/>
  <c r="F381" i="6"/>
  <c r="F100" i="6"/>
  <c r="D272" i="6"/>
  <c r="D182" i="6"/>
  <c r="D521" i="6"/>
  <c r="F342" i="6"/>
  <c r="H292" i="6"/>
  <c r="F158" i="6"/>
  <c r="F341" i="6"/>
  <c r="D12" i="6"/>
  <c r="H38" i="6"/>
  <c r="H28" i="6"/>
  <c r="D298" i="6"/>
  <c r="H373" i="6"/>
  <c r="G13" i="6"/>
  <c r="G321" i="6"/>
  <c r="G545" i="6"/>
  <c r="D364" i="6"/>
  <c r="F18" i="6"/>
  <c r="H301" i="71"/>
  <c r="F82" i="6"/>
  <c r="H98" i="71"/>
  <c r="D121" i="6"/>
  <c r="D477" i="6"/>
  <c r="D101" i="6"/>
  <c r="G300" i="6"/>
  <c r="H434" i="71"/>
  <c r="H49" i="71"/>
  <c r="D211" i="6"/>
  <c r="D344" i="6"/>
  <c r="E393" i="6"/>
  <c r="F210" i="6"/>
  <c r="G446" i="6"/>
  <c r="G234" i="6"/>
  <c r="F119" i="6"/>
  <c r="D51" i="6"/>
  <c r="D103" i="6"/>
  <c r="F456" i="6"/>
  <c r="F380" i="6"/>
  <c r="G148" i="6"/>
  <c r="D66" i="6"/>
  <c r="H494" i="71"/>
  <c r="H106" i="71"/>
  <c r="H500" i="71"/>
  <c r="H521" i="6"/>
  <c r="F103" i="6"/>
  <c r="D129" i="6"/>
  <c r="F375" i="6"/>
  <c r="H539" i="6"/>
  <c r="G554" i="6"/>
  <c r="F98" i="6"/>
  <c r="G498" i="6"/>
  <c r="H236" i="6"/>
  <c r="D53" i="6"/>
  <c r="D77" i="6"/>
  <c r="H237" i="6"/>
  <c r="D429" i="6"/>
  <c r="D239" i="6"/>
  <c r="H107" i="6"/>
  <c r="G163" i="6"/>
  <c r="G250" i="6"/>
  <c r="D295" i="6"/>
  <c r="G525" i="6"/>
  <c r="D398" i="6"/>
  <c r="H465" i="71"/>
  <c r="D217" i="6"/>
  <c r="G98" i="6"/>
  <c r="H285" i="71"/>
  <c r="H389" i="6"/>
  <c r="H384" i="6"/>
  <c r="D415" i="6"/>
  <c r="E269" i="6"/>
  <c r="G526" i="6"/>
  <c r="E310" i="6"/>
  <c r="H272" i="6"/>
  <c r="E417" i="6"/>
  <c r="F229" i="6"/>
  <c r="H463" i="6"/>
  <c r="F293" i="6"/>
  <c r="D263" i="6"/>
  <c r="H567" i="6"/>
  <c r="G78" i="6"/>
  <c r="G440" i="6"/>
  <c r="H100" i="6"/>
  <c r="H189" i="6"/>
  <c r="G37" i="6"/>
  <c r="G106" i="6"/>
  <c r="D362" i="6"/>
  <c r="H491" i="6"/>
  <c r="F60" i="6"/>
  <c r="G14" i="6"/>
  <c r="H400" i="6"/>
  <c r="G392" i="6"/>
  <c r="F108" i="6"/>
  <c r="D267" i="6"/>
  <c r="H74" i="6"/>
  <c r="H92" i="6"/>
  <c r="H385" i="6"/>
  <c r="H264" i="6"/>
  <c r="H219" i="6"/>
  <c r="F350" i="6"/>
  <c r="F206" i="6"/>
  <c r="G35" i="6"/>
  <c r="F192" i="6"/>
  <c r="F194" i="6"/>
  <c r="H228" i="6"/>
  <c r="H505" i="71"/>
  <c r="D329" i="6"/>
  <c r="H9" i="6"/>
  <c r="E178" i="6"/>
  <c r="H395" i="6"/>
  <c r="H550" i="6"/>
  <c r="G336" i="6"/>
  <c r="F330" i="6"/>
  <c r="F62" i="6"/>
  <c r="F275" i="6"/>
  <c r="H556" i="71"/>
  <c r="D152" i="6"/>
  <c r="G292" i="6"/>
  <c r="G458" i="6"/>
  <c r="H318" i="6"/>
  <c r="F236" i="6"/>
  <c r="D233" i="6"/>
  <c r="D471" i="6"/>
  <c r="G550" i="6"/>
  <c r="F243" i="6"/>
  <c r="G15" i="6"/>
  <c r="H317" i="6"/>
  <c r="G209" i="6"/>
  <c r="E182" i="6"/>
  <c r="F544" i="6"/>
  <c r="H406" i="6"/>
  <c r="D451" i="6"/>
  <c r="H443" i="6"/>
  <c r="D270" i="6"/>
  <c r="D358" i="6"/>
  <c r="D237" i="6"/>
  <c r="H502" i="6"/>
  <c r="D509" i="6"/>
  <c r="H507" i="6"/>
  <c r="F548" i="6"/>
  <c r="D378" i="6"/>
  <c r="E522" i="6"/>
  <c r="D373" i="6"/>
  <c r="D20" i="6"/>
  <c r="G318" i="6"/>
  <c r="H258" i="6"/>
  <c r="E240" i="6"/>
  <c r="F470" i="6"/>
  <c r="F321" i="6"/>
  <c r="E385" i="6"/>
  <c r="G160" i="6"/>
  <c r="D424" i="6"/>
  <c r="F367" i="6"/>
  <c r="H75" i="6"/>
  <c r="G267" i="6"/>
  <c r="H519" i="6"/>
  <c r="G288" i="6"/>
  <c r="D228" i="6"/>
  <c r="D493" i="6"/>
  <c r="F107" i="6"/>
  <c r="F97" i="6"/>
  <c r="F34" i="6"/>
  <c r="H542" i="6"/>
  <c r="D64" i="6"/>
  <c r="F490" i="6"/>
  <c r="H475" i="6"/>
  <c r="F392" i="6"/>
  <c r="D553" i="6"/>
  <c r="D343" i="6"/>
  <c r="F318" i="6"/>
  <c r="F262" i="6"/>
  <c r="F438" i="6"/>
  <c r="F223" i="6"/>
  <c r="E200" i="6"/>
  <c r="G201" i="6"/>
  <c r="F109" i="6"/>
  <c r="D274" i="6"/>
  <c r="H183" i="6"/>
  <c r="G468" i="6"/>
  <c r="H524" i="71"/>
  <c r="H274" i="6"/>
  <c r="D405" i="6"/>
  <c r="H227" i="71"/>
  <c r="F558" i="6"/>
  <c r="F177" i="6"/>
  <c r="G503" i="6"/>
  <c r="F278" i="6"/>
  <c r="G99" i="6"/>
  <c r="G514" i="6"/>
  <c r="D102" i="6"/>
  <c r="E291" i="6"/>
  <c r="F50" i="6"/>
  <c r="E177" i="6"/>
  <c r="F41" i="6"/>
  <c r="D297" i="6"/>
  <c r="F94" i="6"/>
  <c r="D29" i="6"/>
  <c r="H116" i="6"/>
  <c r="D520" i="6"/>
  <c r="F70" i="6"/>
  <c r="H427" i="6"/>
  <c r="D388" i="6"/>
  <c r="H247" i="6"/>
  <c r="H261" i="71"/>
  <c r="H479" i="6"/>
  <c r="D475" i="6"/>
  <c r="F497" i="6"/>
  <c r="G61" i="6"/>
  <c r="H510" i="6"/>
  <c r="G153" i="6"/>
  <c r="F88" i="6"/>
  <c r="D332" i="6"/>
  <c r="H95" i="6"/>
  <c r="G28" i="6"/>
  <c r="F517" i="6"/>
  <c r="F146" i="6"/>
  <c r="H336" i="71"/>
  <c r="F253" i="6"/>
  <c r="F388" i="6"/>
  <c r="H51" i="6"/>
  <c r="D122" i="6"/>
  <c r="G491" i="6"/>
  <c r="D552" i="6"/>
  <c r="H393" i="71"/>
  <c r="F38" i="6"/>
  <c r="G334" i="6"/>
  <c r="F274" i="6"/>
  <c r="D351" i="6"/>
  <c r="G231" i="6"/>
  <c r="H435" i="6"/>
  <c r="F345" i="6"/>
  <c r="D93" i="6"/>
  <c r="E359" i="6"/>
  <c r="F150" i="6"/>
  <c r="D33" i="6"/>
  <c r="G418" i="6"/>
  <c r="D323" i="6"/>
  <c r="D27" i="6"/>
  <c r="G276" i="6"/>
  <c r="H495" i="6"/>
  <c r="G281" i="6"/>
  <c r="D196" i="6"/>
  <c r="D555" i="6"/>
  <c r="F180" i="6"/>
  <c r="D320" i="6"/>
  <c r="H569" i="6"/>
  <c r="G368" i="6"/>
  <c r="F61" i="6"/>
  <c r="G521" i="6"/>
  <c r="H84" i="6"/>
  <c r="G203" i="6"/>
  <c r="G490" i="6"/>
  <c r="F398" i="6"/>
  <c r="D441" i="6"/>
  <c r="E351" i="6"/>
  <c r="F340" i="6"/>
  <c r="G140" i="6"/>
  <c r="D313" i="6"/>
  <c r="G481" i="6"/>
  <c r="H284" i="6"/>
  <c r="H600" i="71"/>
  <c r="E305" i="6"/>
  <c r="H220" i="6"/>
  <c r="D506" i="6"/>
  <c r="H151" i="71"/>
  <c r="F364" i="6"/>
  <c r="F283" i="6"/>
  <c r="H252" i="6"/>
  <c r="E530" i="6"/>
  <c r="F114" i="6"/>
  <c r="D164" i="6"/>
  <c r="F47" i="6"/>
  <c r="E212" i="6"/>
  <c r="H303" i="6"/>
  <c r="H410" i="6"/>
  <c r="D406" i="6"/>
  <c r="H97" i="6"/>
  <c r="H419" i="6"/>
  <c r="H460" i="71"/>
  <c r="H424" i="6"/>
  <c r="D110" i="6"/>
  <c r="H451" i="6"/>
  <c r="H535" i="6"/>
  <c r="F123" i="6"/>
  <c r="F431" i="6"/>
  <c r="F14" i="6"/>
  <c r="F443" i="6"/>
  <c r="F464" i="6"/>
  <c r="D287" i="6"/>
  <c r="G434" i="6"/>
  <c r="G125" i="6"/>
  <c r="D447" i="6"/>
  <c r="F26" i="6"/>
  <c r="H135" i="6"/>
  <c r="H319" i="6"/>
  <c r="H433" i="6"/>
  <c r="D67" i="6"/>
  <c r="H433" i="71"/>
  <c r="G27" i="6"/>
  <c r="D503" i="6"/>
  <c r="D403" i="6"/>
  <c r="E92" i="6"/>
  <c r="H62" i="71"/>
  <c r="E446" i="6"/>
  <c r="D15" i="6"/>
  <c r="D120" i="6"/>
  <c r="F565" i="6"/>
  <c r="F272" i="6"/>
  <c r="D347" i="6"/>
  <c r="G427" i="6"/>
  <c r="G367" i="6"/>
  <c r="H295" i="71"/>
  <c r="D157" i="6"/>
  <c r="G381" i="6"/>
  <c r="H157" i="6"/>
  <c r="F439" i="6"/>
  <c r="F566" i="6"/>
  <c r="G151" i="6"/>
  <c r="E527" i="6"/>
  <c r="F120" i="6"/>
  <c r="E154" i="6"/>
  <c r="D416" i="6"/>
  <c r="F145" i="6"/>
  <c r="D84" i="6"/>
  <c r="F531" i="6"/>
  <c r="H426" i="71"/>
  <c r="H537" i="71"/>
  <c r="D466" i="6"/>
  <c r="H155" i="6"/>
  <c r="G413" i="6"/>
  <c r="H480" i="6"/>
  <c r="H331" i="6"/>
  <c r="D349" i="6"/>
  <c r="H109" i="6"/>
  <c r="G66" i="6"/>
  <c r="H449" i="6"/>
  <c r="G340" i="6"/>
  <c r="F102" i="6"/>
  <c r="F9" i="6"/>
  <c r="G7" i="6"/>
  <c r="F378" i="6"/>
  <c r="D142" i="6"/>
  <c r="E11" i="6"/>
  <c r="D299" i="6"/>
  <c r="D505" i="6"/>
  <c r="G31" i="6"/>
  <c r="H40" i="71"/>
  <c r="F448" i="6"/>
  <c r="F415" i="6"/>
  <c r="H553" i="71"/>
  <c r="D60" i="6"/>
  <c r="D242" i="6"/>
  <c r="H113" i="6"/>
  <c r="F44" i="6"/>
  <c r="D292" i="6"/>
  <c r="E185" i="6"/>
  <c r="H531" i="6"/>
  <c r="G97" i="6"/>
  <c r="D6" i="6"/>
  <c r="D19" i="6"/>
  <c r="H342" i="6"/>
  <c r="F21" i="6"/>
  <c r="D310" i="6"/>
  <c r="F83" i="6"/>
  <c r="G81" i="6"/>
  <c r="F485" i="6"/>
  <c r="H466" i="6"/>
  <c r="F512" i="6"/>
  <c r="D376" i="6"/>
  <c r="G100" i="6"/>
  <c r="G325" i="6"/>
  <c r="H373" i="71"/>
  <c r="H358" i="6"/>
  <c r="D232" i="6"/>
  <c r="G519" i="6"/>
  <c r="F134" i="6"/>
  <c r="E341" i="6"/>
  <c r="H242" i="6"/>
  <c r="F49" i="6"/>
  <c r="D132" i="6"/>
  <c r="E159" i="6"/>
  <c r="G252" i="6"/>
  <c r="F570" i="6"/>
  <c r="F528" i="6"/>
  <c r="F135" i="6"/>
  <c r="D530" i="6"/>
  <c r="G371" i="6"/>
  <c r="H138" i="6"/>
  <c r="G245" i="6"/>
  <c r="E47" i="6"/>
  <c r="F55" i="6"/>
  <c r="H338" i="6"/>
  <c r="H56" i="6"/>
  <c r="E504" i="6"/>
  <c r="F138" i="6"/>
  <c r="F292" i="6"/>
  <c r="D341" i="6"/>
  <c r="H528" i="6"/>
  <c r="D380" i="6"/>
  <c r="H277" i="6"/>
  <c r="G444" i="6"/>
  <c r="G414" i="6"/>
  <c r="F151" i="6"/>
  <c r="H149" i="6"/>
  <c r="H270" i="6"/>
  <c r="G77" i="6"/>
  <c r="H425" i="71"/>
  <c r="G436" i="6"/>
  <c r="G387" i="6"/>
  <c r="E475" i="6"/>
  <c r="D515" i="6"/>
  <c r="H41" i="6"/>
  <c r="F556" i="6"/>
  <c r="H15" i="6"/>
  <c r="F142" i="6"/>
  <c r="D554" i="6"/>
  <c r="G373" i="6"/>
  <c r="G50" i="6"/>
  <c r="D539" i="6"/>
  <c r="H54" i="71"/>
  <c r="H84" i="71"/>
  <c r="D490" i="6"/>
  <c r="G263" i="6"/>
  <c r="G567" i="6"/>
  <c r="E428" i="6"/>
  <c r="F17" i="6"/>
  <c r="H503" i="6"/>
  <c r="H241" i="6"/>
  <c r="D131" i="6"/>
  <c r="F307" i="6"/>
  <c r="E381" i="6"/>
  <c r="D201" i="6"/>
  <c r="D473" i="6"/>
  <c r="H343" i="71"/>
  <c r="F104" i="6"/>
  <c r="G147" i="6"/>
  <c r="D570" i="6"/>
  <c r="H267" i="6"/>
  <c r="G296" i="6"/>
  <c r="H301" i="6"/>
  <c r="H153" i="71"/>
  <c r="D88" i="6"/>
  <c r="H22" i="6"/>
  <c r="H148" i="6"/>
  <c r="G54" i="6"/>
  <c r="H185" i="71"/>
  <c r="G548" i="6"/>
  <c r="F348" i="6"/>
  <c r="D215" i="6"/>
  <c r="F499" i="6"/>
  <c r="H48" i="6"/>
  <c r="F95" i="6"/>
  <c r="H468" i="6"/>
  <c r="G350" i="6"/>
  <c r="H162" i="6"/>
  <c r="H308" i="6"/>
  <c r="D58" i="6"/>
  <c r="D337" i="6"/>
  <c r="D24" i="6"/>
  <c r="E98" i="6"/>
  <c r="D335" i="6"/>
  <c r="F287" i="6"/>
  <c r="D480" i="6"/>
  <c r="G84" i="6"/>
  <c r="D236" i="6"/>
  <c r="H477" i="6"/>
  <c r="D426" i="6"/>
  <c r="G419" i="6"/>
  <c r="H376" i="6"/>
  <c r="D68" i="6"/>
  <c r="E529" i="6"/>
  <c r="F8" i="6"/>
  <c r="H504" i="6"/>
  <c r="F320" i="6"/>
  <c r="F208" i="6"/>
  <c r="G110" i="6"/>
  <c r="H436" i="6"/>
  <c r="H216" i="71"/>
  <c r="H587" i="71"/>
  <c r="H72" i="6"/>
  <c r="H374" i="71"/>
  <c r="D206" i="6"/>
  <c r="D513" i="6"/>
  <c r="D293" i="6"/>
  <c r="D322" i="6"/>
  <c r="D8" i="6"/>
  <c r="F339" i="6"/>
  <c r="F92" i="6"/>
  <c r="H62" i="6"/>
  <c r="G441" i="6"/>
  <c r="F221" i="6"/>
  <c r="D188" i="6"/>
  <c r="H423" i="71"/>
  <c r="D134" i="6"/>
  <c r="H482" i="6"/>
  <c r="E236" i="6"/>
  <c r="F568" i="6"/>
  <c r="F365" i="6"/>
  <c r="F79" i="6"/>
  <c r="D252" i="6"/>
  <c r="G57" i="6"/>
  <c r="F518" i="6"/>
  <c r="H379" i="6"/>
  <c r="D264" i="6"/>
  <c r="F536" i="6"/>
  <c r="H568" i="6"/>
  <c r="F304" i="6"/>
  <c r="F131" i="6"/>
  <c r="D276" i="6"/>
  <c r="D57" i="6"/>
  <c r="E51" i="6"/>
  <c r="G173" i="6"/>
  <c r="H224" i="6"/>
  <c r="D288" i="6"/>
  <c r="E457" i="6"/>
  <c r="H450" i="71"/>
  <c r="H65" i="6"/>
  <c r="H316" i="6"/>
  <c r="H10" i="6"/>
  <c r="E489" i="6"/>
  <c r="H452" i="6"/>
  <c r="H214" i="71"/>
  <c r="D161" i="6"/>
  <c r="H458" i="71"/>
  <c r="F390" i="6"/>
  <c r="H501" i="6"/>
  <c r="D348" i="6"/>
  <c r="H29" i="6"/>
  <c r="G86" i="6"/>
  <c r="G224" i="6"/>
  <c r="D115" i="6"/>
  <c r="E175" i="6"/>
  <c r="F541" i="6"/>
  <c r="H181" i="6"/>
  <c r="H517" i="6"/>
  <c r="H386" i="6"/>
  <c r="H87" i="6"/>
  <c r="F336" i="6"/>
  <c r="D319" i="6"/>
  <c r="F201" i="6"/>
  <c r="H326" i="6"/>
  <c r="G221" i="6"/>
  <c r="E461" i="6"/>
  <c r="G394" i="6"/>
  <c r="D104" i="6"/>
  <c r="G249" i="6"/>
  <c r="D448" i="6"/>
  <c r="H392" i="6"/>
  <c r="H446" i="6"/>
  <c r="D461" i="6"/>
  <c r="H509" i="71"/>
  <c r="D36" i="6"/>
  <c r="H331" i="71"/>
  <c r="G25" i="6"/>
  <c r="E192" i="6"/>
  <c r="D397" i="6"/>
  <c r="G206" i="6"/>
  <c r="H532" i="6"/>
  <c r="G49" i="6"/>
  <c r="H173" i="6"/>
  <c r="H463" i="71"/>
  <c r="H217" i="6"/>
  <c r="D377" i="6"/>
  <c r="F471" i="6"/>
  <c r="D107" i="6"/>
  <c r="H473" i="6"/>
  <c r="H256" i="6"/>
  <c r="G447" i="6"/>
  <c r="H557" i="6"/>
  <c r="D350" i="6"/>
  <c r="D173" i="6"/>
  <c r="H377" i="6"/>
  <c r="H60" i="6"/>
  <c r="D255" i="6"/>
  <c r="F31" i="6"/>
  <c r="H259" i="6"/>
  <c r="G47" i="6"/>
  <c r="G120" i="6"/>
  <c r="D266" i="6"/>
  <c r="G211" i="6"/>
  <c r="D334" i="6"/>
  <c r="H405" i="71"/>
  <c r="H78" i="6"/>
  <c r="E48" i="6"/>
  <c r="G396" i="6"/>
  <c r="H91" i="6"/>
  <c r="D40" i="6"/>
  <c r="H445" i="71"/>
  <c r="D547" i="6"/>
  <c r="D26" i="6"/>
  <c r="E491" i="6"/>
  <c r="D112" i="6"/>
  <c r="H571" i="6"/>
  <c r="G524" i="6"/>
  <c r="F445" i="6"/>
  <c r="H257" i="6"/>
  <c r="G191" i="6"/>
  <c r="D496" i="6"/>
  <c r="G322" i="6"/>
  <c r="D489" i="6"/>
  <c r="F414" i="6"/>
  <c r="G239" i="6"/>
  <c r="D203" i="6"/>
  <c r="D71" i="6"/>
  <c r="F419" i="6"/>
  <c r="H18" i="6"/>
  <c r="D462" i="6"/>
  <c r="G354" i="6"/>
  <c r="D391" i="6"/>
  <c r="G464" i="6"/>
  <c r="D108" i="6"/>
  <c r="H346" i="6"/>
  <c r="D522" i="6"/>
  <c r="H327" i="6"/>
  <c r="H447" i="6"/>
  <c r="F91" i="6"/>
  <c r="H73" i="6"/>
  <c r="G8" i="6"/>
  <c r="G169" i="6"/>
  <c r="G442" i="6"/>
  <c r="I532" i="6"/>
  <c r="F261" i="6"/>
  <c r="D278" i="6"/>
  <c r="G182" i="6"/>
  <c r="F482" i="6"/>
  <c r="D195" i="6"/>
  <c r="D443" i="6"/>
  <c r="G344" i="6"/>
  <c r="H103" i="6"/>
  <c r="H207" i="6"/>
  <c r="F363" i="6"/>
  <c r="F323" i="6"/>
  <c r="F344" i="6"/>
  <c r="H369" i="6"/>
  <c r="G568" i="6"/>
  <c r="H239" i="6"/>
  <c r="D551" i="6"/>
  <c r="H417" i="6"/>
  <c r="D198" i="6"/>
  <c r="H562" i="6"/>
  <c r="G75" i="6"/>
  <c r="F198" i="6"/>
  <c r="G175" i="6"/>
  <c r="H366" i="6"/>
  <c r="D170" i="6"/>
  <c r="H344" i="6"/>
  <c r="E233" i="6"/>
  <c r="D125" i="6"/>
  <c r="D330" i="6"/>
  <c r="H527" i="6"/>
  <c r="D174" i="6"/>
  <c r="H120" i="6"/>
  <c r="F473" i="6"/>
  <c r="D179" i="6"/>
  <c r="H524" i="6"/>
  <c r="D169" i="6"/>
  <c r="H261" i="6"/>
  <c r="F525" i="6"/>
  <c r="H479" i="71"/>
  <c r="G528" i="6"/>
  <c r="F372" i="6"/>
  <c r="H497" i="6"/>
  <c r="D409" i="6"/>
  <c r="H249" i="6"/>
  <c r="F551" i="6"/>
  <c r="G421" i="6"/>
  <c r="F173" i="6"/>
  <c r="D235" i="6"/>
  <c r="D315" i="6"/>
  <c r="G187" i="6"/>
  <c r="D271" i="6"/>
  <c r="D312" i="6"/>
  <c r="H153" i="6"/>
  <c r="D87" i="6"/>
  <c r="H108" i="6"/>
  <c r="H359" i="6"/>
  <c r="F338" i="6"/>
  <c r="D175" i="6"/>
  <c r="H119" i="6"/>
  <c r="H370" i="6"/>
  <c r="H24" i="6"/>
  <c r="H551" i="6"/>
  <c r="D410" i="6"/>
  <c r="H381" i="6"/>
  <c r="H187" i="6"/>
  <c r="H19" i="6"/>
  <c r="F513" i="6"/>
  <c r="H71" i="6"/>
  <c r="G466" i="6"/>
  <c r="D219" i="6"/>
  <c r="F343" i="6"/>
  <c r="H367" i="6"/>
  <c r="G109" i="6"/>
  <c r="F54" i="6"/>
  <c r="F20" i="6"/>
  <c r="F543" i="6"/>
  <c r="F39" i="6"/>
  <c r="D390" i="6"/>
  <c r="G423" i="6"/>
  <c r="H57" i="6"/>
  <c r="F260" i="6"/>
  <c r="F144" i="6"/>
  <c r="H374" i="6"/>
  <c r="G36" i="6"/>
  <c r="D353" i="6"/>
  <c r="H563" i="6"/>
  <c r="E387" i="6"/>
  <c r="G162" i="6"/>
  <c r="H140" i="6"/>
  <c r="D327" i="6"/>
  <c r="G260" i="6"/>
  <c r="G118" i="6"/>
  <c r="D216" i="6"/>
  <c r="F379" i="6"/>
  <c r="H323" i="6"/>
  <c r="H383" i="6"/>
  <c r="H475" i="71"/>
  <c r="H448" i="6"/>
  <c r="H166" i="71"/>
  <c r="F337" i="6"/>
  <c r="H564" i="6"/>
  <c r="E498" i="6"/>
  <c r="G94" i="6"/>
  <c r="G87" i="6"/>
  <c r="G422" i="6"/>
  <c r="F53" i="6"/>
  <c r="D419" i="6"/>
  <c r="G181" i="6"/>
  <c r="H381" i="71"/>
  <c r="G62" i="6"/>
  <c r="G283" i="6"/>
  <c r="D59" i="6"/>
  <c r="F241" i="6"/>
  <c r="E447" i="6"/>
  <c r="E406" i="6"/>
  <c r="H505" i="6"/>
  <c r="F440" i="6"/>
  <c r="G409" i="6"/>
  <c r="F492" i="6"/>
  <c r="F368" i="6"/>
  <c r="E272" i="6"/>
  <c r="D22" i="6"/>
  <c r="E372" i="6"/>
  <c r="F475" i="6"/>
  <c r="H401" i="71"/>
  <c r="D16" i="6"/>
  <c r="D367" i="6"/>
  <c r="G483" i="6"/>
  <c r="D202" i="6"/>
  <c r="H314" i="6"/>
  <c r="D95" i="6"/>
  <c r="H402" i="6"/>
  <c r="F205" i="6"/>
  <c r="G156" i="6"/>
  <c r="F164" i="6"/>
  <c r="G286" i="6"/>
  <c r="G383" i="6"/>
  <c r="F316" i="6"/>
  <c r="H58" i="71"/>
  <c r="G495" i="6"/>
  <c r="G5" i="6"/>
  <c r="F542" i="6"/>
  <c r="H511" i="6"/>
  <c r="F400" i="6"/>
  <c r="F373" i="6"/>
  <c r="H513" i="6"/>
  <c r="G126" i="6"/>
  <c r="F237" i="6"/>
  <c r="F425" i="6"/>
  <c r="F40" i="6"/>
  <c r="F66" i="6"/>
  <c r="F484" i="6"/>
  <c r="H302" i="6"/>
  <c r="F374" i="6"/>
  <c r="F139" i="6"/>
  <c r="H305" i="6"/>
  <c r="H118" i="6"/>
  <c r="F561" i="6"/>
  <c r="D117" i="6"/>
  <c r="G308" i="6"/>
  <c r="F89" i="6"/>
  <c r="F35" i="6"/>
  <c r="G157" i="6"/>
  <c r="H235" i="6"/>
  <c r="F539" i="6"/>
  <c r="H114" i="6"/>
  <c r="F302" i="6"/>
  <c r="H123" i="6"/>
  <c r="E29" i="6"/>
  <c r="G385" i="6"/>
  <c r="D455" i="6"/>
  <c r="D144" i="6"/>
  <c r="F447" i="6"/>
  <c r="H287" i="6"/>
  <c r="F52" i="6"/>
  <c r="G82" i="6"/>
  <c r="D221" i="6"/>
  <c r="D207" i="6"/>
  <c r="H216" i="6"/>
  <c r="H487" i="6"/>
  <c r="D153" i="6"/>
  <c r="G189" i="6"/>
  <c r="H462" i="6"/>
  <c r="H208" i="6"/>
  <c r="H14" i="6"/>
  <c r="H31" i="6"/>
  <c r="D336" i="6"/>
  <c r="F387" i="6"/>
  <c r="D300" i="6"/>
  <c r="D450" i="6"/>
  <c r="G218" i="6"/>
  <c r="H205" i="71"/>
  <c r="H404" i="6"/>
  <c r="F72" i="6"/>
  <c r="F516" i="6"/>
  <c r="D365" i="6"/>
  <c r="H329" i="6"/>
  <c r="F332" i="6"/>
  <c r="H221" i="6"/>
  <c r="H90" i="6"/>
  <c r="D248" i="6"/>
  <c r="D253" i="6"/>
  <c r="D268" i="6"/>
  <c r="F118" i="6"/>
  <c r="H207" i="71"/>
  <c r="D382" i="6"/>
  <c r="H293" i="6"/>
  <c r="H32" i="6"/>
  <c r="H397" i="6"/>
  <c r="E314" i="6"/>
  <c r="H489" i="71"/>
  <c r="H403" i="6"/>
  <c r="D44" i="6"/>
  <c r="H437" i="6"/>
  <c r="D321" i="6"/>
  <c r="D456" i="6"/>
  <c r="G76" i="6"/>
  <c r="H458" i="6"/>
  <c r="H396" i="71"/>
  <c r="D46" i="6"/>
  <c r="F411" i="6"/>
  <c r="F295" i="6"/>
  <c r="H522" i="71"/>
  <c r="H173" i="71"/>
  <c r="H542" i="71"/>
  <c r="D143" i="6"/>
  <c r="F24" i="6"/>
  <c r="H366" i="71"/>
  <c r="H142" i="71"/>
  <c r="F564" i="6"/>
  <c r="F327" i="6"/>
  <c r="E439" i="6"/>
  <c r="F166" i="6"/>
  <c r="H543" i="6"/>
  <c r="E376" i="6"/>
  <c r="F547" i="6"/>
  <c r="H290" i="6"/>
  <c r="F491" i="6"/>
  <c r="D395" i="6"/>
  <c r="F421" i="6"/>
  <c r="H429" i="71"/>
  <c r="F170" i="6"/>
  <c r="F193" i="6"/>
  <c r="H26" i="6"/>
  <c r="G171" i="6"/>
  <c r="D306" i="6"/>
  <c r="D494" i="6"/>
  <c r="G309" i="6"/>
  <c r="F254" i="6"/>
  <c r="H269" i="6"/>
  <c r="E68" i="6"/>
  <c r="D407" i="6"/>
  <c r="H169" i="6"/>
  <c r="E340" i="6"/>
  <c r="F489" i="6"/>
  <c r="G257" i="6"/>
  <c r="H110" i="71"/>
  <c r="D476" i="6"/>
  <c r="D213" i="6"/>
  <c r="D83" i="6"/>
  <c r="H481" i="71"/>
  <c r="D78" i="6"/>
  <c r="G478" i="6"/>
  <c r="H560" i="6"/>
  <c r="G72" i="6"/>
  <c r="D89" i="6"/>
  <c r="G210" i="6"/>
  <c r="D98" i="6"/>
  <c r="G304" i="6"/>
  <c r="D184" i="6"/>
  <c r="D76" i="6"/>
  <c r="G403" i="6"/>
  <c r="H254" i="6"/>
  <c r="F409" i="6"/>
  <c r="F149" i="6"/>
  <c r="F434" i="6"/>
  <c r="F30" i="6"/>
  <c r="D21" i="6"/>
  <c r="D368" i="6"/>
  <c r="G289" i="6"/>
  <c r="G345" i="6"/>
  <c r="F115" i="6"/>
  <c r="H418" i="6"/>
  <c r="F220" i="6"/>
  <c r="G168" i="6"/>
  <c r="E136" i="6"/>
  <c r="F137" i="6"/>
  <c r="H266" i="6"/>
  <c r="G360" i="6"/>
  <c r="F202" i="6"/>
  <c r="H171" i="71"/>
  <c r="G246" i="6"/>
  <c r="E255" i="6"/>
  <c r="F500" i="6"/>
  <c r="D162" i="6"/>
  <c r="F174" i="6"/>
  <c r="H201" i="6"/>
  <c r="E520" i="6"/>
  <c r="H438" i="6"/>
  <c r="D23" i="6"/>
  <c r="H192" i="6"/>
  <c r="G516" i="6"/>
  <c r="H352" i="6"/>
  <c r="D118" i="6"/>
  <c r="H33" i="6"/>
  <c r="H356" i="6"/>
  <c r="G103" i="6"/>
  <c r="F105" i="6"/>
  <c r="E155" i="6"/>
  <c r="F569" i="6"/>
  <c r="F110" i="6"/>
  <c r="G454" i="6"/>
  <c r="D457" i="6"/>
  <c r="F501" i="6"/>
  <c r="F555" i="6"/>
  <c r="H358" i="71"/>
  <c r="H122" i="71"/>
  <c r="H167" i="6"/>
  <c r="G343" i="6"/>
  <c r="H324" i="6"/>
  <c r="F317" i="6"/>
  <c r="G139" i="6"/>
  <c r="H540" i="6"/>
  <c r="H40" i="6"/>
  <c r="I299" i="6"/>
  <c r="F310" i="6"/>
  <c r="H464" i="6"/>
  <c r="F545" i="6"/>
  <c r="D524" i="6"/>
  <c r="E127" i="6"/>
  <c r="F216" i="6"/>
  <c r="D512" i="6"/>
  <c r="I317" i="6"/>
  <c r="H432" i="6"/>
  <c r="D307" i="6"/>
  <c r="G401" i="6"/>
  <c r="F238" i="6"/>
  <c r="H145" i="6"/>
  <c r="D265" i="6"/>
  <c r="I460" i="6"/>
  <c r="I327" i="6"/>
  <c r="I569" i="6"/>
  <c r="I261" i="6"/>
  <c r="I260" i="6"/>
  <c r="I146" i="6"/>
  <c r="I145" i="6"/>
  <c r="G24" i="71" l="1"/>
  <c r="G20" i="71"/>
  <c r="G22" i="71"/>
  <c r="G23" i="71"/>
  <c r="G21" i="71"/>
  <c r="G573" i="6"/>
  <c r="J29" i="71"/>
  <c r="J30" i="71"/>
  <c r="J31" i="71"/>
  <c r="J28" i="71"/>
  <c r="J32" i="71"/>
  <c r="L24" i="71"/>
  <c r="L22" i="71"/>
  <c r="L21" i="71"/>
  <c r="L20" i="71"/>
  <c r="L23" i="71"/>
  <c r="H573" i="6"/>
  <c r="D31" i="71"/>
  <c r="D29" i="71"/>
  <c r="D28" i="71"/>
  <c r="D30" i="71"/>
  <c r="D32" i="71"/>
  <c r="E20" i="71"/>
  <c r="E21" i="71"/>
  <c r="E22" i="71"/>
  <c r="E24" i="71"/>
  <c r="E25" i="71" s="1"/>
  <c r="E23" i="71"/>
  <c r="I32" i="71"/>
  <c r="I31" i="71"/>
  <c r="I30" i="71"/>
  <c r="I29" i="71"/>
  <c r="I28" i="71"/>
  <c r="H29" i="71"/>
  <c r="H32" i="71"/>
  <c r="H28" i="71"/>
  <c r="H31" i="71"/>
  <c r="H30" i="71"/>
  <c r="F20" i="71"/>
  <c r="F24" i="71"/>
  <c r="F22" i="71"/>
  <c r="F21" i="71"/>
  <c r="F23" i="71"/>
  <c r="D573" i="6"/>
  <c r="L29" i="71"/>
  <c r="L30" i="71"/>
  <c r="L31" i="71"/>
  <c r="L32" i="71"/>
  <c r="L28" i="71"/>
  <c r="F573" i="6"/>
  <c r="D24" i="71"/>
  <c r="D21" i="71"/>
  <c r="D22" i="71"/>
  <c r="D23" i="71"/>
  <c r="D20" i="71"/>
  <c r="M21" i="71"/>
  <c r="M22" i="71"/>
  <c r="M24" i="71"/>
  <c r="M23" i="71"/>
  <c r="M20" i="71"/>
  <c r="I24" i="71"/>
  <c r="I22" i="71"/>
  <c r="I23" i="71"/>
  <c r="I20" i="71"/>
  <c r="I21" i="71"/>
  <c r="G31" i="71"/>
  <c r="G29" i="71"/>
  <c r="G30" i="71"/>
  <c r="G28" i="71"/>
  <c r="G32" i="71"/>
  <c r="J21" i="71"/>
  <c r="J22" i="71"/>
  <c r="J23" i="71"/>
  <c r="J24" i="71"/>
  <c r="J20" i="71"/>
  <c r="E32" i="71"/>
  <c r="E31" i="71"/>
  <c r="E28" i="71"/>
  <c r="E30" i="71"/>
  <c r="E29" i="71"/>
  <c r="K20" i="71"/>
  <c r="K23" i="71"/>
  <c r="K21" i="71"/>
  <c r="K24" i="71"/>
  <c r="K22" i="71"/>
  <c r="E573" i="6"/>
  <c r="C22" i="71"/>
  <c r="C23" i="71"/>
  <c r="C20" i="71"/>
  <c r="C21" i="71"/>
  <c r="C24" i="71"/>
  <c r="C31" i="71"/>
  <c r="C29" i="71"/>
  <c r="C32" i="71"/>
  <c r="C30" i="71"/>
  <c r="C28" i="71"/>
  <c r="M28" i="71" s="1"/>
  <c r="F32" i="71"/>
  <c r="F31" i="71"/>
  <c r="F33" i="71" s="1"/>
  <c r="F29" i="71"/>
  <c r="F30" i="71"/>
  <c r="F28" i="71"/>
  <c r="H21" i="71"/>
  <c r="H22" i="71"/>
  <c r="H23" i="71"/>
  <c r="H20" i="71"/>
  <c r="H24" i="71"/>
  <c r="K31" i="71"/>
  <c r="K28" i="71"/>
  <c r="K30" i="71"/>
  <c r="K29" i="71"/>
  <c r="K32" i="71"/>
  <c r="L25" i="71"/>
  <c r="E33" i="71"/>
  <c r="I25" i="71"/>
  <c r="M25" i="71"/>
  <c r="D25" i="71"/>
  <c r="H33" i="71"/>
  <c r="I33" i="71"/>
  <c r="D33" i="71"/>
  <c r="L33" i="71"/>
  <c r="F25" i="71"/>
  <c r="J33" i="71"/>
  <c r="J25" i="71"/>
  <c r="AN566" i="58"/>
  <c r="AJ381" i="58"/>
  <c r="AN381" i="58" s="1"/>
  <c r="AJ284" i="58"/>
  <c r="AN284" i="58" s="1"/>
  <c r="AJ413" i="58"/>
  <c r="AN413" i="58" s="1"/>
  <c r="AJ233" i="58"/>
  <c r="AN233" i="58" s="1"/>
  <c r="AJ141" i="58"/>
  <c r="AN141" i="58" s="1"/>
  <c r="AJ212" i="58"/>
  <c r="AN212" i="58" s="1"/>
  <c r="AJ80" i="58"/>
  <c r="AN80" i="58" s="1"/>
  <c r="AJ527" i="58"/>
  <c r="AN527" i="58" s="1"/>
  <c r="AJ309" i="58"/>
  <c r="AN309" i="58" s="1"/>
  <c r="AJ494" i="58"/>
  <c r="AN494" i="58" s="1"/>
  <c r="AJ68" i="58"/>
  <c r="AN68" i="58" s="1"/>
  <c r="AJ463" i="58"/>
  <c r="AN463" i="58" s="1"/>
  <c r="AJ215" i="58"/>
  <c r="AN215" i="58" s="1"/>
  <c r="AJ178" i="58"/>
  <c r="AN178" i="58" s="1"/>
  <c r="AJ24" i="58"/>
  <c r="AN24" i="58" s="1"/>
  <c r="AJ465" i="58"/>
  <c r="AN465" i="58" s="1"/>
  <c r="AJ278" i="58"/>
  <c r="AN278" i="58" s="1"/>
  <c r="AJ206" i="58"/>
  <c r="AN206" i="58" s="1"/>
  <c r="AJ8" i="58"/>
  <c r="AN8" i="58" s="1"/>
  <c r="AJ22" i="58"/>
  <c r="AN22" i="58" s="1"/>
  <c r="AJ526" i="58"/>
  <c r="AN526" i="58" s="1"/>
  <c r="AJ66" i="58"/>
  <c r="AN66" i="58" s="1"/>
  <c r="AJ483" i="58"/>
  <c r="AN483" i="58" s="1"/>
  <c r="AJ472" i="58"/>
  <c r="AN472" i="58" s="1"/>
  <c r="AJ445" i="58"/>
  <c r="AN445" i="58" s="1"/>
  <c r="AJ379" i="58"/>
  <c r="AN379" i="58" s="1"/>
  <c r="AJ64" i="58"/>
  <c r="AN64" i="58" s="1"/>
  <c r="AJ289" i="58"/>
  <c r="AN289" i="58" s="1"/>
  <c r="AJ112" i="58"/>
  <c r="AN112" i="58" s="1"/>
  <c r="AJ101" i="58"/>
  <c r="AN101" i="58" s="1"/>
  <c r="AJ464" i="58"/>
  <c r="AN464" i="58" s="1"/>
  <c r="AJ348" i="58"/>
  <c r="AN348" i="58" s="1"/>
  <c r="AJ160" i="58"/>
  <c r="AN160" i="58" s="1"/>
  <c r="AJ307" i="58"/>
  <c r="AN307" i="58" s="1"/>
  <c r="AJ519" i="58"/>
  <c r="AN519" i="58" s="1"/>
  <c r="AJ366" i="58"/>
  <c r="AN366" i="58" s="1"/>
  <c r="AJ176" i="58"/>
  <c r="AN176" i="58" s="1"/>
  <c r="AJ84" i="58"/>
  <c r="AN84" i="58" s="1"/>
  <c r="AJ393" i="58"/>
  <c r="AN393" i="58" s="1"/>
  <c r="AJ110" i="58"/>
  <c r="AN110" i="58" s="1"/>
  <c r="AJ263" i="58"/>
  <c r="AN263" i="58" s="1"/>
  <c r="AJ460" i="58"/>
  <c r="AN460" i="58" s="1"/>
  <c r="AJ131" i="58"/>
  <c r="AN131" i="58" s="1"/>
  <c r="AJ372" i="58"/>
  <c r="AN372" i="58" s="1"/>
  <c r="AJ35" i="58"/>
  <c r="AN35" i="58" s="1"/>
  <c r="AJ214" i="58"/>
  <c r="AN214" i="58" s="1"/>
  <c r="AJ102" i="58"/>
  <c r="AN102" i="58" s="1"/>
  <c r="AJ512" i="58"/>
  <c r="AN512" i="58" s="1"/>
  <c r="AJ536" i="58"/>
  <c r="AN536" i="58" s="1"/>
  <c r="AJ400" i="58"/>
  <c r="AN400" i="58" s="1"/>
  <c r="AJ75" i="58"/>
  <c r="AN75" i="58" s="1"/>
  <c r="AJ293" i="58"/>
  <c r="AN293" i="58" s="1"/>
  <c r="AJ185" i="58"/>
  <c r="AN185" i="58" s="1"/>
  <c r="AJ227" i="58"/>
  <c r="AN227" i="58" s="1"/>
  <c r="AJ418" i="58"/>
  <c r="AN418" i="58" s="1"/>
  <c r="AJ541" i="58"/>
  <c r="AN541" i="58" s="1"/>
  <c r="AJ113" i="58"/>
  <c r="AN113" i="58" s="1"/>
  <c r="AJ38" i="58"/>
  <c r="AN38" i="58" s="1"/>
  <c r="AJ192" i="58"/>
  <c r="AN192" i="58" s="1"/>
  <c r="AJ292" i="58"/>
  <c r="AN292" i="58" s="1"/>
  <c r="AJ399" i="58"/>
  <c r="AN399" i="58" s="1"/>
  <c r="AJ220" i="58"/>
  <c r="AN220" i="58" s="1"/>
  <c r="AJ286" i="58"/>
  <c r="AN286" i="58" s="1"/>
  <c r="AJ159" i="58"/>
  <c r="AN159" i="58" s="1"/>
  <c r="AJ419" i="58"/>
  <c r="AN419" i="58" s="1"/>
  <c r="AJ96" i="58"/>
  <c r="AN96" i="58" s="1"/>
  <c r="AJ115" i="58"/>
  <c r="AN115" i="58" s="1"/>
  <c r="AJ151" i="58"/>
  <c r="AN151" i="58" s="1"/>
  <c r="AJ100" i="58"/>
  <c r="AN100" i="58" s="1"/>
  <c r="AJ255" i="58"/>
  <c r="AN255" i="58" s="1"/>
  <c r="AJ245" i="58"/>
  <c r="AN245" i="58" s="1"/>
  <c r="AJ119" i="58"/>
  <c r="AN119" i="58" s="1"/>
  <c r="AJ25" i="58"/>
  <c r="AN25" i="58" s="1"/>
  <c r="AJ522" i="58"/>
  <c r="AN522" i="58" s="1"/>
  <c r="AJ274" i="58"/>
  <c r="AN274" i="58" s="1"/>
  <c r="AJ495" i="58"/>
  <c r="AN495" i="58" s="1"/>
  <c r="AJ480" i="58"/>
  <c r="AN480" i="58" s="1"/>
  <c r="AJ360" i="58"/>
  <c r="AN360" i="58" s="1"/>
  <c r="AJ42" i="58"/>
  <c r="AN42" i="58" s="1"/>
  <c r="AJ9" i="58"/>
  <c r="AN9" i="58" s="1"/>
  <c r="AJ497" i="58"/>
  <c r="AN497" i="58" s="1"/>
  <c r="AJ334" i="58"/>
  <c r="AN334" i="58" s="1"/>
  <c r="AJ443" i="58"/>
  <c r="AN443" i="58" s="1"/>
  <c r="AJ138" i="58"/>
  <c r="AN138" i="58" s="1"/>
  <c r="AJ420" i="58"/>
  <c r="AN420" i="58" s="1"/>
  <c r="AJ99" i="58"/>
  <c r="AN99" i="58" s="1"/>
  <c r="AJ563" i="58"/>
  <c r="AN563" i="58" s="1"/>
  <c r="AJ371" i="58"/>
  <c r="AN371" i="58" s="1"/>
  <c r="AJ205" i="58"/>
  <c r="AN205" i="58" s="1"/>
  <c r="AJ521" i="58"/>
  <c r="AN521" i="58" s="1"/>
  <c r="AJ408" i="58"/>
  <c r="AN408" i="58" s="1"/>
  <c r="AJ155" i="58"/>
  <c r="AN155" i="58" s="1"/>
  <c r="AJ333" i="58"/>
  <c r="AN333" i="58" s="1"/>
  <c r="AJ114" i="58"/>
  <c r="AN114" i="58" s="1"/>
  <c r="AJ493" i="58"/>
  <c r="AN493" i="58" s="1"/>
  <c r="AJ568" i="58"/>
  <c r="AN568" i="58" s="1"/>
  <c r="AJ216" i="58"/>
  <c r="AN216" i="58" s="1"/>
  <c r="AJ310" i="58"/>
  <c r="AN310" i="58" s="1"/>
  <c r="AJ128" i="58"/>
  <c r="AN128" i="58" s="1"/>
  <c r="AJ181" i="58"/>
  <c r="AN181" i="58" s="1"/>
  <c r="AJ98" i="58"/>
  <c r="AN98" i="58" s="1"/>
  <c r="AJ109" i="58"/>
  <c r="AN109" i="58" s="1"/>
  <c r="AJ209" i="58"/>
  <c r="AN209" i="58" s="1"/>
  <c r="AJ230" i="58"/>
  <c r="AN230" i="58" s="1"/>
  <c r="AJ189" i="58"/>
  <c r="AN189" i="58" s="1"/>
  <c r="AJ23" i="58"/>
  <c r="AN23" i="58" s="1"/>
  <c r="AJ184" i="58"/>
  <c r="AN184" i="58" s="1"/>
  <c r="AJ46" i="58"/>
  <c r="AN46" i="58" s="1"/>
  <c r="AJ319" i="58"/>
  <c r="AN319" i="58" s="1"/>
  <c r="AJ74" i="58"/>
  <c r="AN74" i="58" s="1"/>
  <c r="AJ285" i="58"/>
  <c r="AN285" i="58" s="1"/>
  <c r="AJ231" i="58"/>
  <c r="AN231" i="58" s="1"/>
  <c r="AJ424" i="58"/>
  <c r="AN424" i="58" s="1"/>
  <c r="AJ265" i="58"/>
  <c r="AN265" i="58" s="1"/>
  <c r="AJ470" i="58"/>
  <c r="AN470" i="58" s="1"/>
  <c r="AJ51" i="58"/>
  <c r="AN51" i="58" s="1"/>
  <c r="AJ246" i="58"/>
  <c r="AN246" i="58" s="1"/>
  <c r="AJ21" i="58"/>
  <c r="AN21" i="58" s="1"/>
  <c r="AJ56" i="58"/>
  <c r="AN56" i="58" s="1"/>
  <c r="AJ537" i="58"/>
  <c r="AN537" i="58" s="1"/>
  <c r="AJ474" i="58"/>
  <c r="AN474" i="58" s="1"/>
  <c r="AJ365" i="58"/>
  <c r="AN365" i="58" s="1"/>
  <c r="AJ127" i="58"/>
  <c r="AN127" i="58" s="1"/>
  <c r="AJ300" i="58"/>
  <c r="AN300" i="58" s="1"/>
  <c r="AJ482" i="58"/>
  <c r="AN482" i="58" s="1"/>
  <c r="AJ388" i="58"/>
  <c r="AN388" i="58" s="1"/>
  <c r="AJ200" i="58"/>
  <c r="AN200" i="58" s="1"/>
  <c r="AJ47" i="58"/>
  <c r="AN47" i="58" s="1"/>
  <c r="AJ165" i="58"/>
  <c r="AN165" i="58" s="1"/>
  <c r="AJ542" i="58"/>
  <c r="AN542" i="58" s="1"/>
  <c r="AJ392" i="58"/>
  <c r="AN392" i="58" s="1"/>
  <c r="AJ518" i="58"/>
  <c r="AN518" i="58" s="1"/>
  <c r="AJ354" i="58"/>
  <c r="AN354" i="58" s="1"/>
  <c r="AJ350" i="58"/>
  <c r="AN350" i="58" s="1"/>
  <c r="AJ6" i="58"/>
  <c r="AN6" i="58" s="1"/>
  <c r="AJ154" i="58"/>
  <c r="AN154" i="58" s="1"/>
  <c r="AJ369" i="58"/>
  <c r="AN369" i="58" s="1"/>
  <c r="AJ129" i="58"/>
  <c r="AN129" i="58" s="1"/>
  <c r="AJ308" i="58"/>
  <c r="AN308" i="58" s="1"/>
  <c r="AJ213" i="58"/>
  <c r="AN213" i="58" s="1"/>
  <c r="AJ273" i="58"/>
  <c r="AN273" i="58" s="1"/>
  <c r="AJ451" i="58"/>
  <c r="AN451" i="58" s="1"/>
  <c r="AJ282" i="58"/>
  <c r="AN282" i="58" s="1"/>
  <c r="AJ208" i="58"/>
  <c r="AN208" i="58" s="1"/>
  <c r="AJ507" i="58"/>
  <c r="AN507" i="58" s="1"/>
  <c r="AJ111" i="58"/>
  <c r="AN111" i="58" s="1"/>
  <c r="AJ132" i="58"/>
  <c r="AN132" i="58" s="1"/>
  <c r="AJ534" i="58"/>
  <c r="AN534" i="58" s="1"/>
  <c r="AJ515" i="58"/>
  <c r="AN515" i="58" s="1"/>
  <c r="AJ60" i="58"/>
  <c r="AN60" i="58" s="1"/>
  <c r="AJ18" i="58"/>
  <c r="AN18" i="58" s="1"/>
  <c r="AJ374" i="58"/>
  <c r="AN374" i="58" s="1"/>
  <c r="AJ124" i="58"/>
  <c r="AN124" i="58" s="1"/>
  <c r="AJ410" i="58"/>
  <c r="AN410" i="58" s="1"/>
  <c r="AJ461" i="58"/>
  <c r="AN461" i="58" s="1"/>
  <c r="AJ218" i="58"/>
  <c r="AN218" i="58" s="1"/>
  <c r="AJ82" i="58"/>
  <c r="AN82" i="58" s="1"/>
  <c r="AJ199" i="58"/>
  <c r="AN199" i="58" s="1"/>
  <c r="AJ224" i="58"/>
  <c r="AN224" i="58" s="1"/>
  <c r="AJ302" i="58"/>
  <c r="AN302" i="58" s="1"/>
  <c r="AJ430" i="58"/>
  <c r="AN430" i="58" s="1"/>
  <c r="AJ498" i="58"/>
  <c r="AN498" i="58" s="1"/>
  <c r="AJ87" i="58"/>
  <c r="AN87" i="58" s="1"/>
  <c r="AJ496" i="58"/>
  <c r="AN496" i="58" s="1"/>
  <c r="AJ403" i="58"/>
  <c r="AN403" i="58" s="1"/>
  <c r="AJ161" i="58"/>
  <c r="AN161" i="58" s="1"/>
  <c r="AJ204" i="58"/>
  <c r="AN204" i="58" s="1"/>
  <c r="AJ364" i="58"/>
  <c r="AN364" i="58" s="1"/>
  <c r="AJ166" i="58"/>
  <c r="AN166" i="58" s="1"/>
  <c r="AJ391" i="58"/>
  <c r="AN391" i="58" s="1"/>
  <c r="AJ318" i="58"/>
  <c r="AN318" i="58" s="1"/>
  <c r="AJ277" i="58"/>
  <c r="AN277" i="58" s="1"/>
  <c r="AJ411" i="58"/>
  <c r="AN411" i="58" s="1"/>
  <c r="AJ222" i="58"/>
  <c r="AN222" i="58" s="1"/>
  <c r="AJ33" i="58"/>
  <c r="AN33" i="58" s="1"/>
  <c r="AJ471" i="58"/>
  <c r="AN471" i="58" s="1"/>
  <c r="AJ312" i="58"/>
  <c r="AN312" i="58" s="1"/>
  <c r="AJ557" i="58"/>
  <c r="AN557" i="58" s="1"/>
  <c r="AJ228" i="58"/>
  <c r="AN228" i="58" s="1"/>
  <c r="AJ297" i="58"/>
  <c r="AN297" i="58" s="1"/>
  <c r="AJ548" i="58"/>
  <c r="AN548" i="58" s="1"/>
  <c r="AJ331" i="58"/>
  <c r="AN331" i="58" s="1"/>
  <c r="AJ242" i="58"/>
  <c r="AN242" i="58" s="1"/>
  <c r="AJ57" i="58"/>
  <c r="AN57" i="58" s="1"/>
  <c r="AJ490" i="58"/>
  <c r="AN490" i="58" s="1"/>
  <c r="AJ27" i="58"/>
  <c r="AN27" i="58" s="1"/>
  <c r="AJ251" i="58"/>
  <c r="AN251" i="58" s="1"/>
  <c r="AJ523" i="58"/>
  <c r="AN523" i="58" s="1"/>
  <c r="AJ67" i="58"/>
  <c r="AN67" i="58" s="1"/>
  <c r="AJ384" i="58"/>
  <c r="AN384" i="58" s="1"/>
  <c r="AJ262" i="58"/>
  <c r="AN262" i="58" s="1"/>
  <c r="AJ249" i="58"/>
  <c r="AN249" i="58" s="1"/>
  <c r="AJ347" i="58"/>
  <c r="AN347" i="58" s="1"/>
  <c r="AJ14" i="58"/>
  <c r="AN14" i="58" s="1"/>
  <c r="AJ323" i="58"/>
  <c r="AN323" i="58" s="1"/>
  <c r="AJ171" i="58"/>
  <c r="AN171" i="58" s="1"/>
  <c r="AJ352" i="58"/>
  <c r="AN352" i="58" s="1"/>
  <c r="AJ417" i="58"/>
  <c r="AN417" i="58" s="1"/>
  <c r="AJ157" i="58"/>
  <c r="AN157" i="58" s="1"/>
  <c r="AJ412" i="58"/>
  <c r="AN412" i="58" s="1"/>
  <c r="AJ104" i="58"/>
  <c r="AN104" i="58" s="1"/>
  <c r="AJ147" i="58"/>
  <c r="AN147" i="58" s="1"/>
  <c r="AJ97" i="58"/>
  <c r="AN97" i="58" s="1"/>
  <c r="AJ210" i="58"/>
  <c r="AN210" i="58" s="1"/>
  <c r="AJ546" i="58"/>
  <c r="AN546" i="58" s="1"/>
  <c r="AJ361" i="58"/>
  <c r="AN361" i="58" s="1"/>
  <c r="AJ535" i="58"/>
  <c r="AN535" i="58" s="1"/>
  <c r="AJ238" i="58"/>
  <c r="AN238" i="58" s="1"/>
  <c r="AJ503" i="58"/>
  <c r="AN503" i="58" s="1"/>
  <c r="AJ437" i="58"/>
  <c r="AN437" i="58" s="1"/>
  <c r="AJ327" i="58"/>
  <c r="AN327" i="58" s="1"/>
  <c r="AJ506" i="58"/>
  <c r="AN506" i="58" s="1"/>
  <c r="AJ362" i="58"/>
  <c r="AN362" i="58" s="1"/>
  <c r="AJ211" i="58"/>
  <c r="AN211" i="58" s="1"/>
  <c r="AJ248" i="58"/>
  <c r="AN248" i="58" s="1"/>
  <c r="AJ458" i="58"/>
  <c r="AN458" i="58" s="1"/>
  <c r="AJ163" i="58"/>
  <c r="AN163" i="58" s="1"/>
  <c r="AJ264" i="58"/>
  <c r="AN264" i="58" s="1"/>
  <c r="AJ12" i="58"/>
  <c r="AN12" i="58" s="1"/>
  <c r="AJ63" i="58"/>
  <c r="AN63" i="58" s="1"/>
  <c r="AJ558" i="58"/>
  <c r="AN558" i="58" s="1"/>
  <c r="AJ164" i="58"/>
  <c r="AN164" i="58" s="1"/>
  <c r="AJ351" i="58"/>
  <c r="AN351" i="58" s="1"/>
  <c r="AJ442" i="58"/>
  <c r="AN442" i="58" s="1"/>
  <c r="AJ270" i="58"/>
  <c r="AN270" i="58" s="1"/>
  <c r="AJ116" i="58"/>
  <c r="AN116" i="58" s="1"/>
  <c r="AJ79" i="58"/>
  <c r="AN79" i="58" s="1"/>
  <c r="AJ225" i="58"/>
  <c r="AN225" i="58" s="1"/>
  <c r="AJ150" i="58"/>
  <c r="AN150" i="58" s="1"/>
  <c r="AJ91" i="58"/>
  <c r="AN91" i="58" s="1"/>
  <c r="AJ444" i="58"/>
  <c r="AN444" i="58" s="1"/>
  <c r="AJ328" i="58"/>
  <c r="AN328" i="58" s="1"/>
  <c r="AJ390" i="58"/>
  <c r="AN390" i="58" s="1"/>
  <c r="AJ283" i="58"/>
  <c r="AN283" i="58" s="1"/>
  <c r="AJ122" i="58"/>
  <c r="AN122" i="58" s="1"/>
  <c r="AJ54" i="58"/>
  <c r="AN54" i="58" s="1"/>
  <c r="AJ139" i="58"/>
  <c r="AN139" i="58" s="1"/>
  <c r="AJ383" i="58"/>
  <c r="AN383" i="58" s="1"/>
  <c r="AJ385" i="58"/>
  <c r="AN385" i="58" s="1"/>
  <c r="AJ423" i="58"/>
  <c r="AN423" i="58" s="1"/>
  <c r="AJ162" i="58"/>
  <c r="AN162" i="58" s="1"/>
  <c r="AJ505" i="58"/>
  <c r="AN505" i="58" s="1"/>
  <c r="AJ539" i="58"/>
  <c r="AN539" i="58" s="1"/>
  <c r="AJ342" i="58"/>
  <c r="AN342" i="58" s="1"/>
  <c r="AJ146" i="58"/>
  <c r="AN146" i="58" s="1"/>
  <c r="AJ10" i="58"/>
  <c r="AN10" i="58" s="1"/>
  <c r="AJ456" i="58"/>
  <c r="AN456" i="58" s="1"/>
  <c r="AJ217" i="58"/>
  <c r="AN217" i="58" s="1"/>
  <c r="AJ252" i="58"/>
  <c r="AN252" i="58" s="1"/>
  <c r="AJ356" i="58"/>
  <c r="AN356" i="58" s="1"/>
  <c r="AJ544" i="58"/>
  <c r="AN544" i="58" s="1"/>
  <c r="AJ450" i="58"/>
  <c r="AN450" i="58" s="1"/>
  <c r="AJ239" i="58"/>
  <c r="AN239" i="58" s="1"/>
  <c r="AJ405" i="58"/>
  <c r="AN405" i="58" s="1"/>
  <c r="AJ126" i="58"/>
  <c r="AN126" i="58" s="1"/>
  <c r="AJ476" i="58"/>
  <c r="AN476" i="58" s="1"/>
  <c r="AJ528" i="58"/>
  <c r="AN528" i="58" s="1"/>
  <c r="AJ344" i="58"/>
  <c r="AN344" i="58" s="1"/>
  <c r="AJ407" i="58"/>
  <c r="AN407" i="58" s="1"/>
  <c r="AJ85" i="58"/>
  <c r="AN85" i="58" s="1"/>
  <c r="AJ201" i="58"/>
  <c r="AN201" i="58" s="1"/>
  <c r="AJ123" i="58"/>
  <c r="AN123" i="58" s="1"/>
  <c r="AJ280" i="58"/>
  <c r="AN280" i="58" s="1"/>
  <c r="AJ254" i="58"/>
  <c r="AN254" i="58" s="1"/>
  <c r="AJ191" i="58"/>
  <c r="AN191" i="58" s="1"/>
  <c r="AJ401" i="58"/>
  <c r="AN401" i="58" s="1"/>
  <c r="AJ37" i="58"/>
  <c r="AN37" i="58" s="1"/>
  <c r="AJ118" i="58"/>
  <c r="AN118" i="58" s="1"/>
  <c r="AJ137" i="58"/>
  <c r="AN137" i="58" s="1"/>
  <c r="AJ416" i="58"/>
  <c r="AN416" i="58" s="1"/>
  <c r="AJ190" i="58"/>
  <c r="AN190" i="58" s="1"/>
  <c r="AJ316" i="58"/>
  <c r="AN316" i="58" s="1"/>
  <c r="AJ106" i="58"/>
  <c r="AN106" i="58" s="1"/>
  <c r="AJ28" i="58"/>
  <c r="AN28" i="58" s="1"/>
  <c r="AJ545" i="58"/>
  <c r="AN545" i="58" s="1"/>
  <c r="AJ373" i="58"/>
  <c r="AN373" i="58" s="1"/>
  <c r="AJ469" i="58"/>
  <c r="AN469" i="58" s="1"/>
  <c r="AJ45" i="58"/>
  <c r="AN45" i="58" s="1"/>
  <c r="AJ32" i="58"/>
  <c r="AN32" i="58" s="1"/>
  <c r="AJ276" i="58"/>
  <c r="AN276" i="58" s="1"/>
  <c r="AJ499" i="58"/>
  <c r="AN499" i="58" s="1"/>
  <c r="AJ504" i="58"/>
  <c r="AN504" i="58" s="1"/>
  <c r="AJ517" i="58"/>
  <c r="AN517" i="58" s="1"/>
  <c r="AJ336" i="58"/>
  <c r="AN336" i="58" s="1"/>
  <c r="AJ551" i="58"/>
  <c r="AN551" i="58" s="1"/>
  <c r="AJ475" i="58"/>
  <c r="AN475" i="58" s="1"/>
  <c r="AJ550" i="58"/>
  <c r="AN550" i="58" s="1"/>
  <c r="AJ484" i="58"/>
  <c r="AN484" i="58" s="1"/>
  <c r="AJ244" i="58"/>
  <c r="AN244" i="58" s="1"/>
  <c r="AJ148" i="58"/>
  <c r="AN148" i="58" s="1"/>
  <c r="AJ433" i="58"/>
  <c r="AN433" i="58" s="1"/>
  <c r="AJ90" i="58"/>
  <c r="AN90" i="58" s="1"/>
  <c r="AJ188" i="58"/>
  <c r="AN188" i="58" s="1"/>
  <c r="AJ398" i="58"/>
  <c r="AN398" i="58" s="1"/>
  <c r="AJ76" i="58"/>
  <c r="AN76" i="58" s="1"/>
  <c r="AJ94" i="58"/>
  <c r="AN94" i="58" s="1"/>
  <c r="AJ396" i="58"/>
  <c r="AN396" i="58" s="1"/>
  <c r="AJ301" i="58"/>
  <c r="AN301" i="58" s="1"/>
  <c r="AJ337" i="58"/>
  <c r="AN337" i="58" s="1"/>
  <c r="AJ269" i="58"/>
  <c r="AN269" i="58" s="1"/>
  <c r="AJ179" i="58"/>
  <c r="AN179" i="58" s="1"/>
  <c r="AJ34" i="58"/>
  <c r="AN34" i="58" s="1"/>
  <c r="AJ153" i="58"/>
  <c r="AN153" i="58" s="1"/>
  <c r="AJ349" i="58"/>
  <c r="AN349" i="58" s="1"/>
  <c r="AJ62" i="58"/>
  <c r="AN62" i="58" s="1"/>
  <c r="AJ306" i="58"/>
  <c r="AN306" i="58" s="1"/>
  <c r="AJ353" i="58"/>
  <c r="AN353" i="58" s="1"/>
  <c r="AJ370" i="58"/>
  <c r="AN370" i="58" s="1"/>
  <c r="AJ29" i="58"/>
  <c r="AN29" i="58" s="1"/>
  <c r="AJ16" i="58"/>
  <c r="AN16" i="58" s="1"/>
  <c r="AJ50" i="58"/>
  <c r="AN50" i="58" s="1"/>
  <c r="AJ404" i="58"/>
  <c r="AN404" i="58" s="1"/>
  <c r="AJ103" i="58"/>
  <c r="AN103" i="58" s="1"/>
  <c r="AJ421" i="58"/>
  <c r="AN421" i="58" s="1"/>
  <c r="AJ173" i="58"/>
  <c r="AN173" i="58" s="1"/>
  <c r="AJ485" i="58"/>
  <c r="AN485" i="58" s="1"/>
  <c r="AJ299" i="58"/>
  <c r="AN299" i="58" s="1"/>
  <c r="AJ453" i="58"/>
  <c r="AN453" i="58" s="1"/>
  <c r="AJ313" i="58"/>
  <c r="AN313" i="58" s="1"/>
  <c r="AJ422" i="58"/>
  <c r="AN422" i="58" s="1"/>
  <c r="AJ93" i="58"/>
  <c r="AN93" i="58" s="1"/>
  <c r="AJ376" i="58"/>
  <c r="AN376" i="58" s="1"/>
  <c r="AJ26" i="58"/>
  <c r="AN26" i="58" s="1"/>
  <c r="AJ446" i="58"/>
  <c r="AN446" i="58" s="1"/>
  <c r="AJ226" i="58"/>
  <c r="AN226" i="58" s="1"/>
  <c r="AJ107" i="58"/>
  <c r="AN107" i="58" s="1"/>
  <c r="AJ540" i="58"/>
  <c r="AN540" i="58" s="1"/>
  <c r="AJ81" i="58"/>
  <c r="AN81" i="58" s="1"/>
  <c r="AJ298" i="58"/>
  <c r="AN298" i="58" s="1"/>
  <c r="AJ69" i="58"/>
  <c r="AN69" i="58" s="1"/>
  <c r="AJ304" i="58"/>
  <c r="AN304" i="58" s="1"/>
  <c r="AJ368" i="58"/>
  <c r="AN368" i="58" s="1"/>
  <c r="AJ180" i="58"/>
  <c r="AN180" i="58" s="1"/>
  <c r="AJ547" i="58"/>
  <c r="AN547" i="58" s="1"/>
  <c r="AJ554" i="58"/>
  <c r="AN554" i="58" s="1"/>
  <c r="AJ197" i="58"/>
  <c r="AN197" i="58" s="1"/>
  <c r="AJ317" i="58"/>
  <c r="AN317" i="58" s="1"/>
  <c r="AJ432" i="58"/>
  <c r="AN432" i="58" s="1"/>
  <c r="AJ243" i="58"/>
  <c r="AN243" i="58" s="1"/>
  <c r="AJ272" i="58"/>
  <c r="AN272" i="58" s="1"/>
  <c r="AJ187" i="58"/>
  <c r="AN187" i="58" s="1"/>
  <c r="AJ378" i="58"/>
  <c r="AN378" i="58" s="1"/>
  <c r="AJ358" i="58"/>
  <c r="AN358" i="58" s="1"/>
  <c r="AJ434" i="58"/>
  <c r="AN434" i="58" s="1"/>
  <c r="AJ92" i="58"/>
  <c r="AN92" i="58" s="1"/>
  <c r="AJ543" i="58"/>
  <c r="AN543" i="58" s="1"/>
  <c r="AJ508" i="58"/>
  <c r="AN508" i="58" s="1"/>
  <c r="AJ538" i="58"/>
  <c r="AN538" i="58" s="1"/>
  <c r="AJ258" i="58"/>
  <c r="AN258" i="58" s="1"/>
  <c r="AJ287" i="58"/>
  <c r="AN287" i="58" s="1"/>
  <c r="AJ125" i="58"/>
  <c r="AN125" i="58" s="1"/>
  <c r="AJ202" i="58"/>
  <c r="AN202" i="58" s="1"/>
  <c r="AJ402" i="58"/>
  <c r="AN402" i="58" s="1"/>
  <c r="AJ49" i="58"/>
  <c r="AN49" i="58" s="1"/>
  <c r="AJ513" i="58"/>
  <c r="AN513" i="58" s="1"/>
  <c r="AJ135" i="58"/>
  <c r="AN135" i="58" s="1"/>
  <c r="AJ428" i="58"/>
  <c r="AN428" i="58" s="1"/>
  <c r="AJ256" i="58"/>
  <c r="AN256" i="58" s="1"/>
  <c r="AJ121" i="58"/>
  <c r="AN121" i="58" s="1"/>
  <c r="AJ170" i="58"/>
  <c r="AN170" i="58" s="1"/>
  <c r="AJ436" i="58"/>
  <c r="AN436" i="58" s="1"/>
  <c r="AJ5" i="58"/>
  <c r="AN5" i="58" s="1"/>
  <c r="AJ555" i="58"/>
  <c r="AN555" i="58" s="1"/>
  <c r="AJ315" i="58"/>
  <c r="AN315" i="58" s="1"/>
  <c r="AJ346" i="58"/>
  <c r="AN346" i="58" s="1"/>
  <c r="AJ386" i="58"/>
  <c r="AN386" i="58" s="1"/>
  <c r="AJ479" i="58"/>
  <c r="AN479" i="58" s="1"/>
  <c r="AJ322" i="58"/>
  <c r="AN322" i="58" s="1"/>
  <c r="AJ425" i="58"/>
  <c r="AN425" i="58" s="1"/>
  <c r="AJ30" i="58"/>
  <c r="AN30" i="58" s="1"/>
  <c r="AJ250" i="58"/>
  <c r="AN250" i="58" s="1"/>
  <c r="AJ142" i="58"/>
  <c r="AN142" i="58" s="1"/>
  <c r="AJ294" i="58"/>
  <c r="AN294" i="58" s="1"/>
  <c r="AJ177" i="58"/>
  <c r="AN177" i="58" s="1"/>
  <c r="AJ553" i="58"/>
  <c r="AN553" i="58" s="1"/>
  <c r="AJ20" i="58"/>
  <c r="AN20" i="58" s="1"/>
  <c r="AJ275" i="58"/>
  <c r="AN275" i="58" s="1"/>
  <c r="AJ83" i="58"/>
  <c r="AN83" i="58" s="1"/>
  <c r="AJ58" i="58"/>
  <c r="AN58" i="58" s="1"/>
  <c r="AJ61" i="58"/>
  <c r="AN61" i="58" s="1"/>
  <c r="AJ72" i="58"/>
  <c r="AN72" i="58" s="1"/>
  <c r="AJ89" i="58"/>
  <c r="AN89" i="58" s="1"/>
  <c r="AJ232" i="58"/>
  <c r="AN232" i="58" s="1"/>
  <c r="AJ502" i="58"/>
  <c r="AN502" i="58" s="1"/>
  <c r="AJ439" i="58"/>
  <c r="AN439" i="58" s="1"/>
  <c r="AJ303" i="58"/>
  <c r="AN303" i="58" s="1"/>
  <c r="AJ447" i="58"/>
  <c r="AN447" i="58" s="1"/>
  <c r="AJ520" i="58"/>
  <c r="AN520" i="58" s="1"/>
  <c r="AJ330" i="58"/>
  <c r="AN330" i="58" s="1"/>
  <c r="AJ291" i="58"/>
  <c r="AN291" i="58" s="1"/>
  <c r="AJ195" i="58"/>
  <c r="AN195" i="58" s="1"/>
  <c r="AJ473" i="58"/>
  <c r="AN473" i="58" s="1"/>
  <c r="AJ380" i="58"/>
  <c r="AN380" i="58" s="1"/>
  <c r="AJ78" i="58"/>
  <c r="AN78" i="58" s="1"/>
  <c r="AJ183" i="58"/>
  <c r="AN183" i="58" s="1"/>
  <c r="AJ261" i="58"/>
  <c r="AN261" i="58" s="1"/>
  <c r="AJ257" i="58"/>
  <c r="AN257" i="58" s="1"/>
  <c r="AJ452" i="58"/>
  <c r="AN452" i="58" s="1"/>
  <c r="AJ19" i="58"/>
  <c r="AN19" i="58" s="1"/>
  <c r="AJ235" i="58"/>
  <c r="AN235" i="58" s="1"/>
  <c r="AJ564" i="58"/>
  <c r="AN564" i="58" s="1"/>
  <c r="AJ52" i="58"/>
  <c r="AN52" i="58" s="1"/>
  <c r="AJ236" i="58"/>
  <c r="AN236" i="58" s="1"/>
  <c r="AJ44" i="58"/>
  <c r="AN44" i="58" s="1"/>
  <c r="AJ36" i="58"/>
  <c r="AN36" i="58" s="1"/>
  <c r="AJ229" i="58"/>
  <c r="AN229" i="58" s="1"/>
  <c r="AJ311" i="58"/>
  <c r="AN311" i="58" s="1"/>
  <c r="AJ449" i="58"/>
  <c r="AN449" i="58" s="1"/>
  <c r="AJ530" i="58"/>
  <c r="AN530" i="58" s="1"/>
  <c r="AJ387" i="58"/>
  <c r="AN387" i="58" s="1"/>
  <c r="AJ525" i="58"/>
  <c r="AN525" i="58" s="1"/>
  <c r="AJ341" i="58"/>
  <c r="AN341" i="58" s="1"/>
  <c r="AJ533" i="58"/>
  <c r="AN533" i="58" s="1"/>
  <c r="AJ158" i="58"/>
  <c r="AN158" i="58" s="1"/>
  <c r="AJ198" i="58"/>
  <c r="AN198" i="58" s="1"/>
  <c r="AJ438" i="58"/>
  <c r="AN438" i="58" s="1"/>
  <c r="AJ510" i="58"/>
  <c r="AN510" i="58" s="1"/>
  <c r="AJ240" i="58"/>
  <c r="AN240" i="58" s="1"/>
  <c r="AJ487" i="58"/>
  <c r="AN487" i="58" s="1"/>
  <c r="AJ268" i="58"/>
  <c r="AN268" i="58" s="1"/>
  <c r="AJ41" i="58"/>
  <c r="AN41" i="58" s="1"/>
  <c r="AJ234" i="58"/>
  <c r="AN234" i="58" s="1"/>
  <c r="AJ409" i="58"/>
  <c r="AN409" i="58" s="1"/>
  <c r="AJ53" i="58"/>
  <c r="AN53" i="58" s="1"/>
  <c r="AJ426" i="58"/>
  <c r="AN426" i="58" s="1"/>
  <c r="AJ149" i="58"/>
  <c r="AN149" i="58" s="1"/>
  <c r="AJ514" i="58"/>
  <c r="AN514" i="58" s="1"/>
  <c r="AJ305" i="58"/>
  <c r="AN305" i="58" s="1"/>
  <c r="AJ357" i="58"/>
  <c r="AN357" i="58" s="1"/>
  <c r="AJ136" i="58"/>
  <c r="AN136" i="58" s="1"/>
  <c r="AJ326" i="58"/>
  <c r="AN326" i="58" s="1"/>
  <c r="AJ448" i="58"/>
  <c r="AN448" i="58" s="1"/>
  <c r="AJ295" i="58"/>
  <c r="AN295" i="58" s="1"/>
  <c r="AJ406" i="58"/>
  <c r="AN406" i="58" s="1"/>
  <c r="AJ221" i="58"/>
  <c r="AN221" i="58" s="1"/>
  <c r="AJ266" i="58"/>
  <c r="AN266" i="58" s="1"/>
  <c r="AJ70" i="58"/>
  <c r="AN70" i="58" s="1"/>
  <c r="AJ207" i="58"/>
  <c r="AN207" i="58" s="1"/>
  <c r="AJ488" i="58"/>
  <c r="AN488" i="58" s="1"/>
  <c r="AJ11" i="58"/>
  <c r="AN11" i="58" s="1"/>
  <c r="AJ95" i="58"/>
  <c r="AN95" i="58" s="1"/>
  <c r="AJ290" i="58"/>
  <c r="AN290" i="58" s="1"/>
  <c r="AJ152" i="58"/>
  <c r="AN152" i="58" s="1"/>
  <c r="AJ363" i="58"/>
  <c r="AN363" i="58" s="1"/>
  <c r="AJ481" i="58"/>
  <c r="AN481" i="58" s="1"/>
  <c r="AJ279" i="58"/>
  <c r="AN279" i="58" s="1"/>
  <c r="AJ43" i="58"/>
  <c r="AN43" i="58" s="1"/>
  <c r="AJ267" i="58"/>
  <c r="AN267" i="58" s="1"/>
  <c r="AJ335" i="58"/>
  <c r="AN335" i="58" s="1"/>
  <c r="AJ556" i="58"/>
  <c r="AN556" i="58" s="1"/>
  <c r="AJ394" i="58"/>
  <c r="AN394" i="58" s="1"/>
  <c r="AJ59" i="58"/>
  <c r="AN59" i="58" s="1"/>
  <c r="AJ168" i="58"/>
  <c r="AN168" i="58" s="1"/>
  <c r="AJ288" i="58"/>
  <c r="AN288" i="58" s="1"/>
  <c r="AJ71" i="58"/>
  <c r="AN71" i="58" s="1"/>
  <c r="AJ182" i="58"/>
  <c r="AN182" i="58" s="1"/>
  <c r="AJ13" i="58"/>
  <c r="AN13" i="58" s="1"/>
  <c r="AJ156" i="58"/>
  <c r="AN156" i="58" s="1"/>
  <c r="AJ219" i="58"/>
  <c r="AN219" i="58" s="1"/>
  <c r="AJ325" i="58"/>
  <c r="AN325" i="58" s="1"/>
  <c r="AJ459" i="58"/>
  <c r="AN459" i="58" s="1"/>
  <c r="AJ340" i="58"/>
  <c r="AN340" i="58" s="1"/>
  <c r="AJ247" i="58"/>
  <c r="AN247" i="58" s="1"/>
  <c r="AJ377" i="58"/>
  <c r="AN377" i="58" s="1"/>
  <c r="AJ120" i="58"/>
  <c r="AN120" i="58" s="1"/>
  <c r="AJ17" i="58"/>
  <c r="AN17" i="58" s="1"/>
  <c r="AJ140" i="58"/>
  <c r="AN140" i="58" s="1"/>
  <c r="AJ531" i="58"/>
  <c r="AN531" i="58" s="1"/>
  <c r="AJ509" i="58"/>
  <c r="AN509" i="58" s="1"/>
  <c r="AJ105" i="58"/>
  <c r="AN105" i="58" s="1"/>
  <c r="AJ167" i="58"/>
  <c r="AN167" i="58" s="1"/>
  <c r="AJ489" i="58"/>
  <c r="AN489" i="58" s="1"/>
  <c r="AJ194" i="58"/>
  <c r="AN194" i="58" s="1"/>
  <c r="AJ223" i="58"/>
  <c r="AN223" i="58" s="1"/>
  <c r="AJ133" i="58"/>
  <c r="AN133" i="58" s="1"/>
  <c r="AJ468" i="58"/>
  <c r="AN468" i="58" s="1"/>
  <c r="AJ500" i="58"/>
  <c r="AN500" i="58" s="1"/>
  <c r="AJ389" i="58"/>
  <c r="AN389" i="58" s="1"/>
  <c r="AJ329" i="58"/>
  <c r="AN329" i="58" s="1"/>
  <c r="AJ549" i="58"/>
  <c r="AN549" i="58" s="1"/>
  <c r="AJ193" i="58"/>
  <c r="AN193" i="58" s="1"/>
  <c r="AJ478" i="58"/>
  <c r="AN478" i="58" s="1"/>
  <c r="AJ338" i="58"/>
  <c r="AN338" i="58" s="1"/>
  <c r="AJ462" i="58"/>
  <c r="AN462" i="58" s="1"/>
  <c r="AJ73" i="58"/>
  <c r="AN73" i="58" s="1"/>
  <c r="AJ440" i="58"/>
  <c r="AN440" i="58" s="1"/>
  <c r="AJ367" i="58"/>
  <c r="AN367" i="58" s="1"/>
  <c r="AJ203" i="58"/>
  <c r="AN203" i="58" s="1"/>
  <c r="AJ134" i="58"/>
  <c r="AN134" i="58" s="1"/>
  <c r="AJ382" i="58"/>
  <c r="AN382" i="58" s="1"/>
  <c r="AJ559" i="58"/>
  <c r="AN559" i="58" s="1"/>
  <c r="AJ271" i="58"/>
  <c r="AN271" i="58" s="1"/>
  <c r="AJ431" i="58"/>
  <c r="AN431" i="58" s="1"/>
  <c r="AJ355" i="58"/>
  <c r="AN355" i="58" s="1"/>
  <c r="AJ524" i="58"/>
  <c r="AN524" i="58" s="1"/>
  <c r="AJ359" i="58"/>
  <c r="AN359" i="58" s="1"/>
  <c r="AJ375" i="58"/>
  <c r="AN375" i="58" s="1"/>
  <c r="AJ186" i="58"/>
  <c r="AN186" i="58" s="1"/>
  <c r="AJ320" i="58"/>
  <c r="AN320" i="58" s="1"/>
  <c r="AJ40" i="58"/>
  <c r="AN40" i="58" s="1"/>
  <c r="AJ435" i="58"/>
  <c r="AN435" i="58" s="1"/>
  <c r="AJ511" i="58"/>
  <c r="AN511" i="58" s="1"/>
  <c r="AJ343" i="58"/>
  <c r="AN343" i="58" s="1"/>
  <c r="AJ196" i="58"/>
  <c r="AN196" i="58" s="1"/>
  <c r="AJ7" i="58"/>
  <c r="AN7" i="58" s="1"/>
  <c r="AJ466" i="58"/>
  <c r="AN466" i="58" s="1"/>
  <c r="AJ88" i="58"/>
  <c r="AN88" i="58" s="1"/>
  <c r="AJ31" i="58"/>
  <c r="AN31" i="58" s="1"/>
  <c r="AJ565" i="58"/>
  <c r="AN565" i="58" s="1"/>
  <c r="AJ491" i="58"/>
  <c r="AN491" i="58" s="1"/>
  <c r="AJ174" i="58"/>
  <c r="AN174" i="58" s="1"/>
  <c r="AJ321" i="58"/>
  <c r="AN321" i="58" s="1"/>
  <c r="AJ55" i="58"/>
  <c r="AN55" i="58" s="1"/>
  <c r="AJ117" i="58"/>
  <c r="AN117" i="58" s="1"/>
  <c r="AJ467" i="58"/>
  <c r="AN467" i="58" s="1"/>
  <c r="AJ560" i="58"/>
  <c r="AN560" i="58" s="1"/>
  <c r="AJ175" i="58"/>
  <c r="AN175" i="58" s="1"/>
  <c r="AJ339" i="58"/>
  <c r="AN339" i="58" s="1"/>
  <c r="AJ15" i="58"/>
  <c r="AN15" i="58" s="1"/>
  <c r="AJ567" i="58"/>
  <c r="AN567" i="58" s="1"/>
  <c r="AJ253" i="58"/>
  <c r="AN253" i="58" s="1"/>
  <c r="AJ237" i="58"/>
  <c r="AN237" i="58" s="1"/>
  <c r="AJ516" i="58"/>
  <c r="AN516" i="58" s="1"/>
  <c r="AJ65" i="58"/>
  <c r="AN65" i="58" s="1"/>
  <c r="AJ169" i="58"/>
  <c r="AN169" i="58" s="1"/>
  <c r="AJ441" i="58"/>
  <c r="AN441" i="58" s="1"/>
  <c r="AJ415" i="58"/>
  <c r="AN415" i="58" s="1"/>
  <c r="AJ477" i="58"/>
  <c r="AN477" i="58" s="1"/>
  <c r="AJ130" i="58"/>
  <c r="AN130" i="58" s="1"/>
  <c r="AJ86" i="58"/>
  <c r="AN86" i="58" s="1"/>
  <c r="AJ562" i="58"/>
  <c r="AN562" i="58" s="1"/>
  <c r="AJ552" i="58"/>
  <c r="AN552" i="58" s="1"/>
  <c r="AJ532" i="58"/>
  <c r="AN532" i="58" s="1"/>
  <c r="AJ492" i="58"/>
  <c r="AN492" i="58" s="1"/>
  <c r="AJ281" i="58"/>
  <c r="AN281" i="58" s="1"/>
  <c r="AJ454" i="58"/>
  <c r="AN454" i="58" s="1"/>
  <c r="AJ108" i="58"/>
  <c r="AN108" i="58" s="1"/>
  <c r="AJ172" i="58"/>
  <c r="AN172" i="58" s="1"/>
  <c r="AJ143" i="58"/>
  <c r="AN143" i="58" s="1"/>
  <c r="AJ501" i="58"/>
  <c r="AN501" i="58" s="1"/>
  <c r="AJ48" i="58"/>
  <c r="AN48" i="58" s="1"/>
  <c r="AJ427" i="58"/>
  <c r="AN427" i="58" s="1"/>
  <c r="AJ397" i="58"/>
  <c r="AN397" i="58" s="1"/>
  <c r="AJ455" i="58"/>
  <c r="AN455" i="58" s="1"/>
  <c r="AJ345" i="58"/>
  <c r="AN345" i="58" s="1"/>
  <c r="AJ332" i="58"/>
  <c r="AN332" i="58" s="1"/>
  <c r="AJ414" i="58"/>
  <c r="AN414" i="58" s="1"/>
  <c r="AJ77" i="58"/>
  <c r="AN77" i="58" s="1"/>
  <c r="AJ39" i="58"/>
  <c r="AN39" i="58" s="1"/>
  <c r="AJ486" i="58"/>
  <c r="AN486" i="58" s="1"/>
  <c r="AJ241" i="58"/>
  <c r="AN241" i="58" s="1"/>
  <c r="AJ395" i="58"/>
  <c r="AN395" i="58" s="1"/>
  <c r="AJ561" i="58"/>
  <c r="AN561" i="58" s="1"/>
  <c r="AJ429" i="58"/>
  <c r="AN429" i="58" s="1"/>
  <c r="AJ4" i="58"/>
  <c r="AN4" i="58" s="1"/>
  <c r="I52" i="6"/>
  <c r="I560" i="6"/>
  <c r="I508" i="6"/>
  <c r="I352" i="6"/>
  <c r="I325" i="6"/>
  <c r="I308" i="6"/>
  <c r="I272" i="6"/>
  <c r="I398" i="6"/>
  <c r="I351" i="6"/>
  <c r="I160" i="6"/>
  <c r="I266" i="6"/>
  <c r="I300" i="6"/>
  <c r="I345" i="6"/>
  <c r="I17" i="6"/>
  <c r="I178" i="6"/>
  <c r="I291" i="6"/>
  <c r="I32" i="6"/>
  <c r="I312" i="6"/>
  <c r="I264" i="6"/>
  <c r="I26" i="6"/>
  <c r="I190" i="6"/>
  <c r="I372" i="6"/>
  <c r="I167" i="6"/>
  <c r="I105" i="6"/>
  <c r="I393" i="6"/>
  <c r="I63" i="6"/>
  <c r="I296" i="6"/>
  <c r="I484" i="6"/>
  <c r="I122" i="6"/>
  <c r="I370" i="6"/>
  <c r="I360" i="6"/>
  <c r="I307" i="6"/>
  <c r="I220" i="6"/>
  <c r="I135" i="6"/>
  <c r="I176" i="6"/>
  <c r="I155" i="6"/>
  <c r="I376" i="6"/>
  <c r="I451" i="6"/>
  <c r="I382" i="6"/>
  <c r="I58" i="6"/>
  <c r="I6" i="6"/>
  <c r="I458" i="6"/>
  <c r="I411" i="6"/>
  <c r="I321" i="6"/>
  <c r="I104" i="6"/>
  <c r="I557" i="6"/>
  <c r="I244" i="6"/>
  <c r="I49" i="6"/>
  <c r="I214" i="6"/>
  <c r="I148" i="6"/>
  <c r="I404" i="6"/>
  <c r="I82" i="6"/>
  <c r="I476" i="6"/>
  <c r="I60" i="6"/>
  <c r="I118" i="6"/>
  <c r="I466" i="6"/>
  <c r="I375" i="6"/>
  <c r="I363" i="6"/>
  <c r="I130" i="6"/>
  <c r="I211" i="6"/>
  <c r="I419" i="6"/>
  <c r="I550" i="6"/>
  <c r="I236" i="6"/>
  <c r="I18" i="6"/>
  <c r="I555" i="6"/>
  <c r="I529" i="6"/>
  <c r="I186" i="6"/>
  <c r="I423" i="6"/>
  <c r="I247" i="6"/>
  <c r="I518" i="6"/>
  <c r="I551" i="6"/>
  <c r="I365" i="6"/>
  <c r="I147" i="6"/>
  <c r="I405" i="6"/>
  <c r="I109" i="6"/>
  <c r="I33" i="6"/>
  <c r="I314" i="6"/>
  <c r="I282" i="6"/>
  <c r="I253" i="6"/>
  <c r="I59" i="6"/>
  <c r="I89" i="6"/>
  <c r="I189" i="6"/>
  <c r="I212" i="6"/>
  <c r="I241" i="6"/>
  <c r="I207" i="6"/>
  <c r="I61" i="6"/>
  <c r="I546" i="6"/>
  <c r="I416" i="6"/>
  <c r="I129" i="6"/>
  <c r="I330" i="6"/>
  <c r="I56" i="6"/>
  <c r="I349" i="6"/>
  <c r="I338" i="6"/>
  <c r="I232" i="6"/>
  <c r="I223" i="6"/>
  <c r="I426" i="6"/>
  <c r="I270" i="6"/>
  <c r="I318" i="6"/>
  <c r="I150" i="6"/>
  <c r="I204" i="6"/>
  <c r="I489" i="6"/>
  <c r="I102" i="6"/>
  <c r="I221" i="6"/>
  <c r="I47" i="6"/>
  <c r="I474" i="6"/>
  <c r="I386" i="6"/>
  <c r="I309" i="6"/>
  <c r="I31" i="6"/>
  <c r="I208" i="6"/>
  <c r="I514" i="6"/>
  <c r="I81" i="6"/>
  <c r="I396" i="6"/>
  <c r="I246" i="6"/>
  <c r="I210" i="6"/>
  <c r="I7" i="6"/>
  <c r="I205" i="6"/>
  <c r="I158" i="6"/>
  <c r="I447" i="6"/>
  <c r="I399" i="6"/>
  <c r="I429" i="6"/>
  <c r="I71" i="6"/>
  <c r="I126" i="6"/>
  <c r="I332" i="6"/>
  <c r="I536" i="6"/>
  <c r="I27" i="6"/>
  <c r="I397" i="6"/>
  <c r="I195" i="6"/>
  <c r="I438" i="6"/>
  <c r="I273" i="6"/>
  <c r="I285" i="6"/>
  <c r="I22" i="6"/>
  <c r="I70" i="6"/>
  <c r="I480" i="6"/>
  <c r="I446" i="6"/>
  <c r="I229" i="6"/>
  <c r="I93" i="6"/>
  <c r="I20" i="6"/>
  <c r="I356" i="6"/>
  <c r="I169" i="6"/>
  <c r="I527" i="6"/>
  <c r="I522" i="6"/>
  <c r="I80" i="6"/>
  <c r="I521" i="6"/>
  <c r="I15" i="6"/>
  <c r="I347" i="6"/>
  <c r="I425" i="6"/>
  <c r="I505" i="6"/>
  <c r="I366" i="6"/>
  <c r="I469" i="6"/>
  <c r="I530" i="6"/>
  <c r="I111" i="6"/>
  <c r="I525" i="6"/>
  <c r="I545" i="6"/>
  <c r="I172" i="6"/>
  <c r="I86" i="6"/>
  <c r="I108" i="6"/>
  <c r="I292" i="6"/>
  <c r="I157" i="6"/>
  <c r="I66" i="6"/>
  <c r="I279" i="6"/>
  <c r="I539" i="6"/>
  <c r="I500" i="6"/>
  <c r="I427" i="6"/>
  <c r="I510" i="6"/>
  <c r="I315" i="6"/>
  <c r="I506" i="6"/>
  <c r="I163" i="6"/>
  <c r="I320" i="6"/>
  <c r="I378" i="6"/>
  <c r="I281" i="6"/>
  <c r="I196" i="6"/>
  <c r="I16" i="6"/>
  <c r="I535" i="6"/>
  <c r="I558" i="6"/>
  <c r="I562" i="6"/>
  <c r="I348" i="6"/>
  <c r="I524" i="6"/>
  <c r="I334" i="6"/>
  <c r="I449" i="6"/>
  <c r="I552" i="6"/>
  <c r="I39" i="6"/>
  <c r="I331" i="6"/>
  <c r="I344" i="6"/>
  <c r="I9" i="6"/>
  <c r="I185" i="6"/>
  <c r="I326" i="6"/>
  <c r="I533" i="6"/>
  <c r="I329" i="6"/>
  <c r="I222" i="6"/>
  <c r="I115" i="6"/>
  <c r="I219" i="6"/>
  <c r="I265" i="6"/>
  <c r="I277" i="6"/>
  <c r="I437" i="6"/>
  <c r="I230" i="6"/>
  <c r="I534" i="6"/>
  <c r="I87" i="6"/>
  <c r="I23" i="6"/>
  <c r="I294" i="6"/>
  <c r="I374" i="6"/>
  <c r="I413" i="6"/>
  <c r="I64" i="6"/>
  <c r="I478" i="6"/>
  <c r="I288" i="6"/>
  <c r="I441" i="6"/>
  <c r="I481" i="6"/>
  <c r="I78" i="6"/>
  <c r="I113" i="6"/>
  <c r="I402" i="6"/>
  <c r="I336" i="6"/>
  <c r="I485" i="6"/>
  <c r="I83" i="6"/>
  <c r="I68" i="6"/>
  <c r="I561" i="6"/>
  <c r="I531" i="6"/>
  <c r="I442" i="6"/>
  <c r="I30" i="6"/>
  <c r="I51" i="6"/>
  <c r="I491" i="6"/>
  <c r="I472" i="6"/>
  <c r="I520" i="6"/>
  <c r="I528" i="6"/>
  <c r="I144" i="6"/>
  <c r="I295" i="6"/>
  <c r="I124" i="6"/>
  <c r="I380" i="6"/>
  <c r="I463" i="6"/>
  <c r="I415" i="6"/>
  <c r="I79" i="6"/>
  <c r="I65" i="6"/>
  <c r="I311" i="6"/>
  <c r="I123" i="6"/>
  <c r="I191" i="6"/>
  <c r="I548" i="6"/>
  <c r="I259" i="6"/>
  <c r="I48" i="6"/>
  <c r="I387" i="6"/>
  <c r="I408" i="6"/>
  <c r="I488" i="6"/>
  <c r="I62" i="6"/>
  <c r="I12" i="6"/>
  <c r="I197" i="6"/>
  <c r="I213" i="6"/>
  <c r="I85" i="6"/>
  <c r="I120" i="6"/>
  <c r="I391" i="6"/>
  <c r="I250" i="6"/>
  <c r="I479" i="6"/>
  <c r="I379" i="6"/>
  <c r="I306" i="6"/>
  <c r="I289" i="6"/>
  <c r="I570" i="6"/>
  <c r="I25" i="6"/>
  <c r="I103" i="6"/>
  <c r="I43" i="6"/>
  <c r="I286" i="6"/>
  <c r="I283" i="6"/>
  <c r="I34" i="6"/>
  <c r="I538" i="6"/>
  <c r="I388" i="6"/>
  <c r="I301" i="6"/>
  <c r="I194" i="6"/>
  <c r="I170" i="6"/>
  <c r="I233" i="6"/>
  <c r="I175" i="6"/>
  <c r="I568" i="6"/>
  <c r="I516" i="6"/>
  <c r="I341" i="6"/>
  <c r="I131" i="6"/>
  <c r="I367" i="6"/>
  <c r="I53" i="6"/>
  <c r="I310" i="6"/>
  <c r="I162" i="6"/>
  <c r="I84" i="6"/>
  <c r="I69" i="6"/>
  <c r="I473" i="6"/>
  <c r="I96" i="6"/>
  <c r="I461" i="6"/>
  <c r="I73" i="6"/>
  <c r="I100" i="6"/>
  <c r="I537" i="6"/>
  <c r="I440" i="6"/>
  <c r="I319" i="6"/>
  <c r="I198" i="6"/>
  <c r="I455" i="6"/>
  <c r="I328" i="6"/>
  <c r="I238" i="6"/>
  <c r="I468" i="6"/>
  <c r="I515" i="6"/>
  <c r="I337" i="6"/>
  <c r="I112" i="6"/>
  <c r="I509" i="6"/>
  <c r="I46" i="6"/>
  <c r="I381" i="6"/>
  <c r="I452" i="6"/>
  <c r="I224" i="6"/>
  <c r="I504" i="6"/>
  <c r="I448" i="6"/>
  <c r="I114" i="6"/>
  <c r="I206" i="6"/>
  <c r="I477" i="6"/>
  <c r="I125" i="6"/>
  <c r="I493" i="6"/>
  <c r="I164" i="6"/>
  <c r="I240" i="6"/>
  <c r="I428" i="6"/>
  <c r="I138" i="6"/>
  <c r="I77" i="6"/>
  <c r="I412" i="6"/>
  <c r="I242" i="6"/>
  <c r="I38" i="6"/>
  <c r="I184" i="6"/>
  <c r="I519" i="6"/>
  <c r="I227" i="6"/>
  <c r="I24" i="6"/>
  <c r="I420" i="6"/>
  <c r="I136" i="6"/>
  <c r="I444" i="6"/>
  <c r="I139" i="6"/>
  <c r="I255" i="6"/>
  <c r="I343" i="6"/>
  <c r="I132" i="6"/>
  <c r="I128" i="6"/>
  <c r="I13" i="6"/>
  <c r="I554" i="6"/>
  <c r="I418" i="6"/>
  <c r="I565" i="6"/>
  <c r="I75" i="6"/>
  <c r="I394" i="6"/>
  <c r="I55" i="6"/>
  <c r="I95" i="6"/>
  <c r="I171" i="6"/>
  <c r="I235" i="6"/>
  <c r="I465" i="6"/>
  <c r="I335" i="6"/>
  <c r="I290" i="6"/>
  <c r="I293" i="6"/>
  <c r="I231" i="6"/>
  <c r="I278" i="6"/>
  <c r="I284" i="6"/>
  <c r="I35" i="6"/>
  <c r="I389" i="6"/>
  <c r="I409" i="6"/>
  <c r="I187" i="6"/>
  <c r="I142" i="6"/>
  <c r="I177" i="6"/>
  <c r="I101" i="6"/>
  <c r="I99" i="6"/>
  <c r="I357" i="6"/>
  <c r="I406" i="6"/>
  <c r="I355" i="6"/>
  <c r="I151" i="6"/>
  <c r="I245" i="6"/>
  <c r="I513" i="6"/>
  <c r="I37" i="6"/>
  <c r="I361" i="6"/>
  <c r="I168" i="6"/>
  <c r="I333" i="6"/>
  <c r="I174" i="6"/>
  <c r="I153" i="6"/>
  <c r="I14" i="6"/>
  <c r="I503" i="6"/>
  <c r="I373" i="6"/>
  <c r="I362" i="6"/>
  <c r="I97" i="6"/>
  <c r="I218" i="6"/>
  <c r="I280" i="6"/>
  <c r="I76" i="6"/>
  <c r="I88" i="6"/>
  <c r="I502" i="6"/>
  <c r="I482" i="6"/>
  <c r="I251" i="6"/>
  <c r="I152" i="6"/>
  <c r="I209" i="6"/>
  <c r="I364" i="6"/>
  <c r="I119" i="6"/>
  <c r="I371" i="6"/>
  <c r="I262" i="6"/>
  <c r="I183" i="6"/>
  <c r="I342" i="6"/>
  <c r="I179" i="6"/>
  <c r="I215" i="6"/>
  <c r="I10" i="6"/>
  <c r="I454" i="6"/>
  <c r="I239" i="6"/>
  <c r="I29" i="6"/>
  <c r="I435" i="6"/>
  <c r="I45" i="6"/>
  <c r="I106" i="6"/>
  <c r="I457" i="6"/>
  <c r="I486" i="6"/>
  <c r="I421" i="6"/>
  <c r="I566" i="6"/>
  <c r="I57" i="6"/>
  <c r="I19" i="6"/>
  <c r="I243" i="6"/>
  <c r="I249" i="6"/>
  <c r="I459" i="6"/>
  <c r="I439" i="6"/>
  <c r="I564" i="6"/>
  <c r="I553" i="6"/>
  <c r="I199" i="6"/>
  <c r="I400" i="6"/>
  <c r="I410" i="6"/>
  <c r="I450" i="6"/>
  <c r="I470" i="6"/>
  <c r="I180" i="6"/>
  <c r="I11" i="6"/>
  <c r="I268" i="6"/>
  <c r="I403" i="6"/>
  <c r="I137" i="6"/>
  <c r="I547" i="6"/>
  <c r="I110" i="6"/>
  <c r="I499" i="6"/>
  <c r="I117" i="6"/>
  <c r="I149" i="6"/>
  <c r="I203" i="6"/>
  <c r="I159" i="6"/>
  <c r="I471" i="6"/>
  <c r="I173" i="6"/>
  <c r="I475" i="6"/>
  <c r="I544" i="6"/>
  <c r="I571" i="6"/>
  <c r="I501" i="6"/>
  <c r="I226" i="6"/>
  <c r="I401" i="6"/>
  <c r="I257" i="6"/>
  <c r="I54" i="6"/>
  <c r="I385" i="6"/>
  <c r="I384" i="6"/>
  <c r="I161" i="6"/>
  <c r="I422" i="6"/>
  <c r="I217" i="6"/>
  <c r="I166" i="6"/>
  <c r="I433" i="6"/>
  <c r="I350" i="6"/>
  <c r="I271" i="6"/>
  <c r="I107" i="6"/>
  <c r="I567" i="6"/>
  <c r="I431" i="6"/>
  <c r="I543" i="6"/>
  <c r="I72" i="6"/>
  <c r="I188" i="6"/>
  <c r="I340" i="6"/>
  <c r="I517" i="6"/>
  <c r="I5" i="6"/>
  <c r="I42" i="6"/>
  <c r="I540" i="6"/>
  <c r="I92" i="6"/>
  <c r="I523" i="6"/>
  <c r="I497" i="6"/>
  <c r="I353" i="6"/>
  <c r="I424" i="6"/>
  <c r="I324" i="6"/>
  <c r="I116" i="6"/>
  <c r="I133" i="6"/>
  <c r="I542" i="6"/>
  <c r="I512" i="6"/>
  <c r="I462" i="6"/>
  <c r="I202" i="6"/>
  <c r="I303" i="6"/>
  <c r="I28" i="6"/>
  <c r="I359" i="6"/>
  <c r="I407" i="6"/>
  <c r="I21" i="6"/>
  <c r="I267" i="6"/>
  <c r="I41" i="6"/>
  <c r="I234" i="6"/>
  <c r="I369" i="6"/>
  <c r="I256" i="6"/>
  <c r="I368" i="6"/>
  <c r="I526" i="6"/>
  <c r="I453" i="6"/>
  <c r="I456" i="6"/>
  <c r="I90" i="6"/>
  <c r="I559" i="6"/>
  <c r="I563" i="6"/>
  <c r="I216" i="6"/>
  <c r="I36" i="6"/>
  <c r="I483" i="6"/>
  <c r="I322" i="6"/>
  <c r="I274" i="6"/>
  <c r="I414" i="6"/>
  <c r="I549" i="6"/>
  <c r="I140" i="6"/>
  <c r="I94" i="6"/>
  <c r="I121" i="6"/>
  <c r="I434" i="6"/>
  <c r="I556" i="6"/>
  <c r="I346" i="6"/>
  <c r="I74" i="6"/>
  <c r="I511" i="6"/>
  <c r="I134" i="6"/>
  <c r="I254" i="6"/>
  <c r="I377" i="6"/>
  <c r="I143" i="6"/>
  <c r="I430" i="6"/>
  <c r="I182" i="6"/>
  <c r="I304" i="6"/>
  <c r="I358" i="6"/>
  <c r="I275" i="6"/>
  <c r="I252" i="6"/>
  <c r="I276" i="6"/>
  <c r="I248" i="6"/>
  <c r="I141" i="6"/>
  <c r="I313" i="6"/>
  <c r="I305" i="6"/>
  <c r="I165" i="6"/>
  <c r="I339" i="6"/>
  <c r="I541" i="6"/>
  <c r="I390" i="6"/>
  <c r="I492" i="6"/>
  <c r="I495" i="6"/>
  <c r="I67" i="6"/>
  <c r="I228" i="6"/>
  <c r="I156" i="6"/>
  <c r="I200" i="6"/>
  <c r="I445" i="6"/>
  <c r="I487" i="6"/>
  <c r="I50" i="6"/>
  <c r="I269" i="6"/>
  <c r="I443" i="6"/>
  <c r="I432" i="6"/>
  <c r="I467" i="6"/>
  <c r="I287" i="6"/>
  <c r="I496" i="6"/>
  <c r="I201" i="6"/>
  <c r="I225" i="6"/>
  <c r="I263" i="6"/>
  <c r="I354" i="6"/>
  <c r="I192" i="6"/>
  <c r="I383" i="6"/>
  <c r="I181" i="6"/>
  <c r="I316" i="6"/>
  <c r="I44" i="6"/>
  <c r="I302" i="6"/>
  <c r="I436" i="6"/>
  <c r="I490" i="6"/>
  <c r="I417" i="6"/>
  <c r="I258" i="6"/>
  <c r="I91" i="6"/>
  <c r="I494" i="6"/>
  <c r="I498" i="6"/>
  <c r="I507" i="6"/>
  <c r="I392" i="6"/>
  <c r="I193" i="6"/>
  <c r="I464" i="6"/>
  <c r="I127" i="6"/>
  <c r="I154" i="6"/>
  <c r="I40" i="6"/>
  <c r="I8" i="6"/>
  <c r="I98" i="6"/>
  <c r="I237" i="6"/>
  <c r="I395" i="6"/>
  <c r="I323" i="6"/>
  <c r="K33" i="71" l="1"/>
  <c r="M32" i="71"/>
  <c r="M30" i="71"/>
  <c r="G25" i="71"/>
  <c r="M29" i="71"/>
  <c r="H25" i="71"/>
  <c r="C25" i="71"/>
  <c r="G33" i="71"/>
  <c r="M31" i="71"/>
  <c r="C33" i="71"/>
  <c r="K25" i="71"/>
  <c r="I573" i="6"/>
  <c r="M33" i="71" l="1"/>
</calcChain>
</file>

<file path=xl/sharedStrings.xml><?xml version="1.0" encoding="utf-8"?>
<sst xmlns="http://schemas.openxmlformats.org/spreadsheetml/2006/main" count="170318" uniqueCount="1654">
  <si>
    <t>Municipality</t>
  </si>
  <si>
    <t>County</t>
  </si>
  <si>
    <t>Absecon City</t>
  </si>
  <si>
    <t>Atlantic</t>
  </si>
  <si>
    <t>Atlantic City</t>
  </si>
  <si>
    <t>Brigantine City</t>
  </si>
  <si>
    <t>Buena Borough</t>
  </si>
  <si>
    <t>Buena Vista Township</t>
  </si>
  <si>
    <t>Corbin City</t>
  </si>
  <si>
    <t>Egg Harbor City</t>
  </si>
  <si>
    <t>Egg Harbor Township</t>
  </si>
  <si>
    <t>Estell Manor City</t>
  </si>
  <si>
    <t>Folsom Borough</t>
  </si>
  <si>
    <t>Galloway Township</t>
  </si>
  <si>
    <t>Hamilton Township</t>
  </si>
  <si>
    <t>Hammonton Township</t>
  </si>
  <si>
    <t>Linwood City</t>
  </si>
  <si>
    <t>Margate City</t>
  </si>
  <si>
    <t>Mullica Township</t>
  </si>
  <si>
    <t>Northfield City</t>
  </si>
  <si>
    <t>Pleasantville City</t>
  </si>
  <si>
    <t>Port Republic City</t>
  </si>
  <si>
    <t>Somers Point City</t>
  </si>
  <si>
    <t>Ventnor City</t>
  </si>
  <si>
    <t>Weymouth Township</t>
  </si>
  <si>
    <t>Allendale Borough</t>
  </si>
  <si>
    <t>Bergen</t>
  </si>
  <si>
    <t>Alpine Borough</t>
  </si>
  <si>
    <t>Bergenfield Borough</t>
  </si>
  <si>
    <t>Bogota Borough</t>
  </si>
  <si>
    <t>Carlstadt Borough</t>
  </si>
  <si>
    <t>Cliffside Park Borough</t>
  </si>
  <si>
    <t>Closter Borough</t>
  </si>
  <si>
    <t>Cresskill Borough</t>
  </si>
  <si>
    <t>Demarest Borough</t>
  </si>
  <si>
    <t>Dumont Borough</t>
  </si>
  <si>
    <t>East Rutherford Borough</t>
  </si>
  <si>
    <t>Edgewater Borough</t>
  </si>
  <si>
    <t>Elmwood Park Borough</t>
  </si>
  <si>
    <t>Emerson Borough</t>
  </si>
  <si>
    <t>Englewood City</t>
  </si>
  <si>
    <t>Englewood Cliffs Borough</t>
  </si>
  <si>
    <t>Fair Lawn Borough</t>
  </si>
  <si>
    <t>Fairview Borough</t>
  </si>
  <si>
    <t>Fort Lee Borough</t>
  </si>
  <si>
    <t>Franklin Lakes Borough</t>
  </si>
  <si>
    <t>Garfield City</t>
  </si>
  <si>
    <t>Glen Rock Borough</t>
  </si>
  <si>
    <t>Hackensack City</t>
  </si>
  <si>
    <t>Harrington Park Borough</t>
  </si>
  <si>
    <t>Hasbrouck Heights Borough</t>
  </si>
  <si>
    <t>Haworth Borough</t>
  </si>
  <si>
    <t>Hillsdale Borough</t>
  </si>
  <si>
    <t>Ho-Ho-Kus Borough</t>
  </si>
  <si>
    <t>Leonia Borough</t>
  </si>
  <si>
    <t>Little Ferry Borough</t>
  </si>
  <si>
    <t>Lodi Borough</t>
  </si>
  <si>
    <t>Lyndhurst Township</t>
  </si>
  <si>
    <t>Mahwah Township</t>
  </si>
  <si>
    <t>Maywood Borough</t>
  </si>
  <si>
    <t>Midland Park Borough</t>
  </si>
  <si>
    <t>Montvale Borough</t>
  </si>
  <si>
    <t>Moonachie Borough</t>
  </si>
  <si>
    <t>New Milford Borough</t>
  </si>
  <si>
    <t>North Arlington Borough</t>
  </si>
  <si>
    <t>Northvale Borough</t>
  </si>
  <si>
    <t>Norwood Borough</t>
  </si>
  <si>
    <t>Oakland Borough</t>
  </si>
  <si>
    <t>Old Tappan Borough</t>
  </si>
  <si>
    <t>Oradell Borough</t>
  </si>
  <si>
    <t>Palisades Park Borough</t>
  </si>
  <si>
    <t>Paramus Borough</t>
  </si>
  <si>
    <t>Park Ridge Borough</t>
  </si>
  <si>
    <t>Ramsey Borough</t>
  </si>
  <si>
    <t>Ridgefield Borough</t>
  </si>
  <si>
    <t>Ridgefield Park Village</t>
  </si>
  <si>
    <t>Ridgewood Village</t>
  </si>
  <si>
    <t>River Edge Borough</t>
  </si>
  <si>
    <t>River Vale Township</t>
  </si>
  <si>
    <t>Rochelle Park Township</t>
  </si>
  <si>
    <t>Rockleigh Borough</t>
  </si>
  <si>
    <t>Rutherford Borough</t>
  </si>
  <si>
    <t>Saddle Brook Township</t>
  </si>
  <si>
    <t>Saddle River Borough</t>
  </si>
  <si>
    <t>South Hackensack Township</t>
  </si>
  <si>
    <t>Teaneck Township</t>
  </si>
  <si>
    <t>Tenafly Borough</t>
  </si>
  <si>
    <t>Teterboro Borough</t>
  </si>
  <si>
    <t>Upper Saddle River Borough</t>
  </si>
  <si>
    <t>Waldwick Borough</t>
  </si>
  <si>
    <t>Wallington Borough</t>
  </si>
  <si>
    <t>Washington Township</t>
  </si>
  <si>
    <t>Westwood Borough</t>
  </si>
  <si>
    <t>Woodcliff Lake Borough</t>
  </si>
  <si>
    <t>Wood-Ridge Borough</t>
  </si>
  <si>
    <t>Wyckoff Township</t>
  </si>
  <si>
    <t>Bass River Township</t>
  </si>
  <si>
    <t>Burlington</t>
  </si>
  <si>
    <t>Beverly City</t>
  </si>
  <si>
    <t>Bordentown City</t>
  </si>
  <si>
    <t>Bordentown Township</t>
  </si>
  <si>
    <t>Burlington City</t>
  </si>
  <si>
    <t>Burlington Township</t>
  </si>
  <si>
    <t>Chesterfield Township</t>
  </si>
  <si>
    <t>Cinnaminson Township</t>
  </si>
  <si>
    <t>Delanco Township</t>
  </si>
  <si>
    <t>Delran Township</t>
  </si>
  <si>
    <t>Eastampton Township</t>
  </si>
  <si>
    <t>Edgewater Park Township</t>
  </si>
  <si>
    <t>Evesham Township</t>
  </si>
  <si>
    <t>Fieldsboro Borough</t>
  </si>
  <si>
    <t>Florence Township</t>
  </si>
  <si>
    <t>Hainesport Township</t>
  </si>
  <si>
    <t>Lumberton Township</t>
  </si>
  <si>
    <t>Mansfield Township</t>
  </si>
  <si>
    <t>Maple Shade Township</t>
  </si>
  <si>
    <t>Medford Lakes Borough</t>
  </si>
  <si>
    <t>Medford Township</t>
  </si>
  <si>
    <t>Moorestown Township</t>
  </si>
  <si>
    <t>Mount Holly Township</t>
  </si>
  <si>
    <t>Mount Laurel Township</t>
  </si>
  <si>
    <t>New Hanover Township</t>
  </si>
  <si>
    <t>North Hanover Township</t>
  </si>
  <si>
    <t>Palmyra Borough</t>
  </si>
  <si>
    <t>Pemberton Borough</t>
  </si>
  <si>
    <t>Pemberton Township</t>
  </si>
  <si>
    <t>Riverside Township</t>
  </si>
  <si>
    <t>Riverton Borough</t>
  </si>
  <si>
    <t>Shamong Township</t>
  </si>
  <si>
    <t>Southampton Township</t>
  </si>
  <si>
    <t>Springfield Township</t>
  </si>
  <si>
    <t>Tabernacle Township</t>
  </si>
  <si>
    <t>Westampton Township</t>
  </si>
  <si>
    <t>Willingboro Township</t>
  </si>
  <si>
    <t>Woodland Township</t>
  </si>
  <si>
    <t>Wrightstown Borough</t>
  </si>
  <si>
    <t>Audubon Borough</t>
  </si>
  <si>
    <t>Camden</t>
  </si>
  <si>
    <t>Audubon Park Borough</t>
  </si>
  <si>
    <t>Barrington Borough</t>
  </si>
  <si>
    <t>Bellmawr Borough</t>
  </si>
  <si>
    <t>Berlin Borough</t>
  </si>
  <si>
    <t>Berlin Township</t>
  </si>
  <si>
    <t>Brooklawn Borough</t>
  </si>
  <si>
    <t>Camden City</t>
  </si>
  <si>
    <t>Cherry Hill Township</t>
  </si>
  <si>
    <t>Chesilhurst Borough</t>
  </si>
  <si>
    <t>Clementon Borough</t>
  </si>
  <si>
    <t>Collingswood Borough</t>
  </si>
  <si>
    <t>Gibbsboro Borough</t>
  </si>
  <si>
    <t>Gloucester Township</t>
  </si>
  <si>
    <t>Haddon Heights Borough</t>
  </si>
  <si>
    <t>Haddon Township</t>
  </si>
  <si>
    <t>Haddonfield Borough</t>
  </si>
  <si>
    <t>Hi-nella Borough</t>
  </si>
  <si>
    <t>Laurel Springs Borough</t>
  </si>
  <si>
    <t>Lawnside Borough</t>
  </si>
  <si>
    <t>Lindenwold Borough</t>
  </si>
  <si>
    <t>Magnolia Borough</t>
  </si>
  <si>
    <t>Merchantville Borough</t>
  </si>
  <si>
    <t>Mount Ephraim Borough</t>
  </si>
  <si>
    <t>Oaklyn Borough</t>
  </si>
  <si>
    <t>Pennsauken Township</t>
  </si>
  <si>
    <t>Pine Hill Borough</t>
  </si>
  <si>
    <t>Pine Valley Borough</t>
  </si>
  <si>
    <t>Runnemede Borough</t>
  </si>
  <si>
    <t>Somerdale Borough</t>
  </si>
  <si>
    <t>Stratford Borough</t>
  </si>
  <si>
    <t>Tavistock Borough</t>
  </si>
  <si>
    <t>Voorhees Township</t>
  </si>
  <si>
    <t>Waterford Township</t>
  </si>
  <si>
    <t>Winslow Township</t>
  </si>
  <si>
    <t>Woodlynne Borough</t>
  </si>
  <si>
    <t>Avalon Borough</t>
  </si>
  <si>
    <t>Cape May</t>
  </si>
  <si>
    <t>Cape May City</t>
  </si>
  <si>
    <t>Cape May Point Borough</t>
  </si>
  <si>
    <t>Dennis Township</t>
  </si>
  <si>
    <t>Lower Township</t>
  </si>
  <si>
    <t>Middle Township</t>
  </si>
  <si>
    <t>North Wildwood City</t>
  </si>
  <si>
    <t>Ocean City</t>
  </si>
  <si>
    <t>Sea Isle City</t>
  </si>
  <si>
    <t>Stone Harbor Borough</t>
  </si>
  <si>
    <t>Upper Township</t>
  </si>
  <si>
    <t>West Cape May Borough</t>
  </si>
  <si>
    <t>West Wildwood Borough</t>
  </si>
  <si>
    <t>Wildwood City</t>
  </si>
  <si>
    <t>Wildwood Crest Borough</t>
  </si>
  <si>
    <t>Woodbine Borough</t>
  </si>
  <si>
    <t>Bridgeton City</t>
  </si>
  <si>
    <t>Cumberland</t>
  </si>
  <si>
    <t>Commercial Township</t>
  </si>
  <si>
    <t>Deerfield Township</t>
  </si>
  <si>
    <t>Downe Township</t>
  </si>
  <si>
    <t>Fairfield Township</t>
  </si>
  <si>
    <t>Greenwich Township</t>
  </si>
  <si>
    <t>Hopewell Township</t>
  </si>
  <si>
    <t>Lawrence Township</t>
  </si>
  <si>
    <t>Maurice River Township</t>
  </si>
  <si>
    <t>Millville City</t>
  </si>
  <si>
    <t>Shiloh Borough</t>
  </si>
  <si>
    <t>Stow Creek Township</t>
  </si>
  <si>
    <t>Upper Deerfield Township</t>
  </si>
  <si>
    <t>Vineland City</t>
  </si>
  <si>
    <t>Belleville Township</t>
  </si>
  <si>
    <t>Essex</t>
  </si>
  <si>
    <t>Bloomfield Township</t>
  </si>
  <si>
    <t>Caldwell Township</t>
  </si>
  <si>
    <t>Cedar Grove Township</t>
  </si>
  <si>
    <t>East Orange City</t>
  </si>
  <si>
    <t>Essex Fells Township</t>
  </si>
  <si>
    <t>Glen Ridge Borough</t>
  </si>
  <si>
    <t>Irvington Township</t>
  </si>
  <si>
    <t>Livingston Township</t>
  </si>
  <si>
    <t>Maplewood Township</t>
  </si>
  <si>
    <t>Millburn Township</t>
  </si>
  <si>
    <t>Montclair Township</t>
  </si>
  <si>
    <t>Newark City</t>
  </si>
  <si>
    <t>North Caldwell Borough</t>
  </si>
  <si>
    <t>Nutley Township</t>
  </si>
  <si>
    <t>Orange City</t>
  </si>
  <si>
    <t>Roseland Borough</t>
  </si>
  <si>
    <t>South Orange Village</t>
  </si>
  <si>
    <t>Verona Township</t>
  </si>
  <si>
    <t>West Caldwell Township</t>
  </si>
  <si>
    <t>West Orange Township</t>
  </si>
  <si>
    <t>Clayton Borough</t>
  </si>
  <si>
    <t>Gloucester</t>
  </si>
  <si>
    <t>Deptford Township</t>
  </si>
  <si>
    <t>East Greenwich Township</t>
  </si>
  <si>
    <t>Elk Township</t>
  </si>
  <si>
    <t>Franklin Township</t>
  </si>
  <si>
    <t>Glassboro Borough</t>
  </si>
  <si>
    <t>Harrison Township</t>
  </si>
  <si>
    <t>Logan Township</t>
  </si>
  <si>
    <t>Mantua Township</t>
  </si>
  <si>
    <t>Monroe Township</t>
  </si>
  <si>
    <t>National Park Borough</t>
  </si>
  <si>
    <t>Newfield Borough</t>
  </si>
  <si>
    <t>Paulsboro Borough</t>
  </si>
  <si>
    <t>Pitman Borough</t>
  </si>
  <si>
    <t>South Harrison Township</t>
  </si>
  <si>
    <t>Swedesboro Borough</t>
  </si>
  <si>
    <t>Wenonah Borough</t>
  </si>
  <si>
    <t>West Deptford Township</t>
  </si>
  <si>
    <t>Westville Borough</t>
  </si>
  <si>
    <t>Woodbury City</t>
  </si>
  <si>
    <t>Woodbury Heights Borough</t>
  </si>
  <si>
    <t>Woolwich Township</t>
  </si>
  <si>
    <t>Bayonne City</t>
  </si>
  <si>
    <t>Hudson</t>
  </si>
  <si>
    <t>East Newark Borough</t>
  </si>
  <si>
    <t>Guttenberg Town</t>
  </si>
  <si>
    <t>Harrison Town</t>
  </si>
  <si>
    <t>Hoboken City</t>
  </si>
  <si>
    <t>Jersey City</t>
  </si>
  <si>
    <t>Kearny Town</t>
  </si>
  <si>
    <t>North Bergen Township</t>
  </si>
  <si>
    <t>Secaucus Town</t>
  </si>
  <si>
    <t>Union City</t>
  </si>
  <si>
    <t>Weehawken Township</t>
  </si>
  <si>
    <t>West New York Town</t>
  </si>
  <si>
    <t>Alexandria Township</t>
  </si>
  <si>
    <t>Hunterdon</t>
  </si>
  <si>
    <t>Bethlehem Township</t>
  </si>
  <si>
    <t>Bloomsbury Borough</t>
  </si>
  <si>
    <t>Califon Borough</t>
  </si>
  <si>
    <t>Clinton Town</t>
  </si>
  <si>
    <t>Clinton Township</t>
  </si>
  <si>
    <t>Delaware Township</t>
  </si>
  <si>
    <t>East Amwell Township</t>
  </si>
  <si>
    <t>Flemington Borough</t>
  </si>
  <si>
    <t>Frenchtown Borough</t>
  </si>
  <si>
    <t>Glen Gardner Borough</t>
  </si>
  <si>
    <t>Hampton Borough</t>
  </si>
  <si>
    <t>High Bridge Borough</t>
  </si>
  <si>
    <t>Holland Township</t>
  </si>
  <si>
    <t>Kingwood Township</t>
  </si>
  <si>
    <t>Lambertville City</t>
  </si>
  <si>
    <t>Lebanon Borough</t>
  </si>
  <si>
    <t>Lebanon Township</t>
  </si>
  <si>
    <t>Milford Borough</t>
  </si>
  <si>
    <t>Raritan Township</t>
  </si>
  <si>
    <t>Readington Township</t>
  </si>
  <si>
    <t>Stockton Borough</t>
  </si>
  <si>
    <t>Tewksbury Township</t>
  </si>
  <si>
    <t>Union Township</t>
  </si>
  <si>
    <t>West Amwell Township</t>
  </si>
  <si>
    <t>East Windsor Township</t>
  </si>
  <si>
    <t>Mercer</t>
  </si>
  <si>
    <t>Ewing Township</t>
  </si>
  <si>
    <t>Hightstown Borough</t>
  </si>
  <si>
    <t>Hopewell Borough</t>
  </si>
  <si>
    <t>Pennington Borough</t>
  </si>
  <si>
    <t>Princeton Borough</t>
  </si>
  <si>
    <t>Princeton Township</t>
  </si>
  <si>
    <t>Robbinsville Township</t>
  </si>
  <si>
    <t>Trenton City</t>
  </si>
  <si>
    <t>West Windsor Township</t>
  </si>
  <si>
    <t>Carteret Borough</t>
  </si>
  <si>
    <t>Middlesex</t>
  </si>
  <si>
    <t>Cranbury Township</t>
  </si>
  <si>
    <t>Dunellen Borough</t>
  </si>
  <si>
    <t>East Brunswick Township</t>
  </si>
  <si>
    <t>Edison Township</t>
  </si>
  <si>
    <t>Helmetta Borough</t>
  </si>
  <si>
    <t>Highland Park Borough</t>
  </si>
  <si>
    <t>Jamesburg Borough</t>
  </si>
  <si>
    <t>Metuchen Borough</t>
  </si>
  <si>
    <t>Middlesex Borough</t>
  </si>
  <si>
    <t>Milltown Borough</t>
  </si>
  <si>
    <t>New Brunswick City</t>
  </si>
  <si>
    <t>North Brunswick Township</t>
  </si>
  <si>
    <t>Old Bridge Township</t>
  </si>
  <si>
    <t>Perth Amboy City</t>
  </si>
  <si>
    <t>Piscataway Township</t>
  </si>
  <si>
    <t>Plainsboro Township</t>
  </si>
  <si>
    <t>Sayreville Borough</t>
  </si>
  <si>
    <t>South Amboy City</t>
  </si>
  <si>
    <t>South Brunswick Township</t>
  </si>
  <si>
    <t>South Plainfield Borough</t>
  </si>
  <si>
    <t>South River Borough</t>
  </si>
  <si>
    <t>Spotswood Borough</t>
  </si>
  <si>
    <t>Woodbridge Township</t>
  </si>
  <si>
    <t>Aberdeen Township</t>
  </si>
  <si>
    <t>Monmouth</t>
  </si>
  <si>
    <t>Allenhurst Borough</t>
  </si>
  <si>
    <t>Allentown Borough</t>
  </si>
  <si>
    <t>Asbury Park City</t>
  </si>
  <si>
    <t>Atlantic Highlands Borough</t>
  </si>
  <si>
    <t>Avon-by-the-Sea Borough</t>
  </si>
  <si>
    <t>Belmar Borough</t>
  </si>
  <si>
    <t>Bradley Beach Borough</t>
  </si>
  <si>
    <t>Brielle Borough</t>
  </si>
  <si>
    <t>Colts Neck Township</t>
  </si>
  <si>
    <t>Deal Borough</t>
  </si>
  <si>
    <t>Eatontown Borough</t>
  </si>
  <si>
    <t>Englishtown Borough</t>
  </si>
  <si>
    <t>Fair Haven Borough</t>
  </si>
  <si>
    <t>Farmingdale Borough</t>
  </si>
  <si>
    <t>Freehold Borough</t>
  </si>
  <si>
    <t>Freehold Township</t>
  </si>
  <si>
    <t>Hazlet Township</t>
  </si>
  <si>
    <t>Highlands Borough</t>
  </si>
  <si>
    <t>Holmdel Township</t>
  </si>
  <si>
    <t>Howell Township</t>
  </si>
  <si>
    <t>Interlaken Borough</t>
  </si>
  <si>
    <t>Keansburg Borough</t>
  </si>
  <si>
    <t>Keyport Borough</t>
  </si>
  <si>
    <t>Lake Como Borough</t>
  </si>
  <si>
    <t>Little Silver Borough</t>
  </si>
  <si>
    <t>Loch Arbour Village</t>
  </si>
  <si>
    <t>Long Branch City</t>
  </si>
  <si>
    <t>Manalapan Township</t>
  </si>
  <si>
    <t>Manasquan Borough</t>
  </si>
  <si>
    <t>Marlboro Township</t>
  </si>
  <si>
    <t>Matawan Borough</t>
  </si>
  <si>
    <t>Middletown Township</t>
  </si>
  <si>
    <t>Millstone Township</t>
  </si>
  <si>
    <t>Monmouth Beach Borough</t>
  </si>
  <si>
    <t>Neptune City Borough</t>
  </si>
  <si>
    <t>Neptune Township</t>
  </si>
  <si>
    <t>Ocean Township</t>
  </si>
  <si>
    <t>Oceanport Borough</t>
  </si>
  <si>
    <t>Red Bank Borough</t>
  </si>
  <si>
    <t>Roosevelt Borough</t>
  </si>
  <si>
    <t>Rumson Borough</t>
  </si>
  <si>
    <t>Sea Bright Borough</t>
  </si>
  <si>
    <t>Sea Girt Borough</t>
  </si>
  <si>
    <t>Shrewsbury Borough</t>
  </si>
  <si>
    <t>Shrewsbury Township</t>
  </si>
  <si>
    <t>Spring Lake Borough</t>
  </si>
  <si>
    <t>Spring Lake Heights Borough</t>
  </si>
  <si>
    <t>Tinton Falls Borough</t>
  </si>
  <si>
    <t>Union Beach Borough</t>
  </si>
  <si>
    <t>Upper Freehold Township</t>
  </si>
  <si>
    <t>Wall Township</t>
  </si>
  <si>
    <t>West Long Branch Borough</t>
  </si>
  <si>
    <t>Boonton Town</t>
  </si>
  <si>
    <t>Morris</t>
  </si>
  <si>
    <t>Boonton Township</t>
  </si>
  <si>
    <t>Butler Borough</t>
  </si>
  <si>
    <t>Chatham Borough</t>
  </si>
  <si>
    <t>Chatham Township</t>
  </si>
  <si>
    <t>Chester Borough</t>
  </si>
  <si>
    <t>Chester Township</t>
  </si>
  <si>
    <t>Denville Township</t>
  </si>
  <si>
    <t>Dover Town</t>
  </si>
  <si>
    <t>East Hanover Township</t>
  </si>
  <si>
    <t>Florham Park Borough</t>
  </si>
  <si>
    <t>Hanover Township</t>
  </si>
  <si>
    <t>Harding Township</t>
  </si>
  <si>
    <t>Jefferson Township</t>
  </si>
  <si>
    <t>Kinnelon Borough</t>
  </si>
  <si>
    <t>Lincoln Park Borough</t>
  </si>
  <si>
    <t>Long Hill Township</t>
  </si>
  <si>
    <t>Madison Borough</t>
  </si>
  <si>
    <t>Mendham Borough</t>
  </si>
  <si>
    <t>Mendham Township</t>
  </si>
  <si>
    <t>Mine Hill Township</t>
  </si>
  <si>
    <t>Montville Township</t>
  </si>
  <si>
    <t>Morris Plains Borough</t>
  </si>
  <si>
    <t>Morris Township</t>
  </si>
  <si>
    <t>Morristown Town</t>
  </si>
  <si>
    <t>Mount Arlington Borough</t>
  </si>
  <si>
    <t>Mount Olive Township</t>
  </si>
  <si>
    <t>Mountain Lakes Borough</t>
  </si>
  <si>
    <t>Netcong Borough</t>
  </si>
  <si>
    <t>Parsippany-Troy Hills Township</t>
  </si>
  <si>
    <t>Pequannock Township</t>
  </si>
  <si>
    <t>Randolph Township</t>
  </si>
  <si>
    <t>Riverdale Borough</t>
  </si>
  <si>
    <t>Rockaway Borough</t>
  </si>
  <si>
    <t>Rockaway Township</t>
  </si>
  <si>
    <t>Roxbury Township</t>
  </si>
  <si>
    <t>Victory Gardens Borough</t>
  </si>
  <si>
    <t>Wharton Borough</t>
  </si>
  <si>
    <t>Barnegat Light Borough</t>
  </si>
  <si>
    <t>Ocean</t>
  </si>
  <si>
    <t>Barnegat Township</t>
  </si>
  <si>
    <t>Bay Head Borough</t>
  </si>
  <si>
    <t>Beach Haven Borough</t>
  </si>
  <si>
    <t>Beachwood Borough</t>
  </si>
  <si>
    <t>Berkeley Township</t>
  </si>
  <si>
    <t>Brick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</si>
  <si>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</si>
  <si>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</si>
  <si>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</si>
  <si>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</si>
  <si>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</si>
  <si>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</si>
  <si>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</si>
  <si>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</si>
  <si>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</si>
  <si>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</si>
  <si>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</si>
  <si>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</si>
  <si>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Gate Borough</t>
  </si>
  <si>
    <t>Pine Beach Borough</t>
  </si>
  <si>
    <t>Plumsted Township</t>
  </si>
  <si>
    <t>Point Pleasant Beach Borough</t>
  </si>
  <si>
    <t>Point Pleasant Borough</t>
  </si>
  <si>
    <t>Seaside Heights Borough</t>
  </si>
  <si>
    <t>Seaside Park Borough</t>
  </si>
  <si>
    <t>Ship Bottom Borough</t>
  </si>
  <si>
    <t>South Toms River Borough</t>
  </si>
  <si>
    <t>Stafford Township</t>
  </si>
  <si>
    <t>Surf City Borough</t>
  </si>
  <si>
    <t>Toms River Township</t>
  </si>
  <si>
    <t>Tuckerton Borough</t>
  </si>
  <si>
    <t>Bloomingdale Borough</t>
  </si>
  <si>
    <t>Passaic</t>
  </si>
  <si>
    <t>Clifton City</t>
  </si>
  <si>
    <t>Haledon Borough</t>
  </si>
  <si>
    <t>Hawthorne Borough</t>
  </si>
  <si>
    <t>Little Falls Township</t>
  </si>
  <si>
    <t>North Haledon Borough</t>
  </si>
  <si>
    <t>Passaic City</t>
  </si>
  <si>
    <t>Paterson City</t>
  </si>
  <si>
    <t>Pompton Lakes Borough</t>
  </si>
  <si>
    <t>Prospect Park Borough</t>
  </si>
  <si>
    <t>Ringwood Borough</t>
  </si>
  <si>
    <t>Totowa Borough</t>
  </si>
  <si>
    <t>Wanaque Borough</t>
  </si>
  <si>
    <t>Wayne Township</t>
  </si>
  <si>
    <t>West Milford Township</t>
  </si>
  <si>
    <t>Woodland Park Borough</t>
  </si>
  <si>
    <t>Alloway Township</t>
  </si>
  <si>
    <t>Salem</t>
  </si>
  <si>
    <t>Carneys Point Township</t>
  </si>
  <si>
    <t>Elmer Borough</t>
  </si>
  <si>
    <t>Elsinboro Township</t>
  </si>
  <si>
    <t>Lower Alloways Creek Township</t>
  </si>
  <si>
    <t>Mannington Township</t>
  </si>
  <si>
    <t>Oldmans Township</t>
  </si>
  <si>
    <t>Penns Grove Borough</t>
  </si>
  <si>
    <t>Pennsville Township</t>
  </si>
  <si>
    <t>Pilesgrove Township</t>
  </si>
  <si>
    <t>Pittsgrove Township</t>
  </si>
  <si>
    <t>Quinton Township</t>
  </si>
  <si>
    <t>Salem City</t>
  </si>
  <si>
    <t>Upper Pittsgrove Township</t>
  </si>
  <si>
    <t>Woodstown Borough</t>
  </si>
  <si>
    <t>Bedminster Township</t>
  </si>
  <si>
    <t>Somerset</t>
  </si>
  <si>
    <t>Bernards Township</t>
  </si>
  <si>
    <t>Bernardsville Borough</t>
  </si>
  <si>
    <t>Bound Brook Borough</t>
  </si>
  <si>
    <t>Branchburg Township</t>
  </si>
  <si>
    <t>Bridgewater Township</t>
  </si>
  <si>
    <t>Far Hills Borough</t>
  </si>
  <si>
    <t>Green Brook Township</t>
  </si>
  <si>
    <t>Hillsborough Township</t>
  </si>
  <si>
    <t>Manville Borough</t>
  </si>
  <si>
    <t>Millstone Borough</t>
  </si>
  <si>
    <t>Montgomery Township</t>
  </si>
  <si>
    <t>North Plainfield Borough</t>
  </si>
  <si>
    <t>Peapack-Gladstone Borough</t>
  </si>
  <si>
    <t>Raritan Borough</t>
  </si>
  <si>
    <t>Rocky Hill Borough</t>
  </si>
  <si>
    <t>Somerville Borough</t>
  </si>
  <si>
    <t>South Bound Brook Borough</t>
  </si>
  <si>
    <t>Warren Township</t>
  </si>
  <si>
    <t>Watchung Borough</t>
  </si>
  <si>
    <t>Andover Borough</t>
  </si>
  <si>
    <t>Sussex</t>
  </si>
  <si>
    <t>Andover Township</t>
  </si>
  <si>
    <t>Branchville Borough</t>
  </si>
  <si>
    <t>Byram Township</t>
  </si>
  <si>
    <t>Frankford Township</t>
  </si>
  <si>
    <t>Franklin Borough</t>
  </si>
  <si>
    <t>Fredon Township</t>
  </si>
  <si>
    <t>Green Township</t>
  </si>
  <si>
    <t>Hamburg Borough</t>
  </si>
  <si>
    <t>Hampton Township</t>
  </si>
  <si>
    <t>Hardyston Township</t>
  </si>
  <si>
    <t>Hopatcong Borough</t>
  </si>
  <si>
    <t>Lafayette Township</t>
  </si>
  <si>
    <t>Montague Township</t>
  </si>
  <si>
    <t>Newton Town</t>
  </si>
  <si>
    <t>Ogdensburg Borough</t>
  </si>
  <si>
    <t>Sandyston Township</t>
  </si>
  <si>
    <t>Sparta Township</t>
  </si>
  <si>
    <t>Stanhope Borough</t>
  </si>
  <si>
    <t>Stillwater Township</t>
  </si>
  <si>
    <t>Sussex Borough</t>
  </si>
  <si>
    <t>Vernon Township</t>
  </si>
  <si>
    <t>Walpack Township</t>
  </si>
  <si>
    <t>Wantage Township</t>
  </si>
  <si>
    <t>Berkeley Heights Township</t>
  </si>
  <si>
    <t>Union</t>
  </si>
  <si>
    <t>Clark Township</t>
  </si>
  <si>
    <t>Cranford Township</t>
  </si>
  <si>
    <t>Elizabeth City</t>
  </si>
  <si>
    <t>Fanwood Borough</t>
  </si>
  <si>
    <t>Garwood Borough</t>
  </si>
  <si>
    <t>Hillside Township</t>
  </si>
  <si>
    <t>Kenilworth Borough</t>
  </si>
  <si>
    <t>Linden City</t>
  </si>
  <si>
    <t>Mountainside Borough</t>
  </si>
  <si>
    <t>New Providence Borough</t>
  </si>
  <si>
    <t>Plainfield City</t>
  </si>
  <si>
    <t>Rahway City</t>
  </si>
  <si>
    <t>Roselle Borough</t>
  </si>
  <si>
    <t>Roselle Park Borough</t>
  </si>
  <si>
    <t>Scotch Plains Township</t>
  </si>
  <si>
    <t>Summit City</t>
  </si>
  <si>
    <t>Westfield Town</t>
  </si>
  <si>
    <t>Winfield Township</t>
  </si>
  <si>
    <t>Allamuchy Township</t>
  </si>
  <si>
    <t>Warren</t>
  </si>
  <si>
    <t>Alpha Borough</t>
  </si>
  <si>
    <t>Belvidere Town</t>
  </si>
  <si>
    <t>Blairstown Township</t>
  </si>
  <si>
    <t>Frelinghuysen Township</t>
  </si>
  <si>
    <t>Hackettstown Town</t>
  </si>
  <si>
    <t>Hardwick Township</t>
  </si>
  <si>
    <t>Harmony Township</t>
  </si>
  <si>
    <t>Hope Township</t>
  </si>
  <si>
    <t>Independence Township</t>
  </si>
  <si>
    <t>Knowlton Township</t>
  </si>
  <si>
    <t>Liberty Township</t>
  </si>
  <si>
    <t>Lopatcong Township</t>
  </si>
  <si>
    <t>Oxford Township</t>
  </si>
  <si>
    <t>Phillipsburg Town</t>
  </si>
  <si>
    <t>Pohatcong Township</t>
  </si>
  <si>
    <t>Washington Borough</t>
  </si>
  <si>
    <t>White Township</t>
  </si>
  <si>
    <t>Municode</t>
  </si>
  <si>
    <t>GM1</t>
  </si>
  <si>
    <t>GM2</t>
  </si>
  <si>
    <t>GM3</t>
  </si>
  <si>
    <t>GM4</t>
  </si>
  <si>
    <t>GM5</t>
  </si>
  <si>
    <t>GM6</t>
  </si>
  <si>
    <t>GM7</t>
  </si>
  <si>
    <t>GM8</t>
  </si>
  <si>
    <t>GM9</t>
  </si>
  <si>
    <t>GM10</t>
  </si>
  <si>
    <t>GM11</t>
  </si>
  <si>
    <t>FS1</t>
  </si>
  <si>
    <t>FS2</t>
  </si>
  <si>
    <t>FS3</t>
  </si>
  <si>
    <t>FS4</t>
  </si>
  <si>
    <t>FS5</t>
  </si>
  <si>
    <t>FS6</t>
  </si>
  <si>
    <t>FS7</t>
  </si>
  <si>
    <t>FS8</t>
  </si>
  <si>
    <t>BP1</t>
  </si>
  <si>
    <t>BP2</t>
  </si>
  <si>
    <t>BP3</t>
  </si>
  <si>
    <t>BP4</t>
  </si>
  <si>
    <t>BP5</t>
  </si>
  <si>
    <t>HI1</t>
  </si>
  <si>
    <t>HI2</t>
  </si>
  <si>
    <t>HI3</t>
  </si>
  <si>
    <t>HI4</t>
  </si>
  <si>
    <t>PE1</t>
  </si>
  <si>
    <t>PE2</t>
  </si>
  <si>
    <t>PE3</t>
  </si>
  <si>
    <t>PE4</t>
  </si>
  <si>
    <t>PE5</t>
  </si>
  <si>
    <t>PE6</t>
  </si>
  <si>
    <t>PE7</t>
  </si>
  <si>
    <t>PE8</t>
  </si>
  <si>
    <t>PE9</t>
  </si>
  <si>
    <t>PE10</t>
  </si>
  <si>
    <t>PE11</t>
  </si>
  <si>
    <t>PE12</t>
  </si>
  <si>
    <t>PS1</t>
  </si>
  <si>
    <t>PS2</t>
  </si>
  <si>
    <t>PS3</t>
  </si>
  <si>
    <t>PS4</t>
  </si>
  <si>
    <t>PS5</t>
  </si>
  <si>
    <t>EG1</t>
  </si>
  <si>
    <t>EG2</t>
  </si>
  <si>
    <t>MS1</t>
  </si>
  <si>
    <t>MS2</t>
  </si>
  <si>
    <t>MS3</t>
  </si>
  <si>
    <t>Prospective</t>
  </si>
  <si>
    <t>Yes</t>
  </si>
  <si>
    <t>N/A</t>
  </si>
  <si>
    <t>No</t>
  </si>
  <si>
    <t>Hammonton Town</t>
  </si>
  <si>
    <t>Longport Borough</t>
  </si>
  <si>
    <t>Maple Shade Borough</t>
  </si>
  <si>
    <t>Gloucester City</t>
  </si>
  <si>
    <t>Caldwell Borough</t>
  </si>
  <si>
    <t>Essex Fells Borough</t>
  </si>
  <si>
    <t>yes</t>
  </si>
  <si>
    <t>Score</t>
  </si>
  <si>
    <t>prospective</t>
  </si>
  <si>
    <t>Not Answered</t>
  </si>
  <si>
    <t>Princeton</t>
  </si>
  <si>
    <t>Hi-Nella Borough</t>
  </si>
  <si>
    <t>Glen Ridge Borough Township</t>
  </si>
  <si>
    <t>Montclair Township Township</t>
  </si>
  <si>
    <t>South Orange Township Village</t>
  </si>
  <si>
    <t>Verona Borough Township</t>
  </si>
  <si>
    <t>West Caldwell Borough Township</t>
  </si>
  <si>
    <t>Avon-By-The-Sea Borough</t>
  </si>
  <si>
    <t>Harding Twp. Township</t>
  </si>
  <si>
    <t>Peapack Gladstone Borough</t>
  </si>
  <si>
    <t>Westfield Township</t>
  </si>
  <si>
    <t>Belvidere Township</t>
  </si>
  <si>
    <t>Answer</t>
  </si>
  <si>
    <t>Question</t>
  </si>
  <si>
    <t>FS9</t>
  </si>
  <si>
    <t>FS10</t>
  </si>
  <si>
    <t>FS11</t>
  </si>
  <si>
    <t>FS12</t>
  </si>
  <si>
    <t>FS13</t>
  </si>
  <si>
    <t>FS14</t>
  </si>
  <si>
    <t>FS15</t>
  </si>
  <si>
    <t>FS16</t>
  </si>
  <si>
    <t>FS17</t>
  </si>
  <si>
    <t>FS18</t>
  </si>
  <si>
    <t>BP19</t>
  </si>
  <si>
    <t>BP20</t>
  </si>
  <si>
    <t>BP21</t>
  </si>
  <si>
    <t>BP22</t>
  </si>
  <si>
    <t>BP23</t>
  </si>
  <si>
    <t>BP24</t>
  </si>
  <si>
    <t>BP25</t>
  </si>
  <si>
    <t>BP26</t>
  </si>
  <si>
    <t>HI27</t>
  </si>
  <si>
    <t>HI28</t>
  </si>
  <si>
    <t>HI29</t>
  </si>
  <si>
    <t>HI30</t>
  </si>
  <si>
    <t>HI31</t>
  </si>
  <si>
    <t>HI32</t>
  </si>
  <si>
    <t>HI33</t>
  </si>
  <si>
    <t>PE34</t>
  </si>
  <si>
    <t>PE35</t>
  </si>
  <si>
    <t>PE36</t>
  </si>
  <si>
    <t>PE37</t>
  </si>
  <si>
    <t>PE38</t>
  </si>
  <si>
    <t>PE39</t>
  </si>
  <si>
    <t>PE40</t>
  </si>
  <si>
    <t>PE41</t>
  </si>
  <si>
    <t>PE42</t>
  </si>
  <si>
    <t>PE43</t>
  </si>
  <si>
    <t>PE44</t>
  </si>
  <si>
    <t>PE45</t>
  </si>
  <si>
    <t>PE46</t>
  </si>
  <si>
    <t>PE47</t>
  </si>
  <si>
    <t>PE48</t>
  </si>
  <si>
    <t>PS49</t>
  </si>
  <si>
    <t>PS50</t>
  </si>
  <si>
    <t>PE33</t>
  </si>
  <si>
    <t>DP47</t>
  </si>
  <si>
    <t>DP48</t>
  </si>
  <si>
    <t>DP49</t>
  </si>
  <si>
    <t>DP50</t>
  </si>
  <si>
    <t>FA12</t>
  </si>
  <si>
    <t>FA13</t>
  </si>
  <si>
    <t>FA14</t>
  </si>
  <si>
    <t>FA15</t>
  </si>
  <si>
    <t>FA16</t>
  </si>
  <si>
    <t>FA17</t>
  </si>
  <si>
    <t>FA18</t>
  </si>
  <si>
    <t>FA19</t>
  </si>
  <si>
    <t>FA20</t>
  </si>
  <si>
    <t>FA21</t>
  </si>
  <si>
    <t>FA22</t>
  </si>
  <si>
    <t>P23</t>
  </si>
  <si>
    <t>P24</t>
  </si>
  <si>
    <t>P25</t>
  </si>
  <si>
    <t>P26</t>
  </si>
  <si>
    <t>P27</t>
  </si>
  <si>
    <t>BP28</t>
  </si>
  <si>
    <t>BP29</t>
  </si>
  <si>
    <t>BP30</t>
  </si>
  <si>
    <t>BP31</t>
  </si>
  <si>
    <t>BP32</t>
  </si>
  <si>
    <t>BP33</t>
  </si>
  <si>
    <t>BP34</t>
  </si>
  <si>
    <t>HI35</t>
  </si>
  <si>
    <t>HI36</t>
  </si>
  <si>
    <t>HI37</t>
  </si>
  <si>
    <t>HI38</t>
  </si>
  <si>
    <t>HI39</t>
  </si>
  <si>
    <t>PE49</t>
  </si>
  <si>
    <t>PE50</t>
  </si>
  <si>
    <t>Municode:</t>
  </si>
  <si>
    <t>Select</t>
  </si>
  <si>
    <t>Municipal Profile</t>
  </si>
  <si>
    <t>Best Practices Summary Introduction</t>
  </si>
  <si>
    <t>1) Individual Municipal Data</t>
  </si>
  <si>
    <t>Municipality:</t>
  </si>
  <si>
    <t>Index</t>
  </si>
  <si>
    <t>Municipality (w/ County)</t>
  </si>
  <si>
    <t>Score 50/30 (black line):</t>
  </si>
  <si>
    <t>Score 41/22 (red line):</t>
  </si>
  <si>
    <t>(2011-2015/2016)</t>
  </si>
  <si>
    <t>Highest score</t>
  </si>
  <si>
    <t>Local Finance Notice:</t>
  </si>
  <si>
    <t>http://www.nj.gov/dca/divisions/dlgs/lfns/16/2016-13.pdf</t>
  </si>
  <si>
    <t>http://www.nj.gov/dca/divisions/dlgs/lfns/15/2015-17.pdf</t>
  </si>
  <si>
    <t>http://www.nj.gov/dca/divisions/dlgs/lfns/14/2014-16.pdf</t>
  </si>
  <si>
    <t>http://www.nj.gov/dca/divisions/dlgs/lfns/13/2013-20.pdf</t>
  </si>
  <si>
    <t>CY 2011, SFY 2012 Answers</t>
  </si>
  <si>
    <t>CY 2012, SFY 2013 Answers</t>
  </si>
  <si>
    <t>CY 2013, SFY 2014 Answers</t>
  </si>
  <si>
    <t>CY 2014, SFY 2015 Answers</t>
  </si>
  <si>
    <t>CY 2015, SFY 2016 Answers</t>
  </si>
  <si>
    <t>Aberdeen Township, Monmouth</t>
  </si>
  <si>
    <t>Column</t>
  </si>
  <si>
    <t>Row Index</t>
  </si>
  <si>
    <t>General Management</t>
  </si>
  <si>
    <t>Did your municipality evaluate and/or enter into at least one new shared service or cooperative agreement in 2010, outside of joining cooperative purchasing system?</t>
  </si>
  <si>
    <t>Does your municipality maintain an up-to-date municipal website containing, but not limited to: past three years adopted budgets; and the current year proposed budget including the full adopted budget for current year when approved by the governing body; most recent annual financial statements and audits; notification(s) for solicitation of Bids and RFPs; employee contact information; and meeting dates, minutes and agendas for the governing body, planning board, board of adjustment and all commissions?</t>
  </si>
  <si>
    <t>Does your municipality’s legal counsel review procurement specifications and sign off on all major professional service contracts before the documents are signed?</t>
  </si>
  <si>
    <t>Does your municipality have an ongoing policy cross referencing the submittal of Certificates of Occupancy from the Construction Official to the Tax Assessor?</t>
  </si>
  <si>
    <t>Is your municipality’s computer information backed up regularly, pursuant to a written backup policy and is data stored offsite?</t>
  </si>
  <si>
    <t xml:space="preserve">Does your municipality require its elected officials to attend basic courses on responsibilities and obligations in local government (i.e. budgeting, policy setting, local government contracting, risk management, and compliance with the Open Public Records Act)?  </t>
  </si>
  <si>
    <t>If your municipality assigns employees with vehicles that can be taken home after work hours, is there a written policy in place to prohibit personal use and does that policy ensure that the commuting miles are reflected in employee W-2s?</t>
  </si>
  <si>
    <t>Does your municipality sell personal property (fire trucks, road equipment, confiscated items, etc.) through an approved online auction system to broaden the market area for increased revenue?</t>
  </si>
  <si>
    <t>Are ordinances codified on an annual basis and made available electronically and/or in an existing ordinance book for the public?</t>
  </si>
  <si>
    <t>Has your municipality established an “Absence from Meetings Policy” for elected officials and appointed board members?</t>
  </si>
  <si>
    <t>Financial Standards</t>
  </si>
  <si>
    <t>Does your municipality’s newly (within the last six months) negotiated public employee contracts refrain from increasing base salary items by more than an average of two (2%) percent annually over the aggregate amount expended in the final year of the previous contract?</t>
  </si>
  <si>
    <t>Is there a system of checks and balances over the purchasing and disbursement functions, including payroll (e.g., the same employee who prepares the checks also reconciles the bank account would not be a proper system of checks and balances)?</t>
  </si>
  <si>
    <t>Does your municipality have written procedures pertaining to cash receipts and cash disbursements including but not limited to:  receiving, recording and preparing deposits for cash receipts; and processing, reviewing, and approving disbursements?</t>
  </si>
  <si>
    <t>Does management (department heads) review and approve all payroll disbursements, invoices, and purchase orders before final approval of the governing body by resolution?</t>
  </si>
  <si>
    <t>Are bank statements and related canceled checks and validated deposit slips, reviewed and reconciled monthly to the general ledger balances?</t>
  </si>
  <si>
    <t>Are contracts for services over the pay-to-play threshold of $17,500 awarded using bids or a fair and open process?</t>
  </si>
  <si>
    <t>Does your municipality maintain all documentation regarding bids including but not limited to:  notices to potential bidders that include the plans, specifications, and contracts; documentation that the bids were properly advertised; and bid opening documentation that include the submitted bids, bid tabulation sheet, and indication of which bid was accepted?</t>
  </si>
  <si>
    <t>Does your municipality perform an audit of your utility (telephone, fax, electric meters) accounts at least once every three years to ensure that inactive accounts are cancelled?</t>
  </si>
  <si>
    <t>Budget Preparation &amp; Presentation</t>
  </si>
  <si>
    <t>Has your governing body reviewed the municipality’s annual financial statement with particular emphasis on surplus generation and usage, tax collection rates (including the status of tax liens), and delinquent tax collection statements?</t>
  </si>
  <si>
    <t xml:space="preserve">Did your municipality prepare a five (5) year summary showing the amount of surplus anticipated and the percentage of the budget that this represents?  </t>
  </si>
  <si>
    <t>Does your municipal CFO or auditor evaluate your capital balances annually to review and cancel unspent funds at the closure of capital projects?</t>
  </si>
  <si>
    <t>Do elected officials receive quarterly (or more frequent) reports on the status of all budget revenues and appropriations as they correspond to the annual adopted budget?</t>
  </si>
  <si>
    <t>Was a budget history and projection showing three years of history prepared in a “Viewer Friendly” style for public use?</t>
  </si>
  <si>
    <t>Health Insurance</t>
  </si>
  <si>
    <t>If your municipality does not participate in the State Health Benefits Plan (SHBP), a joint insurance fund (JIF), or a healthcare insurance fund (HIF), have competitive proposals for insurance been solicited in the last three years?</t>
  </si>
  <si>
    <t>If your municipality is a member of the SHBP, have you transitioned from Chapter 88 (lifelong retirement benefits &amp; Medicare Part B payouts) to Chapter 48 (healthcare cafeteria and select cost-saving provisions for all current and future employees)? N.J.S.A. 52:14-17.38(b1) to 52:14-17.38 (b2)</t>
  </si>
  <si>
    <t>Does your municipality perform an annual review of health benefit covered lives in an effort to delete employees, spouses or dependents who should no longer be receiving coverage?</t>
  </si>
  <si>
    <t>Do your municipal firefighters receive annual heart screening in conformance with NFPA Standard 1582, Chapter 7.4-7.7?</t>
  </si>
  <si>
    <t>Personnel</t>
  </si>
  <si>
    <t>Does your municipality make available to the public free of charge, either through an internet posting or on-site review, documents that show the current salaries of all personnel and additional documents that would allow the public to understand how your municipality’s aggregate salaries have changed over a three year period?</t>
  </si>
  <si>
    <t>Are all applicants and employees hired, promoted and retrained in accordance with established equal employment opportunity (EEO) and non-discrimination policies?</t>
  </si>
  <si>
    <t>Does your municipality limit health benefits to full-time (35 or more hours weekly), employees and exclude from coverage all part-time employees, elected or appointed officials?</t>
  </si>
  <si>
    <t>Are standardized absentee forms completed and filed for all employee absences?</t>
  </si>
  <si>
    <t>Are formal records maintained by your Personnel Department (Human Resources office) to account for vacation and sick leave earned and taken by all employees?</t>
  </si>
  <si>
    <t>Does supervisory staff review and approve employee time and attendance reports before submitting to management?</t>
  </si>
  <si>
    <t>Does your municipality limit the carry forward of accrued vacation time to no more than one year’s worth of such time (meaning no employee hired after the effective date of the limitation policy can have more than two (2) years of vacation time on the books in any given year)?</t>
  </si>
  <si>
    <t>Does the municipal governing body approve all payments of accumulated/uncompensated absence benefits?</t>
  </si>
  <si>
    <t>Does your municipality’s personnel manual include policies covering the use of municipal computers, including internet/e-mail use?</t>
  </si>
  <si>
    <t>Does your municipality have a transitional duty program (light duty) to encourage employees out on workers compensation to return to work?</t>
  </si>
  <si>
    <t>Does your municipality provide annual employment practice liability training for elected officials, managers, administrators, department heads and supervisors?</t>
  </si>
  <si>
    <t>Public Safety</t>
  </si>
  <si>
    <t>Does your municipality have an emergency management plan that is updated bi-annually and verified yearly through practical exercises and written reports distributed to all affected parties (police, fire, OEM, etc.) as required pursuant to L.1989, c.222, s.20?</t>
  </si>
  <si>
    <t>Is your municipality’s police department accredited by the Commission on Accreditation of Law Enforcement Agencies, Inc. (CALEA), or have senior officers had advanced training through professional agencies/academies?</t>
  </si>
  <si>
    <t>Are all required hazard-use inspections and reports performed in accordance with state standards, needed-relevant information disseminated to emergency response organizations and a copy of the report sent to local fire and police agencies?</t>
  </si>
  <si>
    <t>Does your municipality have formal written mutual aid agreements for all emergency response organizations?</t>
  </si>
  <si>
    <t>Does your municipality have a formal procedure to ensure that all park and recreation facilities are inspected/assessed periodically to determine whether proper maintenance is being done to ensure the safety of the using public?</t>
  </si>
  <si>
    <t>Energy</t>
  </si>
  <si>
    <t>Has your municipality conducted an energy audit within the last three years to evaluate whether the energy consumption (i.e. heating, lighting, ventilation and air conditioning) of municipal facilities can be reduced?</t>
  </si>
  <si>
    <t>If your municipality issues published or posted newsletters to its residents, did such publications promote recycling efforts and solid waste management in compliance with the storm water regulations? N.J.A.C. 7:8 et seq.</t>
  </si>
  <si>
    <t>Municipal/School Relations</t>
  </si>
  <si>
    <t>Has your municipality held or scheduled a “Joint Yearly Open Public Meeting” between the local school board(s) and the governing body to discuss community needs, shared services, and the school and municipal budgets?</t>
  </si>
  <si>
    <t>Do you share playing fields, recreation services, and/or equipment with the local board(s) of education?</t>
  </si>
  <si>
    <t>Has your municipality entered into any shared services with local board(s) of education pertaining to maintaining of fields, sharing of equipment, purchasing of gasoline, snow plowing, etc.?</t>
  </si>
  <si>
    <t>Has your municipality adopted a pay-to-play ordinance pursuant to N.J.S.A. 40A:11-51? This law allows the municipality and its agencies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t>
  </si>
  <si>
    <t>Has your municipality, consistent with N.J.S.A. 34:13A-8.2, filed a copy of all negotiated public employee contracts with the Public Employment Relations Commission, or will your municipality bring itself into compliance by having all contracts emailed to contracts@perc.state.nj.us.</t>
  </si>
  <si>
    <t>Section</t>
  </si>
  <si>
    <t>Survey #</t>
  </si>
  <si>
    <t>Question #</t>
  </si>
  <si>
    <t>N.J.S.A. 40A:65-4b requires municipalities to file a copy of their shared service agreements, including amendments and renewals thereof, with the Division of Local Government Services.  Has your municipality filed a copy of all shared service agreements presently in effect, along with any amendments thereto, with the Division? This response shall not include cooperative purchasing, cooperative pricing or commodity resale agreements.</t>
  </si>
  <si>
    <t>Has your municipality adopted a vehicle use policy prohibiting personal use of municipal vehicles, and providing that employees authorized to use such vehicles for commuting to/from work have a fringe benefit value added to the gross income reported on the employee's W-2 (unless the vehicle meets the "qualified non-personal vehicle" criteria specified by the IRS)?</t>
  </si>
  <si>
    <t>Does your municipality’s legal counsel and/or qualified purchasing agent review and approve procurement specifications and professional service contracts before contracts are executed?</t>
  </si>
  <si>
    <t>Does your municipality maintain an up-to-date municipal website containing at minimum the following: past three years adopted budgets; the current year's  proposed budget including the full adopted budget for current year when approved by governing body; most recent annual financial statement and audits; notification(s) for solicitation of bids and RFPs; contact information for elected and appointed officials, municipal administrator or manager, municipal clerk, police chief, municipal court administrator and all department heads; and meeting dates, minutes and agendas for the governing body, planning board, board of adjustment and all commissions?</t>
  </si>
  <si>
    <t xml:space="preserve">Does your municipality require its elected officials to attend on an annual basis at least one course offered by the Rutgers University Center for Government Services (or a similar education provider such as the NJ League of Municipalities) covering the responsibilities and obligations of elected officials (for example: ethics, municipal finance, labor relations, capital planning, shared services)?  </t>
  </si>
  <si>
    <t xml:space="preserve">Internal accounting control processes, procedures and authorizations are designed to safeguard assets and to limit the risk of loss or misstatement.  Does your CFO evaluate and discuss this risk assessment annually with your governing body or an appropriate subcommittee of the governing body (Audit or Finance Committee) with a focus on developing accounting control processes, procedures and authorizations designed to limit the risk of loss or misstatement? </t>
  </si>
  <si>
    <t>An accounting policy manual documenting all internal accounting control processes, procedures and authorizations is of great value for staff to understand these safeguards.  Are internal accounting control processes, procedures and authorizations documented and communicated to staff?</t>
  </si>
  <si>
    <t>Are all General Ledger cash balances reconciled to bank statements (e.g. receipts postings to bank deposits; disbursement postings to cleared checks and wire transfers) with all reconciling differences verified (e.g. deposits in transit, outstanding checks and posting differences)?</t>
  </si>
  <si>
    <t>Municipalities have the potential to save significant money by auditing their telephone lines annually, and other utilities on a less frequent but nonetheless regular basis.  Does your municipality perform an audit of its utility accounts (e.g. telephone, electric meters, streetlighting) at least once every three years to ensure that inactive accounts are cancelled?</t>
  </si>
  <si>
    <t>In submitting your corrective action plan for findings cited in your annual audit, are these items reviewed by the CFO with the governing body or an appropriate subcommittee of the governing body (e.g. finance or audit committee)?</t>
  </si>
  <si>
    <t>The CFO should prepare a municipality's annual budget.  If your CFO does not prepare the municipality's annual budget, are you retaining outside assistance to do so from an individual or entity separate from your municipality's audit firm?</t>
  </si>
  <si>
    <t>Grant programs can create a significant burden on a municipality's cash flow if program expenses are either not timely reimbursed or are charged to other operating accounts instead of to the grant.  Are all grant revenues reviewed at least quarterly to determine that all program expenses have 1) been filed for reimbursement and 2) have been properly charged to the grant, with follow up communication to grantor agencies in instances where payments are delayed?</t>
  </si>
  <si>
    <t>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Does your municipality have a written policy goal for the amount of surplus available in support of municipal operations, and is this goal evaluated annually?</t>
  </si>
  <si>
    <t>In preparing your annual budget for the current year it is important that the impact that these decisions may have on future years' budgets be presented, evaluated and considered before final action is taken.  Long term plans concerning revenue, appropriations, tax levy, tax levy cap and surplus are critical toward sustaining (or achieving) a solid fiscal condition.  Are projections calculated and discussed in sufficient detail so that the governing body understands the impact that the current year's budget may have on the future tax levy (as restricted by the levy cap) and future surplus balances for at least two (2) future year's budgets?</t>
  </si>
  <si>
    <t>Certain municipalities have indirectly pledged prompt payment (i.e. issued a guarantee) of debt service with respect to debt issued by counties, independent authorities or developers. Bond Rating Agencies (e.g. Moody's, Fitch, Standard &amp; Poor's) have downgraded certain municipalities' bond ratings to below investment grade for lack of preparation in the event a lender calls in a debt guarantee.  If your municipality guarantees any debt, are direct service revenues that may be pledged against debt repayment monitored by the municipal CFO; and to the extent that cash flow from pledged revenue will not satisfy the debt repayment, are sufficient funds held in reserve to satisfy the guarantee or is an existing authorization in place to issue debt (e.g. a bond ordinance) in the event a lender calls in the guarantee?</t>
  </si>
  <si>
    <t>Do elected officials receive status reports at least quarterly on all budget revenues and appropriations as they correspond to the annual adopted budget?</t>
  </si>
  <si>
    <t>In developing your multi-year capital plan, is your municipality dedicating sufficient revenues to fund maintenance, repair and eventual replacement of infrastructure such as roads, storm sewers, sanitary sewers and water systems?</t>
  </si>
  <si>
    <t>N.J.S.A. 40A:4-62.1 allows for the creation of a dedicated trust fund to reserve funds budgeted during years with relatively little snowfall for use in future years when excessive snowfalls may exceed budgeted funds.  Although this past winter may have been mild, a responsible budget will take into consideration its impact on future years.  In your 2012 budget, has your municipality reserved at least the average of snow removal expenses incurred over a minimum of 3 years?</t>
  </si>
  <si>
    <t>Does your municipality exclude from healthcare coverage part-time elected and appointed officials (less than 35 hours per week)?</t>
  </si>
  <si>
    <t>Does your municipality conduct a monthly review of health benefit covered lives in an effort to delete employees, spouses or dependents who should no longer be receiving coverage?</t>
  </si>
  <si>
    <t>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pre-set (i.e. plainly disclosed in the resolution and/or contract designating the broker of record) so as to mitigate the risk of brokers recommending more expensive insurance coverage to earn higher fees?</t>
  </si>
  <si>
    <t>If your municipality does not participate in the State Health Benefits Program (SHBP), have competitive proposals for health insurance been solicited in the last three years; including from the Division of Pensions and Benefits for SHBP health insurance coverage?</t>
  </si>
  <si>
    <t>N.J.S.A. 43:15A-7.2 and 43:15C-2(b)(4) preclude independent contractors and individuals performing professional services for any municipality or agency (e.g. municipal attorney, auditor, planner) under a professional services contract awarded pursuant to the Local Public Contracts Law from membership in the Public Employees' Retirement System (PERS) and Defined Contribution Retirement Program (DCRP) . Has your municipality reviewed the status of your independent contractors and professional services providers to ensure they are not deemed eligible for PERS and/or DCRP?</t>
  </si>
  <si>
    <t>Does your municipality make available to the public free of charge, either through an internet posting or on-site review, documents that show the current salaries of all personnel and additional documents that would allow the public to view how your municipality’s salaries have changed over a three year period?</t>
  </si>
  <si>
    <t>Are standardized forms completed and filed, either electronically or by paper, to verify all employee time worked (e.g. time cards, electronic time keeping)?</t>
  </si>
  <si>
    <t>Does your personnel/human resources office maintain records that account for all leave time earned and used by employees?</t>
  </si>
  <si>
    <t>Do supervisors review and approve/deny employee time and attendance documentation before those records are submitted to management and, in the case of department heads, is such documentation reviewed and verified independently?</t>
  </si>
  <si>
    <t>Does your municipality limit the carry forward of accrued vacation time to no more than the amount earned in the previous year (meaning no employee hired after the effective date of the limitation policy can keep in any given year more vacation time that they earned in the prior year)?</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</si>
  <si>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t>
  </si>
  <si>
    <t>The weekly benefit rate provided under the State Temporary Disability Law for a non-work-related injury is calculated on the basis of claimant's average weekly wage.  Each claimant is paid 2/3 of their average weekly wage up to the maximum amount payable, which is $572 for disabilities beginning on or after 1/1/12.  Does your municipality refrain from supplementing the Temporary Disability benefit?</t>
  </si>
  <si>
    <t>Has your municipality adopted an ordinance, resolution, regulation or policy eliminating longevity awards, bonuses or payments for non-union employees?</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</si>
  <si>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t>
  </si>
  <si>
    <t>Does your municipality schedule and undertake periodic inspections/assessments of all municipal facilities to ensure they are in good repair and proper maintainance is being performed?</t>
  </si>
  <si>
    <t xml:space="preserve">Has your municipality reviewed its policies and staffing requirements for providing traffic safety around utility and construction work, and implemented policies to assure that the most efficient and cost-effective approach is taken?  Traffic safety policies for utility and construction work should balance the interests of public safety with those of controlling costs.  For example, uniformed police officers controlling a cul-de-sac may be excessive; while parking a policeman in a patrol car on a major highway to act in lieu of a “crash truck” may be insufficient and could endanger the officer.  An appropriate traffic safety plan  should include parameters governing when police officers, flag men and safety apparatus are used in different circumstances. </t>
  </si>
  <si>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in 2011?                                                                   </t>
  </si>
  <si>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www.nj.gov/dca/lgs/muniaid/pay_to_play_ordinance-contractor.doc.  Has your municipality adopted a pay-to-play ordinance pursuant to N.J.S.A. 40A:11-51 that is more restrictive than state statutory requirements? </t>
  </si>
  <si>
    <t>Are ordinances codified on an annual basis, with both the code and any uncodified ordinances made available online?</t>
  </si>
  <si>
    <t>With regard to your municipality's collective bargaining agreements that replaced contracts expiring on or after 1/1/11, is the overall impact of the aggregate economic costs limited to an average increase of 2% or less per year over the contract term? An example of such analysis can be found on the "PERC Summary Form; Public Sector; Non-Police and Non-Fire; Section V Impact of Settlement" and "PERC Summary Form; Police and Fire; Section VII Impact of Settlement"</t>
  </si>
  <si>
    <t>Audit findings address areas needing improvement. Ignoring these findings devalues the process; therefore, municipalities should correct noted deficiencies. Have all audit findings from the 2010 audit been 1) identified in the corrective action plan and 2) addressed such that they are not repeated in the 2011 audit?  If the answer is no, please list the repeat findings in the comments section.</t>
  </si>
  <si>
    <t>The CFO should prepare both the annual financial statement and annual debt statement.  Excessive auditor assistance on these documents could create a perception that the auditor is not truly independent of the client in auditing the client’s financial statements.  At an absolute minimum, each CFO should prepare audit-ready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the information necessary in preparing the annual financial and debt statements.  This requires that all financial transactions (both cash and non- cash) be posted in the general ledger and that all general ledger accounts be supported by subsidiary ledgers, reports, reconciliations or are otherwise analyzed.  If your CFO does not prepare the annual financial statement or annual debt statement, and does not present the financial records in a complete and audit-ready condition, are you retaining outside assistance to do so from an individual or entity separate from your municipality's audit firm?</t>
  </si>
  <si>
    <t>Has your municipality fully and accurately disclosed in the "Budget Message" section of your CY2012/SFY 2013 budget the following: Revenues at Risk; Non-Recurring Cost Reductions; Anticipated CY2013/SFY 2014 Appropriation Increases; and Structural Balance Offsets as detailed in Local Finance Notice 2011-37?</t>
  </si>
  <si>
    <t xml:space="preserve">Given the potential fiscal impact of property tax appeals on municipalities, the Tax Assessor and CFO should review the status of filed appeals on a regular basis to determine their effect on future budgets and plan accordingly.  With input and approval from the governing body, this plan should include an evaluation of current assessment values and should consider setting aside an adequate estimated reserve to fund potentially successful state tax court appeals.  Has your municipality considered a property reassessment/revaluation to counter the effect of successful residential tax appeals?  In answering this question, a yes answer indicates that the municipality either 1) determined after reviewing assessed values that a reassessment/revaluation is unnecessary due to assessed values accurately reflecting market values (resulting in a small number of successful appeals); or 2) if the impact of appeals is significant, a revaluation plan has been filed with your County Board of Taxation. </t>
  </si>
  <si>
    <t>Does your municipality limit health benefits to full-time (35 or more hours weekly) employees (excluding elected and appointed officials)?</t>
  </si>
  <si>
    <t>As explained in Local Finance Notices 2011-20R and 2011-34, P.L. 2011 c. 78 requires employees to contribute toward healthcare based on a percentage of total premium cost, subject to a four-year phase-in.  Has your municipality implemented the employee healthcare contribution provisions contained in  P.L.2011 c. 78?</t>
  </si>
  <si>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As your municipality's collective bargaining agreements come up for renegotiation, do your municipality's negotiation proposals seek contract provisions allowing its employees to be switched to SHBP?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</si>
  <si>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municipal managers/administrators, municipal clerks, CFOs, public works superintendents, police chiefs and other department heads are typically classified as having exempt status and are not entitled to overtime pay. Other municipal employees may also be classified as exempt under the FLSA (you should consult with your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</si>
  <si>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</si>
  <si>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Does the municipal governing body approve all payments for accumulated absences pursuant to the requirements of N.J.A.C. 5:30-15.4?</t>
  </si>
  <si>
    <t xml:space="preserve">Internal accounting control processes, procedures and authorizations are designed to safeguard assets and to limit the risk of loss or misstatement.  Does your CFO evaluate and discuss this risk assessment annually with your governing body or an appropriate subcommittee of the governing body ( such as the Audit or Finance Committee) with a focus on developing accounting control processes, procedures and authorizations designed to limit the risk of loss or misstatement? </t>
  </si>
  <si>
    <t xml:space="preserve">Having a Finance Committee can provide an efficient means to represent the governing body by performing in depth research, plans and reviews in fiscal areas such as audit, budget and accounting workflow rules, as well as evaluating vendor, professional and labor contracts.  Does your municipality have a Finance Committee made up of at least one governing body member, the chief administrative officer, CFO, head purchasing agent and other appropriate personnel, as may be needed, that meets at least monthly and discusses all significant financial issues? </t>
  </si>
  <si>
    <t>N.J.S.A. 40A:4-62.1 allows for the creation of a dedicated trust fund to reserve funds budgeted during years with relatively little snowfall for use in future years when excessive snowfalls may exceed budgeted funds.  In your 2013 Budget, has your municipality appropriated at least the average of snow removal expenses incurred over a minimum of 3 years?</t>
  </si>
  <si>
    <t>Does your municipality conduct a monthly review of health benefit covered lives itemized on health insurance invoices to determine that health insurance invoices do not include employees, former employees, spouses or dependents who should no longer be receiving coverage?</t>
  </si>
  <si>
    <t>If your municipality does not participate in the State Health Benefits Program (SHBP), have competitive proposals for health insurance been solicited in the last three years (including from the Division of Pensions and Benefits for SHBP health insurance coverage)?</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</si>
  <si>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</si>
  <si>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 xml:space="preserve">Has your municipality instituted a policy to not compensate employees for sick leave accumulated after a certain date? </t>
  </si>
  <si>
    <t xml:space="preserve">Has your municipality 1) reviewed within the past year its master plan and zoning ordinances and, if changes are recommended by your engineer, planner or land use board to ensure greater resiliency in the face of flooding and storm damage, with a plan to implement such changes; and 2) amended your zoning ordinances as necessary to allow homeowners to raise conforming structures to the Base Flood Elevation (BFE) set by the new FEMA maps?  </t>
  </si>
  <si>
    <t>Has your municipality within the past year reviewed and updated as necessary its emergency management plan, taking into account lessons learned from the impact of Superstorm Sandy and other recent natural disasters?</t>
  </si>
  <si>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in the preceding year?                                                                   </t>
  </si>
  <si>
    <t>Has the appropriate administrative official reviewed the State Comptroller's June 25, 2013 Report with respect to local government legal fees, and does your municipality follow the best practices outlined in the checklist annexed as an Appendix to the report?</t>
  </si>
  <si>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http://www.nj.gov/dca/divisions/dlgs/resources/muni_st_docs/ pay_to_play_ordinance-contractor.doc.  Has your municipality adopted a pay-to-play ordinance pursuant to N.J.S.A. 40A:11-51 that is more restrictive than state statutory requirements? </t>
  </si>
  <si>
    <t>Does your municipality maintain an up-to-date municipal website containing at minimum the following: past three years adopted budgets; the current year's  proposed budget including the full adopted budget for current year when approved by governing body; most recent annual financial statement and audits; notification(s) for solicitation of bids and RFPs; easily accessible contact information for elected and appointed officials, municipal administrator or manager, municipal clerk, police chief, municipal court administrator and all department heads; and meeting dates, minutes and agendas for the governing body, planning board, board of adjustment and all commissions?</t>
  </si>
  <si>
    <t>Does your municipality require its elected officials to attend on an annual basis at least one instructional course, approved for continuing education credit by DLGS, covering the responsibilities and obligations of elected officials (for example: ethics, municipal finance, labor relations, risk management, shared services, purchasing, land use administration, personnel, technology etcetera)?  This item may also be satisfied through in-house education provided by a professional, vendor or staff member provided they have significant expertise in their profession and routinely prepare public presentations.</t>
  </si>
  <si>
    <t>Are ordinances codified on an annual basis, with both the code and any uncodified ordinances (including salary ordinances) made available online?</t>
  </si>
  <si>
    <t>With respect to note sales, proper disclosure and communication with potential bidders can yield optimal results for a municipality.  Knowing when to sell on a negotiated or competitive basis, aggregating note sales as much as possible, along with casting a "wide net" to attract the maximum number of bidders for a competitive note sale, is critical to achieving the lowest possible interest rate.  Is your municipality doing all of the following: 1) comparing any negotiated proposals with actual market data to assess whether a competitive sale is more optimal; 2) marketing note sales beyond publishing the notice required by N.J.S.A. 40A:2-30 and beyond displaying a notice on your municipal website; 3) consolidating note sales to a single sale per year, unless unexpected circumstances lead to an unavoidable need for a second sale; 4) issuing a prospectus, official statement or other document to potential lenders disclosing all material financial and budget information; and 5) refraining from conducting competitive note sales around the time of major holidays (such as, but not limited to, the period between Christmas and New Year's Day) except only in those circumstances where notes are coming due and need to be renewed?</t>
  </si>
  <si>
    <t xml:space="preserve">Changes in energy markets could potentially offer substantial savings for local governments.  Local Finance Notice 2012-12 provides important guidance on the competitive procurement of energy. Has your CFO, head purchasing official or other appropriate municipal official evaluated and discussed with your governing body (or an appropriate subcommittee thereof) whether the cooperative or competitive procurement of energy would benefit your municipality? </t>
  </si>
  <si>
    <t>Audit findings address areas needing improvement. Ignoring these findings devalues the process; therefore, municipalities should correct noted deficiencies. Have all audit findings from the 2011 audit been 1) identified in the corrective action plan and 2) addressed such that they are not repeated in the 2012 audit?  If the answer is no, please list the repeat findings in the comments section and, upon appeal by the municipality, the Director shall determine based on the comment(s) whether the finding(s) is/are sufficiently material to warrant a "no" answer.</t>
  </si>
  <si>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A "yes" answer is appropriate for this question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  Please note that item #2 cannot count as a "yes" answer if the Report of Audit contains comments and recommendations regarding the General Ledger or Cash Account balances not reconciled.</t>
  </si>
  <si>
    <t xml:space="preserve">The Local Finance Board recently adopted new rules, outlined in Local Finance Notice 2013-17, expanding municipalities' ability to purchase goods and services with procurement cards.  The most significant change is the elimination of the prior per-transaction monetary limitation on P-Cards (15% of local unit’s bid threshold) where  a Qualified Purchasing Agent manages a local unit's P-Card program.  Has your CFO, head purchasing official or other appropriate municipal official evaluated and discussed with your governing body (or an appropriate subcommittee thereof) how and whether a procurement card program could benefit the municipality or, if a procurement card program already exists, whether the program complies with the new regulations? </t>
  </si>
  <si>
    <t>Grant programs can create a significant burden on a municipality's cash flow if program expenses are either not timely reimbursed or are charged to other operating accounts instead of to the grant.  Are all grant revenues, along with their corresponding appropriations, reviewed at least quarterly to determine that all program expenses have 1) been filed for reimbursement and 2) have been properly charged to the grant, with follow up communication to grantor agencies in instances where payments are delayed?</t>
  </si>
  <si>
    <t>Has your municipality fully and accurately disclosed in the "Budget Message" section of your CY2013/SFY 2014 budget the following: Revenues at Risk; Non-Recurring Cost Reductions; Anticipated CY2014/SFY 2015 Appropriation Increases; and Structural Balance Offsets as detailed in Local Finance Notice 2011-37?</t>
  </si>
  <si>
    <t>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set at a flat-fee rather than on a commission basis (so as to mitigate the risk of brokers recommending more expensive insurance coverage to earn higher fees)?</t>
  </si>
  <si>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If your municipality has non-SHBP coverage, as your collective bargaining agreements come up for renegotiation, do your municipality's negotiation proposals seek contract provisions allowing its employees to be switched to SHBP or another non-SHBP plan of lesser cost? </t>
  </si>
  <si>
    <t>N.J.S.A. 43:15A-7.2 and 43:15C-2(b)(4) preclude independent contractors and individuals performing professional services for any municipality or agency (e.g. municipal attorney, auditor, planner) under a professional services contract awarded pursuant to the Local Public Contracts Law from membership in the Public Employees' Retirement System (PERS) and Defined Contribution Retirement Program (DCRP).  This is discussed further in Local Finance Notice 2007-28.  Has your municipality reviewed the status of your independent contractors and professional services providers to ensure they are not deemed eligible for PERS and/or DCRP?</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</si>
  <si>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municipal managers/administrators, municipal clerks, CFOs, public works superintendents, police chiefs and other department heads are typically classified as having exempt status and are not entitled to overtime pay. Other municipal employees may also be classified as exempt under the FLSA (you should consult with your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</si>
  <si>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Does the municipal governing body approve all payments for accumulated absences pursuant to the requirements of N.J.A.C. 5:30-15.4, as discussed in Local Finance Notice CFO-2002-1?</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</si>
  <si>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  The answer to this question can be "prospective" if such a provision was imposed by an arbitrator in binding arbitration but the municipality is seeking to eliminate such a contractual obligation through collective bargaining.</t>
  </si>
  <si>
    <t>The weekly benefit rate provided under the State Temporary Disability Law for a non-work-related injury is calculated on the basis of claimant's average weekly wage.  Each claimant is paid 2/3 of their average weekly wage up to the maximum amount payable, which is $584 for disabilities beginning on or after 1/1/13.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</si>
  <si>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  The answer to this question can be "prospective" if such provisions were imposed by an arbitrator in binding arbitration but the municipality is seeking to eliminate such a contractual obligation through collective bargaining.</t>
  </si>
  <si>
    <t xml:space="preserve">P.L. 2013, c. 37, known as the “Sandy Integrity Monitor Law”, requires the State Treasurer to assign monitors to recovery and rebuilding-related contracts $5 million or above, and grants the Treasurer discretion to assign monitors on contracts below $5 million.  Pursuant to authority granted under the law, all Sandy-related recovery and rebuilding contracts over $2 million awarded by local governments must be reported to the State Department of Treasury.   Please access Treasury’s Sandy website at http://www.state.nj.us/treasury/news-sandy.shtml for more information on  your municipality’s responsibilities under the Sandy Integrity Monitor Law.
Has your municipality reported all Sandy-related contracts over $2 million to the State Treasurer?
</t>
  </si>
  <si>
    <t xml:space="preserve">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a Community Rating System ranking of at least Class 9?  </t>
  </si>
  <si>
    <t xml:space="preserve">If the ratio of assessed values to market values in your municipality is presently less than 65%, is your municipality in the process of conducting a reassessment or revaluation?  </t>
  </si>
  <si>
    <t>For its most recent audit period completed, has the municipality: 1) not had findings reported in the Schedule of Findings and Questioned Costs related to potential or actual questioned costs; or 2) not accrued a liability or made payment to a grantor for questioned costs or disallowed expenditures; or 3) not been notified of an amount that must be refunded to a grantor as a result of a contract audit or for any other reason?</t>
  </si>
  <si>
    <t>Is your municipality up to date and fully compliant with continuing disclosure obligations as discussed in the previous question?</t>
  </si>
  <si>
    <t>Does your municipality make available to the public free of charge, either through an internet posting or on-site review, documents that show the current salaries of all personnel?</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</si>
  <si>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</si>
  <si>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Did your municipality actively negotiate (i.e. meet with representatives from a neighboring town, your county or another local unit) and/or enter into at least one new shared service agreement, or actively negotiate or enter into the renewal of at least one existing shared service agreement, in the preceding year?</t>
  </si>
  <si>
    <t>Traffic safety policies for utility and construction work should balance the interests of public safety with those of controlling costs.  For example, uniformed police officers controlling a cul-de-sac may be excessive; while parking a policeman in a patrol car on a major highway to act in lieu of a “crash truck” may be insufficient and could endanger the officer.  An appropriate traffic safety plan  should include parameters governing when police officers, flag men and safety apparatus are used in different circumstances. Has your municipality reviewed its policies and staffing requirements for providing traffic safety around utility and construction work, and implemented policies to assure that the most efficient and cost-effective approach is taken?</t>
  </si>
  <si>
    <t>Has your municipality adopted a vehicle use policy prohibiting personal use of municipal vehicles,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</si>
  <si>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Does your municipality require its elected officials to attend on an annual basis at least one instructional course covering the responsibilities and obligations of elected officials (for example: ethics, municipal finance, labor relations, risk management, shared services, purchasing, land use administration, personnel, technology etcetera)?  This item may be satisfied either through a course approved for continuing education credit by DLGS, or in-house education provided by a professional, vendor or staff member (provided they have significant expertise in their profession and routinely prepare public presentations).</t>
  </si>
  <si>
    <t>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or is your municipality in the process of attaining, a Community Rating System ranking of at least Class 9?</t>
  </si>
  <si>
    <t>The Local Government Ethics Law, designed to ensure transparency in government, requires local government officers to file Financial Disclosure Forms.  While far more local officials are required to file Financial Disclosure Forms than simply local elected officials, their compliance is particularly important.  Have all of your local elected officials filed their Financial Disclosure Form in 2014 that covers the 2013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</si>
  <si>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such an authority is often appropriate, and many authorities successfully and efficiently fulfil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Does the governing body meet at least once annually to discuss an assessment of the authority or authorities they have created?</t>
  </si>
  <si>
    <t xml:space="preserve">Internal accounting control processes, procedures and authorizations are designed to safeguard assets and to limit the risk of loss or misstatement.  1) Are internal accounting control processes, procedures and authorizations documented and communicated to staff; and 2) Does your Administrator/Manager or CFO, as appropriate, evaluate and discuss risk assessment annually with your governing body or an appropriate subcommittee thereof (such as the Audit or Finance Committee) with a focus on developing and updating accounting control processes, procedures and authorizations?  If you selected "yes", please state in the Comment section in the approximate date of the discussion and whether the discussion was with the governing body or, if with a subcommittee thereof, name the subcommittee. </t>
  </si>
  <si>
    <t>With respect to note sales (TANs, BANs, Emergency Notes and Special Emergency Notes), proper disclosure and communication with potential bidders can yield optimal results for a municipality.  Knowing when to sell on a negotiated or competitive basis, aggregating note sales as much as possible, along with casting a "wide net" to attract the maximum number of bidders for a competitive note sale, is critical to achieving the lowest possible interest rate.  Is your municipality 1) marketing note sales beyond publishing the notice required by N.J.S.A. 40A:2-30, and beyond displaying a notice on your municipal website; and 2) issuing a prospectus, official statement or other document to potential lenders disclosing all material financial and budget information?</t>
  </si>
  <si>
    <t>Does your municipality have a Finance Committee (or equivalent) made up of one or more members of the governing body and other appropriate personnel, as may be needed, that meets at least monthly and discusses all significant financial issues? If you answer "Yes", phrase state in the Comment section the approximate date of your municipality's most recent Finance Committee meeting.</t>
  </si>
  <si>
    <t>Audit findings address areas needing improvement. Ignoring these findings devalues the process; therefore, municipalities should correct noted deficiencies. Have all audit findings from the 2012 audit been 1) identified in the corrective action plan and 2) addressed such that they are not repeated in the 2013 audit?  If the answer is no, please list the repeat findings in the comments section.  In the event your municipality wishes to appeal the result of this question, the Director shall determine based on the comment(s) whether the finding(s) is/are sufficiently material to warrant a "no" answer.</t>
  </si>
  <si>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 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A "yes" answer is appropriate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  Please note that item #2 cannot count as a "yes" answer if the Report of Audit contains comments and recommendations regarding the General Ledger or Cash Account balances not being reconciled.</t>
  </si>
  <si>
    <t xml:space="preserve">N.J.S.A. 40A:5-4 requires municipalities to complete their annual audit for the preceding fiscal year within 6 months after the close of its fiscal year.  Further, N.J.S.A. 40A:5-6 requires the municipality’s auditor to submit a certified duplicate copy of the audit report and recommendations with the Division within 5 days after filing the original with the municipal clerk.  Has your municipality received its completed audit for the preceding fiscal year within the statutory timeframe, and confirmed that your auditor has filed a certified duplicate copy of the audit report with the Division?  You may only answer this question “N/A” if the Director expressly granted an extension in response to a governing body resolution petitioning for same. </t>
  </si>
  <si>
    <t xml:space="preserve">Pursuant to N.J.S.A. 40A: 2-40, the chief financial officer each municipality shall, before the end of the first month of the fiscal year, file their Annual Debt Statement with the Division of Local Government Services.  The annual debt statement must be filed electronically following the procedure described in Local Finance Notice 2013-3. Did your municipality file its electronic Annual Debt Statement for the preceding fiscal year with the Division no later than January 31 (July 31 for SFY municipalities)?  </t>
  </si>
  <si>
    <t>Local Finance Notice 2014-09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Has your CFO done all of the following: (1) reviewed Local Finance Notice 2014-09; and (2) undertaken, or caused to be undertaken, a review of past compliance with such requirements?</t>
  </si>
  <si>
    <t>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http://www.nj.gov/dca/divisions/dlgs/resources/muni_st_docs/ pay_to_play_ordinance-contractor.doc.  Has your municipality adopted a pay-to-play ordinance pursuant to N.J.S.A. 40A:11-51 that is more restrictive than state statutory requirements?</t>
  </si>
  <si>
    <t>Changes in energy markets could potentially offer substantial savings for local governments.  Local Finance Notice 2012-12 provides important guidance on the competitive procurement of energy. Has your CFO, head purchasing official or other appropriate municipal official evaluated and discussed with your governing body (or an appropriate subcommittee thereof) whether the cooperative or competitive procurement of energy would benefit your municipality?  If you answer "Yes", please state in the Comment section the approximate date of the discussion and whether the discussion was with the governing body or, if with a subcommittee thereof, name the subcommittee. You may only answer "N/A" if your municipality already participates in competitive energy procurement.</t>
  </si>
  <si>
    <t>The Local Finance Board recently adopted new rules, outlined in Local Finance Notice 2013-17, expanding municipalities' ability to purchase goods and services with procurement cards.  The most significant change is the elimination of the prior per-transaction monetary limitation on P-Cards (15% of local unit’s bid threshold) where  a Qualified Purchasing Agent manages a local unit's P-Card program.  Has your CFO, head purchasing official or other appropriate municipal official evaluated and discussed with your governing body (or an appropriate subcommittee thereof) how and whether a procurement card program could benefit the municipality or, if a procurement card program already exists, whether the program complies with the new regulations?  If you answered "Yes", please state in the Comment section in the approximate date of the discussion and whether the discussion was with the governing body or, if with a subcommittee thereof, name the subcommittee.   If your municipality has a procurement card program, please name the vendor in the Comment section.</t>
  </si>
  <si>
    <t xml:space="preserve">P.L. 2013, c. 37, known as the “Sandy Integrity Monitor Law”, requires the State Treasurer to assign monitors to recovery and rebuilding-related contracts $5 million or above, and grants the Treasurer discretion to assign monitors on contracts below $5 million.  Pursuant to authority granted under the law, all Sandy-related recovery and rebuilding contracts over $2 million awarded by local governments must be reported to the State Department of Treasury.   Please access Treasury’s Sandy website at http://www.state.nj.us/treasury/news-sandy.shtml for more information on  your municipality’s responsibilities under the Sandy Integrity Monitor Law.
Has your municipality reported all Superstorm Sandy-related contracts over $2 million to the State Treasurer?
</t>
  </si>
  <si>
    <t>N.J.S.A. 40A:11-5 (a)(i) states that, if a municipality utilizes the professional services exemption from the Local Public Contracts Law, “The governing body shall in each instance state supporting reasons for its action in the resolution awarding each contract and shall forthwith cause to be printed once, in the official newspaper, a brief notice stating the nature, duration, service and amount of the contract, and that the resolution and contract are on file and available for public inspection in the office of the clerk of the [] municipality…”.  With respect to the award of professional services contracts, is your municipality complying with the above referenced provision of the Local Public Contracts Law?</t>
  </si>
  <si>
    <t xml:space="preserve">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Does your municipality have a written policy goal for the amount of surplus available in support of municipal operations, and is this goal evaluated annually? </t>
  </si>
  <si>
    <t>In preparing your annual budget for the current year,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Are budget projections 1) factoring in the impact that the current year's budget may have on the future tax levy (as restricted by the levy cap) and future surplus balances for at least twofuture year's budgets, and 2) are these budget projections discussed with the governing body?</t>
  </si>
  <si>
    <t>Do elected officials receive a written status report at least quarterly on all budget revenues and appropriations as they correspond to the annual adopted budget?</t>
  </si>
  <si>
    <t>N.J.S.A. 40A:4-5 requires that calendar year municipalities approve their introduced budgets no later than February 10, unless the Director sets forth a later date pursuant to N.J.S.A. 40A:4-5.1.  Did your municipality approve its introduced current year budget no later than the date provided by law or as extended by the Director?</t>
  </si>
  <si>
    <t>N.J.S.A. 40A:4-10 requires that calendar year municipalities adopt their budgets no later than March 20, unless the Director sets forth a later date pursuant to N.J.S.A. 40A:4-5.1.  Did your municipality adopt its current year budget no later than the date provided by law or as extended by the Director?  This question may only be answered “N/A” if your municipality delayed its budget adoption because it awaited a Division determination concerning a grant award or Transitional Aid award.</t>
  </si>
  <si>
    <t>Does your municipality exclude from healthcare coverage part-time elected and appointed officials (less than 35 hours per week)? Only answer "yes" if no part-time elected or appointed officials receive health benefits.  If your municipality has part-time elected or appointed officials who elect to take State Health Benefits Program (SHBP) health benefits (or receive a waiver for not doing so) by virtue of serving in their position continuously since May 21, 2010, you must answer "No".  If you answered "No", please list in the Comments section the name and title of each elected or appointed official receiving either health benefits or a waiver payment in lieu of health benefits.</t>
  </si>
  <si>
    <t xml:space="preserve">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If your municipality contracts with or otherwise designates an insurance broker, is the structure for broker payments set at a flat-fee rather than on a commission basis (so as to mitigate the risk of brokers recommending more expensive insurance coverage to earn higher fees)? </t>
  </si>
  <si>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largely disappeared, because the cost of premium sharing will cause officers and employees to drop coverage if alternative coverage is available.  Has your municipality: (1) explored all necessary actions to end payments in lieu of health benefits (e.g. modifying collective bargaining agreements);  and (2) either adopted or discussed at a public meeting a policy prohibiting payments in lieu of health benefits to officers and employees who are not contractually entitled to such payments?  An answer of “N/A” is only applicable where there are no instances in the municipality of payments in lieu of health benefits. </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</si>
  <si>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</si>
  <si>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The weekly benefit rate provided under the State Temporary Disability Law for a non-work-related injury is calculated on the basis of claimant's average weekly wage.  Each claimant is paid 2/3 of their average weekly wage up to the maximum amount payable, which is $595 for disabilities beginning on or after 1/1/13.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</si>
  <si>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during which the personnel manual was adopted.   </t>
  </si>
  <si>
    <t>With regard to your municipality's collective bargaining agreements that replaced contracts expiring on or after 1/1/11, is the overall impact of the aggregate economic costs limited to an average increase of 2% or less per year over the contract term?</t>
  </si>
  <si>
    <t xml:space="preserve">In Local Finance Notice 2007-5, the Division issued guidance concerning the collection and accounting of fees by mayors for the performance of marriage and civil union ceremonies.  If your municipality’s mayor collects fees for performing weddings and civil unions, are the guidelines on pages 2 and 3 of LFN 2007-5 being followed? </t>
  </si>
  <si>
    <t>If a final judgment has been entered against the municipality and there is no further adjudication, or if the municipality reaches a final settlement, has your municipality satisfied its obligations under a final judgment or settlement in a timely fashion pursuant to their terms (e.g. tax appeals, tort claims, contractual disputes)?  This question cannot be answered “Yes” if your municipality has satisfied a judgment or settlement but additional interest and/or other penalties have been imposed as a result of noncompliance with the terms thereof.   This question does not apply to claims adjudicated or settled by the municipality's JIF or insurance carrier.</t>
  </si>
  <si>
    <t>Has your municipality adopted a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</si>
  <si>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Has the appropriate administrative official reviewed the State Comptroller's June 25, 2013 Report on local government legal fees, and does your municipality follow the best practices outlined in the checklist annexed as an Appendix to the report?</t>
  </si>
  <si>
    <t>Does your municipality maintain an up-to-date municipal website containing at minimum the following: past three years adopted budgets; the current year's  proposed budget (including the full adopted budget for the current year when approved by the governing body); most recent annual financial statement and audits; notification(s) for solicitation of bids and RFPs; and meeting dates, minutes and agendas for the governing body, planning board, board of adjustment and all commissions?</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</si>
  <si>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2015 that covers the 2014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</si>
  <si>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Does the governing body meet at least once annually to discuss an assessment of the authority or authorities they have created?</t>
  </si>
  <si>
    <t>Does your municipality have a Finance Committee (or equivalent) made up of one or more members of the governing body and other appropriate personnel, as may be needed, that meets at least quarterly and discusses all significant financial issues? If you answer "Yes", phrase state in the Comment section the approximate date of your municipality's most recent Finance Committee meeting.</t>
  </si>
  <si>
    <t>Audit findings address areas needing improvement. Ignoring these findings devalues the process; therefore, municipalities should correct noted deficiencies. Have all audit findings from the 2013 audit been 1) identified in the corrective action plan and 2) addressed such that they are not repeated in the 2014 audit?  If the answer is no, please list the repeat findings in the comments section.  Only answer "N/A" if there were no audit findings in 2013. If your municipality wishes to appeal the result of this question, the Director shall determine based on the comment(s) whether the finding(s) is/are sufficiently material to warrant a "no" answer.</t>
  </si>
  <si>
    <t>Pursuant to N.J.S.A. 52:15C-10(a), municipalities (among other government entities) must notify the State Comptroller within no later than 20 business days of awarding most contracts greater than $2 million but less than $10 million.  For contracts $10 million or more, N.J.S.A. 52:15C-10(b) requires written notification to the State Comptroller of any negotiation or solicitation no later than 30 days before advertisement; from which point the State Comptroller has 30 days to approve the procurement moving forward unless said period is waived.  Further information on the law and applicable forms is available on the State Comptroller’s website.  Did your municipality comply with the notice and approval provisions of N.J.S.A. 52:15C-10 in the prior year?</t>
  </si>
  <si>
    <t>The Prompt Payment Law, enacted as P.L. 2006 c.96, establishes timing standards for the payment of obligations under a wide range of construction-related contracts.  The law seeks to ensure that contractors submitting bills for completed work are paid on a timely, established schedule, and that the full chain of subcontractors receive timely payment from their hiring contractor.  Local Finance Notice 2006-21 discusses the law and its impact on local governments.  Have your municipality’s claim payment procedures been reviewed by legal counsel and appropriate municipal staff to ensure compliance with the Prompt Payment Law?</t>
  </si>
  <si>
    <t>Has your municipality established a chain of command as required by N.J.A.C. 5:34-6.1(b) to ensure appropriate individuals are in place to determine when emergency procurement is necessary, and to ensure that the provisions for emergency purchasing set forth in N.J.S.A. 40A:11-6 are properly implemented?</t>
  </si>
  <si>
    <t>In preparing your annual budget,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Are budget projections 1) factoring in the impact that the current year's budget may have on the future tax levy (as restricted by the levy cap) and future surplus balances for at least twofuture year's budgets, and 2) are these budget projections discussed with the governing body?</t>
  </si>
  <si>
    <t>N.J.S.A. 40A:4-5 requires that calendar year municipalities approve their introduced budgets no later than February 10 (or August 10 for state fiscal year municipalities) unless the Director sets forth a later date pursuant to N.J.S.A. 40A:4-5.1.  Did your municipality approve its introduced current year budget no later than the date provided by law or as extended by the Director in Local Finance Notice 2014-21? This question may only be answered N/A if your municipality is under State Supervision.</t>
  </si>
  <si>
    <t>N.J.S.A. 40A:4-10 requires that calendar year municipalities adopt their budgets no later than March 20 (or September 20 for state fiscal year municipalities), unless the Director sets forth a later date pursuant to N.J.S.A. 40A:4-5.1.  Did your municipality adopt its current year budget no later than the date provided by law or as extended by the Director in Local Finance Notice 2014-21?  This question may only be answered “N/A” if your municipality is under State Supervision, or delayed its budget adoption because it awaited a Division determination concerning a grant award or Transitional Aid award.</t>
  </si>
  <si>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lessened, because the cost of premium sharing will cause officers and employees to drop coverage if alternative coverage is available.  Has your governing body had a thorough and adequate discussion about its current policy regarding payments in lieu of health benefits, its impact on the municipal budget, and whether said payments are still warranted?  “N/A” is only applicable where  the municipality has a policy of not making payments in lieu of health benefits.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</si>
  <si>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</si>
  <si>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The weekly benefit rate provided under the State Temporary Disability Law for a non-work-related injury is calculated on the basis of claimant's average weekly wage.  Each claimant is paid 2/3 of their average weekly wage up to the maximum amount payable, which is $604 for disabilities beginning on or after 1/1/15.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</si>
  <si>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 xml:space="preserve">Active monitoring management of a municipality’s ratable base is fundamental to helping ensure fiscal stability.  Does your municipality have an established written policy requiring its tax assessor to notify the chief financial officer and the governing body of all tax appeals upon filing, but no later than June 1st each year? </t>
  </si>
  <si>
    <t xml:space="preserve">While outside employment by municipal officials can sometimes be acceptable, it is imperative that no conflicts of interest impinge on municipal governance.  Does your municipality have 1) an established documented process requiring department heads to submit notice of outside employment, and 2) upon receiving such notice, does your municipality have a documented process within its human resources function to determine whether or not a conflict of interest exists?  </t>
  </si>
  <si>
    <t xml:space="preserve">Payments In Lieu of Taxed (PILOTs) are often used as a tool for economic development. It is imperative that municipalities monitor PILOT agreements to ensure recipients complying with all agreement terms, including but not limited to timely payment and reporting.  Does your municipality 1) have an official designated to monitor exemptions granted pursuant to the Long-Term Tax Exemption Law (N.J.S.A. 40A:20-1 et seq.) and Five-Year Exemptions/ Abatements granted pursuant to N.J.S.A. 40A:21-1 et seq., and 2) have in place a documented process for ensuring compliance with the terms of each PILOT agreement? </t>
  </si>
  <si>
    <t xml:space="preserve">While the issuance and renewal of bond anticipation notes can be a reasonable and prudent financing mechanism, failing to take advantage of low interest rates on permanent financing can cause municipalities to incur unnecessary carrying costs and inflated costs of issuance.  Has your municipality evaluated its outstanding bond anticipation notes and developed a strategy to move toward permanent financing? </t>
  </si>
  <si>
    <t>Is your municipality collecting at least the amount set forth by the Chapter 78 Grid for health benefit contributions (or 1.5% of base salary, whichever is greater) for all officers and employees?</t>
  </si>
  <si>
    <t>Has your municipality instituted a written policy to not compensate non-union employees for sick leave accumulated after a certain date?</t>
  </si>
  <si>
    <t>Has your municipality adopted an ordinance, resolution, regulation or written policy eliminating longevity awards, bonuses or payments for non-union employees?</t>
  </si>
  <si>
    <t>Has your municipality 1) explored all potential shared service opportunities; and 2) filed a copy of all shared service agreements presently in effect for which it provides the service, along with any amendments thereto, with the Division (excluding cooperative purchasing agreements governed by the Local Public Contracts Law)? In the Comments section, please identify all explored all potential shared service opportunities, whether an agreement resulted and, where no agreement was reached, the reason(s) why.</t>
  </si>
  <si>
    <t>Has your municipality adopted a written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Only answer "N/A" if your municipality does not have any municipally-owned vehicles.</t>
  </si>
  <si>
    <t>A municipality's participation in FEMA's National Flood Insurance Program Community Rating System can lead to significant flood insurance premium reductions for its homeowners.  An explanation of the program may be found on FEMA's website at http://www.fema.gov/national-flood-insurance-program/national-flood-insurance-program-community-rating-system, and more information on how the NJDEP's statewide CRS coordinator can assist with improving your rating can be found at http://www.nj.gov/dep/floodcontrol/about.htm.  Does your municipality have, or has your municipality made an application to FEMA for, a Community Rating System ranking of at least Class 9?</t>
  </si>
  <si>
    <t xml:space="preserve">The “Director's Ratio” (the average ratio of assessed to true market value) for each municipality as determined by the Director of the Division of Taxation, in the Table of Equalized Valuations promulgated annually pursuant to N.J.S.A. 54:1-35.1.  A Director's Ratio of lower than 85 percent generally denotes lack of uniformity in assessments and indicates a need for revaluation.  N.J.A.C. 18:12A-1.14.  If the ratio of assessed values to market values in your municipality is presently less than 85%, has your municipality at minimum awarded a contract for the updating of tax maps and earmarked funds in its budget for the hiring of relevant firms and/or professionals?  </t>
  </si>
  <si>
    <t>The Local Government Ethics Law, designed to ensure transparency in government, requires local government officers to file Financial Disclosure Forms.  Compliance by local elected officials is particularly important.  Have all of your local elected officials filed their Financial Disclosure Form in 2016 that covers the 2015 calendar year?</t>
  </si>
  <si>
    <t>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N.J.S.A.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their existing authorities 1) continue to serve the public interest, and 2) are more efficient than other potential alternatives in providing services and financing public facilities.  Within the past year, 1) has the above-referenced discussion appeared as a listed agenda item on a scheduled governing body meeting, and 2) do the findings and conclusion appear in publicly-available meeting minutes?  Please identify the meeting date under "Comments".</t>
  </si>
  <si>
    <t xml:space="preserve">Audit findings address areas needing improvement. Ignoring these findings devalues the process; therefore, municipalities should correct noted deficiencies. Have all audit findings from the 2014 audit been 1) identified in the corrective action plan and 2) addressed such that they are not repeated in the 2015 audit?  If the answer is no, please list the repeat findings, along with the date the corrective action plan was submitted to DLGS, under Comments.  Only answer "N/A" if there were no audit findings in 2014. </t>
  </si>
  <si>
    <t xml:space="preserve">N.J.S.A. 40A:5-4 requires municipalities to complete their annual audit for the preceding fiscal year within 6 months after the close of their fiscal year.  Further, N.J.S.A. 40A:5-6 requires the municipality’s auditor to submit a certified duplicate copy of the audit report and recommendations with the Division within 5 days after filing the original with the municipal clerk.  Has your municipality received its completed audit for the preceding fiscal year within the statutory timeframe, and confirmed that your auditor has filed a certified duplicate copy of the audit report with the Division?  You may only answer this question “N/A” if the Director expressly granted an extension in response to a governing body resolution petitioning for same. </t>
  </si>
  <si>
    <t xml:space="preserve">Pursuant to N.J.S.A. 40A: 2-40, the chief financial officer each municipality shall, before the end of the first month of the fiscal year, file its Annual Debt Statement with the Division of Local Government Services.  The annual debt statement must be filed electronically following the procedure described in Local Finance Notice 2013-3. Did your municipality file its electronic Annual Debt Statement for the preceding fiscal year with the Division no later than January 31 (July 31 for SFY municipalities)?  </t>
  </si>
  <si>
    <t xml:space="preserve">Local Finance Notice 2014-09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Is your municipality up to date and fully compliant with continuing disclosure obligations as discussed in Local Finance Notice 2014-09? </t>
  </si>
  <si>
    <t>Pursuant to N.J.S.A. 40A:11-25, the Director of the Division of Local Government Services must approve all prequalification regulations enacted by contracting units subject to the Local Public Contracts Law.  Prequalification requirements can be fixed according to experience, financial ability, capital, and equipment.  Absent Director approval, bid prequalification regulations are of no force and effect and may not be required as a condition of bid acceptance on any public contract.  Local Finance Notice 2016-12 goes into further detail concerning prequalification regulations under the Local Public Contracts Law.  Is your municipality following the process set forth in N.J.S.A. 40A:11-25, including seeking Director approval prior to implementing and enforcing all prequalification regulations?  “N/A” is only applicable where the municipality has not adopted any prequalification regulations.</t>
  </si>
  <si>
    <t>N.J.A.C. 5:30-3.8(a) requires that the introduced annual municipal budget incorporate a User-Friendly Budget section.  Is your municipality providing the public with its introduced User-Friendly Budget at least one week prior to the date of the public hearing on adopting the annual budget?</t>
  </si>
  <si>
    <t xml:space="preserve">Unless the Director sets forth a later date pursuant to N.J.S.A. 40A:4-5.1, N.J.S.A.           40A:4-5 requires that calendar year municipalities approve their introduced budgets no later than February 10 (or August 10 for state fiscal year municipalities) and N.J.S.A. 40A:4-10 requires that calendar year municipalities adopt their budgets no later than March 20 (or September 20 for state fiscal year municipalities).    Did your municipality introduce and adopt its current year budget no later than the dates provided by law or as extended by the Director in Local Finance Notice 2015-27? This question may only be answered N/A if your municipality is under State Supervision or if the Division instructed the municipality to delay budget adoption.  </t>
  </si>
  <si>
    <t xml:space="preserve">Payments for waivers filed before May 21, 2010, and maintained continuously since, cannot exceed fifty percent (50%) of the amount saved by the local unit as a result of the employee’s waiver of coverage.  For waivers filed on or after May 21, 2010, which is the effective date of P.L. 2010, c. 2, payments cannot exceed the lesser of twenty-five percent (25%) of the amount saved by the local unit as a result of the waiver, or $5,000.  When calculating an employee’s waiver payment, the local unit must deduct the employee’s healthcare contribution obligation from the total premium cost.  Local units have sole discretion as to whether or not to offer employees payments for waiver of health benefits, and may offer waiver payments lower than the statutory maximum.  Health benefit waiver payments are statutorily excluded from collective bargaining.  See Local Finance Notices 2010-12 and 2016-10 for further discussion on health benefit waiver payments.  Does your municipality 1) refrain from paying waiver payments in excess of the statutory maximum; 2) deduct employee healthcare contribution obligations from the total premium cost when calculating waiver payments; and 3) refrain from incorporating healthcare waiver payments in any labor agreement?  “N/A” is only applicable where the municipality has a policy of not making payments in lieu of health benefits. </t>
  </si>
  <si>
    <t xml:space="preserve">The Fair Labor Standards Act (FLSA) is a federal law requiring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Exempt status would also preclude overtime pay for time worked during emergencies, attendance at night meetings and participation in training sessions.  Compensated leave time in lieu of cash payments is considered to be a form of overtime pay unless such leave is utilized in the same pay period.  Does your municipality refrain from paying overtime to employees classified as exempt under the FLSA?  </t>
  </si>
  <si>
    <t>For any employees covered by a collective bargaining agreement, has your municipality instituted a policy to not compensate said employees for sick leave accumulated after a certain date?  If such provisions were imposed by an arbitrator in binding arbitration but the municipality is seeking to eliminate such a contractual obligation through collective bargaining, your answer can be “N/A”.  If answering "N/A", the municipality must identify under “Comments” each such provision imposed by an arbitrator, along with the status of the collective bargaining negotiations to eliminate each such provision.</t>
  </si>
  <si>
    <t>For any employees covered by a collective bargaining agreement, has your municipality eliminated all longevity awards, bonuses or payments for employees hired on or after a specified date, and refrained from increasing any longevity awards, bonuses or payments for employees hired before a specified date?  The answer to this question can be "N/A" if such provisions were imposed by an arbitrator in binding arbitration but the municipality is seeking to eliminate such a contractual obligation through collective bargaining.  If answering "N/A", the municipality must identify under “Comments” each such provision imposed by an arbitrator, along with the status of the collective bargaining negotiations to eliminate each such provision.</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</si>
  <si>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at which the personnel manual was adopted or updated.   </t>
  </si>
  <si>
    <t>CY 2011, SFY 2012 Questions</t>
  </si>
  <si>
    <t>Display</t>
  </si>
  <si>
    <t>Year (CY)</t>
  </si>
  <si>
    <t>CY 2012, SFY 2013 Questions</t>
  </si>
  <si>
    <t>CY 2013, SFY 2014 Questions</t>
  </si>
  <si>
    <t>CY 2014, SFY 2015 Questions</t>
  </si>
  <si>
    <t>Year (SFY)</t>
  </si>
  <si>
    <t>CY 2015. SFY 2016 Questions</t>
  </si>
  <si>
    <t>CY 2016. SFY 2017 Questions</t>
  </si>
  <si>
    <t>Question:</t>
  </si>
  <si>
    <t>Year:</t>
  </si>
  <si>
    <t>CY</t>
  </si>
  <si>
    <t>SFY</t>
  </si>
  <si>
    <t>Number:</t>
  </si>
  <si>
    <t>Absecon City, Atlantic</t>
  </si>
  <si>
    <t>Atlantic City, Atlantic</t>
  </si>
  <si>
    <t>Brigantine City, Atlantic</t>
  </si>
  <si>
    <t>Buena Borough, Atlantic</t>
  </si>
  <si>
    <t>Buena Vista Township, Atlantic</t>
  </si>
  <si>
    <t>Corbin City, Atlantic</t>
  </si>
  <si>
    <t>Egg Harbor City, Atlantic</t>
  </si>
  <si>
    <t>Egg Harbor Township, Atlantic</t>
  </si>
  <si>
    <t>Estell Manor City, Atlantic</t>
  </si>
  <si>
    <t>Folsom Borough, Atlantic</t>
  </si>
  <si>
    <t>Galloway Township, Atlantic</t>
  </si>
  <si>
    <t>Hamilton Township, Atlantic</t>
  </si>
  <si>
    <t>Hammonton Town, Atlantic</t>
  </si>
  <si>
    <t>Linwood City, Atlantic</t>
  </si>
  <si>
    <t>Longport Borough, Atlantic</t>
  </si>
  <si>
    <t>Margate City, Atlantic</t>
  </si>
  <si>
    <t>Mullica Township, Atlantic</t>
  </si>
  <si>
    <t>Northfield City, Atlantic</t>
  </si>
  <si>
    <t>Pleasantville City, Atlantic</t>
  </si>
  <si>
    <t>Port Republic City, Atlantic</t>
  </si>
  <si>
    <t>Somers Point City, Atlantic</t>
  </si>
  <si>
    <t>Ventnor City, Atlantic</t>
  </si>
  <si>
    <t>Weymouth Township, Atlantic</t>
  </si>
  <si>
    <t>Allendale Borough, Bergen</t>
  </si>
  <si>
    <t>Alpine Borough, Bergen</t>
  </si>
  <si>
    <t>Bergenfield Borough, Bergen</t>
  </si>
  <si>
    <t>Bogota Borough, Bergen</t>
  </si>
  <si>
    <t>Carlstadt Borough, Bergen</t>
  </si>
  <si>
    <t>Cliffside Park Borough, Bergen</t>
  </si>
  <si>
    <t>Closter Borough, Bergen</t>
  </si>
  <si>
    <t>Cresskill Borough, Bergen</t>
  </si>
  <si>
    <t>Demarest Borough, Bergen</t>
  </si>
  <si>
    <t>Dumont Borough, Bergen</t>
  </si>
  <si>
    <t>Elmwood Park Borough, Bergen</t>
  </si>
  <si>
    <t>East Rutherford Borough, Bergen</t>
  </si>
  <si>
    <t>Edgewater Borough, Bergen</t>
  </si>
  <si>
    <t>Emerson Borough, Bergen</t>
  </si>
  <si>
    <t>Englewood City, Bergen</t>
  </si>
  <si>
    <t>Englewood Cliffs Borough, Bergen</t>
  </si>
  <si>
    <t>Fair Lawn Borough, Bergen</t>
  </si>
  <si>
    <t>Fairview Borough, Bergen</t>
  </si>
  <si>
    <t>Fort Lee Borough, Bergen</t>
  </si>
  <si>
    <t>Franklin Lakes Borough, Bergen</t>
  </si>
  <si>
    <t>Garfield City, Bergen</t>
  </si>
  <si>
    <t>Glen Rock Borough, Bergen</t>
  </si>
  <si>
    <t>Hackensack City, Bergen</t>
  </si>
  <si>
    <t>Harrington Park Borough, Bergen</t>
  </si>
  <si>
    <t>Hasbrouck Heights Borough, Bergen</t>
  </si>
  <si>
    <t>Haworth Borough, Bergen</t>
  </si>
  <si>
    <t>Hillsdale Borough, Bergen</t>
  </si>
  <si>
    <t>Ho-Ho-Kus Borough, Bergen</t>
  </si>
  <si>
    <t>Leonia Borough, Bergen</t>
  </si>
  <si>
    <t>Little Ferry Borough, Bergen</t>
  </si>
  <si>
    <t>Lodi Borough, Bergen</t>
  </si>
  <si>
    <t>Lyndhurst Township, Bergen</t>
  </si>
  <si>
    <t>Mahwah Township, Bergen</t>
  </si>
  <si>
    <t>Maywood Borough, Bergen</t>
  </si>
  <si>
    <t>Midland Park Borough, Bergen</t>
  </si>
  <si>
    <t>Montvale Borough, Bergen</t>
  </si>
  <si>
    <t>Moonachie Borough, Bergen</t>
  </si>
  <si>
    <t>New Milford Borough, Bergen</t>
  </si>
  <si>
    <t>North Arlington Borough, Bergen</t>
  </si>
  <si>
    <t>Northvale Borough, Bergen</t>
  </si>
  <si>
    <t>Norwood Borough, Bergen</t>
  </si>
  <si>
    <t>Oakland Borough, Bergen</t>
  </si>
  <si>
    <t>Old Tappan Borough, Bergen</t>
  </si>
  <si>
    <t>Oradell Borough, Bergen</t>
  </si>
  <si>
    <t>Palisades Park Borough, Bergen</t>
  </si>
  <si>
    <t>Paramus Borough, Bergen</t>
  </si>
  <si>
    <t>Park Ridge Borough, Bergen</t>
  </si>
  <si>
    <t>Ramsey Borough, Bergen</t>
  </si>
  <si>
    <t>Ridgefield Borough, Bergen</t>
  </si>
  <si>
    <t>Ridgefield Park Village, Bergen</t>
  </si>
  <si>
    <t>Ridgewood Village, Bergen</t>
  </si>
  <si>
    <t>River Edge Borough, Bergen</t>
  </si>
  <si>
    <t>River Vale Township, Bergen</t>
  </si>
  <si>
    <t>Rochelle Park Township, Bergen</t>
  </si>
  <si>
    <t>Rockleigh Borough, Bergen</t>
  </si>
  <si>
    <t>Rutherford Borough, Bergen</t>
  </si>
  <si>
    <t>Saddle Brook Township, Bergen</t>
  </si>
  <si>
    <t>Saddle River Borough, Bergen</t>
  </si>
  <si>
    <t>South Hackensack Township, Bergen</t>
  </si>
  <si>
    <t>Teaneck Township, Bergen</t>
  </si>
  <si>
    <t>Tenafly Borough, Bergen</t>
  </si>
  <si>
    <t>Teterboro Borough, Bergen</t>
  </si>
  <si>
    <t>Upper Saddle River Borough, Bergen</t>
  </si>
  <si>
    <t>Waldwick Borough, Bergen</t>
  </si>
  <si>
    <t>Wallington Borough, Bergen</t>
  </si>
  <si>
    <t>Washington Township, Bergen</t>
  </si>
  <si>
    <t>Westwood Borough, Bergen</t>
  </si>
  <si>
    <t>Woodcliff Lake Borough, Bergen</t>
  </si>
  <si>
    <t>Wood-Ridge Borough, Bergen</t>
  </si>
  <si>
    <t>Wyckoff Township, Bergen</t>
  </si>
  <si>
    <t>Bass River Township, Burlington</t>
  </si>
  <si>
    <t>Beverly City, Burlington</t>
  </si>
  <si>
    <t>Bordentown City, Burlington</t>
  </si>
  <si>
    <t>Bordentown Township, Burlington</t>
  </si>
  <si>
    <t>Burlington City, Burlington</t>
  </si>
  <si>
    <t>Burlington Township, Burlington</t>
  </si>
  <si>
    <t>Chesterfield Township, Burlington</t>
  </si>
  <si>
    <t>Cinnaminson Township, Burlington</t>
  </si>
  <si>
    <t>Delanco Township, Burlington</t>
  </si>
  <si>
    <t>Delran Township, Burlington</t>
  </si>
  <si>
    <t>Eastampton Township, Burlington</t>
  </si>
  <si>
    <t>Edgewater Park Township, Burlington</t>
  </si>
  <si>
    <t>Evesham Township, Burlington</t>
  </si>
  <si>
    <t>Fieldsboro Borough, Burlington</t>
  </si>
  <si>
    <t>Florence Township, Burlington</t>
  </si>
  <si>
    <t>Hainesport Township, Burlington</t>
  </si>
  <si>
    <t>Lumberton Township, Burlington</t>
  </si>
  <si>
    <t>Mansfield Township, Burlington</t>
  </si>
  <si>
    <t>Maple Shade Township, Burlington</t>
  </si>
  <si>
    <t>Medford Township, Burlington</t>
  </si>
  <si>
    <t>Medford Lakes Borough, Burlington</t>
  </si>
  <si>
    <t>Moorestown Township, Burlington</t>
  </si>
  <si>
    <t>Mount Holly Township, Burlington</t>
  </si>
  <si>
    <t>Mount Laurel Township, Burlington</t>
  </si>
  <si>
    <t>New Hanover Township, Burlington</t>
  </si>
  <si>
    <t>North Hanover Township, Burlington</t>
  </si>
  <si>
    <t>Palmyra Borough, Burlington</t>
  </si>
  <si>
    <t>Pemberton Borough, Burlington</t>
  </si>
  <si>
    <t>Pemberton Township, Burlington</t>
  </si>
  <si>
    <t>Riverside Township, Burlington</t>
  </si>
  <si>
    <t>Riverton Borough, Burlington</t>
  </si>
  <si>
    <t>Shamong Township, Burlington</t>
  </si>
  <si>
    <t>Southampton Township, Burlington</t>
  </si>
  <si>
    <t>Springfield Township, Burlington</t>
  </si>
  <si>
    <t>Tabernacle Township, Burlington</t>
  </si>
  <si>
    <t>Washington Township, Burlington</t>
  </si>
  <si>
    <t>Westampton Township, Burlington</t>
  </si>
  <si>
    <t>Willingboro Township, Burlington</t>
  </si>
  <si>
    <t>Woodland Township, Burlington</t>
  </si>
  <si>
    <t>Wrightstown Borough, Burlington</t>
  </si>
  <si>
    <t>Audubon Borough, Camden</t>
  </si>
  <si>
    <t>Audubon Park Borough, Camden</t>
  </si>
  <si>
    <t>Barrington Borough, Camden</t>
  </si>
  <si>
    <t>Bellmawr Borough, Camden</t>
  </si>
  <si>
    <t>Berlin Borough, Camden</t>
  </si>
  <si>
    <t>Berlin Township, Camden</t>
  </si>
  <si>
    <t>Brooklawn Borough, Camden</t>
  </si>
  <si>
    <t>Camden City, Camden</t>
  </si>
  <si>
    <t>Cherry Hill Township, Camden</t>
  </si>
  <si>
    <t>Chesilhurst Borough, Camden</t>
  </si>
  <si>
    <t>Clementon Borough, Camden</t>
  </si>
  <si>
    <t>Collingswood Borough, Camden</t>
  </si>
  <si>
    <t>Gibbsboro Borough, Camden</t>
  </si>
  <si>
    <t>Gloucester City City, Camden</t>
  </si>
  <si>
    <t>Gloucester Township, Camden</t>
  </si>
  <si>
    <t>Haddon Township, Camden</t>
  </si>
  <si>
    <t>Haddonfield Borough, Camden</t>
  </si>
  <si>
    <t>Haddon Heights Borough, Camden</t>
  </si>
  <si>
    <t>Hi-Nella Borough, Camden</t>
  </si>
  <si>
    <t>Laurel Springs Borough, Camden</t>
  </si>
  <si>
    <t>Lawnside Borough, Camden</t>
  </si>
  <si>
    <t>Lindenwold Borough, Camden</t>
  </si>
  <si>
    <t>Magnolia Borough, Camden</t>
  </si>
  <si>
    <t>Merchantville Borough, Camden</t>
  </si>
  <si>
    <t>Mount Ephraim Borough, Camden</t>
  </si>
  <si>
    <t>Oaklyn Borough, Camden</t>
  </si>
  <si>
    <t>Pennsauken Township, Camden</t>
  </si>
  <si>
    <t>Pine Hill Borough, Camden</t>
  </si>
  <si>
    <t>Pine Valley Borough, Camden</t>
  </si>
  <si>
    <t>Runnemede Borough, Camden</t>
  </si>
  <si>
    <t>Somerdale Borough, Camden</t>
  </si>
  <si>
    <t>Stratford Borough, Camden</t>
  </si>
  <si>
    <t>Tavistock Borough, Camden</t>
  </si>
  <si>
    <t>Voorhees Township, Camden</t>
  </si>
  <si>
    <t>Waterford Township, Camden</t>
  </si>
  <si>
    <t>Winslow Township, Camden</t>
  </si>
  <si>
    <t>Woodlynne Borough, Camden</t>
  </si>
  <si>
    <t>Avalon Borough, Cape May</t>
  </si>
  <si>
    <t>Cape May City, Cape May</t>
  </si>
  <si>
    <t>Cape May Point Borough, Cape May</t>
  </si>
  <si>
    <t>Dennis Township, Cape May</t>
  </si>
  <si>
    <t>Lower Township, Cape May</t>
  </si>
  <si>
    <t>Middle Township, Cape May</t>
  </si>
  <si>
    <t>North Wildwood City, Cape May</t>
  </si>
  <si>
    <t>Ocean City City, Cape May</t>
  </si>
  <si>
    <t>Sea Isle City City, Cape May</t>
  </si>
  <si>
    <t>Stone Harbor Borough, Cape May</t>
  </si>
  <si>
    <t>Upper Township, Cape May</t>
  </si>
  <si>
    <t>West Cape May Borough, Cape May</t>
  </si>
  <si>
    <t>West Wildwood Borough, Cape May</t>
  </si>
  <si>
    <t>Wildwood City, Cape May</t>
  </si>
  <si>
    <t>Wildwood Crest Borough, Cape May</t>
  </si>
  <si>
    <t>Woodbine Borough, Cape May</t>
  </si>
  <si>
    <t>Bridgeton City, Cumberland</t>
  </si>
  <si>
    <t>Commercial Township, Cumberland</t>
  </si>
  <si>
    <t>Deerfield Township, Cumberland</t>
  </si>
  <si>
    <t>Downe Township, Cumberland</t>
  </si>
  <si>
    <t>Fairfield Township, Cumberland</t>
  </si>
  <si>
    <t>Greenwich Township, Cumberland</t>
  </si>
  <si>
    <t>Hopewell Township, Cumberland</t>
  </si>
  <si>
    <t>Lawrence Township, Cumberland</t>
  </si>
  <si>
    <t>Maurice River Township, Cumberland</t>
  </si>
  <si>
    <t>Millville City, Cumberland</t>
  </si>
  <si>
    <t>Shiloh Borough, Cumberland</t>
  </si>
  <si>
    <t>Stow Creek Township, Cumberland</t>
  </si>
  <si>
    <t>Upper Deerfield Township, Cumberland</t>
  </si>
  <si>
    <t>Vineland City, Cumberland</t>
  </si>
  <si>
    <t>Caldwell Borough Township, Essex</t>
  </si>
  <si>
    <t>Cedar Grove Township, Essex</t>
  </si>
  <si>
    <t>East Orange City, Essex</t>
  </si>
  <si>
    <t>Essex Fells Borough Township, Essex</t>
  </si>
  <si>
    <t>Fairfield Township, Essex</t>
  </si>
  <si>
    <t>Glen Ridge Borough Township, Essex</t>
  </si>
  <si>
    <t>Livingston Township, Essex</t>
  </si>
  <si>
    <t>Maplewood Township, Essex</t>
  </si>
  <si>
    <t>Millburn Township, Essex</t>
  </si>
  <si>
    <t>Montclair Township Township, Essex</t>
  </si>
  <si>
    <t>Newark City, Essex</t>
  </si>
  <si>
    <t>North Caldwell Borough, Essex</t>
  </si>
  <si>
    <t>Orange City, Essex</t>
  </si>
  <si>
    <t>Roseland Borough, Essex</t>
  </si>
  <si>
    <t>South Orange Township Village, Essex</t>
  </si>
  <si>
    <t>Verona Borough Township, Essex</t>
  </si>
  <si>
    <t>West Caldwell Borough Township, Essex</t>
  </si>
  <si>
    <t>Clayton Borough, Gloucester</t>
  </si>
  <si>
    <t>Deptford Township, Gloucester</t>
  </si>
  <si>
    <t>East Greenwich Township, Gloucester</t>
  </si>
  <si>
    <t>Elk Township, Gloucester</t>
  </si>
  <si>
    <t>Franklin Township, Gloucester</t>
  </si>
  <si>
    <t>Glassboro Borough, Gloucester</t>
  </si>
  <si>
    <t>Greenwich Township, Gloucester</t>
  </si>
  <si>
    <t>Harrison Township, Gloucester</t>
  </si>
  <si>
    <t>Logan Township, Gloucester</t>
  </si>
  <si>
    <t>Mantua Township, Gloucester</t>
  </si>
  <si>
    <t>Monroe Township, Gloucester</t>
  </si>
  <si>
    <t>National Park Borough, Gloucester</t>
  </si>
  <si>
    <t>Newfield Borough, Gloucester</t>
  </si>
  <si>
    <t>Paulsboro Borough, Gloucester</t>
  </si>
  <si>
    <t>Pitman Borough, Gloucester</t>
  </si>
  <si>
    <t>South Harrison Township, Gloucester</t>
  </si>
  <si>
    <t>Swedesboro Borough, Gloucester</t>
  </si>
  <si>
    <t>Washington Township, Gloucester</t>
  </si>
  <si>
    <t>Wenonah Borough, Gloucester</t>
  </si>
  <si>
    <t>West Deptford Township, Gloucester</t>
  </si>
  <si>
    <t>Westville Borough, Gloucester</t>
  </si>
  <si>
    <t>Woodbury City, Gloucester</t>
  </si>
  <si>
    <t>Woodbury Heights Borough, Gloucester</t>
  </si>
  <si>
    <t>Woolwich Township, Gloucester</t>
  </si>
  <si>
    <t>Bayonne City, Hudson</t>
  </si>
  <si>
    <t>East Newark Borough, Hudson</t>
  </si>
  <si>
    <t>Guttenberg Town, Hudson</t>
  </si>
  <si>
    <t>Harrison Town, Hudson</t>
  </si>
  <si>
    <t>Hoboken City, Hudson</t>
  </si>
  <si>
    <t>Jersey City City, Hudson</t>
  </si>
  <si>
    <t>Kearny Town, Hudson</t>
  </si>
  <si>
    <t>North Bergen Township, Hudson</t>
  </si>
  <si>
    <t>Secaucus Town, Hudson</t>
  </si>
  <si>
    <t>Union City City, Hudson</t>
  </si>
  <si>
    <t>Weehawken Township, Hudson</t>
  </si>
  <si>
    <t>West New York Town, Hudson</t>
  </si>
  <si>
    <t>Alexandria Township, Hunterdon</t>
  </si>
  <si>
    <t>Bethlehem Township, Hunterdon</t>
  </si>
  <si>
    <t>Bloomsbury Borough, Hunterdon</t>
  </si>
  <si>
    <t>Califon Borough, Hunterdon</t>
  </si>
  <si>
    <t>Clinton Town, Hunterdon</t>
  </si>
  <si>
    <t>Clinton Township, Hunterdon</t>
  </si>
  <si>
    <t>Delaware Township, Hunterdon</t>
  </si>
  <si>
    <t>East Amwell Township, Hunterdon</t>
  </si>
  <si>
    <t>Flemington Borough, Hunterdon</t>
  </si>
  <si>
    <t>Franklin Township, Hunterdon</t>
  </si>
  <si>
    <t>Frenchtown Borough, Hunterdon</t>
  </si>
  <si>
    <t>Glen Gardner Borough, Hunterdon</t>
  </si>
  <si>
    <t>Hampton Borough, Hunterdon</t>
  </si>
  <si>
    <t>High Bridge Borough, Hunterdon</t>
  </si>
  <si>
    <t>Holland Township, Hunterdon</t>
  </si>
  <si>
    <t>Kingwood Township, Hunterdon</t>
  </si>
  <si>
    <t>Lambertville City, Hunterdon</t>
  </si>
  <si>
    <t>Lebanon Borough, Hunterdon</t>
  </si>
  <si>
    <t>Lebanon Township, Hunterdon</t>
  </si>
  <si>
    <t>Milford Borough, Hunterdon</t>
  </si>
  <si>
    <t>Raritan Township, Hunterdon</t>
  </si>
  <si>
    <t>Readington Township, Hunterdon</t>
  </si>
  <si>
    <t>Stockton Borough, Hunterdon</t>
  </si>
  <si>
    <t>Tewksbury Township, Hunterdon</t>
  </si>
  <si>
    <t>Union Township, Hunterdon</t>
  </si>
  <si>
    <t>West Amwell Township, Hunterdon</t>
  </si>
  <si>
    <t>East Windsor Township, Mercer</t>
  </si>
  <si>
    <t>Ewing Township, Mercer</t>
  </si>
  <si>
    <t>Hamilton Township, Mercer</t>
  </si>
  <si>
    <t>Hightstown Borough, Mercer</t>
  </si>
  <si>
    <t>Hopewell Borough, Mercer</t>
  </si>
  <si>
    <t>Hopewell Township, Mercer</t>
  </si>
  <si>
    <t>Lawrence Township, Mercer</t>
  </si>
  <si>
    <t>Pennington Borough, Mercer</t>
  </si>
  <si>
    <t>Princeton Borough, Mercer</t>
  </si>
  <si>
    <t>Princeton Township, Mercer</t>
  </si>
  <si>
    <t>Trenton City, Mercer</t>
  </si>
  <si>
    <t>Robbinsville Township, Mercer</t>
  </si>
  <si>
    <t>West Windsor Township, Mercer</t>
  </si>
  <si>
    <t>Princeton, Mercer</t>
  </si>
  <si>
    <t>Carteret Borough, Middlesex</t>
  </si>
  <si>
    <t>Cranbury Township, Middlesex</t>
  </si>
  <si>
    <t>Dunellen Borough, Middlesex</t>
  </si>
  <si>
    <t>East Brunswick Township, Middlesex</t>
  </si>
  <si>
    <t>Edison Township, Middlesex</t>
  </si>
  <si>
    <t>Helmetta Borough, Middlesex</t>
  </si>
  <si>
    <t>Highland Park Borough, Middlesex</t>
  </si>
  <si>
    <t>Jamesburg Borough, Middlesex</t>
  </si>
  <si>
    <t>Old Bridge Township, Middlesex</t>
  </si>
  <si>
    <t>Metuchen Borough, Middlesex</t>
  </si>
  <si>
    <t>Middlesex Borough, Middlesex</t>
  </si>
  <si>
    <t>Milltown Borough, Middlesex</t>
  </si>
  <si>
    <t>Monroe Township, Middlesex</t>
  </si>
  <si>
    <t>New Brunswick City, Middlesex</t>
  </si>
  <si>
    <t>North Brunswick Township, Middlesex</t>
  </si>
  <si>
    <t>Perth Amboy City, Middlesex</t>
  </si>
  <si>
    <t>Piscataway Township, Middlesex</t>
  </si>
  <si>
    <t>Plainsboro Township, Middlesex</t>
  </si>
  <si>
    <t>Sayreville Borough, Middlesex</t>
  </si>
  <si>
    <t>South Amboy City, Middlesex</t>
  </si>
  <si>
    <t>South Brunswick Township, Middlesex</t>
  </si>
  <si>
    <t>South Plainfield Borough, Middlesex</t>
  </si>
  <si>
    <t>South River Borough, Middlesex</t>
  </si>
  <si>
    <t>Spotswood Borough, Middlesex</t>
  </si>
  <si>
    <t>Woodbridge Township, Middlesex</t>
  </si>
  <si>
    <t>Allenhurst Borough, Monmouth</t>
  </si>
  <si>
    <t>Allentown Borough, Monmouth</t>
  </si>
  <si>
    <t>Asbury Park City, Monmouth</t>
  </si>
  <si>
    <t>Atlantic Highlands Borough, Monmouth</t>
  </si>
  <si>
    <t>Avon-By-The-Sea Borough, Monmouth</t>
  </si>
  <si>
    <t>Belmar Borough, Monmouth</t>
  </si>
  <si>
    <t>Bradley Beach Borough, Monmouth</t>
  </si>
  <si>
    <t>Brielle Borough, Monmouth</t>
  </si>
  <si>
    <t>Colts Neck Township, Monmouth</t>
  </si>
  <si>
    <t>Deal Borough, Monmouth</t>
  </si>
  <si>
    <t>Eatontown Borough, Monmouth</t>
  </si>
  <si>
    <t>Englishtown Borough, Monmouth</t>
  </si>
  <si>
    <t>Fair Haven Borough, Monmouth</t>
  </si>
  <si>
    <t>Farmingdale Borough, Monmouth</t>
  </si>
  <si>
    <t>Freehold Borough, Monmouth</t>
  </si>
  <si>
    <t>Freehold Township, Monmouth</t>
  </si>
  <si>
    <t>Highlands Borough, Monmouth</t>
  </si>
  <si>
    <t>Holmdel Township, Monmouth</t>
  </si>
  <si>
    <t>Howell Township, Monmouth</t>
  </si>
  <si>
    <t>Interlaken Borough, Monmouth</t>
  </si>
  <si>
    <t>Keansburg Borough, Monmouth</t>
  </si>
  <si>
    <t>Keyport Borough, Monmouth</t>
  </si>
  <si>
    <t>Little Silver Borough, Monmouth</t>
  </si>
  <si>
    <t>Loch Arbour Village, Monmouth</t>
  </si>
  <si>
    <t>Long Branch City, Monmouth</t>
  </si>
  <si>
    <t>Manalapan Township, Monmouth</t>
  </si>
  <si>
    <t>Manasquan Borough, Monmouth</t>
  </si>
  <si>
    <t>Marlboro Township, Monmouth</t>
  </si>
  <si>
    <t>Matawan Borough, Monmouth</t>
  </si>
  <si>
    <t>Middletown Township, Monmouth</t>
  </si>
  <si>
    <t>Millstone Township, Monmouth</t>
  </si>
  <si>
    <t>Monmouth Beach Borough, Monmouth</t>
  </si>
  <si>
    <t>Neptune Township, Monmouth</t>
  </si>
  <si>
    <t>Neptune City Borough, Monmouth</t>
  </si>
  <si>
    <t>Tinton Falls Borough, Monmouth</t>
  </si>
  <si>
    <t>Ocean Township, Monmouth</t>
  </si>
  <si>
    <t>Oceanport Borough, Monmouth</t>
  </si>
  <si>
    <t>Hazlet Township, Monmouth</t>
  </si>
  <si>
    <t>Red Bank Borough, Monmouth</t>
  </si>
  <si>
    <t>Roosevelt Borough, Monmouth</t>
  </si>
  <si>
    <t>Rumson Borough, Monmouth</t>
  </si>
  <si>
    <t>Sea Bright Borough, Monmouth</t>
  </si>
  <si>
    <t>Sea Girt Borough, Monmouth</t>
  </si>
  <si>
    <t>Shrewsbury Borough, Monmouth</t>
  </si>
  <si>
    <t>Shrewsbury Township, Monmouth</t>
  </si>
  <si>
    <t>Lake Como Borough, Monmouth</t>
  </si>
  <si>
    <t>Spring Lake Borough, Monmouth</t>
  </si>
  <si>
    <t>Spring Lake Heights Borough, Monmouth</t>
  </si>
  <si>
    <t>Union Beach Borough, Monmouth</t>
  </si>
  <si>
    <t>Upper Freehold Township, Monmouth</t>
  </si>
  <si>
    <t>Wall Township, Monmouth</t>
  </si>
  <si>
    <t>West Long Branch Borough, Monmouth</t>
  </si>
  <si>
    <t>Boonton Town, Morris</t>
  </si>
  <si>
    <t>Boonton Township, Morris</t>
  </si>
  <si>
    <t>Butler Borough, Morris</t>
  </si>
  <si>
    <t>Chatham Borough, Morris</t>
  </si>
  <si>
    <t>Chatham Township, Morris</t>
  </si>
  <si>
    <t>Chester Borough, Morris</t>
  </si>
  <si>
    <t>Chester Township, Morris</t>
  </si>
  <si>
    <t>Denville Township, Morris</t>
  </si>
  <si>
    <t>Dover Town, Morris</t>
  </si>
  <si>
    <t>East Hanover Township, Morris</t>
  </si>
  <si>
    <t>Florham Park Borough, Morris</t>
  </si>
  <si>
    <t>Hanover Township, Morris</t>
  </si>
  <si>
    <t>Harding Twp. Township, Morris</t>
  </si>
  <si>
    <t>Jefferson Township, Morris</t>
  </si>
  <si>
    <t>Kinnelon Borough, Morris</t>
  </si>
  <si>
    <t>Lincoln Park Borough, Morris</t>
  </si>
  <si>
    <t>Madison Borough, Morris</t>
  </si>
  <si>
    <t>Mendham Borough, Morris</t>
  </si>
  <si>
    <t>Mendham Township, Morris</t>
  </si>
  <si>
    <t>Mine Hill Township, Morris</t>
  </si>
  <si>
    <t>Montville Township, Morris</t>
  </si>
  <si>
    <t>Morris Township, Morris</t>
  </si>
  <si>
    <t>Morris Plains Borough, Morris</t>
  </si>
  <si>
    <t>Morristown Town, Morris</t>
  </si>
  <si>
    <t>Mountain Lakes Borough, Morris</t>
  </si>
  <si>
    <t>Mount Arlington Borough, Morris</t>
  </si>
  <si>
    <t>Mount Olive Township, Morris</t>
  </si>
  <si>
    <t>Netcong Borough, Morris</t>
  </si>
  <si>
    <t>Parsippany-Troy Hills Township, Morris</t>
  </si>
  <si>
    <t>Long Hill Township, Morris</t>
  </si>
  <si>
    <t>Pequannock Township, Morris</t>
  </si>
  <si>
    <t>Randolph Township, Morris</t>
  </si>
  <si>
    <t>Riverdale Borough, Morris</t>
  </si>
  <si>
    <t>Rockaway Borough, Morris</t>
  </si>
  <si>
    <t>Rockaway Township, Morris</t>
  </si>
  <si>
    <t>Roxbury Township, Morris</t>
  </si>
  <si>
    <t>Victory Gardens Borough, Morris</t>
  </si>
  <si>
    <t>Washington Township, Morris</t>
  </si>
  <si>
    <t>Wharton Borough, Morris</t>
  </si>
  <si>
    <t>Barnegat Light Borough, Ocean</t>
  </si>
  <si>
    <t>Bay Head Borough, Ocean</t>
  </si>
  <si>
    <t>Beach Haven Borough, Ocean</t>
  </si>
  <si>
    <t>Beachwood Borough, Ocean</t>
  </si>
  <si>
    <t>Berkeley Township, Ocean</t>
  </si>
  <si>
    <t>Brick Township, Ocean</t>
  </si>
  <si>
    <t>Toms River Township, Ocean</t>
  </si>
  <si>
    <t>Eagleswood Township, Ocean</t>
  </si>
  <si>
    <t>Harvey Cedars Borough, Ocean</t>
  </si>
  <si>
    <t>Island Heights Borough, Ocean</t>
  </si>
  <si>
    <t>Jackson Township, Ocean</t>
  </si>
  <si>
    <t>Lacey Township, Ocean</t>
  </si>
  <si>
    <t>Lakehurst Borough, Ocean</t>
  </si>
  <si>
    <t>Lakewood Township, Ocean</t>
  </si>
  <si>
    <t>Lavallette Borough, Ocean</t>
  </si>
  <si>
    <t>Little Egg Harbor Township, Ocean</t>
  </si>
  <si>
    <t>Long Beach Township, Ocean</t>
  </si>
  <si>
    <t>Manchester Township, Ocean</t>
  </si>
  <si>
    <t>Mantoloking Borough, Ocean</t>
  </si>
  <si>
    <t>Ocean Township, Ocean</t>
  </si>
  <si>
    <t>Ocean Gate Borough, Ocean</t>
  </si>
  <si>
    <t>Pine Beach Borough, Ocean</t>
  </si>
  <si>
    <t>Plumsted Township, Ocean</t>
  </si>
  <si>
    <t>Point Pleasant Borough, Ocean</t>
  </si>
  <si>
    <t>Point Pleasant Beach Borough, Ocean</t>
  </si>
  <si>
    <t>Seaside Heights Borough, Ocean</t>
  </si>
  <si>
    <t>Seaside Park Borough, Ocean</t>
  </si>
  <si>
    <t>Ship Bottom Borough, Ocean</t>
  </si>
  <si>
    <t>South Toms River Borough, Ocean</t>
  </si>
  <si>
    <t>Stafford Township, Ocean</t>
  </si>
  <si>
    <t>Surf City Borough, Ocean</t>
  </si>
  <si>
    <t>Tuckerton Borough, Ocean</t>
  </si>
  <si>
    <t>Barnegat Township, Ocean</t>
  </si>
  <si>
    <t>Bloomingdale Borough, Passaic</t>
  </si>
  <si>
    <t>Clifton City, Passaic</t>
  </si>
  <si>
    <t>Haledon Borough, Passaic</t>
  </si>
  <si>
    <t>Hawthorne Borough, Passaic</t>
  </si>
  <si>
    <t>Little Falls Township, Passaic</t>
  </si>
  <si>
    <t>North Haledon Borough, Passaic</t>
  </si>
  <si>
    <t>Passaic City, Passaic</t>
  </si>
  <si>
    <t>Paterson City, Passaic</t>
  </si>
  <si>
    <t>Pompton Lakes Borough, Passaic</t>
  </si>
  <si>
    <t>Prospect Park Borough, Passaic</t>
  </si>
  <si>
    <t>Ringwood Borough, Passaic</t>
  </si>
  <si>
    <t>Totowa Borough, Passaic</t>
  </si>
  <si>
    <t>Wanaque Borough, Passaic</t>
  </si>
  <si>
    <t>Wayne Township, Passaic</t>
  </si>
  <si>
    <t>West Milford Township, Passaic</t>
  </si>
  <si>
    <t>Woodland Park Borough, Passaic</t>
  </si>
  <si>
    <t>Alloway Township, Salem</t>
  </si>
  <si>
    <t>Elmer Borough, Salem</t>
  </si>
  <si>
    <t>Elsinboro Township, Salem</t>
  </si>
  <si>
    <t>Lower Alloways Creek Township, Salem</t>
  </si>
  <si>
    <t>Mannington Township, Salem</t>
  </si>
  <si>
    <t>Oldmans Township, Salem</t>
  </si>
  <si>
    <t>Penns Grove Borough, Salem</t>
  </si>
  <si>
    <t>Pennsville Township, Salem</t>
  </si>
  <si>
    <t>Pilesgrove Township, Salem</t>
  </si>
  <si>
    <t>Pittsgrove Township, Salem</t>
  </si>
  <si>
    <t>Quinton Township, Salem</t>
  </si>
  <si>
    <t>Salem City, Salem</t>
  </si>
  <si>
    <t>Carneys Point Township, Salem</t>
  </si>
  <si>
    <t>Upper Pittsgrove Township, Salem</t>
  </si>
  <si>
    <t>Woodstown Borough, Salem</t>
  </si>
  <si>
    <t>Bedminster Township, Somerset</t>
  </si>
  <si>
    <t>Bernards Township, Somerset</t>
  </si>
  <si>
    <t>Bernardsville Borough, Somerset</t>
  </si>
  <si>
    <t>Bound Brook Borough, Somerset</t>
  </si>
  <si>
    <t>Branchburg Township, Somerset</t>
  </si>
  <si>
    <t>Bridgewater Township, Somerset</t>
  </si>
  <si>
    <t>Far Hills Borough, Somerset</t>
  </si>
  <si>
    <t>Franklin Township, Somerset</t>
  </si>
  <si>
    <t>Green Brook Township, Somerset</t>
  </si>
  <si>
    <t>Hillsborough Township, Somerset</t>
  </si>
  <si>
    <t>Manville Borough, Somerset</t>
  </si>
  <si>
    <t>Millstone Borough, Somerset</t>
  </si>
  <si>
    <t>Montgomery Township, Somerset</t>
  </si>
  <si>
    <t>North Plainfield Borough, Somerset</t>
  </si>
  <si>
    <t>Peapack Gladstone Borough, Somerset</t>
  </si>
  <si>
    <t>Raritan Borough, Somerset</t>
  </si>
  <si>
    <t>Rocky Hill Borough, Somerset</t>
  </si>
  <si>
    <t>Somerville Borough, Somerset</t>
  </si>
  <si>
    <t>South Bound Brook Borough, Somerset</t>
  </si>
  <si>
    <t>Warren Township, Somerset</t>
  </si>
  <si>
    <t>Watchung Borough, Somerset</t>
  </si>
  <si>
    <t>Andover Borough, Sussex</t>
  </si>
  <si>
    <t>Andover Township, Sussex</t>
  </si>
  <si>
    <t>Branchville Borough, Sussex</t>
  </si>
  <si>
    <t>Byram Township, Sussex</t>
  </si>
  <si>
    <t>Frankford Township, Sussex</t>
  </si>
  <si>
    <t>Franklin Borough, Sussex</t>
  </si>
  <si>
    <t>Fredon Township, Sussex</t>
  </si>
  <si>
    <t>Green Township, Sussex</t>
  </si>
  <si>
    <t>Hamburg Borough, Sussex</t>
  </si>
  <si>
    <t>Hampton Township, Sussex</t>
  </si>
  <si>
    <t>Hardyston Township, Sussex</t>
  </si>
  <si>
    <t>Hopatcong Borough, Sussex</t>
  </si>
  <si>
    <t>Lafayette Township, Sussex</t>
  </si>
  <si>
    <t>Montague Township, Sussex</t>
  </si>
  <si>
    <t>Newton Town, Sussex</t>
  </si>
  <si>
    <t>Ogdensburg Borough, Sussex</t>
  </si>
  <si>
    <t>Sandyston Township, Sussex</t>
  </si>
  <si>
    <t>Sparta Township, Sussex</t>
  </si>
  <si>
    <t>Stanhope Borough, Sussex</t>
  </si>
  <si>
    <t>Stillwater Township, Sussex</t>
  </si>
  <si>
    <t>Sussex Borough, Sussex</t>
  </si>
  <si>
    <t>Vernon Township, Sussex</t>
  </si>
  <si>
    <t>Walpack Township, Sussex</t>
  </si>
  <si>
    <t>Wantage Township, Sussex</t>
  </si>
  <si>
    <t>Berkeley Heights Township, Union</t>
  </si>
  <si>
    <t>Clark Township, Union</t>
  </si>
  <si>
    <t>Cranford Township, Union</t>
  </si>
  <si>
    <t>Elizabeth City, Union</t>
  </si>
  <si>
    <t>Fanwood Borough, Union</t>
  </si>
  <si>
    <t>Garwood Borough, Union</t>
  </si>
  <si>
    <t>Hillside Township, Union</t>
  </si>
  <si>
    <t>Kenilworth Borough, Union</t>
  </si>
  <si>
    <t>Linden City, Union</t>
  </si>
  <si>
    <t>Mountainside Borough, Union</t>
  </si>
  <si>
    <t>New Providence Borough, Union</t>
  </si>
  <si>
    <t>Plainfield City, Union</t>
  </si>
  <si>
    <t>Rahway City, Union</t>
  </si>
  <si>
    <t>Roselle Borough, Union</t>
  </si>
  <si>
    <t>Roselle Park Borough, Union</t>
  </si>
  <si>
    <t>Scotch Plains Township, Union</t>
  </si>
  <si>
    <t>Springfield Township, Union</t>
  </si>
  <si>
    <t>Summit City, Union</t>
  </si>
  <si>
    <t>Union Township, Union</t>
  </si>
  <si>
    <t>Westfield Township, Union</t>
  </si>
  <si>
    <t>Winfield Township, Union</t>
  </si>
  <si>
    <t>Allamuchy Township, Warren</t>
  </si>
  <si>
    <t>Alpha Borough, Warren</t>
  </si>
  <si>
    <t>Belvidere Township, Warren</t>
  </si>
  <si>
    <t>Blairstown Township, Warren</t>
  </si>
  <si>
    <t>Franklin Township, Warren</t>
  </si>
  <si>
    <t>Frelinghuysen Township, Warren</t>
  </si>
  <si>
    <t>Greenwich Township, Warren</t>
  </si>
  <si>
    <t>Hackettstown Town, Warren</t>
  </si>
  <si>
    <t>Hardwick Township, Warren</t>
  </si>
  <si>
    <t>Harmony Township, Warren</t>
  </si>
  <si>
    <t>Hope Township, Warren</t>
  </si>
  <si>
    <t>Independence Township, Warren</t>
  </si>
  <si>
    <t>Knowlton Township, Warren</t>
  </si>
  <si>
    <t>Liberty Township, Warren</t>
  </si>
  <si>
    <t>Lopatcong Township, Warren</t>
  </si>
  <si>
    <t>Mansfield Township, Warren</t>
  </si>
  <si>
    <t>Oxford Township, Warren</t>
  </si>
  <si>
    <t>Phillipsburg Town, Warren</t>
  </si>
  <si>
    <t>Pohatcong Township, Warren</t>
  </si>
  <si>
    <t>Washington Borough, Warren</t>
  </si>
  <si>
    <t>Washington Township, Warren</t>
  </si>
  <si>
    <t>White Township, Warren</t>
  </si>
  <si>
    <t>Total</t>
  </si>
  <si>
    <t>Question Profile</t>
  </si>
  <si>
    <t>Overall</t>
  </si>
  <si>
    <t xml:space="preserve"> to see every municipality's answer to that question.</t>
  </si>
  <si>
    <t>Indices -&gt;</t>
  </si>
  <si>
    <t>Municipality Index (alphabetical)</t>
  </si>
  <si>
    <t>Question Index (chronological)</t>
  </si>
  <si>
    <t>Question Index (alphabetical)</t>
  </si>
  <si>
    <t>...Answers</t>
  </si>
  <si>
    <t>…Answers</t>
  </si>
  <si>
    <t>CY 2015, SFY 2016 Questions</t>
  </si>
  <si>
    <t>CY 2016, SFY 2017 Questions</t>
  </si>
  <si>
    <t>…Question</t>
  </si>
  <si>
    <t>…Answer</t>
  </si>
  <si>
    <t>…Questions</t>
  </si>
  <si>
    <t>CY 2011, SFY 2012</t>
  </si>
  <si>
    <t>CY 2012, SFY 2013</t>
  </si>
  <si>
    <t>CY 2013, SFY 2014</t>
  </si>
  <si>
    <t>CY 2014, SFY 2015</t>
  </si>
  <si>
    <t>CY 2015, SFY 2016</t>
  </si>
  <si>
    <t>...Municipal</t>
  </si>
  <si>
    <t>Result Profiles</t>
  </si>
  <si>
    <t>CY 2016, SFY 2017</t>
  </si>
  <si>
    <t>Answer Profile</t>
  </si>
  <si>
    <t>2) Individual Question Data</t>
  </si>
  <si>
    <t>3) Overview Answer Data</t>
  </si>
  <si>
    <t>4) Yearly Question/Answer Data</t>
  </si>
  <si>
    <t>Disaster Preparedness/Resiliency</t>
  </si>
  <si>
    <t>Budget Preparation/Presentation</t>
  </si>
  <si>
    <t>Finance/Audit</t>
  </si>
  <si>
    <t>Procurement</t>
  </si>
  <si>
    <t>To see a question's overview and county statistics and municipal response, go to the Question Profile tab, select the name of the question (by number and year)  from the drop-down menu.</t>
  </si>
  <si>
    <t>No Answer</t>
  </si>
  <si>
    <t>Number</t>
  </si>
  <si>
    <t>Budget Preparation and Presentation</t>
  </si>
  <si>
    <t>Financial Standards &amp; Procurement</t>
  </si>
  <si>
    <t>Finance &amp; Audit</t>
  </si>
  <si>
    <t>Belleville Township, Essex</t>
  </si>
  <si>
    <t>Bloomfield Township, Essex</t>
  </si>
  <si>
    <t>Irvington Township, Essex</t>
  </si>
  <si>
    <t>Nutley Township, Essex</t>
  </si>
  <si>
    <t>West Orange Township, Essex</t>
  </si>
  <si>
    <t>Atlantic County</t>
  </si>
  <si>
    <t>Bergen County</t>
  </si>
  <si>
    <t>Camden County</t>
  </si>
  <si>
    <t>Cape May County</t>
  </si>
  <si>
    <t>Cumberland County</t>
  </si>
  <si>
    <t>Essex County</t>
  </si>
  <si>
    <t>Gloucester County</t>
  </si>
  <si>
    <t>Hudson County</t>
  </si>
  <si>
    <t>Hunterdon County</t>
  </si>
  <si>
    <t>Mercer County</t>
  </si>
  <si>
    <t>Middlesex County</t>
  </si>
  <si>
    <t>Monmouth County</t>
  </si>
  <si>
    <t>Morris County</t>
  </si>
  <si>
    <t>Ocean County</t>
  </si>
  <si>
    <t>Passaic County</t>
  </si>
  <si>
    <t>Salem County</t>
  </si>
  <si>
    <t>Somerset County</t>
  </si>
  <si>
    <t>Sussex County</t>
  </si>
  <si>
    <t>Union County</t>
  </si>
  <si>
    <t>Warren County</t>
  </si>
  <si>
    <t>Prospective*</t>
  </si>
  <si>
    <t>CY2011/SFY2012</t>
  </si>
  <si>
    <t>CY2012/SFY2013</t>
  </si>
  <si>
    <t>Questions:</t>
  </si>
  <si>
    <t>See the question sheets for their text:</t>
  </si>
  <si>
    <t>CY2013/SFY2014</t>
  </si>
  <si>
    <t>CY2014/SFY2015</t>
  </si>
  <si>
    <t>CY2015/SFY2016</t>
  </si>
  <si>
    <t>CY2016/SFY2017</t>
  </si>
  <si>
    <t>Return to the municipal profile:</t>
  </si>
  <si>
    <t>Municipal Profile'!A1</t>
  </si>
  <si>
    <t>What is the Best Practices inventory?</t>
  </si>
  <si>
    <t>What is this spreadsheet?</t>
  </si>
  <si>
    <t>How do I use this spreadsheet?</t>
  </si>
  <si>
    <t>To see a municipality's overview data and question responses for every year, go to the Municipal Profile tab, then select the name of the municipality from the drop-down menu.</t>
  </si>
  <si>
    <t>Burlington County</t>
  </si>
  <si>
    <t>*No "prospective" answers were allowed on the CY2016 Best Practices Inventory.</t>
  </si>
  <si>
    <t>Return to the question profile:</t>
  </si>
  <si>
    <t>Question Profile'!A1</t>
  </si>
  <si>
    <t>*</t>
  </si>
  <si>
    <t>**</t>
  </si>
  <si>
    <t>*All years in calendar year.</t>
  </si>
  <si>
    <t>**The CY2016 survey had 30 questions (maximum score 30) unlike the prior surveys, which had 50 questions.</t>
  </si>
  <si>
    <t>Every question in a  given year</t>
  </si>
  <si>
    <t>&lt;---SELECT QUESTION HERE</t>
  </si>
  <si>
    <t>Enter the full name of the municipality (with Borough, Town, etc.) into C4 (highlighted) to see its full results over the past five years.</t>
  </si>
  <si>
    <t>Select the question from the drop-down menu in C5 (highlighted)</t>
  </si>
  <si>
    <t>Go to:</t>
  </si>
  <si>
    <t>AVERAGE</t>
  </si>
  <si>
    <t>…Answers*</t>
  </si>
  <si>
    <t>State of New Jersey</t>
  </si>
  <si>
    <t>Department of Community Affairs</t>
  </si>
  <si>
    <t>Navigation</t>
  </si>
  <si>
    <t>Division of Local Government Services</t>
  </si>
  <si>
    <t>Lowest score, receiving full state aid</t>
  </si>
  <si>
    <t>Row Index - 2016</t>
  </si>
  <si>
    <t>&lt;- SELECT THE TYPE OF SUMMARY DATA HERE</t>
  </si>
  <si>
    <t>The Best Practices Inventory, asks questions (50 in 2011 through 2015; 30 in 2016) that assess municipalities' compliance with various best practices (for example, maintaining an up-to-date website and correcting audit findings). Municipalities fill out the inventory (all answers here are self-reported). Municipalities that fail to meet a minimum threshold score (41 in 2011 through 2015; 22 in 2016) are subject to having a portion of their State aid withheld.</t>
  </si>
  <si>
    <t>This spreadsheet provides the data collected from the Best Practices Inventory for the past five years, and allows the ability to arrange the data by municipality, question or type of answer.</t>
  </si>
  <si>
    <t>To see the overview of a type of municipal answer (yes, no, score, etc.), go to the Answer profile tab, select the type of answer from the drop-down menu and see every municipality’s  number for that type over the past five years.</t>
  </si>
  <si>
    <t>To see the set of questions or answers for a particular year (along with overview statistics), go to  the CY2011/SFY2012, CY2012/SFY2013, CY2013/SFY2014, CY2014/SFY2015, CY2015/SFY2016 or CY2016 Questions or Answers tabs.</t>
  </si>
  <si>
    <t>2011-2016 Best Practices Survey Summary</t>
  </si>
  <si>
    <t>As of July 5, 2017</t>
  </si>
  <si>
    <t>*SFY municipalities added July 5, 2017</t>
  </si>
  <si>
    <t>CY 2016, SFY 2017 Answers</t>
  </si>
  <si>
    <t>General Management 1, CY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</si>
</sst>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F800]dddd\,\ mmmm\ dd\,\ yyyy"/>
  </numFmts>
  <fonts count="30" x14ac:knownFonts="1">
    <font>
      <sz val="11"/>
      <color theme="1"/>
      <name val="Calibri"/>
      <family val="2"/>
      <scheme val="minor"/>
    </font>
    <font>
      <sz val="10"/>
      <name val="Arial"/>
      <family val="2"/>
    </font>
    <font>
      <sz val="10"/>
      <name val="Arial"/>
      <family val="2"/>
    </font>
    <font>
      <sz val="10"/>
      <color indexed="8"/>
      <name val="Arial"/>
      <family val="2"/>
    </font>
    <font>
      <sz val="10"/>
      <color theme="1"/>
      <name val="Arial"/>
      <family val="2"/>
    </font>
    <font>
      <u/>
      <sz val="11"/>
      <color theme="10"/>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b/>
      <sz val="14"/>
      <color theme="1"/>
      <name val="Calibri"/>
      <family val="2"/>
      <scheme val="minor"/>
    </font>
    <font>
      <i/>
      <sz val="12"/>
      <color theme="1"/>
      <name val="Calibri"/>
      <family val="2"/>
      <scheme val="minor"/>
    </font>
    <font>
      <sz val="10"/>
      <color theme="1"/>
      <name val="Calibri"/>
      <family val="2"/>
      <scheme val="minor"/>
    </font>
    <font>
      <b/>
      <sz val="12"/>
      <color theme="1"/>
      <name val="Calibri"/>
      <family val="2"/>
      <scheme val="minor"/>
    </font>
    <font>
      <sz val="9"/>
      <color theme="1"/>
      <name val="Calibri"/>
      <family val="2"/>
      <scheme val="minor"/>
    </font>
    <font>
      <sz val="18"/>
      <color theme="1"/>
      <name val="Calibri"/>
      <family val="2"/>
      <scheme val="minor"/>
    </font>
    <font>
      <b/>
      <sz val="9"/>
      <color theme="1"/>
      <name val="Calibri"/>
      <family val="2"/>
      <scheme val="minor"/>
    </font>
    <font>
      <sz val="11"/>
      <color rgb="FF0033CC"/>
      <name val="Calibri"/>
      <family val="2"/>
      <scheme val="minor"/>
    </font>
    <font>
      <b/>
      <sz val="11"/>
      <color rgb="FF0033CC"/>
      <name val="Calibri"/>
      <family val="2"/>
      <scheme val="minor"/>
    </font>
    <font>
      <b/>
      <sz val="10"/>
      <color theme="1"/>
      <name val="Calibri"/>
      <family val="2"/>
      <scheme val="minor"/>
    </font>
    <font>
      <sz val="9"/>
      <name val="Arial"/>
      <family val="2"/>
    </font>
    <font>
      <i/>
      <sz val="11"/>
      <color rgb="FF0033CC"/>
      <name val="Calibri"/>
      <family val="2"/>
      <scheme val="minor"/>
    </font>
    <font>
      <sz val="10"/>
      <name val="Book Antiqua"/>
      <family val="1"/>
    </font>
    <font>
      <i/>
      <sz val="14"/>
      <name val="Book Antiqua"/>
      <family val="1"/>
    </font>
    <font>
      <sz val="22"/>
      <name val="Book Antiqua"/>
      <family val="1"/>
    </font>
    <font>
      <sz val="18"/>
      <name val="Book Antiqua"/>
      <family val="1"/>
    </font>
    <font>
      <b/>
      <u/>
      <sz val="14"/>
      <name val="Book Antiqua"/>
      <family val="1"/>
    </font>
    <font>
      <sz val="11"/>
      <color theme="1"/>
      <name val="Calibri"/>
      <family val="2"/>
      <scheme val="minor"/>
    </font>
    <font>
      <sz val="36"/>
      <name val="Book Antiqua"/>
      <family val="1"/>
    </font>
    <font>
      <sz val="10"/>
      <name val="Arial"/>
    </font>
    <font>
      <u/>
      <sz val="10"/>
      <color indexed="12"/>
      <name val="Arial"/>
      <family val="2"/>
    </font>
  </fonts>
  <fills count="5">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4" tint="0.79998168889431442"/>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5">
    <xf numFmtId="0" fontId="0" fillId="0" borderId="0"/>
    <xf numFmtId="0" fontId="1" fillId="0" borderId="0"/>
    <xf numFmtId="0" fontId="2" fillId="0" borderId="0"/>
    <xf numFmtId="43" fontId="3" fillId="0" borderId="0" applyFont="0" applyFill="0" applyBorder="0" applyAlignment="0" applyProtection="0"/>
    <xf numFmtId="0" fontId="4" fillId="0" borderId="0"/>
    <xf numFmtId="9" fontId="2"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5" fillId="0" borderId="0" applyNumberFormat="0" applyFill="0" applyBorder="0" applyAlignment="0" applyProtection="0"/>
    <xf numFmtId="9" fontId="26"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9" fillId="0" borderId="0" applyNumberFormat="0" applyFill="0" applyBorder="0" applyAlignment="0" applyProtection="0">
      <alignment vertical="top"/>
      <protection locked="0"/>
    </xf>
    <xf numFmtId="9" fontId="28" fillId="0" borderId="0" applyFont="0" applyFill="0" applyBorder="0" applyAlignment="0" applyProtection="0"/>
  </cellStyleXfs>
  <cellXfs count="251">
    <xf numFmtId="0" fontId="0" fillId="0" borderId="0" xfId="0"/>
    <xf numFmtId="0" fontId="0" fillId="0" borderId="0" xfId="0" applyAlignment="1">
      <alignment horizontal="left"/>
    </xf>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alignment vertical="center"/>
    </xf>
    <xf numFmtId="0" fontId="0" fillId="0" borderId="0" xfId="0" applyFont="1"/>
    <xf numFmtId="0" fontId="0" fillId="0" borderId="0" xfId="0" applyFont="1" applyAlignment="1">
      <alignment horizontal="center" vertical="center"/>
    </xf>
    <xf numFmtId="49" fontId="0" fillId="0" borderId="0" xfId="0" applyNumberFormat="1" applyFont="1"/>
    <xf numFmtId="0" fontId="0" fillId="0" borderId="0" xfId="0" applyFont="1" applyAlignment="1">
      <alignment horizontal="center"/>
    </xf>
    <xf numFmtId="1" fontId="0" fillId="0" borderId="0" xfId="0" applyNumberFormat="1"/>
    <xf numFmtId="0" fontId="0" fillId="0" borderId="0" xfId="0" quotePrefix="1"/>
    <xf numFmtId="0" fontId="6" fillId="0" borderId="0" xfId="0" applyFont="1"/>
    <xf numFmtId="0" fontId="7" fillId="0" borderId="0" xfId="0" applyFont="1"/>
    <xf numFmtId="0" fontId="0" fillId="0" borderId="12"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0" xfId="0" applyFill="1" applyBorder="1"/>
    <xf numFmtId="49" fontId="6" fillId="0" borderId="0" xfId="0" applyNumberFormat="1" applyFont="1"/>
    <xf numFmtId="1" fontId="6" fillId="0" borderId="0" xfId="0" applyNumberFormat="1" applyFont="1"/>
    <xf numFmtId="0" fontId="6" fillId="0" borderId="0" xfId="0" applyFont="1" applyAlignment="1">
      <alignment horizontal="center"/>
    </xf>
    <xf numFmtId="0" fontId="0" fillId="0" borderId="0" xfId="0" applyAlignment="1"/>
    <xf numFmtId="0" fontId="0" fillId="0" borderId="0" xfId="0" applyBorder="1" applyAlignment="1"/>
    <xf numFmtId="0" fontId="5" fillId="0" borderId="0" xfId="8"/>
    <xf numFmtId="0" fontId="0" fillId="0" borderId="22" xfId="0" applyBorder="1"/>
    <xf numFmtId="0" fontId="0" fillId="0" borderId="22" xfId="0" applyBorder="1" applyAlignment="1">
      <alignment vertical="center"/>
    </xf>
    <xf numFmtId="0" fontId="0" fillId="0" borderId="22" xfId="0" applyFont="1" applyBorder="1"/>
    <xf numFmtId="0" fontId="0" fillId="0" borderId="0" xfId="0" applyBorder="1" applyAlignment="1"/>
    <xf numFmtId="164" fontId="0" fillId="0" borderId="22" xfId="0" applyNumberFormat="1" applyFont="1" applyBorder="1" applyAlignment="1">
      <alignment horizontal="right"/>
    </xf>
    <xf numFmtId="164" fontId="0" fillId="0" borderId="22" xfId="0" quotePrefix="1" applyNumberFormat="1" applyFont="1" applyBorder="1" applyAlignment="1">
      <alignment horizontal="right"/>
    </xf>
    <xf numFmtId="164" fontId="0" fillId="0" borderId="22" xfId="0" applyNumberFormat="1" applyFont="1" applyBorder="1"/>
    <xf numFmtId="164" fontId="0" fillId="0" borderId="22" xfId="0" applyNumberFormat="1" applyBorder="1" applyAlignment="1">
      <alignment horizontal="right"/>
    </xf>
    <xf numFmtId="0" fontId="10" fillId="0" borderId="0" xfId="0" applyFont="1" applyBorder="1"/>
    <xf numFmtId="0" fontId="6" fillId="0" borderId="12" xfId="0" applyFont="1" applyBorder="1"/>
    <xf numFmtId="0" fontId="0" fillId="0" borderId="0" xfId="0" applyAlignment="1">
      <alignment wrapText="1"/>
    </xf>
    <xf numFmtId="0" fontId="0" fillId="0" borderId="0" xfId="0" applyBorder="1" applyAlignment="1">
      <alignment wrapText="1"/>
    </xf>
    <xf numFmtId="0" fontId="0" fillId="0" borderId="0" xfId="0" applyFont="1" applyBorder="1"/>
    <xf numFmtId="164" fontId="0" fillId="0" borderId="0" xfId="0" applyNumberFormat="1" applyFont="1" applyBorder="1"/>
    <xf numFmtId="0" fontId="0" fillId="0" borderId="16" xfId="0" applyFont="1" applyBorder="1"/>
    <xf numFmtId="0" fontId="0" fillId="0" borderId="0" xfId="0" applyFont="1" applyFill="1" applyBorder="1"/>
    <xf numFmtId="164" fontId="0" fillId="0" borderId="0" xfId="0" applyNumberFormat="1" applyFont="1" applyFill="1" applyBorder="1"/>
    <xf numFmtId="164" fontId="0" fillId="0" borderId="0" xfId="0" applyNumberFormat="1" applyFont="1" applyBorder="1" applyAlignment="1">
      <alignment horizontal="right"/>
    </xf>
    <xf numFmtId="164" fontId="0" fillId="0" borderId="0" xfId="0" quotePrefix="1" applyNumberFormat="1" applyFont="1" applyBorder="1" applyAlignment="1">
      <alignment horizontal="right"/>
    </xf>
    <xf numFmtId="164" fontId="0" fillId="0" borderId="0" xfId="0" applyNumberFormat="1" applyBorder="1" applyAlignment="1">
      <alignment horizontal="right"/>
    </xf>
    <xf numFmtId="0" fontId="12" fillId="0" borderId="0" xfId="0" applyFont="1"/>
    <xf numFmtId="0" fontId="0" fillId="0" borderId="0" xfId="0" applyBorder="1" applyAlignment="1">
      <alignment wrapText="1"/>
    </xf>
    <xf numFmtId="0" fontId="6" fillId="0" borderId="0" xfId="0" applyFont="1" applyAlignment="1">
      <alignment wrapText="1"/>
    </xf>
    <xf numFmtId="0" fontId="11" fillId="0" borderId="22" xfId="0" applyFont="1" applyBorder="1" applyAlignment="1">
      <alignment wrapText="1"/>
    </xf>
    <xf numFmtId="0" fontId="13" fillId="2" borderId="5" xfId="0" applyFont="1" applyFill="1" applyBorder="1"/>
    <xf numFmtId="0" fontId="13" fillId="2" borderId="6" xfId="0" applyFont="1" applyFill="1" applyBorder="1"/>
    <xf numFmtId="0" fontId="13" fillId="2" borderId="0" xfId="0" applyFont="1" applyFill="1" applyBorder="1"/>
    <xf numFmtId="0" fontId="13" fillId="0" borderId="5" xfId="0" applyFont="1" applyBorder="1"/>
    <xf numFmtId="0" fontId="13" fillId="0" borderId="6" xfId="0" applyFont="1" applyBorder="1"/>
    <xf numFmtId="0" fontId="13" fillId="0" borderId="0" xfId="0" applyFont="1" applyBorder="1"/>
    <xf numFmtId="0" fontId="13" fillId="0" borderId="5" xfId="0" applyFont="1" applyFill="1" applyBorder="1"/>
    <xf numFmtId="0" fontId="13" fillId="0" borderId="6" xfId="0" applyFont="1" applyFill="1" applyBorder="1"/>
    <xf numFmtId="0" fontId="13" fillId="0" borderId="0" xfId="0" applyFont="1" applyFill="1" applyBorder="1"/>
    <xf numFmtId="0" fontId="13" fillId="0" borderId="7" xfId="0" applyFont="1" applyFill="1" applyBorder="1"/>
    <xf numFmtId="0" fontId="13" fillId="0" borderId="8" xfId="0" applyFont="1" applyFill="1" applyBorder="1"/>
    <xf numFmtId="0" fontId="13" fillId="0" borderId="0" xfId="0" applyFont="1" applyFill="1"/>
    <xf numFmtId="0" fontId="13" fillId="0" borderId="0" xfId="0" applyFont="1"/>
    <xf numFmtId="0" fontId="13" fillId="0" borderId="7" xfId="0" applyFont="1" applyBorder="1"/>
    <xf numFmtId="0" fontId="13" fillId="0" borderId="8" xfId="0" applyFont="1" applyBorder="1"/>
    <xf numFmtId="0" fontId="13" fillId="0" borderId="10" xfId="0" applyFont="1" applyBorder="1"/>
    <xf numFmtId="0" fontId="0" fillId="0" borderId="0" xfId="0" applyAlignment="1"/>
    <xf numFmtId="0" fontId="0" fillId="0" borderId="0" xfId="0" applyBorder="1" applyAlignment="1"/>
    <xf numFmtId="0" fontId="0" fillId="0" borderId="0" xfId="0" applyFont="1" applyAlignment="1">
      <alignment horizontal="left"/>
    </xf>
    <xf numFmtId="0" fontId="7" fillId="0" borderId="0" xfId="0" applyFont="1" applyAlignment="1">
      <alignment horizontal="left"/>
    </xf>
    <xf numFmtId="0" fontId="13" fillId="0" borderId="15" xfId="0" applyFont="1" applyBorder="1"/>
    <xf numFmtId="0" fontId="13" fillId="0" borderId="16" xfId="0" applyFont="1" applyBorder="1"/>
    <xf numFmtId="0" fontId="5" fillId="0" borderId="15" xfId="8" applyBorder="1"/>
    <xf numFmtId="0" fontId="5" fillId="0" borderId="17" xfId="8" applyBorder="1"/>
    <xf numFmtId="0" fontId="13" fillId="0" borderId="19" xfId="0" applyFont="1" applyBorder="1"/>
    <xf numFmtId="0" fontId="5" fillId="0" borderId="0" xfId="8" quotePrefix="1"/>
    <xf numFmtId="0" fontId="0" fillId="0" borderId="0" xfId="0" applyAlignment="1"/>
    <xf numFmtId="0" fontId="6" fillId="0" borderId="0" xfId="0" applyFont="1" applyBorder="1" applyAlignment="1"/>
    <xf numFmtId="0" fontId="0" fillId="0" borderId="10" xfId="0" applyBorder="1" applyAlignment="1">
      <alignment horizontal="center"/>
    </xf>
    <xf numFmtId="0" fontId="0" fillId="0" borderId="0" xfId="0" applyFont="1" applyAlignment="1"/>
    <xf numFmtId="0" fontId="5" fillId="0" borderId="15" xfId="8" applyBorder="1" applyAlignment="1"/>
    <xf numFmtId="0" fontId="0" fillId="0" borderId="16" xfId="0" applyFont="1" applyBorder="1" applyAlignment="1"/>
    <xf numFmtId="0" fontId="5" fillId="0" borderId="17" xfId="8" applyBorder="1" applyAlignment="1"/>
    <xf numFmtId="0" fontId="0" fillId="0" borderId="19" xfId="0" applyFont="1" applyBorder="1" applyAlignment="1"/>
    <xf numFmtId="0" fontId="15" fillId="0" borderId="3" xfId="0" applyFont="1" applyBorder="1" applyAlignment="1">
      <alignment horizontal="center"/>
    </xf>
    <xf numFmtId="0" fontId="15" fillId="0" borderId="4" xfId="0" applyFont="1" applyBorder="1" applyAlignment="1">
      <alignment horizontal="center"/>
    </xf>
    <xf numFmtId="0" fontId="15" fillId="0" borderId="9" xfId="0" applyFont="1" applyBorder="1" applyAlignment="1">
      <alignment horizontal="center"/>
    </xf>
    <xf numFmtId="1" fontId="0" fillId="0" borderId="29" xfId="0" applyNumberFormat="1" applyBorder="1" applyAlignment="1"/>
    <xf numFmtId="0" fontId="16" fillId="0" borderId="0" xfId="0" applyFont="1"/>
    <xf numFmtId="0" fontId="17" fillId="0" borderId="0" xfId="0" applyFont="1"/>
    <xf numFmtId="0" fontId="18" fillId="0" borderId="0" xfId="0" applyFont="1" applyAlignment="1">
      <alignment horizontal="center"/>
    </xf>
    <xf numFmtId="0" fontId="16" fillId="0" borderId="20" xfId="0" applyFont="1" applyBorder="1" applyAlignment="1"/>
    <xf numFmtId="0" fontId="16" fillId="0" borderId="21" xfId="0" applyFont="1" applyBorder="1"/>
    <xf numFmtId="0" fontId="6" fillId="0" borderId="0" xfId="0" applyFont="1" applyAlignment="1">
      <alignment vertical="center"/>
    </xf>
    <xf numFmtId="0" fontId="11"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0" xfId="0" applyFont="1"/>
    <xf numFmtId="164" fontId="13" fillId="0" borderId="0" xfId="0" applyNumberFormat="1" applyFont="1" applyAlignment="1">
      <alignment horizontal="right"/>
    </xf>
    <xf numFmtId="164" fontId="13" fillId="0" borderId="0" xfId="0" applyNumberFormat="1" applyFont="1"/>
    <xf numFmtId="0" fontId="15" fillId="0" borderId="0" xfId="0" applyFont="1" applyAlignment="1">
      <alignment horizontal="center"/>
    </xf>
    <xf numFmtId="0" fontId="13" fillId="0" borderId="0" xfId="0" applyFont="1" applyAlignment="1">
      <alignment horizontal="center"/>
    </xf>
    <xf numFmtId="0" fontId="13" fillId="0" borderId="0" xfId="0" applyFont="1" applyAlignment="1">
      <alignment horizontal="left"/>
    </xf>
    <xf numFmtId="164" fontId="19" fillId="0" borderId="0" xfId="0" applyNumberFormat="1" applyFont="1" applyAlignment="1" applyProtection="1">
      <alignment horizontal="right"/>
    </xf>
    <xf numFmtId="0" fontId="19" fillId="0" borderId="0" xfId="0" applyFont="1" applyAlignment="1" applyProtection="1">
      <alignment horizontal="left"/>
    </xf>
    <xf numFmtId="164" fontId="13" fillId="0" borderId="0" xfId="0" quotePrefix="1" applyNumberFormat="1" applyFont="1" applyAlignment="1">
      <alignment horizontal="right"/>
    </xf>
    <xf numFmtId="0" fontId="18" fillId="0" borderId="0" xfId="0" applyFont="1" applyAlignment="1">
      <alignment wrapText="1"/>
    </xf>
    <xf numFmtId="1" fontId="15" fillId="0" borderId="0" xfId="0" applyNumberFormat="1" applyFont="1"/>
    <xf numFmtId="49" fontId="15" fillId="0" borderId="0" xfId="0" applyNumberFormat="1" applyFont="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15" xfId="0" applyFill="1" applyBorder="1" applyAlignment="1">
      <alignment horizontal="center"/>
    </xf>
    <xf numFmtId="0" fontId="0" fillId="0" borderId="0" xfId="0" applyFill="1" applyBorder="1" applyAlignment="1">
      <alignment horizontal="center"/>
    </xf>
    <xf numFmtId="0" fontId="0" fillId="0" borderId="16" xfId="0" applyFill="1" applyBorder="1" applyAlignment="1">
      <alignment horizontal="center"/>
    </xf>
    <xf numFmtId="0" fontId="6" fillId="0" borderId="1" xfId="0" applyFont="1" applyBorder="1" applyAlignment="1">
      <alignment horizontal="center"/>
    </xf>
    <xf numFmtId="0" fontId="6" fillId="0" borderId="11" xfId="0" applyFont="1" applyBorder="1" applyAlignment="1">
      <alignment horizontal="center"/>
    </xf>
    <xf numFmtId="0" fontId="6" fillId="0" borderId="2" xfId="0" applyFont="1" applyBorder="1" applyAlignment="1">
      <alignment horizontal="center"/>
    </xf>
    <xf numFmtId="0" fontId="0" fillId="0" borderId="3" xfId="0" applyBorder="1" applyAlignment="1">
      <alignment horizontal="center"/>
    </xf>
    <xf numFmtId="0" fontId="0" fillId="2" borderId="9" xfId="0" applyFill="1" applyBorder="1" applyAlignment="1">
      <alignment horizontal="center"/>
    </xf>
    <xf numFmtId="0" fontId="0" fillId="0" borderId="9"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2" borderId="0" xfId="0" applyFill="1"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2" borderId="18" xfId="0" applyFill="1" applyBorder="1" applyAlignment="1">
      <alignment horizontal="center"/>
    </xf>
    <xf numFmtId="0" fontId="0" fillId="0" borderId="18" xfId="0" applyBorder="1" applyAlignment="1">
      <alignment horizontal="center"/>
    </xf>
    <xf numFmtId="0" fontId="0" fillId="0" borderId="24" xfId="0" applyBorder="1" applyAlignment="1">
      <alignment horizontal="center"/>
    </xf>
    <xf numFmtId="0" fontId="0" fillId="0" borderId="7" xfId="0" applyBorder="1" applyAlignment="1">
      <alignment horizontal="center"/>
    </xf>
    <xf numFmtId="0" fontId="0" fillId="2" borderId="10" xfId="0" applyFill="1" applyBorder="1" applyAlignment="1">
      <alignment horizontal="center"/>
    </xf>
    <xf numFmtId="0" fontId="0" fillId="0" borderId="8" xfId="0"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0" fontId="6" fillId="0" borderId="0" xfId="0" applyFont="1" applyBorder="1"/>
    <xf numFmtId="0" fontId="21" fillId="0" borderId="9" xfId="0" applyFont="1" applyBorder="1"/>
    <xf numFmtId="0" fontId="21" fillId="0" borderId="0" xfId="0" applyFont="1" applyBorder="1"/>
    <xf numFmtId="0" fontId="1" fillId="0" borderId="0" xfId="0" applyFont="1"/>
    <xf numFmtId="0" fontId="23" fillId="0" borderId="0" xfId="0" applyFont="1" applyBorder="1"/>
    <xf numFmtId="165" fontId="24" fillId="0" borderId="5" xfId="0" applyNumberFormat="1" applyFont="1" applyBorder="1" applyAlignment="1">
      <alignment horizontal="center"/>
    </xf>
    <xf numFmtId="165" fontId="24" fillId="0" borderId="0" xfId="0" applyNumberFormat="1" applyFont="1" applyBorder="1" applyAlignment="1">
      <alignment horizontal="center"/>
    </xf>
    <xf numFmtId="165" fontId="24" fillId="0" borderId="6" xfId="0" applyNumberFormat="1" applyFont="1" applyBorder="1" applyAlignment="1">
      <alignment horizontal="center"/>
    </xf>
    <xf numFmtId="0" fontId="0" fillId="4" borderId="0" xfId="0" applyFill="1" applyBorder="1"/>
    <xf numFmtId="0" fontId="0" fillId="4" borderId="6" xfId="0" applyFill="1" applyBorder="1"/>
    <xf numFmtId="0" fontId="10" fillId="4" borderId="5" xfId="0" applyFont="1" applyFill="1" applyBorder="1"/>
    <xf numFmtId="0" fontId="6" fillId="4" borderId="30" xfId="0" applyFont="1" applyFill="1" applyBorder="1"/>
    <xf numFmtId="0" fontId="0" fillId="4" borderId="14" xfId="0" applyFill="1" applyBorder="1"/>
    <xf numFmtId="0" fontId="0" fillId="4" borderId="5" xfId="0" applyFill="1" applyBorder="1"/>
    <xf numFmtId="0" fontId="5" fillId="4" borderId="16" xfId="8" quotePrefix="1" applyFill="1" applyBorder="1"/>
    <xf numFmtId="0" fontId="5" fillId="4" borderId="16" xfId="8" applyFill="1" applyBorder="1"/>
    <xf numFmtId="0" fontId="0" fillId="4" borderId="23" xfId="0" applyFill="1" applyBorder="1"/>
    <xf numFmtId="0" fontId="5" fillId="4" borderId="19" xfId="8" applyFill="1" applyBorder="1"/>
    <xf numFmtId="0" fontId="0" fillId="4" borderId="13" xfId="0" applyFill="1" applyBorder="1"/>
    <xf numFmtId="0" fontId="6" fillId="4" borderId="12" xfId="0" applyFont="1" applyFill="1" applyBorder="1"/>
    <xf numFmtId="0" fontId="0" fillId="4" borderId="31" xfId="0" applyFill="1" applyBorder="1"/>
    <xf numFmtId="0" fontId="5" fillId="4" borderId="0" xfId="8" applyFill="1" applyBorder="1"/>
    <xf numFmtId="0" fontId="0" fillId="4" borderId="15" xfId="0" applyFill="1" applyBorder="1"/>
    <xf numFmtId="0" fontId="5" fillId="4" borderId="6" xfId="8" quotePrefix="1" applyFill="1" applyBorder="1"/>
    <xf numFmtId="0" fontId="0" fillId="4" borderId="17" xfId="0" applyFill="1" applyBorder="1"/>
    <xf numFmtId="0" fontId="5" fillId="4" borderId="24" xfId="8" applyFill="1" applyBorder="1"/>
    <xf numFmtId="0" fontId="5" fillId="4" borderId="6" xfId="8" applyFill="1" applyBorder="1"/>
    <xf numFmtId="0" fontId="5" fillId="4" borderId="18" xfId="8" applyFill="1" applyBorder="1"/>
    <xf numFmtId="0" fontId="6" fillId="4" borderId="5" xfId="0" applyFont="1" applyFill="1" applyBorder="1"/>
    <xf numFmtId="0" fontId="0" fillId="4" borderId="7" xfId="0" applyFill="1" applyBorder="1"/>
    <xf numFmtId="0" fontId="0" fillId="4" borderId="10" xfId="0" applyFill="1" applyBorder="1"/>
    <xf numFmtId="0" fontId="13" fillId="4" borderId="32" xfId="0" applyFont="1" applyFill="1" applyBorder="1"/>
    <xf numFmtId="0" fontId="0" fillId="4" borderId="8" xfId="0" applyFill="1" applyBorder="1"/>
    <xf numFmtId="0" fontId="6" fillId="0" borderId="33" xfId="0" applyFont="1" applyBorder="1"/>
    <xf numFmtId="0" fontId="0" fillId="0" borderId="33" xfId="0" applyBorder="1"/>
    <xf numFmtId="164" fontId="0" fillId="0" borderId="33" xfId="0" applyNumberFormat="1" applyFont="1" applyBorder="1" applyAlignment="1">
      <alignment horizontal="center"/>
    </xf>
    <xf numFmtId="0" fontId="0" fillId="0" borderId="19" xfId="0" applyBorder="1" applyAlignment="1">
      <alignment horizontal="center"/>
    </xf>
    <xf numFmtId="0" fontId="6" fillId="0" borderId="18" xfId="0" applyFont="1" applyBorder="1" applyAlignment="1">
      <alignment horizontal="center"/>
    </xf>
    <xf numFmtId="164" fontId="6" fillId="0" borderId="33" xfId="0" applyNumberFormat="1" applyFont="1" applyBorder="1" applyAlignment="1">
      <alignment horizontal="center"/>
    </xf>
    <xf numFmtId="0" fontId="13" fillId="0" borderId="0" xfId="0" applyFont="1" applyAlignment="1" applyProtection="1">
      <alignment horizontal="center"/>
    </xf>
    <xf numFmtId="9" fontId="13" fillId="0" borderId="0" xfId="9" applyFont="1" applyAlignment="1">
      <alignment horizontal="center"/>
    </xf>
    <xf numFmtId="0" fontId="0" fillId="0" borderId="0" xfId="0"/>
    <xf numFmtId="0" fontId="22" fillId="0" borderId="0" xfId="0" applyFont="1" applyBorder="1" applyAlignment="1">
      <alignment horizontal="center"/>
    </xf>
    <xf numFmtId="0" fontId="22" fillId="0" borderId="6" xfId="0" applyFont="1" applyBorder="1" applyAlignment="1">
      <alignment horizontal="center"/>
    </xf>
    <xf numFmtId="0" fontId="0" fillId="0" borderId="0" xfId="0"/>
    <xf numFmtId="165" fontId="24" fillId="0" borderId="5" xfId="0" applyNumberFormat="1" applyFont="1" applyBorder="1" applyAlignment="1">
      <alignment horizontal="center"/>
    </xf>
    <xf numFmtId="165" fontId="24" fillId="0" borderId="0" xfId="0" applyNumberFormat="1" applyFont="1" applyBorder="1" applyAlignment="1">
      <alignment horizontal="center"/>
    </xf>
    <xf numFmtId="165" fontId="24" fillId="0" borderId="6" xfId="0" applyNumberFormat="1" applyFont="1" applyBorder="1" applyAlignment="1">
      <alignment horizontal="center"/>
    </xf>
    <xf numFmtId="0" fontId="25" fillId="4" borderId="3" xfId="0" applyFont="1" applyFill="1" applyBorder="1" applyAlignment="1">
      <alignment horizontal="center"/>
    </xf>
    <xf numFmtId="0" fontId="25" fillId="4" borderId="9" xfId="0" applyFont="1" applyFill="1" applyBorder="1" applyAlignment="1">
      <alignment horizontal="center"/>
    </xf>
    <xf numFmtId="0" fontId="25" fillId="4" borderId="4" xfId="0" applyFont="1" applyFill="1" applyBorder="1" applyAlignment="1">
      <alignment horizontal="center"/>
    </xf>
    <xf numFmtId="0" fontId="27" fillId="0" borderId="0" xfId="0" applyFont="1" applyBorder="1" applyAlignment="1">
      <alignment horizontal="center"/>
    </xf>
    <xf numFmtId="0" fontId="6" fillId="0" borderId="0" xfId="0" applyFont="1" applyAlignment="1"/>
    <xf numFmtId="0" fontId="6" fillId="0" borderId="0" xfId="0" applyFont="1" applyBorder="1" applyAlignment="1"/>
    <xf numFmtId="0" fontId="0" fillId="0" borderId="0" xfId="0" applyFont="1" applyAlignment="1">
      <alignment wrapText="1"/>
    </xf>
    <xf numFmtId="0" fontId="0" fillId="0" borderId="0" xfId="0" applyBorder="1" applyAlignment="1">
      <alignment wrapText="1"/>
    </xf>
    <xf numFmtId="0" fontId="9" fillId="0" borderId="0" xfId="0" applyFont="1" applyAlignment="1">
      <alignment horizontal="center"/>
    </xf>
    <xf numFmtId="0" fontId="0" fillId="0" borderId="0" xfId="0" applyFont="1" applyBorder="1" applyAlignment="1">
      <alignment wrapText="1"/>
    </xf>
    <xf numFmtId="0" fontId="0" fillId="0" borderId="0" xfId="0" applyFont="1" applyAlignment="1">
      <alignment horizontal="left" wrapText="1"/>
    </xf>
    <xf numFmtId="0" fontId="0" fillId="0" borderId="0" xfId="0" applyAlignment="1">
      <alignment horizontal="left" wrapText="1"/>
    </xf>
    <xf numFmtId="0" fontId="0" fillId="0" borderId="0" xfId="0" applyFont="1" applyAlignment="1">
      <alignment horizontal="left" vertical="center" wrapText="1"/>
    </xf>
    <xf numFmtId="0" fontId="0" fillId="0" borderId="0" xfId="0" applyAlignment="1">
      <alignment horizontal="left" vertical="center" wrapText="1"/>
    </xf>
    <xf numFmtId="0" fontId="11" fillId="0" borderId="12" xfId="0" applyFont="1" applyBorder="1" applyAlignment="1">
      <alignment horizontal="left" wrapText="1"/>
    </xf>
    <xf numFmtId="0" fontId="11" fillId="0" borderId="14" xfId="0" applyFont="1" applyBorder="1" applyAlignment="1">
      <alignment horizontal="left" wrapText="1"/>
    </xf>
    <xf numFmtId="0" fontId="11" fillId="0" borderId="15" xfId="0" applyFont="1" applyBorder="1" applyAlignment="1">
      <alignment horizontal="left" wrapText="1"/>
    </xf>
    <xf numFmtId="0" fontId="11" fillId="0" borderId="16" xfId="0" applyFont="1" applyBorder="1" applyAlignment="1">
      <alignment horizontal="left" wrapText="1"/>
    </xf>
    <xf numFmtId="0" fontId="6" fillId="0" borderId="0" xfId="0" applyFont="1" applyAlignment="1">
      <alignment horizontal="center"/>
    </xf>
    <xf numFmtId="0" fontId="8" fillId="0" borderId="0" xfId="0" applyFont="1" applyAlignment="1">
      <alignment horizontal="center"/>
    </xf>
    <xf numFmtId="0" fontId="14" fillId="0" borderId="0" xfId="0" applyFont="1" applyAlignment="1">
      <alignment horizontal="center"/>
    </xf>
    <xf numFmtId="164" fontId="16" fillId="0" borderId="20" xfId="0" applyNumberFormat="1" applyFont="1" applyBorder="1" applyAlignment="1"/>
    <xf numFmtId="164" fontId="16" fillId="0" borderId="21" xfId="0" applyNumberFormat="1" applyFont="1" applyBorder="1" applyAlignment="1"/>
    <xf numFmtId="0" fontId="16" fillId="3" borderId="1" xfId="0" applyFont="1" applyFill="1" applyBorder="1" applyAlignment="1" applyProtection="1">
      <protection locked="0"/>
    </xf>
    <xf numFmtId="0" fontId="16" fillId="3" borderId="11" xfId="0" applyFont="1" applyFill="1" applyBorder="1" applyAlignment="1" applyProtection="1">
      <protection locked="0"/>
    </xf>
    <xf numFmtId="0" fontId="16" fillId="3" borderId="2" xfId="0" applyFont="1" applyFill="1" applyBorder="1" applyAlignment="1" applyProtection="1">
      <protection locked="0"/>
    </xf>
    <xf numFmtId="0" fontId="6" fillId="0" borderId="20" xfId="0" applyFont="1" applyBorder="1" applyAlignment="1"/>
    <xf numFmtId="0" fontId="6" fillId="0" borderId="21" xfId="0" applyFont="1" applyBorder="1" applyAlignment="1"/>
    <xf numFmtId="0" fontId="13" fillId="0" borderId="15" xfId="0" applyFont="1" applyBorder="1" applyAlignment="1">
      <alignment wrapText="1"/>
    </xf>
    <xf numFmtId="0" fontId="0" fillId="0" borderId="16" xfId="0" applyBorder="1" applyAlignment="1">
      <alignment wrapText="1"/>
    </xf>
    <xf numFmtId="0" fontId="0" fillId="0" borderId="15" xfId="0" applyBorder="1" applyAlignment="1">
      <alignment wrapText="1"/>
    </xf>
    <xf numFmtId="0" fontId="6" fillId="0" borderId="10" xfId="0" applyFont="1" applyBorder="1" applyAlignment="1">
      <alignment horizontal="center"/>
    </xf>
    <xf numFmtId="0" fontId="0" fillId="0" borderId="33" xfId="0" applyFont="1" applyBorder="1" applyAlignment="1"/>
    <xf numFmtId="0" fontId="6" fillId="0" borderId="33" xfId="0" applyFont="1" applyBorder="1" applyAlignment="1"/>
    <xf numFmtId="0" fontId="0" fillId="0" borderId="33" xfId="0" applyFont="1" applyBorder="1" applyAlignment="1">
      <alignment horizontal="center"/>
    </xf>
    <xf numFmtId="0" fontId="6" fillId="0" borderId="34" xfId="0" applyFont="1" applyBorder="1" applyAlignment="1">
      <alignment horizontal="center"/>
    </xf>
    <xf numFmtId="0" fontId="6" fillId="0" borderId="35" xfId="0" applyFont="1" applyBorder="1" applyAlignment="1">
      <alignment horizontal="center"/>
    </xf>
    <xf numFmtId="0" fontId="6" fillId="0" borderId="12" xfId="0" applyFont="1" applyBorder="1" applyAlignment="1"/>
    <xf numFmtId="0" fontId="6" fillId="0" borderId="14" xfId="0" applyFont="1" applyBorder="1" applyAlignment="1"/>
    <xf numFmtId="0" fontId="5" fillId="0" borderId="15" xfId="8" applyBorder="1" applyAlignment="1"/>
    <xf numFmtId="0" fontId="0" fillId="0" borderId="16" xfId="0" applyBorder="1" applyAlignment="1"/>
    <xf numFmtId="0" fontId="5" fillId="0" borderId="17" xfId="8" applyBorder="1" applyAlignment="1"/>
    <xf numFmtId="0" fontId="0" fillId="0" borderId="19" xfId="0" applyBorder="1" applyAlignment="1"/>
    <xf numFmtId="0" fontId="6" fillId="0" borderId="6" xfId="0" applyFont="1" applyBorder="1" applyAlignment="1"/>
    <xf numFmtId="0" fontId="11" fillId="0" borderId="3" xfId="0" applyFont="1" applyBorder="1" applyAlignment="1">
      <alignment vertical="center"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10" xfId="0" applyFont="1" applyBorder="1" applyAlignment="1">
      <alignment vertical="center" wrapText="1"/>
    </xf>
    <xf numFmtId="0" fontId="11" fillId="0" borderId="8" xfId="0" applyFont="1" applyBorder="1" applyAlignment="1">
      <alignment vertical="center" wrapText="1"/>
    </xf>
    <xf numFmtId="0" fontId="0" fillId="0" borderId="0" xfId="0" applyAlignment="1">
      <alignment horizontal="center"/>
    </xf>
    <xf numFmtId="0" fontId="0" fillId="0" borderId="0" xfId="0" applyAlignment="1"/>
    <xf numFmtId="0" fontId="20" fillId="3" borderId="15" xfId="0" applyFont="1" applyFill="1" applyBorder="1" applyAlignment="1" applyProtection="1">
      <alignment horizontal="center"/>
      <protection locked="0"/>
    </xf>
    <xf numFmtId="0" fontId="16" fillId="3" borderId="0" xfId="0" applyFont="1" applyFill="1" applyBorder="1" applyAlignment="1" applyProtection="1">
      <alignment horizontal="center"/>
      <protection locked="0"/>
    </xf>
    <xf numFmtId="0" fontId="16" fillId="3" borderId="16" xfId="0" applyFont="1" applyFill="1" applyBorder="1" applyAlignment="1" applyProtection="1">
      <alignment horizontal="center"/>
      <protection locked="0"/>
    </xf>
  </cellXfs>
  <cellStyles count="15">
    <cellStyle name="Comma 2" xfId="3"/>
    <cellStyle name="Comma 2 2" xfId="7"/>
    <cellStyle name="Hyperlink" xfId="8" builtinId="8"/>
    <cellStyle name="Hyperlink 2" xfId="13"/>
    <cellStyle name="Normal" xfId="0" builtinId="0"/>
    <cellStyle name="Normal 2" xfId="1"/>
    <cellStyle name="Normal 3" xfId="4"/>
    <cellStyle name="Normal 4" xfId="2"/>
    <cellStyle name="Normal 4 2" xfId="10"/>
    <cellStyle name="Normal 5" xfId="12"/>
    <cellStyle name="Percent" xfId="9" builtinId="5"/>
    <cellStyle name="Percent 2" xfId="6"/>
    <cellStyle name="Percent 3" xfId="5"/>
    <cellStyle name="Percent 3 2" xfId="11"/>
    <cellStyle name="Percent 4" xfId="1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numRef>
              <c:f>'Municipal Profile'!$C$7:$H$7</c:f>
              <c:numCache>
                <c:formatCode>General</c:formatCode>
                <c:ptCount val="6"/>
                <c:pt idx="0">
                  <c:v>2011</c:v>
                </c:pt>
                <c:pt idx="1">
                  <c:v>2012</c:v>
                </c:pt>
                <c:pt idx="2">
                  <c:v>2013</c:v>
                </c:pt>
                <c:pt idx="3">
                  <c:v>2014</c:v>
                </c:pt>
                <c:pt idx="4">
                  <c:v>2015</c:v>
                </c:pt>
                <c:pt idx="5">
                  <c:v>2016</c:v>
                </c:pt>
              </c:numCache>
            </c:numRef>
          </c:cat>
          <c:val>
            <c:numRef>
              <c:f>'Municipal Profile'!$C$13:$H$13</c:f>
              <c:numCache>
                <c:formatCode>General</c:formatCode>
                <c:ptCount val="6"/>
                <c:pt idx="0">
                  <c:v>41</c:v>
                </c:pt>
                <c:pt idx="1">
                  <c:v>43</c:v>
                </c:pt>
                <c:pt idx="2">
                  <c:v>41</c:v>
                </c:pt>
                <c:pt idx="3">
                  <c:v>41</c:v>
                </c:pt>
                <c:pt idx="4">
                  <c:v>41</c:v>
                </c:pt>
                <c:pt idx="5">
                  <c:v>24</c:v>
                </c:pt>
              </c:numCache>
            </c:numRef>
          </c:val>
          <c:extLst>
            <c:ext xmlns:c16="http://schemas.microsoft.com/office/drawing/2014/chart" uri="{C3380CC4-5D6E-409C-BE32-E72D297353CC}">
              <c16:uniqueId val="{00000000-E572-4C02-A49C-3C26E896A4A8}"/>
            </c:ext>
          </c:extLst>
        </c:ser>
        <c:dLbls>
          <c:showLegendKey val="0"/>
          <c:showVal val="0"/>
          <c:showCatName val="0"/>
          <c:showSerName val="0"/>
          <c:showPercent val="0"/>
          <c:showBubbleSize val="0"/>
        </c:dLbls>
        <c:gapWidth val="219"/>
        <c:overlap val="-27"/>
        <c:axId val="80021376"/>
        <c:axId val="80596352"/>
      </c:barChart>
      <c:catAx>
        <c:axId val="8002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596352"/>
        <c:crosses val="autoZero"/>
        <c:auto val="1"/>
        <c:lblAlgn val="ctr"/>
        <c:lblOffset val="100"/>
        <c:noMultiLvlLbl val="0"/>
      </c:catAx>
      <c:valAx>
        <c:axId val="80596352"/>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021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1466850</xdr:colOff>
      <xdr:row>5</xdr:row>
      <xdr:rowOff>257175</xdr:rowOff>
    </xdr:from>
    <xdr:to>
      <xdr:col>6</xdr:col>
      <xdr:colOff>571500</xdr:colOff>
      <xdr:row>14</xdr:row>
      <xdr:rowOff>95250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0" y="1800225"/>
          <a:ext cx="1552575"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47</xdr:row>
      <xdr:rowOff>0</xdr:rowOff>
    </xdr:from>
    <xdr:to>
      <xdr:col>16384</xdr:col>
      <xdr:colOff>609600</xdr:colOff>
      <xdr:row>1048576</xdr:row>
      <xdr:rowOff>161925</xdr:rowOff>
    </xdr:to>
    <xdr:sp macro="" textlink="">
      <xdr:nvSpPr>
        <xdr:cNvPr id="3" name="AutoShape 121" descr="https://upload.wikimedia.org/wikipedia/commons/thumb/8/8d/Seal_of_New_Jersey.svg/2000px-Seal_of_New_Jersey.svg.png">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5905500" y="10572750"/>
          <a:ext cx="19050000" cy="190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16384</xdr:col>
      <xdr:colOff>609600</xdr:colOff>
      <xdr:row>1048576</xdr:row>
      <xdr:rowOff>161925</xdr:rowOff>
    </xdr:to>
    <xdr:sp macro="" textlink="">
      <xdr:nvSpPr>
        <xdr:cNvPr id="4" name="AutoShape 122" descr="https://upload.wikimedia.org/wikipedia/commons/thumb/8/8d/Seal_of_New_Jersey.svg/2000px-Seal_of_New_Jersey.svg.png">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4076700" y="11382375"/>
          <a:ext cx="19050000" cy="1905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1114425</xdr:colOff>
      <xdr:row>5</xdr:row>
      <xdr:rowOff>323850</xdr:rowOff>
    </xdr:from>
    <xdr:to>
      <xdr:col>3</xdr:col>
      <xdr:colOff>1088231</xdr:colOff>
      <xdr:row>14</xdr:row>
      <xdr:rowOff>85725</xdr:rowOff>
    </xdr:to>
    <xdr:pic>
      <xdr:nvPicPr>
        <xdr:cNvPr id="5" name="Picture 9" descr="http://www.njasl.org/Resources/Pictures/NJ%20seal.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0000" t="11481" r="16400" b="9697"/>
        <a:stretch>
          <a:fillRect/>
        </a:stretch>
      </xdr:blipFill>
      <xdr:spPr bwMode="auto">
        <a:xfrm>
          <a:off x="1533525" y="1933575"/>
          <a:ext cx="3028950"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16</xdr:row>
      <xdr:rowOff>171450</xdr:rowOff>
    </xdr:from>
    <xdr:to>
      <xdr:col>6</xdr:col>
      <xdr:colOff>342900</xdr:colOff>
      <xdr:row>27</xdr:row>
      <xdr:rowOff>95250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19</xdr:row>
      <xdr:rowOff>19050</xdr:rowOff>
    </xdr:from>
    <xdr:to>
      <xdr:col>5</xdr:col>
      <xdr:colOff>142875</xdr:colOff>
      <xdr:row>19</xdr:row>
      <xdr:rowOff>19051</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590550" y="3571875"/>
          <a:ext cx="4171950" cy="1"/>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590550</xdr:colOff>
      <xdr:row>17</xdr:row>
      <xdr:rowOff>104777</xdr:rowOff>
    </xdr:from>
    <xdr:to>
      <xdr:col>5</xdr:col>
      <xdr:colOff>180975</xdr:colOff>
      <xdr:row>17</xdr:row>
      <xdr:rowOff>123825</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590550" y="3276602"/>
          <a:ext cx="4210050" cy="19048"/>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21</xdr:row>
      <xdr:rowOff>0</xdr:rowOff>
    </xdr:from>
    <xdr:to>
      <xdr:col>6</xdr:col>
      <xdr:colOff>161925</xdr:colOff>
      <xdr:row>21</xdr:row>
      <xdr:rowOff>1</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a:off x="4791075" y="3933825"/>
          <a:ext cx="914400" cy="1"/>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171450</xdr:colOff>
      <xdr:row>17</xdr:row>
      <xdr:rowOff>114303</xdr:rowOff>
    </xdr:from>
    <xdr:to>
      <xdr:col>5</xdr:col>
      <xdr:colOff>171450</xdr:colOff>
      <xdr:row>21</xdr:row>
      <xdr:rowOff>0</xdr:rowOff>
    </xdr:to>
    <xdr:cxnSp macro="">
      <xdr:nvCxnSpPr>
        <xdr:cNvPr id="9" name="Straight Connector 8">
          <a:extLst>
            <a:ext uri="{FF2B5EF4-FFF2-40B4-BE49-F238E27FC236}">
              <a16:creationId xmlns:a16="http://schemas.microsoft.com/office/drawing/2014/main" id="{00000000-0008-0000-0200-000009000000}"/>
            </a:ext>
          </a:extLst>
        </xdr:cNvPr>
        <xdr:cNvCxnSpPr/>
      </xdr:nvCxnSpPr>
      <xdr:spPr>
        <a:xfrm flipV="1">
          <a:off x="4791075" y="3286128"/>
          <a:ext cx="0" cy="647697"/>
        </a:xfrm>
        <a:prstGeom prst="line">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xdr:colOff>
      <xdr:row>19</xdr:row>
      <xdr:rowOff>9525</xdr:rowOff>
    </xdr:from>
    <xdr:to>
      <xdr:col>5</xdr:col>
      <xdr:colOff>133351</xdr:colOff>
      <xdr:row>22</xdr:row>
      <xdr:rowOff>66675</xdr:rowOff>
    </xdr:to>
    <xdr:cxnSp macro="">
      <xdr:nvCxnSpPr>
        <xdr:cNvPr id="13" name="Straight Connector 12">
          <a:extLst>
            <a:ext uri="{FF2B5EF4-FFF2-40B4-BE49-F238E27FC236}">
              <a16:creationId xmlns:a16="http://schemas.microsoft.com/office/drawing/2014/main" id="{00000000-0008-0000-0200-00000D000000}"/>
            </a:ext>
          </a:extLst>
        </xdr:cNvPr>
        <xdr:cNvCxnSpPr/>
      </xdr:nvCxnSpPr>
      <xdr:spPr>
        <a:xfrm>
          <a:off x="4752975" y="3562350"/>
          <a:ext cx="1" cy="628650"/>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133350</xdr:colOff>
      <xdr:row>22</xdr:row>
      <xdr:rowOff>47628</xdr:rowOff>
    </xdr:from>
    <xdr:to>
      <xdr:col>6</xdr:col>
      <xdr:colOff>152400</xdr:colOff>
      <xdr:row>22</xdr:row>
      <xdr:rowOff>57150</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flipV="1">
          <a:off x="4752975" y="4171953"/>
          <a:ext cx="942975" cy="9522"/>
        </a:xfrm>
        <a:prstGeom prst="lin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istopher.wheeler/AppData/Local/Microsoft/Windows/Temporary%20Internet%20Files/Content.Outlook/R2IU2BRM/CY2016-SFY%202017%20Protected%20Best%20Practices%20Invento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nj.gov/dca/divisions/dlgs/programs/best_practices_docs/2011_bp_work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st Practices Inventory"/>
      <sheetName val="Tables"/>
    </sheetNames>
    <sheetDataSet>
      <sheetData sheetId="0"/>
      <sheetData sheetId="1">
        <row r="2">
          <cell r="A2" t="str">
            <v>0000</v>
          </cell>
          <cell r="D2" t="str">
            <v xml:space="preserve"> Click here, then click on arrow to choose municipality</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v>1114</v>
          </cell>
          <cell r="D425" t="str">
            <v>Princeton (Mercer)</v>
          </cell>
        </row>
        <row r="426">
          <cell r="A426" t="str">
            <v>1610</v>
          </cell>
          <cell r="D426" t="str">
            <v>Prospect Park Borough (Passaic)</v>
          </cell>
        </row>
        <row r="427">
          <cell r="A427" t="str">
            <v>1711</v>
          </cell>
          <cell r="D427" t="str">
            <v>Quinton Township (Salem)</v>
          </cell>
        </row>
        <row r="428">
          <cell r="A428" t="str">
            <v>2013</v>
          </cell>
          <cell r="D428" t="str">
            <v>Rahway City (Union)</v>
          </cell>
        </row>
        <row r="429">
          <cell r="A429" t="str">
            <v>0248</v>
          </cell>
          <cell r="D429" t="str">
            <v>Ramsey Borough (Bergen)</v>
          </cell>
        </row>
        <row r="430">
          <cell r="A430" t="str">
            <v>1432</v>
          </cell>
          <cell r="D430" t="str">
            <v>Randolph Township (Morris)</v>
          </cell>
        </row>
        <row r="431">
          <cell r="A431" t="str">
            <v>1816</v>
          </cell>
          <cell r="D431" t="str">
            <v>Raritan Borough (Somerset)</v>
          </cell>
        </row>
        <row r="432">
          <cell r="A432" t="str">
            <v>1021</v>
          </cell>
          <cell r="D432" t="str">
            <v>Raritan Township (Hunterdon)</v>
          </cell>
        </row>
        <row r="433">
          <cell r="A433" t="str">
            <v>1022</v>
          </cell>
          <cell r="D433" t="str">
            <v>Readington Township (Hunterdon)</v>
          </cell>
        </row>
        <row r="434">
          <cell r="A434" t="str">
            <v>1340</v>
          </cell>
          <cell r="D434" t="str">
            <v>Red Bank Borough (Monmouth)</v>
          </cell>
        </row>
        <row r="435">
          <cell r="A435" t="str">
            <v>0249</v>
          </cell>
          <cell r="D435" t="str">
            <v>Ridgefield Borough (Bergen)</v>
          </cell>
        </row>
        <row r="436">
          <cell r="A436" t="str">
            <v>0250</v>
          </cell>
          <cell r="D436" t="str">
            <v>Ridgefield Park Village (Bergen)</v>
          </cell>
        </row>
        <row r="437">
          <cell r="A437" t="str">
            <v>0251</v>
          </cell>
          <cell r="D437" t="str">
            <v>Ridgewood Village (Bergen)</v>
          </cell>
        </row>
        <row r="438">
          <cell r="A438" t="str">
            <v>1611</v>
          </cell>
          <cell r="D438" t="str">
            <v>Ringwood Borough (Passaic)</v>
          </cell>
        </row>
        <row r="439">
          <cell r="A439" t="str">
            <v>0252</v>
          </cell>
          <cell r="D439" t="str">
            <v>River Edge Borough (Bergen)</v>
          </cell>
        </row>
        <row r="440">
          <cell r="A440" t="str">
            <v>0253</v>
          </cell>
          <cell r="D440" t="str">
            <v>River Vale Township (Bergen)</v>
          </cell>
        </row>
        <row r="441">
          <cell r="A441" t="str">
            <v>1433</v>
          </cell>
          <cell r="D441" t="str">
            <v>Riverdale Borough (Morris)</v>
          </cell>
        </row>
        <row r="442">
          <cell r="A442" t="str">
            <v>0330</v>
          </cell>
          <cell r="D442" t="str">
            <v>Riverside Township (Burlington)</v>
          </cell>
        </row>
        <row r="443">
          <cell r="A443" t="str">
            <v>0331</v>
          </cell>
          <cell r="D443" t="str">
            <v>Riverton Borough (Burlington)</v>
          </cell>
        </row>
        <row r="444">
          <cell r="A444" t="str">
            <v>1112</v>
          </cell>
          <cell r="D444" t="str">
            <v>Robbinsville Township (Mercer)</v>
          </cell>
        </row>
        <row r="445">
          <cell r="A445" t="str">
            <v>0254</v>
          </cell>
          <cell r="D445" t="str">
            <v>Rochelle Park Township (Bergen)</v>
          </cell>
        </row>
        <row r="446">
          <cell r="A446" t="str">
            <v>1434</v>
          </cell>
          <cell r="D446" t="str">
            <v>Rockaway Borough (Morris)</v>
          </cell>
        </row>
        <row r="447">
          <cell r="A447" t="str">
            <v>1435</v>
          </cell>
          <cell r="D447" t="str">
            <v>Rockaway Township (Morris)</v>
          </cell>
        </row>
        <row r="448">
          <cell r="A448" t="str">
            <v>0255</v>
          </cell>
          <cell r="D448" t="str">
            <v>Rockleigh Borough (Bergen)</v>
          </cell>
        </row>
        <row r="449">
          <cell r="A449" t="str">
            <v>1817</v>
          </cell>
          <cell r="D449" t="str">
            <v>Rocky Hill Borough (Somerset)</v>
          </cell>
        </row>
        <row r="450">
          <cell r="A450" t="str">
            <v>1341</v>
          </cell>
          <cell r="D450" t="str">
            <v>Roosevelt Borough (Monmouth)</v>
          </cell>
        </row>
        <row r="451">
          <cell r="A451" t="str">
            <v>0718</v>
          </cell>
          <cell r="D451" t="str">
            <v>Roseland Borough (Essex)</v>
          </cell>
        </row>
        <row r="452">
          <cell r="A452" t="str">
            <v>2014</v>
          </cell>
          <cell r="D452" t="str">
            <v>Roselle Borough (Union)</v>
          </cell>
        </row>
        <row r="453">
          <cell r="A453" t="str">
            <v>2015</v>
          </cell>
          <cell r="D453" t="str">
            <v>Roselle Park Borough (Union)</v>
          </cell>
        </row>
        <row r="454">
          <cell r="A454" t="str">
            <v>1436</v>
          </cell>
          <cell r="D454" t="str">
            <v>Roxbury Township (Morris)</v>
          </cell>
        </row>
        <row r="455">
          <cell r="A455" t="str">
            <v>1342</v>
          </cell>
          <cell r="D455" t="str">
            <v>Rumson Borough (Monmouth)</v>
          </cell>
        </row>
        <row r="456">
          <cell r="A456" t="str">
            <v>0430</v>
          </cell>
          <cell r="D456" t="str">
            <v>Runnemede Borough (Camden)</v>
          </cell>
        </row>
        <row r="457">
          <cell r="A457" t="str">
            <v>0256</v>
          </cell>
          <cell r="D457" t="str">
            <v>Rutherford Borough (Bergen)</v>
          </cell>
        </row>
        <row r="458">
          <cell r="A458" t="str">
            <v>0257</v>
          </cell>
          <cell r="D458" t="str">
            <v>Saddle Brook Township (Bergen)</v>
          </cell>
        </row>
        <row r="459">
          <cell r="A459" t="str">
            <v>0258</v>
          </cell>
          <cell r="D459" t="str">
            <v>Saddle River Borough (Bergen)</v>
          </cell>
        </row>
        <row r="460">
          <cell r="A460" t="str">
            <v>1712</v>
          </cell>
          <cell r="D460" t="str">
            <v>Salem City (Salem)</v>
          </cell>
        </row>
        <row r="461">
          <cell r="A461" t="str">
            <v>1700</v>
          </cell>
          <cell r="D461" t="str">
            <v>Salem County (Salem)</v>
          </cell>
        </row>
        <row r="462">
          <cell r="A462" t="str">
            <v>1917</v>
          </cell>
          <cell r="D462" t="str">
            <v>Sandyston Township (Sussex)</v>
          </cell>
        </row>
        <row r="463">
          <cell r="A463" t="str">
            <v>1219</v>
          </cell>
          <cell r="D463" t="str">
            <v>Sayreville Borough (Middlesex)</v>
          </cell>
        </row>
        <row r="464">
          <cell r="A464" t="str">
            <v>2016</v>
          </cell>
          <cell r="D464" t="str">
            <v>Scotch Plains Township (Union)</v>
          </cell>
        </row>
        <row r="465">
          <cell r="A465" t="str">
            <v>1343</v>
          </cell>
          <cell r="D465" t="str">
            <v>Sea Bright Borough (Monmouth)</v>
          </cell>
        </row>
        <row r="466">
          <cell r="A466" t="str">
            <v>1344</v>
          </cell>
          <cell r="D466" t="str">
            <v>Sea Girt Borough (Monmouth)</v>
          </cell>
        </row>
        <row r="467">
          <cell r="A467" t="str">
            <v>0509</v>
          </cell>
          <cell r="D467" t="str">
            <v>Sea Isle City (Cape May)</v>
          </cell>
        </row>
        <row r="468">
          <cell r="A468" t="str">
            <v>1526</v>
          </cell>
          <cell r="D468" t="str">
            <v>Seaside Heights Borough (Ocean)</v>
          </cell>
        </row>
        <row r="469">
          <cell r="A469" t="str">
            <v>1527</v>
          </cell>
          <cell r="D469" t="str">
            <v>Seaside Park Borough (Ocean)</v>
          </cell>
        </row>
        <row r="470">
          <cell r="A470" t="str">
            <v>0909</v>
          </cell>
          <cell r="D470" t="str">
            <v>Secaucus Town (Hudson)</v>
          </cell>
        </row>
        <row r="471">
          <cell r="A471" t="str">
            <v>0332</v>
          </cell>
          <cell r="D471" t="str">
            <v>Shamong Township (Burlington)</v>
          </cell>
        </row>
        <row r="472">
          <cell r="A472" t="str">
            <v>0611</v>
          </cell>
          <cell r="D472" t="str">
            <v>Shiloh Borough (Cumberland)</v>
          </cell>
        </row>
        <row r="473">
          <cell r="A473" t="str">
            <v>1528</v>
          </cell>
          <cell r="D473" t="str">
            <v>Ship Bottom Borough (Ocean)</v>
          </cell>
        </row>
        <row r="474">
          <cell r="A474" t="str">
            <v>1345</v>
          </cell>
          <cell r="D474" t="str">
            <v>Shrewsbury Borough (Monmouth)</v>
          </cell>
        </row>
        <row r="475">
          <cell r="A475" t="str">
            <v>1346</v>
          </cell>
          <cell r="D475" t="str">
            <v>Shrewsbury Township (Monmouth)</v>
          </cell>
        </row>
        <row r="476">
          <cell r="A476" t="str">
            <v>0431</v>
          </cell>
          <cell r="D476" t="str">
            <v>Somerdale Borough (Camden)</v>
          </cell>
        </row>
        <row r="477">
          <cell r="A477" t="str">
            <v>0121</v>
          </cell>
          <cell r="D477" t="str">
            <v>Somers Point City (Atlantic)</v>
          </cell>
        </row>
        <row r="478">
          <cell r="A478" t="str">
            <v>1800</v>
          </cell>
          <cell r="D478" t="str">
            <v>Somerset County (Somerset)</v>
          </cell>
        </row>
        <row r="479">
          <cell r="A479" t="str">
            <v>1818</v>
          </cell>
          <cell r="D479" t="str">
            <v>Somerville Borough (Somerset)</v>
          </cell>
        </row>
        <row r="480">
          <cell r="A480" t="str">
            <v>1220</v>
          </cell>
          <cell r="D480" t="str">
            <v>South Amboy City (Middlesex)</v>
          </cell>
        </row>
        <row r="481">
          <cell r="A481" t="str">
            <v>1819</v>
          </cell>
          <cell r="D481" t="str">
            <v>South Bound Brook Borough (Somerset)</v>
          </cell>
        </row>
        <row r="482">
          <cell r="A482" t="str">
            <v>1221</v>
          </cell>
          <cell r="D482" t="str">
            <v>South Brunswick Township (Middlesex)</v>
          </cell>
        </row>
        <row r="483">
          <cell r="A483" t="str">
            <v>0259</v>
          </cell>
          <cell r="D483" t="str">
            <v>South Hackensack Township (Bergen)</v>
          </cell>
        </row>
        <row r="484">
          <cell r="A484" t="str">
            <v>0816</v>
          </cell>
          <cell r="D484" t="str">
            <v>South Harrison Township (Gloucester)</v>
          </cell>
        </row>
        <row r="485">
          <cell r="A485" t="str">
            <v>0719</v>
          </cell>
          <cell r="D485" t="str">
            <v>South Orange Village (Essex)</v>
          </cell>
        </row>
        <row r="486">
          <cell r="A486" t="str">
            <v>1222</v>
          </cell>
          <cell r="D486" t="str">
            <v>South Plainfield Borough (Middlesex)</v>
          </cell>
        </row>
        <row r="487">
          <cell r="A487" t="str">
            <v>1223</v>
          </cell>
          <cell r="D487" t="str">
            <v>South River Borough (Middlesex)</v>
          </cell>
        </row>
        <row r="488">
          <cell r="A488" t="str">
            <v>1529</v>
          </cell>
          <cell r="D488" t="str">
            <v>South Toms River Borough (Ocean)</v>
          </cell>
        </row>
        <row r="489">
          <cell r="A489" t="str">
            <v>0333</v>
          </cell>
          <cell r="D489" t="str">
            <v>Southampton Township (Burlington)</v>
          </cell>
        </row>
        <row r="490">
          <cell r="A490" t="str">
            <v>1918</v>
          </cell>
          <cell r="D490" t="str">
            <v>Sparta Township (Sussex)</v>
          </cell>
        </row>
        <row r="491">
          <cell r="A491" t="str">
            <v>1224</v>
          </cell>
          <cell r="D491" t="str">
            <v>Spotswood Borough (Middlesex)</v>
          </cell>
        </row>
        <row r="492">
          <cell r="A492" t="str">
            <v>1348</v>
          </cell>
          <cell r="D492" t="str">
            <v>Spring Lake Borough (Monmouth)</v>
          </cell>
        </row>
        <row r="493">
          <cell r="A493" t="str">
            <v>1349</v>
          </cell>
          <cell r="D493" t="str">
            <v>Spring Lake Heights Borough (Monmouth)</v>
          </cell>
        </row>
        <row r="494">
          <cell r="A494" t="str">
            <v>0334</v>
          </cell>
          <cell r="D494" t="str">
            <v>Springfield Township (Burlington)</v>
          </cell>
        </row>
        <row r="495">
          <cell r="A495" t="str">
            <v>2017</v>
          </cell>
          <cell r="D495" t="str">
            <v>Springfield Township (Union)</v>
          </cell>
        </row>
        <row r="496">
          <cell r="A496" t="str">
            <v>1530</v>
          </cell>
          <cell r="D496" t="str">
            <v>Stafford Township (Ocean)</v>
          </cell>
        </row>
        <row r="497">
          <cell r="A497" t="str">
            <v>1919</v>
          </cell>
          <cell r="D497" t="str">
            <v>Stanhope Borough (Sussex)</v>
          </cell>
        </row>
        <row r="498">
          <cell r="A498" t="str">
            <v>1920</v>
          </cell>
          <cell r="D498" t="str">
            <v>Stillwater Township (Sussex)</v>
          </cell>
        </row>
        <row r="499">
          <cell r="A499" t="str">
            <v>1023</v>
          </cell>
          <cell r="D499" t="str">
            <v>Stockton Borough (Hunterdon)</v>
          </cell>
        </row>
        <row r="500">
          <cell r="A500" t="str">
            <v>0510</v>
          </cell>
          <cell r="D500" t="str">
            <v>Stone Harbor Borough (Cape May)</v>
          </cell>
        </row>
        <row r="501">
          <cell r="A501" t="str">
            <v>0612</v>
          </cell>
          <cell r="D501" t="str">
            <v>Stow Creek Township (Cumberland)</v>
          </cell>
        </row>
        <row r="502">
          <cell r="A502" t="str">
            <v>0432</v>
          </cell>
          <cell r="D502" t="str">
            <v>Stratford Borough (Camden)</v>
          </cell>
        </row>
        <row r="503">
          <cell r="A503" t="str">
            <v>2018</v>
          </cell>
          <cell r="D503" t="str">
            <v>Summit City (Union)</v>
          </cell>
        </row>
        <row r="504">
          <cell r="A504" t="str">
            <v>1531</v>
          </cell>
          <cell r="D504" t="str">
            <v>Surf City Borough (Ocean)</v>
          </cell>
        </row>
        <row r="505">
          <cell r="A505" t="str">
            <v>1921</v>
          </cell>
          <cell r="D505" t="str">
            <v>Sussex Borough (Sussex)</v>
          </cell>
        </row>
        <row r="506">
          <cell r="A506" t="str">
            <v>1900</v>
          </cell>
          <cell r="D506" t="str">
            <v>Sussex County (Sussex)</v>
          </cell>
        </row>
        <row r="507">
          <cell r="A507" t="str">
            <v>0817</v>
          </cell>
          <cell r="D507" t="str">
            <v>Swedesboro Borough (Gloucester)</v>
          </cell>
        </row>
        <row r="508">
          <cell r="A508" t="str">
            <v>0335</v>
          </cell>
          <cell r="D508" t="str">
            <v>Tabernacle Township (Burlington)</v>
          </cell>
        </row>
        <row r="509">
          <cell r="A509" t="str">
            <v>0433</v>
          </cell>
          <cell r="D509" t="str">
            <v>Tavistock Borough (Camden)</v>
          </cell>
        </row>
        <row r="510">
          <cell r="A510" t="str">
            <v>0260</v>
          </cell>
          <cell r="D510" t="str">
            <v>Teaneck Township (Bergen)</v>
          </cell>
        </row>
        <row r="511">
          <cell r="A511" t="str">
            <v>0261</v>
          </cell>
          <cell r="D511" t="str">
            <v>Tenafly Borough (Bergen)</v>
          </cell>
        </row>
        <row r="512">
          <cell r="A512" t="str">
            <v>0262</v>
          </cell>
          <cell r="D512" t="str">
            <v>Teterboro Borough (Bergen)</v>
          </cell>
        </row>
        <row r="513">
          <cell r="A513" t="str">
            <v>1024</v>
          </cell>
          <cell r="D513" t="str">
            <v>Tewksbury Township (Hunterdon)</v>
          </cell>
        </row>
        <row r="514">
          <cell r="A514" t="str">
            <v>1336</v>
          </cell>
          <cell r="D514" t="str">
            <v>Tinton Falls Borough (Monmouth)</v>
          </cell>
        </row>
        <row r="515">
          <cell r="A515" t="str">
            <v>1507</v>
          </cell>
          <cell r="D515" t="str">
            <v>Toms River Township (Ocean)</v>
          </cell>
        </row>
        <row r="516">
          <cell r="A516" t="str">
            <v>1612</v>
          </cell>
          <cell r="D516" t="str">
            <v>Totowa Borough (Passaic)</v>
          </cell>
        </row>
        <row r="517">
          <cell r="A517" t="str">
            <v>1111</v>
          </cell>
          <cell r="D517" t="str">
            <v>Trenton City (Mercer)</v>
          </cell>
        </row>
        <row r="518">
          <cell r="A518" t="str">
            <v>1532</v>
          </cell>
          <cell r="D518" t="str">
            <v>Tuckerton Borough (Ocean)</v>
          </cell>
        </row>
        <row r="519">
          <cell r="A519" t="str">
            <v>1350</v>
          </cell>
          <cell r="D519" t="str">
            <v>Union Beach Borough (Monmouth)</v>
          </cell>
        </row>
        <row r="520">
          <cell r="A520" t="str">
            <v>0910</v>
          </cell>
          <cell r="D520" t="str">
            <v>Union City City (Hudson)</v>
          </cell>
        </row>
        <row r="521">
          <cell r="A521" t="str">
            <v>2000</v>
          </cell>
          <cell r="D521" t="str">
            <v>Union County (Union)</v>
          </cell>
        </row>
        <row r="522">
          <cell r="A522" t="str">
            <v>1025</v>
          </cell>
          <cell r="D522" t="str">
            <v>Union Township (Hunterdon)</v>
          </cell>
        </row>
        <row r="523">
          <cell r="A523" t="str">
            <v>2019</v>
          </cell>
          <cell r="D523" t="str">
            <v>Union Township (Union)</v>
          </cell>
        </row>
        <row r="524">
          <cell r="A524" t="str">
            <v>0613</v>
          </cell>
          <cell r="D524" t="str">
            <v>Upper Deerfield Township (Cumberland)</v>
          </cell>
        </row>
        <row r="525">
          <cell r="A525" t="str">
            <v>1351</v>
          </cell>
          <cell r="D525" t="str">
            <v>Upper Freehold Township (Monmouth)</v>
          </cell>
        </row>
        <row r="526">
          <cell r="A526" t="str">
            <v>1714</v>
          </cell>
          <cell r="D526" t="str">
            <v>Upper Pittsgrove Township (Salem)</v>
          </cell>
        </row>
        <row r="527">
          <cell r="A527" t="str">
            <v>0263</v>
          </cell>
          <cell r="D527" t="str">
            <v>Upper Saddle River Borough (Bergen)</v>
          </cell>
        </row>
        <row r="528">
          <cell r="A528" t="str">
            <v>0511</v>
          </cell>
          <cell r="D528" t="str">
            <v>Upper Township (Cape May)</v>
          </cell>
        </row>
        <row r="529">
          <cell r="A529" t="str">
            <v>0122</v>
          </cell>
          <cell r="D529" t="str">
            <v>Ventnor City (Atlantic)</v>
          </cell>
        </row>
        <row r="530">
          <cell r="A530" t="str">
            <v>1922</v>
          </cell>
          <cell r="D530" t="str">
            <v>Vernon Township (Sussex)</v>
          </cell>
        </row>
        <row r="531">
          <cell r="A531" t="str">
            <v>0720</v>
          </cell>
          <cell r="D531" t="str">
            <v>Verona Township (Essex)</v>
          </cell>
        </row>
        <row r="532">
          <cell r="A532" t="str">
            <v>1437</v>
          </cell>
          <cell r="D532" t="str">
            <v>Victory Gardens Borough (Morris)</v>
          </cell>
        </row>
        <row r="533">
          <cell r="A533" t="str">
            <v>0614</v>
          </cell>
          <cell r="D533" t="str">
            <v>Vineland City (Cumberland)</v>
          </cell>
        </row>
        <row r="534">
          <cell r="A534" t="str">
            <v>0434</v>
          </cell>
          <cell r="D534" t="str">
            <v>Voorhees Township (Camden)</v>
          </cell>
        </row>
        <row r="535">
          <cell r="A535" t="str">
            <v>0264</v>
          </cell>
          <cell r="D535" t="str">
            <v>Waldwick Borough (Bergen)</v>
          </cell>
        </row>
        <row r="536">
          <cell r="A536" t="str">
            <v>1352</v>
          </cell>
          <cell r="D536" t="str">
            <v>Wall Township (Monmouth)</v>
          </cell>
        </row>
        <row r="537">
          <cell r="A537" t="str">
            <v>0265</v>
          </cell>
          <cell r="D537" t="str">
            <v>Wallington Borough (Bergen)</v>
          </cell>
        </row>
        <row r="538">
          <cell r="A538" t="str">
            <v>1923</v>
          </cell>
          <cell r="D538" t="str">
            <v>Walpack Township (Sussex)</v>
          </cell>
        </row>
        <row r="539">
          <cell r="A539" t="str">
            <v>1613</v>
          </cell>
          <cell r="D539" t="str">
            <v>Wanaque Borough (Passaic)</v>
          </cell>
        </row>
        <row r="540">
          <cell r="A540" t="str">
            <v>1924</v>
          </cell>
          <cell r="D540" t="str">
            <v>Wantage Township (Sussex)</v>
          </cell>
        </row>
        <row r="541">
          <cell r="A541" t="str">
            <v>2100</v>
          </cell>
          <cell r="D541" t="str">
            <v>Warren County (Warren)</v>
          </cell>
        </row>
        <row r="542">
          <cell r="A542" t="str">
            <v>1820</v>
          </cell>
          <cell r="D542" t="str">
            <v>Warren Township (Somerset)</v>
          </cell>
        </row>
        <row r="543">
          <cell r="A543" t="str">
            <v>2121</v>
          </cell>
          <cell r="D543" t="str">
            <v>Washington Borough (Warren)</v>
          </cell>
        </row>
        <row r="544">
          <cell r="A544" t="str">
            <v>0266</v>
          </cell>
          <cell r="D544" t="str">
            <v>Washington Township (Bergen)</v>
          </cell>
        </row>
        <row r="545">
          <cell r="A545" t="str">
            <v>0336</v>
          </cell>
          <cell r="D545" t="str">
            <v>Washington Township (Burlington)</v>
          </cell>
        </row>
        <row r="546">
          <cell r="A546" t="str">
            <v>0818</v>
          </cell>
          <cell r="D546" t="str">
            <v>Washington Township (Gloucester)</v>
          </cell>
        </row>
        <row r="547">
          <cell r="A547" t="str">
            <v>1438</v>
          </cell>
          <cell r="D547" t="str">
            <v>Washington Township (Morris)</v>
          </cell>
        </row>
        <row r="548">
          <cell r="A548" t="str">
            <v>2122</v>
          </cell>
          <cell r="D548" t="str">
            <v>Washington Township (Warren)</v>
          </cell>
        </row>
        <row r="549">
          <cell r="A549" t="str">
            <v>1821</v>
          </cell>
          <cell r="D549" t="str">
            <v>Watchung Borough (Somerset)</v>
          </cell>
        </row>
        <row r="550">
          <cell r="A550" t="str">
            <v>0435</v>
          </cell>
          <cell r="D550" t="str">
            <v>Waterford Township (Camden)</v>
          </cell>
        </row>
        <row r="551">
          <cell r="A551" t="str">
            <v>1614</v>
          </cell>
          <cell r="D551" t="str">
            <v>Wayne Township (Passaic)</v>
          </cell>
        </row>
        <row r="552">
          <cell r="A552" t="str">
            <v>0911</v>
          </cell>
          <cell r="D552" t="str">
            <v>Weehawken Township (Hudson)</v>
          </cell>
        </row>
        <row r="553">
          <cell r="A553" t="str">
            <v>0819</v>
          </cell>
          <cell r="D553" t="str">
            <v>Wenonah Borough (Gloucester)</v>
          </cell>
        </row>
        <row r="554">
          <cell r="A554" t="str">
            <v>1026</v>
          </cell>
          <cell r="D554" t="str">
            <v>West Amwell Township (Hunterdon)</v>
          </cell>
        </row>
        <row r="555">
          <cell r="A555" t="str">
            <v>0721</v>
          </cell>
          <cell r="D555" t="str">
            <v>West Caldwell Township (Essex)</v>
          </cell>
        </row>
        <row r="556">
          <cell r="A556" t="str">
            <v>0512</v>
          </cell>
          <cell r="D556" t="str">
            <v>West Cape May Borough (Cape May)</v>
          </cell>
        </row>
        <row r="557">
          <cell r="A557" t="str">
            <v>0820</v>
          </cell>
          <cell r="D557" t="str">
            <v>West Deptford Township (Gloucester)</v>
          </cell>
        </row>
        <row r="558">
          <cell r="A558" t="str">
            <v>1353</v>
          </cell>
          <cell r="D558" t="str">
            <v>West Long Branch Borough (Monmouth)</v>
          </cell>
        </row>
        <row r="559">
          <cell r="A559" t="str">
            <v>1615</v>
          </cell>
          <cell r="D559" t="str">
            <v>West Milford Township (Passaic)</v>
          </cell>
        </row>
        <row r="560">
          <cell r="A560" t="str">
            <v>0912</v>
          </cell>
          <cell r="D560" t="str">
            <v>West New York Town (Hudson)</v>
          </cell>
        </row>
        <row r="561">
          <cell r="A561" t="str">
            <v>0722</v>
          </cell>
          <cell r="D561" t="str">
            <v>West Orange Township (Essex)</v>
          </cell>
        </row>
        <row r="562">
          <cell r="A562" t="str">
            <v>0513</v>
          </cell>
          <cell r="D562" t="str">
            <v>West Wildwood Borough (Cape May)</v>
          </cell>
        </row>
        <row r="563">
          <cell r="A563" t="str">
            <v>1113</v>
          </cell>
          <cell r="D563" t="str">
            <v>West Windsor Township (Mercer)</v>
          </cell>
        </row>
        <row r="564">
          <cell r="A564" t="str">
            <v>0337</v>
          </cell>
          <cell r="D564" t="str">
            <v>Westampton Township (Burlington)</v>
          </cell>
        </row>
        <row r="565">
          <cell r="A565" t="str">
            <v>2020</v>
          </cell>
          <cell r="D565" t="str">
            <v>Westfield Town (Union)</v>
          </cell>
        </row>
        <row r="566">
          <cell r="A566" t="str">
            <v>0821</v>
          </cell>
          <cell r="D566" t="str">
            <v>Westville Borough (Gloucester)</v>
          </cell>
        </row>
        <row r="567">
          <cell r="A567" t="str">
            <v>0267</v>
          </cell>
          <cell r="D567" t="str">
            <v>Westwood Borough (Bergen)</v>
          </cell>
        </row>
        <row r="568">
          <cell r="A568" t="str">
            <v>0123</v>
          </cell>
          <cell r="D568" t="str">
            <v>Weymouth Township (Atlantic)</v>
          </cell>
        </row>
        <row r="569">
          <cell r="A569" t="str">
            <v>1439</v>
          </cell>
          <cell r="D569" t="str">
            <v>Wharton Borough (Morris)</v>
          </cell>
        </row>
        <row r="570">
          <cell r="A570" t="str">
            <v>2123</v>
          </cell>
          <cell r="D570" t="str">
            <v>White Township (Warren)</v>
          </cell>
        </row>
        <row r="571">
          <cell r="A571" t="str">
            <v>0514</v>
          </cell>
          <cell r="D571" t="str">
            <v>Wildwood City (Cape May)</v>
          </cell>
        </row>
        <row r="572">
          <cell r="A572" t="str">
            <v>0515</v>
          </cell>
          <cell r="D572" t="str">
            <v>Wildwood Crest Borough (Cape May)</v>
          </cell>
        </row>
        <row r="573">
          <cell r="A573" t="str">
            <v>0338</v>
          </cell>
          <cell r="D573" t="str">
            <v>Willingboro Township (Burlington)</v>
          </cell>
        </row>
        <row r="574">
          <cell r="A574" t="str">
            <v>2021</v>
          </cell>
          <cell r="D574" t="str">
            <v>Winfield Township (Union)</v>
          </cell>
        </row>
        <row r="575">
          <cell r="A575" t="str">
            <v>0436</v>
          </cell>
          <cell r="D575" t="str">
            <v>Winslow Township (Camden)</v>
          </cell>
        </row>
        <row r="576">
          <cell r="A576" t="str">
            <v>0516</v>
          </cell>
          <cell r="D576" t="str">
            <v>Woodbine Borough (Cape May)</v>
          </cell>
        </row>
        <row r="577">
          <cell r="A577" t="str">
            <v>1225</v>
          </cell>
          <cell r="D577" t="str">
            <v>Woodbridge Township (Middlesex)</v>
          </cell>
        </row>
        <row r="578">
          <cell r="A578" t="str">
            <v>0822</v>
          </cell>
          <cell r="D578" t="str">
            <v>Woodbury City (Gloucester)</v>
          </cell>
        </row>
        <row r="579">
          <cell r="A579" t="str">
            <v>0823</v>
          </cell>
          <cell r="D579" t="str">
            <v>Woodbury Heights Borough (Gloucester)</v>
          </cell>
        </row>
        <row r="580">
          <cell r="A580" t="str">
            <v>0268</v>
          </cell>
          <cell r="D580" t="str">
            <v>Woodcliff Lake Borough (Bergen)</v>
          </cell>
        </row>
        <row r="581">
          <cell r="A581" t="str">
            <v>1616</v>
          </cell>
          <cell r="D581" t="str">
            <v>Woodland Park Borough (Passaic)</v>
          </cell>
        </row>
        <row r="582">
          <cell r="A582" t="str">
            <v>0339</v>
          </cell>
          <cell r="D582" t="str">
            <v>Woodland Township (Burlington)</v>
          </cell>
        </row>
        <row r="583">
          <cell r="A583" t="str">
            <v>0437</v>
          </cell>
          <cell r="D583" t="str">
            <v>Woodlynne Borough (Camden)</v>
          </cell>
        </row>
        <row r="584">
          <cell r="A584" t="str">
            <v>0269</v>
          </cell>
          <cell r="D584" t="str">
            <v>Wood-Ridge Borough (Bergen)</v>
          </cell>
        </row>
        <row r="585">
          <cell r="A585" t="str">
            <v>1715</v>
          </cell>
          <cell r="D585" t="str">
            <v>Woodstown Borough (Salem)</v>
          </cell>
        </row>
        <row r="586">
          <cell r="A586" t="str">
            <v>0824</v>
          </cell>
          <cell r="D586" t="str">
            <v>Woolwich Township (Gloucester)</v>
          </cell>
        </row>
        <row r="587">
          <cell r="A587" t="str">
            <v>0340</v>
          </cell>
          <cell r="D587" t="str">
            <v>Wrightstown Borough (Burlington)</v>
          </cell>
        </row>
        <row r="588">
          <cell r="A588" t="str">
            <v>0270</v>
          </cell>
          <cell r="D588" t="str">
            <v>Wyckoff Township (Bergen)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Data Entry"/>
      <sheetName val="Tables"/>
    </sheetNames>
    <sheetDataSet>
      <sheetData sheetId="0"/>
      <sheetData sheetId="1">
        <row r="2">
          <cell r="A2" t="str">
            <v>0000</v>
          </cell>
          <cell r="D2" t="str">
            <v xml:space="preserve"> Click here, then click on arrow to choose municipality</v>
          </cell>
        </row>
        <row r="3">
          <cell r="A3" t="str">
            <v>1330</v>
          </cell>
          <cell r="D3" t="str">
            <v>Aberdeen Township (Monmouth)</v>
          </cell>
        </row>
        <row r="4">
          <cell r="A4" t="str">
            <v>0101</v>
          </cell>
          <cell r="D4" t="str">
            <v>Absecon City (Atlantic)</v>
          </cell>
        </row>
        <row r="5">
          <cell r="A5" t="str">
            <v>1001</v>
          </cell>
          <cell r="D5" t="str">
            <v>Alexandria Township (Hunterdon)</v>
          </cell>
        </row>
        <row r="6">
          <cell r="A6" t="str">
            <v>2101</v>
          </cell>
          <cell r="D6" t="str">
            <v>Allamuchy Township (Warren)</v>
          </cell>
        </row>
        <row r="7">
          <cell r="A7" t="str">
            <v>0201</v>
          </cell>
          <cell r="D7" t="str">
            <v>Allendale Borough (Bergen)</v>
          </cell>
        </row>
        <row r="8">
          <cell r="A8" t="str">
            <v>1301</v>
          </cell>
          <cell r="D8" t="str">
            <v>Allenhurst Borough (Monmouth)</v>
          </cell>
        </row>
        <row r="9">
          <cell r="A9" t="str">
            <v>1302</v>
          </cell>
          <cell r="D9" t="str">
            <v>Allentown Borough (Monmouth)</v>
          </cell>
        </row>
        <row r="10">
          <cell r="A10" t="str">
            <v>1701</v>
          </cell>
          <cell r="D10" t="str">
            <v>Alloway Township (Salem)</v>
          </cell>
        </row>
        <row r="11">
          <cell r="A11" t="str">
            <v>2102</v>
          </cell>
          <cell r="D11" t="str">
            <v>Alpha Borough (Warren)</v>
          </cell>
        </row>
        <row r="12">
          <cell r="A12" t="str">
            <v>0202</v>
          </cell>
          <cell r="D12" t="str">
            <v>Alpine Borough (Bergen)</v>
          </cell>
        </row>
        <row r="13">
          <cell r="A13" t="str">
            <v>1901</v>
          </cell>
          <cell r="D13" t="str">
            <v>Andover Borough (Sussex)</v>
          </cell>
        </row>
        <row r="14">
          <cell r="A14" t="str">
            <v>1902</v>
          </cell>
          <cell r="D14" t="str">
            <v>Andover Township (Sussex)</v>
          </cell>
        </row>
        <row r="15">
          <cell r="A15" t="str">
            <v>1303</v>
          </cell>
          <cell r="D15" t="str">
            <v>Asbury Park City (Monmouth)</v>
          </cell>
        </row>
        <row r="16">
          <cell r="A16" t="str">
            <v>0102</v>
          </cell>
          <cell r="D16" t="str">
            <v>Atlantic City City (Atlantic)</v>
          </cell>
        </row>
        <row r="17">
          <cell r="A17" t="str">
            <v>0100</v>
          </cell>
          <cell r="D17" t="str">
            <v>Atlantic County (Atlantic)</v>
          </cell>
        </row>
        <row r="18">
          <cell r="A18" t="str">
            <v>1304</v>
          </cell>
          <cell r="D18" t="str">
            <v>Atlantic Highlands Borough (Monmouth)</v>
          </cell>
        </row>
        <row r="19">
          <cell r="A19" t="str">
            <v>0401</v>
          </cell>
          <cell r="D19" t="str">
            <v>Audubon Borough (Camden)</v>
          </cell>
        </row>
        <row r="20">
          <cell r="A20" t="str">
            <v>0402</v>
          </cell>
          <cell r="D20" t="str">
            <v>Audubon Park Borough (Camden)</v>
          </cell>
        </row>
        <row r="21">
          <cell r="A21" t="str">
            <v>0501</v>
          </cell>
          <cell r="D21" t="str">
            <v>Avalon Borough (Cape May)</v>
          </cell>
        </row>
        <row r="22">
          <cell r="A22" t="str">
            <v>1305</v>
          </cell>
          <cell r="D22" t="str">
            <v>Avon-by-the-Sea Borough (Monmouth)</v>
          </cell>
        </row>
        <row r="23">
          <cell r="A23" t="str">
            <v>1501</v>
          </cell>
          <cell r="D23" t="str">
            <v>Barnegat Light Borough (Ocean)</v>
          </cell>
        </row>
        <row r="24">
          <cell r="A24" t="str">
            <v>1533</v>
          </cell>
          <cell r="D24" t="str">
            <v>Barnegat Township (Ocean)</v>
          </cell>
        </row>
        <row r="25">
          <cell r="A25" t="str">
            <v>0403</v>
          </cell>
          <cell r="D25" t="str">
            <v>Barrington Borough (Camden)</v>
          </cell>
        </row>
        <row r="26">
          <cell r="A26" t="str">
            <v>0301</v>
          </cell>
          <cell r="D26" t="str">
            <v>Bass River Township (Burlington)</v>
          </cell>
        </row>
        <row r="27">
          <cell r="A27" t="str">
            <v>1502</v>
          </cell>
          <cell r="D27" t="str">
            <v>Bay Head Borough (Ocean)</v>
          </cell>
        </row>
        <row r="28">
          <cell r="A28" t="str">
            <v>0901</v>
          </cell>
          <cell r="D28" t="str">
            <v>Bayonne City (Hudson)</v>
          </cell>
        </row>
        <row r="29">
          <cell r="A29" t="str">
            <v>1503</v>
          </cell>
          <cell r="D29" t="str">
            <v>Beach Haven Borough (Ocean)</v>
          </cell>
        </row>
        <row r="30">
          <cell r="A30" t="str">
            <v>1504</v>
          </cell>
          <cell r="D30" t="str">
            <v>Beachwood Borough (Ocean)</v>
          </cell>
        </row>
        <row r="31">
          <cell r="A31" t="str">
            <v>1801</v>
          </cell>
          <cell r="D31" t="str">
            <v>Bedminster Township (Somerset)</v>
          </cell>
        </row>
        <row r="32">
          <cell r="A32" t="str">
            <v>0701</v>
          </cell>
          <cell r="D32" t="str">
            <v>Belleville Township (Essex)</v>
          </cell>
        </row>
        <row r="33">
          <cell r="A33" t="str">
            <v>0404</v>
          </cell>
          <cell r="D33" t="str">
            <v>Bellmawr Borough (Camden)</v>
          </cell>
        </row>
        <row r="34">
          <cell r="A34" t="str">
            <v>1306</v>
          </cell>
          <cell r="D34" t="str">
            <v>Belmar Borough (Monmouth)</v>
          </cell>
        </row>
        <row r="35">
          <cell r="A35" t="str">
            <v>2103</v>
          </cell>
          <cell r="D35" t="str">
            <v>Belvidere Town (Warren)</v>
          </cell>
        </row>
        <row r="36">
          <cell r="A36" t="str">
            <v>0200</v>
          </cell>
          <cell r="D36" t="str">
            <v>Bergen County (Bergen)</v>
          </cell>
        </row>
        <row r="37">
          <cell r="A37" t="str">
            <v>0203</v>
          </cell>
          <cell r="D37" t="str">
            <v>Bergenfield Borough (Bergen)</v>
          </cell>
        </row>
        <row r="38">
          <cell r="A38" t="str">
            <v>2001</v>
          </cell>
          <cell r="D38" t="str">
            <v>Berkeley Heights Township (Union)</v>
          </cell>
        </row>
        <row r="39">
          <cell r="A39" t="str">
            <v>1505</v>
          </cell>
          <cell r="D39" t="str">
            <v>Berkeley Township (Ocean)</v>
          </cell>
        </row>
        <row r="40">
          <cell r="A40" t="str">
            <v>0405</v>
          </cell>
          <cell r="D40" t="str">
            <v>Berlin Borough (Camden)</v>
          </cell>
        </row>
        <row r="41">
          <cell r="A41" t="str">
            <v>0406</v>
          </cell>
          <cell r="D41" t="str">
            <v>Berlin Township (Camden)</v>
          </cell>
        </row>
        <row r="42">
          <cell r="A42" t="str">
            <v>1802</v>
          </cell>
          <cell r="D42" t="str">
            <v>Bernards Township (Somerset)</v>
          </cell>
        </row>
        <row r="43">
          <cell r="A43" t="str">
            <v>1803</v>
          </cell>
          <cell r="D43" t="str">
            <v>Bernardsville Borough (Somerset)</v>
          </cell>
        </row>
        <row r="44">
          <cell r="A44" t="str">
            <v>1002</v>
          </cell>
          <cell r="D44" t="str">
            <v>Bethlehem Township (Hunterdon)</v>
          </cell>
        </row>
        <row r="45">
          <cell r="A45" t="str">
            <v>0302</v>
          </cell>
          <cell r="D45" t="str">
            <v>Beverly City (Burlington)</v>
          </cell>
        </row>
        <row r="46">
          <cell r="A46" t="str">
            <v>2104</v>
          </cell>
          <cell r="D46" t="str">
            <v>Blairstown Township (Warren)</v>
          </cell>
        </row>
        <row r="47">
          <cell r="A47" t="str">
            <v>0702</v>
          </cell>
          <cell r="D47" t="str">
            <v>Bloomfield Township (Essex)</v>
          </cell>
        </row>
        <row r="48">
          <cell r="A48" t="str">
            <v>1601</v>
          </cell>
          <cell r="D48" t="str">
            <v>Bloomingdale Borough (Passaic)</v>
          </cell>
        </row>
        <row r="49">
          <cell r="A49" t="str">
            <v>1003</v>
          </cell>
          <cell r="D49" t="str">
            <v>Bloomsbury Borough (Hunterdon)</v>
          </cell>
        </row>
        <row r="50">
          <cell r="A50" t="str">
            <v>0204</v>
          </cell>
          <cell r="D50" t="str">
            <v>Bogota Borough (Bergen)</v>
          </cell>
        </row>
        <row r="51">
          <cell r="A51" t="str">
            <v>1401</v>
          </cell>
          <cell r="D51" t="str">
            <v>Boonton Town (Morris)</v>
          </cell>
        </row>
        <row r="52">
          <cell r="A52" t="str">
            <v>1402</v>
          </cell>
          <cell r="D52" t="str">
            <v>Boonton Township (Morris)</v>
          </cell>
        </row>
        <row r="53">
          <cell r="A53" t="str">
            <v>0303</v>
          </cell>
          <cell r="D53" t="str">
            <v>Bordentown City (Burlington)</v>
          </cell>
        </row>
        <row r="54">
          <cell r="A54" t="str">
            <v>0304</v>
          </cell>
          <cell r="D54" t="str">
            <v>Bordentown Township (Burlington)</v>
          </cell>
        </row>
        <row r="55">
          <cell r="A55" t="str">
            <v>1804</v>
          </cell>
          <cell r="D55" t="str">
            <v>Bound Brook Borough (Somerset)</v>
          </cell>
        </row>
        <row r="56">
          <cell r="A56" t="str">
            <v>1307</v>
          </cell>
          <cell r="D56" t="str">
            <v>Bradley Beach Borough (Monmouth)</v>
          </cell>
        </row>
        <row r="57">
          <cell r="A57" t="str">
            <v>1805</v>
          </cell>
          <cell r="D57" t="str">
            <v>Branchburg Township (Somerset)</v>
          </cell>
        </row>
        <row r="58">
          <cell r="A58" t="str">
            <v>1903</v>
          </cell>
          <cell r="D58" t="str">
            <v>Branchville Borough (Sussex)</v>
          </cell>
        </row>
        <row r="59">
          <cell r="A59" t="str">
            <v>1506</v>
          </cell>
          <cell r="D59" t="str">
            <v>Brick Township (Ocean)</v>
          </cell>
        </row>
        <row r="60">
          <cell r="A60" t="str">
            <v>0601</v>
          </cell>
          <cell r="D60" t="str">
            <v>Bridgeton City (Cumberland)</v>
          </cell>
        </row>
        <row r="61">
          <cell r="A61" t="str">
            <v>1806</v>
          </cell>
          <cell r="D61" t="str">
            <v>Bridgewater Township (Somerset)</v>
          </cell>
        </row>
        <row r="62">
          <cell r="A62" t="str">
            <v>1308</v>
          </cell>
          <cell r="D62" t="str">
            <v>Brielle Borough (Monmouth)</v>
          </cell>
        </row>
        <row r="63">
          <cell r="A63" t="str">
            <v>0103</v>
          </cell>
          <cell r="D63" t="str">
            <v>Brigantine City (Atlantic)</v>
          </cell>
        </row>
        <row r="64">
          <cell r="A64" t="str">
            <v>0407</v>
          </cell>
          <cell r="D64" t="str">
            <v>Brooklawn Borough (Camden)</v>
          </cell>
        </row>
        <row r="65">
          <cell r="A65" t="str">
            <v>0104</v>
          </cell>
          <cell r="D65" t="str">
            <v>Buena Borough (Atlantic)</v>
          </cell>
        </row>
        <row r="66">
          <cell r="A66" t="str">
            <v>0105</v>
          </cell>
          <cell r="D66" t="str">
            <v>Buena Vista Township (Atlantic)</v>
          </cell>
        </row>
        <row r="67">
          <cell r="A67" t="str">
            <v>0305</v>
          </cell>
          <cell r="D67" t="str">
            <v>Burlington City (Burlington)</v>
          </cell>
        </row>
        <row r="68">
          <cell r="A68" t="str">
            <v>0300</v>
          </cell>
          <cell r="D68" t="str">
            <v>Burlington County (Burlington)</v>
          </cell>
        </row>
        <row r="69">
          <cell r="A69" t="str">
            <v>0306</v>
          </cell>
          <cell r="D69" t="str">
            <v>Burlington Township (Burlington)</v>
          </cell>
        </row>
        <row r="70">
          <cell r="A70" t="str">
            <v>1403</v>
          </cell>
          <cell r="D70" t="str">
            <v>Butler Borough (Morris)</v>
          </cell>
        </row>
        <row r="71">
          <cell r="A71" t="str">
            <v>1904</v>
          </cell>
          <cell r="D71" t="str">
            <v>Byram Township (Sussex)</v>
          </cell>
        </row>
        <row r="72">
          <cell r="A72" t="str">
            <v>0703</v>
          </cell>
          <cell r="D72" t="str">
            <v>Caldwell Township (Essex)</v>
          </cell>
        </row>
        <row r="73">
          <cell r="A73" t="str">
            <v>1004</v>
          </cell>
          <cell r="D73" t="str">
            <v>Califon Borough (Hunterdon)</v>
          </cell>
        </row>
        <row r="74">
          <cell r="A74" t="str">
            <v>0408</v>
          </cell>
          <cell r="D74" t="str">
            <v>Camden City (Camden)</v>
          </cell>
        </row>
        <row r="75">
          <cell r="A75" t="str">
            <v>0400</v>
          </cell>
          <cell r="D75" t="str">
            <v>Camden County (Camden)</v>
          </cell>
        </row>
        <row r="76">
          <cell r="A76" t="str">
            <v>0502</v>
          </cell>
          <cell r="D76" t="str">
            <v>Cape May City (Cape May)</v>
          </cell>
        </row>
        <row r="77">
          <cell r="A77" t="str">
            <v>0500</v>
          </cell>
          <cell r="D77" t="str">
            <v>Cape May County (Cape May)</v>
          </cell>
        </row>
        <row r="78">
          <cell r="A78" t="str">
            <v>0503</v>
          </cell>
          <cell r="D78" t="str">
            <v>Cape May Point Borough (Cape May)</v>
          </cell>
        </row>
        <row r="79">
          <cell r="A79" t="str">
            <v>0205</v>
          </cell>
          <cell r="D79" t="str">
            <v>Carlstadt Borough (Bergen)</v>
          </cell>
        </row>
        <row r="80">
          <cell r="A80" t="str">
            <v>1713</v>
          </cell>
          <cell r="D80" t="str">
            <v>Carneys Point Township (Salem)</v>
          </cell>
        </row>
        <row r="81">
          <cell r="A81" t="str">
            <v>1201</v>
          </cell>
          <cell r="D81" t="str">
            <v>Carteret Borough (Middlesex)</v>
          </cell>
        </row>
        <row r="82">
          <cell r="A82" t="str">
            <v>0704</v>
          </cell>
          <cell r="D82" t="str">
            <v>Cedar Grove Township (Essex)</v>
          </cell>
        </row>
        <row r="83">
          <cell r="A83" t="str">
            <v>1404</v>
          </cell>
          <cell r="D83" t="str">
            <v>Chatham Borough (Morris)</v>
          </cell>
        </row>
        <row r="84">
          <cell r="A84" t="str">
            <v>1405</v>
          </cell>
          <cell r="D84" t="str">
            <v>Chatham Township (Morris)</v>
          </cell>
        </row>
        <row r="85">
          <cell r="A85" t="str">
            <v>0409</v>
          </cell>
          <cell r="D85" t="str">
            <v>Cherry Hill Township (Camden)</v>
          </cell>
        </row>
        <row r="86">
          <cell r="A86" t="str">
            <v>0410</v>
          </cell>
          <cell r="D86" t="str">
            <v>Chesilhurst Borough (Camden)</v>
          </cell>
        </row>
        <row r="87">
          <cell r="A87" t="str">
            <v>1406</v>
          </cell>
          <cell r="D87" t="str">
            <v>Chester Borough (Morris)</v>
          </cell>
        </row>
        <row r="88">
          <cell r="A88" t="str">
            <v>1407</v>
          </cell>
          <cell r="D88" t="str">
            <v>Chester Township (Morris)</v>
          </cell>
        </row>
        <row r="89">
          <cell r="A89" t="str">
            <v>0307</v>
          </cell>
          <cell r="D89" t="str">
            <v>Chesterfield Township (Burlington)</v>
          </cell>
        </row>
        <row r="90">
          <cell r="A90" t="str">
            <v>0308</v>
          </cell>
          <cell r="D90" t="str">
            <v>Cinnaminson Township (Burlington)</v>
          </cell>
        </row>
        <row r="91">
          <cell r="A91" t="str">
            <v>2002</v>
          </cell>
          <cell r="D91" t="str">
            <v>Clark Township (Union)</v>
          </cell>
        </row>
        <row r="92">
          <cell r="A92" t="str">
            <v>0801</v>
          </cell>
          <cell r="D92" t="str">
            <v>Clayton Borough (Gloucester)</v>
          </cell>
        </row>
        <row r="93">
          <cell r="A93" t="str">
            <v>0411</v>
          </cell>
          <cell r="D93" t="str">
            <v>Clementon Borough (Camden)</v>
          </cell>
        </row>
        <row r="94">
          <cell r="A94" t="str">
            <v>0206</v>
          </cell>
          <cell r="D94" t="str">
            <v>Cliffside Park Borough (Bergen)</v>
          </cell>
        </row>
        <row r="95">
          <cell r="A95" t="str">
            <v>1602</v>
          </cell>
          <cell r="D95" t="str">
            <v>Clifton City (Passaic)</v>
          </cell>
        </row>
        <row r="96">
          <cell r="A96" t="str">
            <v>1005</v>
          </cell>
          <cell r="D96" t="str">
            <v>Clinton Town (Hunterdon)</v>
          </cell>
        </row>
        <row r="97">
          <cell r="A97" t="str">
            <v>1006</v>
          </cell>
          <cell r="D97" t="str">
            <v>Clinton Township (Hunterdon)</v>
          </cell>
        </row>
        <row r="98">
          <cell r="A98" t="str">
            <v>0207</v>
          </cell>
          <cell r="D98" t="str">
            <v>Closter Borough (Bergen)</v>
          </cell>
        </row>
        <row r="99">
          <cell r="A99" t="str">
            <v>0412</v>
          </cell>
          <cell r="D99" t="str">
            <v>Collingswood Borough (Camden)</v>
          </cell>
        </row>
        <row r="100">
          <cell r="A100" t="str">
            <v>1309</v>
          </cell>
          <cell r="D100" t="str">
            <v>Colts Neck Township (Monmouth)</v>
          </cell>
        </row>
        <row r="101">
          <cell r="A101" t="str">
            <v>0602</v>
          </cell>
          <cell r="D101" t="str">
            <v>Commercial Township (Cumberland)</v>
          </cell>
        </row>
        <row r="102">
          <cell r="A102" t="str">
            <v>0106</v>
          </cell>
          <cell r="D102" t="str">
            <v>Corbin City (Atlantic)</v>
          </cell>
        </row>
        <row r="103">
          <cell r="A103" t="str">
            <v>1202</v>
          </cell>
          <cell r="D103" t="str">
            <v>Cranbury Township (Middlesex)</v>
          </cell>
        </row>
        <row r="104">
          <cell r="A104" t="str">
            <v>2003</v>
          </cell>
          <cell r="D104" t="str">
            <v>Cranford Township (Union)</v>
          </cell>
        </row>
        <row r="105">
          <cell r="A105" t="str">
            <v>0208</v>
          </cell>
          <cell r="D105" t="str">
            <v>Cresskill Borough (Bergen)</v>
          </cell>
        </row>
        <row r="106">
          <cell r="A106" t="str">
            <v>0600</v>
          </cell>
          <cell r="D106" t="str">
            <v>Cumberland County (Cumberland)</v>
          </cell>
        </row>
        <row r="107">
          <cell r="A107" t="str">
            <v>1310</v>
          </cell>
          <cell r="D107" t="str">
            <v>Deal Borough (Monmouth)</v>
          </cell>
        </row>
        <row r="108">
          <cell r="A108" t="str">
            <v>0603</v>
          </cell>
          <cell r="D108" t="str">
            <v>Deerfield Township (Cumberland)</v>
          </cell>
        </row>
        <row r="109">
          <cell r="A109" t="str">
            <v>0309</v>
          </cell>
          <cell r="D109" t="str">
            <v>Delanco Township (Burlington)</v>
          </cell>
        </row>
        <row r="110">
          <cell r="A110" t="str">
            <v>1007</v>
          </cell>
          <cell r="D110" t="str">
            <v>Delaware Township (Hunterdon)</v>
          </cell>
        </row>
        <row r="111">
          <cell r="A111" t="str">
            <v>0310</v>
          </cell>
          <cell r="D111" t="str">
            <v>Delran Township (Burlington)</v>
          </cell>
        </row>
        <row r="112">
          <cell r="A112" t="str">
            <v>0209</v>
          </cell>
          <cell r="D112" t="str">
            <v>Demarest Borough (Bergen)</v>
          </cell>
        </row>
        <row r="113">
          <cell r="A113" t="str">
            <v>0504</v>
          </cell>
          <cell r="D113" t="str">
            <v>Dennis Township (Cape May)</v>
          </cell>
        </row>
        <row r="114">
          <cell r="A114" t="str">
            <v>1408</v>
          </cell>
          <cell r="D114" t="str">
            <v>Denville Township (Morris)</v>
          </cell>
        </row>
        <row r="115">
          <cell r="A115" t="str">
            <v>0802</v>
          </cell>
          <cell r="D115" t="str">
            <v>Deptford Township (Gloucester)</v>
          </cell>
        </row>
        <row r="116">
          <cell r="A116" t="str">
            <v>1409</v>
          </cell>
          <cell r="D116" t="str">
            <v>Dover Town (Morris)</v>
          </cell>
        </row>
        <row r="117">
          <cell r="A117" t="str">
            <v>0604</v>
          </cell>
          <cell r="D117" t="str">
            <v>Downe Township (Cumberland)</v>
          </cell>
        </row>
        <row r="118">
          <cell r="A118" t="str">
            <v>0210</v>
          </cell>
          <cell r="D118" t="str">
            <v>Dumont Borough (Bergen)</v>
          </cell>
        </row>
        <row r="119">
          <cell r="A119" t="str">
            <v>1203</v>
          </cell>
          <cell r="D119" t="str">
            <v>Dunellen Borough (Middlesex)</v>
          </cell>
        </row>
        <row r="120">
          <cell r="A120" t="str">
            <v>1508</v>
          </cell>
          <cell r="D120" t="str">
            <v>Eagleswood Township (Ocean)</v>
          </cell>
        </row>
        <row r="121">
          <cell r="A121" t="str">
            <v>1008</v>
          </cell>
          <cell r="D121" t="str">
            <v>East Amwell Township (Hunterdon)</v>
          </cell>
        </row>
        <row r="122">
          <cell r="A122" t="str">
            <v>1204</v>
          </cell>
          <cell r="D122" t="str">
            <v>East Brunswick Township (Middlesex)</v>
          </cell>
        </row>
        <row r="123">
          <cell r="A123" t="str">
            <v>0803</v>
          </cell>
          <cell r="D123" t="str">
            <v>East Greenwich Township (Gloucester)</v>
          </cell>
        </row>
        <row r="124">
          <cell r="A124" t="str">
            <v>1410</v>
          </cell>
          <cell r="D124" t="str">
            <v>East Hanover Township (Morris)</v>
          </cell>
        </row>
        <row r="125">
          <cell r="A125" t="str">
            <v>0902</v>
          </cell>
          <cell r="D125" t="str">
            <v>East Newark Borough (Hudson)</v>
          </cell>
        </row>
        <row r="126">
          <cell r="A126" t="str">
            <v>0705</v>
          </cell>
          <cell r="D126" t="str">
            <v>East Orange City (Essex)</v>
          </cell>
        </row>
        <row r="127">
          <cell r="A127" t="str">
            <v>0212</v>
          </cell>
          <cell r="D127" t="str">
            <v>East Rutherford Borough (Bergen)</v>
          </cell>
        </row>
        <row r="128">
          <cell r="A128" t="str">
            <v>1101</v>
          </cell>
          <cell r="D128" t="str">
            <v>East Windsor Township (Mercer)</v>
          </cell>
        </row>
        <row r="129">
          <cell r="A129" t="str">
            <v>0311</v>
          </cell>
          <cell r="D129" t="str">
            <v>Eastampton Township (Burlington)</v>
          </cell>
        </row>
        <row r="130">
          <cell r="A130" t="str">
            <v>1311</v>
          </cell>
          <cell r="D130" t="str">
            <v>Eatontown Borough (Monmouth)</v>
          </cell>
        </row>
        <row r="131">
          <cell r="A131" t="str">
            <v>0213</v>
          </cell>
          <cell r="D131" t="str">
            <v>Edgewater Borough (Bergen)</v>
          </cell>
        </row>
        <row r="132">
          <cell r="A132" t="str">
            <v>0312</v>
          </cell>
          <cell r="D132" t="str">
            <v>Edgewater Park Township (Burlington)</v>
          </cell>
        </row>
        <row r="133">
          <cell r="A133" t="str">
            <v>1205</v>
          </cell>
          <cell r="D133" t="str">
            <v>Edison Township (Middlesex)</v>
          </cell>
        </row>
        <row r="134">
          <cell r="A134" t="str">
            <v>0107</v>
          </cell>
          <cell r="D134" t="str">
            <v>Egg Harbor City (Atlantic)</v>
          </cell>
        </row>
        <row r="135">
          <cell r="A135" t="str">
            <v>0108</v>
          </cell>
          <cell r="D135" t="str">
            <v>Egg Harbor Township (Atlantic)</v>
          </cell>
        </row>
        <row r="136">
          <cell r="A136" t="str">
            <v>2004</v>
          </cell>
          <cell r="D136" t="str">
            <v>Elizabeth City (Union)</v>
          </cell>
        </row>
        <row r="137">
          <cell r="A137" t="str">
            <v>0804</v>
          </cell>
          <cell r="D137" t="str">
            <v>Elk Township (Gloucester)</v>
          </cell>
        </row>
        <row r="138">
          <cell r="A138" t="str">
            <v>1702</v>
          </cell>
          <cell r="D138" t="str">
            <v>Elmer Borough (Salem)</v>
          </cell>
        </row>
        <row r="139">
          <cell r="A139" t="str">
            <v>0211</v>
          </cell>
          <cell r="D139" t="str">
            <v>Elmwood Park Borough (Bergen)</v>
          </cell>
        </row>
        <row r="140">
          <cell r="A140" t="str">
            <v>1703</v>
          </cell>
          <cell r="D140" t="str">
            <v>Elsinboro Township (Salem)</v>
          </cell>
        </row>
        <row r="141">
          <cell r="A141" t="str">
            <v>0214</v>
          </cell>
          <cell r="D141" t="str">
            <v>Emerson Borough (Bergen)</v>
          </cell>
        </row>
        <row r="142">
          <cell r="A142" t="str">
            <v>0215</v>
          </cell>
          <cell r="D142" t="str">
            <v>Englewood City (Bergen)</v>
          </cell>
        </row>
        <row r="143">
          <cell r="A143" t="str">
            <v>0216</v>
          </cell>
          <cell r="D143" t="str">
            <v>Englewood Cliffs Borough (Bergen)</v>
          </cell>
        </row>
        <row r="144">
          <cell r="A144" t="str">
            <v>1312</v>
          </cell>
          <cell r="D144" t="str">
            <v>Englishtown Borough (Monmouth)</v>
          </cell>
        </row>
        <row r="145">
          <cell r="A145" t="str">
            <v>0700</v>
          </cell>
          <cell r="D145" t="str">
            <v>Essex County (Essex)</v>
          </cell>
        </row>
        <row r="146">
          <cell r="A146" t="str">
            <v>0706</v>
          </cell>
          <cell r="D146" t="str">
            <v>Essex Fells Township (Essex)</v>
          </cell>
        </row>
        <row r="147">
          <cell r="A147" t="str">
            <v>0109</v>
          </cell>
          <cell r="D147" t="str">
            <v>Estell Manor City (Atlantic)</v>
          </cell>
        </row>
        <row r="148">
          <cell r="A148" t="str">
            <v>0313</v>
          </cell>
          <cell r="D148" t="str">
            <v>Evesham Township (Burlington)</v>
          </cell>
        </row>
        <row r="149">
          <cell r="A149" t="str">
            <v>1102</v>
          </cell>
          <cell r="D149" t="str">
            <v>Ewing Township (Mercer)</v>
          </cell>
        </row>
        <row r="150">
          <cell r="A150" t="str">
            <v>1313</v>
          </cell>
          <cell r="D150" t="str">
            <v>Fair Haven Borough (Monmouth)</v>
          </cell>
        </row>
        <row r="151">
          <cell r="A151" t="str">
            <v>0217</v>
          </cell>
          <cell r="D151" t="str">
            <v>Fair Lawn Borough (Bergen)</v>
          </cell>
        </row>
        <row r="152">
          <cell r="A152" t="str">
            <v>0605</v>
          </cell>
          <cell r="D152" t="str">
            <v>Fairfield Township (Cumberland)</v>
          </cell>
        </row>
        <row r="153">
          <cell r="A153" t="str">
            <v>0707</v>
          </cell>
          <cell r="D153" t="str">
            <v>Fairfield Township (Essex)</v>
          </cell>
        </row>
        <row r="154">
          <cell r="A154" t="str">
            <v>0218</v>
          </cell>
          <cell r="D154" t="str">
            <v>Fairview Borough (Bergen)</v>
          </cell>
        </row>
        <row r="155">
          <cell r="A155" t="str">
            <v>2005</v>
          </cell>
          <cell r="D155" t="str">
            <v>Fanwood Borough (Union)</v>
          </cell>
        </row>
        <row r="156">
          <cell r="A156" t="str">
            <v>1807</v>
          </cell>
          <cell r="D156" t="str">
            <v>Far Hills Borough (Somerset)</v>
          </cell>
        </row>
        <row r="157">
          <cell r="A157" t="str">
            <v>1314</v>
          </cell>
          <cell r="D157" t="str">
            <v>Farmingdale Borough (Monmouth)</v>
          </cell>
        </row>
        <row r="158">
          <cell r="A158" t="str">
            <v>0314</v>
          </cell>
          <cell r="D158" t="str">
            <v>Fieldsboro Borough (Burlington)</v>
          </cell>
        </row>
        <row r="159">
          <cell r="A159" t="str">
            <v>1009</v>
          </cell>
          <cell r="D159" t="str">
            <v>Flemington Borough (Hunterdon)</v>
          </cell>
        </row>
        <row r="160">
          <cell r="A160" t="str">
            <v>0315</v>
          </cell>
          <cell r="D160" t="str">
            <v>Florence Township (Burlington)</v>
          </cell>
        </row>
        <row r="161">
          <cell r="A161" t="str">
            <v>1411</v>
          </cell>
          <cell r="D161" t="str">
            <v>Florham Park Borough (Morris)</v>
          </cell>
        </row>
        <row r="162">
          <cell r="A162" t="str">
            <v>0110</v>
          </cell>
          <cell r="D162" t="str">
            <v>Folsom Borough (Atlantic)</v>
          </cell>
        </row>
        <row r="163">
          <cell r="A163" t="str">
            <v>0219</v>
          </cell>
          <cell r="D163" t="str">
            <v>Fort Lee Borough (Bergen)</v>
          </cell>
        </row>
        <row r="164">
          <cell r="A164" t="str">
            <v>1905</v>
          </cell>
          <cell r="D164" t="str">
            <v>Frankford Township (Sussex)</v>
          </cell>
        </row>
        <row r="165">
          <cell r="A165" t="str">
            <v>1906</v>
          </cell>
          <cell r="D165" t="str">
            <v>Franklin Borough (Sussex)</v>
          </cell>
        </row>
        <row r="166">
          <cell r="A166" t="str">
            <v>0220</v>
          </cell>
          <cell r="D166" t="str">
            <v>Franklin Lakes Borough (Bergen)</v>
          </cell>
        </row>
        <row r="167">
          <cell r="A167" t="str">
            <v>0805</v>
          </cell>
          <cell r="D167" t="str">
            <v>Franklin Township (Gloucester)</v>
          </cell>
        </row>
        <row r="168">
          <cell r="A168" t="str">
            <v>1010</v>
          </cell>
          <cell r="D168" t="str">
            <v>Franklin Township (Hunterdon)</v>
          </cell>
        </row>
        <row r="169">
          <cell r="A169" t="str">
            <v>1808</v>
          </cell>
          <cell r="D169" t="str">
            <v>Franklin Township (Somerset)</v>
          </cell>
        </row>
        <row r="170">
          <cell r="A170" t="str">
            <v>2105</v>
          </cell>
          <cell r="D170" t="str">
            <v>Franklin Township (Warren)</v>
          </cell>
        </row>
        <row r="171">
          <cell r="A171" t="str">
            <v>1907</v>
          </cell>
          <cell r="D171" t="str">
            <v>Fredon Township (Sussex)</v>
          </cell>
        </row>
        <row r="172">
          <cell r="A172" t="str">
            <v>1315</v>
          </cell>
          <cell r="D172" t="str">
            <v>Freehold Borough (Monmouth)</v>
          </cell>
        </row>
        <row r="173">
          <cell r="A173" t="str">
            <v>1316</v>
          </cell>
          <cell r="D173" t="str">
            <v>Freehold Township (Monmouth)</v>
          </cell>
        </row>
        <row r="174">
          <cell r="A174" t="str">
            <v>2106</v>
          </cell>
          <cell r="D174" t="str">
            <v>Frelinghuysen Township (Warren)</v>
          </cell>
        </row>
        <row r="175">
          <cell r="A175" t="str">
            <v>1011</v>
          </cell>
          <cell r="D175" t="str">
            <v>Frenchtown Borough (Hunterdon)</v>
          </cell>
        </row>
        <row r="176">
          <cell r="A176" t="str">
            <v>0111</v>
          </cell>
          <cell r="D176" t="str">
            <v>Galloway Township (Atlantic)</v>
          </cell>
        </row>
        <row r="177">
          <cell r="A177" t="str">
            <v>0221</v>
          </cell>
          <cell r="D177" t="str">
            <v>Garfield City (Bergen)</v>
          </cell>
        </row>
        <row r="178">
          <cell r="A178" t="str">
            <v>2006</v>
          </cell>
          <cell r="D178" t="str">
            <v>Garwood Borough (Union)</v>
          </cell>
        </row>
        <row r="179">
          <cell r="A179" t="str">
            <v>0413</v>
          </cell>
          <cell r="D179" t="str">
            <v>Gibbsboro Borough (Camden)</v>
          </cell>
        </row>
        <row r="180">
          <cell r="A180" t="str">
            <v>0806</v>
          </cell>
          <cell r="D180" t="str">
            <v>Glassboro Borough (Gloucester)</v>
          </cell>
        </row>
        <row r="181">
          <cell r="A181" t="str">
            <v>1012</v>
          </cell>
          <cell r="D181" t="str">
            <v>Glen Gardner Borough (Hunterdon)</v>
          </cell>
        </row>
        <row r="182">
          <cell r="A182" t="str">
            <v>0708</v>
          </cell>
          <cell r="D182" t="str">
            <v>Glen Ridge Borough (Essex)</v>
          </cell>
        </row>
        <row r="183">
          <cell r="A183" t="str">
            <v>0222</v>
          </cell>
          <cell r="D183" t="str">
            <v>Glen Rock Borough (Bergen)</v>
          </cell>
        </row>
        <row r="184">
          <cell r="A184" t="str">
            <v>0414</v>
          </cell>
          <cell r="D184" t="str">
            <v>Gloucester City City (Camden)</v>
          </cell>
        </row>
        <row r="185">
          <cell r="A185" t="str">
            <v>0800</v>
          </cell>
          <cell r="D185" t="str">
            <v>Gloucester County (Gloucester)</v>
          </cell>
        </row>
        <row r="186">
          <cell r="A186" t="str">
            <v>0415</v>
          </cell>
          <cell r="D186" t="str">
            <v>Gloucester Township (Camden)</v>
          </cell>
        </row>
        <row r="187">
          <cell r="A187" t="str">
            <v>1809</v>
          </cell>
          <cell r="D187" t="str">
            <v>Green Brook Township (Somerset)</v>
          </cell>
        </row>
        <row r="188">
          <cell r="A188" t="str">
            <v>1908</v>
          </cell>
          <cell r="D188" t="str">
            <v>Green Township (Sussex)</v>
          </cell>
        </row>
        <row r="189">
          <cell r="A189" t="str">
            <v>0606</v>
          </cell>
          <cell r="D189" t="str">
            <v>Greenwich Township (Cumberland)</v>
          </cell>
        </row>
        <row r="190">
          <cell r="A190" t="str">
            <v>0807</v>
          </cell>
          <cell r="D190" t="str">
            <v>Greenwich Township (Gloucester)</v>
          </cell>
        </row>
        <row r="191">
          <cell r="A191" t="str">
            <v>2107</v>
          </cell>
          <cell r="D191" t="str">
            <v>Greenwich Township (Warren)</v>
          </cell>
        </row>
        <row r="192">
          <cell r="A192" t="str">
            <v>0903</v>
          </cell>
          <cell r="D192" t="str">
            <v>Guttenberg Town (Hudson)</v>
          </cell>
        </row>
        <row r="193">
          <cell r="A193" t="str">
            <v>0223</v>
          </cell>
          <cell r="D193" t="str">
            <v>Hackensack City (Bergen)</v>
          </cell>
        </row>
        <row r="194">
          <cell r="A194" t="str">
            <v>2108</v>
          </cell>
          <cell r="D194" t="str">
            <v>Hackettstown Town (Warren)</v>
          </cell>
        </row>
        <row r="195">
          <cell r="A195" t="str">
            <v>0418</v>
          </cell>
          <cell r="D195" t="str">
            <v>Haddon Heights Borough (Camden)</v>
          </cell>
        </row>
        <row r="196">
          <cell r="A196" t="str">
            <v>0416</v>
          </cell>
          <cell r="D196" t="str">
            <v>Haddon Township (Camden)</v>
          </cell>
        </row>
        <row r="197">
          <cell r="A197" t="str">
            <v>0417</v>
          </cell>
          <cell r="D197" t="str">
            <v>Haddonfield Borough (Camden)</v>
          </cell>
        </row>
        <row r="198">
          <cell r="A198" t="str">
            <v>0316</v>
          </cell>
          <cell r="D198" t="str">
            <v>Hainesport Township (Burlington)</v>
          </cell>
        </row>
        <row r="199">
          <cell r="A199" t="str">
            <v>1603</v>
          </cell>
          <cell r="D199" t="str">
            <v>Haledon Borough (Passaic)</v>
          </cell>
        </row>
        <row r="200">
          <cell r="A200" t="str">
            <v>1909</v>
          </cell>
          <cell r="D200" t="str">
            <v>Hamburg Borough (Sussex)</v>
          </cell>
        </row>
        <row r="201">
          <cell r="A201" t="str">
            <v>0112</v>
          </cell>
          <cell r="D201" t="str">
            <v>Hamilton Township (Atlantic)</v>
          </cell>
        </row>
        <row r="202">
          <cell r="A202" t="str">
            <v>1103</v>
          </cell>
          <cell r="D202" t="str">
            <v>Hamilton Township (Mercer)</v>
          </cell>
        </row>
        <row r="203">
          <cell r="A203" t="str">
            <v>0113</v>
          </cell>
          <cell r="D203" t="str">
            <v>Hammonton Township (Atlantic)</v>
          </cell>
        </row>
        <row r="204">
          <cell r="A204" t="str">
            <v>1013</v>
          </cell>
          <cell r="D204" t="str">
            <v>Hampton Borough (Hunterdon)</v>
          </cell>
        </row>
        <row r="205">
          <cell r="A205" t="str">
            <v>1910</v>
          </cell>
          <cell r="D205" t="str">
            <v>Hampton Township (Sussex)</v>
          </cell>
        </row>
        <row r="206">
          <cell r="A206" t="str">
            <v>1412</v>
          </cell>
          <cell r="D206" t="str">
            <v>Hanover Township (Morris)</v>
          </cell>
        </row>
        <row r="207">
          <cell r="A207" t="str">
            <v>1413</v>
          </cell>
          <cell r="D207" t="str">
            <v>Harding Township (Morris)</v>
          </cell>
        </row>
        <row r="208">
          <cell r="A208" t="str">
            <v>2109</v>
          </cell>
          <cell r="D208" t="str">
            <v>Hardwick Township (Warren)</v>
          </cell>
        </row>
        <row r="209">
          <cell r="A209" t="str">
            <v>1911</v>
          </cell>
          <cell r="D209" t="str">
            <v>Hardyston Township (Sussex)</v>
          </cell>
        </row>
        <row r="210">
          <cell r="A210" t="str">
            <v>2110</v>
          </cell>
          <cell r="D210" t="str">
            <v>Harmony Township (Warren)</v>
          </cell>
        </row>
        <row r="211">
          <cell r="A211" t="str">
            <v>0224</v>
          </cell>
          <cell r="D211" t="str">
            <v>Harrington Park Borough (Bergen)</v>
          </cell>
        </row>
        <row r="212">
          <cell r="A212" t="str">
            <v>0904</v>
          </cell>
          <cell r="D212" t="str">
            <v>Harrison Town (Hudson)</v>
          </cell>
        </row>
        <row r="213">
          <cell r="A213" t="str">
            <v>0808</v>
          </cell>
          <cell r="D213" t="str">
            <v>Harrison Township (Gloucester)</v>
          </cell>
        </row>
        <row r="214">
          <cell r="A214" t="str">
            <v>1509</v>
          </cell>
          <cell r="D214" t="str">
            <v>Harvey Cedars Borough (Ocean)</v>
          </cell>
        </row>
        <row r="215">
          <cell r="A215" t="str">
            <v>0225</v>
          </cell>
          <cell r="D215" t="str">
            <v>Hasbrouck Heights Borough (Bergen)</v>
          </cell>
        </row>
        <row r="216">
          <cell r="A216" t="str">
            <v>0226</v>
          </cell>
          <cell r="D216" t="str">
            <v>Haworth Borough (Bergen)</v>
          </cell>
        </row>
        <row r="217">
          <cell r="A217" t="str">
            <v>1604</v>
          </cell>
          <cell r="D217" t="str">
            <v>Hawthorne Borough (Passaic)</v>
          </cell>
        </row>
        <row r="218">
          <cell r="A218" t="str">
            <v>1339</v>
          </cell>
          <cell r="D218" t="str">
            <v>Hazlet Township (Monmouth)</v>
          </cell>
        </row>
        <row r="219">
          <cell r="A219" t="str">
            <v>1206</v>
          </cell>
          <cell r="D219" t="str">
            <v>Helmetta Borough (Middlesex)</v>
          </cell>
        </row>
        <row r="220">
          <cell r="A220" t="str">
            <v>1014</v>
          </cell>
          <cell r="D220" t="str">
            <v>High Bridge Borough (Hunterdon)</v>
          </cell>
        </row>
        <row r="221">
          <cell r="A221" t="str">
            <v>1207</v>
          </cell>
          <cell r="D221" t="str">
            <v>Highland Park Borough (Middlesex)</v>
          </cell>
        </row>
        <row r="222">
          <cell r="A222" t="str">
            <v>1317</v>
          </cell>
          <cell r="D222" t="str">
            <v>Highlands Borough (Monmouth)</v>
          </cell>
        </row>
        <row r="223">
          <cell r="A223" t="str">
            <v>1104</v>
          </cell>
          <cell r="D223" t="str">
            <v>Hightstown Borough (Mercer)</v>
          </cell>
        </row>
        <row r="224">
          <cell r="A224" t="str">
            <v>1810</v>
          </cell>
          <cell r="D224" t="str">
            <v>Hillsborough Township (Somerset)</v>
          </cell>
        </row>
        <row r="225">
          <cell r="A225" t="str">
            <v>0227</v>
          </cell>
          <cell r="D225" t="str">
            <v>Hillsdale Borough (Bergen)</v>
          </cell>
        </row>
        <row r="226">
          <cell r="A226" t="str">
            <v>2007</v>
          </cell>
          <cell r="D226" t="str">
            <v>Hillside Township (Union)</v>
          </cell>
        </row>
        <row r="227">
          <cell r="A227" t="str">
            <v>0419</v>
          </cell>
          <cell r="D227" t="str">
            <v>Hi-nella Borough (Camden)</v>
          </cell>
        </row>
        <row r="228">
          <cell r="A228" t="str">
            <v>0905</v>
          </cell>
          <cell r="D228" t="str">
            <v>Hoboken City (Hudson)</v>
          </cell>
        </row>
        <row r="229">
          <cell r="A229" t="str">
            <v>0228</v>
          </cell>
          <cell r="D229" t="str">
            <v>Ho-Ho-Kus Borough (Bergen)</v>
          </cell>
        </row>
        <row r="230">
          <cell r="A230" t="str">
            <v>1015</v>
          </cell>
          <cell r="D230" t="str">
            <v>Holland Township (Hunterdon)</v>
          </cell>
        </row>
        <row r="231">
          <cell r="A231" t="str">
            <v>1318</v>
          </cell>
          <cell r="D231" t="str">
            <v>Holmdel Township (Monmouth)</v>
          </cell>
        </row>
        <row r="232">
          <cell r="A232" t="str">
            <v>1912</v>
          </cell>
          <cell r="D232" t="str">
            <v>Hopatcong Borough (Sussex)</v>
          </cell>
        </row>
        <row r="233">
          <cell r="A233" t="str">
            <v>2111</v>
          </cell>
          <cell r="D233" t="str">
            <v>Hope Township (Warren)</v>
          </cell>
        </row>
        <row r="234">
          <cell r="A234" t="str">
            <v>1105</v>
          </cell>
          <cell r="D234" t="str">
            <v>Hopewell Borough (Mercer)</v>
          </cell>
        </row>
        <row r="235">
          <cell r="A235" t="str">
            <v>0607</v>
          </cell>
          <cell r="D235" t="str">
            <v>Hopewell Township (Cumberland)</v>
          </cell>
        </row>
        <row r="236">
          <cell r="A236" t="str">
            <v>1106</v>
          </cell>
          <cell r="D236" t="str">
            <v>Hopewell Township (Mercer)</v>
          </cell>
        </row>
        <row r="237">
          <cell r="A237" t="str">
            <v>1319</v>
          </cell>
          <cell r="D237" t="str">
            <v>Howell Township (Monmouth)</v>
          </cell>
        </row>
        <row r="238">
          <cell r="A238" t="str">
            <v>0900</v>
          </cell>
          <cell r="D238" t="str">
            <v>Hudson County (Hudson)</v>
          </cell>
        </row>
        <row r="239">
          <cell r="A239" t="str">
            <v>1000</v>
          </cell>
          <cell r="D239" t="str">
            <v>Hunterdon County (Hunterdon)</v>
          </cell>
        </row>
        <row r="240">
          <cell r="A240" t="str">
            <v>2112</v>
          </cell>
          <cell r="D240" t="str">
            <v>Independence Township (Warren)</v>
          </cell>
        </row>
        <row r="241">
          <cell r="A241" t="str">
            <v>1320</v>
          </cell>
          <cell r="D241" t="str">
            <v>Interlaken Borough (Monmouth)</v>
          </cell>
        </row>
        <row r="242">
          <cell r="A242" t="str">
            <v>0709</v>
          </cell>
          <cell r="D242" t="str">
            <v>Irvington Township (Essex)</v>
          </cell>
        </row>
        <row r="243">
          <cell r="A243" t="str">
            <v>1510</v>
          </cell>
          <cell r="D243" t="str">
            <v>Island Heights Borough (Ocean)</v>
          </cell>
        </row>
        <row r="244">
          <cell r="A244" t="str">
            <v>1511</v>
          </cell>
          <cell r="D244" t="str">
            <v>Jackson Township (Ocean)</v>
          </cell>
        </row>
        <row r="245">
          <cell r="A245" t="str">
            <v>1208</v>
          </cell>
          <cell r="D245" t="str">
            <v>Jamesburg Borough (Middlesex)</v>
          </cell>
        </row>
        <row r="246">
          <cell r="A246" t="str">
            <v>1414</v>
          </cell>
          <cell r="D246" t="str">
            <v>Jefferson Township (Morris)</v>
          </cell>
        </row>
        <row r="247">
          <cell r="A247" t="str">
            <v>0906</v>
          </cell>
          <cell r="D247" t="str">
            <v>Jersey City City (Hudson)</v>
          </cell>
        </row>
        <row r="248">
          <cell r="A248" t="str">
            <v>1321</v>
          </cell>
          <cell r="D248" t="str">
            <v>Keansburg Borough (Monmouth)</v>
          </cell>
        </row>
        <row r="249">
          <cell r="A249" t="str">
            <v>0907</v>
          </cell>
          <cell r="D249" t="str">
            <v>Kearny Town (Hudson)</v>
          </cell>
        </row>
        <row r="250">
          <cell r="A250" t="str">
            <v>2008</v>
          </cell>
          <cell r="D250" t="str">
            <v>Kenilworth Borough (Union)</v>
          </cell>
        </row>
        <row r="251">
          <cell r="A251" t="str">
            <v>1322</v>
          </cell>
          <cell r="D251" t="str">
            <v>Keyport Borough (Monmouth)</v>
          </cell>
        </row>
        <row r="252">
          <cell r="A252" t="str">
            <v>1016</v>
          </cell>
          <cell r="D252" t="str">
            <v>Kingwood Township (Hunterdon)</v>
          </cell>
        </row>
        <row r="253">
          <cell r="A253" t="str">
            <v>1415</v>
          </cell>
          <cell r="D253" t="str">
            <v>Kinnelon Borough (Morris)</v>
          </cell>
        </row>
        <row r="254">
          <cell r="A254" t="str">
            <v>2113</v>
          </cell>
          <cell r="D254" t="str">
            <v>Knowlton Township (Warren)</v>
          </cell>
        </row>
        <row r="255">
          <cell r="A255" t="str">
            <v>1512</v>
          </cell>
          <cell r="D255" t="str">
            <v>Lacey Township (Ocean)</v>
          </cell>
        </row>
        <row r="256">
          <cell r="A256" t="str">
            <v>1913</v>
          </cell>
          <cell r="D256" t="str">
            <v>Lafayette Township (Sussex)</v>
          </cell>
        </row>
        <row r="257">
          <cell r="A257" t="str">
            <v>1347</v>
          </cell>
          <cell r="D257" t="str">
            <v>Lake Como Borough (South Belmar) (Monmouth)</v>
          </cell>
        </row>
        <row r="258">
          <cell r="A258" t="str">
            <v>1513</v>
          </cell>
          <cell r="D258" t="str">
            <v>Lakehurst Borough (Ocean)</v>
          </cell>
        </row>
        <row r="259">
          <cell r="A259" t="str">
            <v>1514</v>
          </cell>
          <cell r="D259" t="str">
            <v>Lakewood Township (Ocean)</v>
          </cell>
        </row>
        <row r="260">
          <cell r="A260" t="str">
            <v>1017</v>
          </cell>
          <cell r="D260" t="str">
            <v>Lambertville City (Hunterdon)</v>
          </cell>
        </row>
        <row r="261">
          <cell r="A261" t="str">
            <v>0420</v>
          </cell>
          <cell r="D261" t="str">
            <v>Laurel Springs Borough (Camden)</v>
          </cell>
        </row>
        <row r="262">
          <cell r="A262" t="str">
            <v>1515</v>
          </cell>
          <cell r="D262" t="str">
            <v>Lavallette Borough (Ocean)</v>
          </cell>
        </row>
        <row r="263">
          <cell r="A263" t="str">
            <v>0421</v>
          </cell>
          <cell r="D263" t="str">
            <v>Lawnside Borough (Camden)</v>
          </cell>
        </row>
        <row r="264">
          <cell r="A264" t="str">
            <v>0608</v>
          </cell>
          <cell r="D264" t="str">
            <v>Lawrence Township (Cumberland)</v>
          </cell>
        </row>
        <row r="265">
          <cell r="A265" t="str">
            <v>1107</v>
          </cell>
          <cell r="D265" t="str">
            <v>Lawrence Township (Mercer)</v>
          </cell>
        </row>
        <row r="266">
          <cell r="A266" t="str">
            <v>1018</v>
          </cell>
          <cell r="D266" t="str">
            <v>Lebanon Borough (Hunterdon)</v>
          </cell>
        </row>
        <row r="267">
          <cell r="A267" t="str">
            <v>1019</v>
          </cell>
          <cell r="D267" t="str">
            <v>Lebanon Township (Hunterdon)</v>
          </cell>
        </row>
        <row r="268">
          <cell r="A268" t="str">
            <v>0229</v>
          </cell>
          <cell r="D268" t="str">
            <v>Leonia Borough (Bergen)</v>
          </cell>
        </row>
        <row r="269">
          <cell r="A269" t="str">
            <v>2114</v>
          </cell>
          <cell r="D269" t="str">
            <v>Liberty Township (Warren)</v>
          </cell>
        </row>
        <row r="270">
          <cell r="A270" t="str">
            <v>1416</v>
          </cell>
          <cell r="D270" t="str">
            <v>Lincoln Park Borough (Morris)</v>
          </cell>
        </row>
        <row r="271">
          <cell r="A271" t="str">
            <v>2009</v>
          </cell>
          <cell r="D271" t="str">
            <v>Linden City (Union)</v>
          </cell>
        </row>
        <row r="272">
          <cell r="A272" t="str">
            <v>0422</v>
          </cell>
          <cell r="D272" t="str">
            <v>Lindenwold Borough (Camden)</v>
          </cell>
        </row>
        <row r="273">
          <cell r="A273" t="str">
            <v>0114</v>
          </cell>
          <cell r="D273" t="str">
            <v>Linwood City (Atlantic)</v>
          </cell>
        </row>
        <row r="274">
          <cell r="A274" t="str">
            <v>1516</v>
          </cell>
          <cell r="D274" t="str">
            <v>Little Egg Harbor Township (Ocean)</v>
          </cell>
        </row>
        <row r="275">
          <cell r="A275" t="str">
            <v>1605</v>
          </cell>
          <cell r="D275" t="str">
            <v>Little Falls Township (Passaic)</v>
          </cell>
        </row>
        <row r="276">
          <cell r="A276" t="str">
            <v>0230</v>
          </cell>
          <cell r="D276" t="str">
            <v>Little Ferry Borough (Bergen)</v>
          </cell>
        </row>
        <row r="277">
          <cell r="A277" t="str">
            <v>1323</v>
          </cell>
          <cell r="D277" t="str">
            <v>Little Silver Borough (Monmouth)</v>
          </cell>
        </row>
        <row r="278">
          <cell r="A278" t="str">
            <v>0710</v>
          </cell>
          <cell r="D278" t="str">
            <v>Livingston Township (Essex)</v>
          </cell>
        </row>
        <row r="279">
          <cell r="A279" t="str">
            <v>1324</v>
          </cell>
          <cell r="D279" t="str">
            <v>Loch Arbour Village (Monmouth)</v>
          </cell>
        </row>
        <row r="280">
          <cell r="A280" t="str">
            <v>0231</v>
          </cell>
          <cell r="D280" t="str">
            <v>Lodi Borough (Bergen)</v>
          </cell>
        </row>
        <row r="281">
          <cell r="A281" t="str">
            <v>0809</v>
          </cell>
          <cell r="D281" t="str">
            <v>Logan Township (Gloucester)</v>
          </cell>
        </row>
        <row r="282">
          <cell r="A282" t="str">
            <v>1517</v>
          </cell>
          <cell r="D282" t="str">
            <v>Long Beach Township (Ocean)</v>
          </cell>
        </row>
        <row r="283">
          <cell r="A283" t="str">
            <v>1325</v>
          </cell>
          <cell r="D283" t="str">
            <v>Long Branch City (Monmouth)</v>
          </cell>
        </row>
        <row r="284">
          <cell r="A284" t="str">
            <v>1430</v>
          </cell>
          <cell r="D284" t="str">
            <v>Long Hill Township (Morris)</v>
          </cell>
        </row>
        <row r="285">
          <cell r="A285" t="str">
            <v>0115</v>
          </cell>
          <cell r="D285" t="str">
            <v>Longport Borough (Atlantic)</v>
          </cell>
        </row>
        <row r="286">
          <cell r="A286" t="str">
            <v>2115</v>
          </cell>
          <cell r="D286" t="str">
            <v>Lopatcong Township (Warren)</v>
          </cell>
        </row>
        <row r="287">
          <cell r="A287" t="str">
            <v>1704</v>
          </cell>
          <cell r="D287" t="str">
            <v>Lower Alloways Creek Township (Salem)</v>
          </cell>
        </row>
        <row r="288">
          <cell r="A288" t="str">
            <v>0505</v>
          </cell>
          <cell r="D288" t="str">
            <v>Lower Township (Cape May)</v>
          </cell>
        </row>
        <row r="289">
          <cell r="A289" t="str">
            <v>0317</v>
          </cell>
          <cell r="D289" t="str">
            <v>Lumberton Township (Burlington)</v>
          </cell>
        </row>
        <row r="290">
          <cell r="A290" t="str">
            <v>0232</v>
          </cell>
          <cell r="D290" t="str">
            <v>Lyndhurst Township (Bergen)</v>
          </cell>
        </row>
        <row r="291">
          <cell r="A291" t="str">
            <v>1417</v>
          </cell>
          <cell r="D291" t="str">
            <v>Madison Borough (Morris)</v>
          </cell>
        </row>
        <row r="292">
          <cell r="A292" t="str">
            <v>0423</v>
          </cell>
          <cell r="D292" t="str">
            <v>Magnolia Borough (Camden)</v>
          </cell>
        </row>
        <row r="293">
          <cell r="A293" t="str">
            <v>0233</v>
          </cell>
          <cell r="D293" t="str">
            <v>Mahwah Township (Bergen)</v>
          </cell>
        </row>
        <row r="294">
          <cell r="A294" t="str">
            <v>1326</v>
          </cell>
          <cell r="D294" t="str">
            <v>Manalapan Township (Monmouth)</v>
          </cell>
        </row>
        <row r="295">
          <cell r="A295" t="str">
            <v>1327</v>
          </cell>
          <cell r="D295" t="str">
            <v>Manasquan Borough (Monmouth)</v>
          </cell>
        </row>
        <row r="296">
          <cell r="A296" t="str">
            <v>1518</v>
          </cell>
          <cell r="D296" t="str">
            <v>Manchester Township (Ocean)</v>
          </cell>
        </row>
        <row r="297">
          <cell r="A297" t="str">
            <v>1705</v>
          </cell>
          <cell r="D297" t="str">
            <v>Mannington Township (Salem)</v>
          </cell>
        </row>
        <row r="298">
          <cell r="A298" t="str">
            <v>0318</v>
          </cell>
          <cell r="D298" t="str">
            <v>Mansfield Township (Burlington)</v>
          </cell>
        </row>
        <row r="299">
          <cell r="A299" t="str">
            <v>2116</v>
          </cell>
          <cell r="D299" t="str">
            <v>Mansfield Township (Warren)</v>
          </cell>
        </row>
        <row r="300">
          <cell r="A300" t="str">
            <v>1519</v>
          </cell>
          <cell r="D300" t="str">
            <v>Mantoloking Borough (Ocean)</v>
          </cell>
        </row>
        <row r="301">
          <cell r="A301" t="str">
            <v>0810</v>
          </cell>
          <cell r="D301" t="str">
            <v>Mantua Township (Gloucester)</v>
          </cell>
        </row>
        <row r="302">
          <cell r="A302" t="str">
            <v>1811</v>
          </cell>
          <cell r="D302" t="str">
            <v>Manville Borough (Somerset)</v>
          </cell>
        </row>
        <row r="303">
          <cell r="A303" t="str">
            <v>0319</v>
          </cell>
          <cell r="D303" t="str">
            <v>Maple Shade Borough (Burlington)</v>
          </cell>
        </row>
        <row r="304">
          <cell r="A304" t="str">
            <v>0711</v>
          </cell>
          <cell r="D304" t="str">
            <v>Maplewood Township (Essex)</v>
          </cell>
        </row>
        <row r="305">
          <cell r="A305" t="str">
            <v>0116</v>
          </cell>
          <cell r="D305" t="str">
            <v>Margate City (Atlantic)</v>
          </cell>
        </row>
        <row r="306">
          <cell r="A306" t="str">
            <v>1328</v>
          </cell>
          <cell r="D306" t="str">
            <v>Marlboro Township (Monmouth)</v>
          </cell>
        </row>
        <row r="307">
          <cell r="A307" t="str">
            <v>1329</v>
          </cell>
          <cell r="D307" t="str">
            <v>Matawan Borough (Monmouth)</v>
          </cell>
        </row>
        <row r="308">
          <cell r="A308" t="str">
            <v>0609</v>
          </cell>
          <cell r="D308" t="str">
            <v>Maurice River Township (Cumberland)</v>
          </cell>
        </row>
        <row r="309">
          <cell r="A309" t="str">
            <v>0234</v>
          </cell>
          <cell r="D309" t="str">
            <v>Maywood Borough (Bergen)</v>
          </cell>
        </row>
        <row r="310">
          <cell r="A310" t="str">
            <v>0321</v>
          </cell>
          <cell r="D310" t="str">
            <v>Medford Lakes Borough (Burlington)</v>
          </cell>
        </row>
        <row r="311">
          <cell r="A311" t="str">
            <v>0320</v>
          </cell>
          <cell r="D311" t="str">
            <v>Medford Township (Burlington)</v>
          </cell>
        </row>
        <row r="312">
          <cell r="A312" t="str">
            <v>1418</v>
          </cell>
          <cell r="D312" t="str">
            <v>Mendham Borough (Morris)</v>
          </cell>
        </row>
        <row r="313">
          <cell r="A313" t="str">
            <v>1419</v>
          </cell>
          <cell r="D313" t="str">
            <v>Mendham Township (Morris)</v>
          </cell>
        </row>
        <row r="314">
          <cell r="A314" t="str">
            <v>1100</v>
          </cell>
          <cell r="D314" t="str">
            <v>Mercer County (Mercer)</v>
          </cell>
        </row>
        <row r="315">
          <cell r="A315" t="str">
            <v>0424</v>
          </cell>
          <cell r="D315" t="str">
            <v>Merchantville Borough (Camden)</v>
          </cell>
        </row>
        <row r="316">
          <cell r="A316" t="str">
            <v>1210</v>
          </cell>
          <cell r="D316" t="str">
            <v>Metuchen Borough (Middlesex)</v>
          </cell>
        </row>
        <row r="317">
          <cell r="A317" t="str">
            <v>0506</v>
          </cell>
          <cell r="D317" t="str">
            <v>Middle Township (Cape May)</v>
          </cell>
        </row>
        <row r="318">
          <cell r="A318" t="str">
            <v>1211</v>
          </cell>
          <cell r="D318" t="str">
            <v>Middlesex Borough (Middlesex)</v>
          </cell>
        </row>
        <row r="319">
          <cell r="A319" t="str">
            <v>1200</v>
          </cell>
          <cell r="D319" t="str">
            <v>Middlesex County (Middlesex)</v>
          </cell>
        </row>
        <row r="320">
          <cell r="A320" t="str">
            <v>1331</v>
          </cell>
          <cell r="D320" t="str">
            <v>Middletown Township (Monmouth)</v>
          </cell>
        </row>
        <row r="321">
          <cell r="A321" t="str">
            <v>0235</v>
          </cell>
          <cell r="D321" t="str">
            <v>Midland Park Borough (Bergen)</v>
          </cell>
        </row>
        <row r="322">
          <cell r="A322" t="str">
            <v>1020</v>
          </cell>
          <cell r="D322" t="str">
            <v>Milford Borough (Hunterdon)</v>
          </cell>
        </row>
        <row r="323">
          <cell r="A323" t="str">
            <v>0712</v>
          </cell>
          <cell r="D323" t="str">
            <v>Millburn Township (Essex)</v>
          </cell>
        </row>
        <row r="324">
          <cell r="A324" t="str">
            <v>1812</v>
          </cell>
          <cell r="D324" t="str">
            <v>Millstone Borough (Somerset)</v>
          </cell>
        </row>
        <row r="325">
          <cell r="A325" t="str">
            <v>1332</v>
          </cell>
          <cell r="D325" t="str">
            <v>Millstone Township (Monmouth)</v>
          </cell>
        </row>
        <row r="326">
          <cell r="A326" t="str">
            <v>1212</v>
          </cell>
          <cell r="D326" t="str">
            <v>Milltown Borough (Middlesex)</v>
          </cell>
        </row>
        <row r="327">
          <cell r="A327" t="str">
            <v>0610</v>
          </cell>
          <cell r="D327" t="str">
            <v>Millville City (Cumberland)</v>
          </cell>
        </row>
        <row r="328">
          <cell r="A328" t="str">
            <v>1420</v>
          </cell>
          <cell r="D328" t="str">
            <v>Mine Hill Township (Morris)</v>
          </cell>
        </row>
        <row r="329">
          <cell r="A329" t="str">
            <v>1333</v>
          </cell>
          <cell r="D329" t="str">
            <v>Monmouth Beach Borough (Monmouth)</v>
          </cell>
        </row>
        <row r="330">
          <cell r="A330" t="str">
            <v>1300</v>
          </cell>
          <cell r="D330" t="str">
            <v>Monmouth County (Monmouth)</v>
          </cell>
        </row>
        <row r="331">
          <cell r="A331" t="str">
            <v>0811</v>
          </cell>
          <cell r="D331" t="str">
            <v>Monroe Township (Gloucester)</v>
          </cell>
        </row>
        <row r="332">
          <cell r="A332" t="str">
            <v>1213</v>
          </cell>
          <cell r="D332" t="str">
            <v>Monroe Township (Middlesex)</v>
          </cell>
        </row>
        <row r="333">
          <cell r="A333" t="str">
            <v>1914</v>
          </cell>
          <cell r="D333" t="str">
            <v>Montague Township (Sussex)</v>
          </cell>
        </row>
        <row r="334">
          <cell r="A334" t="str">
            <v>0713</v>
          </cell>
          <cell r="D334" t="str">
            <v>Montclair Township (Essex)</v>
          </cell>
        </row>
        <row r="335">
          <cell r="A335" t="str">
            <v>1813</v>
          </cell>
          <cell r="D335" t="str">
            <v>Montgomery Township (Somerset)</v>
          </cell>
        </row>
        <row r="336">
          <cell r="A336" t="str">
            <v>0236</v>
          </cell>
          <cell r="D336" t="str">
            <v>Montvale Borough (Bergen)</v>
          </cell>
        </row>
        <row r="337">
          <cell r="A337" t="str">
            <v>1421</v>
          </cell>
          <cell r="D337" t="str">
            <v>Montville Township (Morris)</v>
          </cell>
        </row>
        <row r="338">
          <cell r="A338" t="str">
            <v>0237</v>
          </cell>
          <cell r="D338" t="str">
            <v>Moonachie Borough (Bergen)</v>
          </cell>
        </row>
        <row r="339">
          <cell r="A339" t="str">
            <v>0322</v>
          </cell>
          <cell r="D339" t="str">
            <v>Moorestown Township (Burlington)</v>
          </cell>
        </row>
        <row r="340">
          <cell r="A340" t="str">
            <v>1400</v>
          </cell>
          <cell r="D340" t="str">
            <v>Morris County (Morris)</v>
          </cell>
        </row>
        <row r="341">
          <cell r="A341" t="str">
            <v>1423</v>
          </cell>
          <cell r="D341" t="str">
            <v>Morris Plains Borough (Morris)</v>
          </cell>
        </row>
        <row r="342">
          <cell r="A342" t="str">
            <v>1422</v>
          </cell>
          <cell r="D342" t="str">
            <v>Morris Township (Morris)</v>
          </cell>
        </row>
        <row r="343">
          <cell r="A343" t="str">
            <v>1424</v>
          </cell>
          <cell r="D343" t="str">
            <v>Morristown Town (Morris)</v>
          </cell>
        </row>
        <row r="344">
          <cell r="A344" t="str">
            <v>1426</v>
          </cell>
          <cell r="D344" t="str">
            <v>Mount Arlington Borough (Morris)</v>
          </cell>
        </row>
        <row r="345">
          <cell r="A345" t="str">
            <v>0425</v>
          </cell>
          <cell r="D345" t="str">
            <v>Mount Ephraim Borough (Camden)</v>
          </cell>
        </row>
        <row r="346">
          <cell r="A346" t="str">
            <v>0323</v>
          </cell>
          <cell r="D346" t="str">
            <v>Mount Holly Township (Burlington)</v>
          </cell>
        </row>
        <row r="347">
          <cell r="A347" t="str">
            <v>0324</v>
          </cell>
          <cell r="D347" t="str">
            <v>Mount Laurel Township (Burlington)</v>
          </cell>
        </row>
        <row r="348">
          <cell r="A348" t="str">
            <v>1427</v>
          </cell>
          <cell r="D348" t="str">
            <v>Mount Olive Township (Morris)</v>
          </cell>
        </row>
        <row r="349">
          <cell r="A349" t="str">
            <v>1425</v>
          </cell>
          <cell r="D349" t="str">
            <v>Mountain Lakes Borough (Morris)</v>
          </cell>
        </row>
        <row r="350">
          <cell r="A350" t="str">
            <v>2010</v>
          </cell>
          <cell r="D350" t="str">
            <v>Mountainside Borough (Union)</v>
          </cell>
        </row>
        <row r="351">
          <cell r="A351" t="str">
            <v>0117</v>
          </cell>
          <cell r="D351" t="str">
            <v>Mullica Township (Atlantic)</v>
          </cell>
        </row>
        <row r="352">
          <cell r="A352" t="str">
            <v>0812</v>
          </cell>
          <cell r="D352" t="str">
            <v>National Park Borough (Gloucester)</v>
          </cell>
        </row>
        <row r="353">
          <cell r="A353" t="str">
            <v>1335</v>
          </cell>
          <cell r="D353" t="str">
            <v>Neptune City Borough (Monmouth)</v>
          </cell>
        </row>
        <row r="354">
          <cell r="A354" t="str">
            <v>1334</v>
          </cell>
          <cell r="D354" t="str">
            <v>Neptune Township (Monmouth)</v>
          </cell>
        </row>
        <row r="355">
          <cell r="A355" t="str">
            <v>1428</v>
          </cell>
          <cell r="D355" t="str">
            <v>Netcong Borough (Morris)</v>
          </cell>
        </row>
        <row r="356">
          <cell r="A356" t="str">
            <v>1214</v>
          </cell>
          <cell r="D356" t="str">
            <v>New Brunswick City (Middlesex)</v>
          </cell>
        </row>
        <row r="357">
          <cell r="A357" t="str">
            <v>0325</v>
          </cell>
          <cell r="D357" t="str">
            <v>New Hanover Township (Burlington)</v>
          </cell>
        </row>
        <row r="358">
          <cell r="A358" t="str">
            <v>0238</v>
          </cell>
          <cell r="D358" t="str">
            <v>New Milford Borough (Bergen)</v>
          </cell>
        </row>
        <row r="359">
          <cell r="A359" t="str">
            <v>2011</v>
          </cell>
          <cell r="D359" t="str">
            <v>New Providence Borough (Union)</v>
          </cell>
        </row>
        <row r="360">
          <cell r="A360" t="str">
            <v>0714</v>
          </cell>
          <cell r="D360" t="str">
            <v>Newark City (Essex)</v>
          </cell>
        </row>
        <row r="361">
          <cell r="A361" t="str">
            <v>0813</v>
          </cell>
          <cell r="D361" t="str">
            <v>Newfield Borough (Gloucester)</v>
          </cell>
        </row>
        <row r="362">
          <cell r="A362" t="str">
            <v>1915</v>
          </cell>
          <cell r="D362" t="str">
            <v>Newton Town (Sussex)</v>
          </cell>
        </row>
        <row r="363">
          <cell r="A363" t="str">
            <v>0239</v>
          </cell>
          <cell r="D363" t="str">
            <v>North Arlington Borough (Bergen)</v>
          </cell>
        </row>
        <row r="364">
          <cell r="A364" t="str">
            <v>0908</v>
          </cell>
          <cell r="D364" t="str">
            <v>North Bergen Township (Hudson)</v>
          </cell>
        </row>
        <row r="365">
          <cell r="A365" t="str">
            <v>1215</v>
          </cell>
          <cell r="D365" t="str">
            <v>North Brunswick Township (Middlesex)</v>
          </cell>
        </row>
        <row r="366">
          <cell r="A366" t="str">
            <v>0715</v>
          </cell>
          <cell r="D366" t="str">
            <v>North Caldwell Borough (Essex)</v>
          </cell>
        </row>
        <row r="367">
          <cell r="A367" t="str">
            <v>1606</v>
          </cell>
          <cell r="D367" t="str">
            <v>North Haledon Borough (Passaic)</v>
          </cell>
        </row>
        <row r="368">
          <cell r="A368" t="str">
            <v>0326</v>
          </cell>
          <cell r="D368" t="str">
            <v>North Hanover Township (Burlington)</v>
          </cell>
        </row>
        <row r="369">
          <cell r="A369" t="str">
            <v>1814</v>
          </cell>
          <cell r="D369" t="str">
            <v>North Plainfield Borough (Somerset)</v>
          </cell>
        </row>
        <row r="370">
          <cell r="A370" t="str">
            <v>0507</v>
          </cell>
          <cell r="D370" t="str">
            <v>North Wildwood City (Cape May)</v>
          </cell>
        </row>
        <row r="371">
          <cell r="A371" t="str">
            <v>0118</v>
          </cell>
          <cell r="D371" t="str">
            <v>Northfield City (Atlantic)</v>
          </cell>
        </row>
        <row r="372">
          <cell r="A372" t="str">
            <v>0240</v>
          </cell>
          <cell r="D372" t="str">
            <v>Northvale Borough (Bergen)</v>
          </cell>
        </row>
        <row r="373">
          <cell r="A373" t="str">
            <v>0241</v>
          </cell>
          <cell r="D373" t="str">
            <v>Norwood Borough (Bergen)</v>
          </cell>
        </row>
        <row r="374">
          <cell r="A374" t="str">
            <v>0716</v>
          </cell>
          <cell r="D374" t="str">
            <v>Nutley Township (Essex)</v>
          </cell>
        </row>
        <row r="375">
          <cell r="A375" t="str">
            <v>0242</v>
          </cell>
          <cell r="D375" t="str">
            <v>Oakland Borough (Bergen)</v>
          </cell>
        </row>
        <row r="376">
          <cell r="A376" t="str">
            <v>0426</v>
          </cell>
          <cell r="D376" t="str">
            <v>Oaklyn Borough (Camden)</v>
          </cell>
        </row>
        <row r="377">
          <cell r="A377" t="str">
            <v>0508</v>
          </cell>
          <cell r="D377" t="str">
            <v>Ocean City City (Cape May)</v>
          </cell>
        </row>
        <row r="378">
          <cell r="A378" t="str">
            <v>1500</v>
          </cell>
          <cell r="D378" t="str">
            <v>Ocean County (Ocean)</v>
          </cell>
        </row>
        <row r="379">
          <cell r="A379" t="str">
            <v>1521</v>
          </cell>
          <cell r="D379" t="str">
            <v>Ocean Gate Borough (Ocean)</v>
          </cell>
        </row>
        <row r="380">
          <cell r="A380" t="str">
            <v>1337</v>
          </cell>
          <cell r="D380" t="str">
            <v>Ocean Township (Monmouth)</v>
          </cell>
        </row>
        <row r="381">
          <cell r="A381" t="str">
            <v>1520</v>
          </cell>
          <cell r="D381" t="str">
            <v>Ocean Township (Ocean)</v>
          </cell>
        </row>
        <row r="382">
          <cell r="A382" t="str">
            <v>1338</v>
          </cell>
          <cell r="D382" t="str">
            <v>Oceanport Borough (Monmouth)</v>
          </cell>
        </row>
        <row r="383">
          <cell r="A383" t="str">
            <v>1916</v>
          </cell>
          <cell r="D383" t="str">
            <v>Ogdensburg Borough (Sussex)</v>
          </cell>
        </row>
        <row r="384">
          <cell r="A384" t="str">
            <v>1209</v>
          </cell>
          <cell r="D384" t="str">
            <v>Old Bridge Township (Middlesex)</v>
          </cell>
        </row>
        <row r="385">
          <cell r="A385" t="str">
            <v>0243</v>
          </cell>
          <cell r="D385" t="str">
            <v>Old Tappan Borough (Bergen)</v>
          </cell>
        </row>
        <row r="386">
          <cell r="A386" t="str">
            <v>1706</v>
          </cell>
          <cell r="D386" t="str">
            <v>Oldmans Township (Salem)</v>
          </cell>
        </row>
        <row r="387">
          <cell r="A387" t="str">
            <v>0244</v>
          </cell>
          <cell r="D387" t="str">
            <v>Oradell Borough (Bergen)</v>
          </cell>
        </row>
        <row r="388">
          <cell r="A388" t="str">
            <v>0717</v>
          </cell>
          <cell r="D388" t="str">
            <v>Orange City (Essex)</v>
          </cell>
        </row>
        <row r="389">
          <cell r="A389" t="str">
            <v>2117</v>
          </cell>
          <cell r="D389" t="str">
            <v>Oxford Township (Warren)</v>
          </cell>
        </row>
        <row r="390">
          <cell r="A390" t="str">
            <v>0245</v>
          </cell>
          <cell r="D390" t="str">
            <v>Palisades Park Borough (Bergen)</v>
          </cell>
        </row>
        <row r="391">
          <cell r="A391" t="str">
            <v>0327</v>
          </cell>
          <cell r="D391" t="str">
            <v>Palmyra Borough (Burlington)</v>
          </cell>
        </row>
        <row r="392">
          <cell r="A392" t="str">
            <v>0246</v>
          </cell>
          <cell r="D392" t="str">
            <v>Paramus Borough (Bergen)</v>
          </cell>
        </row>
        <row r="393">
          <cell r="A393" t="str">
            <v>0247</v>
          </cell>
          <cell r="D393" t="str">
            <v>Park Ridge Borough (Bergen)</v>
          </cell>
        </row>
        <row r="394">
          <cell r="A394" t="str">
            <v>1429</v>
          </cell>
          <cell r="D394" t="str">
            <v>Parsippany-Troy Hills Township (Morris)</v>
          </cell>
        </row>
        <row r="395">
          <cell r="A395" t="str">
            <v>1607</v>
          </cell>
          <cell r="D395" t="str">
            <v>Passaic City (Passaic)</v>
          </cell>
        </row>
        <row r="396">
          <cell r="A396" t="str">
            <v>1600</v>
          </cell>
          <cell r="D396" t="str">
            <v>Passaic County (Passaic)</v>
          </cell>
        </row>
        <row r="397">
          <cell r="A397" t="str">
            <v>1608</v>
          </cell>
          <cell r="D397" t="str">
            <v>Paterson City (Passaic)</v>
          </cell>
        </row>
        <row r="398">
          <cell r="A398" t="str">
            <v>0814</v>
          </cell>
          <cell r="D398" t="str">
            <v>Paulsboro Borough (Gloucester)</v>
          </cell>
        </row>
        <row r="399">
          <cell r="A399" t="str">
            <v>1815</v>
          </cell>
          <cell r="D399" t="str">
            <v>Peapack-Gladstone Borough (Somerset)</v>
          </cell>
        </row>
        <row r="400">
          <cell r="A400" t="str">
            <v>0328</v>
          </cell>
          <cell r="D400" t="str">
            <v>Pemberton Borough (Burlington)</v>
          </cell>
        </row>
        <row r="401">
          <cell r="A401" t="str">
            <v>0329</v>
          </cell>
          <cell r="D401" t="str">
            <v>Pemberton Township (Burlington)</v>
          </cell>
        </row>
        <row r="402">
          <cell r="A402" t="str">
            <v>1108</v>
          </cell>
          <cell r="D402" t="str">
            <v>Pennington Borough (Mercer)</v>
          </cell>
        </row>
        <row r="403">
          <cell r="A403" t="str">
            <v>1707</v>
          </cell>
          <cell r="D403" t="str">
            <v>Penns Grove Borough (Salem)</v>
          </cell>
        </row>
        <row r="404">
          <cell r="A404" t="str">
            <v>0427</v>
          </cell>
          <cell r="D404" t="str">
            <v>Pennsauken Township (Camden)</v>
          </cell>
        </row>
        <row r="405">
          <cell r="A405" t="str">
            <v>1708</v>
          </cell>
          <cell r="D405" t="str">
            <v>Pennsville Township (Salem)</v>
          </cell>
        </row>
        <row r="406">
          <cell r="A406" t="str">
            <v>1431</v>
          </cell>
          <cell r="D406" t="str">
            <v>Pequannock Township (Morris)</v>
          </cell>
        </row>
        <row r="407">
          <cell r="A407" t="str">
            <v>1216</v>
          </cell>
          <cell r="D407" t="str">
            <v>Perth Amboy City (Middlesex)</v>
          </cell>
        </row>
        <row r="408">
          <cell r="A408" t="str">
            <v>2119</v>
          </cell>
          <cell r="D408" t="str">
            <v>Phillipsburg Town (Warren)</v>
          </cell>
        </row>
        <row r="409">
          <cell r="A409" t="str">
            <v>1709</v>
          </cell>
          <cell r="D409" t="str">
            <v>Pilesgrove Township (Salem)</v>
          </cell>
        </row>
        <row r="410">
          <cell r="A410" t="str">
            <v>1522</v>
          </cell>
          <cell r="D410" t="str">
            <v>Pine Beach Borough (Ocean)</v>
          </cell>
        </row>
        <row r="411">
          <cell r="A411" t="str">
            <v>0428</v>
          </cell>
          <cell r="D411" t="str">
            <v>Pine Hill Borough (Camden)</v>
          </cell>
        </row>
        <row r="412">
          <cell r="A412" t="str">
            <v>0429</v>
          </cell>
          <cell r="D412" t="str">
            <v>Pine Valley Borough (Camden)</v>
          </cell>
        </row>
        <row r="413">
          <cell r="A413" t="str">
            <v>1217</v>
          </cell>
          <cell r="D413" t="str">
            <v>Piscataway Township (Middlesex)</v>
          </cell>
        </row>
        <row r="414">
          <cell r="A414" t="str">
            <v>0815</v>
          </cell>
          <cell r="D414" t="str">
            <v>Pitman Borough (Gloucester)</v>
          </cell>
        </row>
        <row r="415">
          <cell r="A415" t="str">
            <v>1710</v>
          </cell>
          <cell r="D415" t="str">
            <v>Pittsgrove Township (Salem)</v>
          </cell>
        </row>
        <row r="416">
          <cell r="A416" t="str">
            <v>2012</v>
          </cell>
          <cell r="D416" t="str">
            <v>Plainfield City (Union)</v>
          </cell>
        </row>
        <row r="417">
          <cell r="A417" t="str">
            <v>1218</v>
          </cell>
          <cell r="D417" t="str">
            <v>Plainsboro Township (Middlesex)</v>
          </cell>
        </row>
        <row r="418">
          <cell r="A418" t="str">
            <v>0119</v>
          </cell>
          <cell r="D418" t="str">
            <v>Pleasantville City (Atlantic)</v>
          </cell>
        </row>
        <row r="419">
          <cell r="A419" t="str">
            <v>1523</v>
          </cell>
          <cell r="D419" t="str">
            <v>Plumsted Township (Ocean)</v>
          </cell>
        </row>
        <row r="420">
          <cell r="A420" t="str">
            <v>2120</v>
          </cell>
          <cell r="D420" t="str">
            <v>Pohatcong Township (Warren)</v>
          </cell>
        </row>
        <row r="421">
          <cell r="A421" t="str">
            <v>1525</v>
          </cell>
          <cell r="D421" t="str">
            <v>Point Pleasant Beach Borough (Ocean)</v>
          </cell>
        </row>
        <row r="422">
          <cell r="A422" t="str">
            <v>1524</v>
          </cell>
          <cell r="D422" t="str">
            <v>Point Pleasant Borough (Ocean)</v>
          </cell>
        </row>
        <row r="423">
          <cell r="A423" t="str">
            <v>1609</v>
          </cell>
          <cell r="D423" t="str">
            <v>Pompton Lakes Borough (Passaic)</v>
          </cell>
        </row>
        <row r="424">
          <cell r="A424" t="str">
            <v>0120</v>
          </cell>
          <cell r="D424" t="str">
            <v>Port Republic City (Atlantic)</v>
          </cell>
        </row>
        <row r="425">
          <cell r="A425" t="str">
            <v>1109</v>
          </cell>
          <cell r="D425" t="str">
            <v>Princeton Borough (Mercer)</v>
          </cell>
        </row>
        <row r="426">
          <cell r="A426" t="str">
            <v>1110</v>
          </cell>
          <cell r="D426" t="str">
            <v>Princeton Township (Mercer)</v>
          </cell>
        </row>
        <row r="427">
          <cell r="A427" t="str">
            <v>1610</v>
          </cell>
          <cell r="D427" t="str">
            <v>Prospect Park Borough (Passaic)</v>
          </cell>
        </row>
        <row r="428">
          <cell r="A428" t="str">
            <v>1711</v>
          </cell>
          <cell r="D428" t="str">
            <v>Quinton Township (Salem)</v>
          </cell>
        </row>
        <row r="429">
          <cell r="A429" t="str">
            <v>2013</v>
          </cell>
          <cell r="D429" t="str">
            <v>Rahway City (Union)</v>
          </cell>
        </row>
        <row r="430">
          <cell r="A430" t="str">
            <v>0248</v>
          </cell>
          <cell r="D430" t="str">
            <v>Ramsey Borough (Bergen)</v>
          </cell>
        </row>
        <row r="431">
          <cell r="A431" t="str">
            <v>1432</v>
          </cell>
          <cell r="D431" t="str">
            <v>Randolph Township (Morris)</v>
          </cell>
        </row>
        <row r="432">
          <cell r="A432" t="str">
            <v>1816</v>
          </cell>
          <cell r="D432" t="str">
            <v>Raritan Borough (Somerset)</v>
          </cell>
        </row>
        <row r="433">
          <cell r="A433" t="str">
            <v>1021</v>
          </cell>
          <cell r="D433" t="str">
            <v>Raritan Township (Hunterdon)</v>
          </cell>
        </row>
        <row r="434">
          <cell r="A434" t="str">
            <v>1022</v>
          </cell>
          <cell r="D434" t="str">
            <v>Readington Township (Hunterdon)</v>
          </cell>
        </row>
        <row r="435">
          <cell r="A435" t="str">
            <v>1340</v>
          </cell>
          <cell r="D435" t="str">
            <v>Red Bank Borough (Monmouth)</v>
          </cell>
        </row>
        <row r="436">
          <cell r="A436" t="str">
            <v>0249</v>
          </cell>
          <cell r="D436" t="str">
            <v>Ridgefield Borough (Bergen)</v>
          </cell>
        </row>
        <row r="437">
          <cell r="A437" t="str">
            <v>0250</v>
          </cell>
          <cell r="D437" t="str">
            <v>Ridgefield Park Village (Bergen)</v>
          </cell>
        </row>
        <row r="438">
          <cell r="A438" t="str">
            <v>0251</v>
          </cell>
          <cell r="D438" t="str">
            <v>Ridgewood Village (Bergen)</v>
          </cell>
        </row>
        <row r="439">
          <cell r="A439" t="str">
            <v>1611</v>
          </cell>
          <cell r="D439" t="str">
            <v>Ringwood Borough (Passaic)</v>
          </cell>
        </row>
        <row r="440">
          <cell r="A440" t="str">
            <v>0252</v>
          </cell>
          <cell r="D440" t="str">
            <v>River Edge Borough (Bergen)</v>
          </cell>
        </row>
        <row r="441">
          <cell r="A441" t="str">
            <v>0253</v>
          </cell>
          <cell r="D441" t="str">
            <v>River Vale Township (Bergen)</v>
          </cell>
        </row>
        <row r="442">
          <cell r="A442" t="str">
            <v>1433</v>
          </cell>
          <cell r="D442" t="str">
            <v>Riverdale Borough (Morris)</v>
          </cell>
        </row>
        <row r="443">
          <cell r="A443" t="str">
            <v>0330</v>
          </cell>
          <cell r="D443" t="str">
            <v>Riverside Township (Burlington)</v>
          </cell>
        </row>
        <row r="444">
          <cell r="A444" t="str">
            <v>0331</v>
          </cell>
          <cell r="D444" t="str">
            <v>Riverton Borough (Burlington)</v>
          </cell>
        </row>
        <row r="445">
          <cell r="A445" t="str">
            <v>1112</v>
          </cell>
          <cell r="D445" t="str">
            <v>Robbinsville Township (Mercer)</v>
          </cell>
        </row>
        <row r="446">
          <cell r="A446" t="str">
            <v>0254</v>
          </cell>
          <cell r="D446" t="str">
            <v>Rochelle Park Township (Bergen)</v>
          </cell>
        </row>
        <row r="447">
          <cell r="A447" t="str">
            <v>1434</v>
          </cell>
          <cell r="D447" t="str">
            <v>Rockaway Borough (Morris)</v>
          </cell>
        </row>
        <row r="448">
          <cell r="A448" t="str">
            <v>1435</v>
          </cell>
          <cell r="D448" t="str">
            <v>Rockaway Township (Morris)</v>
          </cell>
        </row>
        <row r="449">
          <cell r="A449" t="str">
            <v>0255</v>
          </cell>
          <cell r="D449" t="str">
            <v>Rockleigh Borough (Bergen)</v>
          </cell>
        </row>
        <row r="450">
          <cell r="A450" t="str">
            <v>1817</v>
          </cell>
          <cell r="D450" t="str">
            <v>Rocky Hill Borough (Somerset)</v>
          </cell>
        </row>
        <row r="451">
          <cell r="A451" t="str">
            <v>1341</v>
          </cell>
          <cell r="D451" t="str">
            <v>Roosevelt Borough (Monmouth)</v>
          </cell>
        </row>
        <row r="452">
          <cell r="A452" t="str">
            <v>0718</v>
          </cell>
          <cell r="D452" t="str">
            <v>Roseland Borough (Essex)</v>
          </cell>
        </row>
        <row r="453">
          <cell r="A453" t="str">
            <v>2014</v>
          </cell>
          <cell r="D453" t="str">
            <v>Roselle Borough (Union)</v>
          </cell>
        </row>
        <row r="454">
          <cell r="A454" t="str">
            <v>2015</v>
          </cell>
          <cell r="D454" t="str">
            <v>Roselle Park Borough (Union)</v>
          </cell>
        </row>
        <row r="455">
          <cell r="A455" t="str">
            <v>1436</v>
          </cell>
          <cell r="D455" t="str">
            <v>Roxbury Township (Morris)</v>
          </cell>
        </row>
        <row r="456">
          <cell r="A456" t="str">
            <v>1342</v>
          </cell>
          <cell r="D456" t="str">
            <v>Rumson Borough (Monmouth)</v>
          </cell>
        </row>
        <row r="457">
          <cell r="A457" t="str">
            <v>0430</v>
          </cell>
          <cell r="D457" t="str">
            <v>Runnemede Borough (Camden)</v>
          </cell>
        </row>
        <row r="458">
          <cell r="A458" t="str">
            <v>0256</v>
          </cell>
          <cell r="D458" t="str">
            <v>Rutherford Borough (Bergen)</v>
          </cell>
        </row>
        <row r="459">
          <cell r="A459" t="str">
            <v>0257</v>
          </cell>
          <cell r="D459" t="str">
            <v>Saddle Brook Township (Bergen)</v>
          </cell>
        </row>
        <row r="460">
          <cell r="A460" t="str">
            <v>0258</v>
          </cell>
          <cell r="D460" t="str">
            <v>Saddle River Borough (Bergen)</v>
          </cell>
        </row>
        <row r="461">
          <cell r="A461" t="str">
            <v>1712</v>
          </cell>
          <cell r="D461" t="str">
            <v>Salem City (Salem)</v>
          </cell>
        </row>
        <row r="462">
          <cell r="A462" t="str">
            <v>1700</v>
          </cell>
          <cell r="D462" t="str">
            <v>Salem County (Salem)</v>
          </cell>
        </row>
        <row r="463">
          <cell r="A463" t="str">
            <v>1917</v>
          </cell>
          <cell r="D463" t="str">
            <v>Sandyston Township (Sussex)</v>
          </cell>
        </row>
        <row r="464">
          <cell r="A464" t="str">
            <v>1219</v>
          </cell>
          <cell r="D464" t="str">
            <v>Sayreville Borough (Middlesex)</v>
          </cell>
        </row>
        <row r="465">
          <cell r="A465" t="str">
            <v>2016</v>
          </cell>
          <cell r="D465" t="str">
            <v>Scotch Plains Township (Union)</v>
          </cell>
        </row>
        <row r="466">
          <cell r="A466" t="str">
            <v>1343</v>
          </cell>
          <cell r="D466" t="str">
            <v>Sea Bright Borough (Monmouth)</v>
          </cell>
        </row>
        <row r="467">
          <cell r="A467" t="str">
            <v>1344</v>
          </cell>
          <cell r="D467" t="str">
            <v>Sea Girt Borough (Monmouth)</v>
          </cell>
        </row>
        <row r="468">
          <cell r="A468" t="str">
            <v>0509</v>
          </cell>
          <cell r="D468" t="str">
            <v>Sea Isle City (Cape May)</v>
          </cell>
        </row>
        <row r="469">
          <cell r="A469" t="str">
            <v>1526</v>
          </cell>
          <cell r="D469" t="str">
            <v>Seaside Heights Borough (Ocean)</v>
          </cell>
        </row>
        <row r="470">
          <cell r="A470" t="str">
            <v>1527</v>
          </cell>
          <cell r="D470" t="str">
            <v>Seaside Park Borough (Ocean)</v>
          </cell>
        </row>
        <row r="471">
          <cell r="A471" t="str">
            <v>0909</v>
          </cell>
          <cell r="D471" t="str">
            <v>Secaucus Town (Hudson)</v>
          </cell>
        </row>
        <row r="472">
          <cell r="A472" t="str">
            <v>0332</v>
          </cell>
          <cell r="D472" t="str">
            <v>Shamong Township (Burlington)</v>
          </cell>
        </row>
        <row r="473">
          <cell r="A473" t="str">
            <v>0611</v>
          </cell>
          <cell r="D473" t="str">
            <v>Shiloh Borough (Cumberland)</v>
          </cell>
        </row>
        <row r="474">
          <cell r="A474" t="str">
            <v>1528</v>
          </cell>
          <cell r="D474" t="str">
            <v>Ship Bottom Borough (Ocean)</v>
          </cell>
        </row>
        <row r="475">
          <cell r="A475" t="str">
            <v>1345</v>
          </cell>
          <cell r="D475" t="str">
            <v>Shrewsbury Borough (Monmouth)</v>
          </cell>
        </row>
        <row r="476">
          <cell r="A476" t="str">
            <v>1346</v>
          </cell>
          <cell r="D476" t="str">
            <v>Shrewsbury Township (Monmouth)</v>
          </cell>
        </row>
        <row r="477">
          <cell r="A477" t="str">
            <v>0431</v>
          </cell>
          <cell r="D477" t="str">
            <v>Somerdale Borough (Camden)</v>
          </cell>
        </row>
        <row r="478">
          <cell r="A478" t="str">
            <v>0121</v>
          </cell>
          <cell r="D478" t="str">
            <v>Somers Point City (Atlantic)</v>
          </cell>
        </row>
        <row r="479">
          <cell r="A479" t="str">
            <v>1800</v>
          </cell>
          <cell r="D479" t="str">
            <v>Somerset County (Somerset)</v>
          </cell>
        </row>
        <row r="480">
          <cell r="A480" t="str">
            <v>1818</v>
          </cell>
          <cell r="D480" t="str">
            <v>Somerville Borough (Somerset)</v>
          </cell>
        </row>
        <row r="481">
          <cell r="A481" t="str">
            <v>1220</v>
          </cell>
          <cell r="D481" t="str">
            <v>South Amboy City (Middlesex)</v>
          </cell>
        </row>
        <row r="482">
          <cell r="A482" t="str">
            <v>1819</v>
          </cell>
          <cell r="D482" t="str">
            <v>South Bound Brook Borough (Somerset)</v>
          </cell>
        </row>
        <row r="483">
          <cell r="A483" t="str">
            <v>1221</v>
          </cell>
          <cell r="D483" t="str">
            <v>South Brunswick Township (Middlesex)</v>
          </cell>
        </row>
        <row r="484">
          <cell r="A484" t="str">
            <v>0259</v>
          </cell>
          <cell r="D484" t="str">
            <v>South Hackensack Township (Bergen)</v>
          </cell>
        </row>
        <row r="485">
          <cell r="A485" t="str">
            <v>0816</v>
          </cell>
          <cell r="D485" t="str">
            <v>South Harrison Township (Gloucester)</v>
          </cell>
        </row>
        <row r="486">
          <cell r="A486" t="str">
            <v>0719</v>
          </cell>
          <cell r="D486" t="str">
            <v>South Orange Village (Essex)</v>
          </cell>
        </row>
        <row r="487">
          <cell r="A487" t="str">
            <v>1222</v>
          </cell>
          <cell r="D487" t="str">
            <v>South Plainfield Borough (Middlesex)</v>
          </cell>
        </row>
        <row r="488">
          <cell r="A488" t="str">
            <v>1223</v>
          </cell>
          <cell r="D488" t="str">
            <v>South River Borough (Middlesex)</v>
          </cell>
        </row>
        <row r="489">
          <cell r="A489" t="str">
            <v>1529</v>
          </cell>
          <cell r="D489" t="str">
            <v>South Toms River Borough (Ocean)</v>
          </cell>
        </row>
        <row r="490">
          <cell r="A490" t="str">
            <v>0333</v>
          </cell>
          <cell r="D490" t="str">
            <v>Southampton Township (Burlington)</v>
          </cell>
        </row>
        <row r="491">
          <cell r="A491" t="str">
            <v>1918</v>
          </cell>
          <cell r="D491" t="str">
            <v>Sparta Township (Sussex)</v>
          </cell>
        </row>
        <row r="492">
          <cell r="A492" t="str">
            <v>1224</v>
          </cell>
          <cell r="D492" t="str">
            <v>Spotswood Borough (Middlesex)</v>
          </cell>
        </row>
        <row r="493">
          <cell r="A493" t="str">
            <v>1348</v>
          </cell>
          <cell r="D493" t="str">
            <v>Spring Lake Borough (Monmouth)</v>
          </cell>
        </row>
        <row r="494">
          <cell r="A494" t="str">
            <v>1349</v>
          </cell>
          <cell r="D494" t="str">
            <v>Spring Lake Heights Borough (Monmouth)</v>
          </cell>
        </row>
        <row r="495">
          <cell r="A495" t="str">
            <v>0334</v>
          </cell>
          <cell r="D495" t="str">
            <v>Springfield Township (Burlington)</v>
          </cell>
        </row>
        <row r="496">
          <cell r="A496" t="str">
            <v>2017</v>
          </cell>
          <cell r="D496" t="str">
            <v>Springfield Township (Union)</v>
          </cell>
        </row>
        <row r="497">
          <cell r="A497" t="str">
            <v>1530</v>
          </cell>
          <cell r="D497" t="str">
            <v>Stafford Township (Ocean)</v>
          </cell>
        </row>
        <row r="498">
          <cell r="A498" t="str">
            <v>1919</v>
          </cell>
          <cell r="D498" t="str">
            <v>Stanhope Borough (Sussex)</v>
          </cell>
        </row>
        <row r="499">
          <cell r="A499" t="str">
            <v>1920</v>
          </cell>
          <cell r="D499" t="str">
            <v>Stillwater Township (Sussex)</v>
          </cell>
        </row>
        <row r="500">
          <cell r="A500" t="str">
            <v>1023</v>
          </cell>
          <cell r="D500" t="str">
            <v>Stockton Borough (Hunterdon)</v>
          </cell>
        </row>
        <row r="501">
          <cell r="A501" t="str">
            <v>0510</v>
          </cell>
          <cell r="D501" t="str">
            <v>Stone Harbor Borough (Cape May)</v>
          </cell>
        </row>
        <row r="502">
          <cell r="A502" t="str">
            <v>0612</v>
          </cell>
          <cell r="D502" t="str">
            <v>Stow Creek Township (Cumberland)</v>
          </cell>
        </row>
        <row r="503">
          <cell r="A503" t="str">
            <v>0432</v>
          </cell>
          <cell r="D503" t="str">
            <v>Stratford Borough (Camden)</v>
          </cell>
        </row>
        <row r="504">
          <cell r="A504" t="str">
            <v>2018</v>
          </cell>
          <cell r="D504" t="str">
            <v>Summit City (Union)</v>
          </cell>
        </row>
        <row r="505">
          <cell r="A505" t="str">
            <v>1531</v>
          </cell>
          <cell r="D505" t="str">
            <v>Surf City Borough (Ocean)</v>
          </cell>
        </row>
        <row r="506">
          <cell r="A506" t="str">
            <v>1921</v>
          </cell>
          <cell r="D506" t="str">
            <v>Sussex Borough (Sussex)</v>
          </cell>
        </row>
        <row r="507">
          <cell r="A507" t="str">
            <v>1900</v>
          </cell>
          <cell r="D507" t="str">
            <v>Sussex County (Sussex)</v>
          </cell>
        </row>
        <row r="508">
          <cell r="A508" t="str">
            <v>0817</v>
          </cell>
          <cell r="D508" t="str">
            <v>Swedesboro Borough (Gloucester)</v>
          </cell>
        </row>
        <row r="509">
          <cell r="A509" t="str">
            <v>0335</v>
          </cell>
          <cell r="D509" t="str">
            <v>Tabernacle Township (Burlington)</v>
          </cell>
        </row>
        <row r="510">
          <cell r="A510" t="str">
            <v>0433</v>
          </cell>
          <cell r="D510" t="str">
            <v>Tavistock Borough (Camden)</v>
          </cell>
        </row>
        <row r="511">
          <cell r="A511" t="str">
            <v>0260</v>
          </cell>
          <cell r="D511" t="str">
            <v>Teaneck Township (Bergen)</v>
          </cell>
        </row>
        <row r="512">
          <cell r="A512" t="str">
            <v>0261</v>
          </cell>
          <cell r="D512" t="str">
            <v>Tenafly Borough (Bergen)</v>
          </cell>
        </row>
        <row r="513">
          <cell r="A513" t="str">
            <v>0262</v>
          </cell>
          <cell r="D513" t="str">
            <v>Teterboro Borough (Bergen)</v>
          </cell>
        </row>
        <row r="514">
          <cell r="A514" t="str">
            <v>1024</v>
          </cell>
          <cell r="D514" t="str">
            <v>Tewksbury Township (Hunterdon)</v>
          </cell>
        </row>
        <row r="515">
          <cell r="A515" t="str">
            <v>1336</v>
          </cell>
          <cell r="D515" t="str">
            <v>Tinton Falls Borough (Monmouth)</v>
          </cell>
        </row>
        <row r="516">
          <cell r="A516" t="str">
            <v>1507</v>
          </cell>
          <cell r="D516" t="str">
            <v>Toms River Township (Ocean)</v>
          </cell>
        </row>
        <row r="517">
          <cell r="A517" t="str">
            <v>1612</v>
          </cell>
          <cell r="D517" t="str">
            <v>Totowa Borough (Passaic)</v>
          </cell>
        </row>
        <row r="518">
          <cell r="A518" t="str">
            <v>1111</v>
          </cell>
          <cell r="D518" t="str">
            <v>Trenton City (Mercer)</v>
          </cell>
        </row>
        <row r="519">
          <cell r="A519" t="str">
            <v>1532</v>
          </cell>
          <cell r="D519" t="str">
            <v>Tuckerton Borough (Ocean)</v>
          </cell>
        </row>
        <row r="520">
          <cell r="A520" t="str">
            <v>1350</v>
          </cell>
          <cell r="D520" t="str">
            <v>Union Beach Borough (Monmouth)</v>
          </cell>
        </row>
        <row r="521">
          <cell r="A521" t="str">
            <v>0910</v>
          </cell>
          <cell r="D521" t="str">
            <v>Union City City (Hudson)</v>
          </cell>
        </row>
        <row r="522">
          <cell r="A522" t="str">
            <v>2000</v>
          </cell>
          <cell r="D522" t="str">
            <v>Union County (Union)</v>
          </cell>
        </row>
        <row r="523">
          <cell r="A523" t="str">
            <v>1025</v>
          </cell>
          <cell r="D523" t="str">
            <v>Union Township (Hunterdon)</v>
          </cell>
        </row>
        <row r="524">
          <cell r="A524" t="str">
            <v>2019</v>
          </cell>
          <cell r="D524" t="str">
            <v>Union Township (Union)</v>
          </cell>
        </row>
        <row r="525">
          <cell r="A525" t="str">
            <v>0613</v>
          </cell>
          <cell r="D525" t="str">
            <v>Upper Deerfield Township (Cumberland)</v>
          </cell>
        </row>
        <row r="526">
          <cell r="A526" t="str">
            <v>1351</v>
          </cell>
          <cell r="D526" t="str">
            <v>Upper Freehold Township (Monmouth)</v>
          </cell>
        </row>
        <row r="527">
          <cell r="A527" t="str">
            <v>1714</v>
          </cell>
          <cell r="D527" t="str">
            <v>Upper Pittsgrove Township (Salem)</v>
          </cell>
        </row>
        <row r="528">
          <cell r="A528" t="str">
            <v>0263</v>
          </cell>
          <cell r="D528" t="str">
            <v>Upper Saddle River Borough (Bergen)</v>
          </cell>
        </row>
        <row r="529">
          <cell r="A529" t="str">
            <v>0511</v>
          </cell>
          <cell r="D529" t="str">
            <v>Upper Township (Cape May)</v>
          </cell>
        </row>
        <row r="530">
          <cell r="A530" t="str">
            <v>0122</v>
          </cell>
          <cell r="D530" t="str">
            <v>Ventnor City (Atlantic)</v>
          </cell>
        </row>
        <row r="531">
          <cell r="A531" t="str">
            <v>1922</v>
          </cell>
          <cell r="D531" t="str">
            <v>Vernon Township (Sussex)</v>
          </cell>
        </row>
        <row r="532">
          <cell r="A532" t="str">
            <v>0720</v>
          </cell>
          <cell r="D532" t="str">
            <v>Verona Township (Essex)</v>
          </cell>
        </row>
        <row r="533">
          <cell r="A533" t="str">
            <v>1437</v>
          </cell>
          <cell r="D533" t="str">
            <v>Victory Gardens Borough (Morris)</v>
          </cell>
        </row>
        <row r="534">
          <cell r="A534" t="str">
            <v>0614</v>
          </cell>
          <cell r="D534" t="str">
            <v>Vineland City (Cumberland)</v>
          </cell>
        </row>
        <row r="535">
          <cell r="A535" t="str">
            <v>0434</v>
          </cell>
          <cell r="D535" t="str">
            <v>Voorhees Township (Camden)</v>
          </cell>
        </row>
        <row r="536">
          <cell r="A536" t="str">
            <v>0264</v>
          </cell>
          <cell r="D536" t="str">
            <v>Waldwick Borough (Bergen)</v>
          </cell>
        </row>
        <row r="537">
          <cell r="A537" t="str">
            <v>1352</v>
          </cell>
          <cell r="D537" t="str">
            <v>Wall Township (Monmouth)</v>
          </cell>
        </row>
        <row r="538">
          <cell r="A538" t="str">
            <v>0265</v>
          </cell>
          <cell r="D538" t="str">
            <v>Wallington Borough (Bergen)</v>
          </cell>
        </row>
        <row r="539">
          <cell r="A539" t="str">
            <v>1923</v>
          </cell>
          <cell r="D539" t="str">
            <v>Walpack Township (Sussex)</v>
          </cell>
        </row>
        <row r="540">
          <cell r="A540" t="str">
            <v>1613</v>
          </cell>
          <cell r="D540" t="str">
            <v>Wanaque Borough (Passaic)</v>
          </cell>
        </row>
        <row r="541">
          <cell r="A541" t="str">
            <v>1924</v>
          </cell>
          <cell r="D541" t="str">
            <v>Wantage Township (Sussex)</v>
          </cell>
        </row>
        <row r="542">
          <cell r="A542" t="str">
            <v>2100</v>
          </cell>
          <cell r="D542" t="str">
            <v>Warren County (Warren)</v>
          </cell>
        </row>
        <row r="543">
          <cell r="A543" t="str">
            <v>1820</v>
          </cell>
          <cell r="D543" t="str">
            <v>Warren Township (Somerset)</v>
          </cell>
        </row>
        <row r="544">
          <cell r="A544" t="str">
            <v>2121</v>
          </cell>
          <cell r="D544" t="str">
            <v>Washington Borough (Warren)</v>
          </cell>
        </row>
        <row r="545">
          <cell r="A545" t="str">
            <v>0266</v>
          </cell>
          <cell r="D545" t="str">
            <v>Washington Township (Bergen)</v>
          </cell>
        </row>
        <row r="546">
          <cell r="A546" t="str">
            <v>0336</v>
          </cell>
          <cell r="D546" t="str">
            <v>Washington Township (Burlington)</v>
          </cell>
        </row>
        <row r="547">
          <cell r="A547" t="str">
            <v>0818</v>
          </cell>
          <cell r="D547" t="str">
            <v>Washington Township (Gloucester)</v>
          </cell>
        </row>
        <row r="548">
          <cell r="A548" t="str">
            <v>1438</v>
          </cell>
          <cell r="D548" t="str">
            <v>Washington Township (Morris)</v>
          </cell>
        </row>
        <row r="549">
          <cell r="A549" t="str">
            <v>2122</v>
          </cell>
          <cell r="D549" t="str">
            <v>Washington Township (Warren)</v>
          </cell>
        </row>
        <row r="550">
          <cell r="A550" t="str">
            <v>1821</v>
          </cell>
          <cell r="D550" t="str">
            <v>Watchung Borough (Somerset)</v>
          </cell>
        </row>
        <row r="551">
          <cell r="A551" t="str">
            <v>0435</v>
          </cell>
          <cell r="D551" t="str">
            <v>Waterford Township (Camden)</v>
          </cell>
        </row>
        <row r="552">
          <cell r="A552" t="str">
            <v>1614</v>
          </cell>
          <cell r="D552" t="str">
            <v>Wayne Township (Passaic)</v>
          </cell>
        </row>
        <row r="553">
          <cell r="A553" t="str">
            <v>0911</v>
          </cell>
          <cell r="D553" t="str">
            <v>Weehawken Township (Hudson)</v>
          </cell>
        </row>
        <row r="554">
          <cell r="A554" t="str">
            <v>0819</v>
          </cell>
          <cell r="D554" t="str">
            <v>Wenonah Borough (Gloucester)</v>
          </cell>
        </row>
        <row r="555">
          <cell r="A555" t="str">
            <v>1026</v>
          </cell>
          <cell r="D555" t="str">
            <v>West Amwell Township (Hunterdon)</v>
          </cell>
        </row>
        <row r="556">
          <cell r="A556" t="str">
            <v>0721</v>
          </cell>
          <cell r="D556" t="str">
            <v>West Caldwell Township (Essex)</v>
          </cell>
        </row>
        <row r="557">
          <cell r="A557" t="str">
            <v>0512</v>
          </cell>
          <cell r="D557" t="str">
            <v>West Cape May Borough (Cape May)</v>
          </cell>
        </row>
        <row r="558">
          <cell r="A558" t="str">
            <v>0820</v>
          </cell>
          <cell r="D558" t="str">
            <v>West Deptford Township (Gloucester)</v>
          </cell>
        </row>
        <row r="559">
          <cell r="A559" t="str">
            <v>1353</v>
          </cell>
          <cell r="D559" t="str">
            <v>West Long Branch Borough (Monmouth)</v>
          </cell>
        </row>
        <row r="560">
          <cell r="A560" t="str">
            <v>1615</v>
          </cell>
          <cell r="D560" t="str">
            <v>West Milford Township (Passaic)</v>
          </cell>
        </row>
        <row r="561">
          <cell r="A561" t="str">
            <v>0912</v>
          </cell>
          <cell r="D561" t="str">
            <v>West New York Town (Hudson)</v>
          </cell>
        </row>
        <row r="562">
          <cell r="A562" t="str">
            <v>0722</v>
          </cell>
          <cell r="D562" t="str">
            <v>West Orange Township (Essex)</v>
          </cell>
        </row>
        <row r="563">
          <cell r="A563" t="str">
            <v>0513</v>
          </cell>
          <cell r="D563" t="str">
            <v>West Wildwood Borough (Cape May)</v>
          </cell>
        </row>
        <row r="564">
          <cell r="A564" t="str">
            <v>1113</v>
          </cell>
          <cell r="D564" t="str">
            <v>West Windsor Township (Mercer)</v>
          </cell>
        </row>
        <row r="565">
          <cell r="A565" t="str">
            <v>0337</v>
          </cell>
          <cell r="D565" t="str">
            <v>Westampton Township (Burlington)</v>
          </cell>
        </row>
        <row r="566">
          <cell r="A566" t="str">
            <v>2020</v>
          </cell>
          <cell r="D566" t="str">
            <v>Westfield Town (Union)</v>
          </cell>
        </row>
        <row r="567">
          <cell r="A567" t="str">
            <v>0821</v>
          </cell>
          <cell r="D567" t="str">
            <v>Westville Borough (Gloucester)</v>
          </cell>
        </row>
        <row r="568">
          <cell r="A568" t="str">
            <v>0267</v>
          </cell>
          <cell r="D568" t="str">
            <v>Westwood Borough (Bergen)</v>
          </cell>
        </row>
        <row r="569">
          <cell r="A569" t="str">
            <v>0123</v>
          </cell>
          <cell r="D569" t="str">
            <v>Weymouth Township (Atlantic)</v>
          </cell>
        </row>
        <row r="570">
          <cell r="A570" t="str">
            <v>1439</v>
          </cell>
          <cell r="D570" t="str">
            <v>Wharton Borough (Morris)</v>
          </cell>
        </row>
        <row r="571">
          <cell r="A571" t="str">
            <v>2123</v>
          </cell>
          <cell r="D571" t="str">
            <v>White Township (Warren)</v>
          </cell>
        </row>
        <row r="572">
          <cell r="A572" t="str">
            <v>0514</v>
          </cell>
          <cell r="D572" t="str">
            <v>Wildwood City (Cape May)</v>
          </cell>
        </row>
        <row r="573">
          <cell r="A573" t="str">
            <v>0515</v>
          </cell>
          <cell r="D573" t="str">
            <v>Wildwood Crest Borough (Cape May)</v>
          </cell>
        </row>
        <row r="574">
          <cell r="A574" t="str">
            <v>0338</v>
          </cell>
          <cell r="D574" t="str">
            <v>Willingboro Township (Burlington)</v>
          </cell>
        </row>
        <row r="575">
          <cell r="A575" t="str">
            <v>2021</v>
          </cell>
          <cell r="D575" t="str">
            <v>Winfield Township (Union)</v>
          </cell>
        </row>
        <row r="576">
          <cell r="A576" t="str">
            <v>0436</v>
          </cell>
          <cell r="D576" t="str">
            <v>Winslow Township (Camden)</v>
          </cell>
        </row>
        <row r="577">
          <cell r="A577" t="str">
            <v>0516</v>
          </cell>
          <cell r="D577" t="str">
            <v>Woodbine Borough (Cape May)</v>
          </cell>
        </row>
        <row r="578">
          <cell r="A578" t="str">
            <v>1225</v>
          </cell>
          <cell r="D578" t="str">
            <v>Woodbridge Township (Middlesex)</v>
          </cell>
        </row>
        <row r="579">
          <cell r="A579" t="str">
            <v>0822</v>
          </cell>
          <cell r="D579" t="str">
            <v>Woodbury City (Gloucester)</v>
          </cell>
        </row>
        <row r="580">
          <cell r="A580" t="str">
            <v>0823</v>
          </cell>
          <cell r="D580" t="str">
            <v>Woodbury Heights Borough (Gloucester)</v>
          </cell>
        </row>
        <row r="581">
          <cell r="A581" t="str">
            <v>0268</v>
          </cell>
          <cell r="D581" t="str">
            <v>Woodcliff Lake Borough (Bergen)</v>
          </cell>
        </row>
        <row r="582">
          <cell r="A582" t="str">
            <v>1616</v>
          </cell>
          <cell r="D582" t="str">
            <v>Woodland Park Borough (Passaic)</v>
          </cell>
        </row>
        <row r="583">
          <cell r="A583" t="str">
            <v>0339</v>
          </cell>
          <cell r="D583" t="str">
            <v>Woodland Township (Burlington)</v>
          </cell>
        </row>
        <row r="584">
          <cell r="A584" t="str">
            <v>0437</v>
          </cell>
          <cell r="D584" t="str">
            <v>Woodlynne Borough (Camden)</v>
          </cell>
        </row>
        <row r="585">
          <cell r="A585" t="str">
            <v>0269</v>
          </cell>
          <cell r="D585" t="str">
            <v>Wood-Ridge Borough (Bergen)</v>
          </cell>
        </row>
        <row r="586">
          <cell r="A586" t="str">
            <v>1715</v>
          </cell>
          <cell r="D586" t="str">
            <v>Woodstown Borough (Salem)</v>
          </cell>
        </row>
        <row r="587">
          <cell r="A587" t="str">
            <v>0824</v>
          </cell>
          <cell r="D587" t="str">
            <v>Woolwich Township (Gloucester)</v>
          </cell>
        </row>
        <row r="588">
          <cell r="A588" t="str">
            <v>0340</v>
          </cell>
          <cell r="D588" t="str">
            <v>Wrightstown Borough (Burlington)</v>
          </cell>
        </row>
        <row r="589">
          <cell r="A589" t="str">
            <v>0270</v>
          </cell>
          <cell r="D589" t="str">
            <v>Wyckoff Township (Bergen)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nj.gov/dca/divisions/dlgs/lfns/13/2013-20.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nj.gov/dca/divisions/dlgs/lfns/14/2014-16.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nj.gov/dca/divisions/dlgs/lfns/15/2015-17.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nj.gov/dca/divisions/dlgs/lfns/16/2016-13.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U42"/>
  <sheetViews>
    <sheetView showGridLines="0" tabSelected="1" topLeftCell="A7" zoomScale="90" zoomScaleNormal="90" workbookViewId="0">
      <selection activeCell="B19" sqref="B19"/>
    </sheetView>
  </sheetViews>
  <sheetFormatPr defaultColWidth="0" defaultRowHeight="15" zeroHeight="1" x14ac:dyDescent="0.25"/>
  <cols>
    <col min="1" max="1" width="3.140625" customWidth="1"/>
    <col min="2" max="2" width="18" customWidth="1"/>
    <col min="3" max="3" width="27.85546875" customWidth="1"/>
    <col min="4" max="4" width="17" customWidth="1"/>
    <col min="5" max="5" width="27.42578125" customWidth="1"/>
    <col min="6" max="10" width="9.140625" customWidth="1"/>
    <col min="11" max="11" width="3.28515625" customWidth="1"/>
    <col min="12" max="254" width="9.140625" hidden="1"/>
    <col min="255" max="255" width="6.28515625" hidden="1"/>
    <col min="256" max="256" width="25.28515625" hidden="1"/>
    <col min="257" max="257" width="11.28515625" hidden="1"/>
    <col min="258" max="266" width="9.140625" hidden="1"/>
    <col min="267" max="267" width="12.7109375" hidden="1"/>
    <col min="268" max="510" width="9.140625" hidden="1"/>
    <col min="511" max="511" width="6.28515625" hidden="1"/>
    <col min="512" max="512" width="25.28515625" hidden="1"/>
    <col min="513" max="513" width="11.28515625" hidden="1"/>
    <col min="514" max="522" width="9.140625" hidden="1"/>
    <col min="523" max="523" width="12.7109375" hidden="1"/>
    <col min="524" max="766" width="9.140625" hidden="1"/>
    <col min="767" max="767" width="6.28515625" hidden="1"/>
    <col min="768" max="768" width="25.28515625" hidden="1"/>
    <col min="769" max="769" width="11.28515625" hidden="1"/>
    <col min="770" max="778" width="9.140625" hidden="1"/>
    <col min="779" max="779" width="12.7109375" hidden="1"/>
    <col min="780" max="1022" width="9.140625" hidden="1"/>
    <col min="1023" max="1023" width="6.28515625" hidden="1"/>
    <col min="1024" max="1024" width="25.28515625" hidden="1"/>
    <col min="1025" max="1025" width="11.28515625" hidden="1"/>
    <col min="1026" max="1034" width="9.140625" hidden="1"/>
    <col min="1035" max="1035" width="12.7109375" hidden="1"/>
    <col min="1036" max="1278" width="9.140625" hidden="1"/>
    <col min="1279" max="1279" width="6.28515625" hidden="1"/>
    <col min="1280" max="1280" width="25.28515625" hidden="1"/>
    <col min="1281" max="1281" width="11.28515625" hidden="1"/>
    <col min="1282" max="1290" width="9.140625" hidden="1"/>
    <col min="1291" max="1291" width="12.7109375" hidden="1"/>
    <col min="1292" max="1534" width="9.140625" hidden="1"/>
    <col min="1535" max="1535" width="6.28515625" hidden="1"/>
    <col min="1536" max="1536" width="25.28515625" hidden="1"/>
    <col min="1537" max="1537" width="11.28515625" hidden="1"/>
    <col min="1538" max="1546" width="9.140625" hidden="1"/>
    <col min="1547" max="1547" width="12.7109375" hidden="1"/>
    <col min="1548" max="1790" width="9.140625" hidden="1"/>
    <col min="1791" max="1791" width="6.28515625" hidden="1"/>
    <col min="1792" max="1792" width="25.28515625" hidden="1"/>
    <col min="1793" max="1793" width="11.28515625" hidden="1"/>
    <col min="1794" max="1802" width="9.140625" hidden="1"/>
    <col min="1803" max="1803" width="12.7109375" hidden="1"/>
    <col min="1804" max="2046" width="9.140625" hidden="1"/>
    <col min="2047" max="2047" width="6.28515625" hidden="1"/>
    <col min="2048" max="2048" width="25.28515625" hidden="1"/>
    <col min="2049" max="2049" width="11.28515625" hidden="1"/>
    <col min="2050" max="2058" width="9.140625" hidden="1"/>
    <col min="2059" max="2059" width="12.7109375" hidden="1"/>
    <col min="2060" max="2302" width="9.140625" hidden="1"/>
    <col min="2303" max="2303" width="6.28515625" hidden="1"/>
    <col min="2304" max="2304" width="25.28515625" hidden="1"/>
    <col min="2305" max="2305" width="11.28515625" hidden="1"/>
    <col min="2306" max="2314" width="9.140625" hidden="1"/>
    <col min="2315" max="2315" width="12.7109375" hidden="1"/>
    <col min="2316" max="2558" width="9.140625" hidden="1"/>
    <col min="2559" max="2559" width="6.28515625" hidden="1"/>
    <col min="2560" max="2560" width="25.28515625" hidden="1"/>
    <col min="2561" max="2561" width="11.28515625" hidden="1"/>
    <col min="2562" max="2570" width="9.140625" hidden="1"/>
    <col min="2571" max="2571" width="12.7109375" hidden="1"/>
    <col min="2572" max="2814" width="9.140625" hidden="1"/>
    <col min="2815" max="2815" width="6.28515625" hidden="1"/>
    <col min="2816" max="2816" width="25.28515625" hidden="1"/>
    <col min="2817" max="2817" width="11.28515625" hidden="1"/>
    <col min="2818" max="2826" width="9.140625" hidden="1"/>
    <col min="2827" max="2827" width="12.7109375" hidden="1"/>
    <col min="2828" max="3070" width="9.140625" hidden="1"/>
    <col min="3071" max="3071" width="6.28515625" hidden="1"/>
    <col min="3072" max="3072" width="25.28515625" hidden="1"/>
    <col min="3073" max="3073" width="11.28515625" hidden="1"/>
    <col min="3074" max="3082" width="9.140625" hidden="1"/>
    <col min="3083" max="3083" width="12.7109375" hidden="1"/>
    <col min="3084" max="3326" width="9.140625" hidden="1"/>
    <col min="3327" max="3327" width="6.28515625" hidden="1"/>
    <col min="3328" max="3328" width="25.28515625" hidden="1"/>
    <col min="3329" max="3329" width="11.28515625" hidden="1"/>
    <col min="3330" max="3338" width="9.140625" hidden="1"/>
    <col min="3339" max="3339" width="12.7109375" hidden="1"/>
    <col min="3340" max="3582" width="9.140625" hidden="1"/>
    <col min="3583" max="3583" width="6.28515625" hidden="1"/>
    <col min="3584" max="3584" width="25.28515625" hidden="1"/>
    <col min="3585" max="3585" width="11.28515625" hidden="1"/>
    <col min="3586" max="3594" width="9.140625" hidden="1"/>
    <col min="3595" max="3595" width="12.7109375" hidden="1"/>
    <col min="3596" max="3838" width="9.140625" hidden="1"/>
    <col min="3839" max="3839" width="6.28515625" hidden="1"/>
    <col min="3840" max="3840" width="25.28515625" hidden="1"/>
    <col min="3841" max="3841" width="11.28515625" hidden="1"/>
    <col min="3842" max="3850" width="9.140625" hidden="1"/>
    <col min="3851" max="3851" width="12.7109375" hidden="1"/>
    <col min="3852" max="4094" width="9.140625" hidden="1"/>
    <col min="4095" max="4095" width="6.28515625" hidden="1"/>
    <col min="4096" max="4096" width="25.28515625" hidden="1"/>
    <col min="4097" max="4097" width="11.28515625" hidden="1"/>
    <col min="4098" max="4106" width="9.140625" hidden="1"/>
    <col min="4107" max="4107" width="12.7109375" hidden="1"/>
    <col min="4108" max="4350" width="9.140625" hidden="1"/>
    <col min="4351" max="4351" width="6.28515625" hidden="1"/>
    <col min="4352" max="4352" width="25.28515625" hidden="1"/>
    <col min="4353" max="4353" width="11.28515625" hidden="1"/>
    <col min="4354" max="4362" width="9.140625" hidden="1"/>
    <col min="4363" max="4363" width="12.7109375" hidden="1"/>
    <col min="4364" max="4606" width="9.140625" hidden="1"/>
    <col min="4607" max="4607" width="6.28515625" hidden="1"/>
    <col min="4608" max="4608" width="25.28515625" hidden="1"/>
    <col min="4609" max="4609" width="11.28515625" hidden="1"/>
    <col min="4610" max="4618" width="9.140625" hidden="1"/>
    <col min="4619" max="4619" width="12.7109375" hidden="1"/>
    <col min="4620" max="4862" width="9.140625" hidden="1"/>
    <col min="4863" max="4863" width="6.28515625" hidden="1"/>
    <col min="4864" max="4864" width="25.28515625" hidden="1"/>
    <col min="4865" max="4865" width="11.28515625" hidden="1"/>
    <col min="4866" max="4874" width="9.140625" hidden="1"/>
    <col min="4875" max="4875" width="12.7109375" hidden="1"/>
    <col min="4876" max="5118" width="9.140625" hidden="1"/>
    <col min="5119" max="5119" width="6.28515625" hidden="1"/>
    <col min="5120" max="5120" width="25.28515625" hidden="1"/>
    <col min="5121" max="5121" width="11.28515625" hidden="1"/>
    <col min="5122" max="5130" width="9.140625" hidden="1"/>
    <col min="5131" max="5131" width="12.7109375" hidden="1"/>
    <col min="5132" max="5374" width="9.140625" hidden="1"/>
    <col min="5375" max="5375" width="6.28515625" hidden="1"/>
    <col min="5376" max="5376" width="25.28515625" hidden="1"/>
    <col min="5377" max="5377" width="11.28515625" hidden="1"/>
    <col min="5378" max="5386" width="9.140625" hidden="1"/>
    <col min="5387" max="5387" width="12.7109375" hidden="1"/>
    <col min="5388" max="5630" width="9.140625" hidden="1"/>
    <col min="5631" max="5631" width="6.28515625" hidden="1"/>
    <col min="5632" max="5632" width="25.28515625" hidden="1"/>
    <col min="5633" max="5633" width="11.28515625" hidden="1"/>
    <col min="5634" max="5642" width="9.140625" hidden="1"/>
    <col min="5643" max="5643" width="12.7109375" hidden="1"/>
    <col min="5644" max="5886" width="9.140625" hidden="1"/>
    <col min="5887" max="5887" width="6.28515625" hidden="1"/>
    <col min="5888" max="5888" width="25.28515625" hidden="1"/>
    <col min="5889" max="5889" width="11.28515625" hidden="1"/>
    <col min="5890" max="5898" width="9.140625" hidden="1"/>
    <col min="5899" max="5899" width="12.7109375" hidden="1"/>
    <col min="5900" max="6142" width="9.140625" hidden="1"/>
    <col min="6143" max="6143" width="6.28515625" hidden="1"/>
    <col min="6144" max="6144" width="25.28515625" hidden="1"/>
    <col min="6145" max="6145" width="11.28515625" hidden="1"/>
    <col min="6146" max="6154" width="9.140625" hidden="1"/>
    <col min="6155" max="6155" width="12.7109375" hidden="1"/>
    <col min="6156" max="6398" width="9.140625" hidden="1"/>
    <col min="6399" max="6399" width="6.28515625" hidden="1"/>
    <col min="6400" max="6400" width="25.28515625" hidden="1"/>
    <col min="6401" max="6401" width="11.28515625" hidden="1"/>
    <col min="6402" max="6410" width="9.140625" hidden="1"/>
    <col min="6411" max="6411" width="12.7109375" hidden="1"/>
    <col min="6412" max="6654" width="9.140625" hidden="1"/>
    <col min="6655" max="6655" width="6.28515625" hidden="1"/>
    <col min="6656" max="6656" width="25.28515625" hidden="1"/>
    <col min="6657" max="6657" width="11.28515625" hidden="1"/>
    <col min="6658" max="6666" width="9.140625" hidden="1"/>
    <col min="6667" max="6667" width="12.7109375" hidden="1"/>
    <col min="6668" max="6910" width="9.140625" hidden="1"/>
    <col min="6911" max="6911" width="6.28515625" hidden="1"/>
    <col min="6912" max="6912" width="25.28515625" hidden="1"/>
    <col min="6913" max="6913" width="11.28515625" hidden="1"/>
    <col min="6914" max="6922" width="9.140625" hidden="1"/>
    <col min="6923" max="6923" width="12.7109375" hidden="1"/>
    <col min="6924" max="7166" width="9.140625" hidden="1"/>
    <col min="7167" max="7167" width="6.28515625" hidden="1"/>
    <col min="7168" max="7168" width="25.28515625" hidden="1"/>
    <col min="7169" max="7169" width="11.28515625" hidden="1"/>
    <col min="7170" max="7178" width="9.140625" hidden="1"/>
    <col min="7179" max="7179" width="12.7109375" hidden="1"/>
    <col min="7180" max="7422" width="9.140625" hidden="1"/>
    <col min="7423" max="7423" width="6.28515625" hidden="1"/>
    <col min="7424" max="7424" width="25.28515625" hidden="1"/>
    <col min="7425" max="7425" width="11.28515625" hidden="1"/>
    <col min="7426" max="7434" width="9.140625" hidden="1"/>
    <col min="7435" max="7435" width="12.7109375" hidden="1"/>
    <col min="7436" max="7678" width="9.140625" hidden="1"/>
    <col min="7679" max="7679" width="6.28515625" hidden="1"/>
    <col min="7680" max="7680" width="25.28515625" hidden="1"/>
    <col min="7681" max="7681" width="11.28515625" hidden="1"/>
    <col min="7682" max="7690" width="9.140625" hidden="1"/>
    <col min="7691" max="7691" width="12.7109375" hidden="1"/>
    <col min="7692" max="7934" width="9.140625" hidden="1"/>
    <col min="7935" max="7935" width="6.28515625" hidden="1"/>
    <col min="7936" max="7936" width="25.28515625" hidden="1"/>
    <col min="7937" max="7937" width="11.28515625" hidden="1"/>
    <col min="7938" max="7946" width="9.140625" hidden="1"/>
    <col min="7947" max="7947" width="12.7109375" hidden="1"/>
    <col min="7948" max="8190" width="9.140625" hidden="1"/>
    <col min="8191" max="8191" width="6.28515625" hidden="1"/>
    <col min="8192" max="8192" width="25.28515625" hidden="1"/>
    <col min="8193" max="8193" width="11.28515625" hidden="1"/>
    <col min="8194" max="8202" width="9.140625" hidden="1"/>
    <col min="8203" max="8203" width="12.7109375" hidden="1"/>
    <col min="8204" max="8446" width="9.140625" hidden="1"/>
    <col min="8447" max="8447" width="6.28515625" hidden="1"/>
    <col min="8448" max="8448" width="25.28515625" hidden="1"/>
    <col min="8449" max="8449" width="11.28515625" hidden="1"/>
    <col min="8450" max="8458" width="9.140625" hidden="1"/>
    <col min="8459" max="8459" width="12.7109375" hidden="1"/>
    <col min="8460" max="8702" width="9.140625" hidden="1"/>
    <col min="8703" max="8703" width="6.28515625" hidden="1"/>
    <col min="8704" max="8704" width="25.28515625" hidden="1"/>
    <col min="8705" max="8705" width="11.28515625" hidden="1"/>
    <col min="8706" max="8714" width="9.140625" hidden="1"/>
    <col min="8715" max="8715" width="12.7109375" hidden="1"/>
    <col min="8716" max="8958" width="9.140625" hidden="1"/>
    <col min="8959" max="8959" width="6.28515625" hidden="1"/>
    <col min="8960" max="8960" width="25.28515625" hidden="1"/>
    <col min="8961" max="8961" width="11.28515625" hidden="1"/>
    <col min="8962" max="8970" width="9.140625" hidden="1"/>
    <col min="8971" max="8971" width="12.7109375" hidden="1"/>
    <col min="8972" max="9214" width="9.140625" hidden="1"/>
    <col min="9215" max="9215" width="6.28515625" hidden="1"/>
    <col min="9216" max="9216" width="25.28515625" hidden="1"/>
    <col min="9217" max="9217" width="11.28515625" hidden="1"/>
    <col min="9218" max="9226" width="9.140625" hidden="1"/>
    <col min="9227" max="9227" width="12.7109375" hidden="1"/>
    <col min="9228" max="9470" width="9.140625" hidden="1"/>
    <col min="9471" max="9471" width="6.28515625" hidden="1"/>
    <col min="9472" max="9472" width="25.28515625" hidden="1"/>
    <col min="9473" max="9473" width="11.28515625" hidden="1"/>
    <col min="9474" max="9482" width="9.140625" hidden="1"/>
    <col min="9483" max="9483" width="12.7109375" hidden="1"/>
    <col min="9484" max="9726" width="9.140625" hidden="1"/>
    <col min="9727" max="9727" width="6.28515625" hidden="1"/>
    <col min="9728" max="9728" width="25.28515625" hidden="1"/>
    <col min="9729" max="9729" width="11.28515625" hidden="1"/>
    <col min="9730" max="9738" width="9.140625" hidden="1"/>
    <col min="9739" max="9739" width="12.7109375" hidden="1"/>
    <col min="9740" max="9982" width="9.140625" hidden="1"/>
    <col min="9983" max="9983" width="6.28515625" hidden="1"/>
    <col min="9984" max="9984" width="25.28515625" hidden="1"/>
    <col min="9985" max="9985" width="11.28515625" hidden="1"/>
    <col min="9986" max="9994" width="9.140625" hidden="1"/>
    <col min="9995" max="9995" width="12.7109375" hidden="1"/>
    <col min="9996" max="10238" width="9.140625" hidden="1"/>
    <col min="10239" max="10239" width="6.28515625" hidden="1"/>
    <col min="10240" max="10240" width="25.28515625" hidden="1"/>
    <col min="10241" max="10241" width="11.28515625" hidden="1"/>
    <col min="10242" max="10250" width="9.140625" hidden="1"/>
    <col min="10251" max="10251" width="12.7109375" hidden="1"/>
    <col min="10252" max="10494" width="9.140625" hidden="1"/>
    <col min="10495" max="10495" width="6.28515625" hidden="1"/>
    <col min="10496" max="10496" width="25.28515625" hidden="1"/>
    <col min="10497" max="10497" width="11.28515625" hidden="1"/>
    <col min="10498" max="10506" width="9.140625" hidden="1"/>
    <col min="10507" max="10507" width="12.7109375" hidden="1"/>
    <col min="10508" max="10750" width="9.140625" hidden="1"/>
    <col min="10751" max="10751" width="6.28515625" hidden="1"/>
    <col min="10752" max="10752" width="25.28515625" hidden="1"/>
    <col min="10753" max="10753" width="11.28515625" hidden="1"/>
    <col min="10754" max="10762" width="9.140625" hidden="1"/>
    <col min="10763" max="10763" width="12.7109375" hidden="1"/>
    <col min="10764" max="11006" width="9.140625" hidden="1"/>
    <col min="11007" max="11007" width="6.28515625" hidden="1"/>
    <col min="11008" max="11008" width="25.28515625" hidden="1"/>
    <col min="11009" max="11009" width="11.28515625" hidden="1"/>
    <col min="11010" max="11018" width="9.140625" hidden="1"/>
    <col min="11019" max="11019" width="12.7109375" hidden="1"/>
    <col min="11020" max="11262" width="9.140625" hidden="1"/>
    <col min="11263" max="11263" width="6.28515625" hidden="1"/>
    <col min="11264" max="11264" width="25.28515625" hidden="1"/>
    <col min="11265" max="11265" width="11.28515625" hidden="1"/>
    <col min="11266" max="11274" width="9.140625" hidden="1"/>
    <col min="11275" max="11275" width="12.7109375" hidden="1"/>
    <col min="11276" max="11518" width="9.140625" hidden="1"/>
    <col min="11519" max="11519" width="6.28515625" hidden="1"/>
    <col min="11520" max="11520" width="25.28515625" hidden="1"/>
    <col min="11521" max="11521" width="11.28515625" hidden="1"/>
    <col min="11522" max="11530" width="9.140625" hidden="1"/>
    <col min="11531" max="11531" width="12.7109375" hidden="1"/>
    <col min="11532" max="11774" width="9.140625" hidden="1"/>
    <col min="11775" max="11775" width="6.28515625" hidden="1"/>
    <col min="11776" max="11776" width="25.28515625" hidden="1"/>
    <col min="11777" max="11777" width="11.28515625" hidden="1"/>
    <col min="11778" max="11786" width="9.140625" hidden="1"/>
    <col min="11787" max="11787" width="12.7109375" hidden="1"/>
    <col min="11788" max="12030" width="9.140625" hidden="1"/>
    <col min="12031" max="12031" width="6.28515625" hidden="1"/>
    <col min="12032" max="12032" width="25.28515625" hidden="1"/>
    <col min="12033" max="12033" width="11.28515625" hidden="1"/>
    <col min="12034" max="12042" width="9.140625" hidden="1"/>
    <col min="12043" max="12043" width="12.7109375" hidden="1"/>
    <col min="12044" max="12286" width="9.140625" hidden="1"/>
    <col min="12287" max="12287" width="6.28515625" hidden="1"/>
    <col min="12288" max="12288" width="25.28515625" hidden="1"/>
    <col min="12289" max="12289" width="11.28515625" hidden="1"/>
    <col min="12290" max="12298" width="9.140625" hidden="1"/>
    <col min="12299" max="12299" width="12.7109375" hidden="1"/>
    <col min="12300" max="12542" width="9.140625" hidden="1"/>
    <col min="12543" max="12543" width="6.28515625" hidden="1"/>
    <col min="12544" max="12544" width="25.28515625" hidden="1"/>
    <col min="12545" max="12545" width="11.28515625" hidden="1"/>
    <col min="12546" max="12554" width="9.140625" hidden="1"/>
    <col min="12555" max="12555" width="12.7109375" hidden="1"/>
    <col min="12556" max="12798" width="9.140625" hidden="1"/>
    <col min="12799" max="12799" width="6.28515625" hidden="1"/>
    <col min="12800" max="12800" width="25.28515625" hidden="1"/>
    <col min="12801" max="12801" width="11.28515625" hidden="1"/>
    <col min="12802" max="12810" width="9.140625" hidden="1"/>
    <col min="12811" max="12811" width="12.7109375" hidden="1"/>
    <col min="12812" max="13054" width="9.140625" hidden="1"/>
    <col min="13055" max="13055" width="6.28515625" hidden="1"/>
    <col min="13056" max="13056" width="25.28515625" hidden="1"/>
    <col min="13057" max="13057" width="11.28515625" hidden="1"/>
    <col min="13058" max="13066" width="9.140625" hidden="1"/>
    <col min="13067" max="13067" width="12.7109375" hidden="1"/>
    <col min="13068" max="13310" width="9.140625" hidden="1"/>
    <col min="13311" max="13311" width="6.28515625" hidden="1"/>
    <col min="13312" max="13312" width="25.28515625" hidden="1"/>
    <col min="13313" max="13313" width="11.28515625" hidden="1"/>
    <col min="13314" max="13322" width="9.140625" hidden="1"/>
    <col min="13323" max="13323" width="12.7109375" hidden="1"/>
    <col min="13324" max="13566" width="9.140625" hidden="1"/>
    <col min="13567" max="13567" width="6.28515625" hidden="1"/>
    <col min="13568" max="13568" width="25.28515625" hidden="1"/>
    <col min="13569" max="13569" width="11.28515625" hidden="1"/>
    <col min="13570" max="13578" width="9.140625" hidden="1"/>
    <col min="13579" max="13579" width="12.7109375" hidden="1"/>
    <col min="13580" max="13822" width="9.140625" hidden="1"/>
    <col min="13823" max="13823" width="6.28515625" hidden="1"/>
    <col min="13824" max="13824" width="25.28515625" hidden="1"/>
    <col min="13825" max="13825" width="11.28515625" hidden="1"/>
    <col min="13826" max="13834" width="9.140625" hidden="1"/>
    <col min="13835" max="13835" width="12.7109375" hidden="1"/>
    <col min="13836" max="14078" width="9.140625" hidden="1"/>
    <col min="14079" max="14079" width="6.28515625" hidden="1"/>
    <col min="14080" max="14080" width="25.28515625" hidden="1"/>
    <col min="14081" max="14081" width="11.28515625" hidden="1"/>
    <col min="14082" max="14090" width="9.140625" hidden="1"/>
    <col min="14091" max="14091" width="12.7109375" hidden="1"/>
    <col min="14092" max="14334" width="9.140625" hidden="1"/>
    <col min="14335" max="14335" width="6.28515625" hidden="1"/>
    <col min="14336" max="14336" width="25.28515625" hidden="1"/>
    <col min="14337" max="14337" width="11.28515625" hidden="1"/>
    <col min="14338" max="14346" width="9.140625" hidden="1"/>
    <col min="14347" max="14347" width="12.7109375" hidden="1"/>
    <col min="14348" max="14590" width="9.140625" hidden="1"/>
    <col min="14591" max="14591" width="6.28515625" hidden="1"/>
    <col min="14592" max="14592" width="25.28515625" hidden="1"/>
    <col min="14593" max="14593" width="11.28515625" hidden="1"/>
    <col min="14594" max="14602" width="9.140625" hidden="1"/>
    <col min="14603" max="14603" width="12.7109375" hidden="1"/>
    <col min="14604" max="14846" width="9.140625" hidden="1"/>
    <col min="14847" max="14847" width="6.28515625" hidden="1"/>
    <col min="14848" max="14848" width="25.28515625" hidden="1"/>
    <col min="14849" max="14849" width="11.28515625" hidden="1"/>
    <col min="14850" max="14858" width="9.140625" hidden="1"/>
    <col min="14859" max="14859" width="12.7109375" hidden="1"/>
    <col min="14860" max="15102" width="9.140625" hidden="1"/>
    <col min="15103" max="15103" width="6.28515625" hidden="1"/>
    <col min="15104" max="15104" width="25.28515625" hidden="1"/>
    <col min="15105" max="15105" width="11.28515625" hidden="1"/>
    <col min="15106" max="15114" width="9.140625" hidden="1"/>
    <col min="15115" max="15115" width="12.7109375" hidden="1"/>
    <col min="15116" max="15358" width="9.140625" hidden="1"/>
    <col min="15359" max="15359" width="6.28515625" hidden="1"/>
    <col min="15360" max="15360" width="25.28515625" hidden="1"/>
    <col min="15361" max="15361" width="11.28515625" hidden="1"/>
    <col min="15362" max="15370" width="9.140625" hidden="1"/>
    <col min="15371" max="15371" width="12.7109375" hidden="1"/>
    <col min="15372" max="15614" width="9.140625" hidden="1"/>
    <col min="15615" max="15615" width="6.28515625" hidden="1"/>
    <col min="15616" max="15616" width="25.28515625" hidden="1"/>
    <col min="15617" max="15617" width="11.28515625" hidden="1"/>
    <col min="15618" max="15626" width="9.140625" hidden="1"/>
    <col min="15627" max="15627" width="12.7109375" hidden="1"/>
    <col min="15628" max="15870" width="9.140625" hidden="1"/>
    <col min="15871" max="15871" width="6.28515625" hidden="1"/>
    <col min="15872" max="15872" width="25.28515625" hidden="1"/>
    <col min="15873" max="15873" width="11.28515625" hidden="1"/>
    <col min="15874" max="15882" width="9.140625" hidden="1"/>
    <col min="15883" max="15883" width="12.7109375" hidden="1"/>
    <col min="15884" max="16126" width="9.140625" hidden="1"/>
    <col min="16127" max="16127" width="6.28515625" hidden="1"/>
    <col min="16128" max="16128" width="25.28515625" hidden="1"/>
    <col min="16129" max="16129" width="11.28515625" hidden="1"/>
    <col min="16130" max="16138" width="9.140625" hidden="1"/>
    <col min="16139" max="16141" width="12.7109375" hidden="1"/>
    <col min="16142" max="16384" width="9.140625" hidden="1"/>
  </cols>
  <sheetData>
    <row r="1" spans="1:19" x14ac:dyDescent="0.25">
      <c r="A1" s="3"/>
      <c r="B1" s="146"/>
      <c r="C1" s="9"/>
      <c r="D1" s="9"/>
      <c r="E1" s="9"/>
      <c r="F1" s="9"/>
      <c r="G1" s="9"/>
      <c r="H1" s="9"/>
      <c r="I1" s="9"/>
      <c r="J1" s="9"/>
      <c r="K1" s="4"/>
    </row>
    <row r="2" spans="1:19" ht="18.75" x14ac:dyDescent="0.3">
      <c r="A2" s="5"/>
      <c r="B2" s="187" t="s">
        <v>1638</v>
      </c>
      <c r="C2" s="187"/>
      <c r="D2" s="187"/>
      <c r="E2" s="187"/>
      <c r="F2" s="187"/>
      <c r="G2" s="187"/>
      <c r="H2" s="187"/>
      <c r="I2" s="187"/>
      <c r="J2" s="187"/>
      <c r="K2" s="188"/>
    </row>
    <row r="3" spans="1:19" ht="18.75" x14ac:dyDescent="0.3">
      <c r="A3" s="5"/>
      <c r="B3" s="187" t="s">
        <v>1639</v>
      </c>
      <c r="C3" s="187"/>
      <c r="D3" s="187"/>
      <c r="E3" s="187"/>
      <c r="F3" s="187"/>
      <c r="G3" s="187"/>
      <c r="H3" s="187"/>
      <c r="I3" s="187"/>
      <c r="J3" s="187"/>
      <c r="K3" s="188"/>
    </row>
    <row r="4" spans="1:19" ht="18.75" x14ac:dyDescent="0.3">
      <c r="A4" s="5"/>
      <c r="B4" s="187" t="s">
        <v>1641</v>
      </c>
      <c r="C4" s="187"/>
      <c r="D4" s="187"/>
      <c r="E4" s="187"/>
      <c r="F4" s="187"/>
      <c r="G4" s="187"/>
      <c r="H4" s="187"/>
      <c r="I4" s="187"/>
      <c r="J4" s="187"/>
      <c r="K4" s="188"/>
    </row>
    <row r="5" spans="1:19" ht="46.5" x14ac:dyDescent="0.7">
      <c r="A5" s="5"/>
      <c r="B5" s="196" t="s">
        <v>1649</v>
      </c>
      <c r="C5" s="196"/>
      <c r="D5" s="196"/>
      <c r="E5" s="196"/>
      <c r="F5" s="196"/>
      <c r="G5" s="196"/>
      <c r="H5" s="196"/>
      <c r="I5" s="196"/>
      <c r="J5" s="196"/>
      <c r="K5" s="6"/>
      <c r="S5" s="148"/>
    </row>
    <row r="6" spans="1:19" ht="28.5" x14ac:dyDescent="0.45">
      <c r="A6" s="5"/>
      <c r="B6" s="149"/>
      <c r="C6" s="2"/>
      <c r="D6" s="2"/>
      <c r="E6" s="2"/>
      <c r="F6" s="2"/>
      <c r="G6" s="2"/>
      <c r="H6" s="2"/>
      <c r="I6" s="2"/>
      <c r="J6" s="2"/>
      <c r="K6" s="6"/>
    </row>
    <row r="7" spans="1:19" ht="28.5" x14ac:dyDescent="0.45">
      <c r="A7" s="5"/>
      <c r="B7" s="149"/>
      <c r="C7" s="2"/>
      <c r="D7" s="2"/>
      <c r="E7" s="2"/>
      <c r="F7" s="2"/>
      <c r="G7" s="2"/>
      <c r="H7" s="2"/>
      <c r="I7" s="2"/>
      <c r="J7" s="2"/>
      <c r="K7" s="6"/>
    </row>
    <row r="8" spans="1:19" ht="28.5" x14ac:dyDescent="0.45">
      <c r="A8" s="5"/>
      <c r="B8" s="149"/>
      <c r="C8" s="2"/>
      <c r="D8" s="2"/>
      <c r="E8" s="2"/>
      <c r="F8" s="2"/>
      <c r="G8" s="2"/>
      <c r="H8" s="2"/>
      <c r="I8" s="2"/>
      <c r="J8" s="2"/>
      <c r="K8" s="6"/>
    </row>
    <row r="9" spans="1:19" ht="28.5" x14ac:dyDescent="0.45">
      <c r="A9" s="5"/>
      <c r="B9" s="149"/>
      <c r="C9" s="2"/>
      <c r="D9" s="2"/>
      <c r="E9" s="2"/>
      <c r="F9" s="2"/>
      <c r="G9" s="2"/>
      <c r="H9" s="2"/>
      <c r="I9" s="2"/>
      <c r="J9" s="2"/>
      <c r="K9" s="6"/>
    </row>
    <row r="10" spans="1:19" ht="28.5" x14ac:dyDescent="0.45">
      <c r="A10" s="5"/>
      <c r="B10" s="149"/>
      <c r="C10" s="2"/>
      <c r="D10" s="2"/>
      <c r="E10" s="2"/>
      <c r="F10" s="2"/>
      <c r="G10" s="2"/>
      <c r="H10" s="2"/>
      <c r="I10" s="2"/>
      <c r="J10" s="2"/>
      <c r="K10" s="6"/>
    </row>
    <row r="11" spans="1:19" ht="28.5" x14ac:dyDescent="0.45">
      <c r="A11" s="5"/>
      <c r="B11" s="149"/>
      <c r="C11" s="2"/>
      <c r="D11" s="2"/>
      <c r="E11" s="2"/>
      <c r="F11" s="2"/>
      <c r="G11" s="2"/>
      <c r="H11" s="2"/>
      <c r="I11" s="2"/>
      <c r="J11" s="2"/>
      <c r="K11" s="6"/>
    </row>
    <row r="12" spans="1:19" ht="28.5" x14ac:dyDescent="0.45">
      <c r="A12" s="5"/>
      <c r="B12" s="149"/>
      <c r="C12" s="2"/>
      <c r="D12" s="2"/>
      <c r="E12" s="2"/>
      <c r="F12" s="2"/>
      <c r="G12" s="2"/>
      <c r="H12" s="2"/>
      <c r="I12" s="2"/>
      <c r="J12" s="2"/>
      <c r="K12" s="6"/>
      <c r="Q12" s="189"/>
    </row>
    <row r="13" spans="1:19" ht="28.5" x14ac:dyDescent="0.45">
      <c r="A13" s="5"/>
      <c r="B13" s="149"/>
      <c r="C13" s="2"/>
      <c r="D13" s="2"/>
      <c r="E13" s="2"/>
      <c r="F13" s="2"/>
      <c r="G13" s="2"/>
      <c r="H13" s="2"/>
      <c r="I13" s="2"/>
      <c r="J13" s="2"/>
      <c r="K13" s="6"/>
      <c r="Q13" s="189"/>
    </row>
    <row r="14" spans="1:19" ht="28.5" x14ac:dyDescent="0.45">
      <c r="A14" s="5"/>
      <c r="B14" s="149"/>
      <c r="C14" s="2"/>
      <c r="D14" s="2"/>
      <c r="E14" s="2"/>
      <c r="F14" s="2"/>
      <c r="G14" s="2"/>
      <c r="H14" s="2"/>
      <c r="I14" s="2"/>
      <c r="J14" s="2"/>
      <c r="K14" s="6"/>
      <c r="Q14" s="189"/>
    </row>
    <row r="15" spans="1:19" ht="27.75" customHeight="1" x14ac:dyDescent="0.45">
      <c r="A15" s="5"/>
      <c r="B15" s="149"/>
      <c r="C15" s="2"/>
      <c r="D15" s="2"/>
      <c r="E15" s="2"/>
      <c r="F15" s="2"/>
      <c r="G15" s="2"/>
      <c r="H15" s="2"/>
      <c r="I15" s="2"/>
      <c r="J15" s="2"/>
      <c r="K15" s="6"/>
      <c r="Q15" s="189"/>
    </row>
    <row r="16" spans="1:19" x14ac:dyDescent="0.25">
      <c r="A16" s="5"/>
      <c r="B16" s="147"/>
      <c r="C16" s="2"/>
      <c r="D16" s="2"/>
      <c r="E16" s="2"/>
      <c r="F16" s="2"/>
      <c r="G16" s="2"/>
      <c r="H16" s="2"/>
      <c r="I16" s="2"/>
      <c r="J16" s="2"/>
      <c r="K16" s="6"/>
      <c r="Q16" s="189"/>
    </row>
    <row r="17" spans="1:17" ht="23.25" x14ac:dyDescent="0.35">
      <c r="A17" s="190" t="s">
        <v>1650</v>
      </c>
      <c r="B17" s="191"/>
      <c r="C17" s="191"/>
      <c r="D17" s="191"/>
      <c r="E17" s="191"/>
      <c r="F17" s="191"/>
      <c r="G17" s="191"/>
      <c r="H17" s="191"/>
      <c r="I17" s="191"/>
      <c r="J17" s="191"/>
      <c r="K17" s="192"/>
      <c r="Q17" s="189"/>
    </row>
    <row r="18" spans="1:17" ht="23.25" x14ac:dyDescent="0.35">
      <c r="A18" s="150"/>
      <c r="B18" s="151"/>
      <c r="C18" s="151"/>
      <c r="D18" s="151"/>
      <c r="E18" s="151"/>
      <c r="F18" s="151"/>
      <c r="G18" s="151"/>
      <c r="H18" s="151"/>
      <c r="I18" s="151"/>
      <c r="J18" s="151"/>
      <c r="K18" s="152"/>
      <c r="Q18" s="189"/>
    </row>
    <row r="19" spans="1:17" ht="24" thickBot="1" x14ac:dyDescent="0.4">
      <c r="A19" s="150"/>
      <c r="B19" s="151"/>
      <c r="C19" s="151"/>
      <c r="D19" s="151"/>
      <c r="E19" s="151"/>
      <c r="F19" s="151"/>
      <c r="G19" s="151"/>
      <c r="H19" s="151"/>
      <c r="I19" s="151"/>
      <c r="J19" s="151"/>
      <c r="K19" s="152"/>
      <c r="Q19" s="189"/>
    </row>
    <row r="20" spans="1:17" ht="18.75" x14ac:dyDescent="0.3">
      <c r="A20" s="5"/>
      <c r="B20" s="193" t="s">
        <v>1640</v>
      </c>
      <c r="C20" s="194"/>
      <c r="D20" s="194"/>
      <c r="E20" s="195"/>
      <c r="F20" s="2"/>
      <c r="G20" s="2"/>
      <c r="H20" s="2"/>
      <c r="I20" s="2"/>
      <c r="J20" s="2"/>
      <c r="K20" s="6"/>
      <c r="Q20" s="189"/>
    </row>
    <row r="21" spans="1:17" ht="15.75" x14ac:dyDescent="0.25">
      <c r="A21" s="5"/>
      <c r="B21" s="155"/>
      <c r="C21" s="153"/>
      <c r="D21" s="153"/>
      <c r="E21" s="154"/>
      <c r="I21" s="2"/>
      <c r="J21" s="2"/>
      <c r="K21" s="6"/>
      <c r="Q21" s="189"/>
    </row>
    <row r="22" spans="1:17" x14ac:dyDescent="0.25">
      <c r="A22" s="5"/>
      <c r="B22" s="156" t="s">
        <v>1567</v>
      </c>
      <c r="C22" s="157"/>
      <c r="D22" s="153"/>
      <c r="E22" s="154"/>
      <c r="I22" s="2"/>
      <c r="J22" s="2"/>
      <c r="K22" s="6"/>
      <c r="Q22" s="189"/>
    </row>
    <row r="23" spans="1:17" x14ac:dyDescent="0.25">
      <c r="A23" s="5"/>
      <c r="B23" s="158" t="s">
        <v>1566</v>
      </c>
      <c r="C23" s="159" t="s">
        <v>727</v>
      </c>
      <c r="D23" s="153"/>
      <c r="E23" s="154"/>
      <c r="I23" s="2"/>
      <c r="J23" s="2"/>
      <c r="K23" s="6"/>
    </row>
    <row r="24" spans="1:17" x14ac:dyDescent="0.25">
      <c r="A24" s="5"/>
      <c r="B24" s="158" t="s">
        <v>1558</v>
      </c>
      <c r="C24" s="160" t="s">
        <v>1547</v>
      </c>
      <c r="D24" s="153"/>
      <c r="E24" s="154"/>
      <c r="I24" s="2"/>
      <c r="J24" s="2"/>
      <c r="K24" s="6"/>
    </row>
    <row r="25" spans="1:17" x14ac:dyDescent="0.25">
      <c r="A25" s="5"/>
      <c r="B25" s="161" t="s">
        <v>1559</v>
      </c>
      <c r="C25" s="162" t="s">
        <v>1569</v>
      </c>
      <c r="D25" s="153"/>
      <c r="E25" s="154"/>
      <c r="I25" s="2"/>
      <c r="J25" s="2"/>
      <c r="K25" s="6"/>
    </row>
    <row r="26" spans="1:17" x14ac:dyDescent="0.25">
      <c r="A26" s="5"/>
      <c r="B26" s="158"/>
      <c r="C26" s="153"/>
      <c r="D26" s="153"/>
      <c r="E26" s="154"/>
      <c r="I26" s="2"/>
      <c r="J26" s="2"/>
      <c r="K26" s="6"/>
    </row>
    <row r="27" spans="1:17" x14ac:dyDescent="0.25">
      <c r="A27" s="5"/>
      <c r="B27" s="156" t="s">
        <v>1561</v>
      </c>
      <c r="C27" s="163"/>
      <c r="D27" s="164" t="s">
        <v>1562</v>
      </c>
      <c r="E27" s="165"/>
      <c r="I27" s="2"/>
      <c r="J27" s="2"/>
      <c r="K27" s="6"/>
    </row>
    <row r="28" spans="1:17" x14ac:dyDescent="0.25">
      <c r="A28" s="5"/>
      <c r="B28" s="158" t="s">
        <v>1560</v>
      </c>
      <c r="C28" s="166" t="s">
        <v>971</v>
      </c>
      <c r="D28" s="167" t="s">
        <v>1560</v>
      </c>
      <c r="E28" s="168" t="s">
        <v>974</v>
      </c>
      <c r="I28" s="2"/>
      <c r="J28" s="2"/>
      <c r="K28" s="6"/>
    </row>
    <row r="29" spans="1:17" x14ac:dyDescent="0.25">
      <c r="A29" s="5"/>
      <c r="B29" s="158" t="s">
        <v>1554</v>
      </c>
      <c r="C29" s="166" t="s">
        <v>742</v>
      </c>
      <c r="D29" s="169" t="s">
        <v>1554</v>
      </c>
      <c r="E29" s="170" t="s">
        <v>743</v>
      </c>
      <c r="I29" s="2"/>
      <c r="J29" s="2"/>
      <c r="K29" s="6"/>
    </row>
    <row r="30" spans="1:17" x14ac:dyDescent="0.25">
      <c r="A30" s="5"/>
      <c r="B30" s="156" t="s">
        <v>1563</v>
      </c>
      <c r="C30" s="163"/>
      <c r="D30" s="164" t="s">
        <v>1564</v>
      </c>
      <c r="E30" s="165"/>
      <c r="I30" s="2"/>
      <c r="J30" s="2"/>
      <c r="K30" s="6"/>
    </row>
    <row r="31" spans="1:17" x14ac:dyDescent="0.25">
      <c r="A31" s="5"/>
      <c r="B31" s="158" t="s">
        <v>1560</v>
      </c>
      <c r="C31" s="166" t="s">
        <v>975</v>
      </c>
      <c r="D31" s="167" t="s">
        <v>1560</v>
      </c>
      <c r="E31" s="171" t="s">
        <v>976</v>
      </c>
      <c r="I31" s="2"/>
      <c r="J31" s="2"/>
      <c r="K31" s="6"/>
    </row>
    <row r="32" spans="1:17" x14ac:dyDescent="0.25">
      <c r="A32" s="5"/>
      <c r="B32" s="161" t="s">
        <v>1555</v>
      </c>
      <c r="C32" s="172" t="s">
        <v>744</v>
      </c>
      <c r="D32" s="169" t="s">
        <v>1555</v>
      </c>
      <c r="E32" s="170" t="s">
        <v>745</v>
      </c>
      <c r="I32" s="2"/>
      <c r="J32" s="2"/>
      <c r="K32" s="6"/>
    </row>
    <row r="33" spans="1:11" x14ac:dyDescent="0.25">
      <c r="A33" s="5"/>
      <c r="B33" s="173" t="s">
        <v>1565</v>
      </c>
      <c r="C33" s="153"/>
      <c r="D33" s="164" t="s">
        <v>1568</v>
      </c>
      <c r="E33" s="165"/>
      <c r="I33" s="2"/>
      <c r="J33" s="2"/>
      <c r="K33" s="6"/>
    </row>
    <row r="34" spans="1:11" x14ac:dyDescent="0.25">
      <c r="A34" s="5"/>
      <c r="B34" s="158" t="s">
        <v>1560</v>
      </c>
      <c r="C34" s="166" t="s">
        <v>1556</v>
      </c>
      <c r="D34" s="167" t="s">
        <v>1560</v>
      </c>
      <c r="E34" s="168" t="s">
        <v>1557</v>
      </c>
      <c r="F34" s="2"/>
      <c r="G34" s="2"/>
      <c r="I34" s="2"/>
      <c r="J34" s="2"/>
      <c r="K34" s="6"/>
    </row>
    <row r="35" spans="1:11" x14ac:dyDescent="0.25">
      <c r="A35" s="5"/>
      <c r="B35" s="161" t="s">
        <v>1555</v>
      </c>
      <c r="C35" s="172" t="s">
        <v>746</v>
      </c>
      <c r="D35" s="169" t="s">
        <v>1637</v>
      </c>
      <c r="E35" s="170" t="s">
        <v>1652</v>
      </c>
      <c r="F35" s="2"/>
      <c r="G35" s="2"/>
      <c r="H35" s="2"/>
      <c r="I35" s="2"/>
      <c r="J35" s="2"/>
      <c r="K35" s="6"/>
    </row>
    <row r="36" spans="1:11" ht="15.75" thickBot="1" x14ac:dyDescent="0.3">
      <c r="A36" s="5"/>
      <c r="B36" s="174"/>
      <c r="C36" s="175"/>
      <c r="D36" s="176" t="s">
        <v>1651</v>
      </c>
      <c r="E36" s="177"/>
      <c r="F36" s="2"/>
      <c r="G36" s="2"/>
      <c r="H36" s="2"/>
      <c r="I36" s="2"/>
      <c r="J36" s="2"/>
      <c r="K36" s="6"/>
    </row>
    <row r="37" spans="1:11" x14ac:dyDescent="0.25">
      <c r="A37" s="5"/>
      <c r="B37" s="2"/>
      <c r="C37" s="2"/>
      <c r="D37" s="2"/>
      <c r="E37" s="2"/>
      <c r="F37" s="2"/>
      <c r="G37" s="2"/>
      <c r="H37" s="2"/>
      <c r="I37" s="2"/>
      <c r="J37" s="2"/>
      <c r="K37" s="6"/>
    </row>
    <row r="38" spans="1:11" x14ac:dyDescent="0.25">
      <c r="A38" s="5"/>
      <c r="B38" s="2"/>
      <c r="C38" s="2"/>
      <c r="D38" s="2"/>
      <c r="E38" s="2"/>
      <c r="F38" s="2"/>
      <c r="G38" s="2"/>
      <c r="H38" s="2"/>
      <c r="I38" s="2"/>
      <c r="J38" s="2"/>
      <c r="K38" s="6"/>
    </row>
    <row r="39" spans="1:11" x14ac:dyDescent="0.25">
      <c r="A39" s="5"/>
      <c r="B39" s="2"/>
      <c r="C39" s="2"/>
      <c r="D39" s="2"/>
      <c r="E39" s="2"/>
      <c r="F39" s="2"/>
      <c r="G39" s="2"/>
      <c r="H39" s="2"/>
      <c r="I39" s="2"/>
      <c r="J39" s="2"/>
      <c r="K39" s="6"/>
    </row>
    <row r="40" spans="1:11" x14ac:dyDescent="0.25">
      <c r="A40" s="5"/>
      <c r="B40" s="2"/>
      <c r="C40" s="2"/>
      <c r="D40" s="2"/>
      <c r="E40" s="2"/>
      <c r="F40" s="2"/>
      <c r="G40" s="2"/>
      <c r="H40" s="2"/>
      <c r="I40" s="2"/>
      <c r="J40" s="2"/>
      <c r="K40" s="6"/>
    </row>
    <row r="41" spans="1:11" ht="15.75" thickBot="1" x14ac:dyDescent="0.3">
      <c r="A41" s="7"/>
      <c r="B41" s="10"/>
      <c r="C41" s="10"/>
      <c r="D41" s="10"/>
      <c r="E41" s="10"/>
      <c r="F41" s="10"/>
      <c r="G41" s="10"/>
      <c r="H41" s="10"/>
      <c r="I41" s="10"/>
      <c r="J41" s="10"/>
      <c r="K41" s="8"/>
    </row>
    <row r="42" spans="1:11" hidden="1" x14ac:dyDescent="0.25"/>
  </sheetData>
  <sheetProtection algorithmName="SHA-512" hashValue="vY/EzQZdlbnp/e8c47F+zrDe+9Ss5bNjgWiJNPA8a2txdrAh0YdPmGubmDyjQBI3WsR0qLevPMkwvfx3NJgy6A==" saltValue="kbw/aLK7lm5CiR0Ktggwvw==" spinCount="100000" sheet="1" objects="1" scenarios="1"/>
  <mergeCells count="7">
    <mergeCell ref="B2:K2"/>
    <mergeCell ref="B3:K3"/>
    <mergeCell ref="Q12:Q22"/>
    <mergeCell ref="A17:K17"/>
    <mergeCell ref="B4:K4"/>
    <mergeCell ref="B20:E20"/>
    <mergeCell ref="B5:J5"/>
  </mergeCells>
  <hyperlinks>
    <hyperlink ref="C23" location="'Municipal Profile'!A1" display="Municipal Profile"/>
    <hyperlink ref="C29" location="'CY 2011, SFY 2012 Answers'!A1" display="CY 2011, SFY 2012 Answers"/>
    <hyperlink ref="E29" location="'CY 2012, SFY 2013 Answers'!A1" display="CY 2012, SFY 2013 Answers"/>
    <hyperlink ref="C32" location="'CY 2013, SFY 2014 Answers'!A1" display="CY 2013, SFY 2014 Answers"/>
    <hyperlink ref="E32" location="'CY 2014, SFY 2015 Answers'!A1" display="CY 2014, SFY 2015 Answers"/>
    <hyperlink ref="C35" location="'CY 2015, SFY 2016 Answers'!A1" display="CY 2015, SFY 2016 Answers"/>
    <hyperlink ref="C24" location="'Question Profile'!A1" display="Question Profile"/>
    <hyperlink ref="C25" location="'Answer Profile'!A1" display="Answer Profile"/>
    <hyperlink ref="C28" location="'CY 2011, SFY 2012 Questions'!A1" display="CY 2011, SFY 2012 Questions"/>
    <hyperlink ref="E28" location="'CY 2012, SFY 2013 Questions'!A1" display="'CY 2012, SFY 2013 Questions'!A1"/>
    <hyperlink ref="C31" location="'CY 2013, SFY 2014 Questions'!A1" display="CY 2013, SFY 2014 Questions"/>
    <hyperlink ref="E31" location="'CY 2014, SFY 2015 Questions'!A1" display="CY 2014, SFY 2015 Questions"/>
    <hyperlink ref="C34" location="'CY 2015, SFY 2016 Questions'!A1" display="CY 2015, SFY 2016 Questions"/>
    <hyperlink ref="E34" location="'CY 2016, SFY 2017 Questions'!A1" display="CY 2016, SFY 2017 Questions"/>
    <hyperlink ref="E35" location="'CY 2016, SFY 2017 Answers'!A1" display="CY 2016, SFY 2017 Answer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0"/>
  <sheetViews>
    <sheetView zoomScaleNormal="100" workbookViewId="0">
      <selection sqref="A1:D1"/>
    </sheetView>
  </sheetViews>
  <sheetFormatPr defaultRowHeight="15" x14ac:dyDescent="0.25"/>
  <cols>
    <col min="1" max="1" width="16.140625" customWidth="1"/>
    <col min="2" max="2" width="26" customWidth="1"/>
    <col min="3" max="3" width="16.140625" customWidth="1"/>
    <col min="4" max="4" width="26" bestFit="1" customWidth="1"/>
  </cols>
  <sheetData>
    <row r="1" spans="1:8" ht="18.75" x14ac:dyDescent="0.3">
      <c r="A1" s="201" t="s">
        <v>728</v>
      </c>
      <c r="B1" s="201"/>
      <c r="C1" s="201"/>
      <c r="D1" s="201"/>
    </row>
    <row r="2" spans="1:8" x14ac:dyDescent="0.25">
      <c r="A2" s="76" t="s">
        <v>1619</v>
      </c>
      <c r="B2" s="29"/>
      <c r="C2" s="29"/>
      <c r="D2" s="29"/>
    </row>
    <row r="3" spans="1:8" x14ac:dyDescent="0.25">
      <c r="A3" s="203" t="s">
        <v>1645</v>
      </c>
      <c r="B3" s="204"/>
      <c r="C3" s="204"/>
      <c r="D3" s="204"/>
      <c r="E3" s="75"/>
    </row>
    <row r="4" spans="1:8" x14ac:dyDescent="0.25">
      <c r="A4" s="204"/>
      <c r="B4" s="204"/>
      <c r="C4" s="204"/>
      <c r="D4" s="204"/>
      <c r="E4" s="75"/>
    </row>
    <row r="5" spans="1:8" x14ac:dyDescent="0.25">
      <c r="A5" s="204"/>
      <c r="B5" s="204"/>
      <c r="C5" s="204"/>
      <c r="D5" s="204"/>
      <c r="E5" s="75"/>
    </row>
    <row r="6" spans="1:8" x14ac:dyDescent="0.25">
      <c r="A6" s="204"/>
      <c r="B6" s="204"/>
      <c r="C6" s="204"/>
      <c r="D6" s="204"/>
      <c r="E6" s="75"/>
    </row>
    <row r="7" spans="1:8" x14ac:dyDescent="0.25">
      <c r="A7" s="204"/>
      <c r="B7" s="204"/>
      <c r="C7" s="204"/>
      <c r="D7" s="204"/>
      <c r="E7" s="75"/>
    </row>
    <row r="8" spans="1:8" x14ac:dyDescent="0.25">
      <c r="A8" s="1"/>
      <c r="B8" s="1"/>
      <c r="C8" s="1"/>
      <c r="D8" s="1"/>
      <c r="E8" s="75"/>
    </row>
    <row r="9" spans="1:8" x14ac:dyDescent="0.25">
      <c r="A9" s="76" t="s">
        <v>1620</v>
      </c>
      <c r="B9" s="1"/>
      <c r="C9" s="1"/>
      <c r="D9" s="1"/>
      <c r="E9" s="75"/>
    </row>
    <row r="10" spans="1:8" s="12" customFormat="1" x14ac:dyDescent="0.25">
      <c r="A10" s="205" t="s">
        <v>1646</v>
      </c>
      <c r="B10" s="206"/>
      <c r="C10" s="206"/>
      <c r="D10" s="206"/>
      <c r="E10" s="75"/>
    </row>
    <row r="11" spans="1:8" s="12" customFormat="1" x14ac:dyDescent="0.25">
      <c r="A11" s="205"/>
      <c r="B11" s="206"/>
      <c r="C11" s="206"/>
      <c r="D11" s="206"/>
      <c r="E11" s="75"/>
    </row>
    <row r="12" spans="1:8" s="12" customFormat="1" x14ac:dyDescent="0.25">
      <c r="A12" s="206"/>
      <c r="B12" s="206"/>
      <c r="C12" s="206"/>
      <c r="D12" s="206"/>
      <c r="E12" s="75"/>
    </row>
    <row r="13" spans="1:8" x14ac:dyDescent="0.25">
      <c r="A13" s="75"/>
      <c r="B13" s="75"/>
      <c r="C13" s="75"/>
      <c r="D13" s="75"/>
      <c r="E13" s="75"/>
    </row>
    <row r="14" spans="1:8" ht="15.75" x14ac:dyDescent="0.25">
      <c r="A14" s="41" t="s">
        <v>1621</v>
      </c>
      <c r="B14" s="2"/>
      <c r="C14" s="2"/>
      <c r="D14" s="2"/>
    </row>
    <row r="15" spans="1:8" x14ac:dyDescent="0.25">
      <c r="A15" s="198" t="s">
        <v>729</v>
      </c>
      <c r="B15" s="197"/>
      <c r="C15" s="2"/>
      <c r="D15" s="2"/>
      <c r="E15" s="2"/>
      <c r="F15" s="2"/>
      <c r="G15" s="2"/>
      <c r="H15" s="2"/>
    </row>
    <row r="16" spans="1:8" ht="9" customHeight="1" x14ac:dyDescent="0.25">
      <c r="A16" s="202" t="s">
        <v>1622</v>
      </c>
      <c r="B16" s="202"/>
      <c r="C16" s="202"/>
      <c r="D16" s="202"/>
      <c r="E16" s="2"/>
      <c r="F16" s="2"/>
      <c r="G16" s="2"/>
      <c r="H16" s="2"/>
    </row>
    <row r="17" spans="1:8" ht="6" customHeight="1" x14ac:dyDescent="0.25">
      <c r="A17" s="202"/>
      <c r="B17" s="202"/>
      <c r="C17" s="202"/>
      <c r="D17" s="202"/>
      <c r="E17" s="2"/>
      <c r="F17" s="2"/>
      <c r="G17" s="2"/>
      <c r="H17" s="2"/>
    </row>
    <row r="18" spans="1:8" x14ac:dyDescent="0.25">
      <c r="A18" s="202"/>
      <c r="B18" s="202"/>
      <c r="C18" s="202"/>
      <c r="D18" s="202"/>
      <c r="E18" s="2"/>
      <c r="F18" s="2"/>
      <c r="G18" s="2"/>
      <c r="H18" s="2"/>
    </row>
    <row r="19" spans="1:8" x14ac:dyDescent="0.25">
      <c r="A19" s="44"/>
      <c r="B19" s="44"/>
      <c r="C19" s="44"/>
      <c r="D19" s="44"/>
      <c r="E19" s="2"/>
      <c r="F19" s="2"/>
      <c r="G19" s="2"/>
      <c r="H19" s="2"/>
    </row>
    <row r="20" spans="1:8" x14ac:dyDescent="0.25">
      <c r="A20" s="198" t="s">
        <v>1570</v>
      </c>
      <c r="B20" s="197"/>
      <c r="C20" s="2"/>
      <c r="D20" s="2"/>
      <c r="E20" s="2"/>
      <c r="F20" s="2"/>
      <c r="G20" s="2"/>
      <c r="H20" s="2"/>
    </row>
    <row r="21" spans="1:8" ht="10.5" customHeight="1" x14ac:dyDescent="0.25">
      <c r="A21" s="200" t="s">
        <v>1577</v>
      </c>
      <c r="B21" s="200"/>
      <c r="C21" s="200"/>
      <c r="D21" s="200"/>
      <c r="E21" s="2"/>
      <c r="F21" s="2"/>
      <c r="G21" s="2"/>
      <c r="H21" s="2"/>
    </row>
    <row r="22" spans="1:8" ht="10.5" customHeight="1" x14ac:dyDescent="0.25">
      <c r="A22" s="200"/>
      <c r="B22" s="200"/>
      <c r="C22" s="200"/>
      <c r="D22" s="200"/>
      <c r="E22" s="2"/>
      <c r="F22" s="2"/>
      <c r="G22" s="2"/>
      <c r="H22" s="2"/>
    </row>
    <row r="23" spans="1:8" ht="10.5" customHeight="1" x14ac:dyDescent="0.25">
      <c r="A23" s="200"/>
      <c r="B23" s="200"/>
      <c r="C23" s="200"/>
      <c r="D23" s="200"/>
      <c r="E23" s="2"/>
      <c r="F23" s="2"/>
      <c r="G23" s="2"/>
      <c r="H23" s="2"/>
    </row>
    <row r="24" spans="1:8" x14ac:dyDescent="0.25">
      <c r="A24" s="54"/>
      <c r="B24" s="54"/>
      <c r="C24" s="54"/>
      <c r="D24" s="54"/>
      <c r="E24" s="2"/>
      <c r="F24" s="2"/>
      <c r="G24" s="2"/>
      <c r="H24" s="2"/>
    </row>
    <row r="25" spans="1:8" x14ac:dyDescent="0.25">
      <c r="A25" s="198" t="s">
        <v>1571</v>
      </c>
      <c r="B25" s="198"/>
      <c r="C25" s="2"/>
      <c r="D25" s="2"/>
      <c r="E25" s="2"/>
      <c r="F25" s="2"/>
      <c r="G25" s="2"/>
      <c r="H25" s="2"/>
    </row>
    <row r="26" spans="1:8" ht="15" customHeight="1" x14ac:dyDescent="0.25">
      <c r="A26" s="200" t="s">
        <v>1647</v>
      </c>
      <c r="B26" s="200"/>
      <c r="C26" s="200"/>
      <c r="D26" s="200"/>
      <c r="E26" s="2"/>
      <c r="F26" s="2"/>
      <c r="G26" s="2"/>
      <c r="H26" s="2"/>
    </row>
    <row r="27" spans="1:8" x14ac:dyDescent="0.25">
      <c r="A27" s="200"/>
      <c r="B27" s="200"/>
      <c r="C27" s="200"/>
      <c r="D27" s="200"/>
      <c r="E27" s="2"/>
      <c r="F27" s="2"/>
      <c r="G27" s="2"/>
      <c r="H27" s="2"/>
    </row>
    <row r="28" spans="1:8" x14ac:dyDescent="0.25">
      <c r="A28" s="200"/>
      <c r="B28" s="200"/>
      <c r="C28" s="200"/>
      <c r="D28" s="200"/>
      <c r="E28" s="2"/>
      <c r="F28" s="2"/>
      <c r="G28" s="2"/>
      <c r="H28" s="2"/>
    </row>
    <row r="29" spans="1:8" x14ac:dyDescent="0.25">
      <c r="A29" s="43"/>
      <c r="B29" s="43"/>
      <c r="C29" s="43"/>
      <c r="E29" s="2"/>
      <c r="F29" s="2"/>
      <c r="G29" s="2"/>
      <c r="H29" s="2"/>
    </row>
    <row r="30" spans="1:8" x14ac:dyDescent="0.25">
      <c r="A30" s="197" t="s">
        <v>1572</v>
      </c>
      <c r="B30" s="197"/>
      <c r="C30" s="2"/>
      <c r="E30" s="2"/>
      <c r="F30" s="2"/>
      <c r="G30" s="2"/>
      <c r="H30" s="2"/>
    </row>
    <row r="31" spans="1:8" ht="15" customHeight="1" x14ac:dyDescent="0.25">
      <c r="A31" s="199" t="s">
        <v>1648</v>
      </c>
      <c r="B31" s="199"/>
      <c r="C31" s="199"/>
      <c r="D31" s="199"/>
      <c r="E31" s="2"/>
      <c r="F31" s="2"/>
      <c r="G31" s="2"/>
      <c r="H31" s="2"/>
    </row>
    <row r="32" spans="1:8" ht="15" customHeight="1" x14ac:dyDescent="0.25">
      <c r="A32" s="199"/>
      <c r="B32" s="199"/>
      <c r="C32" s="199"/>
      <c r="D32" s="199"/>
      <c r="E32" s="2"/>
      <c r="F32" s="2"/>
      <c r="G32" s="2"/>
      <c r="H32" s="2"/>
    </row>
    <row r="33" spans="1:8" x14ac:dyDescent="0.25">
      <c r="A33" s="199"/>
      <c r="B33" s="199"/>
      <c r="C33" s="199"/>
      <c r="D33" s="199"/>
      <c r="E33" s="2"/>
      <c r="F33" s="2"/>
      <c r="G33" s="2"/>
      <c r="H33" s="2"/>
    </row>
    <row r="34" spans="1:8" x14ac:dyDescent="0.25">
      <c r="B34" s="2"/>
      <c r="C34" s="2"/>
      <c r="D34" s="2"/>
      <c r="E34" s="2"/>
      <c r="F34" s="26"/>
      <c r="G34" s="2"/>
      <c r="H34" s="2"/>
    </row>
    <row r="35" spans="1:8" x14ac:dyDescent="0.25">
      <c r="E35" s="2"/>
      <c r="F35" s="2"/>
      <c r="G35" s="2"/>
      <c r="H35" s="2"/>
    </row>
    <row r="36" spans="1:8" x14ac:dyDescent="0.25">
      <c r="E36" s="2"/>
      <c r="F36" s="2"/>
      <c r="G36" s="2"/>
      <c r="H36" s="2"/>
    </row>
    <row r="37" spans="1:8" x14ac:dyDescent="0.25">
      <c r="E37" s="2"/>
      <c r="F37" s="26"/>
      <c r="G37" s="2"/>
      <c r="H37" s="2"/>
    </row>
    <row r="38" spans="1:8" x14ac:dyDescent="0.25">
      <c r="E38" s="2"/>
      <c r="F38" s="2"/>
      <c r="G38" s="2"/>
      <c r="H38" s="2"/>
    </row>
    <row r="39" spans="1:8" x14ac:dyDescent="0.25">
      <c r="E39" s="2"/>
      <c r="F39" s="2"/>
      <c r="G39" s="2"/>
      <c r="H39" s="2"/>
    </row>
    <row r="40" spans="1:8" x14ac:dyDescent="0.25">
      <c r="E40" s="2"/>
      <c r="F40" s="26"/>
      <c r="G40" s="2"/>
      <c r="H40" s="2"/>
    </row>
    <row r="41" spans="1:8" x14ac:dyDescent="0.25">
      <c r="E41" s="2"/>
      <c r="F41" s="2"/>
      <c r="G41" s="2"/>
      <c r="H41" s="2"/>
    </row>
    <row r="42" spans="1:8" x14ac:dyDescent="0.25">
      <c r="E42" s="2"/>
      <c r="F42" s="2"/>
      <c r="G42" s="2"/>
      <c r="H42" s="2"/>
    </row>
    <row r="43" spans="1:8" x14ac:dyDescent="0.25">
      <c r="E43" s="2"/>
      <c r="F43" s="26"/>
      <c r="G43" s="2"/>
      <c r="H43" s="2"/>
    </row>
    <row r="44" spans="1:8" x14ac:dyDescent="0.25">
      <c r="E44" s="2"/>
      <c r="F44" s="2"/>
      <c r="G44" s="2"/>
      <c r="H44" s="2"/>
    </row>
    <row r="45" spans="1:8" x14ac:dyDescent="0.25">
      <c r="E45" s="2"/>
      <c r="F45" s="2"/>
      <c r="G45" s="2"/>
      <c r="H45" s="2"/>
    </row>
    <row r="46" spans="1:8" x14ac:dyDescent="0.25">
      <c r="E46" s="2"/>
      <c r="F46" s="26"/>
      <c r="G46" s="2"/>
      <c r="H46" s="2"/>
    </row>
    <row r="47" spans="1:8" x14ac:dyDescent="0.25">
      <c r="E47" s="2"/>
      <c r="F47" s="2"/>
      <c r="G47" s="2"/>
      <c r="H47" s="2"/>
    </row>
    <row r="48" spans="1:8" x14ac:dyDescent="0.25">
      <c r="E48" s="2"/>
      <c r="F48" s="2"/>
      <c r="G48" s="2"/>
      <c r="H48" s="2"/>
    </row>
    <row r="49" spans="5:8" x14ac:dyDescent="0.25">
      <c r="E49" s="2"/>
      <c r="F49" s="2"/>
      <c r="G49" s="2"/>
      <c r="H49" s="2"/>
    </row>
    <row r="50" spans="5:8" x14ac:dyDescent="0.25">
      <c r="E50" s="2"/>
      <c r="F50" s="2"/>
      <c r="G50" s="2"/>
      <c r="H50" s="2"/>
    </row>
  </sheetData>
  <sheetProtection algorithmName="SHA-512" hashValue="4co8faItehWc8SzUm+Ajg+XlitaMZARwyr/mcbuw//JGIVzy1yamZRv3DfCEeHOY6M/hzFxA0Tw8aYfTE51ZtQ==" saltValue="EdLnJmt6BSjVrcALcTyrOA==" spinCount="100000" sheet="1" objects="1" scenarios="1"/>
  <mergeCells count="11">
    <mergeCell ref="A30:B30"/>
    <mergeCell ref="A25:B25"/>
    <mergeCell ref="A31:D33"/>
    <mergeCell ref="A26:D28"/>
    <mergeCell ref="A1:D1"/>
    <mergeCell ref="A16:D18"/>
    <mergeCell ref="A21:D23"/>
    <mergeCell ref="A15:B15"/>
    <mergeCell ref="A20:B20"/>
    <mergeCell ref="A3:D7"/>
    <mergeCell ref="A10:D12"/>
  </mergeCells>
  <pageMargins left="0.7" right="0.7" top="0.75" bottom="0.75" header="0.3" footer="0.3"/>
  <pageSetup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98"/>
  <sheetViews>
    <sheetView showGridLines="0" zoomScaleNormal="100" workbookViewId="0">
      <selection activeCell="C4" sqref="C4:F4"/>
    </sheetView>
  </sheetViews>
  <sheetFormatPr defaultRowHeight="15" x14ac:dyDescent="0.25"/>
  <cols>
    <col min="1" max="1" width="9.140625" customWidth="1"/>
    <col min="2" max="2" width="10" customWidth="1"/>
    <col min="4" max="4" width="10" customWidth="1"/>
    <col min="6" max="6" width="10" customWidth="1"/>
    <col min="8" max="8" width="10" customWidth="1"/>
    <col min="10" max="10" width="10" customWidth="1"/>
    <col min="11" max="11" width="9.140625" customWidth="1"/>
    <col min="12" max="12" width="10" customWidth="1"/>
  </cols>
  <sheetData>
    <row r="1" spans="1:12" ht="23.25" x14ac:dyDescent="0.35">
      <c r="A1" s="212" t="s">
        <v>727</v>
      </c>
      <c r="B1" s="213"/>
      <c r="C1" s="213"/>
      <c r="D1" s="213"/>
      <c r="E1" s="213"/>
      <c r="F1" s="213"/>
      <c r="G1" s="213"/>
      <c r="H1" s="213"/>
      <c r="I1" s="213"/>
      <c r="J1" s="213"/>
      <c r="K1" s="213"/>
      <c r="L1" s="213"/>
    </row>
    <row r="2" spans="1:12" x14ac:dyDescent="0.25">
      <c r="A2" s="18"/>
    </row>
    <row r="3" spans="1:12" ht="15.75" thickBot="1" x14ac:dyDescent="0.3">
      <c r="A3" s="19" t="s">
        <v>1633</v>
      </c>
    </row>
    <row r="4" spans="1:12" ht="15.75" thickBot="1" x14ac:dyDescent="0.3">
      <c r="A4" s="197" t="s">
        <v>730</v>
      </c>
      <c r="B4" s="197"/>
      <c r="C4" s="216" t="s">
        <v>747</v>
      </c>
      <c r="D4" s="217"/>
      <c r="E4" s="217"/>
      <c r="F4" s="218"/>
      <c r="H4" s="219" t="s">
        <v>725</v>
      </c>
      <c r="I4" s="220"/>
      <c r="J4" s="214">
        <f>LOOKUP(C4,'Municipality Index (alpha)'!A3:B570)</f>
        <v>1330</v>
      </c>
      <c r="K4" s="215"/>
    </row>
    <row r="6" spans="1:12" x14ac:dyDescent="0.25">
      <c r="D6" s="18" t="str">
        <f>CONCATENATE('Municipal Profile'!$C$4," Overview")</f>
        <v>Aberdeen Township, Monmouth Overview</v>
      </c>
    </row>
    <row r="7" spans="1:12" x14ac:dyDescent="0.25">
      <c r="C7" s="29">
        <v>2011</v>
      </c>
      <c r="D7" s="29">
        <v>2012</v>
      </c>
      <c r="E7" s="29">
        <v>2013</v>
      </c>
      <c r="F7" s="29">
        <v>2014</v>
      </c>
      <c r="G7" s="29">
        <v>2015</v>
      </c>
      <c r="H7" s="29">
        <v>2016</v>
      </c>
    </row>
    <row r="8" spans="1:12" x14ac:dyDescent="0.25">
      <c r="A8" s="197" t="s">
        <v>621</v>
      </c>
      <c r="B8" s="198"/>
      <c r="C8" s="115">
        <f ca="1">COUNTIF(B$32:B$81,$A8)</f>
        <v>33</v>
      </c>
      <c r="D8" s="116">
        <f ca="1">COUNTIF(D$32:D$81,$A8)</f>
        <v>36</v>
      </c>
      <c r="E8" s="116">
        <f ca="1">IF(ISBLANK(F32:F81),"",COUNTIF(F$32:F$81,$A8))</f>
        <v>33</v>
      </c>
      <c r="F8" s="116">
        <f ca="1">COUNTIF(H$32:H$81,$A8)</f>
        <v>33</v>
      </c>
      <c r="G8" s="116">
        <f ca="1">COUNTIF(J$32:J$81,$A8)</f>
        <v>35</v>
      </c>
      <c r="H8" s="117">
        <f ca="1">COUNTIF(L$32:L$81,$A8)</f>
        <v>20</v>
      </c>
    </row>
    <row r="9" spans="1:12" x14ac:dyDescent="0.25">
      <c r="A9" s="197" t="s">
        <v>622</v>
      </c>
      <c r="B9" s="198"/>
      <c r="C9" s="118">
        <f ca="1">COUNTIF(B$32:B$81,$A9)</f>
        <v>2</v>
      </c>
      <c r="D9" s="119">
        <f ca="1">COUNTIF(D$32:D$81,$A9)</f>
        <v>6</v>
      </c>
      <c r="E9" s="119">
        <f ca="1">COUNTIF(F$32:F$81,$A9)</f>
        <v>6</v>
      </c>
      <c r="F9" s="119">
        <f ca="1">COUNTIF(H$32:H$81,$A9)</f>
        <v>7</v>
      </c>
      <c r="G9" s="119">
        <f ca="1">COUNTIF(J$32:J$81,$A9)</f>
        <v>5</v>
      </c>
      <c r="H9" s="120">
        <f ca="1">COUNTIF(L$32:L$81,$A9)</f>
        <v>4</v>
      </c>
    </row>
    <row r="10" spans="1:12" x14ac:dyDescent="0.25">
      <c r="A10" s="197" t="s">
        <v>620</v>
      </c>
      <c r="B10" s="198"/>
      <c r="C10" s="118">
        <f ca="1">COUNTIF(B$32:B$81,$A10)</f>
        <v>6</v>
      </c>
      <c r="D10" s="119">
        <f ca="1">COUNTIF(D$32:D$81,$A10)</f>
        <v>1</v>
      </c>
      <c r="E10" s="119">
        <f ca="1">COUNTIF(F$32:F$81,$A10)</f>
        <v>2</v>
      </c>
      <c r="F10" s="119">
        <f ca="1">COUNTIF(H$32:H$81,$A10)</f>
        <v>1</v>
      </c>
      <c r="G10" s="119">
        <f ca="1">COUNTIF(J$32:J$81,$A10)</f>
        <v>1</v>
      </c>
      <c r="H10" s="120"/>
      <c r="I10" t="s">
        <v>1627</v>
      </c>
    </row>
    <row r="11" spans="1:12" x14ac:dyDescent="0.25">
      <c r="A11" s="197" t="s">
        <v>623</v>
      </c>
      <c r="B11" s="198"/>
      <c r="C11" s="118">
        <f ca="1">COUNTIF(B$32:B$81,$A11)</f>
        <v>9</v>
      </c>
      <c r="D11" s="119">
        <f ca="1">COUNTIF(D$32:D$81,$A11)</f>
        <v>7</v>
      </c>
      <c r="E11" s="119">
        <f ca="1">COUNTIF(F$32:F$81,$A11)</f>
        <v>9</v>
      </c>
      <c r="F11" s="119">
        <f ca="1">COUNTIF(H$32:H$81,$A11)</f>
        <v>9</v>
      </c>
      <c r="G11" s="119">
        <f ca="1">COUNTIF(J$32:J$81,$A11)</f>
        <v>9</v>
      </c>
      <c r="H11" s="120">
        <f ca="1">COUNTIF(L$32:L$81,$A11)</f>
        <v>6</v>
      </c>
    </row>
    <row r="12" spans="1:12" ht="15.75" thickBot="1" x14ac:dyDescent="0.3">
      <c r="A12" s="197" t="s">
        <v>1578</v>
      </c>
      <c r="B12" s="197"/>
      <c r="C12" s="121">
        <f ca="1">COUNTIF(B$32:B$81,$A12)</f>
        <v>0</v>
      </c>
      <c r="D12" s="122">
        <f ca="1">COUNTIF(D$32:D$81,$A12)</f>
        <v>0</v>
      </c>
      <c r="E12" s="122">
        <f ca="1">COUNTIF(F$32:F$81,$A12)</f>
        <v>0</v>
      </c>
      <c r="F12" s="122">
        <f ca="1">COUNTIF(H$32:H$81,$A12)</f>
        <v>0</v>
      </c>
      <c r="G12" s="122">
        <f ca="1">COUNTIF(J$32:J$81,$A12)</f>
        <v>0</v>
      </c>
      <c r="H12" s="123">
        <f ca="1">COUNTIF(L$32:L$81,$A12)</f>
        <v>0</v>
      </c>
    </row>
    <row r="13" spans="1:12" ht="15.75" thickBot="1" x14ac:dyDescent="0.3">
      <c r="A13" s="197" t="s">
        <v>631</v>
      </c>
      <c r="B13" s="198"/>
      <c r="C13" s="124">
        <f ca="1">C8+C9+C10</f>
        <v>41</v>
      </c>
      <c r="D13" s="125">
        <f ca="1">D8+D9+D10</f>
        <v>43</v>
      </c>
      <c r="E13" s="125">
        <f ca="1">E8+E9+E10</f>
        <v>41</v>
      </c>
      <c r="F13" s="125">
        <f ca="1">F8+F9+F10</f>
        <v>41</v>
      </c>
      <c r="G13" s="125">
        <f t="shared" ref="G13" ca="1" si="0">G8+G9+G10</f>
        <v>41</v>
      </c>
      <c r="H13" s="126">
        <f ca="1">H8+H9</f>
        <v>24</v>
      </c>
      <c r="I13" t="s">
        <v>1628</v>
      </c>
    </row>
    <row r="14" spans="1:12" x14ac:dyDescent="0.25">
      <c r="A14" s="83" t="s">
        <v>1624</v>
      </c>
    </row>
    <row r="15" spans="1:12" x14ac:dyDescent="0.25">
      <c r="A15" s="83" t="s">
        <v>1630</v>
      </c>
    </row>
    <row r="17" spans="1:15" x14ac:dyDescent="0.25">
      <c r="B17" s="211" t="str">
        <f>C4&amp;" Scores"</f>
        <v>Aberdeen Township, Monmouth Scores</v>
      </c>
      <c r="C17" s="211"/>
      <c r="D17" s="211"/>
      <c r="E17" s="211"/>
      <c r="F17" s="211"/>
      <c r="I17" s="18" t="s">
        <v>733</v>
      </c>
    </row>
    <row r="18" spans="1:15" x14ac:dyDescent="0.25">
      <c r="I18" s="20" t="s">
        <v>736</v>
      </c>
      <c r="J18" s="21"/>
    </row>
    <row r="19" spans="1:15" x14ac:dyDescent="0.25">
      <c r="I19" s="22" t="s">
        <v>735</v>
      </c>
      <c r="J19" s="23"/>
    </row>
    <row r="20" spans="1:15" x14ac:dyDescent="0.25">
      <c r="I20" s="24"/>
      <c r="J20" s="25"/>
    </row>
    <row r="22" spans="1:15" x14ac:dyDescent="0.25">
      <c r="I22" s="18" t="s">
        <v>734</v>
      </c>
      <c r="J22" s="18"/>
    </row>
    <row r="23" spans="1:15" x14ac:dyDescent="0.25">
      <c r="I23" s="207" t="s">
        <v>1642</v>
      </c>
      <c r="J23" s="208"/>
    </row>
    <row r="24" spans="1:15" x14ac:dyDescent="0.25">
      <c r="I24" s="209"/>
      <c r="J24" s="210"/>
    </row>
    <row r="25" spans="1:15" x14ac:dyDescent="0.25">
      <c r="I25" s="24" t="s">
        <v>735</v>
      </c>
      <c r="J25" s="25"/>
    </row>
    <row r="30" spans="1:15" ht="15.75" thickBot="1" x14ac:dyDescent="0.3">
      <c r="A30" s="224">
        <v>2011</v>
      </c>
      <c r="B30" s="224"/>
      <c r="C30" s="224">
        <v>2012</v>
      </c>
      <c r="D30" s="224"/>
      <c r="E30" s="224">
        <v>2013</v>
      </c>
      <c r="F30" s="224"/>
      <c r="G30" s="224">
        <v>2014</v>
      </c>
      <c r="H30" s="224"/>
      <c r="I30" s="224">
        <v>2015</v>
      </c>
      <c r="J30" s="224"/>
      <c r="K30" s="224">
        <v>2016</v>
      </c>
      <c r="L30" s="224"/>
      <c r="M30" t="s">
        <v>1627</v>
      </c>
      <c r="N30" s="42" t="s">
        <v>1611</v>
      </c>
      <c r="O30" s="21"/>
    </row>
    <row r="31" spans="1:15" s="69" customFormat="1" ht="12" x14ac:dyDescent="0.2">
      <c r="A31" s="91" t="s">
        <v>647</v>
      </c>
      <c r="B31" s="92" t="s">
        <v>646</v>
      </c>
      <c r="C31" s="93" t="s">
        <v>647</v>
      </c>
      <c r="D31" s="93" t="s">
        <v>646</v>
      </c>
      <c r="E31" s="91" t="s">
        <v>647</v>
      </c>
      <c r="F31" s="92" t="s">
        <v>646</v>
      </c>
      <c r="G31" s="93" t="s">
        <v>647</v>
      </c>
      <c r="H31" s="93" t="s">
        <v>646</v>
      </c>
      <c r="I31" s="91" t="s">
        <v>647</v>
      </c>
      <c r="J31" s="92" t="s">
        <v>646</v>
      </c>
      <c r="K31" s="91" t="s">
        <v>647</v>
      </c>
      <c r="L31" s="92" t="s">
        <v>646</v>
      </c>
      <c r="N31" s="221" t="s">
        <v>1612</v>
      </c>
      <c r="O31" s="222"/>
    </row>
    <row r="32" spans="1:15" s="69" customFormat="1" ht="12" x14ac:dyDescent="0.2">
      <c r="A32" s="57" t="s">
        <v>570</v>
      </c>
      <c r="B32" s="58" t="str">
        <f ca="1">IFERROR(VLOOKUP($J$4,INDIRECT(CONCATENATE("'CY ",A$30,", SFY ",(A$30+1)," Answers'!A1:BH600")),(ROW()-28),FALSE),"")</f>
        <v>Yes</v>
      </c>
      <c r="C32" s="59" t="s">
        <v>570</v>
      </c>
      <c r="D32" s="58" t="str">
        <f t="shared" ref="D32:D81" ca="1" si="1">IFERROR(VLOOKUP($J$4,INDIRECT(CONCATENATE("'CY ",C$30,", SFY ",(C$30+1)," Answers'!A1:BH600")),(ROW()-28),FALSE),"")</f>
        <v>Yes</v>
      </c>
      <c r="E32" s="57" t="s">
        <v>570</v>
      </c>
      <c r="F32" s="58" t="str">
        <f t="shared" ref="F32:F81" ca="1" si="2">IFERROR(VLOOKUP($J$4,INDIRECT(CONCATENATE("'CY ",E$30,", SFY ",(E$30+1)," Answers'!A1:BH600")),(ROW()-28),FALSE),"")</f>
        <v>Yes</v>
      </c>
      <c r="G32" s="59" t="s">
        <v>570</v>
      </c>
      <c r="H32" s="58" t="str">
        <f t="shared" ref="H32:H81" ca="1" si="3">IFERROR(VLOOKUP($J$4,INDIRECT(CONCATENATE("'CY ",G$30,", SFY ",(G$30+1)," Answers'!A1:BH600")),(ROW()-28),FALSE),"")</f>
        <v>Yes</v>
      </c>
      <c r="I32" s="57" t="s">
        <v>570</v>
      </c>
      <c r="J32" s="58" t="str">
        <f t="shared" ref="J32:J81" ca="1" si="4">IFERROR(VLOOKUP($J$4,INDIRECT(CONCATENATE("'CY ",I$30,", SFY ",(I$30+1)," Answers'!A1:BH600")),(ROW()-28),FALSE),"")</f>
        <v>Yes</v>
      </c>
      <c r="K32" s="57">
        <v>1</v>
      </c>
      <c r="L32" s="58" t="str">
        <f t="shared" ref="L32:L61" ca="1" si="5">IFERROR(VLOOKUP($J$4,INDIRECT(CONCATENATE("'CY ",K$30,", SFY ",(K$30+1)," Answers'!A1:BH600")),(ROW()-28),FALSE),"")</f>
        <v>Yes</v>
      </c>
      <c r="N32" s="223"/>
      <c r="O32" s="222"/>
    </row>
    <row r="33" spans="1:15" s="69" customFormat="1" ht="12" x14ac:dyDescent="0.2">
      <c r="A33" s="60" t="s">
        <v>571</v>
      </c>
      <c r="B33" s="61" t="str">
        <f t="shared" ref="B33:B81" ca="1" si="6">IFERROR(VLOOKUP($J$4,INDIRECT(CONCATENATE("'CY ",A$30,", SFY ",(A$30+1)," Answers'!A1:BH600")),(ROW()-28),FALSE),"")</f>
        <v>No</v>
      </c>
      <c r="C33" s="62" t="s">
        <v>571</v>
      </c>
      <c r="D33" s="61" t="str">
        <f t="shared" ca="1" si="1"/>
        <v>Prospective</v>
      </c>
      <c r="E33" s="60" t="s">
        <v>571</v>
      </c>
      <c r="F33" s="61" t="str">
        <f t="shared" ca="1" si="2"/>
        <v>Yes</v>
      </c>
      <c r="G33" s="62" t="s">
        <v>571</v>
      </c>
      <c r="H33" s="61" t="str">
        <f t="shared" ca="1" si="3"/>
        <v>No</v>
      </c>
      <c r="I33" s="60" t="s">
        <v>571</v>
      </c>
      <c r="J33" s="61" t="str">
        <f t="shared" ca="1" si="4"/>
        <v>Yes</v>
      </c>
      <c r="K33" s="60">
        <v>2</v>
      </c>
      <c r="L33" s="61" t="str">
        <f t="shared" ca="1" si="5"/>
        <v>Yes</v>
      </c>
      <c r="N33" s="77"/>
      <c r="O33" s="78"/>
    </row>
    <row r="34" spans="1:15" s="69" customFormat="1" x14ac:dyDescent="0.25">
      <c r="A34" s="57" t="s">
        <v>572</v>
      </c>
      <c r="B34" s="58" t="str">
        <f t="shared" ca="1" si="6"/>
        <v>Yes</v>
      </c>
      <c r="C34" s="59" t="s">
        <v>572</v>
      </c>
      <c r="D34" s="58" t="str">
        <f t="shared" ca="1" si="1"/>
        <v>Yes</v>
      </c>
      <c r="E34" s="57" t="s">
        <v>572</v>
      </c>
      <c r="F34" s="58" t="str">
        <f t="shared" ca="1" si="2"/>
        <v>No</v>
      </c>
      <c r="G34" s="59" t="s">
        <v>572</v>
      </c>
      <c r="H34" s="58" t="str">
        <f t="shared" ca="1" si="3"/>
        <v>No</v>
      </c>
      <c r="I34" s="57" t="s">
        <v>572</v>
      </c>
      <c r="J34" s="58" t="str">
        <f t="shared" ca="1" si="4"/>
        <v>No</v>
      </c>
      <c r="K34" s="57">
        <v>3</v>
      </c>
      <c r="L34" s="58" t="str">
        <f t="shared" ca="1" si="5"/>
        <v>Yes</v>
      </c>
      <c r="N34" s="79" t="s">
        <v>1609</v>
      </c>
      <c r="O34" s="78"/>
    </row>
    <row r="35" spans="1:15" s="69" customFormat="1" x14ac:dyDescent="0.25">
      <c r="A35" s="60" t="s">
        <v>573</v>
      </c>
      <c r="B35" s="61" t="str">
        <f t="shared" ca="1" si="6"/>
        <v>No</v>
      </c>
      <c r="C35" s="62" t="s">
        <v>573</v>
      </c>
      <c r="D35" s="61" t="str">
        <f t="shared" ca="1" si="1"/>
        <v>Yes</v>
      </c>
      <c r="E35" s="60" t="s">
        <v>573</v>
      </c>
      <c r="F35" s="61" t="str">
        <f t="shared" ca="1" si="2"/>
        <v>Yes</v>
      </c>
      <c r="G35" s="62" t="s">
        <v>573</v>
      </c>
      <c r="H35" s="61" t="str">
        <f t="shared" ca="1" si="3"/>
        <v>Yes</v>
      </c>
      <c r="I35" s="60" t="s">
        <v>573</v>
      </c>
      <c r="J35" s="61" t="str">
        <f t="shared" ca="1" si="4"/>
        <v>Yes</v>
      </c>
      <c r="K35" s="60">
        <v>4</v>
      </c>
      <c r="L35" s="61" t="str">
        <f t="shared" ca="1" si="5"/>
        <v>Yes</v>
      </c>
      <c r="N35" s="79" t="s">
        <v>1610</v>
      </c>
      <c r="O35" s="78"/>
    </row>
    <row r="36" spans="1:15" s="69" customFormat="1" x14ac:dyDescent="0.25">
      <c r="A36" s="57" t="s">
        <v>574</v>
      </c>
      <c r="B36" s="58" t="str">
        <f t="shared" ca="1" si="6"/>
        <v>Yes</v>
      </c>
      <c r="C36" s="59" t="s">
        <v>574</v>
      </c>
      <c r="D36" s="58" t="str">
        <f t="shared" ca="1" si="1"/>
        <v>Yes</v>
      </c>
      <c r="E36" s="57" t="s">
        <v>574</v>
      </c>
      <c r="F36" s="58" t="str">
        <f t="shared" ca="1" si="2"/>
        <v>Yes</v>
      </c>
      <c r="G36" s="59" t="s">
        <v>574</v>
      </c>
      <c r="H36" s="58" t="str">
        <f t="shared" ca="1" si="3"/>
        <v>Yes</v>
      </c>
      <c r="I36" s="57" t="s">
        <v>574</v>
      </c>
      <c r="J36" s="58" t="str">
        <f t="shared" ca="1" si="4"/>
        <v>Yes</v>
      </c>
      <c r="K36" s="57">
        <v>5</v>
      </c>
      <c r="L36" s="58" t="str">
        <f t="shared" ca="1" si="5"/>
        <v>Yes</v>
      </c>
      <c r="N36" s="79" t="s">
        <v>1613</v>
      </c>
      <c r="O36" s="78"/>
    </row>
    <row r="37" spans="1:15" s="69" customFormat="1" x14ac:dyDescent="0.25">
      <c r="A37" s="60" t="s">
        <v>575</v>
      </c>
      <c r="B37" s="61" t="str">
        <f t="shared" ca="1" si="6"/>
        <v>Yes</v>
      </c>
      <c r="C37" s="62" t="s">
        <v>575</v>
      </c>
      <c r="D37" s="61" t="str">
        <f ca="1">IFERROR(VLOOKUP($J$4,INDIRECT(CONCATENATE("'CY ",C$30,", SFY ",(C$30+1)," Answers'!A1:BH600")),(ROW()-28),FALSE),"")</f>
        <v>Yes</v>
      </c>
      <c r="E37" s="60" t="s">
        <v>575</v>
      </c>
      <c r="F37" s="61" t="str">
        <f t="shared" ca="1" si="2"/>
        <v>Yes</v>
      </c>
      <c r="G37" s="62" t="s">
        <v>575</v>
      </c>
      <c r="H37" s="61" t="str">
        <f t="shared" ca="1" si="3"/>
        <v>Yes</v>
      </c>
      <c r="I37" s="60" t="s">
        <v>575</v>
      </c>
      <c r="J37" s="61" t="str">
        <f t="shared" ca="1" si="4"/>
        <v>Yes</v>
      </c>
      <c r="K37" s="60">
        <v>6</v>
      </c>
      <c r="L37" s="61" t="str">
        <f t="shared" ca="1" si="5"/>
        <v>N/A</v>
      </c>
      <c r="N37" s="79" t="s">
        <v>1614</v>
      </c>
      <c r="O37" s="78"/>
    </row>
    <row r="38" spans="1:15" s="69" customFormat="1" x14ac:dyDescent="0.25">
      <c r="A38" s="57" t="s">
        <v>576</v>
      </c>
      <c r="B38" s="58" t="str">
        <f t="shared" ca="1" si="6"/>
        <v>Yes</v>
      </c>
      <c r="C38" s="59" t="s">
        <v>576</v>
      </c>
      <c r="D38" s="58" t="str">
        <f t="shared" ca="1" si="1"/>
        <v>Yes</v>
      </c>
      <c r="E38" s="57" t="s">
        <v>576</v>
      </c>
      <c r="F38" s="58" t="str">
        <f t="shared" ca="1" si="2"/>
        <v>Yes</v>
      </c>
      <c r="G38" s="59" t="s">
        <v>576</v>
      </c>
      <c r="H38" s="58" t="str">
        <f t="shared" ca="1" si="3"/>
        <v>Yes</v>
      </c>
      <c r="I38" s="57" t="s">
        <v>576</v>
      </c>
      <c r="J38" s="58" t="str">
        <f t="shared" ca="1" si="4"/>
        <v>Yes</v>
      </c>
      <c r="K38" s="57">
        <v>7</v>
      </c>
      <c r="L38" s="58" t="str">
        <f t="shared" ca="1" si="5"/>
        <v>Yes</v>
      </c>
      <c r="N38" s="79" t="s">
        <v>1615</v>
      </c>
      <c r="O38" s="78"/>
    </row>
    <row r="39" spans="1:15" s="69" customFormat="1" x14ac:dyDescent="0.25">
      <c r="A39" s="60" t="s">
        <v>577</v>
      </c>
      <c r="B39" s="61" t="str">
        <f t="shared" ca="1" si="6"/>
        <v>No</v>
      </c>
      <c r="C39" s="62" t="s">
        <v>577</v>
      </c>
      <c r="D39" s="61" t="str">
        <f t="shared" ca="1" si="1"/>
        <v>Yes</v>
      </c>
      <c r="E39" s="60" t="s">
        <v>577</v>
      </c>
      <c r="F39" s="61" t="str">
        <f t="shared" ca="1" si="2"/>
        <v>Yes</v>
      </c>
      <c r="G39" s="62" t="s">
        <v>577</v>
      </c>
      <c r="H39" s="61" t="str">
        <f t="shared" ca="1" si="3"/>
        <v>Yes</v>
      </c>
      <c r="I39" s="60" t="s">
        <v>577</v>
      </c>
      <c r="J39" s="61" t="str">
        <f t="shared" ca="1" si="4"/>
        <v>Yes</v>
      </c>
      <c r="K39" s="60">
        <v>8</v>
      </c>
      <c r="L39" s="61" t="str">
        <f t="shared" ca="1" si="5"/>
        <v>Yes</v>
      </c>
      <c r="N39" s="80" t="s">
        <v>1616</v>
      </c>
      <c r="O39" s="81"/>
    </row>
    <row r="40" spans="1:15" s="69" customFormat="1" ht="12" x14ac:dyDescent="0.2">
      <c r="A40" s="57" t="s">
        <v>578</v>
      </c>
      <c r="B40" s="58" t="str">
        <f t="shared" ca="1" si="6"/>
        <v>No</v>
      </c>
      <c r="C40" s="59" t="s">
        <v>648</v>
      </c>
      <c r="D40" s="58" t="str">
        <f t="shared" ca="1" si="1"/>
        <v>Yes</v>
      </c>
      <c r="E40" s="57" t="s">
        <v>578</v>
      </c>
      <c r="F40" s="58" t="str">
        <f t="shared" ca="1" si="2"/>
        <v>Yes</v>
      </c>
      <c r="G40" s="59" t="s">
        <v>578</v>
      </c>
      <c r="H40" s="58" t="str">
        <f t="shared" ca="1" si="3"/>
        <v>N/A</v>
      </c>
      <c r="I40" s="57" t="s">
        <v>578</v>
      </c>
      <c r="J40" s="58" t="str">
        <f t="shared" ca="1" si="4"/>
        <v>N/A</v>
      </c>
      <c r="K40" s="57">
        <v>9</v>
      </c>
      <c r="L40" s="58" t="str">
        <f t="shared" ca="1" si="5"/>
        <v>N/A</v>
      </c>
    </row>
    <row r="41" spans="1:15" s="69" customFormat="1" ht="12" x14ac:dyDescent="0.2">
      <c r="A41" s="60" t="s">
        <v>579</v>
      </c>
      <c r="B41" s="61" t="str">
        <f t="shared" ca="1" si="6"/>
        <v>Yes</v>
      </c>
      <c r="C41" s="62" t="s">
        <v>649</v>
      </c>
      <c r="D41" s="61" t="str">
        <f t="shared" ca="1" si="1"/>
        <v>Yes</v>
      </c>
      <c r="E41" s="60" t="s">
        <v>649</v>
      </c>
      <c r="F41" s="61" t="str">
        <f t="shared" ca="1" si="2"/>
        <v>Yes</v>
      </c>
      <c r="G41" s="62" t="s">
        <v>579</v>
      </c>
      <c r="H41" s="61" t="str">
        <f t="shared" ca="1" si="3"/>
        <v>Yes</v>
      </c>
      <c r="I41" s="60" t="s">
        <v>579</v>
      </c>
      <c r="J41" s="61" t="str">
        <f t="shared" ca="1" si="4"/>
        <v>Yes</v>
      </c>
      <c r="K41" s="60">
        <v>10</v>
      </c>
      <c r="L41" s="61" t="str">
        <f t="shared" ca="1" si="5"/>
        <v>Yes</v>
      </c>
    </row>
    <row r="42" spans="1:15" s="69" customFormat="1" ht="12" x14ac:dyDescent="0.2">
      <c r="A42" s="57" t="s">
        <v>580</v>
      </c>
      <c r="B42" s="58" t="str">
        <f t="shared" ca="1" si="6"/>
        <v>Yes</v>
      </c>
      <c r="C42" s="59" t="s">
        <v>650</v>
      </c>
      <c r="D42" s="58" t="str">
        <f t="shared" ca="1" si="1"/>
        <v>No</v>
      </c>
      <c r="E42" s="57" t="s">
        <v>650</v>
      </c>
      <c r="F42" s="58" t="str">
        <f t="shared" ca="1" si="2"/>
        <v>No</v>
      </c>
      <c r="G42" s="59" t="s">
        <v>580</v>
      </c>
      <c r="H42" s="58" t="str">
        <f t="shared" ca="1" si="3"/>
        <v>N/A</v>
      </c>
      <c r="I42" s="57" t="s">
        <v>580</v>
      </c>
      <c r="J42" s="58" t="str">
        <f t="shared" ca="1" si="4"/>
        <v>N/A</v>
      </c>
      <c r="K42" s="57">
        <v>11</v>
      </c>
      <c r="L42" s="58" t="str">
        <f t="shared" ca="1" si="5"/>
        <v>Yes</v>
      </c>
    </row>
    <row r="43" spans="1:15" s="69" customFormat="1" ht="12" x14ac:dyDescent="0.2">
      <c r="A43" s="60" t="s">
        <v>581</v>
      </c>
      <c r="B43" s="61" t="str">
        <f t="shared" ca="1" si="6"/>
        <v>No</v>
      </c>
      <c r="C43" s="62" t="s">
        <v>651</v>
      </c>
      <c r="D43" s="61" t="str">
        <f t="shared" ca="1" si="1"/>
        <v>Yes</v>
      </c>
      <c r="E43" s="60" t="s">
        <v>651</v>
      </c>
      <c r="F43" s="61" t="str">
        <f t="shared" ca="1" si="2"/>
        <v>Yes</v>
      </c>
      <c r="G43" s="62" t="s">
        <v>695</v>
      </c>
      <c r="H43" s="61" t="str">
        <f t="shared" ca="1" si="3"/>
        <v>Yes</v>
      </c>
      <c r="I43" s="60" t="s">
        <v>695</v>
      </c>
      <c r="J43" s="61" t="str">
        <f t="shared" ca="1" si="4"/>
        <v>Yes</v>
      </c>
      <c r="K43" s="60">
        <v>12</v>
      </c>
      <c r="L43" s="61" t="str">
        <f t="shared" ca="1" si="5"/>
        <v>No</v>
      </c>
    </row>
    <row r="44" spans="1:15" s="69" customFormat="1" ht="12" x14ac:dyDescent="0.2">
      <c r="A44" s="57" t="s">
        <v>582</v>
      </c>
      <c r="B44" s="58" t="str">
        <f t="shared" ca="1" si="6"/>
        <v>No</v>
      </c>
      <c r="C44" s="59" t="s">
        <v>652</v>
      </c>
      <c r="D44" s="58" t="str">
        <f t="shared" ca="1" si="1"/>
        <v>Yes</v>
      </c>
      <c r="E44" s="57" t="s">
        <v>652</v>
      </c>
      <c r="F44" s="58" t="str">
        <f t="shared" ca="1" si="2"/>
        <v>Yes</v>
      </c>
      <c r="G44" s="59" t="s">
        <v>696</v>
      </c>
      <c r="H44" s="58" t="str">
        <f t="shared" ca="1" si="3"/>
        <v>Yes</v>
      </c>
      <c r="I44" s="57" t="s">
        <v>696</v>
      </c>
      <c r="J44" s="58" t="str">
        <f t="shared" ca="1" si="4"/>
        <v>Yes</v>
      </c>
      <c r="K44" s="57">
        <v>13</v>
      </c>
      <c r="L44" s="58" t="str">
        <f t="shared" ca="1" si="5"/>
        <v>Yes</v>
      </c>
    </row>
    <row r="45" spans="1:15" s="69" customFormat="1" ht="12" x14ac:dyDescent="0.2">
      <c r="A45" s="60" t="s">
        <v>583</v>
      </c>
      <c r="B45" s="61" t="str">
        <f t="shared" ca="1" si="6"/>
        <v>Prospective</v>
      </c>
      <c r="C45" s="62" t="s">
        <v>653</v>
      </c>
      <c r="D45" s="61" t="str">
        <f t="shared" ca="1" si="1"/>
        <v>Yes</v>
      </c>
      <c r="E45" s="60" t="s">
        <v>653</v>
      </c>
      <c r="F45" s="61" t="str">
        <f t="shared" ca="1" si="2"/>
        <v>Yes</v>
      </c>
      <c r="G45" s="62" t="s">
        <v>697</v>
      </c>
      <c r="H45" s="61" t="str">
        <f t="shared" ca="1" si="3"/>
        <v>Yes</v>
      </c>
      <c r="I45" s="60" t="s">
        <v>697</v>
      </c>
      <c r="J45" s="61" t="str">
        <f t="shared" ca="1" si="4"/>
        <v>No</v>
      </c>
      <c r="K45" s="60">
        <v>14</v>
      </c>
      <c r="L45" s="61" t="str">
        <f t="shared" ca="1" si="5"/>
        <v>Yes</v>
      </c>
    </row>
    <row r="46" spans="1:15" s="69" customFormat="1" ht="12" x14ac:dyDescent="0.2">
      <c r="A46" s="57" t="s">
        <v>584</v>
      </c>
      <c r="B46" s="58" t="str">
        <f t="shared" ca="1" si="6"/>
        <v>Yes</v>
      </c>
      <c r="C46" s="59" t="s">
        <v>654</v>
      </c>
      <c r="D46" s="58" t="str">
        <f t="shared" ca="1" si="1"/>
        <v>N/A</v>
      </c>
      <c r="E46" s="57" t="s">
        <v>654</v>
      </c>
      <c r="F46" s="58" t="str">
        <f t="shared" ca="1" si="2"/>
        <v>Yes</v>
      </c>
      <c r="G46" s="59" t="s">
        <v>698</v>
      </c>
      <c r="H46" s="58" t="str">
        <f t="shared" ca="1" si="3"/>
        <v>Yes</v>
      </c>
      <c r="I46" s="57" t="s">
        <v>698</v>
      </c>
      <c r="J46" s="58" t="str">
        <f t="shared" ca="1" si="4"/>
        <v>No</v>
      </c>
      <c r="K46" s="57">
        <v>15</v>
      </c>
      <c r="L46" s="58" t="str">
        <f t="shared" ca="1" si="5"/>
        <v>Yes</v>
      </c>
    </row>
    <row r="47" spans="1:15" s="69" customFormat="1" ht="12" x14ac:dyDescent="0.2">
      <c r="A47" s="60" t="s">
        <v>585</v>
      </c>
      <c r="B47" s="61" t="str">
        <f t="shared" ca="1" si="6"/>
        <v>Yes</v>
      </c>
      <c r="C47" s="62" t="s">
        <v>655</v>
      </c>
      <c r="D47" s="61" t="str">
        <f t="shared" ca="1" si="1"/>
        <v>Yes</v>
      </c>
      <c r="E47" s="60" t="s">
        <v>655</v>
      </c>
      <c r="F47" s="61" t="str">
        <f t="shared" ca="1" si="2"/>
        <v>Yes</v>
      </c>
      <c r="G47" s="62" t="s">
        <v>699</v>
      </c>
      <c r="H47" s="61" t="str">
        <f t="shared" ca="1" si="3"/>
        <v>Yes</v>
      </c>
      <c r="I47" s="60" t="s">
        <v>699</v>
      </c>
      <c r="J47" s="61" t="str">
        <f t="shared" ca="1" si="4"/>
        <v>Yes</v>
      </c>
      <c r="K47" s="60">
        <v>16</v>
      </c>
      <c r="L47" s="61" t="str">
        <f t="shared" ca="1" si="5"/>
        <v>Yes</v>
      </c>
    </row>
    <row r="48" spans="1:15" s="69" customFormat="1" ht="12" x14ac:dyDescent="0.2">
      <c r="A48" s="57" t="s">
        <v>586</v>
      </c>
      <c r="B48" s="58" t="str">
        <f t="shared" ca="1" si="6"/>
        <v>Yes</v>
      </c>
      <c r="C48" s="59" t="s">
        <v>656</v>
      </c>
      <c r="D48" s="58" t="str">
        <f t="shared" ca="1" si="1"/>
        <v>N/A</v>
      </c>
      <c r="E48" s="57" t="s">
        <v>656</v>
      </c>
      <c r="F48" s="58" t="str">
        <f t="shared" ca="1" si="2"/>
        <v>Yes</v>
      </c>
      <c r="G48" s="59" t="s">
        <v>700</v>
      </c>
      <c r="H48" s="58" t="str">
        <f t="shared" ca="1" si="3"/>
        <v>Yes</v>
      </c>
      <c r="I48" s="57" t="s">
        <v>700</v>
      </c>
      <c r="J48" s="58" t="str">
        <f t="shared" ca="1" si="4"/>
        <v>Yes</v>
      </c>
      <c r="K48" s="57">
        <v>17</v>
      </c>
      <c r="L48" s="58" t="str">
        <f t="shared" ca="1" si="5"/>
        <v>Yes</v>
      </c>
    </row>
    <row r="49" spans="1:12" s="69" customFormat="1" ht="12" x14ac:dyDescent="0.2">
      <c r="A49" s="60" t="s">
        <v>587</v>
      </c>
      <c r="B49" s="61" t="str">
        <f t="shared" ca="1" si="6"/>
        <v>Yes</v>
      </c>
      <c r="C49" s="62" t="s">
        <v>657</v>
      </c>
      <c r="D49" s="61" t="str">
        <f t="shared" ca="1" si="1"/>
        <v>Yes</v>
      </c>
      <c r="E49" s="60" t="s">
        <v>657</v>
      </c>
      <c r="F49" s="61" t="str">
        <f t="shared" ca="1" si="2"/>
        <v>Yes</v>
      </c>
      <c r="G49" s="62" t="s">
        <v>701</v>
      </c>
      <c r="H49" s="61" t="str">
        <f t="shared" ca="1" si="3"/>
        <v>Yes</v>
      </c>
      <c r="I49" s="60" t="s">
        <v>701</v>
      </c>
      <c r="J49" s="61" t="str">
        <f t="shared" ca="1" si="4"/>
        <v>Yes</v>
      </c>
      <c r="K49" s="60">
        <v>18</v>
      </c>
      <c r="L49" s="61" t="str">
        <f t="shared" ca="1" si="5"/>
        <v>N/A</v>
      </c>
    </row>
    <row r="50" spans="1:12" s="69" customFormat="1" ht="12" x14ac:dyDescent="0.2">
      <c r="A50" s="57" t="s">
        <v>588</v>
      </c>
      <c r="B50" s="58" t="str">
        <f t="shared" ca="1" si="6"/>
        <v>No</v>
      </c>
      <c r="C50" s="59" t="s">
        <v>658</v>
      </c>
      <c r="D50" s="58" t="str">
        <f t="shared" ca="1" si="1"/>
        <v>Yes</v>
      </c>
      <c r="E50" s="57" t="s">
        <v>658</v>
      </c>
      <c r="F50" s="58" t="str">
        <f t="shared" ca="1" si="2"/>
        <v>Yes</v>
      </c>
      <c r="G50" s="59" t="s">
        <v>702</v>
      </c>
      <c r="H50" s="58" t="str">
        <f t="shared" ca="1" si="3"/>
        <v>Yes</v>
      </c>
      <c r="I50" s="57" t="s">
        <v>702</v>
      </c>
      <c r="J50" s="58" t="str">
        <f t="shared" ca="1" si="4"/>
        <v>Yes</v>
      </c>
      <c r="K50" s="57">
        <v>19</v>
      </c>
      <c r="L50" s="58" t="str">
        <f t="shared" ca="1" si="5"/>
        <v>No</v>
      </c>
    </row>
    <row r="51" spans="1:12" s="69" customFormat="1" ht="12" x14ac:dyDescent="0.2">
      <c r="A51" s="60" t="s">
        <v>589</v>
      </c>
      <c r="B51" s="61" t="str">
        <f t="shared" ca="1" si="6"/>
        <v>Prospective</v>
      </c>
      <c r="C51" s="62" t="s">
        <v>659</v>
      </c>
      <c r="D51" s="61" t="str">
        <f t="shared" ca="1" si="1"/>
        <v>No</v>
      </c>
      <c r="E51" s="60" t="s">
        <v>659</v>
      </c>
      <c r="F51" s="61" t="str">
        <f t="shared" ca="1" si="2"/>
        <v>No</v>
      </c>
      <c r="G51" s="62" t="s">
        <v>703</v>
      </c>
      <c r="H51" s="61" t="str">
        <f t="shared" ca="1" si="3"/>
        <v>Yes</v>
      </c>
      <c r="I51" s="60" t="s">
        <v>703</v>
      </c>
      <c r="J51" s="61" t="str">
        <f t="shared" ca="1" si="4"/>
        <v>Yes</v>
      </c>
      <c r="K51" s="60">
        <v>20</v>
      </c>
      <c r="L51" s="61" t="str">
        <f t="shared" ca="1" si="5"/>
        <v>Yes</v>
      </c>
    </row>
    <row r="52" spans="1:12" s="69" customFormat="1" ht="12" x14ac:dyDescent="0.2">
      <c r="A52" s="57" t="s">
        <v>590</v>
      </c>
      <c r="B52" s="58" t="str">
        <f t="shared" ca="1" si="6"/>
        <v>Prospective</v>
      </c>
      <c r="C52" s="59" t="s">
        <v>660</v>
      </c>
      <c r="D52" s="58" t="str">
        <f t="shared" ca="1" si="1"/>
        <v>Yes</v>
      </c>
      <c r="E52" s="57" t="s">
        <v>660</v>
      </c>
      <c r="F52" s="58" t="str">
        <f t="shared" ca="1" si="2"/>
        <v>Yes</v>
      </c>
      <c r="G52" s="59" t="s">
        <v>704</v>
      </c>
      <c r="H52" s="58" t="str">
        <f t="shared" ca="1" si="3"/>
        <v>Yes</v>
      </c>
      <c r="I52" s="57" t="s">
        <v>704</v>
      </c>
      <c r="J52" s="58" t="str">
        <f t="shared" ca="1" si="4"/>
        <v>Yes</v>
      </c>
      <c r="K52" s="57">
        <v>21</v>
      </c>
      <c r="L52" s="58" t="str">
        <f t="shared" ca="1" si="5"/>
        <v>Yes</v>
      </c>
    </row>
    <row r="53" spans="1:12" s="69" customFormat="1" ht="12" x14ac:dyDescent="0.2">
      <c r="A53" s="60" t="s">
        <v>591</v>
      </c>
      <c r="B53" s="61" t="str">
        <f t="shared" ca="1" si="6"/>
        <v>Yes</v>
      </c>
      <c r="C53" s="62" t="s">
        <v>661</v>
      </c>
      <c r="D53" s="61" t="str">
        <f t="shared" ca="1" si="1"/>
        <v>N/A</v>
      </c>
      <c r="E53" s="60" t="s">
        <v>661</v>
      </c>
      <c r="F53" s="61" t="str">
        <f t="shared" ca="1" si="2"/>
        <v>N/A</v>
      </c>
      <c r="G53" s="62" t="s">
        <v>705</v>
      </c>
      <c r="H53" s="61" t="str">
        <f t="shared" ca="1" si="3"/>
        <v>No</v>
      </c>
      <c r="I53" s="60" t="s">
        <v>705</v>
      </c>
      <c r="J53" s="61" t="str">
        <f t="shared" ca="1" si="4"/>
        <v>Yes</v>
      </c>
      <c r="K53" s="60">
        <v>22</v>
      </c>
      <c r="L53" s="61" t="str">
        <f t="shared" ca="1" si="5"/>
        <v>Yes</v>
      </c>
    </row>
    <row r="54" spans="1:12" s="69" customFormat="1" ht="12" x14ac:dyDescent="0.2">
      <c r="A54" s="57" t="s">
        <v>592</v>
      </c>
      <c r="B54" s="58" t="str">
        <f t="shared" ca="1" si="6"/>
        <v>Prospective</v>
      </c>
      <c r="C54" s="59" t="s">
        <v>662</v>
      </c>
      <c r="D54" s="58" t="str">
        <f t="shared" ca="1" si="1"/>
        <v>No</v>
      </c>
      <c r="E54" s="57" t="s">
        <v>662</v>
      </c>
      <c r="F54" s="58" t="str">
        <f t="shared" ca="1" si="2"/>
        <v>No</v>
      </c>
      <c r="G54" s="59" t="s">
        <v>706</v>
      </c>
      <c r="H54" s="58" t="str">
        <f t="shared" ca="1" si="3"/>
        <v>Yes</v>
      </c>
      <c r="I54" s="57" t="s">
        <v>706</v>
      </c>
      <c r="J54" s="58" t="str">
        <f t="shared" ca="1" si="4"/>
        <v>Yes</v>
      </c>
      <c r="K54" s="57">
        <v>23</v>
      </c>
      <c r="L54" s="58" t="str">
        <f t="shared" ca="1" si="5"/>
        <v>N/A</v>
      </c>
    </row>
    <row r="55" spans="1:12" s="69" customFormat="1" ht="12" x14ac:dyDescent="0.2">
      <c r="A55" s="60" t="s">
        <v>593</v>
      </c>
      <c r="B55" s="61" t="str">
        <f t="shared" ca="1" si="6"/>
        <v>Yes</v>
      </c>
      <c r="C55" s="62" t="s">
        <v>663</v>
      </c>
      <c r="D55" s="61" t="str">
        <f t="shared" ca="1" si="1"/>
        <v>Yes</v>
      </c>
      <c r="E55" s="60" t="s">
        <v>663</v>
      </c>
      <c r="F55" s="61" t="str">
        <f t="shared" ca="1" si="2"/>
        <v>Yes</v>
      </c>
      <c r="G55" s="62" t="s">
        <v>707</v>
      </c>
      <c r="H55" s="61" t="str">
        <f t="shared" ca="1" si="3"/>
        <v>N/A</v>
      </c>
      <c r="I55" s="60" t="s">
        <v>707</v>
      </c>
      <c r="J55" s="61" t="str">
        <f t="shared" ca="1" si="4"/>
        <v>N/A</v>
      </c>
      <c r="K55" s="60">
        <v>24</v>
      </c>
      <c r="L55" s="61" t="str">
        <f t="shared" ca="1" si="5"/>
        <v>Yes</v>
      </c>
    </row>
    <row r="56" spans="1:12" s="69" customFormat="1" ht="12" x14ac:dyDescent="0.2">
      <c r="A56" s="57" t="s">
        <v>594</v>
      </c>
      <c r="B56" s="58" t="str">
        <f t="shared" ca="1" si="6"/>
        <v>Yes</v>
      </c>
      <c r="C56" s="59" t="s">
        <v>664</v>
      </c>
      <c r="D56" s="58" t="str">
        <f t="shared" ca="1" si="1"/>
        <v>Yes</v>
      </c>
      <c r="E56" s="57" t="s">
        <v>664</v>
      </c>
      <c r="F56" s="58" t="str">
        <f t="shared" ca="1" si="2"/>
        <v>Yes</v>
      </c>
      <c r="G56" s="59" t="s">
        <v>708</v>
      </c>
      <c r="H56" s="58" t="str">
        <f t="shared" ca="1" si="3"/>
        <v>Yes</v>
      </c>
      <c r="I56" s="57" t="s">
        <v>708</v>
      </c>
      <c r="J56" s="58" t="str">
        <f t="shared" ca="1" si="4"/>
        <v>Yes</v>
      </c>
      <c r="K56" s="57">
        <v>25</v>
      </c>
      <c r="L56" s="58" t="str">
        <f t="shared" ca="1" si="5"/>
        <v>Yes</v>
      </c>
    </row>
    <row r="57" spans="1:12" s="69" customFormat="1" ht="12" x14ac:dyDescent="0.2">
      <c r="A57" s="63" t="s">
        <v>595</v>
      </c>
      <c r="B57" s="64" t="str">
        <f t="shared" ca="1" si="6"/>
        <v>N/A</v>
      </c>
      <c r="C57" s="65" t="s">
        <v>665</v>
      </c>
      <c r="D57" s="64" t="str">
        <f t="shared" ca="1" si="1"/>
        <v>No</v>
      </c>
      <c r="E57" s="63" t="s">
        <v>665</v>
      </c>
      <c r="F57" s="64" t="str">
        <f t="shared" ca="1" si="2"/>
        <v>Yes</v>
      </c>
      <c r="G57" s="65" t="s">
        <v>709</v>
      </c>
      <c r="H57" s="64" t="str">
        <f t="shared" ca="1" si="3"/>
        <v>Yes</v>
      </c>
      <c r="I57" s="63" t="s">
        <v>709</v>
      </c>
      <c r="J57" s="64" t="str">
        <f t="shared" ca="1" si="4"/>
        <v>Yes</v>
      </c>
      <c r="K57" s="63">
        <v>26</v>
      </c>
      <c r="L57" s="64" t="str">
        <f t="shared" ca="1" si="5"/>
        <v>No</v>
      </c>
    </row>
    <row r="58" spans="1:12" s="69" customFormat="1" ht="12" x14ac:dyDescent="0.2">
      <c r="A58" s="57" t="s">
        <v>596</v>
      </c>
      <c r="B58" s="58" t="str">
        <f t="shared" ca="1" si="6"/>
        <v>Yes</v>
      </c>
      <c r="C58" s="59" t="s">
        <v>666</v>
      </c>
      <c r="D58" s="58" t="str">
        <f t="shared" ca="1" si="1"/>
        <v>Yes</v>
      </c>
      <c r="E58" s="57" t="s">
        <v>666</v>
      </c>
      <c r="F58" s="58" t="str">
        <f t="shared" ca="1" si="2"/>
        <v>Yes</v>
      </c>
      <c r="G58" s="59" t="s">
        <v>710</v>
      </c>
      <c r="H58" s="58" t="str">
        <f t="shared" ca="1" si="3"/>
        <v>Yes</v>
      </c>
      <c r="I58" s="57" t="s">
        <v>710</v>
      </c>
      <c r="J58" s="58" t="str">
        <f t="shared" ca="1" si="4"/>
        <v>Yes</v>
      </c>
      <c r="K58" s="57">
        <v>27</v>
      </c>
      <c r="L58" s="58" t="str">
        <f t="shared" ca="1" si="5"/>
        <v>No</v>
      </c>
    </row>
    <row r="59" spans="1:12" s="69" customFormat="1" ht="12" x14ac:dyDescent="0.2">
      <c r="A59" s="63" t="s">
        <v>597</v>
      </c>
      <c r="B59" s="64" t="str">
        <f t="shared" ca="1" si="6"/>
        <v>N/A</v>
      </c>
      <c r="C59" s="65" t="s">
        <v>667</v>
      </c>
      <c r="D59" s="64" t="str">
        <f t="shared" ca="1" si="1"/>
        <v>Yes</v>
      </c>
      <c r="E59" s="63" t="s">
        <v>667</v>
      </c>
      <c r="F59" s="64" t="str">
        <f t="shared" ca="1" si="2"/>
        <v>Yes</v>
      </c>
      <c r="G59" s="65" t="s">
        <v>711</v>
      </c>
      <c r="H59" s="64" t="str">
        <f t="shared" ca="1" si="3"/>
        <v>Yes</v>
      </c>
      <c r="I59" s="63" t="s">
        <v>711</v>
      </c>
      <c r="J59" s="64" t="str">
        <f t="shared" ca="1" si="4"/>
        <v>Yes</v>
      </c>
      <c r="K59" s="63">
        <v>28</v>
      </c>
      <c r="L59" s="64" t="str">
        <f t="shared" ca="1" si="5"/>
        <v>No</v>
      </c>
    </row>
    <row r="60" spans="1:12" s="69" customFormat="1" ht="12" x14ac:dyDescent="0.2">
      <c r="A60" s="57" t="s">
        <v>598</v>
      </c>
      <c r="B60" s="58" t="str">
        <f t="shared" ca="1" si="6"/>
        <v>Yes</v>
      </c>
      <c r="C60" s="59" t="s">
        <v>668</v>
      </c>
      <c r="D60" s="58" t="str">
        <f t="shared" ca="1" si="1"/>
        <v>Yes</v>
      </c>
      <c r="E60" s="57" t="s">
        <v>668</v>
      </c>
      <c r="F60" s="58" t="str">
        <f t="shared" ca="1" si="2"/>
        <v>Yes</v>
      </c>
      <c r="G60" s="59" t="s">
        <v>712</v>
      </c>
      <c r="H60" s="58" t="str">
        <f t="shared" ca="1" si="3"/>
        <v>Yes</v>
      </c>
      <c r="I60" s="57" t="s">
        <v>712</v>
      </c>
      <c r="J60" s="58" t="str">
        <f t="shared" ca="1" si="4"/>
        <v>Yes</v>
      </c>
      <c r="K60" s="57">
        <v>29</v>
      </c>
      <c r="L60" s="58" t="str">
        <f t="shared" ca="1" si="5"/>
        <v>No</v>
      </c>
    </row>
    <row r="61" spans="1:12" s="69" customFormat="1" ht="12.75" thickBot="1" x14ac:dyDescent="0.25">
      <c r="A61" s="63" t="s">
        <v>599</v>
      </c>
      <c r="B61" s="64" t="str">
        <f t="shared" ca="1" si="6"/>
        <v>Prospective</v>
      </c>
      <c r="C61" s="65" t="s">
        <v>669</v>
      </c>
      <c r="D61" s="64" t="str">
        <f t="shared" ca="1" si="1"/>
        <v>Yes</v>
      </c>
      <c r="E61" s="63" t="s">
        <v>669</v>
      </c>
      <c r="F61" s="64" t="str">
        <f t="shared" ca="1" si="2"/>
        <v>N/A</v>
      </c>
      <c r="G61" s="65" t="s">
        <v>713</v>
      </c>
      <c r="H61" s="64" t="str">
        <f t="shared" ca="1" si="3"/>
        <v>N/A</v>
      </c>
      <c r="I61" s="63" t="s">
        <v>713</v>
      </c>
      <c r="J61" s="64" t="str">
        <f t="shared" ca="1" si="4"/>
        <v>N/A</v>
      </c>
      <c r="K61" s="66">
        <v>30</v>
      </c>
      <c r="L61" s="67" t="str">
        <f t="shared" ca="1" si="5"/>
        <v>Yes</v>
      </c>
    </row>
    <row r="62" spans="1:12" s="69" customFormat="1" ht="12" x14ac:dyDescent="0.2">
      <c r="A62" s="57" t="s">
        <v>600</v>
      </c>
      <c r="B62" s="58" t="str">
        <f t="shared" ca="1" si="6"/>
        <v>Yes</v>
      </c>
      <c r="C62" s="59" t="s">
        <v>670</v>
      </c>
      <c r="D62" s="58" t="str">
        <f t="shared" ca="1" si="1"/>
        <v>N/A</v>
      </c>
      <c r="E62" s="57" t="s">
        <v>670</v>
      </c>
      <c r="F62" s="58" t="str">
        <f t="shared" ca="1" si="2"/>
        <v>N/A</v>
      </c>
      <c r="G62" s="59" t="s">
        <v>714</v>
      </c>
      <c r="H62" s="58" t="str">
        <f t="shared" ca="1" si="3"/>
        <v>Prospective</v>
      </c>
      <c r="I62" s="57" t="s">
        <v>714</v>
      </c>
      <c r="J62" s="58" t="str">
        <f t="shared" ca="1" si="4"/>
        <v>No</v>
      </c>
      <c r="K62" s="68"/>
      <c r="L62" s="68"/>
    </row>
    <row r="63" spans="1:12" s="69" customFormat="1" ht="12" x14ac:dyDescent="0.2">
      <c r="A63" s="63" t="s">
        <v>601</v>
      </c>
      <c r="B63" s="64" t="str">
        <f t="shared" ca="1" si="6"/>
        <v>Yes</v>
      </c>
      <c r="C63" s="65" t="s">
        <v>671</v>
      </c>
      <c r="D63" s="64" t="str">
        <f t="shared" ca="1" si="1"/>
        <v>N/A</v>
      </c>
      <c r="E63" s="63" t="s">
        <v>671</v>
      </c>
      <c r="F63" s="64" t="str">
        <f t="shared" ca="1" si="2"/>
        <v>N/A</v>
      </c>
      <c r="G63" s="65" t="s">
        <v>715</v>
      </c>
      <c r="H63" s="64" t="str">
        <f t="shared" ca="1" si="3"/>
        <v>Yes</v>
      </c>
      <c r="I63" s="63" t="s">
        <v>715</v>
      </c>
      <c r="J63" s="64" t="str">
        <f t="shared" ca="1" si="4"/>
        <v>Yes</v>
      </c>
      <c r="K63" s="68"/>
      <c r="L63" s="68"/>
    </row>
    <row r="64" spans="1:12" s="69" customFormat="1" ht="12" x14ac:dyDescent="0.2">
      <c r="A64" s="57" t="s">
        <v>602</v>
      </c>
      <c r="B64" s="58" t="str">
        <f t="shared" ca="1" si="6"/>
        <v>Yes</v>
      </c>
      <c r="C64" s="59" t="s">
        <v>672</v>
      </c>
      <c r="D64" s="58" t="str">
        <f t="shared" ca="1" si="1"/>
        <v>N/A</v>
      </c>
      <c r="E64" s="57" t="s">
        <v>690</v>
      </c>
      <c r="F64" s="58" t="str">
        <f t="shared" ca="1" si="2"/>
        <v>Yes</v>
      </c>
      <c r="G64" s="59" t="s">
        <v>716</v>
      </c>
      <c r="H64" s="58" t="str">
        <f t="shared" ca="1" si="3"/>
        <v>Yes</v>
      </c>
      <c r="I64" s="57" t="s">
        <v>716</v>
      </c>
      <c r="J64" s="58" t="str">
        <f t="shared" ca="1" si="4"/>
        <v>No</v>
      </c>
      <c r="K64" s="68"/>
      <c r="L64" s="68"/>
    </row>
    <row r="65" spans="1:12" s="69" customFormat="1" ht="12" x14ac:dyDescent="0.2">
      <c r="A65" s="63" t="s">
        <v>603</v>
      </c>
      <c r="B65" s="64" t="str">
        <f t="shared" ca="1" si="6"/>
        <v>Yes</v>
      </c>
      <c r="C65" s="65" t="s">
        <v>673</v>
      </c>
      <c r="D65" s="64" t="str">
        <f t="shared" ca="1" si="1"/>
        <v>Yes</v>
      </c>
      <c r="E65" s="63" t="s">
        <v>673</v>
      </c>
      <c r="F65" s="64" t="str">
        <f t="shared" ca="1" si="2"/>
        <v>Yes</v>
      </c>
      <c r="G65" s="65" t="s">
        <v>717</v>
      </c>
      <c r="H65" s="64" t="str">
        <f t="shared" ca="1" si="3"/>
        <v>No</v>
      </c>
      <c r="I65" s="63" t="s">
        <v>717</v>
      </c>
      <c r="J65" s="64" t="str">
        <f t="shared" ca="1" si="4"/>
        <v>No</v>
      </c>
      <c r="K65" s="68"/>
      <c r="L65" s="68"/>
    </row>
    <row r="66" spans="1:12" s="69" customFormat="1" ht="12" x14ac:dyDescent="0.2">
      <c r="A66" s="57" t="s">
        <v>604</v>
      </c>
      <c r="B66" s="58" t="str">
        <f t="shared" ca="1" si="6"/>
        <v>Yes</v>
      </c>
      <c r="C66" s="59" t="s">
        <v>674</v>
      </c>
      <c r="D66" s="58" t="str">
        <f t="shared" ca="1" si="1"/>
        <v>Yes</v>
      </c>
      <c r="E66" s="57" t="s">
        <v>674</v>
      </c>
      <c r="F66" s="58" t="str">
        <f t="shared" ca="1" si="2"/>
        <v>Yes</v>
      </c>
      <c r="G66" s="59" t="s">
        <v>718</v>
      </c>
      <c r="H66" s="58" t="str">
        <f t="shared" ca="1" si="3"/>
        <v>Yes</v>
      </c>
      <c r="I66" s="57" t="s">
        <v>718</v>
      </c>
      <c r="J66" s="58" t="str">
        <f t="shared" ca="1" si="4"/>
        <v>Yes</v>
      </c>
    </row>
    <row r="67" spans="1:12" s="69" customFormat="1" ht="12" x14ac:dyDescent="0.2">
      <c r="A67" s="60" t="s">
        <v>605</v>
      </c>
      <c r="B67" s="61" t="str">
        <f t="shared" ca="1" si="6"/>
        <v>Yes</v>
      </c>
      <c r="C67" s="62" t="s">
        <v>675</v>
      </c>
      <c r="D67" s="61" t="str">
        <f t="shared" ca="1" si="1"/>
        <v>Yes</v>
      </c>
      <c r="E67" s="60" t="s">
        <v>675</v>
      </c>
      <c r="F67" s="61" t="str">
        <f t="shared" ca="1" si="2"/>
        <v>Yes</v>
      </c>
      <c r="G67" s="62" t="s">
        <v>719</v>
      </c>
      <c r="H67" s="61" t="str">
        <f t="shared" ca="1" si="3"/>
        <v>Yes</v>
      </c>
      <c r="I67" s="60" t="s">
        <v>719</v>
      </c>
      <c r="J67" s="61" t="str">
        <f t="shared" ca="1" si="4"/>
        <v>Yes</v>
      </c>
    </row>
    <row r="68" spans="1:12" s="69" customFormat="1" ht="12" x14ac:dyDescent="0.2">
      <c r="A68" s="57" t="s">
        <v>606</v>
      </c>
      <c r="B68" s="58" t="str">
        <f t="shared" ca="1" si="6"/>
        <v>Yes</v>
      </c>
      <c r="C68" s="59" t="s">
        <v>676</v>
      </c>
      <c r="D68" s="58" t="str">
        <f t="shared" ca="1" si="1"/>
        <v>Yes</v>
      </c>
      <c r="E68" s="57" t="s">
        <v>676</v>
      </c>
      <c r="F68" s="58" t="str">
        <f t="shared" ca="1" si="2"/>
        <v>Yes</v>
      </c>
      <c r="G68" s="59" t="s">
        <v>720</v>
      </c>
      <c r="H68" s="58" t="str">
        <f t="shared" ca="1" si="3"/>
        <v>N/A</v>
      </c>
      <c r="I68" s="57" t="s">
        <v>720</v>
      </c>
      <c r="J68" s="58" t="str">
        <f t="shared" ca="1" si="4"/>
        <v>N/A</v>
      </c>
    </row>
    <row r="69" spans="1:12" s="69" customFormat="1" ht="12" x14ac:dyDescent="0.2">
      <c r="A69" s="60" t="s">
        <v>607</v>
      </c>
      <c r="B69" s="61" t="str">
        <f t="shared" ca="1" si="6"/>
        <v>Yes</v>
      </c>
      <c r="C69" s="62" t="s">
        <v>677</v>
      </c>
      <c r="D69" s="61" t="str">
        <f t="shared" ca="1" si="1"/>
        <v>Yes</v>
      </c>
      <c r="E69" s="60" t="s">
        <v>677</v>
      </c>
      <c r="F69" s="61" t="str">
        <f t="shared" ca="1" si="2"/>
        <v>No</v>
      </c>
      <c r="G69" s="62" t="s">
        <v>721</v>
      </c>
      <c r="H69" s="61" t="str">
        <f t="shared" ca="1" si="3"/>
        <v>N/A</v>
      </c>
      <c r="I69" s="60" t="s">
        <v>721</v>
      </c>
      <c r="J69" s="61" t="str">
        <f t="shared" ca="1" si="4"/>
        <v>Yes</v>
      </c>
    </row>
    <row r="70" spans="1:12" s="69" customFormat="1" ht="12" x14ac:dyDescent="0.2">
      <c r="A70" s="57" t="s">
        <v>608</v>
      </c>
      <c r="B70" s="58" t="str">
        <f t="shared" ca="1" si="6"/>
        <v>No</v>
      </c>
      <c r="C70" s="59" t="s">
        <v>678</v>
      </c>
      <c r="D70" s="58" t="str">
        <f t="shared" ca="1" si="1"/>
        <v>Yes</v>
      </c>
      <c r="E70" s="57" t="s">
        <v>678</v>
      </c>
      <c r="F70" s="58" t="str">
        <f t="shared" ca="1" si="2"/>
        <v>Yes</v>
      </c>
      <c r="G70" s="59" t="s">
        <v>722</v>
      </c>
      <c r="H70" s="58" t="str">
        <f t="shared" ca="1" si="3"/>
        <v>Yes</v>
      </c>
      <c r="I70" s="57" t="s">
        <v>722</v>
      </c>
      <c r="J70" s="58" t="str">
        <f t="shared" ca="1" si="4"/>
        <v>Yes</v>
      </c>
    </row>
    <row r="71" spans="1:12" s="69" customFormat="1" ht="12" x14ac:dyDescent="0.2">
      <c r="A71" s="60" t="s">
        <v>609</v>
      </c>
      <c r="B71" s="61" t="str">
        <f t="shared" ca="1" si="6"/>
        <v>Yes</v>
      </c>
      <c r="C71" s="62" t="s">
        <v>679</v>
      </c>
      <c r="D71" s="61" t="str">
        <f t="shared" ca="1" si="1"/>
        <v>Yes</v>
      </c>
      <c r="E71" s="60" t="s">
        <v>679</v>
      </c>
      <c r="F71" s="61" t="str">
        <f t="shared" ca="1" si="2"/>
        <v>N/A</v>
      </c>
      <c r="G71" s="62" t="s">
        <v>679</v>
      </c>
      <c r="H71" s="61" t="str">
        <f t="shared" ca="1" si="3"/>
        <v>Yes</v>
      </c>
      <c r="I71" s="60" t="s">
        <v>679</v>
      </c>
      <c r="J71" s="61" t="str">
        <f t="shared" ca="1" si="4"/>
        <v>Yes</v>
      </c>
    </row>
    <row r="72" spans="1:12" s="69" customFormat="1" ht="12" x14ac:dyDescent="0.2">
      <c r="A72" s="57" t="s">
        <v>610</v>
      </c>
      <c r="B72" s="58" t="str">
        <f t="shared" ca="1" si="6"/>
        <v>Prospective</v>
      </c>
      <c r="C72" s="59" t="s">
        <v>680</v>
      </c>
      <c r="D72" s="58" t="str">
        <f t="shared" ca="1" si="1"/>
        <v>Yes</v>
      </c>
      <c r="E72" s="57" t="s">
        <v>680</v>
      </c>
      <c r="F72" s="58" t="str">
        <f t="shared" ca="1" si="2"/>
        <v>Yes</v>
      </c>
      <c r="G72" s="59" t="s">
        <v>680</v>
      </c>
      <c r="H72" s="58" t="str">
        <f t="shared" ca="1" si="3"/>
        <v>Yes</v>
      </c>
      <c r="I72" s="57" t="s">
        <v>680</v>
      </c>
      <c r="J72" s="58" t="str">
        <f t="shared" ca="1" si="4"/>
        <v>Yes</v>
      </c>
    </row>
    <row r="73" spans="1:12" s="69" customFormat="1" ht="12" x14ac:dyDescent="0.2">
      <c r="A73" s="60" t="s">
        <v>611</v>
      </c>
      <c r="B73" s="61" t="str">
        <f t="shared" ca="1" si="6"/>
        <v>Yes</v>
      </c>
      <c r="C73" s="62" t="s">
        <v>681</v>
      </c>
      <c r="D73" s="61" t="str">
        <f t="shared" ca="1" si="1"/>
        <v>Yes</v>
      </c>
      <c r="E73" s="60" t="s">
        <v>681</v>
      </c>
      <c r="F73" s="61" t="str">
        <f t="shared" ca="1" si="2"/>
        <v>No</v>
      </c>
      <c r="G73" s="62" t="s">
        <v>681</v>
      </c>
      <c r="H73" s="61" t="str">
        <f t="shared" ca="1" si="3"/>
        <v>Yes</v>
      </c>
      <c r="I73" s="60" t="s">
        <v>681</v>
      </c>
      <c r="J73" s="61" t="str">
        <f t="shared" ca="1" si="4"/>
        <v>Yes</v>
      </c>
    </row>
    <row r="74" spans="1:12" s="69" customFormat="1" ht="12" x14ac:dyDescent="0.2">
      <c r="A74" s="57" t="s">
        <v>612</v>
      </c>
      <c r="B74" s="58" t="str">
        <f t="shared" ca="1" si="6"/>
        <v>Yes</v>
      </c>
      <c r="C74" s="59" t="s">
        <v>682</v>
      </c>
      <c r="D74" s="58" t="str">
        <f t="shared" ca="1" si="1"/>
        <v>Yes</v>
      </c>
      <c r="E74" s="57" t="s">
        <v>682</v>
      </c>
      <c r="F74" s="58" t="str">
        <f t="shared" ca="1" si="2"/>
        <v>No</v>
      </c>
      <c r="G74" s="59" t="s">
        <v>682</v>
      </c>
      <c r="H74" s="58" t="str">
        <f t="shared" ca="1" si="3"/>
        <v>Yes</v>
      </c>
      <c r="I74" s="57" t="s">
        <v>682</v>
      </c>
      <c r="J74" s="58" t="str">
        <f t="shared" ca="1" si="4"/>
        <v>Yes</v>
      </c>
    </row>
    <row r="75" spans="1:12" s="69" customFormat="1" ht="12" x14ac:dyDescent="0.2">
      <c r="A75" s="60" t="s">
        <v>613</v>
      </c>
      <c r="B75" s="61" t="str">
        <f t="shared" ca="1" si="6"/>
        <v>Yes</v>
      </c>
      <c r="C75" s="62" t="s">
        <v>683</v>
      </c>
      <c r="D75" s="61" t="str">
        <f t="shared" ca="1" si="1"/>
        <v>No</v>
      </c>
      <c r="E75" s="60" t="s">
        <v>683</v>
      </c>
      <c r="F75" s="61" t="str">
        <f t="shared" ca="1" si="2"/>
        <v>Yes</v>
      </c>
      <c r="G75" s="62" t="s">
        <v>683</v>
      </c>
      <c r="H75" s="61" t="str">
        <f t="shared" ca="1" si="3"/>
        <v>No</v>
      </c>
      <c r="I75" s="60" t="s">
        <v>683</v>
      </c>
      <c r="J75" s="61" t="str">
        <f t="shared" ca="1" si="4"/>
        <v>Yes</v>
      </c>
    </row>
    <row r="76" spans="1:12" s="69" customFormat="1" ht="12" x14ac:dyDescent="0.2">
      <c r="A76" s="57" t="s">
        <v>614</v>
      </c>
      <c r="B76" s="58" t="str">
        <f t="shared" ca="1" si="6"/>
        <v>Yes</v>
      </c>
      <c r="C76" s="59" t="s">
        <v>684</v>
      </c>
      <c r="D76" s="58" t="str">
        <f t="shared" ca="1" si="1"/>
        <v>No</v>
      </c>
      <c r="E76" s="57" t="s">
        <v>684</v>
      </c>
      <c r="F76" s="58" t="str">
        <f t="shared" ca="1" si="2"/>
        <v>No</v>
      </c>
      <c r="G76" s="59" t="s">
        <v>684</v>
      </c>
      <c r="H76" s="58" t="str">
        <f t="shared" ca="1" si="3"/>
        <v>No</v>
      </c>
      <c r="I76" s="57" t="s">
        <v>684</v>
      </c>
      <c r="J76" s="58" t="str">
        <f t="shared" ca="1" si="4"/>
        <v>No</v>
      </c>
    </row>
    <row r="77" spans="1:12" s="69" customFormat="1" ht="12" x14ac:dyDescent="0.2">
      <c r="A77" s="60" t="s">
        <v>615</v>
      </c>
      <c r="B77" s="61" t="str">
        <f t="shared" ca="1" si="6"/>
        <v>Yes</v>
      </c>
      <c r="C77" s="62" t="s">
        <v>685</v>
      </c>
      <c r="D77" s="61" t="str">
        <f t="shared" ca="1" si="1"/>
        <v>Yes</v>
      </c>
      <c r="E77" s="60" t="s">
        <v>685</v>
      </c>
      <c r="F77" s="61" t="str">
        <f t="shared" ca="1" si="2"/>
        <v>No</v>
      </c>
      <c r="G77" s="62" t="s">
        <v>685</v>
      </c>
      <c r="H77" s="61" t="str">
        <f t="shared" ca="1" si="3"/>
        <v>No</v>
      </c>
      <c r="I77" s="60" t="s">
        <v>685</v>
      </c>
      <c r="J77" s="61" t="str">
        <f t="shared" ca="1" si="4"/>
        <v>No</v>
      </c>
    </row>
    <row r="78" spans="1:12" s="69" customFormat="1" ht="12" x14ac:dyDescent="0.2">
      <c r="A78" s="57" t="s">
        <v>616</v>
      </c>
      <c r="B78" s="58" t="str">
        <f t="shared" ca="1" si="6"/>
        <v>Yes</v>
      </c>
      <c r="C78" s="59" t="s">
        <v>686</v>
      </c>
      <c r="D78" s="58" t="str">
        <f t="shared" ca="1" si="1"/>
        <v>No</v>
      </c>
      <c r="E78" s="57" t="s">
        <v>691</v>
      </c>
      <c r="F78" s="58" t="str">
        <f t="shared" ca="1" si="2"/>
        <v>Prospective</v>
      </c>
      <c r="G78" s="59" t="s">
        <v>686</v>
      </c>
      <c r="H78" s="58" t="str">
        <f t="shared" ca="1" si="3"/>
        <v>N/A</v>
      </c>
      <c r="I78" s="57" t="s">
        <v>686</v>
      </c>
      <c r="J78" s="58" t="str">
        <f t="shared" ca="1" si="4"/>
        <v>Yes</v>
      </c>
    </row>
    <row r="79" spans="1:12" s="69" customFormat="1" ht="12" x14ac:dyDescent="0.2">
      <c r="A79" s="60" t="s">
        <v>617</v>
      </c>
      <c r="B79" s="61" t="str">
        <f t="shared" ca="1" si="6"/>
        <v>No</v>
      </c>
      <c r="C79" s="62" t="s">
        <v>687</v>
      </c>
      <c r="D79" s="61" t="str">
        <f t="shared" ca="1" si="1"/>
        <v>Yes</v>
      </c>
      <c r="E79" s="60" t="s">
        <v>692</v>
      </c>
      <c r="F79" s="61" t="str">
        <f t="shared" ca="1" si="2"/>
        <v>Prospective</v>
      </c>
      <c r="G79" s="62" t="s">
        <v>687</v>
      </c>
      <c r="H79" s="61" t="str">
        <f t="shared" ca="1" si="3"/>
        <v>No</v>
      </c>
      <c r="I79" s="60" t="s">
        <v>687</v>
      </c>
      <c r="J79" s="61" t="str">
        <f t="shared" ca="1" si="4"/>
        <v>No</v>
      </c>
    </row>
    <row r="80" spans="1:12" s="69" customFormat="1" ht="12" x14ac:dyDescent="0.2">
      <c r="A80" s="57" t="s">
        <v>618</v>
      </c>
      <c r="B80" s="58" t="str">
        <f t="shared" ca="1" si="6"/>
        <v>Yes</v>
      </c>
      <c r="C80" s="59" t="s">
        <v>688</v>
      </c>
      <c r="D80" s="58" t="str">
        <f t="shared" ca="1" si="1"/>
        <v>Yes</v>
      </c>
      <c r="E80" s="57" t="s">
        <v>693</v>
      </c>
      <c r="F80" s="58" t="str">
        <f t="shared" ca="1" si="2"/>
        <v>N/A</v>
      </c>
      <c r="G80" s="59" t="s">
        <v>723</v>
      </c>
      <c r="H80" s="58" t="str">
        <f t="shared" ca="1" si="3"/>
        <v>No</v>
      </c>
      <c r="I80" s="57" t="s">
        <v>723</v>
      </c>
      <c r="J80" s="58" t="str">
        <f t="shared" ca="1" si="4"/>
        <v>Prospective</v>
      </c>
    </row>
    <row r="81" spans="1:10" s="69" customFormat="1" ht="12.75" thickBot="1" x14ac:dyDescent="0.25">
      <c r="A81" s="70" t="s">
        <v>619</v>
      </c>
      <c r="B81" s="71" t="str">
        <f t="shared" ca="1" si="6"/>
        <v>Yes</v>
      </c>
      <c r="C81" s="72" t="s">
        <v>689</v>
      </c>
      <c r="D81" s="71" t="str">
        <f t="shared" ca="1" si="1"/>
        <v>Yes</v>
      </c>
      <c r="E81" s="70" t="s">
        <v>694</v>
      </c>
      <c r="F81" s="71" t="str">
        <f t="shared" ca="1" si="2"/>
        <v>Yes</v>
      </c>
      <c r="G81" s="72" t="s">
        <v>724</v>
      </c>
      <c r="H81" s="71" t="str">
        <f t="shared" ca="1" si="3"/>
        <v>Yes</v>
      </c>
      <c r="I81" s="70" t="s">
        <v>724</v>
      </c>
      <c r="J81" s="71" t="str">
        <f t="shared" ca="1" si="4"/>
        <v>Yes</v>
      </c>
    </row>
    <row r="82" spans="1:10" s="69" customFormat="1" ht="12" x14ac:dyDescent="0.2">
      <c r="A82" s="69" t="s">
        <v>1629</v>
      </c>
    </row>
    <row r="98" ht="16.5" customHeight="1" x14ac:dyDescent="0.25"/>
  </sheetData>
  <sheetProtection password="CAF9" sheet="1" objects="1" scenarios="1"/>
  <sortState ref="A83:H97">
    <sortCondition ref="A83:A97"/>
  </sortState>
  <mergeCells count="20">
    <mergeCell ref="N31:O32"/>
    <mergeCell ref="K30:L30"/>
    <mergeCell ref="A30:B30"/>
    <mergeCell ref="C30:D30"/>
    <mergeCell ref="E30:F30"/>
    <mergeCell ref="G30:H30"/>
    <mergeCell ref="I30:J30"/>
    <mergeCell ref="I23:J24"/>
    <mergeCell ref="B17:F17"/>
    <mergeCell ref="A1:L1"/>
    <mergeCell ref="A13:B13"/>
    <mergeCell ref="J4:K4"/>
    <mergeCell ref="A4:B4"/>
    <mergeCell ref="A8:B8"/>
    <mergeCell ref="A9:B9"/>
    <mergeCell ref="A10:B10"/>
    <mergeCell ref="A11:B11"/>
    <mergeCell ref="A12:B12"/>
    <mergeCell ref="C4:F4"/>
    <mergeCell ref="H4:I4"/>
  </mergeCells>
  <hyperlinks>
    <hyperlink ref="N34" location="'CY 2011, SFY 2012 Questions'!A1" display="CY2011/SFY2012"/>
    <hyperlink ref="N35" location="'CY 2012, SFY 2013 Questions'!A1" display="CY2012/SFY2013"/>
    <hyperlink ref="N36" location="'CY 2013, SFY 2014 Questions'!A1" display="CY2013/SFY2014"/>
    <hyperlink ref="N37" location="'CY 2014, SFY 2015 Questions'!A1" display="CY2014/SFY2015"/>
    <hyperlink ref="N38" location="'CY 2015, SFY 2016 Questions'!A1" display="CY2015/SFY2016"/>
    <hyperlink ref="N39" location="'CY 2016, SFY 2017 Questions'!A1" display="CY2016/SFY2017"/>
  </hyperlinks>
  <pageMargins left="0.7" right="0.7" top="0.75" bottom="0.75" header="0.3" footer="0.3"/>
  <pageSetup scale="72" orientation="portrait" r:id="rId1"/>
  <rowBreaks count="1" manualBreakCount="1">
    <brk id="28"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'Municipality Index (alpha)'!$A$4:$A$570</xm:f>
          </x14:formula1>
          <xm:sqref>C4:F4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603"/>
  <sheetViews>
    <sheetView showGridLines="0" zoomScaleNormal="100" workbookViewId="0">
      <selection activeCell="C5" sqref="C5:F5"/>
    </sheetView>
  </sheetViews>
  <sheetFormatPr defaultRowHeight="15" x14ac:dyDescent="0.25"/>
  <cols>
    <col min="1" max="1" width="9.140625" customWidth="1"/>
    <col min="4" max="4" width="9.140625" customWidth="1"/>
    <col min="7" max="7" width="10.7109375" customWidth="1"/>
    <col min="8" max="8" width="10.140625" customWidth="1"/>
  </cols>
  <sheetData>
    <row r="1" spans="1:16" ht="23.25" x14ac:dyDescent="0.35">
      <c r="A1" s="212" t="s">
        <v>1547</v>
      </c>
      <c r="B1" s="246"/>
      <c r="C1" s="246"/>
      <c r="D1" s="246"/>
      <c r="E1" s="246"/>
      <c r="F1" s="246"/>
      <c r="G1" s="246"/>
      <c r="H1" s="246"/>
      <c r="I1" s="246"/>
      <c r="J1" s="246"/>
      <c r="K1" s="246"/>
      <c r="L1" s="246"/>
      <c r="M1" s="247"/>
    </row>
    <row r="2" spans="1:16" x14ac:dyDescent="0.25">
      <c r="A2" s="18"/>
    </row>
    <row r="3" spans="1:16" x14ac:dyDescent="0.25">
      <c r="A3" s="19" t="s">
        <v>1634</v>
      </c>
      <c r="H3" s="2"/>
      <c r="I3" s="145" t="s">
        <v>982</v>
      </c>
      <c r="J3" s="145" t="s">
        <v>983</v>
      </c>
      <c r="K3" s="2"/>
      <c r="O3" s="42" t="s">
        <v>1611</v>
      </c>
      <c r="P3" s="21"/>
    </row>
    <row r="4" spans="1:16" ht="15" customHeight="1" thickBot="1" x14ac:dyDescent="0.3">
      <c r="A4" t="s">
        <v>1549</v>
      </c>
      <c r="H4" s="84" t="s">
        <v>981</v>
      </c>
      <c r="I4" s="98">
        <f>LOOKUP(C5,'Question Index (alpha)'!A4:A283,'Question Index (alpha)'!C4:C283)</f>
        <v>2016</v>
      </c>
      <c r="J4" s="99">
        <f>LOOKUP(C5,'Question Index (alpha)'!A4:A283,'Question Index (alpha)'!D4:D283)</f>
        <v>2017</v>
      </c>
      <c r="K4" s="2"/>
      <c r="O4" s="221" t="s">
        <v>1631</v>
      </c>
      <c r="P4" s="222"/>
    </row>
    <row r="5" spans="1:16" ht="15.75" thickBot="1" x14ac:dyDescent="0.3">
      <c r="A5" s="197" t="s">
        <v>980</v>
      </c>
      <c r="B5" s="198"/>
      <c r="C5" s="216" t="s">
        <v>1653</v>
      </c>
      <c r="D5" s="217"/>
      <c r="E5" s="217"/>
      <c r="F5" s="218"/>
      <c r="G5" s="96" t="s">
        <v>1632</v>
      </c>
      <c r="I5" s="2"/>
      <c r="J5" s="31"/>
      <c r="O5" s="223"/>
      <c r="P5" s="222"/>
    </row>
    <row r="6" spans="1:16" x14ac:dyDescent="0.25">
      <c r="A6" s="84" t="s">
        <v>984</v>
      </c>
      <c r="C6" s="94">
        <f>LOOKUP(C5,'Question Index (alpha)'!A4:A283,'Question Index (alpha)'!F4:F283)</f>
        <v>1</v>
      </c>
      <c r="H6" s="31"/>
      <c r="I6" s="31"/>
      <c r="J6" s="31"/>
      <c r="K6" s="31"/>
      <c r="O6" s="77"/>
      <c r="P6" s="78"/>
    </row>
    <row r="7" spans="1:16" x14ac:dyDescent="0.25">
      <c r="H7" s="31"/>
      <c r="I7" s="31"/>
      <c r="J7" s="31"/>
      <c r="K7" s="31"/>
      <c r="O7" s="232" t="s">
        <v>1609</v>
      </c>
      <c r="P7" s="233"/>
    </row>
    <row r="8" spans="1:16" ht="15.75" thickBot="1" x14ac:dyDescent="0.3">
      <c r="C8" s="18" t="str">
        <f>CONCATENATE('Question Profile'!$C$5," Text:")</f>
        <v>General Management 1, CY 2016 Text:</v>
      </c>
      <c r="H8" s="36"/>
      <c r="I8" s="36"/>
      <c r="J8" s="36"/>
      <c r="K8" s="36"/>
      <c r="O8" s="232" t="s">
        <v>1610</v>
      </c>
      <c r="P8" s="233"/>
    </row>
    <row r="9" spans="1:16" x14ac:dyDescent="0.25">
      <c r="C9" s="237" t="str">
        <f>LOOKUP(C5,'Question Index (alpha)'!A4:A283,'Question Index (alpha)'!G4:G283)</f>
        <v>Has your municipality 1) explored all potential shared service opportunities; and 2) filed a copy of all shared service agreements presently in effect for which it provides the service, along with any amendments thereto, with the Division (excluding cooperative purchasing agreements governed by the Local Public Contracts Law)? In the Comments section, please identify all explored all potential shared service opportunities, whether an agreement resulted and, where no agreement was reached, the reason(s) why.</v>
      </c>
      <c r="D9" s="238"/>
      <c r="E9" s="238"/>
      <c r="F9" s="238"/>
      <c r="G9" s="238"/>
      <c r="H9" s="238"/>
      <c r="I9" s="238"/>
      <c r="J9" s="238"/>
      <c r="K9" s="239"/>
      <c r="O9" s="232" t="s">
        <v>1613</v>
      </c>
      <c r="P9" s="233"/>
    </row>
    <row r="10" spans="1:16" x14ac:dyDescent="0.25">
      <c r="C10" s="240"/>
      <c r="D10" s="241"/>
      <c r="E10" s="241"/>
      <c r="F10" s="241"/>
      <c r="G10" s="241"/>
      <c r="H10" s="241"/>
      <c r="I10" s="241"/>
      <c r="J10" s="241"/>
      <c r="K10" s="242"/>
      <c r="O10" s="232" t="s">
        <v>1614</v>
      </c>
      <c r="P10" s="233"/>
    </row>
    <row r="11" spans="1:16" x14ac:dyDescent="0.25">
      <c r="C11" s="240"/>
      <c r="D11" s="241"/>
      <c r="E11" s="241"/>
      <c r="F11" s="241"/>
      <c r="G11" s="241"/>
      <c r="H11" s="241"/>
      <c r="I11" s="241"/>
      <c r="J11" s="241"/>
      <c r="K11" s="242"/>
      <c r="O11" s="232" t="s">
        <v>1615</v>
      </c>
      <c r="P11" s="233"/>
    </row>
    <row r="12" spans="1:16" x14ac:dyDescent="0.25">
      <c r="C12" s="240"/>
      <c r="D12" s="241"/>
      <c r="E12" s="241"/>
      <c r="F12" s="241"/>
      <c r="G12" s="241"/>
      <c r="H12" s="241"/>
      <c r="I12" s="241"/>
      <c r="J12" s="241"/>
      <c r="K12" s="242"/>
      <c r="O12" s="234" t="s">
        <v>1616</v>
      </c>
      <c r="P12" s="235"/>
    </row>
    <row r="13" spans="1:16" x14ac:dyDescent="0.25">
      <c r="C13" s="240"/>
      <c r="D13" s="241"/>
      <c r="E13" s="241"/>
      <c r="F13" s="241"/>
      <c r="G13" s="241"/>
      <c r="H13" s="241"/>
      <c r="I13" s="241"/>
      <c r="J13" s="241"/>
      <c r="K13" s="242"/>
    </row>
    <row r="14" spans="1:16" x14ac:dyDescent="0.25">
      <c r="C14" s="240"/>
      <c r="D14" s="241"/>
      <c r="E14" s="241"/>
      <c r="F14" s="241"/>
      <c r="G14" s="241"/>
      <c r="H14" s="241"/>
      <c r="I14" s="241"/>
      <c r="J14" s="241"/>
      <c r="K14" s="242"/>
    </row>
    <row r="15" spans="1:16" x14ac:dyDescent="0.25">
      <c r="C15" s="240"/>
      <c r="D15" s="241"/>
      <c r="E15" s="241"/>
      <c r="F15" s="241"/>
      <c r="G15" s="241"/>
      <c r="H15" s="241"/>
      <c r="I15" s="241"/>
      <c r="J15" s="241"/>
      <c r="K15" s="242"/>
    </row>
    <row r="16" spans="1:16" ht="15.75" thickBot="1" x14ac:dyDescent="0.3">
      <c r="C16" s="243"/>
      <c r="D16" s="244"/>
      <c r="E16" s="244"/>
      <c r="F16" s="244"/>
      <c r="G16" s="244"/>
      <c r="H16" s="244"/>
      <c r="I16" s="244"/>
      <c r="J16" s="244"/>
      <c r="K16" s="245"/>
    </row>
    <row r="17" spans="1:13" x14ac:dyDescent="0.25">
      <c r="H17" s="31"/>
      <c r="I17" s="31"/>
      <c r="J17" s="31"/>
      <c r="K17" s="31"/>
    </row>
    <row r="18" spans="1:13" x14ac:dyDescent="0.25">
      <c r="C18" s="18" t="str">
        <f>CONCATENATE('Question Profile'!$C$5," County Breakdown:")</f>
        <v>General Management 1, CY 2016 County Breakdown:</v>
      </c>
    </row>
    <row r="19" spans="1:13" ht="15.75" thickBot="1" x14ac:dyDescent="0.3">
      <c r="C19" s="97" t="s">
        <v>3</v>
      </c>
      <c r="D19" s="97" t="s">
        <v>26</v>
      </c>
      <c r="E19" s="97" t="s">
        <v>97</v>
      </c>
      <c r="F19" s="97" t="s">
        <v>137</v>
      </c>
      <c r="G19" s="97" t="s">
        <v>174</v>
      </c>
      <c r="H19" s="97" t="s">
        <v>191</v>
      </c>
      <c r="I19" s="97" t="s">
        <v>206</v>
      </c>
      <c r="J19" s="97" t="s">
        <v>228</v>
      </c>
      <c r="K19" s="97" t="s">
        <v>251</v>
      </c>
      <c r="L19" s="97" t="s">
        <v>264</v>
      </c>
      <c r="M19" s="97" t="s">
        <v>290</v>
      </c>
    </row>
    <row r="20" spans="1:13" x14ac:dyDescent="0.25">
      <c r="A20" s="197" t="s">
        <v>621</v>
      </c>
      <c r="B20" s="236"/>
      <c r="C20" s="127">
        <f ca="1">COUNTIF(H$37:H$59,$A20)</f>
        <v>22</v>
      </c>
      <c r="D20" s="128">
        <f ca="1">COUNTIF(H$60:H$129,$A20)</f>
        <v>68</v>
      </c>
      <c r="E20" s="129">
        <f ca="1">COUNTIF(H$130:H$169,$A20)</f>
        <v>40</v>
      </c>
      <c r="F20" s="128">
        <f ca="1">COUNTIF(H$170:H$206,$A20)</f>
        <v>33</v>
      </c>
      <c r="G20" s="129">
        <f ca="1">COUNTIF(H$207:H$222,$A20)</f>
        <v>16</v>
      </c>
      <c r="H20" s="128">
        <f ca="1">COUNTIF(H$223:H$236,$A20)</f>
        <v>14</v>
      </c>
      <c r="I20" s="129">
        <f ca="1">COUNTIF(H$237:H$258,$A20)</f>
        <v>21</v>
      </c>
      <c r="J20" s="128">
        <f ca="1">COUNTIF(H$259:H$282,$A20)</f>
        <v>24</v>
      </c>
      <c r="K20" s="129">
        <f ca="1">COUNTIF(H$283:H$294,$A20)</f>
        <v>12</v>
      </c>
      <c r="L20" s="128">
        <f ca="1">COUNTIF(H$295:H$320,$A20)</f>
        <v>24</v>
      </c>
      <c r="M20" s="130">
        <f ca="1">COUNTIF(H$321:H$334,$A20)</f>
        <v>12</v>
      </c>
    </row>
    <row r="21" spans="1:13" x14ac:dyDescent="0.25">
      <c r="A21" s="197" t="s">
        <v>622</v>
      </c>
      <c r="B21" s="236"/>
      <c r="C21" s="131">
        <f ca="1">COUNTIF(H$37:H$59,$A21)</f>
        <v>0</v>
      </c>
      <c r="D21" s="132">
        <f ca="1">COUNTIF(H$60:H$129,$A21)</f>
        <v>0</v>
      </c>
      <c r="E21" s="119">
        <f ca="1">COUNTIF(H$130:H$169,$A21)</f>
        <v>0</v>
      </c>
      <c r="F21" s="132">
        <f ca="1">COUNTIF(H$170:H$206,$A21)</f>
        <v>0</v>
      </c>
      <c r="G21" s="119">
        <f ca="1">COUNTIF(H$207:H$222,$A21)</f>
        <v>0</v>
      </c>
      <c r="H21" s="132">
        <f ca="1">COUNTIF(H$223:H$236,$A21)</f>
        <v>0</v>
      </c>
      <c r="I21" s="119">
        <f ca="1">COUNTIF(H$237:H$258,$A21)</f>
        <v>0</v>
      </c>
      <c r="J21" s="132">
        <f ca="1">COUNTIF(H$259:H$282,$A21)</f>
        <v>0</v>
      </c>
      <c r="K21" s="119">
        <f ca="1">COUNTIF(H$283:H$294,$A21)</f>
        <v>0</v>
      </c>
      <c r="L21" s="132">
        <f ca="1">COUNTIF(H$295:H$320,$A21)</f>
        <v>0</v>
      </c>
      <c r="M21" s="133">
        <f ca="1">COUNTIF(H$321:H$334,$A21)</f>
        <v>0</v>
      </c>
    </row>
    <row r="22" spans="1:13" x14ac:dyDescent="0.25">
      <c r="A22" s="197" t="s">
        <v>1608</v>
      </c>
      <c r="B22" s="236"/>
      <c r="C22" s="131">
        <f ca="1">COUNTIF(H$37:H$59,$A22)</f>
        <v>0</v>
      </c>
      <c r="D22" s="132">
        <f ca="1">COUNTIF(H$60:H$129,$A22)</f>
        <v>0</v>
      </c>
      <c r="E22" s="119">
        <f ca="1">COUNTIF(H$130:H$169,$A22)</f>
        <v>0</v>
      </c>
      <c r="F22" s="132">
        <f ca="1">COUNTIF(H$170:H$206,$A22)</f>
        <v>0</v>
      </c>
      <c r="G22" s="119">
        <f ca="1">COUNTIF(H$207:H$222,$A22)</f>
        <v>0</v>
      </c>
      <c r="H22" s="132">
        <f ca="1">COUNTIF(H$223:H$236,$A22)</f>
        <v>0</v>
      </c>
      <c r="I22" s="119">
        <f ca="1">COUNTIF(H$237:H$258,$A22)</f>
        <v>0</v>
      </c>
      <c r="J22" s="132">
        <f ca="1">COUNTIF(H$259:H$282,$A22)</f>
        <v>0</v>
      </c>
      <c r="K22" s="119">
        <f ca="1">COUNTIF(H$283:H$294,$A22)</f>
        <v>0</v>
      </c>
      <c r="L22" s="132">
        <f ca="1">COUNTIF(H$295:H$320,$A22)</f>
        <v>0</v>
      </c>
      <c r="M22" s="133">
        <f ca="1">COUNTIF(H$321:H$334,$A22)</f>
        <v>0</v>
      </c>
    </row>
    <row r="23" spans="1:13" x14ac:dyDescent="0.25">
      <c r="A23" s="197" t="s">
        <v>623</v>
      </c>
      <c r="B23" s="236"/>
      <c r="C23" s="131">
        <f ca="1">COUNTIF(H$37:H$59,$A23)</f>
        <v>1</v>
      </c>
      <c r="D23" s="132">
        <f ca="1">COUNTIF(H$60:H$129,$A23)</f>
        <v>2</v>
      </c>
      <c r="E23" s="119">
        <f ca="1">COUNTIF(H$130:H$169,$A23)</f>
        <v>0</v>
      </c>
      <c r="F23" s="132">
        <f ca="1">COUNTIF(H$170:H$206,$A23)</f>
        <v>3</v>
      </c>
      <c r="G23" s="119">
        <f ca="1">COUNTIF(H$207:H$222,$A23)</f>
        <v>0</v>
      </c>
      <c r="H23" s="132">
        <f ca="1">COUNTIF(H$223:H$236,$A23)</f>
        <v>0</v>
      </c>
      <c r="I23" s="119">
        <f ca="1">COUNTIF(H$237:H$258,$A23)</f>
        <v>1</v>
      </c>
      <c r="J23" s="132">
        <f ca="1">COUNTIF(H$259:H$282,$A23)</f>
        <v>0</v>
      </c>
      <c r="K23" s="119">
        <f ca="1">COUNTIF(H$283:H$294,$A23)</f>
        <v>0</v>
      </c>
      <c r="L23" s="132">
        <f ca="1">COUNTIF(H$295:H$320,$A23)</f>
        <v>2</v>
      </c>
      <c r="M23" s="133">
        <f ca="1">COUNTIF(H$321:H$334,$A23)</f>
        <v>0</v>
      </c>
    </row>
    <row r="24" spans="1:13" x14ac:dyDescent="0.25">
      <c r="A24" s="197" t="s">
        <v>1578</v>
      </c>
      <c r="B24" s="236"/>
      <c r="C24" s="134">
        <f ca="1">COUNTIF(H$37:H$59,$A24)</f>
        <v>0</v>
      </c>
      <c r="D24" s="135">
        <f ca="1">COUNTIF(H$60:H$129,$A24)</f>
        <v>0</v>
      </c>
      <c r="E24" s="136">
        <f ca="1">COUNTIF(H$130:H$169,$A24)</f>
        <v>0</v>
      </c>
      <c r="F24" s="135">
        <f ca="1">COUNTIF(H$170:H$206,$A24)</f>
        <v>1</v>
      </c>
      <c r="G24" s="136">
        <f ca="1">COUNTIF(H$207:H$222,$A24)</f>
        <v>0</v>
      </c>
      <c r="H24" s="135">
        <f ca="1">COUNTIF(H$223:H$236,$A24)</f>
        <v>0</v>
      </c>
      <c r="I24" s="136">
        <f ca="1">COUNTIF(H$237:H$258,$A24)</f>
        <v>0</v>
      </c>
      <c r="J24" s="135">
        <f ca="1">COUNTIF(H$259:H$282,$A24)</f>
        <v>0</v>
      </c>
      <c r="K24" s="136">
        <f ca="1">COUNTIF(H$283:H$294,$A24)</f>
        <v>0</v>
      </c>
      <c r="L24" s="135">
        <f ca="1">COUNTIF(H$295:H$320,$A24)</f>
        <v>0</v>
      </c>
      <c r="M24" s="137">
        <f ca="1">COUNTIF(H$321:H$334,$A24)</f>
        <v>0</v>
      </c>
    </row>
    <row r="25" spans="1:13" ht="15.75" thickBot="1" x14ac:dyDescent="0.3">
      <c r="A25" s="197" t="s">
        <v>1546</v>
      </c>
      <c r="B25" s="236"/>
      <c r="C25" s="138">
        <f ca="1">SUM(C20:C24)</f>
        <v>23</v>
      </c>
      <c r="D25" s="139">
        <f t="shared" ref="D25:M25" ca="1" si="0">SUM(D20:D24)</f>
        <v>70</v>
      </c>
      <c r="E25" s="85">
        <f t="shared" ca="1" si="0"/>
        <v>40</v>
      </c>
      <c r="F25" s="139">
        <f t="shared" ca="1" si="0"/>
        <v>37</v>
      </c>
      <c r="G25" s="85">
        <f t="shared" ca="1" si="0"/>
        <v>16</v>
      </c>
      <c r="H25" s="139">
        <f t="shared" ca="1" si="0"/>
        <v>14</v>
      </c>
      <c r="I25" s="85">
        <f t="shared" ca="1" si="0"/>
        <v>22</v>
      </c>
      <c r="J25" s="139">
        <f t="shared" ca="1" si="0"/>
        <v>24</v>
      </c>
      <c r="K25" s="85">
        <f t="shared" ca="1" si="0"/>
        <v>12</v>
      </c>
      <c r="L25" s="139">
        <f t="shared" ca="1" si="0"/>
        <v>26</v>
      </c>
      <c r="M25" s="140">
        <f t="shared" ca="1" si="0"/>
        <v>12</v>
      </c>
    </row>
    <row r="26" spans="1:13" x14ac:dyDescent="0.25">
      <c r="A26" s="18"/>
      <c r="B26" s="18"/>
    </row>
    <row r="27" spans="1:13" ht="15.75" thickBot="1" x14ac:dyDescent="0.3">
      <c r="A27" s="18"/>
      <c r="B27" s="18"/>
      <c r="C27" s="97" t="s">
        <v>301</v>
      </c>
      <c r="D27" s="97" t="s">
        <v>326</v>
      </c>
      <c r="E27" s="97" t="s">
        <v>380</v>
      </c>
      <c r="F27" s="97" t="s">
        <v>419</v>
      </c>
      <c r="G27" s="97" t="s">
        <v>452</v>
      </c>
      <c r="H27" s="97" t="s">
        <v>469</v>
      </c>
      <c r="I27" s="97" t="s">
        <v>485</v>
      </c>
      <c r="J27" s="97" t="s">
        <v>506</v>
      </c>
      <c r="K27" s="97" t="s">
        <v>531</v>
      </c>
      <c r="L27" s="97" t="s">
        <v>551</v>
      </c>
      <c r="M27" s="97" t="s">
        <v>1548</v>
      </c>
    </row>
    <row r="28" spans="1:13" x14ac:dyDescent="0.25">
      <c r="A28" s="197" t="s">
        <v>621</v>
      </c>
      <c r="B28" s="236"/>
      <c r="C28" s="127">
        <f ca="1">COUNTIF(H$335:H$359,$A28)</f>
        <v>24</v>
      </c>
      <c r="D28" s="128">
        <f ca="1">COUNTIF(H$360:H$412,$A28)</f>
        <v>52</v>
      </c>
      <c r="E28" s="129">
        <f ca="1">COUNTIF(H$413:H$451,$A28)</f>
        <v>37</v>
      </c>
      <c r="F28" s="128">
        <f ca="1">COUNTIF(H$452:H$484,$A28)</f>
        <v>32</v>
      </c>
      <c r="G28" s="129">
        <f ca="1">COUNTIF(H$485:H$500,$A28)</f>
        <v>14</v>
      </c>
      <c r="H28" s="128">
        <f ca="1">COUNTIF(H$501:H$515,$A28)</f>
        <v>14</v>
      </c>
      <c r="I28" s="129">
        <f ca="1">COUNTIF(H$516:H$536,$A28)</f>
        <v>21</v>
      </c>
      <c r="J28" s="128">
        <f ca="1">COUNTIF(H$537:H$560,$A28)</f>
        <v>24</v>
      </c>
      <c r="K28" s="129">
        <f ca="1">COUNTIF(H$561:H$581,$A28)</f>
        <v>20</v>
      </c>
      <c r="L28" s="128">
        <f ca="1">COUNTIF(H$582:H$603,$A28)</f>
        <v>22</v>
      </c>
      <c r="M28" s="141">
        <f ca="1">SUM(C20:M20)+SUM(C28:L28)</f>
        <v>546</v>
      </c>
    </row>
    <row r="29" spans="1:13" x14ac:dyDescent="0.25">
      <c r="A29" s="197" t="s">
        <v>622</v>
      </c>
      <c r="B29" s="236"/>
      <c r="C29" s="131">
        <f ca="1">COUNTIF(H$335:H$359,$A29)</f>
        <v>0</v>
      </c>
      <c r="D29" s="132">
        <f ca="1">COUNTIF(H$360:H$412,$A29)</f>
        <v>0</v>
      </c>
      <c r="E29" s="119">
        <f ca="1">COUNTIF(H$413:H$451,$A29)</f>
        <v>0</v>
      </c>
      <c r="F29" s="132">
        <f ca="1">COUNTIF(H$452:H$484,$A29)</f>
        <v>0</v>
      </c>
      <c r="G29" s="119">
        <f ca="1">COUNTIF(H$485:H$500,$A29)</f>
        <v>0</v>
      </c>
      <c r="H29" s="132">
        <f ca="1">COUNTIF(H$501:H$515,$A29)</f>
        <v>0</v>
      </c>
      <c r="I29" s="119">
        <f ca="1">COUNTIF(H$516:H$536,$A29)</f>
        <v>0</v>
      </c>
      <c r="J29" s="132">
        <f ca="1">COUNTIF(H$537:H$560,$A29)</f>
        <v>0</v>
      </c>
      <c r="K29" s="119">
        <f ca="1">COUNTIF(H$561:H$581,$A29)</f>
        <v>0</v>
      </c>
      <c r="L29" s="132">
        <f ca="1">COUNTIF(H$582:H$603,$A29)</f>
        <v>0</v>
      </c>
      <c r="M29" s="142">
        <f t="shared" ref="M29:M33" ca="1" si="1">SUM(C21:M21)+SUM(C29:L29)</f>
        <v>0</v>
      </c>
    </row>
    <row r="30" spans="1:13" x14ac:dyDescent="0.25">
      <c r="A30" s="197" t="s">
        <v>1608</v>
      </c>
      <c r="B30" s="236"/>
      <c r="C30" s="131">
        <f ca="1">COUNTIF(H$335:H$359,$A30)</f>
        <v>0</v>
      </c>
      <c r="D30" s="132">
        <f ca="1">COUNTIF(H$360:H$412,$A30)</f>
        <v>0</v>
      </c>
      <c r="E30" s="119">
        <f ca="1">COUNTIF(H$413:H$451,$A30)</f>
        <v>0</v>
      </c>
      <c r="F30" s="132">
        <f ca="1">COUNTIF(H$452:H$484,$A30)</f>
        <v>0</v>
      </c>
      <c r="G30" s="119">
        <f ca="1">COUNTIF(H$485:H$500,$A30)</f>
        <v>0</v>
      </c>
      <c r="H30" s="132">
        <f ca="1">COUNTIF(H$501:H$515,$A30)</f>
        <v>0</v>
      </c>
      <c r="I30" s="119">
        <f ca="1">COUNTIF(H$516:H$536,$A30)</f>
        <v>0</v>
      </c>
      <c r="J30" s="132">
        <f ca="1">COUNTIF(H$537:H$560,$A30)</f>
        <v>0</v>
      </c>
      <c r="K30" s="119">
        <f ca="1">COUNTIF(H$561:H$581,$A30)</f>
        <v>0</v>
      </c>
      <c r="L30" s="132">
        <f ca="1">COUNTIF(H$582:H$603,$A30)</f>
        <v>0</v>
      </c>
      <c r="M30" s="142">
        <f t="shared" ca="1" si="1"/>
        <v>0</v>
      </c>
    </row>
    <row r="31" spans="1:13" x14ac:dyDescent="0.25">
      <c r="A31" s="197" t="s">
        <v>623</v>
      </c>
      <c r="B31" s="236"/>
      <c r="C31" s="131">
        <f ca="1">COUNTIF(H$335:H$359,$A31)</f>
        <v>1</v>
      </c>
      <c r="D31" s="132">
        <f ca="1">COUNTIF(H$360:H$412,$A31)</f>
        <v>1</v>
      </c>
      <c r="E31" s="119">
        <f ca="1">COUNTIF(H$413:H$451,$A31)</f>
        <v>2</v>
      </c>
      <c r="F31" s="132">
        <f ca="1">COUNTIF(H$452:H$484,$A31)</f>
        <v>1</v>
      </c>
      <c r="G31" s="119">
        <f ca="1">COUNTIF(H$485:H$500,$A31)</f>
        <v>2</v>
      </c>
      <c r="H31" s="132">
        <f ca="1">COUNTIF(H$501:H$515,$A31)</f>
        <v>1</v>
      </c>
      <c r="I31" s="119">
        <f ca="1">COUNTIF(H$516:H$536,$A31)</f>
        <v>0</v>
      </c>
      <c r="J31" s="132">
        <f ca="1">COUNTIF(H$537:H$560,$A31)</f>
        <v>0</v>
      </c>
      <c r="K31" s="119">
        <f ca="1">COUNTIF(H$561:H$581,$A31)</f>
        <v>1</v>
      </c>
      <c r="L31" s="132">
        <f ca="1">COUNTIF(H$582:H$603,$A31)</f>
        <v>0</v>
      </c>
      <c r="M31" s="142">
        <f t="shared" ca="1" si="1"/>
        <v>18</v>
      </c>
    </row>
    <row r="32" spans="1:13" x14ac:dyDescent="0.25">
      <c r="A32" s="197" t="s">
        <v>1578</v>
      </c>
      <c r="B32" s="236"/>
      <c r="C32" s="134">
        <f ca="1">COUNTIF(H$335:H$359,$A32)</f>
        <v>0</v>
      </c>
      <c r="D32" s="135">
        <f ca="1">COUNTIF(H$360:H$412,$A32)</f>
        <v>0</v>
      </c>
      <c r="E32" s="136">
        <f ca="1">COUNTIF(H$413:H$451,$A32)</f>
        <v>0</v>
      </c>
      <c r="F32" s="135">
        <f ca="1">COUNTIF(H$452:H$484,$A32)</f>
        <v>0</v>
      </c>
      <c r="G32" s="136">
        <f ca="1">COUNTIF(H$485:H$500,$A32)</f>
        <v>0</v>
      </c>
      <c r="H32" s="135">
        <f ca="1">COUNTIF(H$501:H$515,$A32)</f>
        <v>0</v>
      </c>
      <c r="I32" s="136">
        <f ca="1">COUNTIF(H$516:H$536,$A32)</f>
        <v>0</v>
      </c>
      <c r="J32" s="135">
        <f ca="1">COUNTIF(H$537:H$560,$A32)</f>
        <v>0</v>
      </c>
      <c r="K32" s="136">
        <f ca="1">COUNTIF(H$561:H$581,$A32)</f>
        <v>0</v>
      </c>
      <c r="L32" s="135">
        <f ca="1">COUNTIF(H$582:H$603,$A32)</f>
        <v>0</v>
      </c>
      <c r="M32" s="143">
        <f t="shared" ca="1" si="1"/>
        <v>1</v>
      </c>
    </row>
    <row r="33" spans="1:16" ht="15.75" thickBot="1" x14ac:dyDescent="0.3">
      <c r="A33" s="197" t="s">
        <v>1546</v>
      </c>
      <c r="B33" s="236"/>
      <c r="C33" s="138">
        <f ca="1">SUM(C28:C32)</f>
        <v>25</v>
      </c>
      <c r="D33" s="139">
        <f t="shared" ref="D33:L33" ca="1" si="2">SUM(D28:D32)</f>
        <v>53</v>
      </c>
      <c r="E33" s="85">
        <f t="shared" ca="1" si="2"/>
        <v>39</v>
      </c>
      <c r="F33" s="139">
        <f t="shared" ca="1" si="2"/>
        <v>33</v>
      </c>
      <c r="G33" s="85">
        <f t="shared" ca="1" si="2"/>
        <v>16</v>
      </c>
      <c r="H33" s="139">
        <f t="shared" ca="1" si="2"/>
        <v>15</v>
      </c>
      <c r="I33" s="85">
        <f t="shared" ca="1" si="2"/>
        <v>21</v>
      </c>
      <c r="J33" s="139">
        <f t="shared" ca="1" si="2"/>
        <v>24</v>
      </c>
      <c r="K33" s="85">
        <f t="shared" ca="1" si="2"/>
        <v>21</v>
      </c>
      <c r="L33" s="139">
        <f t="shared" ca="1" si="2"/>
        <v>22</v>
      </c>
      <c r="M33" s="144">
        <f t="shared" ca="1" si="1"/>
        <v>565</v>
      </c>
    </row>
    <row r="34" spans="1:16" x14ac:dyDescent="0.25">
      <c r="A34" s="30" t="s">
        <v>1624</v>
      </c>
      <c r="B34" s="31"/>
    </row>
    <row r="35" spans="1:16" x14ac:dyDescent="0.25">
      <c r="A35" s="73"/>
      <c r="B35" s="74"/>
      <c r="O35" s="230" t="s">
        <v>1635</v>
      </c>
      <c r="P35" s="231"/>
    </row>
    <row r="36" spans="1:16" x14ac:dyDescent="0.25">
      <c r="A36" s="178" t="s">
        <v>1</v>
      </c>
      <c r="B36" s="179"/>
      <c r="C36" s="226" t="s">
        <v>0</v>
      </c>
      <c r="D36" s="226"/>
      <c r="E36" s="226"/>
      <c r="F36" s="226"/>
      <c r="G36" s="183" t="s">
        <v>569</v>
      </c>
      <c r="H36" s="228" t="s">
        <v>646</v>
      </c>
      <c r="I36" s="229"/>
      <c r="O36" s="87" t="s">
        <v>1588</v>
      </c>
      <c r="P36" s="88"/>
    </row>
    <row r="37" spans="1:16" x14ac:dyDescent="0.25">
      <c r="A37" s="226" t="s">
        <v>1588</v>
      </c>
      <c r="B37" s="226"/>
      <c r="C37" s="225" t="s">
        <v>985</v>
      </c>
      <c r="D37" s="225"/>
      <c r="E37" s="225"/>
      <c r="F37" s="225"/>
      <c r="G37" s="180">
        <v>101</v>
      </c>
      <c r="H37" s="227" t="str">
        <f ca="1">IFERROR(VLOOKUP(G37,INDIRECT(CONCATENATE("'CY ",$I$4,", SFY ",$J$4," Answers'!A3:BH600")),($C$6+3),FALSE),"")</f>
        <v>Yes</v>
      </c>
      <c r="I37" s="227"/>
      <c r="O37" s="87" t="s">
        <v>1589</v>
      </c>
      <c r="P37" s="88"/>
    </row>
    <row r="38" spans="1:16" x14ac:dyDescent="0.25">
      <c r="A38" s="179"/>
      <c r="B38" s="179"/>
      <c r="C38" s="225" t="s">
        <v>986</v>
      </c>
      <c r="D38" s="225"/>
      <c r="E38" s="225"/>
      <c r="F38" s="225"/>
      <c r="G38" s="180">
        <v>102</v>
      </c>
      <c r="H38" s="227" t="str">
        <f ca="1">IFERROR(VLOOKUP(G38,INDIRECT(CONCATENATE("'CY ",$I$4,", SFY ",$J$4," Answers'!A3:BH600")),($C$6+3),FALSE),"")</f>
        <v>Yes</v>
      </c>
      <c r="I38" s="227"/>
      <c r="O38" s="87" t="s">
        <v>1623</v>
      </c>
      <c r="P38" s="88"/>
    </row>
    <row r="39" spans="1:16" x14ac:dyDescent="0.25">
      <c r="A39" s="179"/>
      <c r="B39" s="179"/>
      <c r="C39" s="225" t="s">
        <v>987</v>
      </c>
      <c r="D39" s="225"/>
      <c r="E39" s="225"/>
      <c r="F39" s="225"/>
      <c r="G39" s="180">
        <v>103</v>
      </c>
      <c r="H39" s="227" t="str">
        <f t="shared" ref="H39:H100" ca="1" si="3">IFERROR(VLOOKUP(G39,INDIRECT(CONCATENATE("'CY ",$I$4,", SFY ",$J$4," Answers'!A3:BH600")),($C$6+3),FALSE),"")</f>
        <v>Yes</v>
      </c>
      <c r="I39" s="227"/>
      <c r="O39" s="87" t="s">
        <v>1590</v>
      </c>
      <c r="P39" s="88"/>
    </row>
    <row r="40" spans="1:16" x14ac:dyDescent="0.25">
      <c r="A40" s="179"/>
      <c r="B40" s="179"/>
      <c r="C40" s="225" t="s">
        <v>988</v>
      </c>
      <c r="D40" s="225"/>
      <c r="E40" s="225"/>
      <c r="F40" s="225"/>
      <c r="G40" s="180">
        <v>104</v>
      </c>
      <c r="H40" s="227" t="str">
        <f t="shared" ca="1" si="3"/>
        <v>Yes</v>
      </c>
      <c r="I40" s="227"/>
      <c r="O40" s="87" t="s">
        <v>1591</v>
      </c>
      <c r="P40" s="88"/>
    </row>
    <row r="41" spans="1:16" x14ac:dyDescent="0.25">
      <c r="A41" s="179"/>
      <c r="B41" s="179"/>
      <c r="C41" s="225" t="s">
        <v>989</v>
      </c>
      <c r="D41" s="225"/>
      <c r="E41" s="225"/>
      <c r="F41" s="225"/>
      <c r="G41" s="180">
        <v>105</v>
      </c>
      <c r="H41" s="227" t="str">
        <f t="shared" ca="1" si="3"/>
        <v>Yes</v>
      </c>
      <c r="I41" s="227"/>
      <c r="O41" s="87" t="s">
        <v>1592</v>
      </c>
      <c r="P41" s="88"/>
    </row>
    <row r="42" spans="1:16" x14ac:dyDescent="0.25">
      <c r="A42" s="179"/>
      <c r="B42" s="179"/>
      <c r="C42" s="225" t="s">
        <v>990</v>
      </c>
      <c r="D42" s="225"/>
      <c r="E42" s="225"/>
      <c r="F42" s="225"/>
      <c r="G42" s="180">
        <v>106</v>
      </c>
      <c r="H42" s="227" t="str">
        <f t="shared" ca="1" si="3"/>
        <v>No</v>
      </c>
      <c r="I42" s="227"/>
      <c r="O42" s="87" t="s">
        <v>1593</v>
      </c>
      <c r="P42" s="88"/>
    </row>
    <row r="43" spans="1:16" x14ac:dyDescent="0.25">
      <c r="A43" s="179"/>
      <c r="B43" s="179"/>
      <c r="C43" s="225" t="s">
        <v>991</v>
      </c>
      <c r="D43" s="225"/>
      <c r="E43" s="225"/>
      <c r="F43" s="225"/>
      <c r="G43" s="180">
        <v>107</v>
      </c>
      <c r="H43" s="227" t="str">
        <f t="shared" ca="1" si="3"/>
        <v>Yes</v>
      </c>
      <c r="I43" s="227"/>
      <c r="O43" s="87" t="s">
        <v>1594</v>
      </c>
      <c r="P43" s="88"/>
    </row>
    <row r="44" spans="1:16" x14ac:dyDescent="0.25">
      <c r="A44" s="179"/>
      <c r="B44" s="179"/>
      <c r="C44" s="225" t="s">
        <v>992</v>
      </c>
      <c r="D44" s="225"/>
      <c r="E44" s="225"/>
      <c r="F44" s="225"/>
      <c r="G44" s="180">
        <v>108</v>
      </c>
      <c r="H44" s="227" t="str">
        <f t="shared" ca="1" si="3"/>
        <v>Yes</v>
      </c>
      <c r="I44" s="227"/>
      <c r="O44" s="87" t="s">
        <v>1595</v>
      </c>
      <c r="P44" s="88"/>
    </row>
    <row r="45" spans="1:16" x14ac:dyDescent="0.25">
      <c r="A45" s="179"/>
      <c r="B45" s="179"/>
      <c r="C45" s="225" t="s">
        <v>993</v>
      </c>
      <c r="D45" s="225"/>
      <c r="E45" s="225"/>
      <c r="F45" s="225"/>
      <c r="G45" s="180">
        <v>109</v>
      </c>
      <c r="H45" s="227" t="str">
        <f t="shared" ca="1" si="3"/>
        <v>Yes</v>
      </c>
      <c r="I45" s="227"/>
      <c r="O45" s="87" t="s">
        <v>1596</v>
      </c>
      <c r="P45" s="88"/>
    </row>
    <row r="46" spans="1:16" x14ac:dyDescent="0.25">
      <c r="A46" s="179"/>
      <c r="B46" s="179"/>
      <c r="C46" s="225" t="s">
        <v>994</v>
      </c>
      <c r="D46" s="225"/>
      <c r="E46" s="225"/>
      <c r="F46" s="225"/>
      <c r="G46" s="180">
        <v>110</v>
      </c>
      <c r="H46" s="227" t="str">
        <f t="shared" ca="1" si="3"/>
        <v>Yes</v>
      </c>
      <c r="I46" s="227"/>
      <c r="O46" s="87" t="s">
        <v>1597</v>
      </c>
      <c r="P46" s="88"/>
    </row>
    <row r="47" spans="1:16" x14ac:dyDescent="0.25">
      <c r="A47" s="179"/>
      <c r="B47" s="179"/>
      <c r="C47" s="225" t="s">
        <v>995</v>
      </c>
      <c r="D47" s="225"/>
      <c r="E47" s="225"/>
      <c r="F47" s="225"/>
      <c r="G47" s="180">
        <v>111</v>
      </c>
      <c r="H47" s="227" t="str">
        <f t="shared" ca="1" si="3"/>
        <v>Yes</v>
      </c>
      <c r="I47" s="227"/>
      <c r="O47" s="87" t="s">
        <v>1598</v>
      </c>
      <c r="P47" s="88"/>
    </row>
    <row r="48" spans="1:16" x14ac:dyDescent="0.25">
      <c r="A48" s="179"/>
      <c r="B48" s="179"/>
      <c r="C48" s="225" t="s">
        <v>996</v>
      </c>
      <c r="D48" s="225"/>
      <c r="E48" s="225"/>
      <c r="F48" s="225"/>
      <c r="G48" s="180">
        <v>112</v>
      </c>
      <c r="H48" s="227" t="str">
        <f t="shared" ca="1" si="3"/>
        <v>Yes</v>
      </c>
      <c r="I48" s="227"/>
      <c r="O48" s="87" t="s">
        <v>1599</v>
      </c>
      <c r="P48" s="88"/>
    </row>
    <row r="49" spans="1:16" x14ac:dyDescent="0.25">
      <c r="A49" s="179"/>
      <c r="B49" s="179"/>
      <c r="C49" s="225" t="s">
        <v>997</v>
      </c>
      <c r="D49" s="225"/>
      <c r="E49" s="225"/>
      <c r="F49" s="225"/>
      <c r="G49" s="180">
        <v>113</v>
      </c>
      <c r="H49" s="227" t="str">
        <f t="shared" ca="1" si="3"/>
        <v>Yes</v>
      </c>
      <c r="I49" s="227"/>
      <c r="O49" s="87" t="s">
        <v>1600</v>
      </c>
      <c r="P49" s="88"/>
    </row>
    <row r="50" spans="1:16" x14ac:dyDescent="0.25">
      <c r="A50" s="179"/>
      <c r="B50" s="179"/>
      <c r="C50" s="225" t="s">
        <v>998</v>
      </c>
      <c r="D50" s="225"/>
      <c r="E50" s="225"/>
      <c r="F50" s="225"/>
      <c r="G50" s="180">
        <v>114</v>
      </c>
      <c r="H50" s="227" t="str">
        <f t="shared" ca="1" si="3"/>
        <v>Yes</v>
      </c>
      <c r="I50" s="227"/>
      <c r="O50" s="87" t="s">
        <v>1601</v>
      </c>
      <c r="P50" s="88"/>
    </row>
    <row r="51" spans="1:16" x14ac:dyDescent="0.25">
      <c r="A51" s="179"/>
      <c r="B51" s="179"/>
      <c r="C51" s="225" t="s">
        <v>999</v>
      </c>
      <c r="D51" s="225"/>
      <c r="E51" s="225"/>
      <c r="F51" s="225"/>
      <c r="G51" s="180">
        <v>115</v>
      </c>
      <c r="H51" s="227" t="str">
        <f t="shared" ca="1" si="3"/>
        <v>Yes</v>
      </c>
      <c r="I51" s="227"/>
      <c r="O51" s="87" t="s">
        <v>1602</v>
      </c>
      <c r="P51" s="88"/>
    </row>
    <row r="52" spans="1:16" x14ac:dyDescent="0.25">
      <c r="A52" s="179"/>
      <c r="B52" s="179"/>
      <c r="C52" s="225" t="s">
        <v>1000</v>
      </c>
      <c r="D52" s="225"/>
      <c r="E52" s="225"/>
      <c r="F52" s="225"/>
      <c r="G52" s="180">
        <v>116</v>
      </c>
      <c r="H52" s="227" t="str">
        <f t="shared" ca="1" si="3"/>
        <v>Yes</v>
      </c>
      <c r="I52" s="227"/>
      <c r="O52" s="87" t="s">
        <v>1603</v>
      </c>
      <c r="P52" s="88"/>
    </row>
    <row r="53" spans="1:16" x14ac:dyDescent="0.25">
      <c r="A53" s="179"/>
      <c r="B53" s="179"/>
      <c r="C53" s="225" t="s">
        <v>1001</v>
      </c>
      <c r="D53" s="225"/>
      <c r="E53" s="225"/>
      <c r="F53" s="225"/>
      <c r="G53" s="180">
        <v>117</v>
      </c>
      <c r="H53" s="227" t="str">
        <f t="shared" ca="1" si="3"/>
        <v>Yes</v>
      </c>
      <c r="I53" s="227"/>
      <c r="O53" s="87" t="s">
        <v>1604</v>
      </c>
      <c r="P53" s="88"/>
    </row>
    <row r="54" spans="1:16" x14ac:dyDescent="0.25">
      <c r="A54" s="179"/>
      <c r="B54" s="179"/>
      <c r="C54" s="225" t="s">
        <v>1002</v>
      </c>
      <c r="D54" s="225"/>
      <c r="E54" s="225"/>
      <c r="F54" s="225"/>
      <c r="G54" s="180">
        <v>118</v>
      </c>
      <c r="H54" s="227" t="str">
        <f t="shared" ca="1" si="3"/>
        <v>Yes</v>
      </c>
      <c r="I54" s="227"/>
      <c r="O54" s="87" t="s">
        <v>1605</v>
      </c>
      <c r="P54" s="88"/>
    </row>
    <row r="55" spans="1:16" x14ac:dyDescent="0.25">
      <c r="A55" s="179"/>
      <c r="B55" s="179"/>
      <c r="C55" s="225" t="s">
        <v>1003</v>
      </c>
      <c r="D55" s="225"/>
      <c r="E55" s="225"/>
      <c r="F55" s="225"/>
      <c r="G55" s="180">
        <v>119</v>
      </c>
      <c r="H55" s="227" t="str">
        <f t="shared" ca="1" si="3"/>
        <v>Yes</v>
      </c>
      <c r="I55" s="227"/>
      <c r="O55" s="87" t="s">
        <v>1606</v>
      </c>
      <c r="P55" s="88"/>
    </row>
    <row r="56" spans="1:16" x14ac:dyDescent="0.25">
      <c r="A56" s="179"/>
      <c r="B56" s="179"/>
      <c r="C56" s="225" t="s">
        <v>1004</v>
      </c>
      <c r="D56" s="225"/>
      <c r="E56" s="225"/>
      <c r="F56" s="225"/>
      <c r="G56" s="180">
        <v>120</v>
      </c>
      <c r="H56" s="227" t="str">
        <f t="shared" ca="1" si="3"/>
        <v>Yes</v>
      </c>
      <c r="I56" s="227"/>
      <c r="O56" s="89" t="s">
        <v>1607</v>
      </c>
      <c r="P56" s="90"/>
    </row>
    <row r="57" spans="1:16" x14ac:dyDescent="0.25">
      <c r="A57" s="179"/>
      <c r="B57" s="179"/>
      <c r="C57" s="225" t="s">
        <v>1005</v>
      </c>
      <c r="D57" s="225"/>
      <c r="E57" s="225"/>
      <c r="F57" s="225"/>
      <c r="G57" s="180">
        <v>121</v>
      </c>
      <c r="H57" s="227" t="str">
        <f t="shared" ca="1" si="3"/>
        <v>Yes</v>
      </c>
      <c r="I57" s="227"/>
      <c r="O57" s="86"/>
      <c r="P57" s="86"/>
    </row>
    <row r="58" spans="1:16" x14ac:dyDescent="0.25">
      <c r="A58" s="179"/>
      <c r="B58" s="179"/>
      <c r="C58" s="225" t="s">
        <v>1006</v>
      </c>
      <c r="D58" s="225"/>
      <c r="E58" s="225"/>
      <c r="F58" s="225"/>
      <c r="G58" s="180">
        <v>122</v>
      </c>
      <c r="H58" s="227" t="str">
        <f t="shared" ca="1" si="3"/>
        <v>Yes</v>
      </c>
      <c r="I58" s="227"/>
      <c r="O58" s="86"/>
      <c r="P58" s="86"/>
    </row>
    <row r="59" spans="1:16" x14ac:dyDescent="0.25">
      <c r="A59" s="179"/>
      <c r="B59" s="179"/>
      <c r="C59" s="225" t="s">
        <v>1007</v>
      </c>
      <c r="D59" s="225"/>
      <c r="E59" s="225"/>
      <c r="F59" s="225"/>
      <c r="G59" s="180">
        <v>123</v>
      </c>
      <c r="H59" s="227" t="str">
        <f t="shared" ca="1" si="3"/>
        <v>Yes</v>
      </c>
      <c r="I59" s="227"/>
      <c r="O59" s="86"/>
      <c r="P59" s="86"/>
    </row>
    <row r="60" spans="1:16" x14ac:dyDescent="0.25">
      <c r="A60" s="226" t="s">
        <v>1589</v>
      </c>
      <c r="B60" s="226"/>
      <c r="C60" s="225" t="s">
        <v>1008</v>
      </c>
      <c r="D60" s="225"/>
      <c r="E60" s="225"/>
      <c r="F60" s="225"/>
      <c r="G60" s="180">
        <v>201</v>
      </c>
      <c r="H60" s="227" t="str">
        <f t="shared" ca="1" si="3"/>
        <v>Yes</v>
      </c>
      <c r="I60" s="227"/>
      <c r="O60" s="86"/>
      <c r="P60" s="86"/>
    </row>
    <row r="61" spans="1:16" x14ac:dyDescent="0.25">
      <c r="A61" s="179"/>
      <c r="B61" s="179"/>
      <c r="C61" s="225" t="s">
        <v>1009</v>
      </c>
      <c r="D61" s="225"/>
      <c r="E61" s="225"/>
      <c r="F61" s="225"/>
      <c r="G61" s="180">
        <v>202</v>
      </c>
      <c r="H61" s="227" t="str">
        <f t="shared" ca="1" si="3"/>
        <v>No</v>
      </c>
      <c r="I61" s="227"/>
      <c r="O61" s="86"/>
      <c r="P61" s="86"/>
    </row>
    <row r="62" spans="1:16" x14ac:dyDescent="0.25">
      <c r="A62" s="179"/>
      <c r="B62" s="179"/>
      <c r="C62" s="225" t="s">
        <v>1010</v>
      </c>
      <c r="D62" s="225"/>
      <c r="E62" s="225"/>
      <c r="F62" s="225"/>
      <c r="G62" s="180">
        <v>203</v>
      </c>
      <c r="H62" s="227" t="str">
        <f t="shared" ca="1" si="3"/>
        <v>Yes</v>
      </c>
      <c r="I62" s="227"/>
      <c r="O62" s="86"/>
      <c r="P62" s="86"/>
    </row>
    <row r="63" spans="1:16" x14ac:dyDescent="0.25">
      <c r="A63" s="179"/>
      <c r="B63" s="179"/>
      <c r="C63" s="225" t="s">
        <v>1011</v>
      </c>
      <c r="D63" s="225"/>
      <c r="E63" s="225"/>
      <c r="F63" s="225"/>
      <c r="G63" s="180">
        <v>204</v>
      </c>
      <c r="H63" s="227" t="str">
        <f t="shared" ca="1" si="3"/>
        <v>Yes</v>
      </c>
      <c r="I63" s="227"/>
      <c r="O63" s="86"/>
      <c r="P63" s="86"/>
    </row>
    <row r="64" spans="1:16" x14ac:dyDescent="0.25">
      <c r="A64" s="179"/>
      <c r="B64" s="179"/>
      <c r="C64" s="225" t="s">
        <v>1012</v>
      </c>
      <c r="D64" s="225"/>
      <c r="E64" s="225"/>
      <c r="F64" s="225"/>
      <c r="G64" s="180">
        <v>205</v>
      </c>
      <c r="H64" s="227" t="str">
        <f t="shared" ca="1" si="3"/>
        <v>Yes</v>
      </c>
      <c r="I64" s="227"/>
      <c r="O64" s="86"/>
      <c r="P64" s="86"/>
    </row>
    <row r="65" spans="1:16" x14ac:dyDescent="0.25">
      <c r="A65" s="179"/>
      <c r="B65" s="179"/>
      <c r="C65" s="225" t="s">
        <v>1013</v>
      </c>
      <c r="D65" s="225"/>
      <c r="E65" s="225"/>
      <c r="F65" s="225"/>
      <c r="G65" s="180">
        <v>206</v>
      </c>
      <c r="H65" s="227" t="str">
        <f t="shared" ca="1" si="3"/>
        <v>Yes</v>
      </c>
      <c r="I65" s="227"/>
      <c r="O65" s="86"/>
      <c r="P65" s="86"/>
    </row>
    <row r="66" spans="1:16" x14ac:dyDescent="0.25">
      <c r="A66" s="179"/>
      <c r="B66" s="179"/>
      <c r="C66" s="225" t="s">
        <v>1014</v>
      </c>
      <c r="D66" s="225"/>
      <c r="E66" s="225"/>
      <c r="F66" s="225"/>
      <c r="G66" s="180">
        <v>207</v>
      </c>
      <c r="H66" s="227" t="str">
        <f t="shared" ca="1" si="3"/>
        <v>Yes</v>
      </c>
      <c r="I66" s="227"/>
      <c r="O66" s="86"/>
      <c r="P66" s="86"/>
    </row>
    <row r="67" spans="1:16" x14ac:dyDescent="0.25">
      <c r="A67" s="179"/>
      <c r="B67" s="179"/>
      <c r="C67" s="225" t="s">
        <v>1015</v>
      </c>
      <c r="D67" s="225"/>
      <c r="E67" s="225"/>
      <c r="F67" s="225"/>
      <c r="G67" s="180">
        <v>208</v>
      </c>
      <c r="H67" s="227" t="str">
        <f t="shared" ca="1" si="3"/>
        <v>Yes</v>
      </c>
      <c r="I67" s="227"/>
      <c r="O67" s="86"/>
      <c r="P67" s="86"/>
    </row>
    <row r="68" spans="1:16" x14ac:dyDescent="0.25">
      <c r="A68" s="179"/>
      <c r="B68" s="179"/>
      <c r="C68" s="225" t="s">
        <v>1016</v>
      </c>
      <c r="D68" s="225"/>
      <c r="E68" s="225"/>
      <c r="F68" s="225"/>
      <c r="G68" s="180">
        <v>209</v>
      </c>
      <c r="H68" s="227" t="str">
        <f t="shared" ca="1" si="3"/>
        <v>Yes</v>
      </c>
      <c r="I68" s="227"/>
      <c r="O68" s="86"/>
      <c r="P68" s="86"/>
    </row>
    <row r="69" spans="1:16" x14ac:dyDescent="0.25">
      <c r="A69" s="179"/>
      <c r="B69" s="179"/>
      <c r="C69" s="225" t="s">
        <v>1017</v>
      </c>
      <c r="D69" s="225"/>
      <c r="E69" s="225"/>
      <c r="F69" s="225"/>
      <c r="G69" s="180">
        <v>210</v>
      </c>
      <c r="H69" s="227" t="str">
        <f t="shared" ca="1" si="3"/>
        <v>Yes</v>
      </c>
      <c r="I69" s="227"/>
      <c r="O69" s="86"/>
      <c r="P69" s="86"/>
    </row>
    <row r="70" spans="1:16" x14ac:dyDescent="0.25">
      <c r="A70" s="179"/>
      <c r="B70" s="179"/>
      <c r="C70" s="225" t="s">
        <v>1018</v>
      </c>
      <c r="D70" s="225"/>
      <c r="E70" s="225"/>
      <c r="F70" s="225"/>
      <c r="G70" s="180">
        <v>211</v>
      </c>
      <c r="H70" s="227" t="str">
        <f t="shared" ca="1" si="3"/>
        <v>Yes</v>
      </c>
      <c r="I70" s="227"/>
      <c r="O70" s="86"/>
      <c r="P70" s="86"/>
    </row>
    <row r="71" spans="1:16" x14ac:dyDescent="0.25">
      <c r="A71" s="179"/>
      <c r="B71" s="179"/>
      <c r="C71" s="225" t="s">
        <v>1019</v>
      </c>
      <c r="D71" s="225"/>
      <c r="E71" s="225"/>
      <c r="F71" s="225"/>
      <c r="G71" s="180">
        <v>212</v>
      </c>
      <c r="H71" s="227" t="str">
        <f t="shared" ca="1" si="3"/>
        <v>Yes</v>
      </c>
      <c r="I71" s="227"/>
      <c r="O71" s="86"/>
      <c r="P71" s="86"/>
    </row>
    <row r="72" spans="1:16" x14ac:dyDescent="0.25">
      <c r="A72" s="179"/>
      <c r="B72" s="179"/>
      <c r="C72" s="225" t="s">
        <v>1020</v>
      </c>
      <c r="D72" s="225"/>
      <c r="E72" s="225"/>
      <c r="F72" s="225"/>
      <c r="G72" s="180">
        <v>213</v>
      </c>
      <c r="H72" s="227" t="str">
        <f t="shared" ca="1" si="3"/>
        <v>Yes</v>
      </c>
      <c r="I72" s="227"/>
      <c r="O72" s="86"/>
      <c r="P72" s="86"/>
    </row>
    <row r="73" spans="1:16" x14ac:dyDescent="0.25">
      <c r="A73" s="179"/>
      <c r="B73" s="179"/>
      <c r="C73" s="225" t="s">
        <v>1021</v>
      </c>
      <c r="D73" s="225"/>
      <c r="E73" s="225"/>
      <c r="F73" s="225"/>
      <c r="G73" s="180">
        <v>214</v>
      </c>
      <c r="H73" s="227" t="str">
        <f t="shared" ca="1" si="3"/>
        <v>Yes</v>
      </c>
      <c r="I73" s="227"/>
      <c r="O73" s="86"/>
      <c r="P73" s="86"/>
    </row>
    <row r="74" spans="1:16" x14ac:dyDescent="0.25">
      <c r="A74" s="179"/>
      <c r="B74" s="179"/>
      <c r="C74" s="225" t="s">
        <v>1022</v>
      </c>
      <c r="D74" s="225"/>
      <c r="E74" s="225"/>
      <c r="F74" s="225"/>
      <c r="G74" s="180">
        <v>215</v>
      </c>
      <c r="H74" s="227" t="str">
        <f t="shared" ca="1" si="3"/>
        <v>Yes</v>
      </c>
      <c r="I74" s="227"/>
      <c r="O74" s="86"/>
      <c r="P74" s="86"/>
    </row>
    <row r="75" spans="1:16" x14ac:dyDescent="0.25">
      <c r="A75" s="179"/>
      <c r="B75" s="179"/>
      <c r="C75" s="225" t="s">
        <v>1023</v>
      </c>
      <c r="D75" s="225"/>
      <c r="E75" s="225"/>
      <c r="F75" s="225"/>
      <c r="G75" s="180">
        <v>216</v>
      </c>
      <c r="H75" s="227" t="str">
        <f t="shared" ca="1" si="3"/>
        <v>Yes</v>
      </c>
      <c r="I75" s="227"/>
      <c r="O75" s="86"/>
      <c r="P75" s="86"/>
    </row>
    <row r="76" spans="1:16" x14ac:dyDescent="0.25">
      <c r="A76" s="179"/>
      <c r="B76" s="179"/>
      <c r="C76" s="225" t="s">
        <v>1024</v>
      </c>
      <c r="D76" s="225"/>
      <c r="E76" s="225"/>
      <c r="F76" s="225"/>
      <c r="G76" s="180">
        <v>217</v>
      </c>
      <c r="H76" s="227" t="str">
        <f t="shared" ca="1" si="3"/>
        <v>Yes</v>
      </c>
      <c r="I76" s="227"/>
      <c r="O76" s="86"/>
      <c r="P76" s="86"/>
    </row>
    <row r="77" spans="1:16" x14ac:dyDescent="0.25">
      <c r="A77" s="179"/>
      <c r="B77" s="179"/>
      <c r="C77" s="225" t="s">
        <v>1025</v>
      </c>
      <c r="D77" s="225"/>
      <c r="E77" s="225"/>
      <c r="F77" s="225"/>
      <c r="G77" s="180">
        <v>218</v>
      </c>
      <c r="H77" s="227" t="str">
        <f t="shared" ca="1" si="3"/>
        <v>Yes</v>
      </c>
      <c r="I77" s="227"/>
      <c r="O77" s="86"/>
      <c r="P77" s="86"/>
    </row>
    <row r="78" spans="1:16" x14ac:dyDescent="0.25">
      <c r="A78" s="179"/>
      <c r="B78" s="179"/>
      <c r="C78" s="225" t="s">
        <v>1026</v>
      </c>
      <c r="D78" s="225"/>
      <c r="E78" s="225"/>
      <c r="F78" s="225"/>
      <c r="G78" s="180">
        <v>219</v>
      </c>
      <c r="H78" s="227" t="str">
        <f t="shared" ca="1" si="3"/>
        <v>Yes</v>
      </c>
      <c r="I78" s="227"/>
      <c r="O78" s="86"/>
      <c r="P78" s="86"/>
    </row>
    <row r="79" spans="1:16" x14ac:dyDescent="0.25">
      <c r="A79" s="179"/>
      <c r="B79" s="179"/>
      <c r="C79" s="225" t="s">
        <v>1027</v>
      </c>
      <c r="D79" s="225"/>
      <c r="E79" s="225"/>
      <c r="F79" s="225"/>
      <c r="G79" s="180">
        <v>220</v>
      </c>
      <c r="H79" s="227" t="str">
        <f t="shared" ca="1" si="3"/>
        <v>Yes</v>
      </c>
      <c r="I79" s="227"/>
      <c r="O79" s="86"/>
      <c r="P79" s="86"/>
    </row>
    <row r="80" spans="1:16" x14ac:dyDescent="0.25">
      <c r="A80" s="179"/>
      <c r="B80" s="179"/>
      <c r="C80" s="225" t="s">
        <v>1028</v>
      </c>
      <c r="D80" s="225"/>
      <c r="E80" s="225"/>
      <c r="F80" s="225"/>
      <c r="G80" s="180">
        <v>221</v>
      </c>
      <c r="H80" s="227" t="str">
        <f t="shared" ca="1" si="3"/>
        <v>Yes</v>
      </c>
      <c r="I80" s="227"/>
      <c r="O80" s="86"/>
      <c r="P80" s="86"/>
    </row>
    <row r="81" spans="1:16" x14ac:dyDescent="0.25">
      <c r="A81" s="179"/>
      <c r="B81" s="179"/>
      <c r="C81" s="225" t="s">
        <v>1029</v>
      </c>
      <c r="D81" s="225"/>
      <c r="E81" s="225"/>
      <c r="F81" s="225"/>
      <c r="G81" s="180">
        <v>222</v>
      </c>
      <c r="H81" s="227" t="str">
        <f t="shared" ca="1" si="3"/>
        <v>Yes</v>
      </c>
      <c r="I81" s="227"/>
      <c r="O81" s="86"/>
      <c r="P81" s="86"/>
    </row>
    <row r="82" spans="1:16" x14ac:dyDescent="0.25">
      <c r="A82" s="179"/>
      <c r="B82" s="179"/>
      <c r="C82" s="225" t="s">
        <v>1030</v>
      </c>
      <c r="D82" s="225"/>
      <c r="E82" s="225"/>
      <c r="F82" s="225"/>
      <c r="G82" s="180">
        <v>223</v>
      </c>
      <c r="H82" s="227" t="str">
        <f t="shared" ca="1" si="3"/>
        <v>Yes</v>
      </c>
      <c r="I82" s="227"/>
      <c r="O82" s="86"/>
      <c r="P82" s="86"/>
    </row>
    <row r="83" spans="1:16" x14ac:dyDescent="0.25">
      <c r="A83" s="179"/>
      <c r="B83" s="179"/>
      <c r="C83" s="225" t="s">
        <v>1031</v>
      </c>
      <c r="D83" s="225"/>
      <c r="E83" s="225"/>
      <c r="F83" s="225"/>
      <c r="G83" s="180">
        <v>224</v>
      </c>
      <c r="H83" s="227" t="str">
        <f t="shared" ca="1" si="3"/>
        <v>Yes</v>
      </c>
      <c r="I83" s="227"/>
      <c r="O83" s="86"/>
      <c r="P83" s="86"/>
    </row>
    <row r="84" spans="1:16" x14ac:dyDescent="0.25">
      <c r="A84" s="179"/>
      <c r="B84" s="179"/>
      <c r="C84" s="225" t="s">
        <v>1032</v>
      </c>
      <c r="D84" s="225"/>
      <c r="E84" s="225"/>
      <c r="F84" s="225"/>
      <c r="G84" s="180">
        <v>225</v>
      </c>
      <c r="H84" s="227" t="str">
        <f t="shared" ca="1" si="3"/>
        <v>Yes</v>
      </c>
      <c r="I84" s="227"/>
      <c r="O84" s="86"/>
      <c r="P84" s="86"/>
    </row>
    <row r="85" spans="1:16" x14ac:dyDescent="0.25">
      <c r="A85" s="179"/>
      <c r="B85" s="179"/>
      <c r="C85" s="225" t="s">
        <v>1033</v>
      </c>
      <c r="D85" s="225"/>
      <c r="E85" s="225"/>
      <c r="F85" s="225"/>
      <c r="G85" s="180">
        <v>226</v>
      </c>
      <c r="H85" s="227" t="str">
        <f t="shared" ca="1" si="3"/>
        <v>Yes</v>
      </c>
      <c r="I85" s="227"/>
      <c r="O85" s="86"/>
      <c r="P85" s="86"/>
    </row>
    <row r="86" spans="1:16" x14ac:dyDescent="0.25">
      <c r="A86" s="179"/>
      <c r="B86" s="179"/>
      <c r="C86" s="225" t="s">
        <v>1034</v>
      </c>
      <c r="D86" s="225"/>
      <c r="E86" s="225"/>
      <c r="F86" s="225"/>
      <c r="G86" s="180">
        <v>227</v>
      </c>
      <c r="H86" s="227" t="str">
        <f t="shared" ca="1" si="3"/>
        <v>Yes</v>
      </c>
      <c r="I86" s="227"/>
      <c r="O86" s="86"/>
      <c r="P86" s="86"/>
    </row>
    <row r="87" spans="1:16" x14ac:dyDescent="0.25">
      <c r="A87" s="179"/>
      <c r="B87" s="179"/>
      <c r="C87" s="225" t="s">
        <v>1035</v>
      </c>
      <c r="D87" s="225"/>
      <c r="E87" s="225"/>
      <c r="F87" s="225"/>
      <c r="G87" s="180">
        <v>228</v>
      </c>
      <c r="H87" s="227" t="str">
        <f t="shared" ca="1" si="3"/>
        <v>Yes</v>
      </c>
      <c r="I87" s="227"/>
      <c r="O87" s="86"/>
      <c r="P87" s="86"/>
    </row>
    <row r="88" spans="1:16" x14ac:dyDescent="0.25">
      <c r="A88" s="179"/>
      <c r="B88" s="179"/>
      <c r="C88" s="225" t="s">
        <v>1036</v>
      </c>
      <c r="D88" s="225"/>
      <c r="E88" s="225"/>
      <c r="F88" s="225"/>
      <c r="G88" s="180">
        <v>229</v>
      </c>
      <c r="H88" s="227" t="str">
        <f t="shared" ca="1" si="3"/>
        <v>Yes</v>
      </c>
      <c r="I88" s="227"/>
      <c r="O88" s="86"/>
      <c r="P88" s="86"/>
    </row>
    <row r="89" spans="1:16" x14ac:dyDescent="0.25">
      <c r="A89" s="179"/>
      <c r="B89" s="179"/>
      <c r="C89" s="225" t="s">
        <v>1037</v>
      </c>
      <c r="D89" s="225"/>
      <c r="E89" s="225"/>
      <c r="F89" s="225"/>
      <c r="G89" s="180">
        <v>230</v>
      </c>
      <c r="H89" s="227" t="str">
        <f t="shared" ca="1" si="3"/>
        <v>Yes</v>
      </c>
      <c r="I89" s="227"/>
      <c r="O89" s="86"/>
      <c r="P89" s="86"/>
    </row>
    <row r="90" spans="1:16" x14ac:dyDescent="0.25">
      <c r="A90" s="179"/>
      <c r="B90" s="179"/>
      <c r="C90" s="225" t="s">
        <v>1038</v>
      </c>
      <c r="D90" s="225"/>
      <c r="E90" s="225"/>
      <c r="F90" s="225"/>
      <c r="G90" s="180">
        <v>231</v>
      </c>
      <c r="H90" s="227" t="str">
        <f t="shared" ca="1" si="3"/>
        <v>Yes</v>
      </c>
      <c r="I90" s="227"/>
      <c r="O90" s="86"/>
      <c r="P90" s="86"/>
    </row>
    <row r="91" spans="1:16" x14ac:dyDescent="0.25">
      <c r="A91" s="179"/>
      <c r="B91" s="179"/>
      <c r="C91" s="225" t="s">
        <v>1039</v>
      </c>
      <c r="D91" s="225"/>
      <c r="E91" s="225"/>
      <c r="F91" s="225"/>
      <c r="G91" s="180">
        <v>232</v>
      </c>
      <c r="H91" s="227" t="str">
        <f t="shared" ca="1" si="3"/>
        <v>Yes</v>
      </c>
      <c r="I91" s="227"/>
      <c r="O91" s="86"/>
      <c r="P91" s="86"/>
    </row>
    <row r="92" spans="1:16" x14ac:dyDescent="0.25">
      <c r="A92" s="179"/>
      <c r="B92" s="179"/>
      <c r="C92" s="225" t="s">
        <v>1040</v>
      </c>
      <c r="D92" s="225"/>
      <c r="E92" s="225"/>
      <c r="F92" s="225"/>
      <c r="G92" s="180">
        <v>233</v>
      </c>
      <c r="H92" s="227" t="str">
        <f t="shared" ca="1" si="3"/>
        <v>No</v>
      </c>
      <c r="I92" s="227"/>
      <c r="O92" s="86"/>
      <c r="P92" s="86"/>
    </row>
    <row r="93" spans="1:16" x14ac:dyDescent="0.25">
      <c r="A93" s="179"/>
      <c r="B93" s="179"/>
      <c r="C93" s="225" t="s">
        <v>1041</v>
      </c>
      <c r="D93" s="225"/>
      <c r="E93" s="225"/>
      <c r="F93" s="225"/>
      <c r="G93" s="180">
        <v>234</v>
      </c>
      <c r="H93" s="227" t="str">
        <f t="shared" ca="1" si="3"/>
        <v>Yes</v>
      </c>
      <c r="I93" s="227"/>
      <c r="O93" s="86"/>
      <c r="P93" s="86"/>
    </row>
    <row r="94" spans="1:16" x14ac:dyDescent="0.25">
      <c r="A94" s="179"/>
      <c r="B94" s="179"/>
      <c r="C94" s="225" t="s">
        <v>1042</v>
      </c>
      <c r="D94" s="225"/>
      <c r="E94" s="225"/>
      <c r="F94" s="225"/>
      <c r="G94" s="180">
        <v>235</v>
      </c>
      <c r="H94" s="227" t="str">
        <f t="shared" ca="1" si="3"/>
        <v>Yes</v>
      </c>
      <c r="I94" s="227"/>
      <c r="O94" s="86"/>
      <c r="P94" s="86"/>
    </row>
    <row r="95" spans="1:16" x14ac:dyDescent="0.25">
      <c r="A95" s="179"/>
      <c r="B95" s="179"/>
      <c r="C95" s="225" t="s">
        <v>1043</v>
      </c>
      <c r="D95" s="225"/>
      <c r="E95" s="225"/>
      <c r="F95" s="225"/>
      <c r="G95" s="180">
        <v>236</v>
      </c>
      <c r="H95" s="227" t="str">
        <f t="shared" ca="1" si="3"/>
        <v>Yes</v>
      </c>
      <c r="I95" s="227"/>
      <c r="O95" s="86"/>
      <c r="P95" s="86"/>
    </row>
    <row r="96" spans="1:16" x14ac:dyDescent="0.25">
      <c r="A96" s="179"/>
      <c r="B96" s="179"/>
      <c r="C96" s="225" t="s">
        <v>1044</v>
      </c>
      <c r="D96" s="225"/>
      <c r="E96" s="225"/>
      <c r="F96" s="225"/>
      <c r="G96" s="180">
        <v>237</v>
      </c>
      <c r="H96" s="227" t="str">
        <f t="shared" ca="1" si="3"/>
        <v>Yes</v>
      </c>
      <c r="I96" s="227"/>
      <c r="O96" s="86"/>
      <c r="P96" s="86"/>
    </row>
    <row r="97" spans="1:16" x14ac:dyDescent="0.25">
      <c r="A97" s="179"/>
      <c r="B97" s="179"/>
      <c r="C97" s="225" t="s">
        <v>1045</v>
      </c>
      <c r="D97" s="225"/>
      <c r="E97" s="225"/>
      <c r="F97" s="225"/>
      <c r="G97" s="180">
        <v>238</v>
      </c>
      <c r="H97" s="227" t="str">
        <f t="shared" ca="1" si="3"/>
        <v>Yes</v>
      </c>
      <c r="I97" s="227"/>
      <c r="O97" s="86"/>
      <c r="P97" s="86"/>
    </row>
    <row r="98" spans="1:16" x14ac:dyDescent="0.25">
      <c r="A98" s="179"/>
      <c r="B98" s="179"/>
      <c r="C98" s="225" t="s">
        <v>1046</v>
      </c>
      <c r="D98" s="225"/>
      <c r="E98" s="225"/>
      <c r="F98" s="225"/>
      <c r="G98" s="180">
        <v>239</v>
      </c>
      <c r="H98" s="227" t="str">
        <f t="shared" ca="1" si="3"/>
        <v>Yes</v>
      </c>
      <c r="I98" s="227"/>
      <c r="O98" s="86"/>
      <c r="P98" s="86"/>
    </row>
    <row r="99" spans="1:16" x14ac:dyDescent="0.25">
      <c r="A99" s="179"/>
      <c r="B99" s="179"/>
      <c r="C99" s="225" t="s">
        <v>1047</v>
      </c>
      <c r="D99" s="225"/>
      <c r="E99" s="225"/>
      <c r="F99" s="225"/>
      <c r="G99" s="180">
        <v>240</v>
      </c>
      <c r="H99" s="227" t="str">
        <f t="shared" ca="1" si="3"/>
        <v>Yes</v>
      </c>
      <c r="I99" s="227"/>
      <c r="O99" s="86"/>
      <c r="P99" s="86"/>
    </row>
    <row r="100" spans="1:16" x14ac:dyDescent="0.25">
      <c r="A100" s="179"/>
      <c r="B100" s="179"/>
      <c r="C100" s="225" t="s">
        <v>1048</v>
      </c>
      <c r="D100" s="225"/>
      <c r="E100" s="225"/>
      <c r="F100" s="225"/>
      <c r="G100" s="180">
        <v>241</v>
      </c>
      <c r="H100" s="227" t="str">
        <f t="shared" ca="1" si="3"/>
        <v>Yes</v>
      </c>
      <c r="I100" s="227"/>
      <c r="O100" s="86"/>
      <c r="P100" s="86"/>
    </row>
    <row r="101" spans="1:16" x14ac:dyDescent="0.25">
      <c r="A101" s="179"/>
      <c r="B101" s="179"/>
      <c r="C101" s="225" t="s">
        <v>1049</v>
      </c>
      <c r="D101" s="225"/>
      <c r="E101" s="225"/>
      <c r="F101" s="225"/>
      <c r="G101" s="180">
        <v>242</v>
      </c>
      <c r="H101" s="227" t="str">
        <f t="shared" ref="H101:H164" ca="1" si="4">IFERROR(VLOOKUP(G101,INDIRECT(CONCATENATE("'CY ",$I$4,", SFY ",$J$4," Answers'!A3:BH600")),($C$6+3),FALSE),"")</f>
        <v>Yes</v>
      </c>
      <c r="I101" s="227"/>
      <c r="O101" s="86"/>
      <c r="P101" s="86"/>
    </row>
    <row r="102" spans="1:16" x14ac:dyDescent="0.25">
      <c r="A102" s="179"/>
      <c r="B102" s="179"/>
      <c r="C102" s="225" t="s">
        <v>1050</v>
      </c>
      <c r="D102" s="225"/>
      <c r="E102" s="225"/>
      <c r="F102" s="225"/>
      <c r="G102" s="180">
        <v>243</v>
      </c>
      <c r="H102" s="227" t="str">
        <f t="shared" ca="1" si="4"/>
        <v>Yes</v>
      </c>
      <c r="I102" s="227"/>
      <c r="O102" s="86"/>
      <c r="P102" s="86"/>
    </row>
    <row r="103" spans="1:16" x14ac:dyDescent="0.25">
      <c r="A103" s="179"/>
      <c r="B103" s="179"/>
      <c r="C103" s="225" t="s">
        <v>1051</v>
      </c>
      <c r="D103" s="225"/>
      <c r="E103" s="225"/>
      <c r="F103" s="225"/>
      <c r="G103" s="180">
        <v>244</v>
      </c>
      <c r="H103" s="227" t="str">
        <f t="shared" ca="1" si="4"/>
        <v>Yes</v>
      </c>
      <c r="I103" s="227"/>
      <c r="O103" s="86"/>
      <c r="P103" s="86"/>
    </row>
    <row r="104" spans="1:16" x14ac:dyDescent="0.25">
      <c r="A104" s="179"/>
      <c r="B104" s="179"/>
      <c r="C104" s="225" t="s">
        <v>1052</v>
      </c>
      <c r="D104" s="225"/>
      <c r="E104" s="225"/>
      <c r="F104" s="225"/>
      <c r="G104" s="180">
        <v>245</v>
      </c>
      <c r="H104" s="227" t="str">
        <f t="shared" ca="1" si="4"/>
        <v>Yes</v>
      </c>
      <c r="I104" s="227"/>
      <c r="O104" s="86"/>
      <c r="P104" s="86"/>
    </row>
    <row r="105" spans="1:16" x14ac:dyDescent="0.25">
      <c r="A105" s="179"/>
      <c r="B105" s="179"/>
      <c r="C105" s="225" t="s">
        <v>1053</v>
      </c>
      <c r="D105" s="225"/>
      <c r="E105" s="225"/>
      <c r="F105" s="225"/>
      <c r="G105" s="180">
        <v>246</v>
      </c>
      <c r="H105" s="227" t="str">
        <f t="shared" ca="1" si="4"/>
        <v>Yes</v>
      </c>
      <c r="I105" s="227"/>
      <c r="O105" s="86"/>
      <c r="P105" s="86"/>
    </row>
    <row r="106" spans="1:16" x14ac:dyDescent="0.25">
      <c r="A106" s="179"/>
      <c r="B106" s="179"/>
      <c r="C106" s="225" t="s">
        <v>1054</v>
      </c>
      <c r="D106" s="225"/>
      <c r="E106" s="225"/>
      <c r="F106" s="225"/>
      <c r="G106" s="180">
        <v>247</v>
      </c>
      <c r="H106" s="227" t="str">
        <f t="shared" ca="1" si="4"/>
        <v>Yes</v>
      </c>
      <c r="I106" s="227"/>
      <c r="O106" s="86"/>
      <c r="P106" s="86"/>
    </row>
    <row r="107" spans="1:16" x14ac:dyDescent="0.25">
      <c r="A107" s="179"/>
      <c r="B107" s="179"/>
      <c r="C107" s="225" t="s">
        <v>1055</v>
      </c>
      <c r="D107" s="225"/>
      <c r="E107" s="225"/>
      <c r="F107" s="225"/>
      <c r="G107" s="180">
        <v>248</v>
      </c>
      <c r="H107" s="227" t="str">
        <f t="shared" ca="1" si="4"/>
        <v>Yes</v>
      </c>
      <c r="I107" s="227"/>
      <c r="O107" s="86"/>
      <c r="P107" s="86"/>
    </row>
    <row r="108" spans="1:16" x14ac:dyDescent="0.25">
      <c r="A108" s="179"/>
      <c r="B108" s="179"/>
      <c r="C108" s="225" t="s">
        <v>1056</v>
      </c>
      <c r="D108" s="225"/>
      <c r="E108" s="225"/>
      <c r="F108" s="225"/>
      <c r="G108" s="180">
        <v>249</v>
      </c>
      <c r="H108" s="227" t="str">
        <f t="shared" ca="1" si="4"/>
        <v>Yes</v>
      </c>
      <c r="I108" s="227"/>
      <c r="O108" s="86"/>
      <c r="P108" s="86"/>
    </row>
    <row r="109" spans="1:16" x14ac:dyDescent="0.25">
      <c r="A109" s="179"/>
      <c r="B109" s="179"/>
      <c r="C109" s="225" t="s">
        <v>1057</v>
      </c>
      <c r="D109" s="225"/>
      <c r="E109" s="225"/>
      <c r="F109" s="225"/>
      <c r="G109" s="180">
        <v>250</v>
      </c>
      <c r="H109" s="227" t="str">
        <f t="shared" ca="1" si="4"/>
        <v>Yes</v>
      </c>
      <c r="I109" s="227"/>
      <c r="O109" s="86"/>
      <c r="P109" s="86"/>
    </row>
    <row r="110" spans="1:16" x14ac:dyDescent="0.25">
      <c r="A110" s="179"/>
      <c r="B110" s="179"/>
      <c r="C110" s="225" t="s">
        <v>1058</v>
      </c>
      <c r="D110" s="225"/>
      <c r="E110" s="225"/>
      <c r="F110" s="225"/>
      <c r="G110" s="180">
        <v>251</v>
      </c>
      <c r="H110" s="227" t="str">
        <f t="shared" ca="1" si="4"/>
        <v>Yes</v>
      </c>
      <c r="I110" s="227"/>
      <c r="O110" s="86"/>
      <c r="P110" s="86"/>
    </row>
    <row r="111" spans="1:16" x14ac:dyDescent="0.25">
      <c r="A111" s="179"/>
      <c r="B111" s="179"/>
      <c r="C111" s="225" t="s">
        <v>1059</v>
      </c>
      <c r="D111" s="225"/>
      <c r="E111" s="225"/>
      <c r="F111" s="225"/>
      <c r="G111" s="180">
        <v>252</v>
      </c>
      <c r="H111" s="227" t="str">
        <f t="shared" ca="1" si="4"/>
        <v>Yes</v>
      </c>
      <c r="I111" s="227"/>
      <c r="O111" s="86"/>
      <c r="P111" s="86"/>
    </row>
    <row r="112" spans="1:16" x14ac:dyDescent="0.25">
      <c r="A112" s="179"/>
      <c r="B112" s="179"/>
      <c r="C112" s="225" t="s">
        <v>1060</v>
      </c>
      <c r="D112" s="225"/>
      <c r="E112" s="225"/>
      <c r="F112" s="225"/>
      <c r="G112" s="180">
        <v>253</v>
      </c>
      <c r="H112" s="227" t="str">
        <f t="shared" ca="1" si="4"/>
        <v>Yes</v>
      </c>
      <c r="I112" s="227"/>
      <c r="O112" s="86"/>
      <c r="P112" s="86"/>
    </row>
    <row r="113" spans="1:16" x14ac:dyDescent="0.25">
      <c r="A113" s="179"/>
      <c r="B113" s="179"/>
      <c r="C113" s="225" t="s">
        <v>1061</v>
      </c>
      <c r="D113" s="225"/>
      <c r="E113" s="225"/>
      <c r="F113" s="225"/>
      <c r="G113" s="180">
        <v>254</v>
      </c>
      <c r="H113" s="227" t="str">
        <f t="shared" ca="1" si="4"/>
        <v>Yes</v>
      </c>
      <c r="I113" s="227"/>
      <c r="O113" s="86"/>
      <c r="P113" s="86"/>
    </row>
    <row r="114" spans="1:16" x14ac:dyDescent="0.25">
      <c r="A114" s="179"/>
      <c r="B114" s="179"/>
      <c r="C114" s="225" t="s">
        <v>1062</v>
      </c>
      <c r="D114" s="225"/>
      <c r="E114" s="225"/>
      <c r="F114" s="225"/>
      <c r="G114" s="180">
        <v>255</v>
      </c>
      <c r="H114" s="227" t="str">
        <f t="shared" ca="1" si="4"/>
        <v>Yes</v>
      </c>
      <c r="I114" s="227"/>
      <c r="O114" s="86"/>
      <c r="P114" s="86"/>
    </row>
    <row r="115" spans="1:16" x14ac:dyDescent="0.25">
      <c r="A115" s="179"/>
      <c r="B115" s="179"/>
      <c r="C115" s="225" t="s">
        <v>1063</v>
      </c>
      <c r="D115" s="225"/>
      <c r="E115" s="225"/>
      <c r="F115" s="225"/>
      <c r="G115" s="180">
        <v>256</v>
      </c>
      <c r="H115" s="227" t="str">
        <f t="shared" ca="1" si="4"/>
        <v>Yes</v>
      </c>
      <c r="I115" s="227"/>
      <c r="O115" s="86"/>
      <c r="P115" s="86"/>
    </row>
    <row r="116" spans="1:16" x14ac:dyDescent="0.25">
      <c r="A116" s="179"/>
      <c r="B116" s="179"/>
      <c r="C116" s="225" t="s">
        <v>1064</v>
      </c>
      <c r="D116" s="225"/>
      <c r="E116" s="225"/>
      <c r="F116" s="225"/>
      <c r="G116" s="180">
        <v>257</v>
      </c>
      <c r="H116" s="227" t="str">
        <f t="shared" ca="1" si="4"/>
        <v>Yes</v>
      </c>
      <c r="I116" s="227"/>
      <c r="O116" s="86"/>
      <c r="P116" s="86"/>
    </row>
    <row r="117" spans="1:16" x14ac:dyDescent="0.25">
      <c r="A117" s="179"/>
      <c r="B117" s="179"/>
      <c r="C117" s="225" t="s">
        <v>1065</v>
      </c>
      <c r="D117" s="225"/>
      <c r="E117" s="225"/>
      <c r="F117" s="225"/>
      <c r="G117" s="180">
        <v>258</v>
      </c>
      <c r="H117" s="227" t="str">
        <f t="shared" ca="1" si="4"/>
        <v>Yes</v>
      </c>
      <c r="I117" s="227"/>
      <c r="O117" s="86"/>
      <c r="P117" s="86"/>
    </row>
    <row r="118" spans="1:16" x14ac:dyDescent="0.25">
      <c r="A118" s="179"/>
      <c r="B118" s="179"/>
      <c r="C118" s="225" t="s">
        <v>1066</v>
      </c>
      <c r="D118" s="225"/>
      <c r="E118" s="225"/>
      <c r="F118" s="225"/>
      <c r="G118" s="180">
        <v>259</v>
      </c>
      <c r="H118" s="227" t="str">
        <f t="shared" ca="1" si="4"/>
        <v>Yes</v>
      </c>
      <c r="I118" s="227"/>
      <c r="O118" s="86"/>
      <c r="P118" s="86"/>
    </row>
    <row r="119" spans="1:16" x14ac:dyDescent="0.25">
      <c r="A119" s="179"/>
      <c r="B119" s="179"/>
      <c r="C119" s="225" t="s">
        <v>1067</v>
      </c>
      <c r="D119" s="225"/>
      <c r="E119" s="225"/>
      <c r="F119" s="225"/>
      <c r="G119" s="180">
        <v>260</v>
      </c>
      <c r="H119" s="227" t="str">
        <f t="shared" ca="1" si="4"/>
        <v>Yes</v>
      </c>
      <c r="I119" s="227"/>
      <c r="O119" s="86"/>
      <c r="P119" s="86"/>
    </row>
    <row r="120" spans="1:16" x14ac:dyDescent="0.25">
      <c r="A120" s="179"/>
      <c r="B120" s="179"/>
      <c r="C120" s="225" t="s">
        <v>1068</v>
      </c>
      <c r="D120" s="225"/>
      <c r="E120" s="225"/>
      <c r="F120" s="225"/>
      <c r="G120" s="180">
        <v>261</v>
      </c>
      <c r="H120" s="227" t="str">
        <f t="shared" ca="1" si="4"/>
        <v>Yes</v>
      </c>
      <c r="I120" s="227"/>
      <c r="O120" s="86"/>
      <c r="P120" s="86"/>
    </row>
    <row r="121" spans="1:16" x14ac:dyDescent="0.25">
      <c r="A121" s="179"/>
      <c r="B121" s="179"/>
      <c r="C121" s="225" t="s">
        <v>1069</v>
      </c>
      <c r="D121" s="225"/>
      <c r="E121" s="225"/>
      <c r="F121" s="225"/>
      <c r="G121" s="180">
        <v>262</v>
      </c>
      <c r="H121" s="227" t="str">
        <f t="shared" ca="1" si="4"/>
        <v>Yes</v>
      </c>
      <c r="I121" s="227"/>
      <c r="O121" s="86"/>
      <c r="P121" s="86"/>
    </row>
    <row r="122" spans="1:16" x14ac:dyDescent="0.25">
      <c r="A122" s="179"/>
      <c r="B122" s="179"/>
      <c r="C122" s="225" t="s">
        <v>1070</v>
      </c>
      <c r="D122" s="225"/>
      <c r="E122" s="225"/>
      <c r="F122" s="225"/>
      <c r="G122" s="180">
        <v>263</v>
      </c>
      <c r="H122" s="227" t="str">
        <f t="shared" ca="1" si="4"/>
        <v>Yes</v>
      </c>
      <c r="I122" s="227"/>
      <c r="O122" s="86"/>
      <c r="P122" s="86"/>
    </row>
    <row r="123" spans="1:16" x14ac:dyDescent="0.25">
      <c r="A123" s="179"/>
      <c r="B123" s="179"/>
      <c r="C123" s="225" t="s">
        <v>1071</v>
      </c>
      <c r="D123" s="225"/>
      <c r="E123" s="225"/>
      <c r="F123" s="225"/>
      <c r="G123" s="180">
        <v>264</v>
      </c>
      <c r="H123" s="227" t="str">
        <f t="shared" ca="1" si="4"/>
        <v>Yes</v>
      </c>
      <c r="I123" s="227"/>
      <c r="O123" s="86"/>
      <c r="P123" s="86"/>
    </row>
    <row r="124" spans="1:16" x14ac:dyDescent="0.25">
      <c r="A124" s="179"/>
      <c r="B124" s="179"/>
      <c r="C124" s="225" t="s">
        <v>1072</v>
      </c>
      <c r="D124" s="225"/>
      <c r="E124" s="225"/>
      <c r="F124" s="225"/>
      <c r="G124" s="180">
        <v>265</v>
      </c>
      <c r="H124" s="227" t="str">
        <f t="shared" ca="1" si="4"/>
        <v>Yes</v>
      </c>
      <c r="I124" s="227"/>
      <c r="O124" s="86"/>
      <c r="P124" s="86"/>
    </row>
    <row r="125" spans="1:16" x14ac:dyDescent="0.25">
      <c r="A125" s="179"/>
      <c r="B125" s="179"/>
      <c r="C125" s="225" t="s">
        <v>1073</v>
      </c>
      <c r="D125" s="225"/>
      <c r="E125" s="225"/>
      <c r="F125" s="225"/>
      <c r="G125" s="180">
        <v>266</v>
      </c>
      <c r="H125" s="227" t="str">
        <f t="shared" ca="1" si="4"/>
        <v>Yes</v>
      </c>
      <c r="I125" s="227"/>
      <c r="O125" s="86"/>
      <c r="P125" s="86"/>
    </row>
    <row r="126" spans="1:16" x14ac:dyDescent="0.25">
      <c r="A126" s="179"/>
      <c r="B126" s="179"/>
      <c r="C126" s="225" t="s">
        <v>1074</v>
      </c>
      <c r="D126" s="225"/>
      <c r="E126" s="225"/>
      <c r="F126" s="225"/>
      <c r="G126" s="180">
        <v>267</v>
      </c>
      <c r="H126" s="227" t="str">
        <f t="shared" ca="1" si="4"/>
        <v>Yes</v>
      </c>
      <c r="I126" s="227"/>
      <c r="O126" s="86"/>
      <c r="P126" s="86"/>
    </row>
    <row r="127" spans="1:16" x14ac:dyDescent="0.25">
      <c r="A127" s="179"/>
      <c r="B127" s="179"/>
      <c r="C127" s="225" t="s">
        <v>1075</v>
      </c>
      <c r="D127" s="225"/>
      <c r="E127" s="225"/>
      <c r="F127" s="225"/>
      <c r="G127" s="180">
        <v>268</v>
      </c>
      <c r="H127" s="227" t="str">
        <f t="shared" ca="1" si="4"/>
        <v>Yes</v>
      </c>
      <c r="I127" s="227"/>
      <c r="O127" s="86"/>
      <c r="P127" s="86"/>
    </row>
    <row r="128" spans="1:16" x14ac:dyDescent="0.25">
      <c r="A128" s="179"/>
      <c r="B128" s="179"/>
      <c r="C128" s="225" t="s">
        <v>1076</v>
      </c>
      <c r="D128" s="225"/>
      <c r="E128" s="225"/>
      <c r="F128" s="225"/>
      <c r="G128" s="180">
        <v>269</v>
      </c>
      <c r="H128" s="227" t="str">
        <f t="shared" ca="1" si="4"/>
        <v>Yes</v>
      </c>
      <c r="I128" s="227"/>
      <c r="O128" s="86"/>
      <c r="P128" s="86"/>
    </row>
    <row r="129" spans="1:16" x14ac:dyDescent="0.25">
      <c r="A129" s="179"/>
      <c r="B129" s="179"/>
      <c r="C129" s="225" t="s">
        <v>1077</v>
      </c>
      <c r="D129" s="225"/>
      <c r="E129" s="225"/>
      <c r="F129" s="225"/>
      <c r="G129" s="180">
        <v>270</v>
      </c>
      <c r="H129" s="227" t="str">
        <f t="shared" ca="1" si="4"/>
        <v>Yes</v>
      </c>
      <c r="I129" s="227"/>
      <c r="O129" s="86"/>
      <c r="P129" s="86"/>
    </row>
    <row r="130" spans="1:16" x14ac:dyDescent="0.25">
      <c r="A130" s="226" t="s">
        <v>1623</v>
      </c>
      <c r="B130" s="226"/>
      <c r="C130" s="225" t="s">
        <v>1078</v>
      </c>
      <c r="D130" s="225"/>
      <c r="E130" s="225"/>
      <c r="F130" s="225"/>
      <c r="G130" s="180">
        <v>301</v>
      </c>
      <c r="H130" s="227" t="str">
        <f t="shared" ca="1" si="4"/>
        <v>Yes</v>
      </c>
      <c r="I130" s="227"/>
      <c r="O130" s="86"/>
      <c r="P130" s="86"/>
    </row>
    <row r="131" spans="1:16" x14ac:dyDescent="0.25">
      <c r="A131" s="179"/>
      <c r="B131" s="179"/>
      <c r="C131" s="225" t="s">
        <v>1079</v>
      </c>
      <c r="D131" s="225"/>
      <c r="E131" s="225"/>
      <c r="F131" s="225"/>
      <c r="G131" s="180">
        <v>302</v>
      </c>
      <c r="H131" s="227" t="str">
        <f t="shared" ca="1" si="4"/>
        <v>Yes</v>
      </c>
      <c r="I131" s="227"/>
      <c r="O131" s="86"/>
      <c r="P131" s="86"/>
    </row>
    <row r="132" spans="1:16" x14ac:dyDescent="0.25">
      <c r="A132" s="179"/>
      <c r="B132" s="179"/>
      <c r="C132" s="225" t="s">
        <v>1080</v>
      </c>
      <c r="D132" s="225"/>
      <c r="E132" s="225"/>
      <c r="F132" s="225"/>
      <c r="G132" s="180">
        <v>303</v>
      </c>
      <c r="H132" s="227" t="str">
        <f t="shared" ca="1" si="4"/>
        <v>Yes</v>
      </c>
      <c r="I132" s="227"/>
      <c r="O132" s="86"/>
      <c r="P132" s="86"/>
    </row>
    <row r="133" spans="1:16" x14ac:dyDescent="0.25">
      <c r="A133" s="179"/>
      <c r="B133" s="179"/>
      <c r="C133" s="225" t="s">
        <v>1081</v>
      </c>
      <c r="D133" s="225"/>
      <c r="E133" s="225"/>
      <c r="F133" s="225"/>
      <c r="G133" s="180">
        <v>304</v>
      </c>
      <c r="H133" s="227" t="str">
        <f t="shared" ca="1" si="4"/>
        <v>Yes</v>
      </c>
      <c r="I133" s="227"/>
      <c r="O133" s="86"/>
      <c r="P133" s="86"/>
    </row>
    <row r="134" spans="1:16" x14ac:dyDescent="0.25">
      <c r="A134" s="179"/>
      <c r="B134" s="179"/>
      <c r="C134" s="225" t="s">
        <v>1082</v>
      </c>
      <c r="D134" s="225"/>
      <c r="E134" s="225"/>
      <c r="F134" s="225"/>
      <c r="G134" s="180">
        <v>305</v>
      </c>
      <c r="H134" s="227" t="str">
        <f t="shared" ca="1" si="4"/>
        <v>Yes</v>
      </c>
      <c r="I134" s="227"/>
      <c r="O134" s="86"/>
      <c r="P134" s="86"/>
    </row>
    <row r="135" spans="1:16" x14ac:dyDescent="0.25">
      <c r="A135" s="179"/>
      <c r="B135" s="179"/>
      <c r="C135" s="225" t="s">
        <v>1083</v>
      </c>
      <c r="D135" s="225"/>
      <c r="E135" s="225"/>
      <c r="F135" s="225"/>
      <c r="G135" s="180">
        <v>306</v>
      </c>
      <c r="H135" s="227" t="str">
        <f t="shared" ca="1" si="4"/>
        <v>Yes</v>
      </c>
      <c r="I135" s="227"/>
      <c r="O135" s="86"/>
      <c r="P135" s="86"/>
    </row>
    <row r="136" spans="1:16" x14ac:dyDescent="0.25">
      <c r="A136" s="179"/>
      <c r="B136" s="179"/>
      <c r="C136" s="225" t="s">
        <v>1084</v>
      </c>
      <c r="D136" s="225"/>
      <c r="E136" s="225"/>
      <c r="F136" s="225"/>
      <c r="G136" s="180">
        <v>307</v>
      </c>
      <c r="H136" s="227" t="str">
        <f t="shared" ca="1" si="4"/>
        <v>Yes</v>
      </c>
      <c r="I136" s="227"/>
      <c r="O136" s="86"/>
      <c r="P136" s="86"/>
    </row>
    <row r="137" spans="1:16" x14ac:dyDescent="0.25">
      <c r="A137" s="179"/>
      <c r="B137" s="179"/>
      <c r="C137" s="225" t="s">
        <v>1085</v>
      </c>
      <c r="D137" s="225"/>
      <c r="E137" s="225"/>
      <c r="F137" s="225"/>
      <c r="G137" s="180">
        <v>308</v>
      </c>
      <c r="H137" s="227" t="str">
        <f t="shared" ca="1" si="4"/>
        <v>Yes</v>
      </c>
      <c r="I137" s="227"/>
      <c r="O137" s="86"/>
      <c r="P137" s="86"/>
    </row>
    <row r="138" spans="1:16" x14ac:dyDescent="0.25">
      <c r="A138" s="179"/>
      <c r="B138" s="179"/>
      <c r="C138" s="225" t="s">
        <v>1086</v>
      </c>
      <c r="D138" s="225"/>
      <c r="E138" s="225"/>
      <c r="F138" s="225"/>
      <c r="G138" s="180">
        <v>309</v>
      </c>
      <c r="H138" s="227" t="str">
        <f t="shared" ca="1" si="4"/>
        <v>Yes</v>
      </c>
      <c r="I138" s="227"/>
      <c r="O138" s="86"/>
      <c r="P138" s="86"/>
    </row>
    <row r="139" spans="1:16" x14ac:dyDescent="0.25">
      <c r="A139" s="179"/>
      <c r="B139" s="179"/>
      <c r="C139" s="225" t="s">
        <v>1087</v>
      </c>
      <c r="D139" s="225"/>
      <c r="E139" s="225"/>
      <c r="F139" s="225"/>
      <c r="G139" s="180">
        <v>310</v>
      </c>
      <c r="H139" s="227" t="str">
        <f t="shared" ca="1" si="4"/>
        <v>Yes</v>
      </c>
      <c r="I139" s="227"/>
      <c r="O139" s="86"/>
      <c r="P139" s="86"/>
    </row>
    <row r="140" spans="1:16" x14ac:dyDescent="0.25">
      <c r="A140" s="179"/>
      <c r="B140" s="179"/>
      <c r="C140" s="225" t="s">
        <v>1088</v>
      </c>
      <c r="D140" s="225"/>
      <c r="E140" s="225"/>
      <c r="F140" s="225"/>
      <c r="G140" s="180">
        <v>311</v>
      </c>
      <c r="H140" s="227" t="str">
        <f t="shared" ca="1" si="4"/>
        <v>Yes</v>
      </c>
      <c r="I140" s="227"/>
      <c r="O140" s="86"/>
      <c r="P140" s="86"/>
    </row>
    <row r="141" spans="1:16" x14ac:dyDescent="0.25">
      <c r="A141" s="179"/>
      <c r="B141" s="179"/>
      <c r="C141" s="225" t="s">
        <v>1089</v>
      </c>
      <c r="D141" s="225"/>
      <c r="E141" s="225"/>
      <c r="F141" s="225"/>
      <c r="G141" s="180">
        <v>312</v>
      </c>
      <c r="H141" s="227" t="str">
        <f t="shared" ca="1" si="4"/>
        <v>Yes</v>
      </c>
      <c r="I141" s="227"/>
      <c r="O141" s="86"/>
      <c r="P141" s="86"/>
    </row>
    <row r="142" spans="1:16" x14ac:dyDescent="0.25">
      <c r="A142" s="179"/>
      <c r="B142" s="179"/>
      <c r="C142" s="225" t="s">
        <v>1090</v>
      </c>
      <c r="D142" s="225"/>
      <c r="E142" s="225"/>
      <c r="F142" s="225"/>
      <c r="G142" s="180">
        <v>313</v>
      </c>
      <c r="H142" s="227" t="str">
        <f t="shared" ca="1" si="4"/>
        <v>Yes</v>
      </c>
      <c r="I142" s="227"/>
      <c r="O142" s="86"/>
      <c r="P142" s="86"/>
    </row>
    <row r="143" spans="1:16" x14ac:dyDescent="0.25">
      <c r="A143" s="179"/>
      <c r="B143" s="179"/>
      <c r="C143" s="225" t="s">
        <v>1091</v>
      </c>
      <c r="D143" s="225"/>
      <c r="E143" s="225"/>
      <c r="F143" s="225"/>
      <c r="G143" s="180">
        <v>314</v>
      </c>
      <c r="H143" s="227" t="str">
        <f t="shared" ca="1" si="4"/>
        <v>Yes</v>
      </c>
      <c r="I143" s="227"/>
      <c r="O143" s="86"/>
      <c r="P143" s="86"/>
    </row>
    <row r="144" spans="1:16" x14ac:dyDescent="0.25">
      <c r="A144" s="179"/>
      <c r="B144" s="179"/>
      <c r="C144" s="225" t="s">
        <v>1092</v>
      </c>
      <c r="D144" s="225"/>
      <c r="E144" s="225"/>
      <c r="F144" s="225"/>
      <c r="G144" s="180">
        <v>315</v>
      </c>
      <c r="H144" s="227" t="str">
        <f t="shared" ca="1" si="4"/>
        <v>Yes</v>
      </c>
      <c r="I144" s="227"/>
      <c r="O144" s="86"/>
      <c r="P144" s="86"/>
    </row>
    <row r="145" spans="1:16" x14ac:dyDescent="0.25">
      <c r="A145" s="179"/>
      <c r="B145" s="179"/>
      <c r="C145" s="225" t="s">
        <v>1093</v>
      </c>
      <c r="D145" s="225"/>
      <c r="E145" s="225"/>
      <c r="F145" s="225"/>
      <c r="G145" s="180">
        <v>316</v>
      </c>
      <c r="H145" s="227" t="str">
        <f t="shared" ca="1" si="4"/>
        <v>Yes</v>
      </c>
      <c r="I145" s="227"/>
      <c r="O145" s="86"/>
      <c r="P145" s="86"/>
    </row>
    <row r="146" spans="1:16" x14ac:dyDescent="0.25">
      <c r="A146" s="179"/>
      <c r="B146" s="179"/>
      <c r="C146" s="225" t="s">
        <v>1094</v>
      </c>
      <c r="D146" s="225"/>
      <c r="E146" s="225"/>
      <c r="F146" s="225"/>
      <c r="G146" s="180">
        <v>317</v>
      </c>
      <c r="H146" s="227" t="str">
        <f t="shared" ca="1" si="4"/>
        <v>Yes</v>
      </c>
      <c r="I146" s="227"/>
      <c r="O146" s="86"/>
      <c r="P146" s="86"/>
    </row>
    <row r="147" spans="1:16" x14ac:dyDescent="0.25">
      <c r="A147" s="179"/>
      <c r="B147" s="179"/>
      <c r="C147" s="225" t="s">
        <v>1095</v>
      </c>
      <c r="D147" s="225"/>
      <c r="E147" s="225"/>
      <c r="F147" s="225"/>
      <c r="G147" s="180">
        <v>318</v>
      </c>
      <c r="H147" s="227" t="str">
        <f t="shared" ca="1" si="4"/>
        <v>Yes</v>
      </c>
      <c r="I147" s="227"/>
      <c r="O147" s="86"/>
      <c r="P147" s="86"/>
    </row>
    <row r="148" spans="1:16" x14ac:dyDescent="0.25">
      <c r="A148" s="179"/>
      <c r="B148" s="179"/>
      <c r="C148" s="225" t="s">
        <v>1096</v>
      </c>
      <c r="D148" s="225"/>
      <c r="E148" s="225"/>
      <c r="F148" s="225"/>
      <c r="G148" s="180">
        <v>319</v>
      </c>
      <c r="H148" s="227" t="str">
        <f t="shared" ca="1" si="4"/>
        <v>Yes</v>
      </c>
      <c r="I148" s="227"/>
      <c r="O148" s="86"/>
      <c r="P148" s="86"/>
    </row>
    <row r="149" spans="1:16" x14ac:dyDescent="0.25">
      <c r="A149" s="179"/>
      <c r="B149" s="179"/>
      <c r="C149" s="225" t="s">
        <v>1097</v>
      </c>
      <c r="D149" s="225"/>
      <c r="E149" s="225"/>
      <c r="F149" s="225"/>
      <c r="G149" s="180">
        <v>320</v>
      </c>
      <c r="H149" s="227" t="str">
        <f t="shared" ca="1" si="4"/>
        <v>Yes</v>
      </c>
      <c r="I149" s="227"/>
      <c r="O149" s="86"/>
      <c r="P149" s="86"/>
    </row>
    <row r="150" spans="1:16" x14ac:dyDescent="0.25">
      <c r="A150" s="179"/>
      <c r="B150" s="179"/>
      <c r="C150" s="225" t="s">
        <v>1098</v>
      </c>
      <c r="D150" s="225"/>
      <c r="E150" s="225"/>
      <c r="F150" s="225"/>
      <c r="G150" s="180">
        <v>321</v>
      </c>
      <c r="H150" s="227" t="str">
        <f t="shared" ca="1" si="4"/>
        <v>Yes</v>
      </c>
      <c r="I150" s="227"/>
      <c r="O150" s="86"/>
      <c r="P150" s="86"/>
    </row>
    <row r="151" spans="1:16" x14ac:dyDescent="0.25">
      <c r="A151" s="179"/>
      <c r="B151" s="179"/>
      <c r="C151" s="225" t="s">
        <v>1099</v>
      </c>
      <c r="D151" s="225"/>
      <c r="E151" s="225"/>
      <c r="F151" s="225"/>
      <c r="G151" s="180">
        <v>322</v>
      </c>
      <c r="H151" s="227" t="str">
        <f t="shared" ca="1" si="4"/>
        <v>Yes</v>
      </c>
      <c r="I151" s="227"/>
      <c r="O151" s="86"/>
      <c r="P151" s="86"/>
    </row>
    <row r="152" spans="1:16" x14ac:dyDescent="0.25">
      <c r="A152" s="179"/>
      <c r="B152" s="179"/>
      <c r="C152" s="225" t="s">
        <v>1100</v>
      </c>
      <c r="D152" s="225"/>
      <c r="E152" s="225"/>
      <c r="F152" s="225"/>
      <c r="G152" s="180">
        <v>323</v>
      </c>
      <c r="H152" s="227" t="str">
        <f t="shared" ca="1" si="4"/>
        <v>Yes</v>
      </c>
      <c r="I152" s="227"/>
      <c r="O152" s="86"/>
      <c r="P152" s="86"/>
    </row>
    <row r="153" spans="1:16" x14ac:dyDescent="0.25">
      <c r="A153" s="179"/>
      <c r="B153" s="179"/>
      <c r="C153" s="225" t="s">
        <v>1101</v>
      </c>
      <c r="D153" s="225"/>
      <c r="E153" s="225"/>
      <c r="F153" s="225"/>
      <c r="G153" s="180">
        <v>324</v>
      </c>
      <c r="H153" s="227" t="str">
        <f t="shared" ca="1" si="4"/>
        <v>Yes</v>
      </c>
      <c r="I153" s="227"/>
      <c r="O153" s="86"/>
      <c r="P153" s="86"/>
    </row>
    <row r="154" spans="1:16" x14ac:dyDescent="0.25">
      <c r="A154" s="179"/>
      <c r="B154" s="179"/>
      <c r="C154" s="225" t="s">
        <v>1102</v>
      </c>
      <c r="D154" s="225"/>
      <c r="E154" s="225"/>
      <c r="F154" s="225"/>
      <c r="G154" s="180">
        <v>325</v>
      </c>
      <c r="H154" s="227" t="str">
        <f t="shared" ca="1" si="4"/>
        <v>Yes</v>
      </c>
      <c r="I154" s="227"/>
      <c r="O154" s="86"/>
      <c r="P154" s="86"/>
    </row>
    <row r="155" spans="1:16" x14ac:dyDescent="0.25">
      <c r="A155" s="179"/>
      <c r="B155" s="179"/>
      <c r="C155" s="225" t="s">
        <v>1103</v>
      </c>
      <c r="D155" s="225"/>
      <c r="E155" s="225"/>
      <c r="F155" s="225"/>
      <c r="G155" s="180">
        <v>326</v>
      </c>
      <c r="H155" s="227" t="str">
        <f t="shared" ca="1" si="4"/>
        <v>Yes</v>
      </c>
      <c r="I155" s="227"/>
      <c r="O155" s="86"/>
      <c r="P155" s="86"/>
    </row>
    <row r="156" spans="1:16" x14ac:dyDescent="0.25">
      <c r="A156" s="179"/>
      <c r="B156" s="179"/>
      <c r="C156" s="225" t="s">
        <v>1104</v>
      </c>
      <c r="D156" s="225"/>
      <c r="E156" s="225"/>
      <c r="F156" s="225"/>
      <c r="G156" s="180">
        <v>327</v>
      </c>
      <c r="H156" s="227" t="str">
        <f t="shared" ca="1" si="4"/>
        <v>Yes</v>
      </c>
      <c r="I156" s="227"/>
      <c r="O156" s="86"/>
      <c r="P156" s="86"/>
    </row>
    <row r="157" spans="1:16" x14ac:dyDescent="0.25">
      <c r="A157" s="179"/>
      <c r="B157" s="179"/>
      <c r="C157" s="225" t="s">
        <v>1105</v>
      </c>
      <c r="D157" s="225"/>
      <c r="E157" s="225"/>
      <c r="F157" s="225"/>
      <c r="G157" s="180">
        <v>328</v>
      </c>
      <c r="H157" s="227" t="str">
        <f t="shared" ca="1" si="4"/>
        <v>Yes</v>
      </c>
      <c r="I157" s="227"/>
      <c r="O157" s="86"/>
      <c r="P157" s="86"/>
    </row>
    <row r="158" spans="1:16" x14ac:dyDescent="0.25">
      <c r="A158" s="179"/>
      <c r="B158" s="179"/>
      <c r="C158" s="225" t="s">
        <v>1106</v>
      </c>
      <c r="D158" s="225"/>
      <c r="E158" s="225"/>
      <c r="F158" s="225"/>
      <c r="G158" s="180">
        <v>329</v>
      </c>
      <c r="H158" s="227" t="str">
        <f t="shared" ca="1" si="4"/>
        <v>Yes</v>
      </c>
      <c r="I158" s="227"/>
      <c r="O158" s="86"/>
      <c r="P158" s="86"/>
    </row>
    <row r="159" spans="1:16" x14ac:dyDescent="0.25">
      <c r="A159" s="179"/>
      <c r="B159" s="179"/>
      <c r="C159" s="225" t="s">
        <v>1107</v>
      </c>
      <c r="D159" s="225"/>
      <c r="E159" s="225"/>
      <c r="F159" s="225"/>
      <c r="G159" s="180">
        <v>330</v>
      </c>
      <c r="H159" s="227" t="str">
        <f t="shared" ca="1" si="4"/>
        <v>Yes</v>
      </c>
      <c r="I159" s="227"/>
      <c r="O159" s="86"/>
      <c r="P159" s="86"/>
    </row>
    <row r="160" spans="1:16" x14ac:dyDescent="0.25">
      <c r="A160" s="179"/>
      <c r="B160" s="179"/>
      <c r="C160" s="225" t="s">
        <v>1108</v>
      </c>
      <c r="D160" s="225"/>
      <c r="E160" s="225"/>
      <c r="F160" s="225"/>
      <c r="G160" s="180">
        <v>331</v>
      </c>
      <c r="H160" s="227" t="str">
        <f t="shared" ca="1" si="4"/>
        <v>Yes</v>
      </c>
      <c r="I160" s="227"/>
      <c r="O160" s="86"/>
      <c r="P160" s="86"/>
    </row>
    <row r="161" spans="1:16" x14ac:dyDescent="0.25">
      <c r="A161" s="179"/>
      <c r="B161" s="179"/>
      <c r="C161" s="225" t="s">
        <v>1109</v>
      </c>
      <c r="D161" s="225"/>
      <c r="E161" s="225"/>
      <c r="F161" s="225"/>
      <c r="G161" s="180">
        <v>332</v>
      </c>
      <c r="H161" s="227" t="str">
        <f t="shared" ca="1" si="4"/>
        <v>Yes</v>
      </c>
      <c r="I161" s="227"/>
      <c r="O161" s="86"/>
      <c r="P161" s="86"/>
    </row>
    <row r="162" spans="1:16" x14ac:dyDescent="0.25">
      <c r="A162" s="179"/>
      <c r="B162" s="179"/>
      <c r="C162" s="225" t="s">
        <v>1110</v>
      </c>
      <c r="D162" s="225"/>
      <c r="E162" s="225"/>
      <c r="F162" s="225"/>
      <c r="G162" s="180">
        <v>333</v>
      </c>
      <c r="H162" s="227" t="str">
        <f t="shared" ca="1" si="4"/>
        <v>Yes</v>
      </c>
      <c r="I162" s="227"/>
      <c r="O162" s="86"/>
      <c r="P162" s="86"/>
    </row>
    <row r="163" spans="1:16" x14ac:dyDescent="0.25">
      <c r="A163" s="179"/>
      <c r="B163" s="179"/>
      <c r="C163" s="225" t="s">
        <v>1111</v>
      </c>
      <c r="D163" s="225"/>
      <c r="E163" s="225"/>
      <c r="F163" s="225"/>
      <c r="G163" s="180">
        <v>334</v>
      </c>
      <c r="H163" s="227" t="str">
        <f t="shared" ca="1" si="4"/>
        <v>Yes</v>
      </c>
      <c r="I163" s="227"/>
      <c r="O163" s="86"/>
      <c r="P163" s="86"/>
    </row>
    <row r="164" spans="1:16" x14ac:dyDescent="0.25">
      <c r="A164" s="179"/>
      <c r="B164" s="179"/>
      <c r="C164" s="225" t="s">
        <v>1112</v>
      </c>
      <c r="D164" s="225"/>
      <c r="E164" s="225"/>
      <c r="F164" s="225"/>
      <c r="G164" s="180">
        <v>335</v>
      </c>
      <c r="H164" s="227" t="str">
        <f t="shared" ca="1" si="4"/>
        <v>Yes</v>
      </c>
      <c r="I164" s="227"/>
      <c r="O164" s="86"/>
      <c r="P164" s="86"/>
    </row>
    <row r="165" spans="1:16" x14ac:dyDescent="0.25">
      <c r="A165" s="179"/>
      <c r="B165" s="179"/>
      <c r="C165" s="225" t="s">
        <v>1113</v>
      </c>
      <c r="D165" s="225"/>
      <c r="E165" s="225"/>
      <c r="F165" s="225"/>
      <c r="G165" s="180">
        <v>336</v>
      </c>
      <c r="H165" s="227" t="str">
        <f t="shared" ref="H165:H228" ca="1" si="5">IFERROR(VLOOKUP(G165,INDIRECT(CONCATENATE("'CY ",$I$4,", SFY ",$J$4," Answers'!A3:BH600")),($C$6+3),FALSE),"")</f>
        <v>Yes</v>
      </c>
      <c r="I165" s="227"/>
      <c r="O165" s="86"/>
      <c r="P165" s="86"/>
    </row>
    <row r="166" spans="1:16" x14ac:dyDescent="0.25">
      <c r="A166" s="179"/>
      <c r="B166" s="179"/>
      <c r="C166" s="225" t="s">
        <v>1114</v>
      </c>
      <c r="D166" s="225"/>
      <c r="E166" s="225"/>
      <c r="F166" s="225"/>
      <c r="G166" s="180">
        <v>337</v>
      </c>
      <c r="H166" s="227" t="str">
        <f t="shared" ca="1" si="5"/>
        <v>Yes</v>
      </c>
      <c r="I166" s="227"/>
      <c r="O166" s="86"/>
      <c r="P166" s="86"/>
    </row>
    <row r="167" spans="1:16" x14ac:dyDescent="0.25">
      <c r="A167" s="179"/>
      <c r="B167" s="179"/>
      <c r="C167" s="225" t="s">
        <v>1115</v>
      </c>
      <c r="D167" s="225"/>
      <c r="E167" s="225"/>
      <c r="F167" s="225"/>
      <c r="G167" s="180">
        <v>338</v>
      </c>
      <c r="H167" s="227" t="str">
        <f t="shared" ca="1" si="5"/>
        <v>Yes</v>
      </c>
      <c r="I167" s="227"/>
      <c r="O167" s="86"/>
      <c r="P167" s="86"/>
    </row>
    <row r="168" spans="1:16" x14ac:dyDescent="0.25">
      <c r="A168" s="179"/>
      <c r="B168" s="179"/>
      <c r="C168" s="225" t="s">
        <v>1116</v>
      </c>
      <c r="D168" s="225"/>
      <c r="E168" s="225"/>
      <c r="F168" s="225"/>
      <c r="G168" s="180">
        <v>339</v>
      </c>
      <c r="H168" s="227" t="str">
        <f t="shared" ca="1" si="5"/>
        <v>Yes</v>
      </c>
      <c r="I168" s="227"/>
      <c r="O168" s="86"/>
      <c r="P168" s="86"/>
    </row>
    <row r="169" spans="1:16" x14ac:dyDescent="0.25">
      <c r="A169" s="179"/>
      <c r="B169" s="179"/>
      <c r="C169" s="225" t="s">
        <v>1117</v>
      </c>
      <c r="D169" s="225"/>
      <c r="E169" s="225"/>
      <c r="F169" s="225"/>
      <c r="G169" s="180">
        <v>340</v>
      </c>
      <c r="H169" s="227" t="str">
        <f t="shared" ca="1" si="5"/>
        <v>Yes</v>
      </c>
      <c r="I169" s="227"/>
      <c r="O169" s="86"/>
      <c r="P169" s="86"/>
    </row>
    <row r="170" spans="1:16" x14ac:dyDescent="0.25">
      <c r="A170" s="226" t="s">
        <v>1590</v>
      </c>
      <c r="B170" s="226"/>
      <c r="C170" s="225" t="s">
        <v>1118</v>
      </c>
      <c r="D170" s="225"/>
      <c r="E170" s="225"/>
      <c r="F170" s="225"/>
      <c r="G170" s="180">
        <v>401</v>
      </c>
      <c r="H170" s="227" t="str">
        <f t="shared" ca="1" si="5"/>
        <v>Yes</v>
      </c>
      <c r="I170" s="227"/>
      <c r="O170" s="86"/>
      <c r="P170" s="86"/>
    </row>
    <row r="171" spans="1:16" x14ac:dyDescent="0.25">
      <c r="A171" s="179"/>
      <c r="B171" s="179"/>
      <c r="C171" s="225" t="s">
        <v>1119</v>
      </c>
      <c r="D171" s="225"/>
      <c r="E171" s="225"/>
      <c r="F171" s="225"/>
      <c r="G171" s="180">
        <v>402</v>
      </c>
      <c r="H171" s="227" t="str">
        <f t="shared" ca="1" si="5"/>
        <v>Yes</v>
      </c>
      <c r="I171" s="227"/>
      <c r="O171" s="86"/>
      <c r="P171" s="86"/>
    </row>
    <row r="172" spans="1:16" x14ac:dyDescent="0.25">
      <c r="A172" s="179"/>
      <c r="B172" s="179"/>
      <c r="C172" s="225" t="s">
        <v>1120</v>
      </c>
      <c r="D172" s="225"/>
      <c r="E172" s="225"/>
      <c r="F172" s="225"/>
      <c r="G172" s="180">
        <v>403</v>
      </c>
      <c r="H172" s="227" t="str">
        <f t="shared" ca="1" si="5"/>
        <v>Yes</v>
      </c>
      <c r="I172" s="227"/>
      <c r="O172" s="86"/>
      <c r="P172" s="86"/>
    </row>
    <row r="173" spans="1:16" x14ac:dyDescent="0.25">
      <c r="A173" s="179"/>
      <c r="B173" s="179"/>
      <c r="C173" s="225" t="s">
        <v>1121</v>
      </c>
      <c r="D173" s="225"/>
      <c r="E173" s="225"/>
      <c r="F173" s="225"/>
      <c r="G173" s="180">
        <v>404</v>
      </c>
      <c r="H173" s="227" t="str">
        <f t="shared" ca="1" si="5"/>
        <v>Yes</v>
      </c>
      <c r="I173" s="227"/>
      <c r="O173" s="86"/>
      <c r="P173" s="86"/>
    </row>
    <row r="174" spans="1:16" x14ac:dyDescent="0.25">
      <c r="A174" s="179"/>
      <c r="B174" s="179"/>
      <c r="C174" s="225" t="s">
        <v>1122</v>
      </c>
      <c r="D174" s="225"/>
      <c r="E174" s="225"/>
      <c r="F174" s="225"/>
      <c r="G174" s="180">
        <v>405</v>
      </c>
      <c r="H174" s="227" t="str">
        <f t="shared" ca="1" si="5"/>
        <v>Yes</v>
      </c>
      <c r="I174" s="227"/>
      <c r="O174" s="86"/>
      <c r="P174" s="86"/>
    </row>
    <row r="175" spans="1:16" x14ac:dyDescent="0.25">
      <c r="A175" s="179"/>
      <c r="B175" s="179"/>
      <c r="C175" s="225" t="s">
        <v>1123</v>
      </c>
      <c r="D175" s="225"/>
      <c r="E175" s="225"/>
      <c r="F175" s="225"/>
      <c r="G175" s="180">
        <v>406</v>
      </c>
      <c r="H175" s="227" t="str">
        <f t="shared" ca="1" si="5"/>
        <v>Yes</v>
      </c>
      <c r="I175" s="227"/>
      <c r="O175" s="86"/>
      <c r="P175" s="86"/>
    </row>
    <row r="176" spans="1:16" x14ac:dyDescent="0.25">
      <c r="A176" s="179"/>
      <c r="B176" s="179"/>
      <c r="C176" s="225" t="s">
        <v>1124</v>
      </c>
      <c r="D176" s="225"/>
      <c r="E176" s="225"/>
      <c r="F176" s="225"/>
      <c r="G176" s="180">
        <v>407</v>
      </c>
      <c r="H176" s="227" t="str">
        <f t="shared" ca="1" si="5"/>
        <v>Yes</v>
      </c>
      <c r="I176" s="227"/>
      <c r="O176" s="86"/>
      <c r="P176" s="86"/>
    </row>
    <row r="177" spans="1:16" x14ac:dyDescent="0.25">
      <c r="A177" s="179"/>
      <c r="B177" s="179"/>
      <c r="C177" s="225" t="s">
        <v>1125</v>
      </c>
      <c r="D177" s="225"/>
      <c r="E177" s="225"/>
      <c r="F177" s="225"/>
      <c r="G177" s="180">
        <v>408</v>
      </c>
      <c r="H177" s="227" t="str">
        <f t="shared" ca="1" si="5"/>
        <v>Yes</v>
      </c>
      <c r="I177" s="227"/>
      <c r="O177" s="86"/>
      <c r="P177" s="86"/>
    </row>
    <row r="178" spans="1:16" x14ac:dyDescent="0.25">
      <c r="A178" s="179"/>
      <c r="B178" s="179"/>
      <c r="C178" s="225" t="s">
        <v>1126</v>
      </c>
      <c r="D178" s="225"/>
      <c r="E178" s="225"/>
      <c r="F178" s="225"/>
      <c r="G178" s="180">
        <v>409</v>
      </c>
      <c r="H178" s="227" t="str">
        <f t="shared" ca="1" si="5"/>
        <v>Yes</v>
      </c>
      <c r="I178" s="227"/>
      <c r="O178" s="86"/>
      <c r="P178" s="86"/>
    </row>
    <row r="179" spans="1:16" x14ac:dyDescent="0.25">
      <c r="A179" s="179"/>
      <c r="B179" s="179"/>
      <c r="C179" s="225" t="s">
        <v>1127</v>
      </c>
      <c r="D179" s="225"/>
      <c r="E179" s="225"/>
      <c r="F179" s="225"/>
      <c r="G179" s="180">
        <v>410</v>
      </c>
      <c r="H179" s="227" t="str">
        <f t="shared" ca="1" si="5"/>
        <v>No</v>
      </c>
      <c r="I179" s="227"/>
      <c r="O179" s="86"/>
      <c r="P179" s="86"/>
    </row>
    <row r="180" spans="1:16" x14ac:dyDescent="0.25">
      <c r="A180" s="179"/>
      <c r="B180" s="179"/>
      <c r="C180" s="225" t="s">
        <v>1128</v>
      </c>
      <c r="D180" s="225"/>
      <c r="E180" s="225"/>
      <c r="F180" s="225"/>
      <c r="G180" s="180">
        <v>411</v>
      </c>
      <c r="H180" s="227" t="str">
        <f t="shared" ca="1" si="5"/>
        <v>Yes</v>
      </c>
      <c r="I180" s="227"/>
      <c r="O180" s="86"/>
      <c r="P180" s="86"/>
    </row>
    <row r="181" spans="1:16" x14ac:dyDescent="0.25">
      <c r="A181" s="179"/>
      <c r="B181" s="179"/>
      <c r="C181" s="225" t="s">
        <v>1129</v>
      </c>
      <c r="D181" s="225"/>
      <c r="E181" s="225"/>
      <c r="F181" s="225"/>
      <c r="G181" s="180">
        <v>412</v>
      </c>
      <c r="H181" s="227" t="str">
        <f t="shared" ca="1" si="5"/>
        <v>Yes</v>
      </c>
      <c r="I181" s="227"/>
      <c r="O181" s="86"/>
      <c r="P181" s="86"/>
    </row>
    <row r="182" spans="1:16" x14ac:dyDescent="0.25">
      <c r="A182" s="179"/>
      <c r="B182" s="179"/>
      <c r="C182" s="225" t="s">
        <v>1130</v>
      </c>
      <c r="D182" s="225"/>
      <c r="E182" s="225"/>
      <c r="F182" s="225"/>
      <c r="G182" s="180">
        <v>413</v>
      </c>
      <c r="H182" s="227" t="str">
        <f t="shared" ca="1" si="5"/>
        <v>Yes</v>
      </c>
      <c r="I182" s="227"/>
      <c r="O182" s="86"/>
      <c r="P182" s="86"/>
    </row>
    <row r="183" spans="1:16" x14ac:dyDescent="0.25">
      <c r="A183" s="179"/>
      <c r="B183" s="179"/>
      <c r="C183" s="225" t="s">
        <v>1131</v>
      </c>
      <c r="D183" s="225"/>
      <c r="E183" s="225"/>
      <c r="F183" s="225"/>
      <c r="G183" s="180">
        <v>414</v>
      </c>
      <c r="H183" s="227" t="str">
        <f t="shared" ca="1" si="5"/>
        <v>Yes</v>
      </c>
      <c r="I183" s="227"/>
      <c r="O183" s="86"/>
      <c r="P183" s="86"/>
    </row>
    <row r="184" spans="1:16" x14ac:dyDescent="0.25">
      <c r="A184" s="179"/>
      <c r="B184" s="179"/>
      <c r="C184" s="225" t="s">
        <v>1132</v>
      </c>
      <c r="D184" s="225"/>
      <c r="E184" s="225"/>
      <c r="F184" s="225"/>
      <c r="G184" s="180">
        <v>415</v>
      </c>
      <c r="H184" s="227" t="str">
        <f t="shared" ca="1" si="5"/>
        <v>Yes</v>
      </c>
      <c r="I184" s="227"/>
      <c r="O184" s="86"/>
      <c r="P184" s="86"/>
    </row>
    <row r="185" spans="1:16" x14ac:dyDescent="0.25">
      <c r="A185" s="179"/>
      <c r="B185" s="179"/>
      <c r="C185" s="225" t="s">
        <v>1133</v>
      </c>
      <c r="D185" s="225"/>
      <c r="E185" s="225"/>
      <c r="F185" s="225"/>
      <c r="G185" s="180">
        <v>416</v>
      </c>
      <c r="H185" s="227" t="str">
        <f t="shared" ca="1" si="5"/>
        <v>Yes</v>
      </c>
      <c r="I185" s="227"/>
      <c r="O185" s="86"/>
      <c r="P185" s="86"/>
    </row>
    <row r="186" spans="1:16" x14ac:dyDescent="0.25">
      <c r="A186" s="179"/>
      <c r="B186" s="179"/>
      <c r="C186" s="225" t="s">
        <v>1134</v>
      </c>
      <c r="D186" s="225"/>
      <c r="E186" s="225"/>
      <c r="F186" s="225"/>
      <c r="G186" s="180">
        <v>417</v>
      </c>
      <c r="H186" s="227" t="str">
        <f t="shared" ca="1" si="5"/>
        <v>No</v>
      </c>
      <c r="I186" s="227"/>
      <c r="O186" s="86"/>
      <c r="P186" s="86"/>
    </row>
    <row r="187" spans="1:16" x14ac:dyDescent="0.25">
      <c r="A187" s="179"/>
      <c r="B187" s="179"/>
      <c r="C187" s="225" t="s">
        <v>1135</v>
      </c>
      <c r="D187" s="225"/>
      <c r="E187" s="225"/>
      <c r="F187" s="225"/>
      <c r="G187" s="180">
        <v>418</v>
      </c>
      <c r="H187" s="227" t="str">
        <f t="shared" ca="1" si="5"/>
        <v>Yes</v>
      </c>
      <c r="I187" s="227"/>
      <c r="O187" s="86"/>
      <c r="P187" s="86"/>
    </row>
    <row r="188" spans="1:16" x14ac:dyDescent="0.25">
      <c r="A188" s="179"/>
      <c r="B188" s="179"/>
      <c r="C188" s="225" t="s">
        <v>1136</v>
      </c>
      <c r="D188" s="225"/>
      <c r="E188" s="225"/>
      <c r="F188" s="225"/>
      <c r="G188" s="180">
        <v>419</v>
      </c>
      <c r="H188" s="227" t="str">
        <f t="shared" ca="1" si="5"/>
        <v>Yes</v>
      </c>
      <c r="I188" s="227"/>
      <c r="O188" s="86"/>
      <c r="P188" s="86"/>
    </row>
    <row r="189" spans="1:16" x14ac:dyDescent="0.25">
      <c r="A189" s="179"/>
      <c r="B189" s="179"/>
      <c r="C189" s="225" t="s">
        <v>1137</v>
      </c>
      <c r="D189" s="225"/>
      <c r="E189" s="225"/>
      <c r="F189" s="225"/>
      <c r="G189" s="180">
        <v>420</v>
      </c>
      <c r="H189" s="227" t="str">
        <f t="shared" ca="1" si="5"/>
        <v>Yes</v>
      </c>
      <c r="I189" s="227"/>
      <c r="O189" s="86"/>
      <c r="P189" s="86"/>
    </row>
    <row r="190" spans="1:16" x14ac:dyDescent="0.25">
      <c r="A190" s="179"/>
      <c r="B190" s="179"/>
      <c r="C190" s="225" t="s">
        <v>1138</v>
      </c>
      <c r="D190" s="225"/>
      <c r="E190" s="225"/>
      <c r="F190" s="225"/>
      <c r="G190" s="180">
        <v>421</v>
      </c>
      <c r="H190" s="227" t="str">
        <f t="shared" ca="1" si="5"/>
        <v>Yes</v>
      </c>
      <c r="I190" s="227"/>
      <c r="O190" s="86"/>
      <c r="P190" s="86"/>
    </row>
    <row r="191" spans="1:16" x14ac:dyDescent="0.25">
      <c r="A191" s="179"/>
      <c r="B191" s="179"/>
      <c r="C191" s="225" t="s">
        <v>1139</v>
      </c>
      <c r="D191" s="225"/>
      <c r="E191" s="225"/>
      <c r="F191" s="225"/>
      <c r="G191" s="180">
        <v>422</v>
      </c>
      <c r="H191" s="227" t="str">
        <f t="shared" ca="1" si="5"/>
        <v>Yes</v>
      </c>
      <c r="I191" s="227"/>
      <c r="O191" s="86"/>
      <c r="P191" s="86"/>
    </row>
    <row r="192" spans="1:16" x14ac:dyDescent="0.25">
      <c r="A192" s="179"/>
      <c r="B192" s="179"/>
      <c r="C192" s="225" t="s">
        <v>1140</v>
      </c>
      <c r="D192" s="225"/>
      <c r="E192" s="225"/>
      <c r="F192" s="225"/>
      <c r="G192" s="180">
        <v>423</v>
      </c>
      <c r="H192" s="227" t="str">
        <f t="shared" ca="1" si="5"/>
        <v>Yes</v>
      </c>
      <c r="I192" s="227"/>
      <c r="O192" s="86"/>
      <c r="P192" s="86"/>
    </row>
    <row r="193" spans="1:16" x14ac:dyDescent="0.25">
      <c r="A193" s="179"/>
      <c r="B193" s="179"/>
      <c r="C193" s="225" t="s">
        <v>1141</v>
      </c>
      <c r="D193" s="225"/>
      <c r="E193" s="225"/>
      <c r="F193" s="225"/>
      <c r="G193" s="180">
        <v>424</v>
      </c>
      <c r="H193" s="227" t="str">
        <f t="shared" ca="1" si="5"/>
        <v>Yes</v>
      </c>
      <c r="I193" s="227"/>
      <c r="O193" s="86"/>
      <c r="P193" s="86"/>
    </row>
    <row r="194" spans="1:16" x14ac:dyDescent="0.25">
      <c r="A194" s="179"/>
      <c r="B194" s="179"/>
      <c r="C194" s="225" t="s">
        <v>1142</v>
      </c>
      <c r="D194" s="225"/>
      <c r="E194" s="225"/>
      <c r="F194" s="225"/>
      <c r="G194" s="180">
        <v>425</v>
      </c>
      <c r="H194" s="227" t="str">
        <f t="shared" ca="1" si="5"/>
        <v>Yes</v>
      </c>
      <c r="I194" s="227"/>
      <c r="O194" s="86"/>
      <c r="P194" s="86"/>
    </row>
    <row r="195" spans="1:16" x14ac:dyDescent="0.25">
      <c r="A195" s="179"/>
      <c r="B195" s="179"/>
      <c r="C195" s="225" t="s">
        <v>1143</v>
      </c>
      <c r="D195" s="225"/>
      <c r="E195" s="225"/>
      <c r="F195" s="225"/>
      <c r="G195" s="180">
        <v>426</v>
      </c>
      <c r="H195" s="227" t="str">
        <f t="shared" ca="1" si="5"/>
        <v>Yes</v>
      </c>
      <c r="I195" s="227"/>
      <c r="O195" s="86"/>
      <c r="P195" s="86"/>
    </row>
    <row r="196" spans="1:16" x14ac:dyDescent="0.25">
      <c r="A196" s="179"/>
      <c r="B196" s="179"/>
      <c r="C196" s="225" t="s">
        <v>1144</v>
      </c>
      <c r="D196" s="225"/>
      <c r="E196" s="225"/>
      <c r="F196" s="225"/>
      <c r="G196" s="180">
        <v>427</v>
      </c>
      <c r="H196" s="227" t="str">
        <f t="shared" ca="1" si="5"/>
        <v>Yes</v>
      </c>
      <c r="I196" s="227"/>
      <c r="O196" s="86"/>
      <c r="P196" s="86"/>
    </row>
    <row r="197" spans="1:16" x14ac:dyDescent="0.25">
      <c r="A197" s="179"/>
      <c r="B197" s="179"/>
      <c r="C197" s="225" t="s">
        <v>1145</v>
      </c>
      <c r="D197" s="225"/>
      <c r="E197" s="225"/>
      <c r="F197" s="225"/>
      <c r="G197" s="180">
        <v>428</v>
      </c>
      <c r="H197" s="227" t="str">
        <f t="shared" ca="1" si="5"/>
        <v>Yes</v>
      </c>
      <c r="I197" s="227"/>
      <c r="O197" s="86"/>
      <c r="P197" s="86"/>
    </row>
    <row r="198" spans="1:16" x14ac:dyDescent="0.25">
      <c r="A198" s="179"/>
      <c r="B198" s="179"/>
      <c r="C198" s="225" t="s">
        <v>1146</v>
      </c>
      <c r="D198" s="225"/>
      <c r="E198" s="225"/>
      <c r="F198" s="225"/>
      <c r="G198" s="180">
        <v>429</v>
      </c>
      <c r="H198" s="227" t="str">
        <f t="shared" ca="1" si="5"/>
        <v>Yes</v>
      </c>
      <c r="I198" s="227"/>
      <c r="O198" s="86"/>
      <c r="P198" s="86"/>
    </row>
    <row r="199" spans="1:16" x14ac:dyDescent="0.25">
      <c r="A199" s="179"/>
      <c r="B199" s="179"/>
      <c r="C199" s="225" t="s">
        <v>1147</v>
      </c>
      <c r="D199" s="225"/>
      <c r="E199" s="225"/>
      <c r="F199" s="225"/>
      <c r="G199" s="180">
        <v>430</v>
      </c>
      <c r="H199" s="227" t="str">
        <f t="shared" ca="1" si="5"/>
        <v>Yes</v>
      </c>
      <c r="I199" s="227"/>
      <c r="O199" s="86"/>
      <c r="P199" s="86"/>
    </row>
    <row r="200" spans="1:16" x14ac:dyDescent="0.25">
      <c r="A200" s="179"/>
      <c r="B200" s="179"/>
      <c r="C200" s="225" t="s">
        <v>1148</v>
      </c>
      <c r="D200" s="225"/>
      <c r="E200" s="225"/>
      <c r="F200" s="225"/>
      <c r="G200" s="180">
        <v>431</v>
      </c>
      <c r="H200" s="227" t="str">
        <f t="shared" ca="1" si="5"/>
        <v>Yes</v>
      </c>
      <c r="I200" s="227"/>
      <c r="O200" s="86"/>
      <c r="P200" s="86"/>
    </row>
    <row r="201" spans="1:16" x14ac:dyDescent="0.25">
      <c r="A201" s="179"/>
      <c r="B201" s="179"/>
      <c r="C201" s="225" t="s">
        <v>1149</v>
      </c>
      <c r="D201" s="225"/>
      <c r="E201" s="225"/>
      <c r="F201" s="225"/>
      <c r="G201" s="180">
        <v>432</v>
      </c>
      <c r="H201" s="227" t="str">
        <f t="shared" ca="1" si="5"/>
        <v>Yes</v>
      </c>
      <c r="I201" s="227"/>
      <c r="O201" s="86"/>
      <c r="P201" s="86"/>
    </row>
    <row r="202" spans="1:16" x14ac:dyDescent="0.25">
      <c r="A202" s="179"/>
      <c r="B202" s="179"/>
      <c r="C202" s="225" t="s">
        <v>1150</v>
      </c>
      <c r="D202" s="225"/>
      <c r="E202" s="225"/>
      <c r="F202" s="225"/>
      <c r="G202" s="180">
        <v>433</v>
      </c>
      <c r="H202" s="227" t="str">
        <f t="shared" ca="1" si="5"/>
        <v>No</v>
      </c>
      <c r="I202" s="227"/>
      <c r="O202" s="86"/>
      <c r="P202" s="86"/>
    </row>
    <row r="203" spans="1:16" x14ac:dyDescent="0.25">
      <c r="A203" s="179"/>
      <c r="B203" s="179"/>
      <c r="C203" s="225" t="s">
        <v>1151</v>
      </c>
      <c r="D203" s="225"/>
      <c r="E203" s="225"/>
      <c r="F203" s="225"/>
      <c r="G203" s="180">
        <v>434</v>
      </c>
      <c r="H203" s="227" t="str">
        <f t="shared" ca="1" si="5"/>
        <v>Yes</v>
      </c>
      <c r="I203" s="227"/>
      <c r="O203" s="86"/>
      <c r="P203" s="86"/>
    </row>
    <row r="204" spans="1:16" x14ac:dyDescent="0.25">
      <c r="A204" s="179"/>
      <c r="B204" s="179"/>
      <c r="C204" s="225" t="s">
        <v>1152</v>
      </c>
      <c r="D204" s="225"/>
      <c r="E204" s="225"/>
      <c r="F204" s="225"/>
      <c r="G204" s="180">
        <v>435</v>
      </c>
      <c r="H204" s="227" t="str">
        <f t="shared" ca="1" si="5"/>
        <v>Yes</v>
      </c>
      <c r="I204" s="227"/>
      <c r="O204" s="86"/>
      <c r="P204" s="86"/>
    </row>
    <row r="205" spans="1:16" x14ac:dyDescent="0.25">
      <c r="A205" s="179"/>
      <c r="B205" s="179"/>
      <c r="C205" s="225" t="s">
        <v>1153</v>
      </c>
      <c r="D205" s="225"/>
      <c r="E205" s="225"/>
      <c r="F205" s="225"/>
      <c r="G205" s="180">
        <v>436</v>
      </c>
      <c r="H205" s="227" t="str">
        <f t="shared" ca="1" si="5"/>
        <v>Yes</v>
      </c>
      <c r="I205" s="227"/>
      <c r="O205" s="86"/>
      <c r="P205" s="86"/>
    </row>
    <row r="206" spans="1:16" x14ac:dyDescent="0.25">
      <c r="A206" s="179"/>
      <c r="B206" s="179"/>
      <c r="C206" s="225" t="s">
        <v>1154</v>
      </c>
      <c r="D206" s="225"/>
      <c r="E206" s="225"/>
      <c r="F206" s="225"/>
      <c r="G206" s="180">
        <v>437</v>
      </c>
      <c r="H206" s="227" t="str">
        <f t="shared" ca="1" si="5"/>
        <v>No Answer</v>
      </c>
      <c r="I206" s="227"/>
      <c r="O206" s="86"/>
      <c r="P206" s="86"/>
    </row>
    <row r="207" spans="1:16" x14ac:dyDescent="0.25">
      <c r="A207" s="226" t="s">
        <v>1591</v>
      </c>
      <c r="B207" s="226"/>
      <c r="C207" s="225" t="s">
        <v>1155</v>
      </c>
      <c r="D207" s="225"/>
      <c r="E207" s="225"/>
      <c r="F207" s="225"/>
      <c r="G207" s="180">
        <v>501</v>
      </c>
      <c r="H207" s="227" t="str">
        <f t="shared" ca="1" si="5"/>
        <v>Yes</v>
      </c>
      <c r="I207" s="227"/>
      <c r="O207" s="86"/>
      <c r="P207" s="86"/>
    </row>
    <row r="208" spans="1:16" x14ac:dyDescent="0.25">
      <c r="A208" s="179"/>
      <c r="B208" s="179"/>
      <c r="C208" s="225" t="s">
        <v>1156</v>
      </c>
      <c r="D208" s="225"/>
      <c r="E208" s="225"/>
      <c r="F208" s="225"/>
      <c r="G208" s="180">
        <v>502</v>
      </c>
      <c r="H208" s="227" t="str">
        <f t="shared" ca="1" si="5"/>
        <v>Yes</v>
      </c>
      <c r="I208" s="227"/>
      <c r="O208" s="86"/>
      <c r="P208" s="86"/>
    </row>
    <row r="209" spans="1:16" x14ac:dyDescent="0.25">
      <c r="A209" s="179"/>
      <c r="B209" s="179"/>
      <c r="C209" s="225" t="s">
        <v>1157</v>
      </c>
      <c r="D209" s="225"/>
      <c r="E209" s="225"/>
      <c r="F209" s="225"/>
      <c r="G209" s="180">
        <v>503</v>
      </c>
      <c r="H209" s="227" t="str">
        <f t="shared" ca="1" si="5"/>
        <v>Yes</v>
      </c>
      <c r="I209" s="227"/>
      <c r="O209" s="86"/>
      <c r="P209" s="86"/>
    </row>
    <row r="210" spans="1:16" x14ac:dyDescent="0.25">
      <c r="A210" s="179"/>
      <c r="B210" s="179"/>
      <c r="C210" s="225" t="s">
        <v>1158</v>
      </c>
      <c r="D210" s="225"/>
      <c r="E210" s="225"/>
      <c r="F210" s="225"/>
      <c r="G210" s="180">
        <v>504</v>
      </c>
      <c r="H210" s="227" t="str">
        <f t="shared" ca="1" si="5"/>
        <v>Yes</v>
      </c>
      <c r="I210" s="227"/>
      <c r="O210" s="86"/>
      <c r="P210" s="86"/>
    </row>
    <row r="211" spans="1:16" x14ac:dyDescent="0.25">
      <c r="A211" s="179"/>
      <c r="B211" s="179"/>
      <c r="C211" s="225" t="s">
        <v>1159</v>
      </c>
      <c r="D211" s="225"/>
      <c r="E211" s="225"/>
      <c r="F211" s="225"/>
      <c r="G211" s="180">
        <v>505</v>
      </c>
      <c r="H211" s="227" t="str">
        <f t="shared" ca="1" si="5"/>
        <v>Yes</v>
      </c>
      <c r="I211" s="227"/>
      <c r="O211" s="86"/>
      <c r="P211" s="86"/>
    </row>
    <row r="212" spans="1:16" x14ac:dyDescent="0.25">
      <c r="A212" s="179"/>
      <c r="B212" s="179"/>
      <c r="C212" s="225" t="s">
        <v>1160</v>
      </c>
      <c r="D212" s="225"/>
      <c r="E212" s="225"/>
      <c r="F212" s="225"/>
      <c r="G212" s="180">
        <v>506</v>
      </c>
      <c r="H212" s="227" t="str">
        <f t="shared" ca="1" si="5"/>
        <v>Yes</v>
      </c>
      <c r="I212" s="227"/>
      <c r="O212" s="86"/>
      <c r="P212" s="86"/>
    </row>
    <row r="213" spans="1:16" x14ac:dyDescent="0.25">
      <c r="A213" s="179"/>
      <c r="B213" s="179"/>
      <c r="C213" s="225" t="s">
        <v>1161</v>
      </c>
      <c r="D213" s="225"/>
      <c r="E213" s="225"/>
      <c r="F213" s="225"/>
      <c r="G213" s="180">
        <v>507</v>
      </c>
      <c r="H213" s="227" t="str">
        <f t="shared" ca="1" si="5"/>
        <v>Yes</v>
      </c>
      <c r="I213" s="227"/>
      <c r="O213" s="86"/>
      <c r="P213" s="86"/>
    </row>
    <row r="214" spans="1:16" x14ac:dyDescent="0.25">
      <c r="A214" s="179"/>
      <c r="B214" s="179"/>
      <c r="C214" s="225" t="s">
        <v>1162</v>
      </c>
      <c r="D214" s="225"/>
      <c r="E214" s="225"/>
      <c r="F214" s="225"/>
      <c r="G214" s="180">
        <v>508</v>
      </c>
      <c r="H214" s="227" t="str">
        <f t="shared" ca="1" si="5"/>
        <v>Yes</v>
      </c>
      <c r="I214" s="227"/>
      <c r="O214" s="86"/>
      <c r="P214" s="86"/>
    </row>
    <row r="215" spans="1:16" x14ac:dyDescent="0.25">
      <c r="A215" s="179"/>
      <c r="B215" s="179"/>
      <c r="C215" s="225" t="s">
        <v>1163</v>
      </c>
      <c r="D215" s="225"/>
      <c r="E215" s="225"/>
      <c r="F215" s="225"/>
      <c r="G215" s="180">
        <v>509</v>
      </c>
      <c r="H215" s="227" t="str">
        <f t="shared" ca="1" si="5"/>
        <v>Yes</v>
      </c>
      <c r="I215" s="227"/>
      <c r="O215" s="86"/>
      <c r="P215" s="86"/>
    </row>
    <row r="216" spans="1:16" x14ac:dyDescent="0.25">
      <c r="A216" s="179"/>
      <c r="B216" s="179"/>
      <c r="C216" s="225" t="s">
        <v>1164</v>
      </c>
      <c r="D216" s="225"/>
      <c r="E216" s="225"/>
      <c r="F216" s="225"/>
      <c r="G216" s="180">
        <v>510</v>
      </c>
      <c r="H216" s="227" t="str">
        <f t="shared" ca="1" si="5"/>
        <v>Yes</v>
      </c>
      <c r="I216" s="227"/>
      <c r="O216" s="86"/>
      <c r="P216" s="86"/>
    </row>
    <row r="217" spans="1:16" x14ac:dyDescent="0.25">
      <c r="A217" s="179"/>
      <c r="B217" s="179"/>
      <c r="C217" s="225" t="s">
        <v>1165</v>
      </c>
      <c r="D217" s="225"/>
      <c r="E217" s="225"/>
      <c r="F217" s="225"/>
      <c r="G217" s="180">
        <v>511</v>
      </c>
      <c r="H217" s="227" t="str">
        <f t="shared" ca="1" si="5"/>
        <v>Yes</v>
      </c>
      <c r="I217" s="227"/>
      <c r="O217" s="86"/>
      <c r="P217" s="86"/>
    </row>
    <row r="218" spans="1:16" x14ac:dyDescent="0.25">
      <c r="A218" s="179"/>
      <c r="B218" s="179"/>
      <c r="C218" s="225" t="s">
        <v>1166</v>
      </c>
      <c r="D218" s="225"/>
      <c r="E218" s="225"/>
      <c r="F218" s="225"/>
      <c r="G218" s="180">
        <v>512</v>
      </c>
      <c r="H218" s="227" t="str">
        <f t="shared" ca="1" si="5"/>
        <v>Yes</v>
      </c>
      <c r="I218" s="227"/>
      <c r="O218" s="86"/>
      <c r="P218" s="86"/>
    </row>
    <row r="219" spans="1:16" x14ac:dyDescent="0.25">
      <c r="A219" s="179"/>
      <c r="B219" s="179"/>
      <c r="C219" s="225" t="s">
        <v>1167</v>
      </c>
      <c r="D219" s="225"/>
      <c r="E219" s="225"/>
      <c r="F219" s="225"/>
      <c r="G219" s="180">
        <v>513</v>
      </c>
      <c r="H219" s="227" t="str">
        <f t="shared" ca="1" si="5"/>
        <v>Yes</v>
      </c>
      <c r="I219" s="227"/>
      <c r="O219" s="86"/>
      <c r="P219" s="86"/>
    </row>
    <row r="220" spans="1:16" x14ac:dyDescent="0.25">
      <c r="A220" s="179"/>
      <c r="B220" s="179"/>
      <c r="C220" s="225" t="s">
        <v>1168</v>
      </c>
      <c r="D220" s="225"/>
      <c r="E220" s="225"/>
      <c r="F220" s="225"/>
      <c r="G220" s="180">
        <v>514</v>
      </c>
      <c r="H220" s="227" t="str">
        <f t="shared" ca="1" si="5"/>
        <v>Yes</v>
      </c>
      <c r="I220" s="227"/>
      <c r="O220" s="86"/>
      <c r="P220" s="86"/>
    </row>
    <row r="221" spans="1:16" x14ac:dyDescent="0.25">
      <c r="A221" s="179"/>
      <c r="B221" s="179"/>
      <c r="C221" s="225" t="s">
        <v>1169</v>
      </c>
      <c r="D221" s="225"/>
      <c r="E221" s="225"/>
      <c r="F221" s="225"/>
      <c r="G221" s="180">
        <v>515</v>
      </c>
      <c r="H221" s="227" t="str">
        <f t="shared" ca="1" si="5"/>
        <v>Yes</v>
      </c>
      <c r="I221" s="227"/>
      <c r="O221" s="86"/>
      <c r="P221" s="86"/>
    </row>
    <row r="222" spans="1:16" x14ac:dyDescent="0.25">
      <c r="A222" s="179"/>
      <c r="B222" s="179"/>
      <c r="C222" s="225" t="s">
        <v>1170</v>
      </c>
      <c r="D222" s="225"/>
      <c r="E222" s="225"/>
      <c r="F222" s="225"/>
      <c r="G222" s="180">
        <v>516</v>
      </c>
      <c r="H222" s="227" t="str">
        <f t="shared" ca="1" si="5"/>
        <v>Yes</v>
      </c>
      <c r="I222" s="227"/>
      <c r="O222" s="86"/>
      <c r="P222" s="86"/>
    </row>
    <row r="223" spans="1:16" x14ac:dyDescent="0.25">
      <c r="A223" s="226" t="s">
        <v>1592</v>
      </c>
      <c r="B223" s="226"/>
      <c r="C223" s="225" t="s">
        <v>1171</v>
      </c>
      <c r="D223" s="225"/>
      <c r="E223" s="225"/>
      <c r="F223" s="225"/>
      <c r="G223" s="180">
        <v>601</v>
      </c>
      <c r="H223" s="227" t="str">
        <f t="shared" ca="1" si="5"/>
        <v>Yes</v>
      </c>
      <c r="I223" s="227"/>
      <c r="O223" s="86"/>
      <c r="P223" s="86"/>
    </row>
    <row r="224" spans="1:16" x14ac:dyDescent="0.25">
      <c r="A224" s="179"/>
      <c r="B224" s="179"/>
      <c r="C224" s="225" t="s">
        <v>1172</v>
      </c>
      <c r="D224" s="225"/>
      <c r="E224" s="225"/>
      <c r="F224" s="225"/>
      <c r="G224" s="180">
        <v>602</v>
      </c>
      <c r="H224" s="227" t="str">
        <f t="shared" ca="1" si="5"/>
        <v>Yes</v>
      </c>
      <c r="I224" s="227"/>
      <c r="O224" s="86"/>
      <c r="P224" s="86"/>
    </row>
    <row r="225" spans="1:16" x14ac:dyDescent="0.25">
      <c r="A225" s="179"/>
      <c r="B225" s="179"/>
      <c r="C225" s="225" t="s">
        <v>1173</v>
      </c>
      <c r="D225" s="225"/>
      <c r="E225" s="225"/>
      <c r="F225" s="225"/>
      <c r="G225" s="180">
        <v>603</v>
      </c>
      <c r="H225" s="227" t="str">
        <f t="shared" ca="1" si="5"/>
        <v>Yes</v>
      </c>
      <c r="I225" s="227"/>
      <c r="O225" s="86"/>
      <c r="P225" s="86"/>
    </row>
    <row r="226" spans="1:16" x14ac:dyDescent="0.25">
      <c r="A226" s="179"/>
      <c r="B226" s="179"/>
      <c r="C226" s="225" t="s">
        <v>1174</v>
      </c>
      <c r="D226" s="225"/>
      <c r="E226" s="225"/>
      <c r="F226" s="225"/>
      <c r="G226" s="180">
        <v>604</v>
      </c>
      <c r="H226" s="227" t="str">
        <f t="shared" ca="1" si="5"/>
        <v>Yes</v>
      </c>
      <c r="I226" s="227"/>
      <c r="O226" s="86"/>
      <c r="P226" s="86"/>
    </row>
    <row r="227" spans="1:16" x14ac:dyDescent="0.25">
      <c r="A227" s="179"/>
      <c r="B227" s="179"/>
      <c r="C227" s="225" t="s">
        <v>1175</v>
      </c>
      <c r="D227" s="225"/>
      <c r="E227" s="225"/>
      <c r="F227" s="225"/>
      <c r="G227" s="180">
        <v>605</v>
      </c>
      <c r="H227" s="227" t="str">
        <f t="shared" ca="1" si="5"/>
        <v>Yes</v>
      </c>
      <c r="I227" s="227"/>
      <c r="O227" s="86"/>
      <c r="P227" s="86"/>
    </row>
    <row r="228" spans="1:16" x14ac:dyDescent="0.25">
      <c r="A228" s="179"/>
      <c r="B228" s="179"/>
      <c r="C228" s="225" t="s">
        <v>1176</v>
      </c>
      <c r="D228" s="225"/>
      <c r="E228" s="225"/>
      <c r="F228" s="225"/>
      <c r="G228" s="180">
        <v>606</v>
      </c>
      <c r="H228" s="227" t="str">
        <f t="shared" ca="1" si="5"/>
        <v>Yes</v>
      </c>
      <c r="I228" s="227"/>
      <c r="O228" s="86"/>
      <c r="P228" s="86"/>
    </row>
    <row r="229" spans="1:16" x14ac:dyDescent="0.25">
      <c r="A229" s="179"/>
      <c r="B229" s="179"/>
      <c r="C229" s="225" t="s">
        <v>1177</v>
      </c>
      <c r="D229" s="225"/>
      <c r="E229" s="225"/>
      <c r="F229" s="225"/>
      <c r="G229" s="180">
        <v>607</v>
      </c>
      <c r="H229" s="227" t="str">
        <f t="shared" ref="H229:H292" ca="1" si="6">IFERROR(VLOOKUP(G229,INDIRECT(CONCATENATE("'CY ",$I$4,", SFY ",$J$4," Answers'!A3:BH600")),($C$6+3),FALSE),"")</f>
        <v>Yes</v>
      </c>
      <c r="I229" s="227"/>
      <c r="O229" s="86"/>
      <c r="P229" s="86"/>
    </row>
    <row r="230" spans="1:16" x14ac:dyDescent="0.25">
      <c r="A230" s="179"/>
      <c r="B230" s="179"/>
      <c r="C230" s="225" t="s">
        <v>1178</v>
      </c>
      <c r="D230" s="225"/>
      <c r="E230" s="225"/>
      <c r="F230" s="225"/>
      <c r="G230" s="180">
        <v>608</v>
      </c>
      <c r="H230" s="227" t="str">
        <f t="shared" ca="1" si="6"/>
        <v>Yes</v>
      </c>
      <c r="I230" s="227"/>
      <c r="O230" s="86"/>
      <c r="P230" s="86"/>
    </row>
    <row r="231" spans="1:16" x14ac:dyDescent="0.25">
      <c r="A231" s="179"/>
      <c r="B231" s="179"/>
      <c r="C231" s="225" t="s">
        <v>1179</v>
      </c>
      <c r="D231" s="225"/>
      <c r="E231" s="225"/>
      <c r="F231" s="225"/>
      <c r="G231" s="180">
        <v>609</v>
      </c>
      <c r="H231" s="227" t="str">
        <f t="shared" ca="1" si="6"/>
        <v>Yes</v>
      </c>
      <c r="I231" s="227"/>
      <c r="O231" s="86"/>
      <c r="P231" s="86"/>
    </row>
    <row r="232" spans="1:16" x14ac:dyDescent="0.25">
      <c r="A232" s="179"/>
      <c r="B232" s="179"/>
      <c r="C232" s="225" t="s">
        <v>1180</v>
      </c>
      <c r="D232" s="225"/>
      <c r="E232" s="225"/>
      <c r="F232" s="225"/>
      <c r="G232" s="180">
        <v>610</v>
      </c>
      <c r="H232" s="227" t="str">
        <f t="shared" ca="1" si="6"/>
        <v>Yes</v>
      </c>
      <c r="I232" s="227"/>
      <c r="O232" s="86"/>
      <c r="P232" s="86"/>
    </row>
    <row r="233" spans="1:16" x14ac:dyDescent="0.25">
      <c r="A233" s="179"/>
      <c r="B233" s="179"/>
      <c r="C233" s="225" t="s">
        <v>1181</v>
      </c>
      <c r="D233" s="225"/>
      <c r="E233" s="225"/>
      <c r="F233" s="225"/>
      <c r="G233" s="180">
        <v>611</v>
      </c>
      <c r="H233" s="227" t="str">
        <f t="shared" ca="1" si="6"/>
        <v>Yes</v>
      </c>
      <c r="I233" s="227"/>
      <c r="O233" s="86"/>
      <c r="P233" s="86"/>
    </row>
    <row r="234" spans="1:16" x14ac:dyDescent="0.25">
      <c r="A234" s="179"/>
      <c r="B234" s="179"/>
      <c r="C234" s="225" t="s">
        <v>1182</v>
      </c>
      <c r="D234" s="225"/>
      <c r="E234" s="225"/>
      <c r="F234" s="225"/>
      <c r="G234" s="180">
        <v>612</v>
      </c>
      <c r="H234" s="227" t="str">
        <f t="shared" ca="1" si="6"/>
        <v>Yes</v>
      </c>
      <c r="I234" s="227"/>
      <c r="O234" s="86"/>
      <c r="P234" s="86"/>
    </row>
    <row r="235" spans="1:16" x14ac:dyDescent="0.25">
      <c r="A235" s="179"/>
      <c r="B235" s="179"/>
      <c r="C235" s="225" t="s">
        <v>1183</v>
      </c>
      <c r="D235" s="225"/>
      <c r="E235" s="225"/>
      <c r="F235" s="225"/>
      <c r="G235" s="180">
        <v>613</v>
      </c>
      <c r="H235" s="227" t="str">
        <f t="shared" ca="1" si="6"/>
        <v>Yes</v>
      </c>
      <c r="I235" s="227"/>
      <c r="O235" s="86"/>
      <c r="P235" s="86"/>
    </row>
    <row r="236" spans="1:16" x14ac:dyDescent="0.25">
      <c r="A236" s="179"/>
      <c r="B236" s="179"/>
      <c r="C236" s="225" t="s">
        <v>1184</v>
      </c>
      <c r="D236" s="225"/>
      <c r="E236" s="225"/>
      <c r="F236" s="225"/>
      <c r="G236" s="180">
        <v>614</v>
      </c>
      <c r="H236" s="227" t="str">
        <f t="shared" ca="1" si="6"/>
        <v>Yes</v>
      </c>
      <c r="I236" s="227"/>
      <c r="O236" s="86"/>
      <c r="P236" s="86"/>
    </row>
    <row r="237" spans="1:16" x14ac:dyDescent="0.25">
      <c r="A237" s="226" t="s">
        <v>1593</v>
      </c>
      <c r="B237" s="226"/>
      <c r="C237" s="225" t="s">
        <v>1583</v>
      </c>
      <c r="D237" s="225"/>
      <c r="E237" s="225"/>
      <c r="F237" s="225"/>
      <c r="G237" s="180">
        <v>701</v>
      </c>
      <c r="H237" s="227" t="str">
        <f t="shared" ca="1" si="6"/>
        <v>Yes</v>
      </c>
      <c r="I237" s="227"/>
      <c r="O237" s="86"/>
      <c r="P237" s="86"/>
    </row>
    <row r="238" spans="1:16" x14ac:dyDescent="0.25">
      <c r="A238" s="179"/>
      <c r="B238" s="179"/>
      <c r="C238" s="225" t="s">
        <v>1584</v>
      </c>
      <c r="D238" s="225"/>
      <c r="E238" s="225"/>
      <c r="F238" s="225"/>
      <c r="G238" s="180">
        <v>702</v>
      </c>
      <c r="H238" s="227" t="str">
        <f t="shared" ca="1" si="6"/>
        <v>Yes</v>
      </c>
      <c r="I238" s="227"/>
      <c r="O238" s="86"/>
      <c r="P238" s="86"/>
    </row>
    <row r="239" spans="1:16" x14ac:dyDescent="0.25">
      <c r="A239" s="179"/>
      <c r="B239" s="179"/>
      <c r="C239" s="225" t="s">
        <v>1185</v>
      </c>
      <c r="D239" s="225"/>
      <c r="E239" s="225"/>
      <c r="F239" s="225"/>
      <c r="G239" s="180">
        <v>703</v>
      </c>
      <c r="H239" s="227" t="str">
        <f t="shared" ca="1" si="6"/>
        <v>Yes</v>
      </c>
      <c r="I239" s="227"/>
      <c r="O239" s="86"/>
      <c r="P239" s="86"/>
    </row>
    <row r="240" spans="1:16" x14ac:dyDescent="0.25">
      <c r="A240" s="179"/>
      <c r="B240" s="179"/>
      <c r="C240" s="225" t="s">
        <v>1186</v>
      </c>
      <c r="D240" s="225"/>
      <c r="E240" s="225"/>
      <c r="F240" s="225"/>
      <c r="G240" s="180">
        <v>704</v>
      </c>
      <c r="H240" s="227" t="str">
        <f t="shared" ca="1" si="6"/>
        <v>Yes</v>
      </c>
      <c r="I240" s="227"/>
      <c r="O240" s="86"/>
      <c r="P240" s="86"/>
    </row>
    <row r="241" spans="1:16" x14ac:dyDescent="0.25">
      <c r="A241" s="179"/>
      <c r="B241" s="179"/>
      <c r="C241" s="225" t="s">
        <v>1187</v>
      </c>
      <c r="D241" s="225"/>
      <c r="E241" s="225"/>
      <c r="F241" s="225"/>
      <c r="G241" s="180">
        <v>705</v>
      </c>
      <c r="H241" s="227" t="str">
        <f t="shared" ca="1" si="6"/>
        <v>Yes</v>
      </c>
      <c r="I241" s="227"/>
      <c r="O241" s="86"/>
      <c r="P241" s="86"/>
    </row>
    <row r="242" spans="1:16" x14ac:dyDescent="0.25">
      <c r="A242" s="179"/>
      <c r="B242" s="179"/>
      <c r="C242" s="225" t="s">
        <v>1188</v>
      </c>
      <c r="D242" s="225"/>
      <c r="E242" s="225"/>
      <c r="F242" s="225"/>
      <c r="G242" s="180">
        <v>706</v>
      </c>
      <c r="H242" s="227" t="str">
        <f t="shared" ca="1" si="6"/>
        <v>Yes</v>
      </c>
      <c r="I242" s="227"/>
      <c r="O242" s="86"/>
      <c r="P242" s="86"/>
    </row>
    <row r="243" spans="1:16" x14ac:dyDescent="0.25">
      <c r="A243" s="179"/>
      <c r="B243" s="179"/>
      <c r="C243" s="225" t="s">
        <v>1189</v>
      </c>
      <c r="D243" s="225"/>
      <c r="E243" s="225"/>
      <c r="F243" s="225"/>
      <c r="G243" s="180">
        <v>707</v>
      </c>
      <c r="H243" s="227" t="str">
        <f t="shared" ca="1" si="6"/>
        <v>Yes</v>
      </c>
      <c r="I243" s="227"/>
      <c r="O243" s="86"/>
      <c r="P243" s="86"/>
    </row>
    <row r="244" spans="1:16" x14ac:dyDescent="0.25">
      <c r="A244" s="179"/>
      <c r="B244" s="179"/>
      <c r="C244" s="225" t="s">
        <v>1190</v>
      </c>
      <c r="D244" s="225"/>
      <c r="E244" s="225"/>
      <c r="F244" s="225"/>
      <c r="G244" s="180">
        <v>708</v>
      </c>
      <c r="H244" s="227" t="str">
        <f t="shared" ca="1" si="6"/>
        <v>Yes</v>
      </c>
      <c r="I244" s="227"/>
      <c r="O244" s="86"/>
      <c r="P244" s="86"/>
    </row>
    <row r="245" spans="1:16" x14ac:dyDescent="0.25">
      <c r="A245" s="179"/>
      <c r="B245" s="179"/>
      <c r="C245" s="225" t="s">
        <v>1585</v>
      </c>
      <c r="D245" s="225"/>
      <c r="E245" s="225"/>
      <c r="F245" s="225"/>
      <c r="G245" s="180">
        <v>709</v>
      </c>
      <c r="H245" s="227" t="str">
        <f t="shared" ca="1" si="6"/>
        <v>Yes</v>
      </c>
      <c r="I245" s="227"/>
      <c r="O245" s="86"/>
      <c r="P245" s="86"/>
    </row>
    <row r="246" spans="1:16" x14ac:dyDescent="0.25">
      <c r="A246" s="179"/>
      <c r="B246" s="179"/>
      <c r="C246" s="225" t="s">
        <v>1191</v>
      </c>
      <c r="D246" s="225"/>
      <c r="E246" s="225"/>
      <c r="F246" s="225"/>
      <c r="G246" s="180">
        <v>710</v>
      </c>
      <c r="H246" s="227" t="str">
        <f t="shared" ca="1" si="6"/>
        <v>Yes</v>
      </c>
      <c r="I246" s="227"/>
      <c r="O246" s="86"/>
      <c r="P246" s="86"/>
    </row>
    <row r="247" spans="1:16" x14ac:dyDescent="0.25">
      <c r="A247" s="179"/>
      <c r="B247" s="179"/>
      <c r="C247" s="225" t="s">
        <v>1192</v>
      </c>
      <c r="D247" s="225"/>
      <c r="E247" s="225"/>
      <c r="F247" s="225"/>
      <c r="G247" s="180">
        <v>711</v>
      </c>
      <c r="H247" s="227" t="str">
        <f t="shared" ca="1" si="6"/>
        <v>Yes</v>
      </c>
      <c r="I247" s="227"/>
      <c r="O247" s="86"/>
      <c r="P247" s="86"/>
    </row>
    <row r="248" spans="1:16" x14ac:dyDescent="0.25">
      <c r="A248" s="179"/>
      <c r="B248" s="179"/>
      <c r="C248" s="225" t="s">
        <v>1193</v>
      </c>
      <c r="D248" s="225"/>
      <c r="E248" s="225"/>
      <c r="F248" s="225"/>
      <c r="G248" s="180">
        <v>712</v>
      </c>
      <c r="H248" s="227" t="str">
        <f t="shared" ca="1" si="6"/>
        <v>Yes</v>
      </c>
      <c r="I248" s="227"/>
      <c r="O248" s="86"/>
      <c r="P248" s="86"/>
    </row>
    <row r="249" spans="1:16" x14ac:dyDescent="0.25">
      <c r="A249" s="179"/>
      <c r="B249" s="179"/>
      <c r="C249" s="225" t="s">
        <v>1194</v>
      </c>
      <c r="D249" s="225"/>
      <c r="E249" s="225"/>
      <c r="F249" s="225"/>
      <c r="G249" s="180">
        <v>713</v>
      </c>
      <c r="H249" s="227" t="str">
        <f t="shared" ca="1" si="6"/>
        <v>Yes</v>
      </c>
      <c r="I249" s="227"/>
      <c r="O249" s="86"/>
      <c r="P249" s="86"/>
    </row>
    <row r="250" spans="1:16" x14ac:dyDescent="0.25">
      <c r="A250" s="179"/>
      <c r="B250" s="179"/>
      <c r="C250" s="225" t="s">
        <v>1195</v>
      </c>
      <c r="D250" s="225"/>
      <c r="E250" s="225"/>
      <c r="F250" s="225"/>
      <c r="G250" s="180">
        <v>714</v>
      </c>
      <c r="H250" s="227" t="str">
        <f t="shared" ca="1" si="6"/>
        <v>Yes</v>
      </c>
      <c r="I250" s="227"/>
      <c r="O250" s="86"/>
      <c r="P250" s="86"/>
    </row>
    <row r="251" spans="1:16" x14ac:dyDescent="0.25">
      <c r="A251" s="179"/>
      <c r="B251" s="179"/>
      <c r="C251" s="225" t="s">
        <v>1196</v>
      </c>
      <c r="D251" s="225"/>
      <c r="E251" s="225"/>
      <c r="F251" s="225"/>
      <c r="G251" s="180">
        <v>715</v>
      </c>
      <c r="H251" s="227" t="str">
        <f t="shared" ca="1" si="6"/>
        <v>Yes</v>
      </c>
      <c r="I251" s="227"/>
      <c r="O251" s="86"/>
      <c r="P251" s="86"/>
    </row>
    <row r="252" spans="1:16" x14ac:dyDescent="0.25">
      <c r="A252" s="179"/>
      <c r="B252" s="179"/>
      <c r="C252" s="225" t="s">
        <v>1586</v>
      </c>
      <c r="D252" s="225"/>
      <c r="E252" s="225"/>
      <c r="F252" s="225"/>
      <c r="G252" s="180">
        <v>716</v>
      </c>
      <c r="H252" s="227" t="str">
        <f t="shared" ca="1" si="6"/>
        <v>Yes</v>
      </c>
      <c r="I252" s="227"/>
      <c r="O252" s="86"/>
      <c r="P252" s="86"/>
    </row>
    <row r="253" spans="1:16" x14ac:dyDescent="0.25">
      <c r="A253" s="179"/>
      <c r="B253" s="179"/>
      <c r="C253" s="225" t="s">
        <v>1197</v>
      </c>
      <c r="D253" s="225"/>
      <c r="E253" s="225"/>
      <c r="F253" s="225"/>
      <c r="G253" s="180">
        <v>717</v>
      </c>
      <c r="H253" s="227" t="str">
        <f t="shared" ca="1" si="6"/>
        <v>Yes</v>
      </c>
      <c r="I253" s="227"/>
      <c r="O253" s="86"/>
      <c r="P253" s="86"/>
    </row>
    <row r="254" spans="1:16" x14ac:dyDescent="0.25">
      <c r="A254" s="179"/>
      <c r="B254" s="179"/>
      <c r="C254" s="225" t="s">
        <v>1198</v>
      </c>
      <c r="D254" s="225"/>
      <c r="E254" s="225"/>
      <c r="F254" s="225"/>
      <c r="G254" s="180">
        <v>718</v>
      </c>
      <c r="H254" s="227" t="str">
        <f t="shared" ca="1" si="6"/>
        <v>Yes</v>
      </c>
      <c r="I254" s="227"/>
      <c r="O254" s="86"/>
      <c r="P254" s="86"/>
    </row>
    <row r="255" spans="1:16" x14ac:dyDescent="0.25">
      <c r="A255" s="179"/>
      <c r="B255" s="179"/>
      <c r="C255" s="225" t="s">
        <v>1199</v>
      </c>
      <c r="D255" s="225"/>
      <c r="E255" s="225"/>
      <c r="F255" s="225"/>
      <c r="G255" s="180">
        <v>719</v>
      </c>
      <c r="H255" s="227" t="str">
        <f t="shared" ca="1" si="6"/>
        <v>Yes</v>
      </c>
      <c r="I255" s="227"/>
      <c r="O255" s="86"/>
      <c r="P255" s="86"/>
    </row>
    <row r="256" spans="1:16" x14ac:dyDescent="0.25">
      <c r="A256" s="179"/>
      <c r="B256" s="179"/>
      <c r="C256" s="225" t="s">
        <v>1200</v>
      </c>
      <c r="D256" s="225"/>
      <c r="E256" s="225"/>
      <c r="F256" s="225"/>
      <c r="G256" s="180">
        <v>720</v>
      </c>
      <c r="H256" s="227" t="str">
        <f t="shared" ca="1" si="6"/>
        <v>Yes</v>
      </c>
      <c r="I256" s="227"/>
      <c r="O256" s="86"/>
      <c r="P256" s="86"/>
    </row>
    <row r="257" spans="1:16" x14ac:dyDescent="0.25">
      <c r="A257" s="179"/>
      <c r="B257" s="179"/>
      <c r="C257" s="225" t="s">
        <v>1201</v>
      </c>
      <c r="D257" s="225"/>
      <c r="E257" s="225"/>
      <c r="F257" s="225"/>
      <c r="G257" s="180">
        <v>721</v>
      </c>
      <c r="H257" s="227" t="str">
        <f t="shared" ca="1" si="6"/>
        <v>Yes</v>
      </c>
      <c r="I257" s="227"/>
      <c r="O257" s="86"/>
      <c r="P257" s="86"/>
    </row>
    <row r="258" spans="1:16" x14ac:dyDescent="0.25">
      <c r="A258" s="179"/>
      <c r="B258" s="179"/>
      <c r="C258" s="225" t="s">
        <v>1587</v>
      </c>
      <c r="D258" s="225"/>
      <c r="E258" s="225"/>
      <c r="F258" s="225"/>
      <c r="G258" s="180">
        <v>722</v>
      </c>
      <c r="H258" s="227" t="str">
        <f t="shared" ca="1" si="6"/>
        <v>No</v>
      </c>
      <c r="I258" s="227"/>
      <c r="O258" s="86"/>
      <c r="P258" s="86"/>
    </row>
    <row r="259" spans="1:16" x14ac:dyDescent="0.25">
      <c r="A259" s="226" t="s">
        <v>1594</v>
      </c>
      <c r="B259" s="226"/>
      <c r="C259" s="225" t="s">
        <v>1202</v>
      </c>
      <c r="D259" s="225"/>
      <c r="E259" s="225"/>
      <c r="F259" s="225"/>
      <c r="G259" s="180">
        <v>801</v>
      </c>
      <c r="H259" s="227" t="str">
        <f t="shared" ca="1" si="6"/>
        <v>Yes</v>
      </c>
      <c r="I259" s="227"/>
      <c r="O259" s="86"/>
      <c r="P259" s="86"/>
    </row>
    <row r="260" spans="1:16" x14ac:dyDescent="0.25">
      <c r="A260" s="179"/>
      <c r="B260" s="179"/>
      <c r="C260" s="225" t="s">
        <v>1203</v>
      </c>
      <c r="D260" s="225"/>
      <c r="E260" s="225"/>
      <c r="F260" s="225"/>
      <c r="G260" s="180">
        <v>802</v>
      </c>
      <c r="H260" s="227" t="str">
        <f t="shared" ca="1" si="6"/>
        <v>Yes</v>
      </c>
      <c r="I260" s="227"/>
      <c r="O260" s="86"/>
      <c r="P260" s="86"/>
    </row>
    <row r="261" spans="1:16" x14ac:dyDescent="0.25">
      <c r="A261" s="179"/>
      <c r="B261" s="179"/>
      <c r="C261" s="225" t="s">
        <v>1204</v>
      </c>
      <c r="D261" s="225"/>
      <c r="E261" s="225"/>
      <c r="F261" s="225"/>
      <c r="G261" s="180">
        <v>803</v>
      </c>
      <c r="H261" s="227" t="str">
        <f t="shared" ca="1" si="6"/>
        <v>Yes</v>
      </c>
      <c r="I261" s="227"/>
      <c r="O261" s="86"/>
      <c r="P261" s="86"/>
    </row>
    <row r="262" spans="1:16" x14ac:dyDescent="0.25">
      <c r="A262" s="179"/>
      <c r="B262" s="179"/>
      <c r="C262" s="225" t="s">
        <v>1205</v>
      </c>
      <c r="D262" s="225"/>
      <c r="E262" s="225"/>
      <c r="F262" s="225"/>
      <c r="G262" s="180">
        <v>804</v>
      </c>
      <c r="H262" s="227" t="str">
        <f t="shared" ca="1" si="6"/>
        <v>Yes</v>
      </c>
      <c r="I262" s="227"/>
      <c r="O262" s="86"/>
      <c r="P262" s="86"/>
    </row>
    <row r="263" spans="1:16" x14ac:dyDescent="0.25">
      <c r="A263" s="179"/>
      <c r="B263" s="179"/>
      <c r="C263" s="225" t="s">
        <v>1206</v>
      </c>
      <c r="D263" s="225"/>
      <c r="E263" s="225"/>
      <c r="F263" s="225"/>
      <c r="G263" s="180">
        <v>805</v>
      </c>
      <c r="H263" s="227" t="str">
        <f t="shared" ca="1" si="6"/>
        <v>Yes</v>
      </c>
      <c r="I263" s="227"/>
      <c r="O263" s="86"/>
      <c r="P263" s="86"/>
    </row>
    <row r="264" spans="1:16" x14ac:dyDescent="0.25">
      <c r="A264" s="179"/>
      <c r="B264" s="179"/>
      <c r="C264" s="225" t="s">
        <v>1207</v>
      </c>
      <c r="D264" s="225"/>
      <c r="E264" s="225"/>
      <c r="F264" s="225"/>
      <c r="G264" s="180">
        <v>806</v>
      </c>
      <c r="H264" s="227" t="str">
        <f t="shared" ca="1" si="6"/>
        <v>Yes</v>
      </c>
      <c r="I264" s="227"/>
      <c r="O264" s="86"/>
      <c r="P264" s="86"/>
    </row>
    <row r="265" spans="1:16" x14ac:dyDescent="0.25">
      <c r="A265" s="179"/>
      <c r="B265" s="179"/>
      <c r="C265" s="225" t="s">
        <v>1208</v>
      </c>
      <c r="D265" s="225"/>
      <c r="E265" s="225"/>
      <c r="F265" s="225"/>
      <c r="G265" s="180">
        <v>807</v>
      </c>
      <c r="H265" s="227" t="str">
        <f t="shared" ca="1" si="6"/>
        <v>Yes</v>
      </c>
      <c r="I265" s="227"/>
      <c r="O265" s="86"/>
      <c r="P265" s="86"/>
    </row>
    <row r="266" spans="1:16" x14ac:dyDescent="0.25">
      <c r="A266" s="179"/>
      <c r="B266" s="179"/>
      <c r="C266" s="225" t="s">
        <v>1209</v>
      </c>
      <c r="D266" s="225"/>
      <c r="E266" s="225"/>
      <c r="F266" s="225"/>
      <c r="G266" s="180">
        <v>808</v>
      </c>
      <c r="H266" s="227" t="str">
        <f t="shared" ca="1" si="6"/>
        <v>Yes</v>
      </c>
      <c r="I266" s="227"/>
      <c r="O266" s="86"/>
      <c r="P266" s="86"/>
    </row>
    <row r="267" spans="1:16" x14ac:dyDescent="0.25">
      <c r="A267" s="179"/>
      <c r="B267" s="179"/>
      <c r="C267" s="225" t="s">
        <v>1210</v>
      </c>
      <c r="D267" s="225"/>
      <c r="E267" s="225"/>
      <c r="F267" s="225"/>
      <c r="G267" s="180">
        <v>809</v>
      </c>
      <c r="H267" s="227" t="str">
        <f t="shared" ca="1" si="6"/>
        <v>Yes</v>
      </c>
      <c r="I267" s="227"/>
      <c r="O267" s="86"/>
      <c r="P267" s="86"/>
    </row>
    <row r="268" spans="1:16" x14ac:dyDescent="0.25">
      <c r="A268" s="179"/>
      <c r="B268" s="179"/>
      <c r="C268" s="225" t="s">
        <v>1211</v>
      </c>
      <c r="D268" s="225"/>
      <c r="E268" s="225"/>
      <c r="F268" s="225"/>
      <c r="G268" s="180">
        <v>810</v>
      </c>
      <c r="H268" s="227" t="str">
        <f t="shared" ca="1" si="6"/>
        <v>Yes</v>
      </c>
      <c r="I268" s="227"/>
      <c r="O268" s="86"/>
      <c r="P268" s="86"/>
    </row>
    <row r="269" spans="1:16" x14ac:dyDescent="0.25">
      <c r="A269" s="179"/>
      <c r="B269" s="179"/>
      <c r="C269" s="225" t="s">
        <v>1212</v>
      </c>
      <c r="D269" s="225"/>
      <c r="E269" s="225"/>
      <c r="F269" s="225"/>
      <c r="G269" s="180">
        <v>811</v>
      </c>
      <c r="H269" s="227" t="str">
        <f t="shared" ca="1" si="6"/>
        <v>Yes</v>
      </c>
      <c r="I269" s="227"/>
      <c r="O269" s="86"/>
      <c r="P269" s="86"/>
    </row>
    <row r="270" spans="1:16" x14ac:dyDescent="0.25">
      <c r="A270" s="179"/>
      <c r="B270" s="179"/>
      <c r="C270" s="225" t="s">
        <v>1213</v>
      </c>
      <c r="D270" s="225"/>
      <c r="E270" s="225"/>
      <c r="F270" s="225"/>
      <c r="G270" s="180">
        <v>812</v>
      </c>
      <c r="H270" s="227" t="str">
        <f t="shared" ca="1" si="6"/>
        <v>Yes</v>
      </c>
      <c r="I270" s="227"/>
      <c r="O270" s="86"/>
      <c r="P270" s="86"/>
    </row>
    <row r="271" spans="1:16" x14ac:dyDescent="0.25">
      <c r="A271" s="179"/>
      <c r="B271" s="179"/>
      <c r="C271" s="225" t="s">
        <v>1214</v>
      </c>
      <c r="D271" s="225"/>
      <c r="E271" s="225"/>
      <c r="F271" s="225"/>
      <c r="G271" s="180">
        <v>813</v>
      </c>
      <c r="H271" s="227" t="str">
        <f t="shared" ca="1" si="6"/>
        <v>Yes</v>
      </c>
      <c r="I271" s="227"/>
      <c r="O271" s="86"/>
      <c r="P271" s="86"/>
    </row>
    <row r="272" spans="1:16" x14ac:dyDescent="0.25">
      <c r="A272" s="179"/>
      <c r="B272" s="179"/>
      <c r="C272" s="225" t="s">
        <v>1215</v>
      </c>
      <c r="D272" s="225"/>
      <c r="E272" s="225"/>
      <c r="F272" s="225"/>
      <c r="G272" s="180">
        <v>814</v>
      </c>
      <c r="H272" s="227" t="str">
        <f t="shared" ca="1" si="6"/>
        <v>Yes</v>
      </c>
      <c r="I272" s="227"/>
      <c r="O272" s="86"/>
      <c r="P272" s="86"/>
    </row>
    <row r="273" spans="1:16" x14ac:dyDescent="0.25">
      <c r="A273" s="179"/>
      <c r="B273" s="179"/>
      <c r="C273" s="225" t="s">
        <v>1216</v>
      </c>
      <c r="D273" s="225"/>
      <c r="E273" s="225"/>
      <c r="F273" s="225"/>
      <c r="G273" s="180">
        <v>815</v>
      </c>
      <c r="H273" s="227" t="str">
        <f t="shared" ca="1" si="6"/>
        <v>Yes</v>
      </c>
      <c r="I273" s="227"/>
      <c r="O273" s="86"/>
      <c r="P273" s="86"/>
    </row>
    <row r="274" spans="1:16" x14ac:dyDescent="0.25">
      <c r="A274" s="179"/>
      <c r="B274" s="179"/>
      <c r="C274" s="225" t="s">
        <v>1217</v>
      </c>
      <c r="D274" s="225"/>
      <c r="E274" s="225"/>
      <c r="F274" s="225"/>
      <c r="G274" s="180">
        <v>816</v>
      </c>
      <c r="H274" s="227" t="str">
        <f t="shared" ca="1" si="6"/>
        <v>Yes</v>
      </c>
      <c r="I274" s="227"/>
      <c r="O274" s="86"/>
      <c r="P274" s="86"/>
    </row>
    <row r="275" spans="1:16" x14ac:dyDescent="0.25">
      <c r="A275" s="179"/>
      <c r="B275" s="179"/>
      <c r="C275" s="225" t="s">
        <v>1218</v>
      </c>
      <c r="D275" s="225"/>
      <c r="E275" s="225"/>
      <c r="F275" s="225"/>
      <c r="G275" s="180">
        <v>817</v>
      </c>
      <c r="H275" s="227" t="str">
        <f t="shared" ca="1" si="6"/>
        <v>Yes</v>
      </c>
      <c r="I275" s="227"/>
      <c r="O275" s="86"/>
      <c r="P275" s="86"/>
    </row>
    <row r="276" spans="1:16" x14ac:dyDescent="0.25">
      <c r="A276" s="179"/>
      <c r="B276" s="179"/>
      <c r="C276" s="225" t="s">
        <v>1219</v>
      </c>
      <c r="D276" s="225"/>
      <c r="E276" s="225"/>
      <c r="F276" s="225"/>
      <c r="G276" s="180">
        <v>818</v>
      </c>
      <c r="H276" s="227" t="str">
        <f t="shared" ca="1" si="6"/>
        <v>Yes</v>
      </c>
      <c r="I276" s="227"/>
      <c r="O276" s="86"/>
      <c r="P276" s="86"/>
    </row>
    <row r="277" spans="1:16" x14ac:dyDescent="0.25">
      <c r="A277" s="179"/>
      <c r="B277" s="179"/>
      <c r="C277" s="225" t="s">
        <v>1220</v>
      </c>
      <c r="D277" s="225"/>
      <c r="E277" s="225"/>
      <c r="F277" s="225"/>
      <c r="G277" s="180">
        <v>819</v>
      </c>
      <c r="H277" s="227" t="str">
        <f t="shared" ca="1" si="6"/>
        <v>Yes</v>
      </c>
      <c r="I277" s="227"/>
      <c r="O277" s="86"/>
      <c r="P277" s="86"/>
    </row>
    <row r="278" spans="1:16" x14ac:dyDescent="0.25">
      <c r="A278" s="179"/>
      <c r="B278" s="179"/>
      <c r="C278" s="225" t="s">
        <v>1221</v>
      </c>
      <c r="D278" s="225"/>
      <c r="E278" s="225"/>
      <c r="F278" s="225"/>
      <c r="G278" s="180">
        <v>820</v>
      </c>
      <c r="H278" s="227" t="str">
        <f t="shared" ca="1" si="6"/>
        <v>Yes</v>
      </c>
      <c r="I278" s="227"/>
      <c r="O278" s="86"/>
      <c r="P278" s="86"/>
    </row>
    <row r="279" spans="1:16" x14ac:dyDescent="0.25">
      <c r="A279" s="179"/>
      <c r="B279" s="179"/>
      <c r="C279" s="225" t="s">
        <v>1222</v>
      </c>
      <c r="D279" s="225"/>
      <c r="E279" s="225"/>
      <c r="F279" s="225"/>
      <c r="G279" s="180">
        <v>821</v>
      </c>
      <c r="H279" s="227" t="str">
        <f t="shared" ca="1" si="6"/>
        <v>Yes</v>
      </c>
      <c r="I279" s="227"/>
      <c r="O279" s="86"/>
      <c r="P279" s="86"/>
    </row>
    <row r="280" spans="1:16" x14ac:dyDescent="0.25">
      <c r="A280" s="179"/>
      <c r="B280" s="179"/>
      <c r="C280" s="225" t="s">
        <v>1223</v>
      </c>
      <c r="D280" s="225"/>
      <c r="E280" s="225"/>
      <c r="F280" s="225"/>
      <c r="G280" s="180">
        <v>822</v>
      </c>
      <c r="H280" s="227" t="str">
        <f t="shared" ca="1" si="6"/>
        <v>Yes</v>
      </c>
      <c r="I280" s="227"/>
      <c r="O280" s="86"/>
      <c r="P280" s="86"/>
    </row>
    <row r="281" spans="1:16" x14ac:dyDescent="0.25">
      <c r="A281" s="179"/>
      <c r="B281" s="179"/>
      <c r="C281" s="225" t="s">
        <v>1224</v>
      </c>
      <c r="D281" s="225"/>
      <c r="E281" s="225"/>
      <c r="F281" s="225"/>
      <c r="G281" s="180">
        <v>823</v>
      </c>
      <c r="H281" s="227" t="str">
        <f t="shared" ca="1" si="6"/>
        <v>Yes</v>
      </c>
      <c r="I281" s="227"/>
      <c r="O281" s="86"/>
      <c r="P281" s="86"/>
    </row>
    <row r="282" spans="1:16" x14ac:dyDescent="0.25">
      <c r="A282" s="179"/>
      <c r="B282" s="179"/>
      <c r="C282" s="225" t="s">
        <v>1225</v>
      </c>
      <c r="D282" s="225"/>
      <c r="E282" s="225"/>
      <c r="F282" s="225"/>
      <c r="G282" s="180">
        <v>824</v>
      </c>
      <c r="H282" s="227" t="str">
        <f t="shared" ca="1" si="6"/>
        <v>Yes</v>
      </c>
      <c r="I282" s="227"/>
      <c r="O282" s="86"/>
      <c r="P282" s="86"/>
    </row>
    <row r="283" spans="1:16" x14ac:dyDescent="0.25">
      <c r="A283" s="226" t="s">
        <v>1595</v>
      </c>
      <c r="B283" s="226"/>
      <c r="C283" s="225" t="s">
        <v>1226</v>
      </c>
      <c r="D283" s="225"/>
      <c r="E283" s="225"/>
      <c r="F283" s="225"/>
      <c r="G283" s="180">
        <v>901</v>
      </c>
      <c r="H283" s="227" t="str">
        <f t="shared" ca="1" si="6"/>
        <v>Yes</v>
      </c>
      <c r="I283" s="227"/>
      <c r="O283" s="86"/>
      <c r="P283" s="86"/>
    </row>
    <row r="284" spans="1:16" x14ac:dyDescent="0.25">
      <c r="A284" s="179"/>
      <c r="B284" s="179"/>
      <c r="C284" s="225" t="s">
        <v>1227</v>
      </c>
      <c r="D284" s="225"/>
      <c r="E284" s="225"/>
      <c r="F284" s="225"/>
      <c r="G284" s="180">
        <v>902</v>
      </c>
      <c r="H284" s="227" t="str">
        <f t="shared" ca="1" si="6"/>
        <v>Yes</v>
      </c>
      <c r="I284" s="227"/>
      <c r="O284" s="86"/>
      <c r="P284" s="86"/>
    </row>
    <row r="285" spans="1:16" x14ac:dyDescent="0.25">
      <c r="A285" s="179"/>
      <c r="B285" s="179"/>
      <c r="C285" s="225" t="s">
        <v>1228</v>
      </c>
      <c r="D285" s="225"/>
      <c r="E285" s="225"/>
      <c r="F285" s="225"/>
      <c r="G285" s="180">
        <v>903</v>
      </c>
      <c r="H285" s="227" t="str">
        <f t="shared" ca="1" si="6"/>
        <v>Yes</v>
      </c>
      <c r="I285" s="227"/>
      <c r="O285" s="86"/>
      <c r="P285" s="86"/>
    </row>
    <row r="286" spans="1:16" x14ac:dyDescent="0.25">
      <c r="A286" s="179"/>
      <c r="B286" s="179"/>
      <c r="C286" s="225" t="s">
        <v>1229</v>
      </c>
      <c r="D286" s="225"/>
      <c r="E286" s="225"/>
      <c r="F286" s="225"/>
      <c r="G286" s="180">
        <v>904</v>
      </c>
      <c r="H286" s="227" t="str">
        <f t="shared" ca="1" si="6"/>
        <v>Yes</v>
      </c>
      <c r="I286" s="227"/>
      <c r="O286" s="86"/>
      <c r="P286" s="86"/>
    </row>
    <row r="287" spans="1:16" x14ac:dyDescent="0.25">
      <c r="A287" s="179"/>
      <c r="B287" s="179"/>
      <c r="C287" s="225" t="s">
        <v>1230</v>
      </c>
      <c r="D287" s="225"/>
      <c r="E287" s="225"/>
      <c r="F287" s="225"/>
      <c r="G287" s="180">
        <v>905</v>
      </c>
      <c r="H287" s="227" t="str">
        <f t="shared" ca="1" si="6"/>
        <v>Yes</v>
      </c>
      <c r="I287" s="227"/>
      <c r="O287" s="86"/>
      <c r="P287" s="86"/>
    </row>
    <row r="288" spans="1:16" x14ac:dyDescent="0.25">
      <c r="A288" s="179"/>
      <c r="B288" s="179"/>
      <c r="C288" s="225" t="s">
        <v>1231</v>
      </c>
      <c r="D288" s="225"/>
      <c r="E288" s="225"/>
      <c r="F288" s="225"/>
      <c r="G288" s="180">
        <v>906</v>
      </c>
      <c r="H288" s="227" t="str">
        <f t="shared" ca="1" si="6"/>
        <v>Yes</v>
      </c>
      <c r="I288" s="227"/>
      <c r="O288" s="86"/>
      <c r="P288" s="86"/>
    </row>
    <row r="289" spans="1:16" x14ac:dyDescent="0.25">
      <c r="A289" s="179"/>
      <c r="B289" s="179"/>
      <c r="C289" s="225" t="s">
        <v>1232</v>
      </c>
      <c r="D289" s="225"/>
      <c r="E289" s="225"/>
      <c r="F289" s="225"/>
      <c r="G289" s="180">
        <v>907</v>
      </c>
      <c r="H289" s="227" t="str">
        <f t="shared" ca="1" si="6"/>
        <v>Yes</v>
      </c>
      <c r="I289" s="227"/>
      <c r="O289" s="86"/>
      <c r="P289" s="86"/>
    </row>
    <row r="290" spans="1:16" x14ac:dyDescent="0.25">
      <c r="A290" s="179"/>
      <c r="B290" s="179"/>
      <c r="C290" s="225" t="s">
        <v>1233</v>
      </c>
      <c r="D290" s="225"/>
      <c r="E290" s="225"/>
      <c r="F290" s="225"/>
      <c r="G290" s="180">
        <v>908</v>
      </c>
      <c r="H290" s="227" t="str">
        <f t="shared" ca="1" si="6"/>
        <v>Yes</v>
      </c>
      <c r="I290" s="227"/>
      <c r="O290" s="86"/>
      <c r="P290" s="86"/>
    </row>
    <row r="291" spans="1:16" x14ac:dyDescent="0.25">
      <c r="A291" s="179"/>
      <c r="B291" s="179"/>
      <c r="C291" s="225" t="s">
        <v>1234</v>
      </c>
      <c r="D291" s="225"/>
      <c r="E291" s="225"/>
      <c r="F291" s="225"/>
      <c r="G291" s="180">
        <v>909</v>
      </c>
      <c r="H291" s="227" t="str">
        <f t="shared" ca="1" si="6"/>
        <v>Yes</v>
      </c>
      <c r="I291" s="227"/>
      <c r="O291" s="86"/>
      <c r="P291" s="86"/>
    </row>
    <row r="292" spans="1:16" x14ac:dyDescent="0.25">
      <c r="A292" s="179"/>
      <c r="B292" s="179"/>
      <c r="C292" s="225" t="s">
        <v>1235</v>
      </c>
      <c r="D292" s="225"/>
      <c r="E292" s="225"/>
      <c r="F292" s="225"/>
      <c r="G292" s="180">
        <v>910</v>
      </c>
      <c r="H292" s="227" t="str">
        <f t="shared" ca="1" si="6"/>
        <v>Yes</v>
      </c>
      <c r="I292" s="227"/>
      <c r="O292" s="86"/>
      <c r="P292" s="86"/>
    </row>
    <row r="293" spans="1:16" x14ac:dyDescent="0.25">
      <c r="A293" s="179"/>
      <c r="B293" s="179"/>
      <c r="C293" s="225" t="s">
        <v>1236</v>
      </c>
      <c r="D293" s="225"/>
      <c r="E293" s="225"/>
      <c r="F293" s="225"/>
      <c r="G293" s="180">
        <v>911</v>
      </c>
      <c r="H293" s="227" t="str">
        <f t="shared" ref="H293:H320" ca="1" si="7">IFERROR(VLOOKUP(G293,INDIRECT(CONCATENATE("'CY ",$I$4,", SFY ",$J$4," Answers'!A3:BH600")),($C$6+3),FALSE),"")</f>
        <v>Yes</v>
      </c>
      <c r="I293" s="227"/>
      <c r="O293" s="86"/>
      <c r="P293" s="86"/>
    </row>
    <row r="294" spans="1:16" x14ac:dyDescent="0.25">
      <c r="A294" s="179"/>
      <c r="B294" s="179"/>
      <c r="C294" s="225" t="s">
        <v>1237</v>
      </c>
      <c r="D294" s="225"/>
      <c r="E294" s="225"/>
      <c r="F294" s="225"/>
      <c r="G294" s="180">
        <v>912</v>
      </c>
      <c r="H294" s="227" t="str">
        <f t="shared" ca="1" si="7"/>
        <v>Yes</v>
      </c>
      <c r="I294" s="227"/>
      <c r="O294" s="86"/>
      <c r="P294" s="86"/>
    </row>
    <row r="295" spans="1:16" x14ac:dyDescent="0.25">
      <c r="A295" s="226" t="s">
        <v>1596</v>
      </c>
      <c r="B295" s="226"/>
      <c r="C295" s="225" t="s">
        <v>1238</v>
      </c>
      <c r="D295" s="225"/>
      <c r="E295" s="225"/>
      <c r="F295" s="225"/>
      <c r="G295" s="180">
        <v>1001</v>
      </c>
      <c r="H295" s="227" t="str">
        <f t="shared" ca="1" si="7"/>
        <v>Yes</v>
      </c>
      <c r="I295" s="227"/>
      <c r="O295" s="86"/>
      <c r="P295" s="86"/>
    </row>
    <row r="296" spans="1:16" x14ac:dyDescent="0.25">
      <c r="A296" s="179"/>
      <c r="B296" s="179"/>
      <c r="C296" s="225" t="s">
        <v>1239</v>
      </c>
      <c r="D296" s="225"/>
      <c r="E296" s="225"/>
      <c r="F296" s="225"/>
      <c r="G296" s="180">
        <v>1002</v>
      </c>
      <c r="H296" s="227" t="str">
        <f t="shared" ca="1" si="7"/>
        <v>Yes</v>
      </c>
      <c r="I296" s="227"/>
      <c r="O296" s="86"/>
      <c r="P296" s="86"/>
    </row>
    <row r="297" spans="1:16" x14ac:dyDescent="0.25">
      <c r="A297" s="179"/>
      <c r="B297" s="179"/>
      <c r="C297" s="225" t="s">
        <v>1240</v>
      </c>
      <c r="D297" s="225"/>
      <c r="E297" s="225"/>
      <c r="F297" s="225"/>
      <c r="G297" s="180">
        <v>1003</v>
      </c>
      <c r="H297" s="227" t="str">
        <f t="shared" ca="1" si="7"/>
        <v>Yes</v>
      </c>
      <c r="I297" s="227"/>
      <c r="O297" s="86"/>
      <c r="P297" s="86"/>
    </row>
    <row r="298" spans="1:16" x14ac:dyDescent="0.25">
      <c r="A298" s="179"/>
      <c r="B298" s="179"/>
      <c r="C298" s="225" t="s">
        <v>1241</v>
      </c>
      <c r="D298" s="225"/>
      <c r="E298" s="225"/>
      <c r="F298" s="225"/>
      <c r="G298" s="180">
        <v>1004</v>
      </c>
      <c r="H298" s="227" t="str">
        <f t="shared" ca="1" si="7"/>
        <v>Yes</v>
      </c>
      <c r="I298" s="227"/>
      <c r="O298" s="86"/>
      <c r="P298" s="86"/>
    </row>
    <row r="299" spans="1:16" x14ac:dyDescent="0.25">
      <c r="A299" s="179"/>
      <c r="B299" s="179"/>
      <c r="C299" s="225" t="s">
        <v>1242</v>
      </c>
      <c r="D299" s="225"/>
      <c r="E299" s="225"/>
      <c r="F299" s="225"/>
      <c r="G299" s="180">
        <v>1005</v>
      </c>
      <c r="H299" s="227" t="str">
        <f t="shared" ca="1" si="7"/>
        <v>Yes</v>
      </c>
      <c r="I299" s="227"/>
      <c r="O299" s="86"/>
      <c r="P299" s="86"/>
    </row>
    <row r="300" spans="1:16" x14ac:dyDescent="0.25">
      <c r="A300" s="179"/>
      <c r="B300" s="179"/>
      <c r="C300" s="225" t="s">
        <v>1243</v>
      </c>
      <c r="D300" s="225"/>
      <c r="E300" s="225"/>
      <c r="F300" s="225"/>
      <c r="G300" s="180">
        <v>1006</v>
      </c>
      <c r="H300" s="227" t="str">
        <f t="shared" ca="1" si="7"/>
        <v>Yes</v>
      </c>
      <c r="I300" s="227"/>
      <c r="O300" s="86"/>
      <c r="P300" s="86"/>
    </row>
    <row r="301" spans="1:16" x14ac:dyDescent="0.25">
      <c r="A301" s="179"/>
      <c r="B301" s="179"/>
      <c r="C301" s="225" t="s">
        <v>1244</v>
      </c>
      <c r="D301" s="225"/>
      <c r="E301" s="225"/>
      <c r="F301" s="225"/>
      <c r="G301" s="180">
        <v>1007</v>
      </c>
      <c r="H301" s="227" t="str">
        <f t="shared" ca="1" si="7"/>
        <v>Yes</v>
      </c>
      <c r="I301" s="227"/>
      <c r="O301" s="86"/>
      <c r="P301" s="86"/>
    </row>
    <row r="302" spans="1:16" x14ac:dyDescent="0.25">
      <c r="A302" s="179"/>
      <c r="B302" s="179"/>
      <c r="C302" s="225" t="s">
        <v>1245</v>
      </c>
      <c r="D302" s="225"/>
      <c r="E302" s="225"/>
      <c r="F302" s="225"/>
      <c r="G302" s="180">
        <v>1008</v>
      </c>
      <c r="H302" s="227" t="str">
        <f t="shared" ca="1" si="7"/>
        <v>Yes</v>
      </c>
      <c r="I302" s="227"/>
      <c r="O302" s="86"/>
      <c r="P302" s="86"/>
    </row>
    <row r="303" spans="1:16" x14ac:dyDescent="0.25">
      <c r="A303" s="179"/>
      <c r="B303" s="179"/>
      <c r="C303" s="225" t="s">
        <v>1246</v>
      </c>
      <c r="D303" s="225"/>
      <c r="E303" s="225"/>
      <c r="F303" s="225"/>
      <c r="G303" s="180">
        <v>1009</v>
      </c>
      <c r="H303" s="227" t="str">
        <f t="shared" ca="1" si="7"/>
        <v>Yes</v>
      </c>
      <c r="I303" s="227"/>
      <c r="O303" s="86"/>
      <c r="P303" s="86"/>
    </row>
    <row r="304" spans="1:16" x14ac:dyDescent="0.25">
      <c r="A304" s="179"/>
      <c r="B304" s="179"/>
      <c r="C304" s="225" t="s">
        <v>1247</v>
      </c>
      <c r="D304" s="225"/>
      <c r="E304" s="225"/>
      <c r="F304" s="225"/>
      <c r="G304" s="180">
        <v>1010</v>
      </c>
      <c r="H304" s="227" t="str">
        <f t="shared" ca="1" si="7"/>
        <v>Yes</v>
      </c>
      <c r="I304" s="227"/>
      <c r="O304" s="86"/>
      <c r="P304" s="86"/>
    </row>
    <row r="305" spans="1:16" x14ac:dyDescent="0.25">
      <c r="A305" s="179"/>
      <c r="B305" s="179"/>
      <c r="C305" s="225" t="s">
        <v>1248</v>
      </c>
      <c r="D305" s="225"/>
      <c r="E305" s="225"/>
      <c r="F305" s="225"/>
      <c r="G305" s="180">
        <v>1011</v>
      </c>
      <c r="H305" s="227" t="str">
        <f t="shared" ca="1" si="7"/>
        <v>Yes</v>
      </c>
      <c r="I305" s="227"/>
      <c r="O305" s="86"/>
      <c r="P305" s="86"/>
    </row>
    <row r="306" spans="1:16" x14ac:dyDescent="0.25">
      <c r="A306" s="179"/>
      <c r="B306" s="179"/>
      <c r="C306" s="225" t="s">
        <v>1249</v>
      </c>
      <c r="D306" s="225"/>
      <c r="E306" s="225"/>
      <c r="F306" s="225"/>
      <c r="G306" s="180">
        <v>1012</v>
      </c>
      <c r="H306" s="227" t="str">
        <f t="shared" ca="1" si="7"/>
        <v>No</v>
      </c>
      <c r="I306" s="227"/>
      <c r="O306" s="86"/>
      <c r="P306" s="86"/>
    </row>
    <row r="307" spans="1:16" x14ac:dyDescent="0.25">
      <c r="A307" s="179"/>
      <c r="B307" s="179"/>
      <c r="C307" s="225" t="s">
        <v>1250</v>
      </c>
      <c r="D307" s="225"/>
      <c r="E307" s="225"/>
      <c r="F307" s="225"/>
      <c r="G307" s="180">
        <v>1013</v>
      </c>
      <c r="H307" s="227" t="str">
        <f t="shared" ca="1" si="7"/>
        <v>Yes</v>
      </c>
      <c r="I307" s="227"/>
      <c r="O307" s="86"/>
      <c r="P307" s="86"/>
    </row>
    <row r="308" spans="1:16" x14ac:dyDescent="0.25">
      <c r="A308" s="179"/>
      <c r="B308" s="179"/>
      <c r="C308" s="225" t="s">
        <v>1251</v>
      </c>
      <c r="D308" s="225"/>
      <c r="E308" s="225"/>
      <c r="F308" s="225"/>
      <c r="G308" s="180">
        <v>1014</v>
      </c>
      <c r="H308" s="227" t="str">
        <f t="shared" ca="1" si="7"/>
        <v>Yes</v>
      </c>
      <c r="I308" s="227"/>
      <c r="O308" s="86"/>
      <c r="P308" s="86"/>
    </row>
    <row r="309" spans="1:16" x14ac:dyDescent="0.25">
      <c r="A309" s="179"/>
      <c r="B309" s="179"/>
      <c r="C309" s="225" t="s">
        <v>1252</v>
      </c>
      <c r="D309" s="225"/>
      <c r="E309" s="225"/>
      <c r="F309" s="225"/>
      <c r="G309" s="180">
        <v>1015</v>
      </c>
      <c r="H309" s="227" t="str">
        <f t="shared" ca="1" si="7"/>
        <v>Yes</v>
      </c>
      <c r="I309" s="227"/>
      <c r="O309" s="86"/>
      <c r="P309" s="86"/>
    </row>
    <row r="310" spans="1:16" x14ac:dyDescent="0.25">
      <c r="A310" s="179"/>
      <c r="B310" s="179"/>
      <c r="C310" s="225" t="s">
        <v>1253</v>
      </c>
      <c r="D310" s="225"/>
      <c r="E310" s="225"/>
      <c r="F310" s="225"/>
      <c r="G310" s="180">
        <v>1016</v>
      </c>
      <c r="H310" s="227" t="str">
        <f t="shared" ca="1" si="7"/>
        <v>Yes</v>
      </c>
      <c r="I310" s="227"/>
      <c r="O310" s="86"/>
      <c r="P310" s="86"/>
    </row>
    <row r="311" spans="1:16" x14ac:dyDescent="0.25">
      <c r="A311" s="179"/>
      <c r="B311" s="179"/>
      <c r="C311" s="225" t="s">
        <v>1254</v>
      </c>
      <c r="D311" s="225"/>
      <c r="E311" s="225"/>
      <c r="F311" s="225"/>
      <c r="G311" s="180">
        <v>1017</v>
      </c>
      <c r="H311" s="227" t="str">
        <f t="shared" ca="1" si="7"/>
        <v>Yes</v>
      </c>
      <c r="I311" s="227"/>
      <c r="O311" s="86"/>
      <c r="P311" s="86"/>
    </row>
    <row r="312" spans="1:16" x14ac:dyDescent="0.25">
      <c r="A312" s="179"/>
      <c r="B312" s="179"/>
      <c r="C312" s="225" t="s">
        <v>1255</v>
      </c>
      <c r="D312" s="225"/>
      <c r="E312" s="225"/>
      <c r="F312" s="225"/>
      <c r="G312" s="180">
        <v>1018</v>
      </c>
      <c r="H312" s="227" t="str">
        <f t="shared" ca="1" si="7"/>
        <v>Yes</v>
      </c>
      <c r="I312" s="227"/>
      <c r="O312" s="86"/>
      <c r="P312" s="86"/>
    </row>
    <row r="313" spans="1:16" x14ac:dyDescent="0.25">
      <c r="A313" s="179"/>
      <c r="B313" s="179"/>
      <c r="C313" s="225" t="s">
        <v>1256</v>
      </c>
      <c r="D313" s="225"/>
      <c r="E313" s="225"/>
      <c r="F313" s="225"/>
      <c r="G313" s="180">
        <v>1019</v>
      </c>
      <c r="H313" s="227" t="str">
        <f t="shared" ca="1" si="7"/>
        <v>Yes</v>
      </c>
      <c r="I313" s="227"/>
      <c r="O313" s="86"/>
      <c r="P313" s="86"/>
    </row>
    <row r="314" spans="1:16" x14ac:dyDescent="0.25">
      <c r="A314" s="179"/>
      <c r="B314" s="179"/>
      <c r="C314" s="225" t="s">
        <v>1257</v>
      </c>
      <c r="D314" s="225"/>
      <c r="E314" s="225"/>
      <c r="F314" s="225"/>
      <c r="G314" s="180">
        <v>1020</v>
      </c>
      <c r="H314" s="227" t="str">
        <f t="shared" ca="1" si="7"/>
        <v>Yes</v>
      </c>
      <c r="I314" s="227"/>
      <c r="O314" s="86"/>
      <c r="P314" s="86"/>
    </row>
    <row r="315" spans="1:16" x14ac:dyDescent="0.25">
      <c r="A315" s="179"/>
      <c r="B315" s="179"/>
      <c r="C315" s="225" t="s">
        <v>1258</v>
      </c>
      <c r="D315" s="225"/>
      <c r="E315" s="225"/>
      <c r="F315" s="225"/>
      <c r="G315" s="180">
        <v>1021</v>
      </c>
      <c r="H315" s="227" t="str">
        <f t="shared" ca="1" si="7"/>
        <v>No</v>
      </c>
      <c r="I315" s="227"/>
      <c r="O315" s="86"/>
      <c r="P315" s="86"/>
    </row>
    <row r="316" spans="1:16" x14ac:dyDescent="0.25">
      <c r="A316" s="179"/>
      <c r="B316" s="179"/>
      <c r="C316" s="225" t="s">
        <v>1259</v>
      </c>
      <c r="D316" s="225"/>
      <c r="E316" s="225"/>
      <c r="F316" s="225"/>
      <c r="G316" s="180">
        <v>1022</v>
      </c>
      <c r="H316" s="227" t="str">
        <f t="shared" ca="1" si="7"/>
        <v>Yes</v>
      </c>
      <c r="I316" s="227"/>
      <c r="O316" s="86"/>
      <c r="P316" s="86"/>
    </row>
    <row r="317" spans="1:16" x14ac:dyDescent="0.25">
      <c r="A317" s="179"/>
      <c r="B317" s="179"/>
      <c r="C317" s="225" t="s">
        <v>1260</v>
      </c>
      <c r="D317" s="225"/>
      <c r="E317" s="225"/>
      <c r="F317" s="225"/>
      <c r="G317" s="180">
        <v>1023</v>
      </c>
      <c r="H317" s="227" t="str">
        <f t="shared" ca="1" si="7"/>
        <v>Yes</v>
      </c>
      <c r="I317" s="227"/>
      <c r="O317" s="86"/>
      <c r="P317" s="86"/>
    </row>
    <row r="318" spans="1:16" x14ac:dyDescent="0.25">
      <c r="A318" s="179"/>
      <c r="B318" s="179"/>
      <c r="C318" s="225" t="s">
        <v>1261</v>
      </c>
      <c r="D318" s="225"/>
      <c r="E318" s="225"/>
      <c r="F318" s="225"/>
      <c r="G318" s="180">
        <v>1024</v>
      </c>
      <c r="H318" s="227" t="str">
        <f t="shared" ca="1" si="7"/>
        <v>Yes</v>
      </c>
      <c r="I318" s="227"/>
      <c r="O318" s="86"/>
      <c r="P318" s="86"/>
    </row>
    <row r="319" spans="1:16" x14ac:dyDescent="0.25">
      <c r="A319" s="179"/>
      <c r="B319" s="179"/>
      <c r="C319" s="225" t="s">
        <v>1262</v>
      </c>
      <c r="D319" s="225"/>
      <c r="E319" s="225"/>
      <c r="F319" s="225"/>
      <c r="G319" s="180">
        <v>1025</v>
      </c>
      <c r="H319" s="227" t="str">
        <f t="shared" ca="1" si="7"/>
        <v>Yes</v>
      </c>
      <c r="I319" s="227"/>
      <c r="O319" s="86"/>
      <c r="P319" s="86"/>
    </row>
    <row r="320" spans="1:16" x14ac:dyDescent="0.25">
      <c r="A320" s="179"/>
      <c r="B320" s="179"/>
      <c r="C320" s="225" t="s">
        <v>1263</v>
      </c>
      <c r="D320" s="225"/>
      <c r="E320" s="225"/>
      <c r="F320" s="225"/>
      <c r="G320" s="180">
        <v>1026</v>
      </c>
      <c r="H320" s="227" t="str">
        <f t="shared" ca="1" si="7"/>
        <v>Yes</v>
      </c>
      <c r="I320" s="227"/>
      <c r="L320" s="49"/>
      <c r="M320" s="48"/>
      <c r="O320" s="86"/>
      <c r="P320" s="86"/>
    </row>
    <row r="321" spans="1:16" x14ac:dyDescent="0.25">
      <c r="A321" s="226" t="s">
        <v>1597</v>
      </c>
      <c r="B321" s="226"/>
      <c r="C321" s="225" t="s">
        <v>1264</v>
      </c>
      <c r="D321" s="225"/>
      <c r="E321" s="225"/>
      <c r="F321" s="225"/>
      <c r="G321" s="180">
        <v>1101</v>
      </c>
      <c r="H321" s="227" t="str">
        <f t="shared" ref="H321:H384" ca="1" si="8">IFERROR(VLOOKUP(G321,INDIRECT(CONCATENATE("'CY ",$I$4,", SFY ",$J$4," Answers'!A3:BH600")),($C$6+3),FALSE),"")</f>
        <v>Yes</v>
      </c>
      <c r="I321" s="227"/>
      <c r="O321" s="86"/>
      <c r="P321" s="86"/>
    </row>
    <row r="322" spans="1:16" x14ac:dyDescent="0.25">
      <c r="A322" s="179"/>
      <c r="B322" s="179"/>
      <c r="C322" s="225" t="s">
        <v>1265</v>
      </c>
      <c r="D322" s="225"/>
      <c r="E322" s="225"/>
      <c r="F322" s="225"/>
      <c r="G322" s="180">
        <v>1102</v>
      </c>
      <c r="H322" s="227" t="str">
        <f t="shared" ca="1" si="8"/>
        <v>Yes</v>
      </c>
      <c r="I322" s="227"/>
      <c r="O322" s="86"/>
      <c r="P322" s="86"/>
    </row>
    <row r="323" spans="1:16" x14ac:dyDescent="0.25">
      <c r="A323" s="179"/>
      <c r="B323" s="179"/>
      <c r="C323" s="225" t="s">
        <v>1266</v>
      </c>
      <c r="D323" s="225"/>
      <c r="E323" s="225"/>
      <c r="F323" s="225"/>
      <c r="G323" s="180">
        <v>1103</v>
      </c>
      <c r="H323" s="227" t="str">
        <f t="shared" ca="1" si="8"/>
        <v>Yes</v>
      </c>
      <c r="I323" s="227"/>
      <c r="O323" s="86"/>
      <c r="P323" s="86"/>
    </row>
    <row r="324" spans="1:16" x14ac:dyDescent="0.25">
      <c r="A324" s="179"/>
      <c r="B324" s="179"/>
      <c r="C324" s="225" t="s">
        <v>1267</v>
      </c>
      <c r="D324" s="225"/>
      <c r="E324" s="225"/>
      <c r="F324" s="225"/>
      <c r="G324" s="180">
        <v>1104</v>
      </c>
      <c r="H324" s="227" t="str">
        <f t="shared" ca="1" si="8"/>
        <v>Yes</v>
      </c>
      <c r="I324" s="227"/>
      <c r="O324" s="86"/>
      <c r="P324" s="86"/>
    </row>
    <row r="325" spans="1:16" x14ac:dyDescent="0.25">
      <c r="A325" s="179"/>
      <c r="B325" s="179"/>
      <c r="C325" s="225" t="s">
        <v>1268</v>
      </c>
      <c r="D325" s="225"/>
      <c r="E325" s="225"/>
      <c r="F325" s="225"/>
      <c r="G325" s="180">
        <v>1105</v>
      </c>
      <c r="H325" s="227" t="str">
        <f t="shared" ca="1" si="8"/>
        <v>Yes</v>
      </c>
      <c r="I325" s="227"/>
      <c r="O325" s="86"/>
      <c r="P325" s="86"/>
    </row>
    <row r="326" spans="1:16" x14ac:dyDescent="0.25">
      <c r="A326" s="179"/>
      <c r="B326" s="179"/>
      <c r="C326" s="225" t="s">
        <v>1269</v>
      </c>
      <c r="D326" s="225"/>
      <c r="E326" s="225"/>
      <c r="F326" s="225"/>
      <c r="G326" s="180">
        <v>1106</v>
      </c>
      <c r="H326" s="227" t="str">
        <f t="shared" ca="1" si="8"/>
        <v>Yes</v>
      </c>
      <c r="I326" s="227"/>
      <c r="O326" s="86"/>
      <c r="P326" s="86"/>
    </row>
    <row r="327" spans="1:16" x14ac:dyDescent="0.25">
      <c r="A327" s="179"/>
      <c r="B327" s="179"/>
      <c r="C327" s="225" t="s">
        <v>1270</v>
      </c>
      <c r="D327" s="225"/>
      <c r="E327" s="225"/>
      <c r="F327" s="225"/>
      <c r="G327" s="180">
        <v>1107</v>
      </c>
      <c r="H327" s="227" t="str">
        <f t="shared" ca="1" si="8"/>
        <v>Yes</v>
      </c>
      <c r="I327" s="227"/>
      <c r="O327" s="86"/>
      <c r="P327" s="86"/>
    </row>
    <row r="328" spans="1:16" x14ac:dyDescent="0.25">
      <c r="A328" s="179"/>
      <c r="B328" s="179"/>
      <c r="C328" s="225" t="s">
        <v>1271</v>
      </c>
      <c r="D328" s="225"/>
      <c r="E328" s="225"/>
      <c r="F328" s="225"/>
      <c r="G328" s="180">
        <v>1108</v>
      </c>
      <c r="H328" s="227" t="str">
        <f t="shared" ca="1" si="8"/>
        <v>Yes</v>
      </c>
      <c r="I328" s="227"/>
      <c r="O328" s="86"/>
      <c r="P328" s="86"/>
    </row>
    <row r="329" spans="1:16" x14ac:dyDescent="0.25">
      <c r="A329" s="179"/>
      <c r="B329" s="179"/>
      <c r="C329" s="225" t="s">
        <v>1272</v>
      </c>
      <c r="D329" s="225"/>
      <c r="E329" s="225"/>
      <c r="F329" s="225"/>
      <c r="G329" s="180">
        <v>1109</v>
      </c>
      <c r="H329" s="227" t="str">
        <f t="shared" ca="1" si="8"/>
        <v/>
      </c>
      <c r="I329" s="227"/>
      <c r="O329" s="86"/>
      <c r="P329" s="86"/>
    </row>
    <row r="330" spans="1:16" x14ac:dyDescent="0.25">
      <c r="A330" s="179"/>
      <c r="B330" s="179"/>
      <c r="C330" s="225" t="s">
        <v>1273</v>
      </c>
      <c r="D330" s="225"/>
      <c r="E330" s="225"/>
      <c r="F330" s="225"/>
      <c r="G330" s="180">
        <v>1110</v>
      </c>
      <c r="H330" s="227" t="str">
        <f t="shared" ca="1" si="8"/>
        <v/>
      </c>
      <c r="I330" s="227"/>
      <c r="O330" s="86"/>
      <c r="P330" s="86"/>
    </row>
    <row r="331" spans="1:16" x14ac:dyDescent="0.25">
      <c r="A331" s="179"/>
      <c r="B331" s="179"/>
      <c r="C331" s="225" t="s">
        <v>1274</v>
      </c>
      <c r="D331" s="225"/>
      <c r="E331" s="225"/>
      <c r="F331" s="225"/>
      <c r="G331" s="180">
        <v>1111</v>
      </c>
      <c r="H331" s="227" t="str">
        <f t="shared" ca="1" si="8"/>
        <v>Yes</v>
      </c>
      <c r="I331" s="227"/>
      <c r="O331" s="86"/>
      <c r="P331" s="86"/>
    </row>
    <row r="332" spans="1:16" x14ac:dyDescent="0.25">
      <c r="A332" s="179"/>
      <c r="B332" s="179"/>
      <c r="C332" s="225" t="s">
        <v>1275</v>
      </c>
      <c r="D332" s="225"/>
      <c r="E332" s="225"/>
      <c r="F332" s="225"/>
      <c r="G332" s="180">
        <v>1112</v>
      </c>
      <c r="H332" s="227" t="str">
        <f t="shared" ca="1" si="8"/>
        <v>Yes</v>
      </c>
      <c r="I332" s="227"/>
      <c r="O332" s="86"/>
      <c r="P332" s="86"/>
    </row>
    <row r="333" spans="1:16" x14ac:dyDescent="0.25">
      <c r="A333" s="179"/>
      <c r="B333" s="179"/>
      <c r="C333" s="225" t="s">
        <v>1276</v>
      </c>
      <c r="D333" s="225"/>
      <c r="E333" s="225"/>
      <c r="F333" s="225"/>
      <c r="G333" s="180">
        <v>1113</v>
      </c>
      <c r="H333" s="227" t="str">
        <f t="shared" ca="1" si="8"/>
        <v>Yes</v>
      </c>
      <c r="I333" s="227"/>
      <c r="O333" s="86"/>
      <c r="P333" s="86"/>
    </row>
    <row r="334" spans="1:16" x14ac:dyDescent="0.25">
      <c r="A334" s="179"/>
      <c r="B334" s="179"/>
      <c r="C334" s="225" t="s">
        <v>1277</v>
      </c>
      <c r="D334" s="225"/>
      <c r="E334" s="225"/>
      <c r="F334" s="225"/>
      <c r="G334" s="180">
        <v>1114</v>
      </c>
      <c r="H334" s="227" t="str">
        <f t="shared" ca="1" si="8"/>
        <v>Yes</v>
      </c>
      <c r="I334" s="227"/>
      <c r="O334" s="86"/>
      <c r="P334" s="86"/>
    </row>
    <row r="335" spans="1:16" x14ac:dyDescent="0.25">
      <c r="A335" s="226" t="s">
        <v>1598</v>
      </c>
      <c r="B335" s="226"/>
      <c r="C335" s="225" t="s">
        <v>1278</v>
      </c>
      <c r="D335" s="225"/>
      <c r="E335" s="225"/>
      <c r="F335" s="225"/>
      <c r="G335" s="180">
        <v>1201</v>
      </c>
      <c r="H335" s="227" t="str">
        <f t="shared" ca="1" si="8"/>
        <v>Yes</v>
      </c>
      <c r="I335" s="227"/>
      <c r="O335" s="86"/>
      <c r="P335" s="86"/>
    </row>
    <row r="336" spans="1:16" x14ac:dyDescent="0.25">
      <c r="A336" s="179"/>
      <c r="B336" s="179"/>
      <c r="C336" s="225" t="s">
        <v>1279</v>
      </c>
      <c r="D336" s="225"/>
      <c r="E336" s="225"/>
      <c r="F336" s="225"/>
      <c r="G336" s="180">
        <v>1202</v>
      </c>
      <c r="H336" s="227" t="str">
        <f t="shared" ca="1" si="8"/>
        <v>Yes</v>
      </c>
      <c r="I336" s="227"/>
      <c r="O336" s="86"/>
      <c r="P336" s="86"/>
    </row>
    <row r="337" spans="1:16" x14ac:dyDescent="0.25">
      <c r="A337" s="179"/>
      <c r="B337" s="179"/>
      <c r="C337" s="225" t="s">
        <v>1280</v>
      </c>
      <c r="D337" s="225"/>
      <c r="E337" s="225"/>
      <c r="F337" s="225"/>
      <c r="G337" s="180">
        <v>1203</v>
      </c>
      <c r="H337" s="227" t="str">
        <f t="shared" ca="1" si="8"/>
        <v>Yes</v>
      </c>
      <c r="I337" s="227"/>
      <c r="O337" s="86"/>
      <c r="P337" s="86"/>
    </row>
    <row r="338" spans="1:16" x14ac:dyDescent="0.25">
      <c r="A338" s="179"/>
      <c r="B338" s="179"/>
      <c r="C338" s="225" t="s">
        <v>1281</v>
      </c>
      <c r="D338" s="225"/>
      <c r="E338" s="225"/>
      <c r="F338" s="225"/>
      <c r="G338" s="180">
        <v>1204</v>
      </c>
      <c r="H338" s="227" t="str">
        <f t="shared" ca="1" si="8"/>
        <v>Yes</v>
      </c>
      <c r="I338" s="227"/>
      <c r="O338" s="86"/>
      <c r="P338" s="86"/>
    </row>
    <row r="339" spans="1:16" x14ac:dyDescent="0.25">
      <c r="A339" s="179"/>
      <c r="B339" s="179"/>
      <c r="C339" s="225" t="s">
        <v>1282</v>
      </c>
      <c r="D339" s="225"/>
      <c r="E339" s="225"/>
      <c r="F339" s="225"/>
      <c r="G339" s="180">
        <v>1205</v>
      </c>
      <c r="H339" s="227" t="str">
        <f t="shared" ca="1" si="8"/>
        <v>Yes</v>
      </c>
      <c r="I339" s="227"/>
      <c r="O339" s="86"/>
      <c r="P339" s="86"/>
    </row>
    <row r="340" spans="1:16" x14ac:dyDescent="0.25">
      <c r="A340" s="179"/>
      <c r="B340" s="179"/>
      <c r="C340" s="225" t="s">
        <v>1283</v>
      </c>
      <c r="D340" s="225"/>
      <c r="E340" s="225"/>
      <c r="F340" s="225"/>
      <c r="G340" s="180">
        <v>1206</v>
      </c>
      <c r="H340" s="227" t="str">
        <f t="shared" ca="1" si="8"/>
        <v>Yes</v>
      </c>
      <c r="I340" s="227"/>
      <c r="O340" s="86"/>
      <c r="P340" s="86"/>
    </row>
    <row r="341" spans="1:16" x14ac:dyDescent="0.25">
      <c r="A341" s="179"/>
      <c r="B341" s="179"/>
      <c r="C341" s="225" t="s">
        <v>1284</v>
      </c>
      <c r="D341" s="225"/>
      <c r="E341" s="225"/>
      <c r="F341" s="225"/>
      <c r="G341" s="180">
        <v>1207</v>
      </c>
      <c r="H341" s="227" t="str">
        <f t="shared" ca="1" si="8"/>
        <v>Yes</v>
      </c>
      <c r="I341" s="227"/>
      <c r="O341" s="86"/>
      <c r="P341" s="86"/>
    </row>
    <row r="342" spans="1:16" x14ac:dyDescent="0.25">
      <c r="A342" s="179"/>
      <c r="B342" s="179"/>
      <c r="C342" s="225" t="s">
        <v>1285</v>
      </c>
      <c r="D342" s="225"/>
      <c r="E342" s="225"/>
      <c r="F342" s="225"/>
      <c r="G342" s="180">
        <v>1208</v>
      </c>
      <c r="H342" s="227" t="str">
        <f t="shared" ca="1" si="8"/>
        <v>Yes</v>
      </c>
      <c r="I342" s="227"/>
      <c r="O342" s="86"/>
      <c r="P342" s="86"/>
    </row>
    <row r="343" spans="1:16" x14ac:dyDescent="0.25">
      <c r="A343" s="179"/>
      <c r="B343" s="179"/>
      <c r="C343" s="225" t="s">
        <v>1286</v>
      </c>
      <c r="D343" s="225"/>
      <c r="E343" s="225"/>
      <c r="F343" s="225"/>
      <c r="G343" s="180">
        <v>1209</v>
      </c>
      <c r="H343" s="227" t="str">
        <f t="shared" ca="1" si="8"/>
        <v>Yes</v>
      </c>
      <c r="I343" s="227"/>
      <c r="O343" s="86"/>
      <c r="P343" s="86"/>
    </row>
    <row r="344" spans="1:16" x14ac:dyDescent="0.25">
      <c r="A344" s="179"/>
      <c r="B344" s="179"/>
      <c r="C344" s="225" t="s">
        <v>1287</v>
      </c>
      <c r="D344" s="225"/>
      <c r="E344" s="225"/>
      <c r="F344" s="225"/>
      <c r="G344" s="180">
        <v>1210</v>
      </c>
      <c r="H344" s="227" t="str">
        <f t="shared" ca="1" si="8"/>
        <v>Yes</v>
      </c>
      <c r="I344" s="227"/>
      <c r="O344" s="86"/>
      <c r="P344" s="86"/>
    </row>
    <row r="345" spans="1:16" x14ac:dyDescent="0.25">
      <c r="A345" s="179"/>
      <c r="B345" s="179"/>
      <c r="C345" s="225" t="s">
        <v>1288</v>
      </c>
      <c r="D345" s="225"/>
      <c r="E345" s="225"/>
      <c r="F345" s="225"/>
      <c r="G345" s="180">
        <v>1211</v>
      </c>
      <c r="H345" s="227" t="str">
        <f t="shared" ca="1" si="8"/>
        <v>Yes</v>
      </c>
      <c r="I345" s="227"/>
      <c r="O345" s="86"/>
      <c r="P345" s="86"/>
    </row>
    <row r="346" spans="1:16" x14ac:dyDescent="0.25">
      <c r="A346" s="179"/>
      <c r="B346" s="179"/>
      <c r="C346" s="225" t="s">
        <v>1289</v>
      </c>
      <c r="D346" s="225"/>
      <c r="E346" s="225"/>
      <c r="F346" s="225"/>
      <c r="G346" s="180">
        <v>1212</v>
      </c>
      <c r="H346" s="227" t="str">
        <f t="shared" ca="1" si="8"/>
        <v>Yes</v>
      </c>
      <c r="I346" s="227"/>
      <c r="O346" s="86"/>
      <c r="P346" s="86"/>
    </row>
    <row r="347" spans="1:16" x14ac:dyDescent="0.25">
      <c r="A347" s="179"/>
      <c r="B347" s="179"/>
      <c r="C347" s="225" t="s">
        <v>1290</v>
      </c>
      <c r="D347" s="225"/>
      <c r="E347" s="225"/>
      <c r="F347" s="225"/>
      <c r="G347" s="180">
        <v>1213</v>
      </c>
      <c r="H347" s="227" t="str">
        <f t="shared" ca="1" si="8"/>
        <v>Yes</v>
      </c>
      <c r="I347" s="227"/>
      <c r="O347" s="86"/>
      <c r="P347" s="86"/>
    </row>
    <row r="348" spans="1:16" x14ac:dyDescent="0.25">
      <c r="A348" s="179"/>
      <c r="B348" s="179"/>
      <c r="C348" s="225" t="s">
        <v>1291</v>
      </c>
      <c r="D348" s="225"/>
      <c r="E348" s="225"/>
      <c r="F348" s="225"/>
      <c r="G348" s="180">
        <v>1214</v>
      </c>
      <c r="H348" s="227" t="str">
        <f t="shared" ca="1" si="8"/>
        <v>Yes</v>
      </c>
      <c r="I348" s="227"/>
      <c r="O348" s="86"/>
      <c r="P348" s="86"/>
    </row>
    <row r="349" spans="1:16" x14ac:dyDescent="0.25">
      <c r="A349" s="179"/>
      <c r="B349" s="179"/>
      <c r="C349" s="225" t="s">
        <v>1292</v>
      </c>
      <c r="D349" s="225"/>
      <c r="E349" s="225"/>
      <c r="F349" s="225"/>
      <c r="G349" s="180">
        <v>1215</v>
      </c>
      <c r="H349" s="227" t="str">
        <f t="shared" ca="1" si="8"/>
        <v>Yes</v>
      </c>
      <c r="I349" s="227"/>
      <c r="O349" s="86"/>
      <c r="P349" s="86"/>
    </row>
    <row r="350" spans="1:16" x14ac:dyDescent="0.25">
      <c r="A350" s="179"/>
      <c r="B350" s="179"/>
      <c r="C350" s="225" t="s">
        <v>1293</v>
      </c>
      <c r="D350" s="225"/>
      <c r="E350" s="225"/>
      <c r="F350" s="225"/>
      <c r="G350" s="180">
        <v>1216</v>
      </c>
      <c r="H350" s="227" t="str">
        <f t="shared" ca="1" si="8"/>
        <v>No</v>
      </c>
      <c r="I350" s="227"/>
      <c r="O350" s="86"/>
      <c r="P350" s="86"/>
    </row>
    <row r="351" spans="1:16" x14ac:dyDescent="0.25">
      <c r="A351" s="179"/>
      <c r="B351" s="179"/>
      <c r="C351" s="225" t="s">
        <v>1294</v>
      </c>
      <c r="D351" s="225"/>
      <c r="E351" s="225"/>
      <c r="F351" s="225"/>
      <c r="G351" s="180">
        <v>1217</v>
      </c>
      <c r="H351" s="227" t="str">
        <f t="shared" ca="1" si="8"/>
        <v>Yes</v>
      </c>
      <c r="I351" s="227"/>
      <c r="O351" s="86"/>
      <c r="P351" s="86"/>
    </row>
    <row r="352" spans="1:16" x14ac:dyDescent="0.25">
      <c r="A352" s="179"/>
      <c r="B352" s="179"/>
      <c r="C352" s="225" t="s">
        <v>1295</v>
      </c>
      <c r="D352" s="225"/>
      <c r="E352" s="225"/>
      <c r="F352" s="225"/>
      <c r="G352" s="180">
        <v>1218</v>
      </c>
      <c r="H352" s="227" t="str">
        <f t="shared" ca="1" si="8"/>
        <v>Yes</v>
      </c>
      <c r="I352" s="227"/>
      <c r="O352" s="86"/>
      <c r="P352" s="86"/>
    </row>
    <row r="353" spans="1:16" x14ac:dyDescent="0.25">
      <c r="A353" s="179"/>
      <c r="B353" s="179"/>
      <c r="C353" s="225" t="s">
        <v>1296</v>
      </c>
      <c r="D353" s="225"/>
      <c r="E353" s="225"/>
      <c r="F353" s="225"/>
      <c r="G353" s="180">
        <v>1219</v>
      </c>
      <c r="H353" s="227" t="str">
        <f t="shared" ca="1" si="8"/>
        <v>Yes</v>
      </c>
      <c r="I353" s="227"/>
      <c r="O353" s="86"/>
      <c r="P353" s="86"/>
    </row>
    <row r="354" spans="1:16" x14ac:dyDescent="0.25">
      <c r="A354" s="179"/>
      <c r="B354" s="179"/>
      <c r="C354" s="225" t="s">
        <v>1297</v>
      </c>
      <c r="D354" s="225"/>
      <c r="E354" s="225"/>
      <c r="F354" s="225"/>
      <c r="G354" s="180">
        <v>1220</v>
      </c>
      <c r="H354" s="227" t="str">
        <f t="shared" ca="1" si="8"/>
        <v>Yes</v>
      </c>
      <c r="I354" s="227"/>
      <c r="O354" s="86"/>
      <c r="P354" s="86"/>
    </row>
    <row r="355" spans="1:16" x14ac:dyDescent="0.25">
      <c r="A355" s="179"/>
      <c r="B355" s="179"/>
      <c r="C355" s="225" t="s">
        <v>1298</v>
      </c>
      <c r="D355" s="225"/>
      <c r="E355" s="225"/>
      <c r="F355" s="225"/>
      <c r="G355" s="180">
        <v>1221</v>
      </c>
      <c r="H355" s="227" t="str">
        <f t="shared" ca="1" si="8"/>
        <v>Yes</v>
      </c>
      <c r="I355" s="227"/>
      <c r="O355" s="86"/>
      <c r="P355" s="86"/>
    </row>
    <row r="356" spans="1:16" x14ac:dyDescent="0.25">
      <c r="A356" s="179"/>
      <c r="B356" s="179"/>
      <c r="C356" s="225" t="s">
        <v>1299</v>
      </c>
      <c r="D356" s="225"/>
      <c r="E356" s="225"/>
      <c r="F356" s="225"/>
      <c r="G356" s="180">
        <v>1222</v>
      </c>
      <c r="H356" s="227" t="str">
        <f t="shared" ca="1" si="8"/>
        <v>Yes</v>
      </c>
      <c r="I356" s="227"/>
      <c r="O356" s="86"/>
      <c r="P356" s="86"/>
    </row>
    <row r="357" spans="1:16" x14ac:dyDescent="0.25">
      <c r="A357" s="179"/>
      <c r="B357" s="179"/>
      <c r="C357" s="225" t="s">
        <v>1300</v>
      </c>
      <c r="D357" s="225"/>
      <c r="E357" s="225"/>
      <c r="F357" s="225"/>
      <c r="G357" s="180">
        <v>1223</v>
      </c>
      <c r="H357" s="227" t="str">
        <f t="shared" ca="1" si="8"/>
        <v>Yes</v>
      </c>
      <c r="I357" s="227"/>
      <c r="O357" s="86"/>
      <c r="P357" s="86"/>
    </row>
    <row r="358" spans="1:16" x14ac:dyDescent="0.25">
      <c r="A358" s="179"/>
      <c r="B358" s="179"/>
      <c r="C358" s="225" t="s">
        <v>1301</v>
      </c>
      <c r="D358" s="225"/>
      <c r="E358" s="225"/>
      <c r="F358" s="225"/>
      <c r="G358" s="180">
        <v>1224</v>
      </c>
      <c r="H358" s="227" t="str">
        <f t="shared" ca="1" si="8"/>
        <v>Yes</v>
      </c>
      <c r="I358" s="227"/>
      <c r="O358" s="86"/>
      <c r="P358" s="86"/>
    </row>
    <row r="359" spans="1:16" x14ac:dyDescent="0.25">
      <c r="A359" s="179"/>
      <c r="B359" s="179"/>
      <c r="C359" s="225" t="s">
        <v>1302</v>
      </c>
      <c r="D359" s="225"/>
      <c r="E359" s="225"/>
      <c r="F359" s="225"/>
      <c r="G359" s="180">
        <v>1225</v>
      </c>
      <c r="H359" s="227" t="str">
        <f t="shared" ca="1" si="8"/>
        <v>Yes</v>
      </c>
      <c r="I359" s="227"/>
      <c r="O359" s="86"/>
      <c r="P359" s="86"/>
    </row>
    <row r="360" spans="1:16" x14ac:dyDescent="0.25">
      <c r="A360" s="226" t="s">
        <v>1599</v>
      </c>
      <c r="B360" s="226"/>
      <c r="C360" s="225" t="s">
        <v>1303</v>
      </c>
      <c r="D360" s="225"/>
      <c r="E360" s="225"/>
      <c r="F360" s="225"/>
      <c r="G360" s="180">
        <v>1301</v>
      </c>
      <c r="H360" s="227" t="str">
        <f t="shared" ca="1" si="8"/>
        <v>Yes</v>
      </c>
      <c r="I360" s="227"/>
      <c r="O360" s="86"/>
      <c r="P360" s="86"/>
    </row>
    <row r="361" spans="1:16" x14ac:dyDescent="0.25">
      <c r="A361" s="179"/>
      <c r="B361" s="179"/>
      <c r="C361" s="225" t="s">
        <v>1304</v>
      </c>
      <c r="D361" s="225"/>
      <c r="E361" s="225"/>
      <c r="F361" s="225"/>
      <c r="G361" s="180">
        <v>1302</v>
      </c>
      <c r="H361" s="227" t="str">
        <f t="shared" ca="1" si="8"/>
        <v>Yes</v>
      </c>
      <c r="I361" s="227"/>
      <c r="O361" s="86"/>
      <c r="P361" s="86"/>
    </row>
    <row r="362" spans="1:16" x14ac:dyDescent="0.25">
      <c r="A362" s="179"/>
      <c r="B362" s="179"/>
      <c r="C362" s="225" t="s">
        <v>1305</v>
      </c>
      <c r="D362" s="225"/>
      <c r="E362" s="225"/>
      <c r="F362" s="225"/>
      <c r="G362" s="180">
        <v>1303</v>
      </c>
      <c r="H362" s="227" t="str">
        <f t="shared" ca="1" si="8"/>
        <v>Yes</v>
      </c>
      <c r="I362" s="227"/>
      <c r="O362" s="86"/>
      <c r="P362" s="86"/>
    </row>
    <row r="363" spans="1:16" x14ac:dyDescent="0.25">
      <c r="A363" s="179"/>
      <c r="B363" s="179"/>
      <c r="C363" s="225" t="s">
        <v>1306</v>
      </c>
      <c r="D363" s="225"/>
      <c r="E363" s="225"/>
      <c r="F363" s="225"/>
      <c r="G363" s="180">
        <v>1304</v>
      </c>
      <c r="H363" s="227" t="str">
        <f t="shared" ca="1" si="8"/>
        <v>Yes</v>
      </c>
      <c r="I363" s="227"/>
      <c r="O363" s="86"/>
      <c r="P363" s="86"/>
    </row>
    <row r="364" spans="1:16" x14ac:dyDescent="0.25">
      <c r="A364" s="179"/>
      <c r="B364" s="179"/>
      <c r="C364" s="225" t="s">
        <v>1307</v>
      </c>
      <c r="D364" s="225"/>
      <c r="E364" s="225"/>
      <c r="F364" s="225"/>
      <c r="G364" s="180">
        <v>1305</v>
      </c>
      <c r="H364" s="227" t="str">
        <f t="shared" ca="1" si="8"/>
        <v>Yes</v>
      </c>
      <c r="I364" s="227"/>
      <c r="O364" s="86"/>
      <c r="P364" s="86"/>
    </row>
    <row r="365" spans="1:16" x14ac:dyDescent="0.25">
      <c r="A365" s="179"/>
      <c r="B365" s="179"/>
      <c r="C365" s="225" t="s">
        <v>1308</v>
      </c>
      <c r="D365" s="225"/>
      <c r="E365" s="225"/>
      <c r="F365" s="225"/>
      <c r="G365" s="180">
        <v>1306</v>
      </c>
      <c r="H365" s="227" t="str">
        <f t="shared" ca="1" si="8"/>
        <v>Yes</v>
      </c>
      <c r="I365" s="227"/>
      <c r="O365" s="86"/>
      <c r="P365" s="86"/>
    </row>
    <row r="366" spans="1:16" x14ac:dyDescent="0.25">
      <c r="A366" s="179"/>
      <c r="B366" s="179"/>
      <c r="C366" s="225" t="s">
        <v>1309</v>
      </c>
      <c r="D366" s="225"/>
      <c r="E366" s="225"/>
      <c r="F366" s="225"/>
      <c r="G366" s="180">
        <v>1307</v>
      </c>
      <c r="H366" s="227" t="str">
        <f t="shared" ca="1" si="8"/>
        <v>Yes</v>
      </c>
      <c r="I366" s="227"/>
      <c r="O366" s="86"/>
      <c r="P366" s="86"/>
    </row>
    <row r="367" spans="1:16" x14ac:dyDescent="0.25">
      <c r="A367" s="179"/>
      <c r="B367" s="179"/>
      <c r="C367" s="225" t="s">
        <v>1310</v>
      </c>
      <c r="D367" s="225"/>
      <c r="E367" s="225"/>
      <c r="F367" s="225"/>
      <c r="G367" s="180">
        <v>1308</v>
      </c>
      <c r="H367" s="227" t="str">
        <f t="shared" ca="1" si="8"/>
        <v>Yes</v>
      </c>
      <c r="I367" s="227"/>
      <c r="O367" s="86"/>
      <c r="P367" s="86"/>
    </row>
    <row r="368" spans="1:16" x14ac:dyDescent="0.25">
      <c r="A368" s="179"/>
      <c r="B368" s="179"/>
      <c r="C368" s="225" t="s">
        <v>1311</v>
      </c>
      <c r="D368" s="225"/>
      <c r="E368" s="225"/>
      <c r="F368" s="225"/>
      <c r="G368" s="180">
        <v>1309</v>
      </c>
      <c r="H368" s="227" t="str">
        <f t="shared" ca="1" si="8"/>
        <v>Yes</v>
      </c>
      <c r="I368" s="227"/>
      <c r="O368" s="86"/>
      <c r="P368" s="86"/>
    </row>
    <row r="369" spans="1:16" x14ac:dyDescent="0.25">
      <c r="A369" s="179"/>
      <c r="B369" s="179"/>
      <c r="C369" s="225" t="s">
        <v>1312</v>
      </c>
      <c r="D369" s="225"/>
      <c r="E369" s="225"/>
      <c r="F369" s="225"/>
      <c r="G369" s="180">
        <v>1310</v>
      </c>
      <c r="H369" s="227" t="str">
        <f t="shared" ca="1" si="8"/>
        <v>Yes</v>
      </c>
      <c r="I369" s="227"/>
      <c r="O369" s="86"/>
      <c r="P369" s="86"/>
    </row>
    <row r="370" spans="1:16" x14ac:dyDescent="0.25">
      <c r="A370" s="179"/>
      <c r="B370" s="179"/>
      <c r="C370" s="225" t="s">
        <v>1313</v>
      </c>
      <c r="D370" s="225"/>
      <c r="E370" s="225"/>
      <c r="F370" s="225"/>
      <c r="G370" s="180">
        <v>1311</v>
      </c>
      <c r="H370" s="227" t="str">
        <f t="shared" ca="1" si="8"/>
        <v>Yes</v>
      </c>
      <c r="I370" s="227"/>
      <c r="O370" s="86"/>
      <c r="P370" s="86"/>
    </row>
    <row r="371" spans="1:16" x14ac:dyDescent="0.25">
      <c r="A371" s="179"/>
      <c r="B371" s="179"/>
      <c r="C371" s="225" t="s">
        <v>1314</v>
      </c>
      <c r="D371" s="225"/>
      <c r="E371" s="225"/>
      <c r="F371" s="225"/>
      <c r="G371" s="180">
        <v>1312</v>
      </c>
      <c r="H371" s="227" t="str">
        <f t="shared" ca="1" si="8"/>
        <v>Yes</v>
      </c>
      <c r="I371" s="227"/>
      <c r="O371" s="86"/>
      <c r="P371" s="86"/>
    </row>
    <row r="372" spans="1:16" x14ac:dyDescent="0.25">
      <c r="A372" s="179"/>
      <c r="B372" s="179"/>
      <c r="C372" s="225" t="s">
        <v>1315</v>
      </c>
      <c r="D372" s="225"/>
      <c r="E372" s="225"/>
      <c r="F372" s="225"/>
      <c r="G372" s="180">
        <v>1313</v>
      </c>
      <c r="H372" s="227" t="str">
        <f t="shared" ca="1" si="8"/>
        <v>Yes</v>
      </c>
      <c r="I372" s="227"/>
      <c r="O372" s="86"/>
      <c r="P372" s="86"/>
    </row>
    <row r="373" spans="1:16" x14ac:dyDescent="0.25">
      <c r="A373" s="179"/>
      <c r="B373" s="179"/>
      <c r="C373" s="225" t="s">
        <v>1316</v>
      </c>
      <c r="D373" s="225"/>
      <c r="E373" s="225"/>
      <c r="F373" s="225"/>
      <c r="G373" s="180">
        <v>1314</v>
      </c>
      <c r="H373" s="227" t="str">
        <f t="shared" ca="1" si="8"/>
        <v>Yes</v>
      </c>
      <c r="I373" s="227"/>
      <c r="O373" s="86"/>
      <c r="P373" s="86"/>
    </row>
    <row r="374" spans="1:16" x14ac:dyDescent="0.25">
      <c r="A374" s="179"/>
      <c r="B374" s="179"/>
      <c r="C374" s="225" t="s">
        <v>1317</v>
      </c>
      <c r="D374" s="225"/>
      <c r="E374" s="225"/>
      <c r="F374" s="225"/>
      <c r="G374" s="180">
        <v>1315</v>
      </c>
      <c r="H374" s="227" t="str">
        <f t="shared" ca="1" si="8"/>
        <v>Yes</v>
      </c>
      <c r="I374" s="227"/>
      <c r="O374" s="86"/>
      <c r="P374" s="86"/>
    </row>
    <row r="375" spans="1:16" x14ac:dyDescent="0.25">
      <c r="A375" s="179"/>
      <c r="B375" s="179"/>
      <c r="C375" s="225" t="s">
        <v>1318</v>
      </c>
      <c r="D375" s="225"/>
      <c r="E375" s="225"/>
      <c r="F375" s="225"/>
      <c r="G375" s="180">
        <v>1316</v>
      </c>
      <c r="H375" s="227" t="str">
        <f t="shared" ca="1" si="8"/>
        <v>Yes</v>
      </c>
      <c r="I375" s="227"/>
      <c r="O375" s="86"/>
      <c r="P375" s="86"/>
    </row>
    <row r="376" spans="1:16" x14ac:dyDescent="0.25">
      <c r="A376" s="179"/>
      <c r="B376" s="179"/>
      <c r="C376" s="225" t="s">
        <v>1319</v>
      </c>
      <c r="D376" s="225"/>
      <c r="E376" s="225"/>
      <c r="F376" s="225"/>
      <c r="G376" s="180">
        <v>1317</v>
      </c>
      <c r="H376" s="227" t="str">
        <f t="shared" ca="1" si="8"/>
        <v>Yes</v>
      </c>
      <c r="I376" s="227"/>
      <c r="O376" s="86"/>
      <c r="P376" s="86"/>
    </row>
    <row r="377" spans="1:16" x14ac:dyDescent="0.25">
      <c r="A377" s="179"/>
      <c r="B377" s="179"/>
      <c r="C377" s="225" t="s">
        <v>1320</v>
      </c>
      <c r="D377" s="225"/>
      <c r="E377" s="225"/>
      <c r="F377" s="225"/>
      <c r="G377" s="180">
        <v>1318</v>
      </c>
      <c r="H377" s="227" t="str">
        <f t="shared" ca="1" si="8"/>
        <v>Yes</v>
      </c>
      <c r="I377" s="227"/>
      <c r="O377" s="86"/>
      <c r="P377" s="86"/>
    </row>
    <row r="378" spans="1:16" x14ac:dyDescent="0.25">
      <c r="A378" s="179"/>
      <c r="B378" s="179"/>
      <c r="C378" s="225" t="s">
        <v>1321</v>
      </c>
      <c r="D378" s="225"/>
      <c r="E378" s="225"/>
      <c r="F378" s="225"/>
      <c r="G378" s="180">
        <v>1319</v>
      </c>
      <c r="H378" s="227" t="str">
        <f t="shared" ca="1" si="8"/>
        <v>Yes</v>
      </c>
      <c r="I378" s="227"/>
      <c r="O378" s="86"/>
      <c r="P378" s="86"/>
    </row>
    <row r="379" spans="1:16" x14ac:dyDescent="0.25">
      <c r="A379" s="179"/>
      <c r="B379" s="179"/>
      <c r="C379" s="225" t="s">
        <v>1322</v>
      </c>
      <c r="D379" s="225"/>
      <c r="E379" s="225"/>
      <c r="F379" s="225"/>
      <c r="G379" s="180">
        <v>1320</v>
      </c>
      <c r="H379" s="227" t="str">
        <f t="shared" ca="1" si="8"/>
        <v>Yes</v>
      </c>
      <c r="I379" s="227"/>
      <c r="O379" s="86"/>
      <c r="P379" s="86"/>
    </row>
    <row r="380" spans="1:16" x14ac:dyDescent="0.25">
      <c r="A380" s="179"/>
      <c r="B380" s="179"/>
      <c r="C380" s="225" t="s">
        <v>1323</v>
      </c>
      <c r="D380" s="225"/>
      <c r="E380" s="225"/>
      <c r="F380" s="225"/>
      <c r="G380" s="180">
        <v>1321</v>
      </c>
      <c r="H380" s="227" t="str">
        <f t="shared" ca="1" si="8"/>
        <v>Yes</v>
      </c>
      <c r="I380" s="227"/>
      <c r="O380" s="86"/>
      <c r="P380" s="86"/>
    </row>
    <row r="381" spans="1:16" x14ac:dyDescent="0.25">
      <c r="A381" s="179"/>
      <c r="B381" s="179"/>
      <c r="C381" s="225" t="s">
        <v>1324</v>
      </c>
      <c r="D381" s="225"/>
      <c r="E381" s="225"/>
      <c r="F381" s="225"/>
      <c r="G381" s="180">
        <v>1322</v>
      </c>
      <c r="H381" s="227" t="str">
        <f t="shared" ca="1" si="8"/>
        <v>Yes</v>
      </c>
      <c r="I381" s="227"/>
      <c r="O381" s="86"/>
      <c r="P381" s="86"/>
    </row>
    <row r="382" spans="1:16" x14ac:dyDescent="0.25">
      <c r="A382" s="179"/>
      <c r="B382" s="179"/>
      <c r="C382" s="225" t="s">
        <v>1325</v>
      </c>
      <c r="D382" s="225"/>
      <c r="E382" s="225"/>
      <c r="F382" s="225"/>
      <c r="G382" s="180">
        <v>1323</v>
      </c>
      <c r="H382" s="227" t="str">
        <f t="shared" ca="1" si="8"/>
        <v>Yes</v>
      </c>
      <c r="I382" s="227"/>
      <c r="O382" s="86"/>
      <c r="P382" s="86"/>
    </row>
    <row r="383" spans="1:16" x14ac:dyDescent="0.25">
      <c r="A383" s="179"/>
      <c r="B383" s="179"/>
      <c r="C383" s="225" t="s">
        <v>1326</v>
      </c>
      <c r="D383" s="225"/>
      <c r="E383" s="225"/>
      <c r="F383" s="225"/>
      <c r="G383" s="180">
        <v>1324</v>
      </c>
      <c r="H383" s="227" t="str">
        <f t="shared" ca="1" si="8"/>
        <v>Yes</v>
      </c>
      <c r="I383" s="227"/>
      <c r="O383" s="86"/>
      <c r="P383" s="86"/>
    </row>
    <row r="384" spans="1:16" x14ac:dyDescent="0.25">
      <c r="A384" s="179"/>
      <c r="B384" s="179"/>
      <c r="C384" s="225" t="s">
        <v>1327</v>
      </c>
      <c r="D384" s="225"/>
      <c r="E384" s="225"/>
      <c r="F384" s="225"/>
      <c r="G384" s="180">
        <v>1325</v>
      </c>
      <c r="H384" s="227" t="str">
        <f t="shared" ca="1" si="8"/>
        <v>Yes</v>
      </c>
      <c r="I384" s="227"/>
      <c r="O384" s="86"/>
      <c r="P384" s="86"/>
    </row>
    <row r="385" spans="1:16" x14ac:dyDescent="0.25">
      <c r="A385" s="179"/>
      <c r="B385" s="179"/>
      <c r="C385" s="225" t="s">
        <v>1328</v>
      </c>
      <c r="D385" s="225"/>
      <c r="E385" s="225"/>
      <c r="F385" s="225"/>
      <c r="G385" s="180">
        <v>1326</v>
      </c>
      <c r="H385" s="227" t="str">
        <f t="shared" ref="H385:H448" ca="1" si="9">IFERROR(VLOOKUP(G385,INDIRECT(CONCATENATE("'CY ",$I$4,", SFY ",$J$4," Answers'!A3:BH600")),($C$6+3),FALSE),"")</f>
        <v>Yes</v>
      </c>
      <c r="I385" s="227"/>
      <c r="O385" s="86"/>
      <c r="P385" s="86"/>
    </row>
    <row r="386" spans="1:16" x14ac:dyDescent="0.25">
      <c r="A386" s="179"/>
      <c r="B386" s="179"/>
      <c r="C386" s="225" t="s">
        <v>1329</v>
      </c>
      <c r="D386" s="225"/>
      <c r="E386" s="225"/>
      <c r="F386" s="225"/>
      <c r="G386" s="180">
        <v>1327</v>
      </c>
      <c r="H386" s="227" t="str">
        <f t="shared" ca="1" si="9"/>
        <v>Yes</v>
      </c>
      <c r="I386" s="227"/>
      <c r="O386" s="86"/>
      <c r="P386" s="86"/>
    </row>
    <row r="387" spans="1:16" x14ac:dyDescent="0.25">
      <c r="A387" s="179"/>
      <c r="B387" s="179"/>
      <c r="C387" s="225" t="s">
        <v>1330</v>
      </c>
      <c r="D387" s="225"/>
      <c r="E387" s="225"/>
      <c r="F387" s="225"/>
      <c r="G387" s="180">
        <v>1328</v>
      </c>
      <c r="H387" s="227" t="str">
        <f t="shared" ca="1" si="9"/>
        <v>Yes</v>
      </c>
      <c r="I387" s="227"/>
      <c r="O387" s="86"/>
      <c r="P387" s="86"/>
    </row>
    <row r="388" spans="1:16" x14ac:dyDescent="0.25">
      <c r="A388" s="179"/>
      <c r="B388" s="179"/>
      <c r="C388" s="225" t="s">
        <v>1331</v>
      </c>
      <c r="D388" s="225"/>
      <c r="E388" s="225"/>
      <c r="F388" s="225"/>
      <c r="G388" s="180">
        <v>1329</v>
      </c>
      <c r="H388" s="227" t="str">
        <f t="shared" ca="1" si="9"/>
        <v>Yes</v>
      </c>
      <c r="I388" s="227"/>
      <c r="O388" s="86"/>
      <c r="P388" s="86"/>
    </row>
    <row r="389" spans="1:16" x14ac:dyDescent="0.25">
      <c r="A389" s="179"/>
      <c r="B389" s="179"/>
      <c r="C389" s="225" t="s">
        <v>747</v>
      </c>
      <c r="D389" s="225"/>
      <c r="E389" s="225"/>
      <c r="F389" s="225"/>
      <c r="G389" s="180">
        <v>1330</v>
      </c>
      <c r="H389" s="227" t="str">
        <f t="shared" ca="1" si="9"/>
        <v>Yes</v>
      </c>
      <c r="I389" s="227"/>
      <c r="O389" s="86"/>
      <c r="P389" s="86"/>
    </row>
    <row r="390" spans="1:16" x14ac:dyDescent="0.25">
      <c r="A390" s="179"/>
      <c r="B390" s="179"/>
      <c r="C390" s="225" t="s">
        <v>1332</v>
      </c>
      <c r="D390" s="225"/>
      <c r="E390" s="225"/>
      <c r="F390" s="225"/>
      <c r="G390" s="180">
        <v>1331</v>
      </c>
      <c r="H390" s="227" t="str">
        <f t="shared" ca="1" si="9"/>
        <v>Yes</v>
      </c>
      <c r="I390" s="227"/>
      <c r="O390" s="86"/>
      <c r="P390" s="86"/>
    </row>
    <row r="391" spans="1:16" x14ac:dyDescent="0.25">
      <c r="A391" s="179"/>
      <c r="B391" s="179"/>
      <c r="C391" s="225" t="s">
        <v>1333</v>
      </c>
      <c r="D391" s="225"/>
      <c r="E391" s="225"/>
      <c r="F391" s="225"/>
      <c r="G391" s="180">
        <v>1332</v>
      </c>
      <c r="H391" s="227" t="str">
        <f t="shared" ca="1" si="9"/>
        <v>Yes</v>
      </c>
      <c r="I391" s="227"/>
      <c r="O391" s="86"/>
      <c r="P391" s="86"/>
    </row>
    <row r="392" spans="1:16" x14ac:dyDescent="0.25">
      <c r="A392" s="179"/>
      <c r="B392" s="179"/>
      <c r="C392" s="225" t="s">
        <v>1334</v>
      </c>
      <c r="D392" s="225"/>
      <c r="E392" s="225"/>
      <c r="F392" s="225"/>
      <c r="G392" s="180">
        <v>1333</v>
      </c>
      <c r="H392" s="227" t="str">
        <f t="shared" ca="1" si="9"/>
        <v>Yes</v>
      </c>
      <c r="I392" s="227"/>
      <c r="O392" s="86"/>
      <c r="P392" s="86"/>
    </row>
    <row r="393" spans="1:16" x14ac:dyDescent="0.25">
      <c r="A393" s="179"/>
      <c r="B393" s="179"/>
      <c r="C393" s="225" t="s">
        <v>1335</v>
      </c>
      <c r="D393" s="225"/>
      <c r="E393" s="225"/>
      <c r="F393" s="225"/>
      <c r="G393" s="180">
        <v>1334</v>
      </c>
      <c r="H393" s="227" t="str">
        <f t="shared" ca="1" si="9"/>
        <v>Yes</v>
      </c>
      <c r="I393" s="227"/>
      <c r="O393" s="86"/>
      <c r="P393" s="86"/>
    </row>
    <row r="394" spans="1:16" x14ac:dyDescent="0.25">
      <c r="A394" s="179"/>
      <c r="B394" s="179"/>
      <c r="C394" s="225" t="s">
        <v>1336</v>
      </c>
      <c r="D394" s="225"/>
      <c r="E394" s="225"/>
      <c r="F394" s="225"/>
      <c r="G394" s="180">
        <v>1335</v>
      </c>
      <c r="H394" s="227" t="str">
        <f t="shared" ca="1" si="9"/>
        <v>Yes</v>
      </c>
      <c r="I394" s="227"/>
      <c r="O394" s="86"/>
      <c r="P394" s="86"/>
    </row>
    <row r="395" spans="1:16" x14ac:dyDescent="0.25">
      <c r="A395" s="179"/>
      <c r="B395" s="179"/>
      <c r="C395" s="225" t="s">
        <v>1337</v>
      </c>
      <c r="D395" s="225"/>
      <c r="E395" s="225"/>
      <c r="F395" s="225"/>
      <c r="G395" s="180">
        <v>1336</v>
      </c>
      <c r="H395" s="227" t="str">
        <f t="shared" ca="1" si="9"/>
        <v>Yes</v>
      </c>
      <c r="I395" s="227"/>
      <c r="O395" s="86"/>
      <c r="P395" s="86"/>
    </row>
    <row r="396" spans="1:16" x14ac:dyDescent="0.25">
      <c r="A396" s="179"/>
      <c r="B396" s="179"/>
      <c r="C396" s="225" t="s">
        <v>1338</v>
      </c>
      <c r="D396" s="225"/>
      <c r="E396" s="225"/>
      <c r="F396" s="225"/>
      <c r="G396" s="180">
        <v>1337</v>
      </c>
      <c r="H396" s="227" t="str">
        <f t="shared" ca="1" si="9"/>
        <v>Yes</v>
      </c>
      <c r="I396" s="227"/>
      <c r="O396" s="86"/>
      <c r="P396" s="86"/>
    </row>
    <row r="397" spans="1:16" x14ac:dyDescent="0.25">
      <c r="A397" s="179"/>
      <c r="B397" s="179"/>
      <c r="C397" s="225" t="s">
        <v>1339</v>
      </c>
      <c r="D397" s="225"/>
      <c r="E397" s="225"/>
      <c r="F397" s="225"/>
      <c r="G397" s="180">
        <v>1338</v>
      </c>
      <c r="H397" s="227" t="str">
        <f t="shared" ca="1" si="9"/>
        <v>Yes</v>
      </c>
      <c r="I397" s="227"/>
      <c r="O397" s="86"/>
      <c r="P397" s="86"/>
    </row>
    <row r="398" spans="1:16" x14ac:dyDescent="0.25">
      <c r="A398" s="179"/>
      <c r="B398" s="179"/>
      <c r="C398" s="225" t="s">
        <v>1340</v>
      </c>
      <c r="D398" s="225"/>
      <c r="E398" s="225"/>
      <c r="F398" s="225"/>
      <c r="G398" s="180">
        <v>1339</v>
      </c>
      <c r="H398" s="227" t="str">
        <f t="shared" ca="1" si="9"/>
        <v>No</v>
      </c>
      <c r="I398" s="227"/>
      <c r="O398" s="86"/>
      <c r="P398" s="86"/>
    </row>
    <row r="399" spans="1:16" x14ac:dyDescent="0.25">
      <c r="A399" s="179"/>
      <c r="B399" s="179"/>
      <c r="C399" s="225" t="s">
        <v>1341</v>
      </c>
      <c r="D399" s="225"/>
      <c r="E399" s="225"/>
      <c r="F399" s="225"/>
      <c r="G399" s="180">
        <v>1340</v>
      </c>
      <c r="H399" s="227" t="str">
        <f t="shared" ca="1" si="9"/>
        <v>Yes</v>
      </c>
      <c r="I399" s="227"/>
      <c r="O399" s="86"/>
      <c r="P399" s="86"/>
    </row>
    <row r="400" spans="1:16" x14ac:dyDescent="0.25">
      <c r="A400" s="179"/>
      <c r="B400" s="179"/>
      <c r="C400" s="225" t="s">
        <v>1342</v>
      </c>
      <c r="D400" s="225"/>
      <c r="E400" s="225"/>
      <c r="F400" s="225"/>
      <c r="G400" s="180">
        <v>1341</v>
      </c>
      <c r="H400" s="227" t="str">
        <f t="shared" ca="1" si="9"/>
        <v>Yes</v>
      </c>
      <c r="I400" s="227"/>
      <c r="O400" s="86"/>
      <c r="P400" s="86"/>
    </row>
    <row r="401" spans="1:16" x14ac:dyDescent="0.25">
      <c r="A401" s="179"/>
      <c r="B401" s="179"/>
      <c r="C401" s="225" t="s">
        <v>1343</v>
      </c>
      <c r="D401" s="225"/>
      <c r="E401" s="225"/>
      <c r="F401" s="225"/>
      <c r="G401" s="180">
        <v>1342</v>
      </c>
      <c r="H401" s="227" t="str">
        <f t="shared" ca="1" si="9"/>
        <v>Yes</v>
      </c>
      <c r="I401" s="227"/>
      <c r="O401" s="86"/>
      <c r="P401" s="86"/>
    </row>
    <row r="402" spans="1:16" x14ac:dyDescent="0.25">
      <c r="A402" s="179"/>
      <c r="B402" s="179"/>
      <c r="C402" s="225" t="s">
        <v>1344</v>
      </c>
      <c r="D402" s="225"/>
      <c r="E402" s="225"/>
      <c r="F402" s="225"/>
      <c r="G402" s="180">
        <v>1343</v>
      </c>
      <c r="H402" s="227" t="str">
        <f t="shared" ca="1" si="9"/>
        <v>Yes</v>
      </c>
      <c r="I402" s="227"/>
      <c r="O402" s="86"/>
      <c r="P402" s="86"/>
    </row>
    <row r="403" spans="1:16" x14ac:dyDescent="0.25">
      <c r="A403" s="179"/>
      <c r="B403" s="179"/>
      <c r="C403" s="225" t="s">
        <v>1345</v>
      </c>
      <c r="D403" s="225"/>
      <c r="E403" s="225"/>
      <c r="F403" s="225"/>
      <c r="G403" s="180">
        <v>1344</v>
      </c>
      <c r="H403" s="227" t="str">
        <f t="shared" ca="1" si="9"/>
        <v>Yes</v>
      </c>
      <c r="I403" s="227"/>
      <c r="O403" s="86"/>
      <c r="P403" s="86"/>
    </row>
    <row r="404" spans="1:16" x14ac:dyDescent="0.25">
      <c r="A404" s="179"/>
      <c r="B404" s="179"/>
      <c r="C404" s="225" t="s">
        <v>1346</v>
      </c>
      <c r="D404" s="225"/>
      <c r="E404" s="225"/>
      <c r="F404" s="225"/>
      <c r="G404" s="180">
        <v>1345</v>
      </c>
      <c r="H404" s="227" t="str">
        <f t="shared" ca="1" si="9"/>
        <v>Yes</v>
      </c>
      <c r="I404" s="227"/>
      <c r="O404" s="86"/>
      <c r="P404" s="86"/>
    </row>
    <row r="405" spans="1:16" x14ac:dyDescent="0.25">
      <c r="A405" s="179"/>
      <c r="B405" s="179"/>
      <c r="C405" s="225" t="s">
        <v>1347</v>
      </c>
      <c r="D405" s="225"/>
      <c r="E405" s="225"/>
      <c r="F405" s="225"/>
      <c r="G405" s="180">
        <v>1346</v>
      </c>
      <c r="H405" s="227" t="str">
        <f t="shared" ca="1" si="9"/>
        <v>Yes</v>
      </c>
      <c r="I405" s="227"/>
      <c r="O405" s="86"/>
      <c r="P405" s="86"/>
    </row>
    <row r="406" spans="1:16" x14ac:dyDescent="0.25">
      <c r="A406" s="179"/>
      <c r="B406" s="179"/>
      <c r="C406" s="225" t="s">
        <v>1348</v>
      </c>
      <c r="D406" s="225"/>
      <c r="E406" s="225"/>
      <c r="F406" s="225"/>
      <c r="G406" s="180">
        <v>1347</v>
      </c>
      <c r="H406" s="227" t="str">
        <f t="shared" ca="1" si="9"/>
        <v>Yes</v>
      </c>
      <c r="I406" s="227"/>
      <c r="O406" s="86"/>
      <c r="P406" s="86"/>
    </row>
    <row r="407" spans="1:16" x14ac:dyDescent="0.25">
      <c r="A407" s="179"/>
      <c r="B407" s="179"/>
      <c r="C407" s="225" t="s">
        <v>1349</v>
      </c>
      <c r="D407" s="225"/>
      <c r="E407" s="225"/>
      <c r="F407" s="225"/>
      <c r="G407" s="180">
        <v>1348</v>
      </c>
      <c r="H407" s="227" t="str">
        <f t="shared" ca="1" si="9"/>
        <v>Yes</v>
      </c>
      <c r="I407" s="227"/>
      <c r="O407" s="86"/>
      <c r="P407" s="86"/>
    </row>
    <row r="408" spans="1:16" x14ac:dyDescent="0.25">
      <c r="A408" s="179"/>
      <c r="B408" s="179"/>
      <c r="C408" s="225" t="s">
        <v>1350</v>
      </c>
      <c r="D408" s="225"/>
      <c r="E408" s="225"/>
      <c r="F408" s="225"/>
      <c r="G408" s="180">
        <v>1349</v>
      </c>
      <c r="H408" s="227" t="str">
        <f t="shared" ca="1" si="9"/>
        <v>Yes</v>
      </c>
      <c r="I408" s="227"/>
      <c r="O408" s="86"/>
      <c r="P408" s="86"/>
    </row>
    <row r="409" spans="1:16" x14ac:dyDescent="0.25">
      <c r="A409" s="179"/>
      <c r="B409" s="179"/>
      <c r="C409" s="225" t="s">
        <v>1351</v>
      </c>
      <c r="D409" s="225"/>
      <c r="E409" s="225"/>
      <c r="F409" s="225"/>
      <c r="G409" s="180">
        <v>1350</v>
      </c>
      <c r="H409" s="227" t="str">
        <f t="shared" ca="1" si="9"/>
        <v>Yes</v>
      </c>
      <c r="I409" s="227"/>
      <c r="O409" s="86"/>
      <c r="P409" s="86"/>
    </row>
    <row r="410" spans="1:16" x14ac:dyDescent="0.25">
      <c r="A410" s="179"/>
      <c r="B410" s="179"/>
      <c r="C410" s="225" t="s">
        <v>1352</v>
      </c>
      <c r="D410" s="225"/>
      <c r="E410" s="225"/>
      <c r="F410" s="225"/>
      <c r="G410" s="180">
        <v>1351</v>
      </c>
      <c r="H410" s="227" t="str">
        <f t="shared" ca="1" si="9"/>
        <v>Yes</v>
      </c>
      <c r="I410" s="227"/>
      <c r="O410" s="86"/>
      <c r="P410" s="86"/>
    </row>
    <row r="411" spans="1:16" x14ac:dyDescent="0.25">
      <c r="A411" s="179"/>
      <c r="B411" s="179"/>
      <c r="C411" s="225" t="s">
        <v>1353</v>
      </c>
      <c r="D411" s="225"/>
      <c r="E411" s="225"/>
      <c r="F411" s="225"/>
      <c r="G411" s="180">
        <v>1352</v>
      </c>
      <c r="H411" s="227" t="str">
        <f t="shared" ca="1" si="9"/>
        <v>Yes</v>
      </c>
      <c r="I411" s="227"/>
      <c r="O411" s="86"/>
      <c r="P411" s="86"/>
    </row>
    <row r="412" spans="1:16" x14ac:dyDescent="0.25">
      <c r="A412" s="179"/>
      <c r="B412" s="179"/>
      <c r="C412" s="225" t="s">
        <v>1354</v>
      </c>
      <c r="D412" s="225"/>
      <c r="E412" s="225"/>
      <c r="F412" s="225"/>
      <c r="G412" s="180">
        <v>1353</v>
      </c>
      <c r="H412" s="227" t="str">
        <f t="shared" ca="1" si="9"/>
        <v>Yes</v>
      </c>
      <c r="I412" s="227"/>
      <c r="O412" s="86"/>
      <c r="P412" s="86"/>
    </row>
    <row r="413" spans="1:16" x14ac:dyDescent="0.25">
      <c r="A413" s="226" t="s">
        <v>1600</v>
      </c>
      <c r="B413" s="226"/>
      <c r="C413" s="225" t="s">
        <v>1355</v>
      </c>
      <c r="D413" s="225"/>
      <c r="E413" s="225"/>
      <c r="F413" s="225"/>
      <c r="G413" s="180">
        <v>1401</v>
      </c>
      <c r="H413" s="227" t="str">
        <f t="shared" ca="1" si="9"/>
        <v>Yes</v>
      </c>
      <c r="I413" s="227"/>
      <c r="O413" s="86"/>
      <c r="P413" s="86"/>
    </row>
    <row r="414" spans="1:16" x14ac:dyDescent="0.25">
      <c r="A414" s="179"/>
      <c r="B414" s="179"/>
      <c r="C414" s="225" t="s">
        <v>1356</v>
      </c>
      <c r="D414" s="225"/>
      <c r="E414" s="225"/>
      <c r="F414" s="225"/>
      <c r="G414" s="180">
        <v>1402</v>
      </c>
      <c r="H414" s="227" t="str">
        <f t="shared" ca="1" si="9"/>
        <v>Yes</v>
      </c>
      <c r="I414" s="227"/>
      <c r="O414" s="86"/>
      <c r="P414" s="86"/>
    </row>
    <row r="415" spans="1:16" x14ac:dyDescent="0.25">
      <c r="A415" s="179"/>
      <c r="B415" s="179"/>
      <c r="C415" s="225" t="s">
        <v>1357</v>
      </c>
      <c r="D415" s="225"/>
      <c r="E415" s="225"/>
      <c r="F415" s="225"/>
      <c r="G415" s="180">
        <v>1403</v>
      </c>
      <c r="H415" s="227" t="str">
        <f t="shared" ca="1" si="9"/>
        <v>Yes</v>
      </c>
      <c r="I415" s="227"/>
      <c r="O415" s="86"/>
      <c r="P415" s="86"/>
    </row>
    <row r="416" spans="1:16" x14ac:dyDescent="0.25">
      <c r="A416" s="179"/>
      <c r="B416" s="179"/>
      <c r="C416" s="225" t="s">
        <v>1358</v>
      </c>
      <c r="D416" s="225"/>
      <c r="E416" s="225"/>
      <c r="F416" s="225"/>
      <c r="G416" s="180">
        <v>1404</v>
      </c>
      <c r="H416" s="227" t="str">
        <f t="shared" ca="1" si="9"/>
        <v>Yes</v>
      </c>
      <c r="I416" s="227"/>
      <c r="O416" s="86"/>
      <c r="P416" s="86"/>
    </row>
    <row r="417" spans="1:16" x14ac:dyDescent="0.25">
      <c r="A417" s="179"/>
      <c r="B417" s="179"/>
      <c r="C417" s="225" t="s">
        <v>1359</v>
      </c>
      <c r="D417" s="225"/>
      <c r="E417" s="225"/>
      <c r="F417" s="225"/>
      <c r="G417" s="180">
        <v>1405</v>
      </c>
      <c r="H417" s="227" t="str">
        <f t="shared" ca="1" si="9"/>
        <v>Yes</v>
      </c>
      <c r="I417" s="227"/>
      <c r="O417" s="86"/>
      <c r="P417" s="86"/>
    </row>
    <row r="418" spans="1:16" x14ac:dyDescent="0.25">
      <c r="A418" s="179"/>
      <c r="B418" s="179"/>
      <c r="C418" s="225" t="s">
        <v>1360</v>
      </c>
      <c r="D418" s="225"/>
      <c r="E418" s="225"/>
      <c r="F418" s="225"/>
      <c r="G418" s="180">
        <v>1406</v>
      </c>
      <c r="H418" s="227" t="str">
        <f t="shared" ca="1" si="9"/>
        <v>Yes</v>
      </c>
      <c r="I418" s="227"/>
      <c r="O418" s="86"/>
      <c r="P418" s="86"/>
    </row>
    <row r="419" spans="1:16" x14ac:dyDescent="0.25">
      <c r="A419" s="179"/>
      <c r="B419" s="179"/>
      <c r="C419" s="225" t="s">
        <v>1361</v>
      </c>
      <c r="D419" s="225"/>
      <c r="E419" s="225"/>
      <c r="F419" s="225"/>
      <c r="G419" s="180">
        <v>1407</v>
      </c>
      <c r="H419" s="227" t="str">
        <f t="shared" ca="1" si="9"/>
        <v>Yes</v>
      </c>
      <c r="I419" s="227"/>
      <c r="O419" s="86"/>
      <c r="P419" s="86"/>
    </row>
    <row r="420" spans="1:16" x14ac:dyDescent="0.25">
      <c r="A420" s="179"/>
      <c r="B420" s="179"/>
      <c r="C420" s="225" t="s">
        <v>1362</v>
      </c>
      <c r="D420" s="225"/>
      <c r="E420" s="225"/>
      <c r="F420" s="225"/>
      <c r="G420" s="180">
        <v>1408</v>
      </c>
      <c r="H420" s="227" t="str">
        <f t="shared" ca="1" si="9"/>
        <v>Yes</v>
      </c>
      <c r="I420" s="227"/>
      <c r="O420" s="86"/>
      <c r="P420" s="86"/>
    </row>
    <row r="421" spans="1:16" x14ac:dyDescent="0.25">
      <c r="A421" s="179"/>
      <c r="B421" s="179"/>
      <c r="C421" s="225" t="s">
        <v>1363</v>
      </c>
      <c r="D421" s="225"/>
      <c r="E421" s="225"/>
      <c r="F421" s="225"/>
      <c r="G421" s="180">
        <v>1409</v>
      </c>
      <c r="H421" s="227" t="str">
        <f t="shared" ca="1" si="9"/>
        <v>Yes</v>
      </c>
      <c r="I421" s="227"/>
      <c r="O421" s="86"/>
      <c r="P421" s="86"/>
    </row>
    <row r="422" spans="1:16" x14ac:dyDescent="0.25">
      <c r="A422" s="179"/>
      <c r="B422" s="179"/>
      <c r="C422" s="225" t="s">
        <v>1364</v>
      </c>
      <c r="D422" s="225"/>
      <c r="E422" s="225"/>
      <c r="F422" s="225"/>
      <c r="G422" s="180">
        <v>1410</v>
      </c>
      <c r="H422" s="227" t="str">
        <f t="shared" ca="1" si="9"/>
        <v>Yes</v>
      </c>
      <c r="I422" s="227"/>
      <c r="O422" s="86"/>
      <c r="P422" s="86"/>
    </row>
    <row r="423" spans="1:16" x14ac:dyDescent="0.25">
      <c r="A423" s="179"/>
      <c r="B423" s="179"/>
      <c r="C423" s="225" t="s">
        <v>1365</v>
      </c>
      <c r="D423" s="225"/>
      <c r="E423" s="225"/>
      <c r="F423" s="225"/>
      <c r="G423" s="180">
        <v>1411</v>
      </c>
      <c r="H423" s="227" t="str">
        <f t="shared" ca="1" si="9"/>
        <v>Yes</v>
      </c>
      <c r="I423" s="227"/>
      <c r="O423" s="86"/>
      <c r="P423" s="86"/>
    </row>
    <row r="424" spans="1:16" x14ac:dyDescent="0.25">
      <c r="A424" s="179"/>
      <c r="B424" s="179"/>
      <c r="C424" s="225" t="s">
        <v>1366</v>
      </c>
      <c r="D424" s="225"/>
      <c r="E424" s="225"/>
      <c r="F424" s="225"/>
      <c r="G424" s="180">
        <v>1412</v>
      </c>
      <c r="H424" s="227" t="str">
        <f t="shared" ca="1" si="9"/>
        <v>Yes</v>
      </c>
      <c r="I424" s="227"/>
      <c r="O424" s="86"/>
      <c r="P424" s="86"/>
    </row>
    <row r="425" spans="1:16" x14ac:dyDescent="0.25">
      <c r="A425" s="179"/>
      <c r="B425" s="179"/>
      <c r="C425" s="225" t="s">
        <v>1367</v>
      </c>
      <c r="D425" s="225"/>
      <c r="E425" s="225"/>
      <c r="F425" s="225"/>
      <c r="G425" s="180">
        <v>1413</v>
      </c>
      <c r="H425" s="227" t="str">
        <f t="shared" ca="1" si="9"/>
        <v>No</v>
      </c>
      <c r="I425" s="227"/>
      <c r="O425" s="86"/>
      <c r="P425" s="86"/>
    </row>
    <row r="426" spans="1:16" x14ac:dyDescent="0.25">
      <c r="A426" s="179"/>
      <c r="B426" s="179"/>
      <c r="C426" s="225" t="s">
        <v>1368</v>
      </c>
      <c r="D426" s="225"/>
      <c r="E426" s="225"/>
      <c r="F426" s="225"/>
      <c r="G426" s="180">
        <v>1414</v>
      </c>
      <c r="H426" s="227" t="str">
        <f t="shared" ca="1" si="9"/>
        <v>Yes</v>
      </c>
      <c r="I426" s="227"/>
      <c r="O426" s="86"/>
      <c r="P426" s="86"/>
    </row>
    <row r="427" spans="1:16" x14ac:dyDescent="0.25">
      <c r="A427" s="179"/>
      <c r="B427" s="179"/>
      <c r="C427" s="225" t="s">
        <v>1369</v>
      </c>
      <c r="D427" s="225"/>
      <c r="E427" s="225"/>
      <c r="F427" s="225"/>
      <c r="G427" s="180">
        <v>1415</v>
      </c>
      <c r="H427" s="227" t="str">
        <f t="shared" ca="1" si="9"/>
        <v>Yes</v>
      </c>
      <c r="I427" s="227"/>
      <c r="O427" s="86"/>
      <c r="P427" s="86"/>
    </row>
    <row r="428" spans="1:16" x14ac:dyDescent="0.25">
      <c r="A428" s="179"/>
      <c r="B428" s="179"/>
      <c r="C428" s="225" t="s">
        <v>1370</v>
      </c>
      <c r="D428" s="225"/>
      <c r="E428" s="225"/>
      <c r="F428" s="225"/>
      <c r="G428" s="180">
        <v>1416</v>
      </c>
      <c r="H428" s="227" t="str">
        <f t="shared" ca="1" si="9"/>
        <v>Yes</v>
      </c>
      <c r="I428" s="227"/>
      <c r="O428" s="86"/>
      <c r="P428" s="86"/>
    </row>
    <row r="429" spans="1:16" x14ac:dyDescent="0.25">
      <c r="A429" s="179"/>
      <c r="B429" s="179"/>
      <c r="C429" s="225" t="s">
        <v>1371</v>
      </c>
      <c r="D429" s="225"/>
      <c r="E429" s="225"/>
      <c r="F429" s="225"/>
      <c r="G429" s="180">
        <v>1417</v>
      </c>
      <c r="H429" s="227" t="str">
        <f t="shared" ca="1" si="9"/>
        <v>Yes</v>
      </c>
      <c r="I429" s="227"/>
      <c r="O429" s="86"/>
      <c r="P429" s="86"/>
    </row>
    <row r="430" spans="1:16" x14ac:dyDescent="0.25">
      <c r="A430" s="179"/>
      <c r="B430" s="179"/>
      <c r="C430" s="225" t="s">
        <v>1372</v>
      </c>
      <c r="D430" s="225"/>
      <c r="E430" s="225"/>
      <c r="F430" s="225"/>
      <c r="G430" s="180">
        <v>1418</v>
      </c>
      <c r="H430" s="227" t="str">
        <f t="shared" ca="1" si="9"/>
        <v>Yes</v>
      </c>
      <c r="I430" s="227"/>
      <c r="O430" s="86"/>
      <c r="P430" s="86"/>
    </row>
    <row r="431" spans="1:16" x14ac:dyDescent="0.25">
      <c r="A431" s="179"/>
      <c r="B431" s="179"/>
      <c r="C431" s="225" t="s">
        <v>1373</v>
      </c>
      <c r="D431" s="225"/>
      <c r="E431" s="225"/>
      <c r="F431" s="225"/>
      <c r="G431" s="180">
        <v>1419</v>
      </c>
      <c r="H431" s="227" t="str">
        <f t="shared" ca="1" si="9"/>
        <v>Yes</v>
      </c>
      <c r="I431" s="227"/>
      <c r="O431" s="86"/>
      <c r="P431" s="86"/>
    </row>
    <row r="432" spans="1:16" x14ac:dyDescent="0.25">
      <c r="A432" s="179"/>
      <c r="B432" s="179"/>
      <c r="C432" s="225" t="s">
        <v>1374</v>
      </c>
      <c r="D432" s="225"/>
      <c r="E432" s="225"/>
      <c r="F432" s="225"/>
      <c r="G432" s="180">
        <v>1420</v>
      </c>
      <c r="H432" s="227" t="str">
        <f t="shared" ca="1" si="9"/>
        <v>Yes</v>
      </c>
      <c r="I432" s="227"/>
      <c r="O432" s="86"/>
      <c r="P432" s="86"/>
    </row>
    <row r="433" spans="1:16" x14ac:dyDescent="0.25">
      <c r="A433" s="179"/>
      <c r="B433" s="179"/>
      <c r="C433" s="225" t="s">
        <v>1375</v>
      </c>
      <c r="D433" s="225"/>
      <c r="E433" s="225"/>
      <c r="F433" s="225"/>
      <c r="G433" s="180">
        <v>1421</v>
      </c>
      <c r="H433" s="227" t="str">
        <f t="shared" ca="1" si="9"/>
        <v>Yes</v>
      </c>
      <c r="I433" s="227"/>
      <c r="O433" s="86"/>
      <c r="P433" s="86"/>
    </row>
    <row r="434" spans="1:16" x14ac:dyDescent="0.25">
      <c r="A434" s="179"/>
      <c r="B434" s="179"/>
      <c r="C434" s="225" t="s">
        <v>1376</v>
      </c>
      <c r="D434" s="225"/>
      <c r="E434" s="225"/>
      <c r="F434" s="225"/>
      <c r="G434" s="180">
        <v>1422</v>
      </c>
      <c r="H434" s="227" t="str">
        <f t="shared" ca="1" si="9"/>
        <v>Yes</v>
      </c>
      <c r="I434" s="227"/>
      <c r="O434" s="86"/>
      <c r="P434" s="86"/>
    </row>
    <row r="435" spans="1:16" x14ac:dyDescent="0.25">
      <c r="A435" s="179"/>
      <c r="B435" s="179"/>
      <c r="C435" s="225" t="s">
        <v>1377</v>
      </c>
      <c r="D435" s="225"/>
      <c r="E435" s="225"/>
      <c r="F435" s="225"/>
      <c r="G435" s="180">
        <v>1423</v>
      </c>
      <c r="H435" s="227" t="str">
        <f t="shared" ca="1" si="9"/>
        <v>Yes</v>
      </c>
      <c r="I435" s="227"/>
      <c r="O435" s="86"/>
      <c r="P435" s="86"/>
    </row>
    <row r="436" spans="1:16" x14ac:dyDescent="0.25">
      <c r="A436" s="179"/>
      <c r="B436" s="179"/>
      <c r="C436" s="225" t="s">
        <v>1378</v>
      </c>
      <c r="D436" s="225"/>
      <c r="E436" s="225"/>
      <c r="F436" s="225"/>
      <c r="G436" s="180">
        <v>1424</v>
      </c>
      <c r="H436" s="227" t="str">
        <f t="shared" ca="1" si="9"/>
        <v>Yes</v>
      </c>
      <c r="I436" s="227"/>
      <c r="O436" s="86"/>
      <c r="P436" s="86"/>
    </row>
    <row r="437" spans="1:16" x14ac:dyDescent="0.25">
      <c r="A437" s="179"/>
      <c r="B437" s="179"/>
      <c r="C437" s="225" t="s">
        <v>1379</v>
      </c>
      <c r="D437" s="225"/>
      <c r="E437" s="225"/>
      <c r="F437" s="225"/>
      <c r="G437" s="180">
        <v>1425</v>
      </c>
      <c r="H437" s="227" t="str">
        <f t="shared" ca="1" si="9"/>
        <v>Yes</v>
      </c>
      <c r="I437" s="227"/>
      <c r="O437" s="86"/>
      <c r="P437" s="86"/>
    </row>
    <row r="438" spans="1:16" x14ac:dyDescent="0.25">
      <c r="A438" s="179"/>
      <c r="B438" s="179"/>
      <c r="C438" s="225" t="s">
        <v>1380</v>
      </c>
      <c r="D438" s="225"/>
      <c r="E438" s="225"/>
      <c r="F438" s="225"/>
      <c r="G438" s="180">
        <v>1426</v>
      </c>
      <c r="H438" s="227" t="str">
        <f t="shared" ca="1" si="9"/>
        <v>Yes</v>
      </c>
      <c r="I438" s="227"/>
      <c r="O438" s="86"/>
      <c r="P438" s="86"/>
    </row>
    <row r="439" spans="1:16" x14ac:dyDescent="0.25">
      <c r="A439" s="179"/>
      <c r="B439" s="179"/>
      <c r="C439" s="225" t="s">
        <v>1381</v>
      </c>
      <c r="D439" s="225"/>
      <c r="E439" s="225"/>
      <c r="F439" s="225"/>
      <c r="G439" s="180">
        <v>1427</v>
      </c>
      <c r="H439" s="227" t="str">
        <f t="shared" ca="1" si="9"/>
        <v>Yes</v>
      </c>
      <c r="I439" s="227"/>
      <c r="O439" s="86"/>
      <c r="P439" s="86"/>
    </row>
    <row r="440" spans="1:16" x14ac:dyDescent="0.25">
      <c r="A440" s="179"/>
      <c r="B440" s="179"/>
      <c r="C440" s="225" t="s">
        <v>1382</v>
      </c>
      <c r="D440" s="225"/>
      <c r="E440" s="225"/>
      <c r="F440" s="225"/>
      <c r="G440" s="180">
        <v>1428</v>
      </c>
      <c r="H440" s="227" t="str">
        <f t="shared" ca="1" si="9"/>
        <v>Yes</v>
      </c>
      <c r="I440" s="227"/>
      <c r="O440" s="86"/>
      <c r="P440" s="86"/>
    </row>
    <row r="441" spans="1:16" x14ac:dyDescent="0.25">
      <c r="A441" s="179"/>
      <c r="B441" s="179"/>
      <c r="C441" s="225" t="s">
        <v>1383</v>
      </c>
      <c r="D441" s="225"/>
      <c r="E441" s="225"/>
      <c r="F441" s="225"/>
      <c r="G441" s="180">
        <v>1429</v>
      </c>
      <c r="H441" s="227" t="str">
        <f t="shared" ca="1" si="9"/>
        <v>Yes</v>
      </c>
      <c r="I441" s="227"/>
      <c r="O441" s="86"/>
      <c r="P441" s="86"/>
    </row>
    <row r="442" spans="1:16" x14ac:dyDescent="0.25">
      <c r="A442" s="179"/>
      <c r="B442" s="179"/>
      <c r="C442" s="225" t="s">
        <v>1384</v>
      </c>
      <c r="D442" s="225"/>
      <c r="E442" s="225"/>
      <c r="F442" s="225"/>
      <c r="G442" s="180">
        <v>1430</v>
      </c>
      <c r="H442" s="227" t="str">
        <f t="shared" ca="1" si="9"/>
        <v>Yes</v>
      </c>
      <c r="I442" s="227"/>
      <c r="O442" s="86"/>
      <c r="P442" s="86"/>
    </row>
    <row r="443" spans="1:16" x14ac:dyDescent="0.25">
      <c r="A443" s="179"/>
      <c r="B443" s="179"/>
      <c r="C443" s="225" t="s">
        <v>1385</v>
      </c>
      <c r="D443" s="225"/>
      <c r="E443" s="225"/>
      <c r="F443" s="225"/>
      <c r="G443" s="180">
        <v>1431</v>
      </c>
      <c r="H443" s="227" t="str">
        <f t="shared" ca="1" si="9"/>
        <v>Yes</v>
      </c>
      <c r="I443" s="227"/>
      <c r="O443" s="86"/>
      <c r="P443" s="86"/>
    </row>
    <row r="444" spans="1:16" x14ac:dyDescent="0.25">
      <c r="A444" s="179"/>
      <c r="B444" s="179"/>
      <c r="C444" s="225" t="s">
        <v>1386</v>
      </c>
      <c r="D444" s="225"/>
      <c r="E444" s="225"/>
      <c r="F444" s="225"/>
      <c r="G444" s="180">
        <v>1432</v>
      </c>
      <c r="H444" s="227" t="str">
        <f t="shared" ca="1" si="9"/>
        <v>Yes</v>
      </c>
      <c r="I444" s="227"/>
      <c r="O444" s="86"/>
      <c r="P444" s="86"/>
    </row>
    <row r="445" spans="1:16" x14ac:dyDescent="0.25">
      <c r="A445" s="179"/>
      <c r="B445" s="179"/>
      <c r="C445" s="225" t="s">
        <v>1387</v>
      </c>
      <c r="D445" s="225"/>
      <c r="E445" s="225"/>
      <c r="F445" s="225"/>
      <c r="G445" s="180">
        <v>1433</v>
      </c>
      <c r="H445" s="227" t="str">
        <f t="shared" ca="1" si="9"/>
        <v>No</v>
      </c>
      <c r="I445" s="227"/>
      <c r="O445" s="86"/>
      <c r="P445" s="86"/>
    </row>
    <row r="446" spans="1:16" x14ac:dyDescent="0.25">
      <c r="A446" s="179"/>
      <c r="B446" s="179"/>
      <c r="C446" s="225" t="s">
        <v>1388</v>
      </c>
      <c r="D446" s="225"/>
      <c r="E446" s="225"/>
      <c r="F446" s="225"/>
      <c r="G446" s="180">
        <v>1434</v>
      </c>
      <c r="H446" s="227" t="str">
        <f t="shared" ca="1" si="9"/>
        <v>Yes</v>
      </c>
      <c r="I446" s="227"/>
      <c r="O446" s="86"/>
      <c r="P446" s="86"/>
    </row>
    <row r="447" spans="1:16" x14ac:dyDescent="0.25">
      <c r="A447" s="179"/>
      <c r="B447" s="179"/>
      <c r="C447" s="225" t="s">
        <v>1389</v>
      </c>
      <c r="D447" s="225"/>
      <c r="E447" s="225"/>
      <c r="F447" s="225"/>
      <c r="G447" s="180">
        <v>1435</v>
      </c>
      <c r="H447" s="227" t="str">
        <f t="shared" ca="1" si="9"/>
        <v>Yes</v>
      </c>
      <c r="I447" s="227"/>
      <c r="O447" s="86"/>
      <c r="P447" s="86"/>
    </row>
    <row r="448" spans="1:16" x14ac:dyDescent="0.25">
      <c r="A448" s="179"/>
      <c r="B448" s="179"/>
      <c r="C448" s="225" t="s">
        <v>1390</v>
      </c>
      <c r="D448" s="225"/>
      <c r="E448" s="225"/>
      <c r="F448" s="225"/>
      <c r="G448" s="180">
        <v>1436</v>
      </c>
      <c r="H448" s="227" t="str">
        <f t="shared" ca="1" si="9"/>
        <v>Yes</v>
      </c>
      <c r="I448" s="227"/>
      <c r="O448" s="86"/>
      <c r="P448" s="86"/>
    </row>
    <row r="449" spans="1:16" x14ac:dyDescent="0.25">
      <c r="A449" s="179"/>
      <c r="B449" s="179"/>
      <c r="C449" s="225" t="s">
        <v>1391</v>
      </c>
      <c r="D449" s="225"/>
      <c r="E449" s="225"/>
      <c r="F449" s="225"/>
      <c r="G449" s="180">
        <v>1437</v>
      </c>
      <c r="H449" s="227" t="str">
        <f t="shared" ref="H449:H512" ca="1" si="10">IFERROR(VLOOKUP(G449,INDIRECT(CONCATENATE("'CY ",$I$4,", SFY ",$J$4," Answers'!A3:BH600")),($C$6+3),FALSE),"")</f>
        <v>Yes</v>
      </c>
      <c r="I449" s="227"/>
      <c r="O449" s="86"/>
      <c r="P449" s="86"/>
    </row>
    <row r="450" spans="1:16" x14ac:dyDescent="0.25">
      <c r="A450" s="179"/>
      <c r="B450" s="179"/>
      <c r="C450" s="225" t="s">
        <v>1392</v>
      </c>
      <c r="D450" s="225"/>
      <c r="E450" s="225"/>
      <c r="F450" s="225"/>
      <c r="G450" s="180">
        <v>1438</v>
      </c>
      <c r="H450" s="227" t="str">
        <f t="shared" ca="1" si="10"/>
        <v>Yes</v>
      </c>
      <c r="I450" s="227"/>
      <c r="O450" s="86"/>
      <c r="P450" s="86"/>
    </row>
    <row r="451" spans="1:16" x14ac:dyDescent="0.25">
      <c r="A451" s="179"/>
      <c r="B451" s="179"/>
      <c r="C451" s="225" t="s">
        <v>1393</v>
      </c>
      <c r="D451" s="225"/>
      <c r="E451" s="225"/>
      <c r="F451" s="225"/>
      <c r="G451" s="180">
        <v>1439</v>
      </c>
      <c r="H451" s="227" t="str">
        <f t="shared" ca="1" si="10"/>
        <v>Yes</v>
      </c>
      <c r="I451" s="227"/>
      <c r="O451" s="86"/>
      <c r="P451" s="86"/>
    </row>
    <row r="452" spans="1:16" x14ac:dyDescent="0.25">
      <c r="A452" s="226" t="s">
        <v>1601</v>
      </c>
      <c r="B452" s="226"/>
      <c r="C452" s="225" t="s">
        <v>1394</v>
      </c>
      <c r="D452" s="225"/>
      <c r="E452" s="225"/>
      <c r="F452" s="225"/>
      <c r="G452" s="180">
        <v>1501</v>
      </c>
      <c r="H452" s="227" t="str">
        <f t="shared" ca="1" si="10"/>
        <v>No</v>
      </c>
      <c r="I452" s="227"/>
      <c r="O452" s="86"/>
      <c r="P452" s="86"/>
    </row>
    <row r="453" spans="1:16" x14ac:dyDescent="0.25">
      <c r="A453" s="179"/>
      <c r="B453" s="179"/>
      <c r="C453" s="225" t="s">
        <v>1395</v>
      </c>
      <c r="D453" s="225"/>
      <c r="E453" s="225"/>
      <c r="F453" s="225"/>
      <c r="G453" s="180">
        <v>1502</v>
      </c>
      <c r="H453" s="227" t="str">
        <f t="shared" ca="1" si="10"/>
        <v>Yes</v>
      </c>
      <c r="I453" s="227"/>
      <c r="O453" s="86"/>
      <c r="P453" s="86"/>
    </row>
    <row r="454" spans="1:16" x14ac:dyDescent="0.25">
      <c r="A454" s="179"/>
      <c r="B454" s="179"/>
      <c r="C454" s="225" t="s">
        <v>1396</v>
      </c>
      <c r="D454" s="225"/>
      <c r="E454" s="225"/>
      <c r="F454" s="225"/>
      <c r="G454" s="180">
        <v>1503</v>
      </c>
      <c r="H454" s="227" t="str">
        <f t="shared" ca="1" si="10"/>
        <v>Yes</v>
      </c>
      <c r="I454" s="227"/>
      <c r="O454" s="86"/>
      <c r="P454" s="86"/>
    </row>
    <row r="455" spans="1:16" x14ac:dyDescent="0.25">
      <c r="A455" s="179"/>
      <c r="B455" s="179"/>
      <c r="C455" s="225" t="s">
        <v>1397</v>
      </c>
      <c r="D455" s="225"/>
      <c r="E455" s="225"/>
      <c r="F455" s="225"/>
      <c r="G455" s="180">
        <v>1504</v>
      </c>
      <c r="H455" s="227" t="str">
        <f t="shared" ca="1" si="10"/>
        <v>Yes</v>
      </c>
      <c r="I455" s="227"/>
      <c r="O455" s="86"/>
      <c r="P455" s="86"/>
    </row>
    <row r="456" spans="1:16" x14ac:dyDescent="0.25">
      <c r="A456" s="179"/>
      <c r="B456" s="179"/>
      <c r="C456" s="225" t="s">
        <v>1398</v>
      </c>
      <c r="D456" s="225"/>
      <c r="E456" s="225"/>
      <c r="F456" s="225"/>
      <c r="G456" s="180">
        <v>1505</v>
      </c>
      <c r="H456" s="227" t="str">
        <f t="shared" ca="1" si="10"/>
        <v>Yes</v>
      </c>
      <c r="I456" s="227"/>
      <c r="O456" s="86"/>
      <c r="P456" s="86"/>
    </row>
    <row r="457" spans="1:16" x14ac:dyDescent="0.25">
      <c r="A457" s="179"/>
      <c r="B457" s="179"/>
      <c r="C457" s="225" t="s">
        <v>1399</v>
      </c>
      <c r="D457" s="225"/>
      <c r="E457" s="225"/>
      <c r="F457" s="225"/>
      <c r="G457" s="180">
        <v>1506</v>
      </c>
      <c r="H457" s="227" t="str">
        <f t="shared" ca="1" si="10"/>
        <v>Yes</v>
      </c>
      <c r="I457" s="227"/>
      <c r="O457" s="86"/>
      <c r="P457" s="86"/>
    </row>
    <row r="458" spans="1:16" x14ac:dyDescent="0.25">
      <c r="A458" s="179"/>
      <c r="B458" s="179"/>
      <c r="C458" s="225" t="s">
        <v>1400</v>
      </c>
      <c r="D458" s="225"/>
      <c r="E458" s="225"/>
      <c r="F458" s="225"/>
      <c r="G458" s="180">
        <v>1507</v>
      </c>
      <c r="H458" s="227" t="str">
        <f t="shared" ca="1" si="10"/>
        <v>Yes</v>
      </c>
      <c r="I458" s="227"/>
      <c r="O458" s="86"/>
      <c r="P458" s="86"/>
    </row>
    <row r="459" spans="1:16" x14ac:dyDescent="0.25">
      <c r="A459" s="179"/>
      <c r="B459" s="179"/>
      <c r="C459" s="225" t="s">
        <v>1401</v>
      </c>
      <c r="D459" s="225"/>
      <c r="E459" s="225"/>
      <c r="F459" s="225"/>
      <c r="G459" s="180">
        <v>1508</v>
      </c>
      <c r="H459" s="227" t="str">
        <f t="shared" ca="1" si="10"/>
        <v>Yes</v>
      </c>
      <c r="I459" s="227"/>
      <c r="O459" s="86"/>
      <c r="P459" s="86"/>
    </row>
    <row r="460" spans="1:16" x14ac:dyDescent="0.25">
      <c r="A460" s="179"/>
      <c r="B460" s="179"/>
      <c r="C460" s="225" t="s">
        <v>1402</v>
      </c>
      <c r="D460" s="225"/>
      <c r="E460" s="225"/>
      <c r="F460" s="225"/>
      <c r="G460" s="180">
        <v>1509</v>
      </c>
      <c r="H460" s="227" t="str">
        <f t="shared" ca="1" si="10"/>
        <v>Yes</v>
      </c>
      <c r="I460" s="227"/>
      <c r="O460" s="86"/>
      <c r="P460" s="86"/>
    </row>
    <row r="461" spans="1:16" x14ac:dyDescent="0.25">
      <c r="A461" s="179"/>
      <c r="B461" s="179"/>
      <c r="C461" s="225" t="s">
        <v>1403</v>
      </c>
      <c r="D461" s="225"/>
      <c r="E461" s="225"/>
      <c r="F461" s="225"/>
      <c r="G461" s="180">
        <v>1510</v>
      </c>
      <c r="H461" s="227" t="str">
        <f t="shared" ca="1" si="10"/>
        <v>Yes</v>
      </c>
      <c r="I461" s="227"/>
      <c r="O461" s="86"/>
      <c r="P461" s="86"/>
    </row>
    <row r="462" spans="1:16" x14ac:dyDescent="0.25">
      <c r="A462" s="179"/>
      <c r="B462" s="179"/>
      <c r="C462" s="225" t="s">
        <v>1404</v>
      </c>
      <c r="D462" s="225"/>
      <c r="E462" s="225"/>
      <c r="F462" s="225"/>
      <c r="G462" s="180">
        <v>1511</v>
      </c>
      <c r="H462" s="227" t="str">
        <f t="shared" ca="1" si="10"/>
        <v>Yes</v>
      </c>
      <c r="I462" s="227"/>
      <c r="O462" s="86"/>
      <c r="P462" s="86"/>
    </row>
    <row r="463" spans="1:16" x14ac:dyDescent="0.25">
      <c r="A463" s="179"/>
      <c r="B463" s="179"/>
      <c r="C463" s="225" t="s">
        <v>1405</v>
      </c>
      <c r="D463" s="225"/>
      <c r="E463" s="225"/>
      <c r="F463" s="225"/>
      <c r="G463" s="180">
        <v>1512</v>
      </c>
      <c r="H463" s="227" t="str">
        <f t="shared" ca="1" si="10"/>
        <v>Yes</v>
      </c>
      <c r="I463" s="227"/>
      <c r="O463" s="86"/>
      <c r="P463" s="86"/>
    </row>
    <row r="464" spans="1:16" x14ac:dyDescent="0.25">
      <c r="A464" s="179"/>
      <c r="B464" s="179"/>
      <c r="C464" s="225" t="s">
        <v>1406</v>
      </c>
      <c r="D464" s="225"/>
      <c r="E464" s="225"/>
      <c r="F464" s="225"/>
      <c r="G464" s="180">
        <v>1513</v>
      </c>
      <c r="H464" s="227" t="str">
        <f t="shared" ca="1" si="10"/>
        <v>Yes</v>
      </c>
      <c r="I464" s="227"/>
      <c r="O464" s="86"/>
      <c r="P464" s="86"/>
    </row>
    <row r="465" spans="1:16" x14ac:dyDescent="0.25">
      <c r="A465" s="179"/>
      <c r="B465" s="179"/>
      <c r="C465" s="225" t="s">
        <v>1407</v>
      </c>
      <c r="D465" s="225"/>
      <c r="E465" s="225"/>
      <c r="F465" s="225"/>
      <c r="G465" s="180">
        <v>1514</v>
      </c>
      <c r="H465" s="227" t="str">
        <f t="shared" ca="1" si="10"/>
        <v>Yes</v>
      </c>
      <c r="I465" s="227"/>
      <c r="O465" s="86"/>
      <c r="P465" s="86"/>
    </row>
    <row r="466" spans="1:16" x14ac:dyDescent="0.25">
      <c r="A466" s="179"/>
      <c r="B466" s="179"/>
      <c r="C466" s="225" t="s">
        <v>1408</v>
      </c>
      <c r="D466" s="225"/>
      <c r="E466" s="225"/>
      <c r="F466" s="225"/>
      <c r="G466" s="180">
        <v>1515</v>
      </c>
      <c r="H466" s="227" t="str">
        <f t="shared" ca="1" si="10"/>
        <v>Yes</v>
      </c>
      <c r="I466" s="227"/>
      <c r="O466" s="86"/>
      <c r="P466" s="86"/>
    </row>
    <row r="467" spans="1:16" x14ac:dyDescent="0.25">
      <c r="A467" s="179"/>
      <c r="B467" s="179"/>
      <c r="C467" s="225" t="s">
        <v>1409</v>
      </c>
      <c r="D467" s="225"/>
      <c r="E467" s="225"/>
      <c r="F467" s="225"/>
      <c r="G467" s="180">
        <v>1516</v>
      </c>
      <c r="H467" s="227" t="str">
        <f t="shared" ca="1" si="10"/>
        <v>Yes</v>
      </c>
      <c r="I467" s="227"/>
      <c r="O467" s="86"/>
      <c r="P467" s="86"/>
    </row>
    <row r="468" spans="1:16" x14ac:dyDescent="0.25">
      <c r="A468" s="179"/>
      <c r="B468" s="179"/>
      <c r="C468" s="225" t="s">
        <v>1410</v>
      </c>
      <c r="D468" s="225"/>
      <c r="E468" s="225"/>
      <c r="F468" s="225"/>
      <c r="G468" s="180">
        <v>1517</v>
      </c>
      <c r="H468" s="227" t="str">
        <f t="shared" ca="1" si="10"/>
        <v>Yes</v>
      </c>
      <c r="I468" s="227"/>
      <c r="O468" s="86"/>
      <c r="P468" s="86"/>
    </row>
    <row r="469" spans="1:16" x14ac:dyDescent="0.25">
      <c r="A469" s="179"/>
      <c r="B469" s="179"/>
      <c r="C469" s="225" t="s">
        <v>1411</v>
      </c>
      <c r="D469" s="225"/>
      <c r="E469" s="225"/>
      <c r="F469" s="225"/>
      <c r="G469" s="180">
        <v>1518</v>
      </c>
      <c r="H469" s="227" t="str">
        <f t="shared" ca="1" si="10"/>
        <v>Yes</v>
      </c>
      <c r="I469" s="227"/>
      <c r="O469" s="86"/>
      <c r="P469" s="86"/>
    </row>
    <row r="470" spans="1:16" x14ac:dyDescent="0.25">
      <c r="A470" s="179"/>
      <c r="B470" s="179"/>
      <c r="C470" s="225" t="s">
        <v>1412</v>
      </c>
      <c r="D470" s="225"/>
      <c r="E470" s="225"/>
      <c r="F470" s="225"/>
      <c r="G470" s="180">
        <v>1519</v>
      </c>
      <c r="H470" s="227" t="str">
        <f t="shared" ca="1" si="10"/>
        <v>Yes</v>
      </c>
      <c r="I470" s="227"/>
      <c r="O470" s="86"/>
      <c r="P470" s="86"/>
    </row>
    <row r="471" spans="1:16" x14ac:dyDescent="0.25">
      <c r="A471" s="179"/>
      <c r="B471" s="179"/>
      <c r="C471" s="225" t="s">
        <v>1413</v>
      </c>
      <c r="D471" s="225"/>
      <c r="E471" s="225"/>
      <c r="F471" s="225"/>
      <c r="G471" s="180">
        <v>1520</v>
      </c>
      <c r="H471" s="227" t="str">
        <f t="shared" ca="1" si="10"/>
        <v>Yes</v>
      </c>
      <c r="I471" s="227"/>
      <c r="O471" s="86"/>
      <c r="P471" s="86"/>
    </row>
    <row r="472" spans="1:16" x14ac:dyDescent="0.25">
      <c r="A472" s="179"/>
      <c r="B472" s="179"/>
      <c r="C472" s="225" t="s">
        <v>1414</v>
      </c>
      <c r="D472" s="225"/>
      <c r="E472" s="225"/>
      <c r="F472" s="225"/>
      <c r="G472" s="180">
        <v>1521</v>
      </c>
      <c r="H472" s="227" t="str">
        <f t="shared" ca="1" si="10"/>
        <v>Yes</v>
      </c>
      <c r="I472" s="227"/>
      <c r="O472" s="86"/>
      <c r="P472" s="86"/>
    </row>
    <row r="473" spans="1:16" x14ac:dyDescent="0.25">
      <c r="A473" s="179"/>
      <c r="B473" s="179"/>
      <c r="C473" s="225" t="s">
        <v>1415</v>
      </c>
      <c r="D473" s="225"/>
      <c r="E473" s="225"/>
      <c r="F473" s="225"/>
      <c r="G473" s="180">
        <v>1522</v>
      </c>
      <c r="H473" s="227" t="str">
        <f t="shared" ca="1" si="10"/>
        <v>Yes</v>
      </c>
      <c r="I473" s="227"/>
      <c r="O473" s="86"/>
      <c r="P473" s="86"/>
    </row>
    <row r="474" spans="1:16" x14ac:dyDescent="0.25">
      <c r="A474" s="179"/>
      <c r="B474" s="179"/>
      <c r="C474" s="225" t="s">
        <v>1416</v>
      </c>
      <c r="D474" s="225"/>
      <c r="E474" s="225"/>
      <c r="F474" s="225"/>
      <c r="G474" s="180">
        <v>1523</v>
      </c>
      <c r="H474" s="227" t="str">
        <f t="shared" ca="1" si="10"/>
        <v>Yes</v>
      </c>
      <c r="I474" s="227"/>
      <c r="O474" s="86"/>
      <c r="P474" s="86"/>
    </row>
    <row r="475" spans="1:16" x14ac:dyDescent="0.25">
      <c r="A475" s="179"/>
      <c r="B475" s="179"/>
      <c r="C475" s="225" t="s">
        <v>1417</v>
      </c>
      <c r="D475" s="225"/>
      <c r="E475" s="225"/>
      <c r="F475" s="225"/>
      <c r="G475" s="180">
        <v>1524</v>
      </c>
      <c r="H475" s="227" t="str">
        <f t="shared" ca="1" si="10"/>
        <v>Yes</v>
      </c>
      <c r="I475" s="227"/>
      <c r="O475" s="86"/>
      <c r="P475" s="86"/>
    </row>
    <row r="476" spans="1:16" x14ac:dyDescent="0.25">
      <c r="A476" s="179"/>
      <c r="B476" s="179"/>
      <c r="C476" s="225" t="s">
        <v>1418</v>
      </c>
      <c r="D476" s="225"/>
      <c r="E476" s="225"/>
      <c r="F476" s="225"/>
      <c r="G476" s="180">
        <v>1525</v>
      </c>
      <c r="H476" s="227" t="str">
        <f t="shared" ca="1" si="10"/>
        <v>Yes</v>
      </c>
      <c r="I476" s="227"/>
      <c r="O476" s="86"/>
      <c r="P476" s="86"/>
    </row>
    <row r="477" spans="1:16" x14ac:dyDescent="0.25">
      <c r="A477" s="179"/>
      <c r="B477" s="179"/>
      <c r="C477" s="225" t="s">
        <v>1419</v>
      </c>
      <c r="D477" s="225"/>
      <c r="E477" s="225"/>
      <c r="F477" s="225"/>
      <c r="G477" s="180">
        <v>1526</v>
      </c>
      <c r="H477" s="227" t="str">
        <f t="shared" ca="1" si="10"/>
        <v>Yes</v>
      </c>
      <c r="I477" s="227"/>
      <c r="O477" s="86"/>
      <c r="P477" s="86"/>
    </row>
    <row r="478" spans="1:16" x14ac:dyDescent="0.25">
      <c r="A478" s="179"/>
      <c r="B478" s="179"/>
      <c r="C478" s="225" t="s">
        <v>1420</v>
      </c>
      <c r="D478" s="225"/>
      <c r="E478" s="225"/>
      <c r="F478" s="225"/>
      <c r="G478" s="180">
        <v>1527</v>
      </c>
      <c r="H478" s="227" t="str">
        <f t="shared" ca="1" si="10"/>
        <v>Yes</v>
      </c>
      <c r="I478" s="227"/>
      <c r="O478" s="86"/>
      <c r="P478" s="86"/>
    </row>
    <row r="479" spans="1:16" x14ac:dyDescent="0.25">
      <c r="A479" s="179"/>
      <c r="B479" s="179"/>
      <c r="C479" s="225" t="s">
        <v>1421</v>
      </c>
      <c r="D479" s="225"/>
      <c r="E479" s="225"/>
      <c r="F479" s="225"/>
      <c r="G479" s="180">
        <v>1528</v>
      </c>
      <c r="H479" s="227" t="str">
        <f t="shared" ca="1" si="10"/>
        <v>Yes</v>
      </c>
      <c r="I479" s="227"/>
      <c r="O479" s="86"/>
      <c r="P479" s="86"/>
    </row>
    <row r="480" spans="1:16" x14ac:dyDescent="0.25">
      <c r="A480" s="179"/>
      <c r="B480" s="179"/>
      <c r="C480" s="225" t="s">
        <v>1422</v>
      </c>
      <c r="D480" s="225"/>
      <c r="E480" s="225"/>
      <c r="F480" s="225"/>
      <c r="G480" s="180">
        <v>1529</v>
      </c>
      <c r="H480" s="227" t="str">
        <f t="shared" ca="1" si="10"/>
        <v>Yes</v>
      </c>
      <c r="I480" s="227"/>
      <c r="O480" s="86"/>
      <c r="P480" s="86"/>
    </row>
    <row r="481" spans="1:16" x14ac:dyDescent="0.25">
      <c r="A481" s="179"/>
      <c r="B481" s="179"/>
      <c r="C481" s="225" t="s">
        <v>1423</v>
      </c>
      <c r="D481" s="225"/>
      <c r="E481" s="225"/>
      <c r="F481" s="225"/>
      <c r="G481" s="180">
        <v>1530</v>
      </c>
      <c r="H481" s="227" t="str">
        <f t="shared" ca="1" si="10"/>
        <v>Yes</v>
      </c>
      <c r="I481" s="227"/>
      <c r="O481" s="86"/>
      <c r="P481" s="86"/>
    </row>
    <row r="482" spans="1:16" x14ac:dyDescent="0.25">
      <c r="A482" s="179"/>
      <c r="B482" s="179"/>
      <c r="C482" s="225" t="s">
        <v>1424</v>
      </c>
      <c r="D482" s="225"/>
      <c r="E482" s="225"/>
      <c r="F482" s="225"/>
      <c r="G482" s="180">
        <v>1531</v>
      </c>
      <c r="H482" s="227" t="str">
        <f t="shared" ca="1" si="10"/>
        <v>Yes</v>
      </c>
      <c r="I482" s="227"/>
      <c r="O482" s="86"/>
      <c r="P482" s="86"/>
    </row>
    <row r="483" spans="1:16" x14ac:dyDescent="0.25">
      <c r="A483" s="179"/>
      <c r="B483" s="179"/>
      <c r="C483" s="225" t="s">
        <v>1425</v>
      </c>
      <c r="D483" s="225"/>
      <c r="E483" s="225"/>
      <c r="F483" s="225"/>
      <c r="G483" s="180">
        <v>1532</v>
      </c>
      <c r="H483" s="227" t="str">
        <f t="shared" ca="1" si="10"/>
        <v>Yes</v>
      </c>
      <c r="I483" s="227"/>
      <c r="O483" s="86"/>
      <c r="P483" s="86"/>
    </row>
    <row r="484" spans="1:16" x14ac:dyDescent="0.25">
      <c r="A484" s="179"/>
      <c r="B484" s="179"/>
      <c r="C484" s="225" t="s">
        <v>1426</v>
      </c>
      <c r="D484" s="225"/>
      <c r="E484" s="225"/>
      <c r="F484" s="225"/>
      <c r="G484" s="180">
        <v>1533</v>
      </c>
      <c r="H484" s="227" t="str">
        <f t="shared" ca="1" si="10"/>
        <v>Yes</v>
      </c>
      <c r="I484" s="227"/>
      <c r="O484" s="86"/>
      <c r="P484" s="86"/>
    </row>
    <row r="485" spans="1:16" x14ac:dyDescent="0.25">
      <c r="A485" s="226" t="s">
        <v>1602</v>
      </c>
      <c r="B485" s="226"/>
      <c r="C485" s="225" t="s">
        <v>1427</v>
      </c>
      <c r="D485" s="225"/>
      <c r="E485" s="225"/>
      <c r="F485" s="225"/>
      <c r="G485" s="180">
        <v>1601</v>
      </c>
      <c r="H485" s="227" t="str">
        <f t="shared" ca="1" si="10"/>
        <v>Yes</v>
      </c>
      <c r="I485" s="227"/>
      <c r="O485" s="86"/>
      <c r="P485" s="86"/>
    </row>
    <row r="486" spans="1:16" x14ac:dyDescent="0.25">
      <c r="A486" s="179"/>
      <c r="B486" s="179"/>
      <c r="C486" s="225" t="s">
        <v>1428</v>
      </c>
      <c r="D486" s="225"/>
      <c r="E486" s="225"/>
      <c r="F486" s="225"/>
      <c r="G486" s="180">
        <v>1602</v>
      </c>
      <c r="H486" s="227" t="str">
        <f t="shared" ca="1" si="10"/>
        <v>Yes</v>
      </c>
      <c r="I486" s="227"/>
      <c r="O486" s="86"/>
      <c r="P486" s="86"/>
    </row>
    <row r="487" spans="1:16" x14ac:dyDescent="0.25">
      <c r="A487" s="179"/>
      <c r="B487" s="179"/>
      <c r="C487" s="225" t="s">
        <v>1429</v>
      </c>
      <c r="D487" s="225"/>
      <c r="E487" s="225"/>
      <c r="F487" s="225"/>
      <c r="G487" s="180">
        <v>1603</v>
      </c>
      <c r="H487" s="227" t="str">
        <f t="shared" ca="1" si="10"/>
        <v>Yes</v>
      </c>
      <c r="I487" s="227"/>
      <c r="O487" s="86"/>
      <c r="P487" s="86"/>
    </row>
    <row r="488" spans="1:16" x14ac:dyDescent="0.25">
      <c r="A488" s="179"/>
      <c r="B488" s="179"/>
      <c r="C488" s="225" t="s">
        <v>1430</v>
      </c>
      <c r="D488" s="225"/>
      <c r="E488" s="225"/>
      <c r="F488" s="225"/>
      <c r="G488" s="180">
        <v>1604</v>
      </c>
      <c r="H488" s="227" t="str">
        <f t="shared" ca="1" si="10"/>
        <v>Yes</v>
      </c>
      <c r="I488" s="227"/>
      <c r="O488" s="86"/>
      <c r="P488" s="86"/>
    </row>
    <row r="489" spans="1:16" x14ac:dyDescent="0.25">
      <c r="A489" s="179"/>
      <c r="B489" s="179"/>
      <c r="C489" s="225" t="s">
        <v>1431</v>
      </c>
      <c r="D489" s="225"/>
      <c r="E489" s="225"/>
      <c r="F489" s="225"/>
      <c r="G489" s="180">
        <v>1605</v>
      </c>
      <c r="H489" s="227" t="str">
        <f t="shared" ca="1" si="10"/>
        <v>Yes</v>
      </c>
      <c r="I489" s="227"/>
      <c r="O489" s="86"/>
      <c r="P489" s="86"/>
    </row>
    <row r="490" spans="1:16" x14ac:dyDescent="0.25">
      <c r="A490" s="179"/>
      <c r="B490" s="179"/>
      <c r="C490" s="225" t="s">
        <v>1432</v>
      </c>
      <c r="D490" s="225"/>
      <c r="E490" s="225"/>
      <c r="F490" s="225"/>
      <c r="G490" s="180">
        <v>1606</v>
      </c>
      <c r="H490" s="227" t="str">
        <f t="shared" ca="1" si="10"/>
        <v>Yes</v>
      </c>
      <c r="I490" s="227"/>
      <c r="O490" s="86"/>
      <c r="P490" s="86"/>
    </row>
    <row r="491" spans="1:16" x14ac:dyDescent="0.25">
      <c r="A491" s="179"/>
      <c r="B491" s="179"/>
      <c r="C491" s="225" t="s">
        <v>1433</v>
      </c>
      <c r="D491" s="225"/>
      <c r="E491" s="225"/>
      <c r="F491" s="225"/>
      <c r="G491" s="180">
        <v>1607</v>
      </c>
      <c r="H491" s="227" t="str">
        <f t="shared" ca="1" si="10"/>
        <v>Yes</v>
      </c>
      <c r="I491" s="227"/>
      <c r="O491" s="86"/>
      <c r="P491" s="86"/>
    </row>
    <row r="492" spans="1:16" x14ac:dyDescent="0.25">
      <c r="A492" s="179"/>
      <c r="B492" s="179"/>
      <c r="C492" s="225" t="s">
        <v>1434</v>
      </c>
      <c r="D492" s="225"/>
      <c r="E492" s="225"/>
      <c r="F492" s="225"/>
      <c r="G492" s="180">
        <v>1608</v>
      </c>
      <c r="H492" s="227" t="str">
        <f t="shared" ca="1" si="10"/>
        <v>Yes</v>
      </c>
      <c r="I492" s="227"/>
      <c r="O492" s="86"/>
      <c r="P492" s="86"/>
    </row>
    <row r="493" spans="1:16" x14ac:dyDescent="0.25">
      <c r="A493" s="179"/>
      <c r="B493" s="179"/>
      <c r="C493" s="225" t="s">
        <v>1435</v>
      </c>
      <c r="D493" s="225"/>
      <c r="E493" s="225"/>
      <c r="F493" s="225"/>
      <c r="G493" s="180">
        <v>1609</v>
      </c>
      <c r="H493" s="227" t="str">
        <f t="shared" ca="1" si="10"/>
        <v>Yes</v>
      </c>
      <c r="I493" s="227"/>
      <c r="O493" s="86"/>
      <c r="P493" s="86"/>
    </row>
    <row r="494" spans="1:16" x14ac:dyDescent="0.25">
      <c r="A494" s="179"/>
      <c r="B494" s="179"/>
      <c r="C494" s="225" t="s">
        <v>1436</v>
      </c>
      <c r="D494" s="225"/>
      <c r="E494" s="225"/>
      <c r="F494" s="225"/>
      <c r="G494" s="180">
        <v>1610</v>
      </c>
      <c r="H494" s="227" t="str">
        <f t="shared" ca="1" si="10"/>
        <v>Yes</v>
      </c>
      <c r="I494" s="227"/>
      <c r="O494" s="86"/>
      <c r="P494" s="86"/>
    </row>
    <row r="495" spans="1:16" x14ac:dyDescent="0.25">
      <c r="A495" s="179"/>
      <c r="B495" s="179"/>
      <c r="C495" s="225" t="s">
        <v>1437</v>
      </c>
      <c r="D495" s="225"/>
      <c r="E495" s="225"/>
      <c r="F495" s="225"/>
      <c r="G495" s="180">
        <v>1611</v>
      </c>
      <c r="H495" s="227" t="str">
        <f t="shared" ca="1" si="10"/>
        <v>Yes</v>
      </c>
      <c r="I495" s="227"/>
      <c r="O495" s="86"/>
      <c r="P495" s="86"/>
    </row>
    <row r="496" spans="1:16" x14ac:dyDescent="0.25">
      <c r="A496" s="179"/>
      <c r="B496" s="179"/>
      <c r="C496" s="225" t="s">
        <v>1438</v>
      </c>
      <c r="D496" s="225"/>
      <c r="E496" s="225"/>
      <c r="F496" s="225"/>
      <c r="G496" s="180">
        <v>1612</v>
      </c>
      <c r="H496" s="227" t="str">
        <f t="shared" ca="1" si="10"/>
        <v>No</v>
      </c>
      <c r="I496" s="227"/>
      <c r="O496" s="86"/>
      <c r="P496" s="86"/>
    </row>
    <row r="497" spans="1:16" x14ac:dyDescent="0.25">
      <c r="A497" s="179"/>
      <c r="B497" s="179"/>
      <c r="C497" s="225" t="s">
        <v>1439</v>
      </c>
      <c r="D497" s="225"/>
      <c r="E497" s="225"/>
      <c r="F497" s="225"/>
      <c r="G497" s="180">
        <v>1613</v>
      </c>
      <c r="H497" s="227" t="str">
        <f t="shared" ca="1" si="10"/>
        <v>Yes</v>
      </c>
      <c r="I497" s="227"/>
      <c r="O497" s="86"/>
      <c r="P497" s="86"/>
    </row>
    <row r="498" spans="1:16" x14ac:dyDescent="0.25">
      <c r="A498" s="179"/>
      <c r="B498" s="179"/>
      <c r="C498" s="225" t="s">
        <v>1440</v>
      </c>
      <c r="D498" s="225"/>
      <c r="E498" s="225"/>
      <c r="F498" s="225"/>
      <c r="G498" s="180">
        <v>1614</v>
      </c>
      <c r="H498" s="227" t="str">
        <f t="shared" ca="1" si="10"/>
        <v>No</v>
      </c>
      <c r="I498" s="227"/>
      <c r="O498" s="86"/>
      <c r="P498" s="86"/>
    </row>
    <row r="499" spans="1:16" x14ac:dyDescent="0.25">
      <c r="A499" s="179"/>
      <c r="B499" s="179"/>
      <c r="C499" s="225" t="s">
        <v>1441</v>
      </c>
      <c r="D499" s="225"/>
      <c r="E499" s="225"/>
      <c r="F499" s="225"/>
      <c r="G499" s="180">
        <v>1615</v>
      </c>
      <c r="H499" s="227" t="str">
        <f t="shared" ca="1" si="10"/>
        <v>Yes</v>
      </c>
      <c r="I499" s="227"/>
      <c r="O499" s="86"/>
      <c r="P499" s="86"/>
    </row>
    <row r="500" spans="1:16" x14ac:dyDescent="0.25">
      <c r="A500" s="179"/>
      <c r="B500" s="179"/>
      <c r="C500" s="225" t="s">
        <v>1442</v>
      </c>
      <c r="D500" s="225"/>
      <c r="E500" s="225"/>
      <c r="F500" s="225"/>
      <c r="G500" s="180">
        <v>1616</v>
      </c>
      <c r="H500" s="227" t="str">
        <f t="shared" ca="1" si="10"/>
        <v>Yes</v>
      </c>
      <c r="I500" s="227"/>
      <c r="O500" s="86"/>
      <c r="P500" s="86"/>
    </row>
    <row r="501" spans="1:16" x14ac:dyDescent="0.25">
      <c r="A501" s="226" t="s">
        <v>1603</v>
      </c>
      <c r="B501" s="226"/>
      <c r="C501" s="225" t="s">
        <v>1443</v>
      </c>
      <c r="D501" s="225"/>
      <c r="E501" s="225"/>
      <c r="F501" s="225"/>
      <c r="G501" s="180">
        <v>1701</v>
      </c>
      <c r="H501" s="227" t="str">
        <f t="shared" ca="1" si="10"/>
        <v>Yes</v>
      </c>
      <c r="I501" s="227"/>
      <c r="O501" s="86"/>
      <c r="P501" s="86"/>
    </row>
    <row r="502" spans="1:16" x14ac:dyDescent="0.25">
      <c r="A502" s="179"/>
      <c r="B502" s="179"/>
      <c r="C502" s="225" t="s">
        <v>1444</v>
      </c>
      <c r="D502" s="225"/>
      <c r="E502" s="225"/>
      <c r="F502" s="225"/>
      <c r="G502" s="180">
        <v>1702</v>
      </c>
      <c r="H502" s="227" t="str">
        <f t="shared" ca="1" si="10"/>
        <v>Yes</v>
      </c>
      <c r="I502" s="227"/>
      <c r="O502" s="86"/>
      <c r="P502" s="86"/>
    </row>
    <row r="503" spans="1:16" x14ac:dyDescent="0.25">
      <c r="A503" s="179"/>
      <c r="B503" s="179"/>
      <c r="C503" s="225" t="s">
        <v>1445</v>
      </c>
      <c r="D503" s="225"/>
      <c r="E503" s="225"/>
      <c r="F503" s="225"/>
      <c r="G503" s="180">
        <v>1703</v>
      </c>
      <c r="H503" s="227" t="str">
        <f t="shared" ca="1" si="10"/>
        <v>Yes</v>
      </c>
      <c r="I503" s="227"/>
      <c r="O503" s="86"/>
      <c r="P503" s="86"/>
    </row>
    <row r="504" spans="1:16" x14ac:dyDescent="0.25">
      <c r="A504" s="179"/>
      <c r="B504" s="179"/>
      <c r="C504" s="225" t="s">
        <v>1446</v>
      </c>
      <c r="D504" s="225"/>
      <c r="E504" s="225"/>
      <c r="F504" s="225"/>
      <c r="G504" s="180">
        <v>1704</v>
      </c>
      <c r="H504" s="227" t="str">
        <f t="shared" ca="1" si="10"/>
        <v>Yes</v>
      </c>
      <c r="I504" s="227"/>
      <c r="O504" s="86"/>
      <c r="P504" s="86"/>
    </row>
    <row r="505" spans="1:16" x14ac:dyDescent="0.25">
      <c r="A505" s="179"/>
      <c r="B505" s="179"/>
      <c r="C505" s="225" t="s">
        <v>1447</v>
      </c>
      <c r="D505" s="225"/>
      <c r="E505" s="225"/>
      <c r="F505" s="225"/>
      <c r="G505" s="180">
        <v>1705</v>
      </c>
      <c r="H505" s="227" t="str">
        <f t="shared" ca="1" si="10"/>
        <v>Yes</v>
      </c>
      <c r="I505" s="227"/>
      <c r="O505" s="86"/>
      <c r="P505" s="86"/>
    </row>
    <row r="506" spans="1:16" x14ac:dyDescent="0.25">
      <c r="A506" s="179"/>
      <c r="B506" s="179"/>
      <c r="C506" s="225" t="s">
        <v>1448</v>
      </c>
      <c r="D506" s="225"/>
      <c r="E506" s="225"/>
      <c r="F506" s="225"/>
      <c r="G506" s="180">
        <v>1706</v>
      </c>
      <c r="H506" s="227" t="str">
        <f t="shared" ca="1" si="10"/>
        <v>Yes</v>
      </c>
      <c r="I506" s="227"/>
      <c r="O506" s="86"/>
      <c r="P506" s="86"/>
    </row>
    <row r="507" spans="1:16" x14ac:dyDescent="0.25">
      <c r="A507" s="179"/>
      <c r="B507" s="179"/>
      <c r="C507" s="225" t="s">
        <v>1449</v>
      </c>
      <c r="D507" s="225"/>
      <c r="E507" s="225"/>
      <c r="F507" s="225"/>
      <c r="G507" s="180">
        <v>1707</v>
      </c>
      <c r="H507" s="227" t="str">
        <f t="shared" ca="1" si="10"/>
        <v>Yes</v>
      </c>
      <c r="I507" s="227"/>
      <c r="O507" s="86"/>
      <c r="P507" s="86"/>
    </row>
    <row r="508" spans="1:16" x14ac:dyDescent="0.25">
      <c r="A508" s="179"/>
      <c r="B508" s="179"/>
      <c r="C508" s="225" t="s">
        <v>1450</v>
      </c>
      <c r="D508" s="225"/>
      <c r="E508" s="225"/>
      <c r="F508" s="225"/>
      <c r="G508" s="180">
        <v>1708</v>
      </c>
      <c r="H508" s="227" t="str">
        <f t="shared" ca="1" si="10"/>
        <v>Yes</v>
      </c>
      <c r="I508" s="227"/>
      <c r="O508" s="86"/>
      <c r="P508" s="86"/>
    </row>
    <row r="509" spans="1:16" x14ac:dyDescent="0.25">
      <c r="A509" s="179"/>
      <c r="B509" s="179"/>
      <c r="C509" s="225" t="s">
        <v>1451</v>
      </c>
      <c r="D509" s="225"/>
      <c r="E509" s="225"/>
      <c r="F509" s="225"/>
      <c r="G509" s="180">
        <v>1709</v>
      </c>
      <c r="H509" s="227" t="str">
        <f t="shared" ca="1" si="10"/>
        <v>Yes</v>
      </c>
      <c r="I509" s="227"/>
      <c r="O509" s="86"/>
      <c r="P509" s="86"/>
    </row>
    <row r="510" spans="1:16" x14ac:dyDescent="0.25">
      <c r="A510" s="179"/>
      <c r="B510" s="179"/>
      <c r="C510" s="225" t="s">
        <v>1452</v>
      </c>
      <c r="D510" s="225"/>
      <c r="E510" s="225"/>
      <c r="F510" s="225"/>
      <c r="G510" s="180">
        <v>1710</v>
      </c>
      <c r="H510" s="227" t="str">
        <f t="shared" ca="1" si="10"/>
        <v>Yes</v>
      </c>
      <c r="I510" s="227"/>
      <c r="O510" s="86"/>
      <c r="P510" s="86"/>
    </row>
    <row r="511" spans="1:16" x14ac:dyDescent="0.25">
      <c r="A511" s="179"/>
      <c r="B511" s="179"/>
      <c r="C511" s="225" t="s">
        <v>1453</v>
      </c>
      <c r="D511" s="225"/>
      <c r="E511" s="225"/>
      <c r="F511" s="225"/>
      <c r="G511" s="180">
        <v>1711</v>
      </c>
      <c r="H511" s="227" t="str">
        <f t="shared" ca="1" si="10"/>
        <v>Yes</v>
      </c>
      <c r="I511" s="227"/>
      <c r="O511" s="86"/>
      <c r="P511" s="86"/>
    </row>
    <row r="512" spans="1:16" x14ac:dyDescent="0.25">
      <c r="A512" s="179"/>
      <c r="B512" s="179"/>
      <c r="C512" s="225" t="s">
        <v>1454</v>
      </c>
      <c r="D512" s="225"/>
      <c r="E512" s="225"/>
      <c r="F512" s="225"/>
      <c r="G512" s="180">
        <v>1712</v>
      </c>
      <c r="H512" s="227" t="str">
        <f t="shared" ca="1" si="10"/>
        <v>No</v>
      </c>
      <c r="I512" s="227"/>
      <c r="O512" s="86"/>
      <c r="P512" s="86"/>
    </row>
    <row r="513" spans="1:16" x14ac:dyDescent="0.25">
      <c r="A513" s="179"/>
      <c r="B513" s="179"/>
      <c r="C513" s="225" t="s">
        <v>1455</v>
      </c>
      <c r="D513" s="225"/>
      <c r="E513" s="225"/>
      <c r="F513" s="225"/>
      <c r="G513" s="180">
        <v>1713</v>
      </c>
      <c r="H513" s="227" t="str">
        <f t="shared" ref="H513:H576" ca="1" si="11">IFERROR(VLOOKUP(G513,INDIRECT(CONCATENATE("'CY ",$I$4,", SFY ",$J$4," Answers'!A3:BH600")),($C$6+3),FALSE),"")</f>
        <v>Yes</v>
      </c>
      <c r="I513" s="227"/>
      <c r="O513" s="86"/>
      <c r="P513" s="86"/>
    </row>
    <row r="514" spans="1:16" x14ac:dyDescent="0.25">
      <c r="A514" s="179"/>
      <c r="B514" s="179"/>
      <c r="C514" s="225" t="s">
        <v>1456</v>
      </c>
      <c r="D514" s="225"/>
      <c r="E514" s="225"/>
      <c r="F514" s="225"/>
      <c r="G514" s="180">
        <v>1714</v>
      </c>
      <c r="H514" s="227" t="str">
        <f t="shared" ca="1" si="11"/>
        <v>Yes</v>
      </c>
      <c r="I514" s="227"/>
      <c r="O514" s="86"/>
      <c r="P514" s="86"/>
    </row>
    <row r="515" spans="1:16" x14ac:dyDescent="0.25">
      <c r="A515" s="179"/>
      <c r="B515" s="179"/>
      <c r="C515" s="225" t="s">
        <v>1457</v>
      </c>
      <c r="D515" s="225"/>
      <c r="E515" s="225"/>
      <c r="F515" s="225"/>
      <c r="G515" s="180">
        <v>1715</v>
      </c>
      <c r="H515" s="227" t="str">
        <f t="shared" ca="1" si="11"/>
        <v>Yes</v>
      </c>
      <c r="I515" s="227"/>
      <c r="O515" s="86"/>
      <c r="P515" s="86"/>
    </row>
    <row r="516" spans="1:16" x14ac:dyDescent="0.25">
      <c r="A516" s="226" t="s">
        <v>1604</v>
      </c>
      <c r="B516" s="226"/>
      <c r="C516" s="225" t="s">
        <v>1458</v>
      </c>
      <c r="D516" s="225"/>
      <c r="E516" s="225"/>
      <c r="F516" s="225"/>
      <c r="G516" s="180">
        <v>1801</v>
      </c>
      <c r="H516" s="227" t="str">
        <f t="shared" ca="1" si="11"/>
        <v>Yes</v>
      </c>
      <c r="I516" s="227"/>
      <c r="O516" s="86"/>
      <c r="P516" s="86"/>
    </row>
    <row r="517" spans="1:16" x14ac:dyDescent="0.25">
      <c r="A517" s="179"/>
      <c r="B517" s="179"/>
      <c r="C517" s="225" t="s">
        <v>1459</v>
      </c>
      <c r="D517" s="225"/>
      <c r="E517" s="225"/>
      <c r="F517" s="225"/>
      <c r="G517" s="180">
        <v>1802</v>
      </c>
      <c r="H517" s="227" t="str">
        <f t="shared" ca="1" si="11"/>
        <v>Yes</v>
      </c>
      <c r="I517" s="227"/>
      <c r="O517" s="86"/>
      <c r="P517" s="86"/>
    </row>
    <row r="518" spans="1:16" x14ac:dyDescent="0.25">
      <c r="A518" s="179"/>
      <c r="B518" s="179"/>
      <c r="C518" s="225" t="s">
        <v>1460</v>
      </c>
      <c r="D518" s="225"/>
      <c r="E518" s="225"/>
      <c r="F518" s="225"/>
      <c r="G518" s="180">
        <v>1803</v>
      </c>
      <c r="H518" s="227" t="str">
        <f t="shared" ca="1" si="11"/>
        <v>Yes</v>
      </c>
      <c r="I518" s="227"/>
      <c r="O518" s="86"/>
      <c r="P518" s="86"/>
    </row>
    <row r="519" spans="1:16" x14ac:dyDescent="0.25">
      <c r="A519" s="179"/>
      <c r="B519" s="179"/>
      <c r="C519" s="225" t="s">
        <v>1461</v>
      </c>
      <c r="D519" s="225"/>
      <c r="E519" s="225"/>
      <c r="F519" s="225"/>
      <c r="G519" s="180">
        <v>1804</v>
      </c>
      <c r="H519" s="227" t="str">
        <f t="shared" ca="1" si="11"/>
        <v>Yes</v>
      </c>
      <c r="I519" s="227"/>
      <c r="O519" s="86"/>
      <c r="P519" s="86"/>
    </row>
    <row r="520" spans="1:16" x14ac:dyDescent="0.25">
      <c r="A520" s="179"/>
      <c r="B520" s="179"/>
      <c r="C520" s="225" t="s">
        <v>1462</v>
      </c>
      <c r="D520" s="225"/>
      <c r="E520" s="225"/>
      <c r="F520" s="225"/>
      <c r="G520" s="180">
        <v>1805</v>
      </c>
      <c r="H520" s="227" t="str">
        <f t="shared" ca="1" si="11"/>
        <v>Yes</v>
      </c>
      <c r="I520" s="227"/>
      <c r="O520" s="86"/>
      <c r="P520" s="86"/>
    </row>
    <row r="521" spans="1:16" x14ac:dyDescent="0.25">
      <c r="A521" s="179"/>
      <c r="B521" s="179"/>
      <c r="C521" s="225" t="s">
        <v>1463</v>
      </c>
      <c r="D521" s="225"/>
      <c r="E521" s="225"/>
      <c r="F521" s="225"/>
      <c r="G521" s="180">
        <v>1806</v>
      </c>
      <c r="H521" s="227" t="str">
        <f t="shared" ca="1" si="11"/>
        <v>Yes</v>
      </c>
      <c r="I521" s="227"/>
      <c r="O521" s="86"/>
      <c r="P521" s="86"/>
    </row>
    <row r="522" spans="1:16" x14ac:dyDescent="0.25">
      <c r="A522" s="179"/>
      <c r="B522" s="179"/>
      <c r="C522" s="225" t="s">
        <v>1464</v>
      </c>
      <c r="D522" s="225"/>
      <c r="E522" s="225"/>
      <c r="F522" s="225"/>
      <c r="G522" s="180">
        <v>1807</v>
      </c>
      <c r="H522" s="227" t="str">
        <f t="shared" ca="1" si="11"/>
        <v>Yes</v>
      </c>
      <c r="I522" s="227"/>
      <c r="O522" s="86"/>
      <c r="P522" s="86"/>
    </row>
    <row r="523" spans="1:16" x14ac:dyDescent="0.25">
      <c r="A523" s="179"/>
      <c r="B523" s="179"/>
      <c r="C523" s="225" t="s">
        <v>1465</v>
      </c>
      <c r="D523" s="225"/>
      <c r="E523" s="225"/>
      <c r="F523" s="225"/>
      <c r="G523" s="180">
        <v>1808</v>
      </c>
      <c r="H523" s="227" t="str">
        <f t="shared" ca="1" si="11"/>
        <v>Yes</v>
      </c>
      <c r="I523" s="227"/>
      <c r="O523" s="86"/>
      <c r="P523" s="86"/>
    </row>
    <row r="524" spans="1:16" x14ac:dyDescent="0.25">
      <c r="A524" s="179"/>
      <c r="B524" s="179"/>
      <c r="C524" s="225" t="s">
        <v>1466</v>
      </c>
      <c r="D524" s="225"/>
      <c r="E524" s="225"/>
      <c r="F524" s="225"/>
      <c r="G524" s="180">
        <v>1809</v>
      </c>
      <c r="H524" s="227" t="str">
        <f t="shared" ca="1" si="11"/>
        <v>Yes</v>
      </c>
      <c r="I524" s="227"/>
      <c r="O524" s="86"/>
      <c r="P524" s="86"/>
    </row>
    <row r="525" spans="1:16" x14ac:dyDescent="0.25">
      <c r="A525" s="179"/>
      <c r="B525" s="179"/>
      <c r="C525" s="225" t="s">
        <v>1467</v>
      </c>
      <c r="D525" s="225"/>
      <c r="E525" s="225"/>
      <c r="F525" s="225"/>
      <c r="G525" s="180">
        <v>1810</v>
      </c>
      <c r="H525" s="227" t="str">
        <f t="shared" ca="1" si="11"/>
        <v>Yes</v>
      </c>
      <c r="I525" s="227"/>
      <c r="O525" s="86"/>
      <c r="P525" s="86"/>
    </row>
    <row r="526" spans="1:16" x14ac:dyDescent="0.25">
      <c r="A526" s="179"/>
      <c r="B526" s="179"/>
      <c r="C526" s="225" t="s">
        <v>1468</v>
      </c>
      <c r="D526" s="225"/>
      <c r="E526" s="225"/>
      <c r="F526" s="225"/>
      <c r="G526" s="180">
        <v>1811</v>
      </c>
      <c r="H526" s="227" t="str">
        <f t="shared" ca="1" si="11"/>
        <v>Yes</v>
      </c>
      <c r="I526" s="227"/>
      <c r="O526" s="86"/>
      <c r="P526" s="86"/>
    </row>
    <row r="527" spans="1:16" x14ac:dyDescent="0.25">
      <c r="A527" s="179"/>
      <c r="B527" s="179"/>
      <c r="C527" s="225" t="s">
        <v>1469</v>
      </c>
      <c r="D527" s="225"/>
      <c r="E527" s="225"/>
      <c r="F527" s="225"/>
      <c r="G527" s="180">
        <v>1812</v>
      </c>
      <c r="H527" s="227" t="str">
        <f t="shared" ca="1" si="11"/>
        <v>Yes</v>
      </c>
      <c r="I527" s="227"/>
      <c r="O527" s="86"/>
      <c r="P527" s="86"/>
    </row>
    <row r="528" spans="1:16" x14ac:dyDescent="0.25">
      <c r="A528" s="179"/>
      <c r="B528" s="179"/>
      <c r="C528" s="225" t="s">
        <v>1470</v>
      </c>
      <c r="D528" s="225"/>
      <c r="E528" s="225"/>
      <c r="F528" s="225"/>
      <c r="G528" s="180">
        <v>1813</v>
      </c>
      <c r="H528" s="227" t="str">
        <f t="shared" ca="1" si="11"/>
        <v>Yes</v>
      </c>
      <c r="I528" s="227"/>
      <c r="O528" s="86"/>
      <c r="P528" s="86"/>
    </row>
    <row r="529" spans="1:16" x14ac:dyDescent="0.25">
      <c r="A529" s="179"/>
      <c r="B529" s="179"/>
      <c r="C529" s="225" t="s">
        <v>1471</v>
      </c>
      <c r="D529" s="225"/>
      <c r="E529" s="225"/>
      <c r="F529" s="225"/>
      <c r="G529" s="180">
        <v>1814</v>
      </c>
      <c r="H529" s="227" t="str">
        <f t="shared" ca="1" si="11"/>
        <v>Yes</v>
      </c>
      <c r="I529" s="227"/>
      <c r="O529" s="86"/>
      <c r="P529" s="86"/>
    </row>
    <row r="530" spans="1:16" x14ac:dyDescent="0.25">
      <c r="A530" s="179"/>
      <c r="B530" s="179"/>
      <c r="C530" s="225" t="s">
        <v>1472</v>
      </c>
      <c r="D530" s="225"/>
      <c r="E530" s="225"/>
      <c r="F530" s="225"/>
      <c r="G530" s="180">
        <v>1815</v>
      </c>
      <c r="H530" s="227" t="str">
        <f t="shared" ca="1" si="11"/>
        <v>Yes</v>
      </c>
      <c r="I530" s="227"/>
      <c r="O530" s="86"/>
      <c r="P530" s="86"/>
    </row>
    <row r="531" spans="1:16" x14ac:dyDescent="0.25">
      <c r="A531" s="179"/>
      <c r="B531" s="179"/>
      <c r="C531" s="225" t="s">
        <v>1473</v>
      </c>
      <c r="D531" s="225"/>
      <c r="E531" s="225"/>
      <c r="F531" s="225"/>
      <c r="G531" s="180">
        <v>1816</v>
      </c>
      <c r="H531" s="227" t="str">
        <f t="shared" ca="1" si="11"/>
        <v>Yes</v>
      </c>
      <c r="I531" s="227"/>
      <c r="O531" s="86"/>
      <c r="P531" s="86"/>
    </row>
    <row r="532" spans="1:16" x14ac:dyDescent="0.25">
      <c r="A532" s="179"/>
      <c r="B532" s="179"/>
      <c r="C532" s="225" t="s">
        <v>1474</v>
      </c>
      <c r="D532" s="225"/>
      <c r="E532" s="225"/>
      <c r="F532" s="225"/>
      <c r="G532" s="180">
        <v>1817</v>
      </c>
      <c r="H532" s="227" t="str">
        <f t="shared" ca="1" si="11"/>
        <v>Yes</v>
      </c>
      <c r="I532" s="227"/>
      <c r="O532" s="86"/>
      <c r="P532" s="86"/>
    </row>
    <row r="533" spans="1:16" x14ac:dyDescent="0.25">
      <c r="A533" s="179"/>
      <c r="B533" s="179"/>
      <c r="C533" s="225" t="s">
        <v>1475</v>
      </c>
      <c r="D533" s="225"/>
      <c r="E533" s="225"/>
      <c r="F533" s="225"/>
      <c r="G533" s="180">
        <v>1818</v>
      </c>
      <c r="H533" s="227" t="str">
        <f t="shared" ca="1" si="11"/>
        <v>Yes</v>
      </c>
      <c r="I533" s="227"/>
      <c r="O533" s="86"/>
      <c r="P533" s="86"/>
    </row>
    <row r="534" spans="1:16" x14ac:dyDescent="0.25">
      <c r="A534" s="179"/>
      <c r="B534" s="179"/>
      <c r="C534" s="225" t="s">
        <v>1476</v>
      </c>
      <c r="D534" s="225"/>
      <c r="E534" s="225"/>
      <c r="F534" s="225"/>
      <c r="G534" s="180">
        <v>1819</v>
      </c>
      <c r="H534" s="227" t="str">
        <f t="shared" ca="1" si="11"/>
        <v>Yes</v>
      </c>
      <c r="I534" s="227"/>
      <c r="O534" s="86"/>
      <c r="P534" s="86"/>
    </row>
    <row r="535" spans="1:16" x14ac:dyDescent="0.25">
      <c r="A535" s="179"/>
      <c r="B535" s="179"/>
      <c r="C535" s="225" t="s">
        <v>1477</v>
      </c>
      <c r="D535" s="225"/>
      <c r="E535" s="225"/>
      <c r="F535" s="225"/>
      <c r="G535" s="180">
        <v>1820</v>
      </c>
      <c r="H535" s="227" t="str">
        <f t="shared" ca="1" si="11"/>
        <v>Yes</v>
      </c>
      <c r="I535" s="227"/>
      <c r="O535" s="86"/>
      <c r="P535" s="86"/>
    </row>
    <row r="536" spans="1:16" x14ac:dyDescent="0.25">
      <c r="A536" s="179"/>
      <c r="B536" s="179"/>
      <c r="C536" s="225" t="s">
        <v>1478</v>
      </c>
      <c r="D536" s="225"/>
      <c r="E536" s="225"/>
      <c r="F536" s="225"/>
      <c r="G536" s="180">
        <v>1821</v>
      </c>
      <c r="H536" s="227" t="str">
        <f t="shared" ca="1" si="11"/>
        <v>Yes</v>
      </c>
      <c r="I536" s="227"/>
      <c r="O536" s="86"/>
      <c r="P536" s="86"/>
    </row>
    <row r="537" spans="1:16" x14ac:dyDescent="0.25">
      <c r="A537" s="226" t="s">
        <v>1605</v>
      </c>
      <c r="B537" s="226"/>
      <c r="C537" s="225" t="s">
        <v>1479</v>
      </c>
      <c r="D537" s="225"/>
      <c r="E537" s="225"/>
      <c r="F537" s="225"/>
      <c r="G537" s="180">
        <v>1901</v>
      </c>
      <c r="H537" s="227" t="str">
        <f t="shared" ca="1" si="11"/>
        <v>Yes</v>
      </c>
      <c r="I537" s="227"/>
      <c r="O537" s="86"/>
      <c r="P537" s="86"/>
    </row>
    <row r="538" spans="1:16" x14ac:dyDescent="0.25">
      <c r="A538" s="179"/>
      <c r="B538" s="179"/>
      <c r="C538" s="225" t="s">
        <v>1480</v>
      </c>
      <c r="D538" s="225"/>
      <c r="E538" s="225"/>
      <c r="F538" s="225"/>
      <c r="G538" s="180">
        <v>1902</v>
      </c>
      <c r="H538" s="227" t="str">
        <f t="shared" ca="1" si="11"/>
        <v>Yes</v>
      </c>
      <c r="I538" s="227"/>
      <c r="O538" s="86"/>
      <c r="P538" s="86"/>
    </row>
    <row r="539" spans="1:16" x14ac:dyDescent="0.25">
      <c r="A539" s="179"/>
      <c r="B539" s="179"/>
      <c r="C539" s="225" t="s">
        <v>1481</v>
      </c>
      <c r="D539" s="225"/>
      <c r="E539" s="225"/>
      <c r="F539" s="225"/>
      <c r="G539" s="180">
        <v>1903</v>
      </c>
      <c r="H539" s="227" t="str">
        <f t="shared" ca="1" si="11"/>
        <v>Yes</v>
      </c>
      <c r="I539" s="227"/>
      <c r="O539" s="86"/>
      <c r="P539" s="86"/>
    </row>
    <row r="540" spans="1:16" x14ac:dyDescent="0.25">
      <c r="A540" s="179"/>
      <c r="B540" s="179"/>
      <c r="C540" s="225" t="s">
        <v>1482</v>
      </c>
      <c r="D540" s="225"/>
      <c r="E540" s="225"/>
      <c r="F540" s="225"/>
      <c r="G540" s="180">
        <v>1904</v>
      </c>
      <c r="H540" s="227" t="str">
        <f t="shared" ca="1" si="11"/>
        <v>Yes</v>
      </c>
      <c r="I540" s="227"/>
      <c r="O540" s="86"/>
      <c r="P540" s="86"/>
    </row>
    <row r="541" spans="1:16" x14ac:dyDescent="0.25">
      <c r="A541" s="179"/>
      <c r="B541" s="179"/>
      <c r="C541" s="225" t="s">
        <v>1483</v>
      </c>
      <c r="D541" s="225"/>
      <c r="E541" s="225"/>
      <c r="F541" s="225"/>
      <c r="G541" s="180">
        <v>1905</v>
      </c>
      <c r="H541" s="227" t="str">
        <f t="shared" ca="1" si="11"/>
        <v>Yes</v>
      </c>
      <c r="I541" s="227"/>
      <c r="O541" s="86"/>
      <c r="P541" s="86"/>
    </row>
    <row r="542" spans="1:16" x14ac:dyDescent="0.25">
      <c r="A542" s="179"/>
      <c r="B542" s="179"/>
      <c r="C542" s="225" t="s">
        <v>1484</v>
      </c>
      <c r="D542" s="225"/>
      <c r="E542" s="225"/>
      <c r="F542" s="225"/>
      <c r="G542" s="180">
        <v>1906</v>
      </c>
      <c r="H542" s="227" t="str">
        <f t="shared" ca="1" si="11"/>
        <v>Yes</v>
      </c>
      <c r="I542" s="227"/>
      <c r="O542" s="86"/>
      <c r="P542" s="86"/>
    </row>
    <row r="543" spans="1:16" x14ac:dyDescent="0.25">
      <c r="A543" s="179"/>
      <c r="B543" s="179"/>
      <c r="C543" s="225" t="s">
        <v>1485</v>
      </c>
      <c r="D543" s="225"/>
      <c r="E543" s="225"/>
      <c r="F543" s="225"/>
      <c r="G543" s="180">
        <v>1907</v>
      </c>
      <c r="H543" s="227" t="str">
        <f t="shared" ca="1" si="11"/>
        <v>Yes</v>
      </c>
      <c r="I543" s="227"/>
      <c r="O543" s="86"/>
      <c r="P543" s="86"/>
    </row>
    <row r="544" spans="1:16" x14ac:dyDescent="0.25">
      <c r="A544" s="179"/>
      <c r="B544" s="179"/>
      <c r="C544" s="225" t="s">
        <v>1486</v>
      </c>
      <c r="D544" s="225"/>
      <c r="E544" s="225"/>
      <c r="F544" s="225"/>
      <c r="G544" s="180">
        <v>1908</v>
      </c>
      <c r="H544" s="227" t="str">
        <f t="shared" ca="1" si="11"/>
        <v>Yes</v>
      </c>
      <c r="I544" s="227"/>
      <c r="O544" s="86"/>
      <c r="P544" s="86"/>
    </row>
    <row r="545" spans="1:16" x14ac:dyDescent="0.25">
      <c r="A545" s="179"/>
      <c r="B545" s="179"/>
      <c r="C545" s="225" t="s">
        <v>1487</v>
      </c>
      <c r="D545" s="225"/>
      <c r="E545" s="225"/>
      <c r="F545" s="225"/>
      <c r="G545" s="180">
        <v>1909</v>
      </c>
      <c r="H545" s="227" t="str">
        <f t="shared" ca="1" si="11"/>
        <v>Yes</v>
      </c>
      <c r="I545" s="227"/>
      <c r="O545" s="86"/>
      <c r="P545" s="86"/>
    </row>
    <row r="546" spans="1:16" x14ac:dyDescent="0.25">
      <c r="A546" s="179"/>
      <c r="B546" s="179"/>
      <c r="C546" s="225" t="s">
        <v>1488</v>
      </c>
      <c r="D546" s="225"/>
      <c r="E546" s="225"/>
      <c r="F546" s="225"/>
      <c r="G546" s="180">
        <v>1910</v>
      </c>
      <c r="H546" s="227" t="str">
        <f t="shared" ca="1" si="11"/>
        <v>Yes</v>
      </c>
      <c r="I546" s="227"/>
      <c r="O546" s="86"/>
      <c r="P546" s="86"/>
    </row>
    <row r="547" spans="1:16" x14ac:dyDescent="0.25">
      <c r="A547" s="179"/>
      <c r="B547" s="179"/>
      <c r="C547" s="225" t="s">
        <v>1489</v>
      </c>
      <c r="D547" s="225"/>
      <c r="E547" s="225"/>
      <c r="F547" s="225"/>
      <c r="G547" s="180">
        <v>1911</v>
      </c>
      <c r="H547" s="227" t="str">
        <f t="shared" ca="1" si="11"/>
        <v>Yes</v>
      </c>
      <c r="I547" s="227"/>
      <c r="O547" s="86"/>
      <c r="P547" s="86"/>
    </row>
    <row r="548" spans="1:16" x14ac:dyDescent="0.25">
      <c r="A548" s="179"/>
      <c r="B548" s="179"/>
      <c r="C548" s="225" t="s">
        <v>1490</v>
      </c>
      <c r="D548" s="225"/>
      <c r="E548" s="225"/>
      <c r="F548" s="225"/>
      <c r="G548" s="180">
        <v>1912</v>
      </c>
      <c r="H548" s="227" t="str">
        <f t="shared" ca="1" si="11"/>
        <v>Yes</v>
      </c>
      <c r="I548" s="227"/>
      <c r="O548" s="86"/>
      <c r="P548" s="86"/>
    </row>
    <row r="549" spans="1:16" x14ac:dyDescent="0.25">
      <c r="A549" s="179"/>
      <c r="B549" s="179"/>
      <c r="C549" s="225" t="s">
        <v>1491</v>
      </c>
      <c r="D549" s="225"/>
      <c r="E549" s="225"/>
      <c r="F549" s="225"/>
      <c r="G549" s="180">
        <v>1913</v>
      </c>
      <c r="H549" s="227" t="str">
        <f t="shared" ca="1" si="11"/>
        <v>Yes</v>
      </c>
      <c r="I549" s="227"/>
      <c r="O549" s="86"/>
      <c r="P549" s="86"/>
    </row>
    <row r="550" spans="1:16" x14ac:dyDescent="0.25">
      <c r="A550" s="179"/>
      <c r="B550" s="179"/>
      <c r="C550" s="225" t="s">
        <v>1492</v>
      </c>
      <c r="D550" s="225"/>
      <c r="E550" s="225"/>
      <c r="F550" s="225"/>
      <c r="G550" s="180">
        <v>1914</v>
      </c>
      <c r="H550" s="227" t="str">
        <f t="shared" ca="1" si="11"/>
        <v>Yes</v>
      </c>
      <c r="I550" s="227"/>
      <c r="O550" s="86"/>
      <c r="P550" s="86"/>
    </row>
    <row r="551" spans="1:16" x14ac:dyDescent="0.25">
      <c r="A551" s="179"/>
      <c r="B551" s="179"/>
      <c r="C551" s="225" t="s">
        <v>1493</v>
      </c>
      <c r="D551" s="225"/>
      <c r="E551" s="225"/>
      <c r="F551" s="225"/>
      <c r="G551" s="180">
        <v>1915</v>
      </c>
      <c r="H551" s="227" t="str">
        <f t="shared" ca="1" si="11"/>
        <v>Yes</v>
      </c>
      <c r="I551" s="227"/>
      <c r="O551" s="86"/>
      <c r="P551" s="86"/>
    </row>
    <row r="552" spans="1:16" x14ac:dyDescent="0.25">
      <c r="A552" s="179"/>
      <c r="B552" s="179"/>
      <c r="C552" s="225" t="s">
        <v>1494</v>
      </c>
      <c r="D552" s="225"/>
      <c r="E552" s="225"/>
      <c r="F552" s="225"/>
      <c r="G552" s="180">
        <v>1916</v>
      </c>
      <c r="H552" s="227" t="str">
        <f t="shared" ca="1" si="11"/>
        <v>Yes</v>
      </c>
      <c r="I552" s="227"/>
      <c r="O552" s="86"/>
      <c r="P552" s="86"/>
    </row>
    <row r="553" spans="1:16" x14ac:dyDescent="0.25">
      <c r="A553" s="179"/>
      <c r="B553" s="179"/>
      <c r="C553" s="225" t="s">
        <v>1495</v>
      </c>
      <c r="D553" s="225"/>
      <c r="E553" s="225"/>
      <c r="F553" s="225"/>
      <c r="G553" s="180">
        <v>1917</v>
      </c>
      <c r="H553" s="227" t="str">
        <f t="shared" ca="1" si="11"/>
        <v>Yes</v>
      </c>
      <c r="I553" s="227"/>
      <c r="O553" s="86"/>
      <c r="P553" s="86"/>
    </row>
    <row r="554" spans="1:16" x14ac:dyDescent="0.25">
      <c r="A554" s="179"/>
      <c r="B554" s="179"/>
      <c r="C554" s="225" t="s">
        <v>1496</v>
      </c>
      <c r="D554" s="225"/>
      <c r="E554" s="225"/>
      <c r="F554" s="225"/>
      <c r="G554" s="180">
        <v>1918</v>
      </c>
      <c r="H554" s="227" t="str">
        <f t="shared" ca="1" si="11"/>
        <v>Yes</v>
      </c>
      <c r="I554" s="227"/>
      <c r="O554" s="86"/>
      <c r="P554" s="86"/>
    </row>
    <row r="555" spans="1:16" x14ac:dyDescent="0.25">
      <c r="A555" s="179"/>
      <c r="B555" s="179"/>
      <c r="C555" s="225" t="s">
        <v>1497</v>
      </c>
      <c r="D555" s="225"/>
      <c r="E555" s="225"/>
      <c r="F555" s="225"/>
      <c r="G555" s="180">
        <v>1919</v>
      </c>
      <c r="H555" s="227" t="str">
        <f t="shared" ca="1" si="11"/>
        <v>Yes</v>
      </c>
      <c r="I555" s="227"/>
      <c r="O555" s="86"/>
      <c r="P555" s="86"/>
    </row>
    <row r="556" spans="1:16" x14ac:dyDescent="0.25">
      <c r="A556" s="179"/>
      <c r="B556" s="179"/>
      <c r="C556" s="225" t="s">
        <v>1498</v>
      </c>
      <c r="D556" s="225"/>
      <c r="E556" s="225"/>
      <c r="F556" s="225"/>
      <c r="G556" s="180">
        <v>1920</v>
      </c>
      <c r="H556" s="227" t="str">
        <f t="shared" ca="1" si="11"/>
        <v>Yes</v>
      </c>
      <c r="I556" s="227"/>
      <c r="O556" s="86"/>
      <c r="P556" s="86"/>
    </row>
    <row r="557" spans="1:16" x14ac:dyDescent="0.25">
      <c r="A557" s="179"/>
      <c r="B557" s="179"/>
      <c r="C557" s="225" t="s">
        <v>1499</v>
      </c>
      <c r="D557" s="225"/>
      <c r="E557" s="225"/>
      <c r="F557" s="225"/>
      <c r="G557" s="180">
        <v>1921</v>
      </c>
      <c r="H557" s="227" t="str">
        <f t="shared" ca="1" si="11"/>
        <v>Yes</v>
      </c>
      <c r="I557" s="227"/>
      <c r="O557" s="86"/>
      <c r="P557" s="86"/>
    </row>
    <row r="558" spans="1:16" x14ac:dyDescent="0.25">
      <c r="A558" s="179"/>
      <c r="B558" s="179"/>
      <c r="C558" s="225" t="s">
        <v>1500</v>
      </c>
      <c r="D558" s="225"/>
      <c r="E558" s="225"/>
      <c r="F558" s="225"/>
      <c r="G558" s="180">
        <v>1922</v>
      </c>
      <c r="H558" s="227" t="str">
        <f t="shared" ca="1" si="11"/>
        <v>Yes</v>
      </c>
      <c r="I558" s="227"/>
      <c r="O558" s="86"/>
      <c r="P558" s="86"/>
    </row>
    <row r="559" spans="1:16" x14ac:dyDescent="0.25">
      <c r="A559" s="179"/>
      <c r="B559" s="179"/>
      <c r="C559" s="225" t="s">
        <v>1501</v>
      </c>
      <c r="D559" s="225"/>
      <c r="E559" s="225"/>
      <c r="F559" s="225"/>
      <c r="G559" s="180">
        <v>1923</v>
      </c>
      <c r="H559" s="227" t="str">
        <f t="shared" ca="1" si="11"/>
        <v>Yes</v>
      </c>
      <c r="I559" s="227"/>
      <c r="O559" s="86"/>
      <c r="P559" s="86"/>
    </row>
    <row r="560" spans="1:16" x14ac:dyDescent="0.25">
      <c r="A560" s="179"/>
      <c r="B560" s="179"/>
      <c r="C560" s="225" t="s">
        <v>1502</v>
      </c>
      <c r="D560" s="225"/>
      <c r="E560" s="225"/>
      <c r="F560" s="225"/>
      <c r="G560" s="180">
        <v>1924</v>
      </c>
      <c r="H560" s="227" t="str">
        <f t="shared" ca="1" si="11"/>
        <v>Yes</v>
      </c>
      <c r="I560" s="227"/>
      <c r="O560" s="86"/>
      <c r="P560" s="86"/>
    </row>
    <row r="561" spans="1:16" x14ac:dyDescent="0.25">
      <c r="A561" s="226" t="s">
        <v>1606</v>
      </c>
      <c r="B561" s="226"/>
      <c r="C561" s="225" t="s">
        <v>1503</v>
      </c>
      <c r="D561" s="225"/>
      <c r="E561" s="225"/>
      <c r="F561" s="225"/>
      <c r="G561" s="180">
        <v>2001</v>
      </c>
      <c r="H561" s="227" t="str">
        <f t="shared" ca="1" si="11"/>
        <v>Yes</v>
      </c>
      <c r="I561" s="227"/>
      <c r="O561" s="86"/>
      <c r="P561" s="86"/>
    </row>
    <row r="562" spans="1:16" x14ac:dyDescent="0.25">
      <c r="A562" s="179"/>
      <c r="B562" s="179"/>
      <c r="C562" s="225" t="s">
        <v>1504</v>
      </c>
      <c r="D562" s="225"/>
      <c r="E562" s="225"/>
      <c r="F562" s="225"/>
      <c r="G562" s="180">
        <v>2002</v>
      </c>
      <c r="H562" s="227" t="str">
        <f t="shared" ca="1" si="11"/>
        <v>Yes</v>
      </c>
      <c r="I562" s="227"/>
      <c r="O562" s="86"/>
      <c r="P562" s="86"/>
    </row>
    <row r="563" spans="1:16" x14ac:dyDescent="0.25">
      <c r="A563" s="179"/>
      <c r="B563" s="179"/>
      <c r="C563" s="225" t="s">
        <v>1505</v>
      </c>
      <c r="D563" s="225"/>
      <c r="E563" s="225"/>
      <c r="F563" s="225"/>
      <c r="G563" s="180">
        <v>2003</v>
      </c>
      <c r="H563" s="227" t="str">
        <f t="shared" ca="1" si="11"/>
        <v>Yes</v>
      </c>
      <c r="I563" s="227"/>
      <c r="O563" s="86"/>
      <c r="P563" s="86"/>
    </row>
    <row r="564" spans="1:16" x14ac:dyDescent="0.25">
      <c r="A564" s="179"/>
      <c r="B564" s="179"/>
      <c r="C564" s="225" t="s">
        <v>1506</v>
      </c>
      <c r="D564" s="225"/>
      <c r="E564" s="225"/>
      <c r="F564" s="225"/>
      <c r="G564" s="180">
        <v>2004</v>
      </c>
      <c r="H564" s="227" t="str">
        <f t="shared" ca="1" si="11"/>
        <v>Yes</v>
      </c>
      <c r="I564" s="227"/>
      <c r="O564" s="86"/>
      <c r="P564" s="86"/>
    </row>
    <row r="565" spans="1:16" x14ac:dyDescent="0.25">
      <c r="A565" s="179"/>
      <c r="B565" s="179"/>
      <c r="C565" s="225" t="s">
        <v>1507</v>
      </c>
      <c r="D565" s="225"/>
      <c r="E565" s="225"/>
      <c r="F565" s="225"/>
      <c r="G565" s="180">
        <v>2005</v>
      </c>
      <c r="H565" s="227" t="str">
        <f t="shared" ca="1" si="11"/>
        <v>Yes</v>
      </c>
      <c r="I565" s="227"/>
      <c r="O565" s="86"/>
      <c r="P565" s="86"/>
    </row>
    <row r="566" spans="1:16" x14ac:dyDescent="0.25">
      <c r="A566" s="179"/>
      <c r="B566" s="179"/>
      <c r="C566" s="225" t="s">
        <v>1508</v>
      </c>
      <c r="D566" s="225"/>
      <c r="E566" s="225"/>
      <c r="F566" s="225"/>
      <c r="G566" s="180">
        <v>2006</v>
      </c>
      <c r="H566" s="227" t="str">
        <f t="shared" ca="1" si="11"/>
        <v>Yes</v>
      </c>
      <c r="I566" s="227"/>
      <c r="O566" s="86"/>
      <c r="P566" s="86"/>
    </row>
    <row r="567" spans="1:16" x14ac:dyDescent="0.25">
      <c r="A567" s="179"/>
      <c r="B567" s="179"/>
      <c r="C567" s="225" t="s">
        <v>1509</v>
      </c>
      <c r="D567" s="225"/>
      <c r="E567" s="225"/>
      <c r="F567" s="225"/>
      <c r="G567" s="180">
        <v>2007</v>
      </c>
      <c r="H567" s="227" t="str">
        <f t="shared" ca="1" si="11"/>
        <v>Yes</v>
      </c>
      <c r="I567" s="227"/>
      <c r="O567" s="86"/>
      <c r="P567" s="86"/>
    </row>
    <row r="568" spans="1:16" x14ac:dyDescent="0.25">
      <c r="A568" s="179"/>
      <c r="B568" s="179"/>
      <c r="C568" s="225" t="s">
        <v>1510</v>
      </c>
      <c r="D568" s="225"/>
      <c r="E568" s="225"/>
      <c r="F568" s="225"/>
      <c r="G568" s="180">
        <v>2008</v>
      </c>
      <c r="H568" s="227" t="str">
        <f t="shared" ca="1" si="11"/>
        <v>Yes</v>
      </c>
      <c r="I568" s="227"/>
      <c r="O568" s="86"/>
      <c r="P568" s="86"/>
    </row>
    <row r="569" spans="1:16" x14ac:dyDescent="0.25">
      <c r="A569" s="179"/>
      <c r="B569" s="179"/>
      <c r="C569" s="225" t="s">
        <v>1511</v>
      </c>
      <c r="D569" s="225"/>
      <c r="E569" s="225"/>
      <c r="F569" s="225"/>
      <c r="G569" s="180">
        <v>2009</v>
      </c>
      <c r="H569" s="227" t="str">
        <f t="shared" ca="1" si="11"/>
        <v>Yes</v>
      </c>
      <c r="I569" s="227"/>
      <c r="O569" s="86"/>
      <c r="P569" s="86"/>
    </row>
    <row r="570" spans="1:16" x14ac:dyDescent="0.25">
      <c r="A570" s="179"/>
      <c r="B570" s="179"/>
      <c r="C570" s="225" t="s">
        <v>1512</v>
      </c>
      <c r="D570" s="225"/>
      <c r="E570" s="225"/>
      <c r="F570" s="225"/>
      <c r="G570" s="180">
        <v>2010</v>
      </c>
      <c r="H570" s="227" t="str">
        <f t="shared" ca="1" si="11"/>
        <v>Yes</v>
      </c>
      <c r="I570" s="227"/>
      <c r="O570" s="86"/>
      <c r="P570" s="86"/>
    </row>
    <row r="571" spans="1:16" x14ac:dyDescent="0.25">
      <c r="A571" s="179"/>
      <c r="B571" s="179"/>
      <c r="C571" s="225" t="s">
        <v>1513</v>
      </c>
      <c r="D571" s="225"/>
      <c r="E571" s="225"/>
      <c r="F571" s="225"/>
      <c r="G571" s="180">
        <v>2011</v>
      </c>
      <c r="H571" s="227" t="str">
        <f t="shared" ca="1" si="11"/>
        <v>Yes</v>
      </c>
      <c r="I571" s="227"/>
      <c r="O571" s="86"/>
      <c r="P571" s="86"/>
    </row>
    <row r="572" spans="1:16" x14ac:dyDescent="0.25">
      <c r="A572" s="179"/>
      <c r="B572" s="179"/>
      <c r="C572" s="225" t="s">
        <v>1514</v>
      </c>
      <c r="D572" s="225"/>
      <c r="E572" s="225"/>
      <c r="F572" s="225"/>
      <c r="G572" s="180">
        <v>2012</v>
      </c>
      <c r="H572" s="227" t="str">
        <f t="shared" ca="1" si="11"/>
        <v>Yes</v>
      </c>
      <c r="I572" s="227"/>
      <c r="O572" s="86"/>
      <c r="P572" s="86"/>
    </row>
    <row r="573" spans="1:16" x14ac:dyDescent="0.25">
      <c r="A573" s="179"/>
      <c r="B573" s="179"/>
      <c r="C573" s="225" t="s">
        <v>1515</v>
      </c>
      <c r="D573" s="225"/>
      <c r="E573" s="225"/>
      <c r="F573" s="225"/>
      <c r="G573" s="180">
        <v>2013</v>
      </c>
      <c r="H573" s="227" t="str">
        <f t="shared" ca="1" si="11"/>
        <v>Yes</v>
      </c>
      <c r="I573" s="227"/>
      <c r="O573" s="86"/>
      <c r="P573" s="86"/>
    </row>
    <row r="574" spans="1:16" x14ac:dyDescent="0.25">
      <c r="A574" s="179"/>
      <c r="B574" s="179"/>
      <c r="C574" s="225" t="s">
        <v>1516</v>
      </c>
      <c r="D574" s="225"/>
      <c r="E574" s="225"/>
      <c r="F574" s="225"/>
      <c r="G574" s="180">
        <v>2014</v>
      </c>
      <c r="H574" s="227" t="str">
        <f t="shared" ca="1" si="11"/>
        <v>Yes</v>
      </c>
      <c r="I574" s="227"/>
      <c r="O574" s="86"/>
      <c r="P574" s="86"/>
    </row>
    <row r="575" spans="1:16" x14ac:dyDescent="0.25">
      <c r="A575" s="179"/>
      <c r="B575" s="179"/>
      <c r="C575" s="225" t="s">
        <v>1517</v>
      </c>
      <c r="D575" s="225"/>
      <c r="E575" s="225"/>
      <c r="F575" s="225"/>
      <c r="G575" s="180">
        <v>2015</v>
      </c>
      <c r="H575" s="227" t="str">
        <f t="shared" ca="1" si="11"/>
        <v>No</v>
      </c>
      <c r="I575" s="227"/>
      <c r="O575" s="86"/>
      <c r="P575" s="86"/>
    </row>
    <row r="576" spans="1:16" x14ac:dyDescent="0.25">
      <c r="A576" s="179"/>
      <c r="B576" s="179"/>
      <c r="C576" s="225" t="s">
        <v>1518</v>
      </c>
      <c r="D576" s="225"/>
      <c r="E576" s="225"/>
      <c r="F576" s="225"/>
      <c r="G576" s="180">
        <v>2016</v>
      </c>
      <c r="H576" s="227" t="str">
        <f t="shared" ca="1" si="11"/>
        <v>Yes</v>
      </c>
      <c r="I576" s="227"/>
      <c r="O576" s="86"/>
      <c r="P576" s="86"/>
    </row>
    <row r="577" spans="1:16" x14ac:dyDescent="0.25">
      <c r="A577" s="179"/>
      <c r="B577" s="179"/>
      <c r="C577" s="225" t="s">
        <v>1519</v>
      </c>
      <c r="D577" s="225"/>
      <c r="E577" s="225"/>
      <c r="F577" s="225"/>
      <c r="G577" s="180">
        <v>2017</v>
      </c>
      <c r="H577" s="227" t="str">
        <f t="shared" ref="H577:H603" ca="1" si="12">IFERROR(VLOOKUP(G577,INDIRECT(CONCATENATE("'CY ",$I$4,", SFY ",$J$4," Answers'!A3:BH600")),($C$6+3),FALSE),"")</f>
        <v>Yes</v>
      </c>
      <c r="I577" s="227"/>
      <c r="O577" s="86"/>
      <c r="P577" s="86"/>
    </row>
    <row r="578" spans="1:16" x14ac:dyDescent="0.25">
      <c r="A578" s="179"/>
      <c r="B578" s="179"/>
      <c r="C578" s="225" t="s">
        <v>1520</v>
      </c>
      <c r="D578" s="225"/>
      <c r="E578" s="225"/>
      <c r="F578" s="225"/>
      <c r="G578" s="180">
        <v>2018</v>
      </c>
      <c r="H578" s="227" t="str">
        <f t="shared" ca="1" si="12"/>
        <v>Yes</v>
      </c>
      <c r="I578" s="227"/>
      <c r="O578" s="86"/>
      <c r="P578" s="86"/>
    </row>
    <row r="579" spans="1:16" x14ac:dyDescent="0.25">
      <c r="A579" s="179"/>
      <c r="B579" s="179"/>
      <c r="C579" s="225" t="s">
        <v>1521</v>
      </c>
      <c r="D579" s="225"/>
      <c r="E579" s="225"/>
      <c r="F579" s="225"/>
      <c r="G579" s="180">
        <v>2019</v>
      </c>
      <c r="H579" s="227" t="str">
        <f t="shared" ca="1" si="12"/>
        <v>Yes</v>
      </c>
      <c r="I579" s="227"/>
      <c r="O579" s="86"/>
      <c r="P579" s="86"/>
    </row>
    <row r="580" spans="1:16" x14ac:dyDescent="0.25">
      <c r="A580" s="179"/>
      <c r="B580" s="179"/>
      <c r="C580" s="225" t="s">
        <v>1522</v>
      </c>
      <c r="D580" s="225"/>
      <c r="E580" s="225"/>
      <c r="F580" s="225"/>
      <c r="G580" s="180">
        <v>2020</v>
      </c>
      <c r="H580" s="227" t="str">
        <f t="shared" ca="1" si="12"/>
        <v>Yes</v>
      </c>
      <c r="I580" s="227"/>
      <c r="O580" s="86"/>
      <c r="P580" s="86"/>
    </row>
    <row r="581" spans="1:16" x14ac:dyDescent="0.25">
      <c r="A581" s="179"/>
      <c r="B581" s="179"/>
      <c r="C581" s="225" t="s">
        <v>1523</v>
      </c>
      <c r="D581" s="225"/>
      <c r="E581" s="225"/>
      <c r="F581" s="225"/>
      <c r="G581" s="180">
        <v>2021</v>
      </c>
      <c r="H581" s="227" t="str">
        <f t="shared" ca="1" si="12"/>
        <v>Yes</v>
      </c>
      <c r="I581" s="227"/>
      <c r="O581" s="86"/>
      <c r="P581" s="86"/>
    </row>
    <row r="582" spans="1:16" x14ac:dyDescent="0.25">
      <c r="A582" s="226" t="s">
        <v>1607</v>
      </c>
      <c r="B582" s="226"/>
      <c r="C582" s="225" t="s">
        <v>1524</v>
      </c>
      <c r="D582" s="225"/>
      <c r="E582" s="225"/>
      <c r="F582" s="225"/>
      <c r="G582" s="180">
        <v>2101</v>
      </c>
      <c r="H582" s="227" t="str">
        <f t="shared" ca="1" si="12"/>
        <v>Yes</v>
      </c>
      <c r="I582" s="227"/>
    </row>
    <row r="583" spans="1:16" x14ac:dyDescent="0.25">
      <c r="A583" s="179"/>
      <c r="B583" s="179"/>
      <c r="C583" s="225" t="s">
        <v>1525</v>
      </c>
      <c r="D583" s="225"/>
      <c r="E583" s="225"/>
      <c r="F583" s="225"/>
      <c r="G583" s="180">
        <v>2102</v>
      </c>
      <c r="H583" s="227" t="str">
        <f t="shared" ca="1" si="12"/>
        <v>Yes</v>
      </c>
      <c r="I583" s="227"/>
    </row>
    <row r="584" spans="1:16" x14ac:dyDescent="0.25">
      <c r="A584" s="179"/>
      <c r="B584" s="179"/>
      <c r="C584" s="225" t="s">
        <v>1526</v>
      </c>
      <c r="D584" s="225"/>
      <c r="E584" s="225"/>
      <c r="F584" s="225"/>
      <c r="G584" s="180">
        <v>2103</v>
      </c>
      <c r="H584" s="227" t="str">
        <f t="shared" ca="1" si="12"/>
        <v>Yes</v>
      </c>
      <c r="I584" s="227"/>
    </row>
    <row r="585" spans="1:16" x14ac:dyDescent="0.25">
      <c r="A585" s="179"/>
      <c r="B585" s="179"/>
      <c r="C585" s="225" t="s">
        <v>1527</v>
      </c>
      <c r="D585" s="225"/>
      <c r="E585" s="225"/>
      <c r="F585" s="225"/>
      <c r="G585" s="180">
        <v>2104</v>
      </c>
      <c r="H585" s="227" t="str">
        <f t="shared" ca="1" si="12"/>
        <v>Yes</v>
      </c>
      <c r="I585" s="227"/>
    </row>
    <row r="586" spans="1:16" x14ac:dyDescent="0.25">
      <c r="A586" s="179"/>
      <c r="B586" s="179"/>
      <c r="C586" s="225" t="s">
        <v>1528</v>
      </c>
      <c r="D586" s="225"/>
      <c r="E586" s="225"/>
      <c r="F586" s="225"/>
      <c r="G586" s="180">
        <v>2105</v>
      </c>
      <c r="H586" s="227" t="str">
        <f t="shared" ca="1" si="12"/>
        <v>Yes</v>
      </c>
      <c r="I586" s="227"/>
    </row>
    <row r="587" spans="1:16" x14ac:dyDescent="0.25">
      <c r="A587" s="179"/>
      <c r="B587" s="179"/>
      <c r="C587" s="225" t="s">
        <v>1529</v>
      </c>
      <c r="D587" s="225"/>
      <c r="E587" s="225"/>
      <c r="F587" s="225"/>
      <c r="G587" s="180">
        <v>2106</v>
      </c>
      <c r="H587" s="227" t="str">
        <f t="shared" ca="1" si="12"/>
        <v>Yes</v>
      </c>
      <c r="I587" s="227"/>
    </row>
    <row r="588" spans="1:16" x14ac:dyDescent="0.25">
      <c r="A588" s="179"/>
      <c r="B588" s="179"/>
      <c r="C588" s="225" t="s">
        <v>1530</v>
      </c>
      <c r="D588" s="225"/>
      <c r="E588" s="225"/>
      <c r="F588" s="225"/>
      <c r="G588" s="180">
        <v>2107</v>
      </c>
      <c r="H588" s="227" t="str">
        <f t="shared" ca="1" si="12"/>
        <v>Yes</v>
      </c>
      <c r="I588" s="227"/>
    </row>
    <row r="589" spans="1:16" x14ac:dyDescent="0.25">
      <c r="A589" s="179"/>
      <c r="B589" s="179"/>
      <c r="C589" s="225" t="s">
        <v>1531</v>
      </c>
      <c r="D589" s="225"/>
      <c r="E589" s="225"/>
      <c r="F589" s="225"/>
      <c r="G589" s="180">
        <v>2108</v>
      </c>
      <c r="H589" s="227" t="str">
        <f t="shared" ca="1" si="12"/>
        <v>Yes</v>
      </c>
      <c r="I589" s="227"/>
    </row>
    <row r="590" spans="1:16" x14ac:dyDescent="0.25">
      <c r="A590" s="179"/>
      <c r="B590" s="179"/>
      <c r="C590" s="225" t="s">
        <v>1532</v>
      </c>
      <c r="D590" s="225"/>
      <c r="E590" s="225"/>
      <c r="F590" s="225"/>
      <c r="G590" s="180">
        <v>2109</v>
      </c>
      <c r="H590" s="227" t="str">
        <f t="shared" ca="1" si="12"/>
        <v>Yes</v>
      </c>
      <c r="I590" s="227"/>
    </row>
    <row r="591" spans="1:16" x14ac:dyDescent="0.25">
      <c r="A591" s="179"/>
      <c r="B591" s="179"/>
      <c r="C591" s="225" t="s">
        <v>1533</v>
      </c>
      <c r="D591" s="225"/>
      <c r="E591" s="225"/>
      <c r="F591" s="225"/>
      <c r="G591" s="180">
        <v>2110</v>
      </c>
      <c r="H591" s="227" t="str">
        <f t="shared" ca="1" si="12"/>
        <v>Yes</v>
      </c>
      <c r="I591" s="227"/>
    </row>
    <row r="592" spans="1:16" x14ac:dyDescent="0.25">
      <c r="A592" s="179"/>
      <c r="B592" s="179"/>
      <c r="C592" s="225" t="s">
        <v>1534</v>
      </c>
      <c r="D592" s="225"/>
      <c r="E592" s="225"/>
      <c r="F592" s="225"/>
      <c r="G592" s="180">
        <v>2111</v>
      </c>
      <c r="H592" s="227" t="str">
        <f t="shared" ca="1" si="12"/>
        <v>Yes</v>
      </c>
      <c r="I592" s="227"/>
    </row>
    <row r="593" spans="1:9" x14ac:dyDescent="0.25">
      <c r="A593" s="179"/>
      <c r="B593" s="179"/>
      <c r="C593" s="225" t="s">
        <v>1535</v>
      </c>
      <c r="D593" s="225"/>
      <c r="E593" s="225"/>
      <c r="F593" s="225"/>
      <c r="G593" s="180">
        <v>2112</v>
      </c>
      <c r="H593" s="227" t="str">
        <f t="shared" ca="1" si="12"/>
        <v>Yes</v>
      </c>
      <c r="I593" s="227"/>
    </row>
    <row r="594" spans="1:9" x14ac:dyDescent="0.25">
      <c r="A594" s="179"/>
      <c r="B594" s="179"/>
      <c r="C594" s="225" t="s">
        <v>1536</v>
      </c>
      <c r="D594" s="225"/>
      <c r="E594" s="225"/>
      <c r="F594" s="225"/>
      <c r="G594" s="180">
        <v>2113</v>
      </c>
      <c r="H594" s="227" t="str">
        <f t="shared" ca="1" si="12"/>
        <v>Yes</v>
      </c>
      <c r="I594" s="227"/>
    </row>
    <row r="595" spans="1:9" x14ac:dyDescent="0.25">
      <c r="A595" s="179"/>
      <c r="B595" s="179"/>
      <c r="C595" s="225" t="s">
        <v>1537</v>
      </c>
      <c r="D595" s="225"/>
      <c r="E595" s="225"/>
      <c r="F595" s="225"/>
      <c r="G595" s="180">
        <v>2114</v>
      </c>
      <c r="H595" s="227" t="str">
        <f t="shared" ca="1" si="12"/>
        <v>Yes</v>
      </c>
      <c r="I595" s="227"/>
    </row>
    <row r="596" spans="1:9" x14ac:dyDescent="0.25">
      <c r="A596" s="179"/>
      <c r="B596" s="179"/>
      <c r="C596" s="225" t="s">
        <v>1538</v>
      </c>
      <c r="D596" s="225"/>
      <c r="E596" s="225"/>
      <c r="F596" s="225"/>
      <c r="G596" s="180">
        <v>2115</v>
      </c>
      <c r="H596" s="227" t="str">
        <f t="shared" ca="1" si="12"/>
        <v>Yes</v>
      </c>
      <c r="I596" s="227"/>
    </row>
    <row r="597" spans="1:9" x14ac:dyDescent="0.25">
      <c r="A597" s="179"/>
      <c r="B597" s="179"/>
      <c r="C597" s="225" t="s">
        <v>1539</v>
      </c>
      <c r="D597" s="225"/>
      <c r="E597" s="225"/>
      <c r="F597" s="225"/>
      <c r="G597" s="180">
        <v>2116</v>
      </c>
      <c r="H597" s="227" t="str">
        <f t="shared" ca="1" si="12"/>
        <v>Yes</v>
      </c>
      <c r="I597" s="227"/>
    </row>
    <row r="598" spans="1:9" x14ac:dyDescent="0.25">
      <c r="A598" s="179"/>
      <c r="B598" s="179"/>
      <c r="C598" s="225" t="s">
        <v>1540</v>
      </c>
      <c r="D598" s="225"/>
      <c r="E598" s="225"/>
      <c r="F598" s="225"/>
      <c r="G598" s="180">
        <v>2117</v>
      </c>
      <c r="H598" s="227" t="str">
        <f t="shared" ca="1" si="12"/>
        <v>Yes</v>
      </c>
      <c r="I598" s="227"/>
    </row>
    <row r="599" spans="1:9" x14ac:dyDescent="0.25">
      <c r="A599" s="179"/>
      <c r="B599" s="179"/>
      <c r="C599" s="225" t="s">
        <v>1541</v>
      </c>
      <c r="D599" s="225"/>
      <c r="E599" s="225"/>
      <c r="F599" s="225"/>
      <c r="G599" s="180">
        <v>2119</v>
      </c>
      <c r="H599" s="227" t="str">
        <f t="shared" ca="1" si="12"/>
        <v>Yes</v>
      </c>
      <c r="I599" s="227"/>
    </row>
    <row r="600" spans="1:9" x14ac:dyDescent="0.25">
      <c r="A600" s="179"/>
      <c r="B600" s="179"/>
      <c r="C600" s="225" t="s">
        <v>1542</v>
      </c>
      <c r="D600" s="225"/>
      <c r="E600" s="225"/>
      <c r="F600" s="225"/>
      <c r="G600" s="180">
        <v>2120</v>
      </c>
      <c r="H600" s="227" t="str">
        <f t="shared" ca="1" si="12"/>
        <v>Yes</v>
      </c>
      <c r="I600" s="227"/>
    </row>
    <row r="601" spans="1:9" x14ac:dyDescent="0.25">
      <c r="A601" s="179"/>
      <c r="B601" s="179"/>
      <c r="C601" s="225" t="s">
        <v>1543</v>
      </c>
      <c r="D601" s="225"/>
      <c r="E601" s="225"/>
      <c r="F601" s="225"/>
      <c r="G601" s="180">
        <v>2121</v>
      </c>
      <c r="H601" s="227" t="str">
        <f t="shared" ca="1" si="12"/>
        <v>Yes</v>
      </c>
      <c r="I601" s="227"/>
    </row>
    <row r="602" spans="1:9" x14ac:dyDescent="0.25">
      <c r="A602" s="179"/>
      <c r="B602" s="179"/>
      <c r="C602" s="225" t="s">
        <v>1544</v>
      </c>
      <c r="D602" s="225"/>
      <c r="E602" s="225"/>
      <c r="F602" s="225"/>
      <c r="G602" s="180">
        <v>2122</v>
      </c>
      <c r="H602" s="227" t="str">
        <f t="shared" ca="1" si="12"/>
        <v>Yes</v>
      </c>
      <c r="I602" s="227"/>
    </row>
    <row r="603" spans="1:9" x14ac:dyDescent="0.25">
      <c r="A603" s="179"/>
      <c r="B603" s="179"/>
      <c r="C603" s="225" t="s">
        <v>1545</v>
      </c>
      <c r="D603" s="225"/>
      <c r="E603" s="225"/>
      <c r="F603" s="225"/>
      <c r="G603" s="180">
        <v>2123</v>
      </c>
      <c r="H603" s="227" t="str">
        <f t="shared" ca="1" si="12"/>
        <v>Yes</v>
      </c>
      <c r="I603" s="227"/>
    </row>
  </sheetData>
  <sheetProtection password="CAF9" sheet="1" objects="1" scenarios="1"/>
  <sortState ref="O36:P581">
    <sortCondition ref="O36"/>
  </sortState>
  <mergeCells count="1181">
    <mergeCell ref="O4:P5"/>
    <mergeCell ref="O35:P35"/>
    <mergeCell ref="O7:P7"/>
    <mergeCell ref="O8:P8"/>
    <mergeCell ref="O9:P9"/>
    <mergeCell ref="O10:P10"/>
    <mergeCell ref="O11:P11"/>
    <mergeCell ref="O12:P12"/>
    <mergeCell ref="C65:F65"/>
    <mergeCell ref="C66:F66"/>
    <mergeCell ref="A5:B5"/>
    <mergeCell ref="C5:F5"/>
    <mergeCell ref="A20:B20"/>
    <mergeCell ref="C9:K16"/>
    <mergeCell ref="A1:M1"/>
    <mergeCell ref="A33:B33"/>
    <mergeCell ref="A21:B21"/>
    <mergeCell ref="A22:B22"/>
    <mergeCell ref="A23:B23"/>
    <mergeCell ref="A24:B24"/>
    <mergeCell ref="A25:B25"/>
    <mergeCell ref="A28:B28"/>
    <mergeCell ref="A29:B29"/>
    <mergeCell ref="A30:B30"/>
    <mergeCell ref="A31:B31"/>
    <mergeCell ref="A32:B32"/>
    <mergeCell ref="C58:F58"/>
    <mergeCell ref="C59:F59"/>
    <mergeCell ref="C60:F60"/>
    <mergeCell ref="C61:F61"/>
    <mergeCell ref="C62:F62"/>
    <mergeCell ref="C63:F63"/>
    <mergeCell ref="C76:F76"/>
    <mergeCell ref="C77:F77"/>
    <mergeCell ref="C78:F78"/>
    <mergeCell ref="C79:F79"/>
    <mergeCell ref="C80:F80"/>
    <mergeCell ref="C81:F81"/>
    <mergeCell ref="C82:F82"/>
    <mergeCell ref="C83:F83"/>
    <mergeCell ref="C84:F84"/>
    <mergeCell ref="C67:F67"/>
    <mergeCell ref="C68:F68"/>
    <mergeCell ref="C69:F69"/>
    <mergeCell ref="C70:F70"/>
    <mergeCell ref="C71:F71"/>
    <mergeCell ref="C72:F72"/>
    <mergeCell ref="C73:F73"/>
    <mergeCell ref="C74:F74"/>
    <mergeCell ref="C75:F75"/>
    <mergeCell ref="C94:F94"/>
    <mergeCell ref="C95:F95"/>
    <mergeCell ref="C96:F96"/>
    <mergeCell ref="C97:F97"/>
    <mergeCell ref="C98:F98"/>
    <mergeCell ref="C99:F99"/>
    <mergeCell ref="C100:F100"/>
    <mergeCell ref="C101:F101"/>
    <mergeCell ref="C102:F102"/>
    <mergeCell ref="C85:F85"/>
    <mergeCell ref="C86:F86"/>
    <mergeCell ref="C87:F87"/>
    <mergeCell ref="C88:F88"/>
    <mergeCell ref="C89:F89"/>
    <mergeCell ref="C90:F90"/>
    <mergeCell ref="C91:F91"/>
    <mergeCell ref="C92:F92"/>
    <mergeCell ref="C93:F93"/>
    <mergeCell ref="C112:F112"/>
    <mergeCell ref="C113:F113"/>
    <mergeCell ref="C114:F114"/>
    <mergeCell ref="C115:F115"/>
    <mergeCell ref="C116:F116"/>
    <mergeCell ref="C117:F117"/>
    <mergeCell ref="C118:F118"/>
    <mergeCell ref="C119:F119"/>
    <mergeCell ref="C120:F120"/>
    <mergeCell ref="C103:F103"/>
    <mergeCell ref="C104:F104"/>
    <mergeCell ref="C105:F105"/>
    <mergeCell ref="C106:F106"/>
    <mergeCell ref="C107:F107"/>
    <mergeCell ref="C108:F108"/>
    <mergeCell ref="C109:F109"/>
    <mergeCell ref="C110:F110"/>
    <mergeCell ref="C111:F111"/>
    <mergeCell ref="C130:F130"/>
    <mergeCell ref="C131:F131"/>
    <mergeCell ref="C132:F132"/>
    <mergeCell ref="C133:F133"/>
    <mergeCell ref="C134:F134"/>
    <mergeCell ref="C135:F135"/>
    <mergeCell ref="C136:F136"/>
    <mergeCell ref="C137:F137"/>
    <mergeCell ref="C138:F138"/>
    <mergeCell ref="C121:F121"/>
    <mergeCell ref="C122:F122"/>
    <mergeCell ref="C123:F123"/>
    <mergeCell ref="C124:F124"/>
    <mergeCell ref="C125:F125"/>
    <mergeCell ref="C126:F126"/>
    <mergeCell ref="C127:F127"/>
    <mergeCell ref="C128:F128"/>
    <mergeCell ref="C129:F129"/>
    <mergeCell ref="C148:F148"/>
    <mergeCell ref="C149:F149"/>
    <mergeCell ref="C150:F150"/>
    <mergeCell ref="C151:F151"/>
    <mergeCell ref="C152:F152"/>
    <mergeCell ref="C153:F153"/>
    <mergeCell ref="C154:F154"/>
    <mergeCell ref="C155:F155"/>
    <mergeCell ref="C156:F156"/>
    <mergeCell ref="C139:F139"/>
    <mergeCell ref="C140:F140"/>
    <mergeCell ref="C141:F141"/>
    <mergeCell ref="C142:F142"/>
    <mergeCell ref="C143:F143"/>
    <mergeCell ref="C144:F144"/>
    <mergeCell ref="C145:F145"/>
    <mergeCell ref="C146:F146"/>
    <mergeCell ref="C147:F147"/>
    <mergeCell ref="C166:F166"/>
    <mergeCell ref="C167:F167"/>
    <mergeCell ref="C168:F168"/>
    <mergeCell ref="C169:F169"/>
    <mergeCell ref="C170:F170"/>
    <mergeCell ref="C171:F171"/>
    <mergeCell ref="C172:F172"/>
    <mergeCell ref="C173:F173"/>
    <mergeCell ref="C174:F174"/>
    <mergeCell ref="C157:F157"/>
    <mergeCell ref="C158:F158"/>
    <mergeCell ref="C159:F159"/>
    <mergeCell ref="C160:F160"/>
    <mergeCell ref="C161:F161"/>
    <mergeCell ref="C162:F162"/>
    <mergeCell ref="C163:F163"/>
    <mergeCell ref="C164:F164"/>
    <mergeCell ref="C165:F165"/>
    <mergeCell ref="C184:F184"/>
    <mergeCell ref="C185:F185"/>
    <mergeCell ref="C186:F186"/>
    <mergeCell ref="C187:F187"/>
    <mergeCell ref="C188:F188"/>
    <mergeCell ref="C189:F189"/>
    <mergeCell ref="C190:F190"/>
    <mergeCell ref="C191:F191"/>
    <mergeCell ref="C192:F192"/>
    <mergeCell ref="C175:F175"/>
    <mergeCell ref="C176:F176"/>
    <mergeCell ref="C177:F177"/>
    <mergeCell ref="C178:F178"/>
    <mergeCell ref="C179:F179"/>
    <mergeCell ref="C180:F180"/>
    <mergeCell ref="C181:F181"/>
    <mergeCell ref="C182:F182"/>
    <mergeCell ref="C183:F183"/>
    <mergeCell ref="C202:F202"/>
    <mergeCell ref="C203:F203"/>
    <mergeCell ref="C204:F204"/>
    <mergeCell ref="C205:F205"/>
    <mergeCell ref="C206:F206"/>
    <mergeCell ref="C207:F207"/>
    <mergeCell ref="C208:F208"/>
    <mergeCell ref="C209:F209"/>
    <mergeCell ref="C210:F210"/>
    <mergeCell ref="C193:F193"/>
    <mergeCell ref="C194:F194"/>
    <mergeCell ref="C195:F195"/>
    <mergeCell ref="C196:F196"/>
    <mergeCell ref="C197:F197"/>
    <mergeCell ref="C198:F198"/>
    <mergeCell ref="C199:F199"/>
    <mergeCell ref="C200:F200"/>
    <mergeCell ref="C201:F201"/>
    <mergeCell ref="C220:F220"/>
    <mergeCell ref="C221:F221"/>
    <mergeCell ref="C222:F222"/>
    <mergeCell ref="C223:F223"/>
    <mergeCell ref="C224:F224"/>
    <mergeCell ref="C225:F225"/>
    <mergeCell ref="C226:F226"/>
    <mergeCell ref="C227:F227"/>
    <mergeCell ref="C228:F228"/>
    <mergeCell ref="C211:F211"/>
    <mergeCell ref="C212:F212"/>
    <mergeCell ref="C213:F213"/>
    <mergeCell ref="C214:F214"/>
    <mergeCell ref="C215:F215"/>
    <mergeCell ref="C216:F216"/>
    <mergeCell ref="C217:F217"/>
    <mergeCell ref="C218:F218"/>
    <mergeCell ref="C219:F219"/>
    <mergeCell ref="C238:F238"/>
    <mergeCell ref="C239:F239"/>
    <mergeCell ref="C240:F240"/>
    <mergeCell ref="C241:F241"/>
    <mergeCell ref="C242:F242"/>
    <mergeCell ref="C243:F243"/>
    <mergeCell ref="C244:F244"/>
    <mergeCell ref="C245:F245"/>
    <mergeCell ref="C246:F246"/>
    <mergeCell ref="C229:F229"/>
    <mergeCell ref="C230:F230"/>
    <mergeCell ref="C231:F231"/>
    <mergeCell ref="C232:F232"/>
    <mergeCell ref="C233:F233"/>
    <mergeCell ref="C234:F234"/>
    <mergeCell ref="C235:F235"/>
    <mergeCell ref="C236:F236"/>
    <mergeCell ref="C237:F237"/>
    <mergeCell ref="C256:F256"/>
    <mergeCell ref="C257:F257"/>
    <mergeCell ref="C258:F258"/>
    <mergeCell ref="C259:F259"/>
    <mergeCell ref="C260:F260"/>
    <mergeCell ref="C261:F261"/>
    <mergeCell ref="C262:F262"/>
    <mergeCell ref="C263:F263"/>
    <mergeCell ref="C264:F264"/>
    <mergeCell ref="C247:F247"/>
    <mergeCell ref="C248:F248"/>
    <mergeCell ref="C249:F249"/>
    <mergeCell ref="C250:F250"/>
    <mergeCell ref="C251:F251"/>
    <mergeCell ref="C252:F252"/>
    <mergeCell ref="C253:F253"/>
    <mergeCell ref="C254:F254"/>
    <mergeCell ref="C255:F255"/>
    <mergeCell ref="C274:F274"/>
    <mergeCell ref="C275:F275"/>
    <mergeCell ref="C276:F276"/>
    <mergeCell ref="C277:F277"/>
    <mergeCell ref="C278:F278"/>
    <mergeCell ref="C279:F279"/>
    <mergeCell ref="C280:F280"/>
    <mergeCell ref="C281:F281"/>
    <mergeCell ref="C282:F282"/>
    <mergeCell ref="C265:F265"/>
    <mergeCell ref="C266:F266"/>
    <mergeCell ref="C267:F267"/>
    <mergeCell ref="C268:F268"/>
    <mergeCell ref="C269:F269"/>
    <mergeCell ref="C270:F270"/>
    <mergeCell ref="C271:F271"/>
    <mergeCell ref="C272:F272"/>
    <mergeCell ref="C273:F273"/>
    <mergeCell ref="C314:F314"/>
    <mergeCell ref="C315:F315"/>
    <mergeCell ref="C316:F316"/>
    <mergeCell ref="C317:F317"/>
    <mergeCell ref="C318:F318"/>
    <mergeCell ref="C319:F319"/>
    <mergeCell ref="C320:F320"/>
    <mergeCell ref="C321:F321"/>
    <mergeCell ref="C322:F322"/>
    <mergeCell ref="C323:F323"/>
    <mergeCell ref="C324:F324"/>
    <mergeCell ref="C325:F325"/>
    <mergeCell ref="C283:F283"/>
    <mergeCell ref="C284:F284"/>
    <mergeCell ref="C285:F285"/>
    <mergeCell ref="C286:F286"/>
    <mergeCell ref="C287:F287"/>
    <mergeCell ref="C288:F288"/>
    <mergeCell ref="C289:F289"/>
    <mergeCell ref="C290:F290"/>
    <mergeCell ref="C291:F291"/>
    <mergeCell ref="C301:F301"/>
    <mergeCell ref="C302:F302"/>
    <mergeCell ref="C303:F303"/>
    <mergeCell ref="C304:F304"/>
    <mergeCell ref="C305:F305"/>
    <mergeCell ref="C306:F306"/>
    <mergeCell ref="C292:F292"/>
    <mergeCell ref="C293:F293"/>
    <mergeCell ref="C294:F294"/>
    <mergeCell ref="C295:F295"/>
    <mergeCell ref="C296:F296"/>
    <mergeCell ref="C297:F297"/>
    <mergeCell ref="C298:F298"/>
    <mergeCell ref="C299:F299"/>
    <mergeCell ref="C300:F300"/>
    <mergeCell ref="C312:F312"/>
    <mergeCell ref="C313:F313"/>
    <mergeCell ref="C367:F367"/>
    <mergeCell ref="C368:F368"/>
    <mergeCell ref="C369:F369"/>
    <mergeCell ref="C370:F370"/>
    <mergeCell ref="C371:F371"/>
    <mergeCell ref="C345:F345"/>
    <mergeCell ref="C346:F346"/>
    <mergeCell ref="C347:F347"/>
    <mergeCell ref="C348:F348"/>
    <mergeCell ref="C349:F349"/>
    <mergeCell ref="C352:F352"/>
    <mergeCell ref="C353:F353"/>
    <mergeCell ref="C354:F354"/>
    <mergeCell ref="C355:F355"/>
    <mergeCell ref="C356:F356"/>
    <mergeCell ref="C357:F357"/>
    <mergeCell ref="C358:F358"/>
    <mergeCell ref="C359:F359"/>
    <mergeCell ref="C360:F360"/>
    <mergeCell ref="C361:F361"/>
    <mergeCell ref="C362:F362"/>
    <mergeCell ref="C363:F363"/>
    <mergeCell ref="C364:F364"/>
    <mergeCell ref="C327:F327"/>
    <mergeCell ref="C328:F328"/>
    <mergeCell ref="C329:F329"/>
    <mergeCell ref="C381:F381"/>
    <mergeCell ref="C382:F382"/>
    <mergeCell ref="C383:F383"/>
    <mergeCell ref="C384:F384"/>
    <mergeCell ref="C385:F385"/>
    <mergeCell ref="C386:F386"/>
    <mergeCell ref="C387:F387"/>
    <mergeCell ref="C388:F388"/>
    <mergeCell ref="C389:F389"/>
    <mergeCell ref="C372:F372"/>
    <mergeCell ref="C373:F373"/>
    <mergeCell ref="C374:F374"/>
    <mergeCell ref="C375:F375"/>
    <mergeCell ref="C376:F376"/>
    <mergeCell ref="C377:F377"/>
    <mergeCell ref="C378:F378"/>
    <mergeCell ref="C379:F379"/>
    <mergeCell ref="C380:F380"/>
    <mergeCell ref="C399:F399"/>
    <mergeCell ref="C400:F400"/>
    <mergeCell ref="C401:F401"/>
    <mergeCell ref="C402:F402"/>
    <mergeCell ref="C403:F403"/>
    <mergeCell ref="C404:F404"/>
    <mergeCell ref="C405:F405"/>
    <mergeCell ref="C406:F406"/>
    <mergeCell ref="C407:F407"/>
    <mergeCell ref="C390:F390"/>
    <mergeCell ref="C391:F391"/>
    <mergeCell ref="C392:F392"/>
    <mergeCell ref="C393:F393"/>
    <mergeCell ref="C394:F394"/>
    <mergeCell ref="C395:F395"/>
    <mergeCell ref="C396:F396"/>
    <mergeCell ref="C397:F397"/>
    <mergeCell ref="C398:F398"/>
    <mergeCell ref="C417:F417"/>
    <mergeCell ref="C418:F418"/>
    <mergeCell ref="C419:F419"/>
    <mergeCell ref="C420:F420"/>
    <mergeCell ref="C421:F421"/>
    <mergeCell ref="C422:F422"/>
    <mergeCell ref="C423:F423"/>
    <mergeCell ref="C424:F424"/>
    <mergeCell ref="C425:F425"/>
    <mergeCell ref="C408:F408"/>
    <mergeCell ref="C409:F409"/>
    <mergeCell ref="C410:F410"/>
    <mergeCell ref="C411:F411"/>
    <mergeCell ref="C412:F412"/>
    <mergeCell ref="C413:F413"/>
    <mergeCell ref="C414:F414"/>
    <mergeCell ref="C415:F415"/>
    <mergeCell ref="C416:F416"/>
    <mergeCell ref="C435:F435"/>
    <mergeCell ref="C436:F436"/>
    <mergeCell ref="C437:F437"/>
    <mergeCell ref="C438:F438"/>
    <mergeCell ref="C439:F439"/>
    <mergeCell ref="C440:F440"/>
    <mergeCell ref="C441:F441"/>
    <mergeCell ref="C442:F442"/>
    <mergeCell ref="C443:F443"/>
    <mergeCell ref="C426:F426"/>
    <mergeCell ref="C427:F427"/>
    <mergeCell ref="C428:F428"/>
    <mergeCell ref="C429:F429"/>
    <mergeCell ref="C430:F430"/>
    <mergeCell ref="C431:F431"/>
    <mergeCell ref="C432:F432"/>
    <mergeCell ref="C433:F433"/>
    <mergeCell ref="C434:F434"/>
    <mergeCell ref="C453:F453"/>
    <mergeCell ref="C454:F454"/>
    <mergeCell ref="C455:F455"/>
    <mergeCell ref="C456:F456"/>
    <mergeCell ref="C457:F457"/>
    <mergeCell ref="C458:F458"/>
    <mergeCell ref="C459:F459"/>
    <mergeCell ref="C460:F460"/>
    <mergeCell ref="C461:F461"/>
    <mergeCell ref="C444:F444"/>
    <mergeCell ref="C445:F445"/>
    <mergeCell ref="C446:F446"/>
    <mergeCell ref="C447:F447"/>
    <mergeCell ref="C448:F448"/>
    <mergeCell ref="C449:F449"/>
    <mergeCell ref="C450:F450"/>
    <mergeCell ref="C451:F451"/>
    <mergeCell ref="C452:F452"/>
    <mergeCell ref="C471:F471"/>
    <mergeCell ref="C472:F472"/>
    <mergeCell ref="C473:F473"/>
    <mergeCell ref="C474:F474"/>
    <mergeCell ref="C475:F475"/>
    <mergeCell ref="C476:F476"/>
    <mergeCell ref="C477:F477"/>
    <mergeCell ref="C478:F478"/>
    <mergeCell ref="C479:F479"/>
    <mergeCell ref="C462:F462"/>
    <mergeCell ref="C463:F463"/>
    <mergeCell ref="C464:F464"/>
    <mergeCell ref="C465:F465"/>
    <mergeCell ref="C466:F466"/>
    <mergeCell ref="C467:F467"/>
    <mergeCell ref="C468:F468"/>
    <mergeCell ref="C469:F469"/>
    <mergeCell ref="C470:F470"/>
    <mergeCell ref="C489:F489"/>
    <mergeCell ref="C490:F490"/>
    <mergeCell ref="C491:F491"/>
    <mergeCell ref="C492:F492"/>
    <mergeCell ref="C493:F493"/>
    <mergeCell ref="C494:F494"/>
    <mergeCell ref="C495:F495"/>
    <mergeCell ref="C496:F496"/>
    <mergeCell ref="C497:F497"/>
    <mergeCell ref="C480:F480"/>
    <mergeCell ref="C481:F481"/>
    <mergeCell ref="C482:F482"/>
    <mergeCell ref="C483:F483"/>
    <mergeCell ref="C484:F484"/>
    <mergeCell ref="C485:F485"/>
    <mergeCell ref="C486:F486"/>
    <mergeCell ref="C487:F487"/>
    <mergeCell ref="C488:F488"/>
    <mergeCell ref="C507:F507"/>
    <mergeCell ref="C508:F508"/>
    <mergeCell ref="C509:F509"/>
    <mergeCell ref="C510:F510"/>
    <mergeCell ref="C511:F511"/>
    <mergeCell ref="C512:F512"/>
    <mergeCell ref="C513:F513"/>
    <mergeCell ref="C514:F514"/>
    <mergeCell ref="C515:F515"/>
    <mergeCell ref="C498:F498"/>
    <mergeCell ref="C499:F499"/>
    <mergeCell ref="C500:F500"/>
    <mergeCell ref="C501:F501"/>
    <mergeCell ref="C502:F502"/>
    <mergeCell ref="C503:F503"/>
    <mergeCell ref="C504:F504"/>
    <mergeCell ref="C505:F505"/>
    <mergeCell ref="C506:F506"/>
    <mergeCell ref="C525:F525"/>
    <mergeCell ref="C526:F526"/>
    <mergeCell ref="C527:F527"/>
    <mergeCell ref="C528:F528"/>
    <mergeCell ref="C529:F529"/>
    <mergeCell ref="C530:F530"/>
    <mergeCell ref="C531:F531"/>
    <mergeCell ref="C532:F532"/>
    <mergeCell ref="C533:F533"/>
    <mergeCell ref="C516:F516"/>
    <mergeCell ref="C517:F517"/>
    <mergeCell ref="C518:F518"/>
    <mergeCell ref="C519:F519"/>
    <mergeCell ref="C520:F520"/>
    <mergeCell ref="C521:F521"/>
    <mergeCell ref="C522:F522"/>
    <mergeCell ref="C523:F523"/>
    <mergeCell ref="C524:F524"/>
    <mergeCell ref="C544:F544"/>
    <mergeCell ref="C545:F545"/>
    <mergeCell ref="C546:F546"/>
    <mergeCell ref="C547:F547"/>
    <mergeCell ref="C548:F548"/>
    <mergeCell ref="C549:F549"/>
    <mergeCell ref="C550:F550"/>
    <mergeCell ref="C551:F551"/>
    <mergeCell ref="C534:F534"/>
    <mergeCell ref="C535:F535"/>
    <mergeCell ref="C536:F536"/>
    <mergeCell ref="C537:F537"/>
    <mergeCell ref="C538:F538"/>
    <mergeCell ref="C539:F539"/>
    <mergeCell ref="C540:F540"/>
    <mergeCell ref="C541:F541"/>
    <mergeCell ref="C542:F542"/>
    <mergeCell ref="C64:F64"/>
    <mergeCell ref="C55:F55"/>
    <mergeCell ref="C56:F56"/>
    <mergeCell ref="C57:F57"/>
    <mergeCell ref="C579:F579"/>
    <mergeCell ref="C580:F580"/>
    <mergeCell ref="C581:F581"/>
    <mergeCell ref="C570:F570"/>
    <mergeCell ref="C571:F571"/>
    <mergeCell ref="C572:F572"/>
    <mergeCell ref="C573:F573"/>
    <mergeCell ref="C574:F574"/>
    <mergeCell ref="C575:F575"/>
    <mergeCell ref="C576:F576"/>
    <mergeCell ref="C577:F577"/>
    <mergeCell ref="C578:F578"/>
    <mergeCell ref="C561:F561"/>
    <mergeCell ref="C562:F562"/>
    <mergeCell ref="C563:F563"/>
    <mergeCell ref="C564:F564"/>
    <mergeCell ref="C565:F565"/>
    <mergeCell ref="C566:F566"/>
    <mergeCell ref="C567:F567"/>
    <mergeCell ref="C568:F568"/>
    <mergeCell ref="C569:F569"/>
    <mergeCell ref="C552:F552"/>
    <mergeCell ref="C307:F307"/>
    <mergeCell ref="C308:F308"/>
    <mergeCell ref="C309:F309"/>
    <mergeCell ref="C310:F310"/>
    <mergeCell ref="C311:F311"/>
    <mergeCell ref="C326:F326"/>
    <mergeCell ref="A582:B582"/>
    <mergeCell ref="A561:B561"/>
    <mergeCell ref="A537:B537"/>
    <mergeCell ref="A516:B516"/>
    <mergeCell ref="A501:B501"/>
    <mergeCell ref="A485:B485"/>
    <mergeCell ref="A452:B452"/>
    <mergeCell ref="A413:B413"/>
    <mergeCell ref="A360:B360"/>
    <mergeCell ref="A335:B335"/>
    <mergeCell ref="A321:B321"/>
    <mergeCell ref="A295:B295"/>
    <mergeCell ref="A283:B283"/>
    <mergeCell ref="A259:B259"/>
    <mergeCell ref="A237:B237"/>
    <mergeCell ref="A223:B223"/>
    <mergeCell ref="A207:B207"/>
    <mergeCell ref="A170:B170"/>
    <mergeCell ref="A130:B130"/>
    <mergeCell ref="A60:B60"/>
    <mergeCell ref="A37:B37"/>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99:I99"/>
    <mergeCell ref="H100:I100"/>
    <mergeCell ref="H101:I101"/>
    <mergeCell ref="H102:I102"/>
    <mergeCell ref="H103:I103"/>
    <mergeCell ref="H104:I104"/>
    <mergeCell ref="H105:I105"/>
    <mergeCell ref="H106:I106"/>
    <mergeCell ref="H107:I107"/>
    <mergeCell ref="H108:I108"/>
    <mergeCell ref="H109:I109"/>
    <mergeCell ref="H110:I110"/>
    <mergeCell ref="H111:I111"/>
    <mergeCell ref="H112:I112"/>
    <mergeCell ref="H113:I113"/>
    <mergeCell ref="H114:I114"/>
    <mergeCell ref="H115:I115"/>
    <mergeCell ref="H116:I116"/>
    <mergeCell ref="H117:I117"/>
    <mergeCell ref="H118:I118"/>
    <mergeCell ref="H119:I119"/>
    <mergeCell ref="H120:I120"/>
    <mergeCell ref="H121:I121"/>
    <mergeCell ref="H122:I122"/>
    <mergeCell ref="H123:I123"/>
    <mergeCell ref="H124:I124"/>
    <mergeCell ref="H125:I125"/>
    <mergeCell ref="H126:I126"/>
    <mergeCell ref="H127:I127"/>
    <mergeCell ref="H128:I128"/>
    <mergeCell ref="H129:I129"/>
    <mergeCell ref="H130:I130"/>
    <mergeCell ref="H131:I131"/>
    <mergeCell ref="H132:I132"/>
    <mergeCell ref="H133:I133"/>
    <mergeCell ref="H134:I134"/>
    <mergeCell ref="H135:I135"/>
    <mergeCell ref="H136:I136"/>
    <mergeCell ref="H137:I137"/>
    <mergeCell ref="H138:I138"/>
    <mergeCell ref="H139:I139"/>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H158:I158"/>
    <mergeCell ref="H159:I159"/>
    <mergeCell ref="H160:I160"/>
    <mergeCell ref="H161:I161"/>
    <mergeCell ref="H162:I162"/>
    <mergeCell ref="H163:I163"/>
    <mergeCell ref="H164:I164"/>
    <mergeCell ref="H165:I165"/>
    <mergeCell ref="H166:I166"/>
    <mergeCell ref="H167:I167"/>
    <mergeCell ref="H168:I168"/>
    <mergeCell ref="H169:I169"/>
    <mergeCell ref="H170:I170"/>
    <mergeCell ref="H171:I171"/>
    <mergeCell ref="H172:I172"/>
    <mergeCell ref="H173:I173"/>
    <mergeCell ref="H174:I174"/>
    <mergeCell ref="H175:I175"/>
    <mergeCell ref="H176:I176"/>
    <mergeCell ref="H177:I177"/>
    <mergeCell ref="H178:I178"/>
    <mergeCell ref="H179:I179"/>
    <mergeCell ref="H180:I180"/>
    <mergeCell ref="H181:I181"/>
    <mergeCell ref="H182:I182"/>
    <mergeCell ref="H183:I183"/>
    <mergeCell ref="H184:I184"/>
    <mergeCell ref="H185:I185"/>
    <mergeCell ref="H186:I186"/>
    <mergeCell ref="H187:I187"/>
    <mergeCell ref="H188:I188"/>
    <mergeCell ref="H189:I189"/>
    <mergeCell ref="H190:I190"/>
    <mergeCell ref="H191:I191"/>
    <mergeCell ref="H192:I192"/>
    <mergeCell ref="H193:I193"/>
    <mergeCell ref="H194:I194"/>
    <mergeCell ref="H195:I195"/>
    <mergeCell ref="H196:I196"/>
    <mergeCell ref="H197:I197"/>
    <mergeCell ref="H198:I198"/>
    <mergeCell ref="H199:I199"/>
    <mergeCell ref="H200:I200"/>
    <mergeCell ref="H201:I201"/>
    <mergeCell ref="H202:I202"/>
    <mergeCell ref="H203:I203"/>
    <mergeCell ref="H204:I204"/>
    <mergeCell ref="H205:I205"/>
    <mergeCell ref="H206:I206"/>
    <mergeCell ref="H207:I207"/>
    <mergeCell ref="H208:I208"/>
    <mergeCell ref="H209:I209"/>
    <mergeCell ref="H210:I210"/>
    <mergeCell ref="H211:I211"/>
    <mergeCell ref="H212:I212"/>
    <mergeCell ref="H213:I213"/>
    <mergeCell ref="H214:I214"/>
    <mergeCell ref="H215:I215"/>
    <mergeCell ref="H216:I216"/>
    <mergeCell ref="H217:I217"/>
    <mergeCell ref="H218:I218"/>
    <mergeCell ref="H219:I219"/>
    <mergeCell ref="H220:I220"/>
    <mergeCell ref="H221:I221"/>
    <mergeCell ref="H222:I222"/>
    <mergeCell ref="H223:I223"/>
    <mergeCell ref="H224:I224"/>
    <mergeCell ref="H225:I225"/>
    <mergeCell ref="H226:I226"/>
    <mergeCell ref="H227:I227"/>
    <mergeCell ref="H228:I228"/>
    <mergeCell ref="H229:I229"/>
    <mergeCell ref="H230:I230"/>
    <mergeCell ref="H231:I231"/>
    <mergeCell ref="H232:I232"/>
    <mergeCell ref="H233:I233"/>
    <mergeCell ref="H234:I234"/>
    <mergeCell ref="H235:I235"/>
    <mergeCell ref="H236:I236"/>
    <mergeCell ref="H237:I237"/>
    <mergeCell ref="H238:I238"/>
    <mergeCell ref="H239:I239"/>
    <mergeCell ref="H240:I240"/>
    <mergeCell ref="H241:I241"/>
    <mergeCell ref="H242:I242"/>
    <mergeCell ref="H243:I243"/>
    <mergeCell ref="H244:I244"/>
    <mergeCell ref="H245:I245"/>
    <mergeCell ref="H246:I246"/>
    <mergeCell ref="H247:I247"/>
    <mergeCell ref="H248:I248"/>
    <mergeCell ref="H249:I249"/>
    <mergeCell ref="H250:I250"/>
    <mergeCell ref="H251:I251"/>
    <mergeCell ref="H252:I252"/>
    <mergeCell ref="H253:I253"/>
    <mergeCell ref="H254:I254"/>
    <mergeCell ref="H255:I255"/>
    <mergeCell ref="H256:I256"/>
    <mergeCell ref="H257:I257"/>
    <mergeCell ref="H258:I258"/>
    <mergeCell ref="H259:I259"/>
    <mergeCell ref="H260:I260"/>
    <mergeCell ref="H261:I261"/>
    <mergeCell ref="H262:I262"/>
    <mergeCell ref="H263:I263"/>
    <mergeCell ref="H264:I264"/>
    <mergeCell ref="H265:I265"/>
    <mergeCell ref="H266:I266"/>
    <mergeCell ref="H267:I267"/>
    <mergeCell ref="H268:I268"/>
    <mergeCell ref="H269:I269"/>
    <mergeCell ref="H270:I270"/>
    <mergeCell ref="H271:I271"/>
    <mergeCell ref="H272:I272"/>
    <mergeCell ref="H273:I273"/>
    <mergeCell ref="H274:I274"/>
    <mergeCell ref="H275:I275"/>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H289:I289"/>
    <mergeCell ref="H290:I290"/>
    <mergeCell ref="H291:I291"/>
    <mergeCell ref="H292:I292"/>
    <mergeCell ref="H293:I293"/>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H307:I307"/>
    <mergeCell ref="H308:I308"/>
    <mergeCell ref="H309:I309"/>
    <mergeCell ref="H310:I310"/>
    <mergeCell ref="H311:I311"/>
    <mergeCell ref="H312:I312"/>
    <mergeCell ref="H313:I313"/>
    <mergeCell ref="H314:I314"/>
    <mergeCell ref="H315:I315"/>
    <mergeCell ref="H316:I316"/>
    <mergeCell ref="H317:I317"/>
    <mergeCell ref="H318:I318"/>
    <mergeCell ref="H319:I319"/>
    <mergeCell ref="H320:I320"/>
    <mergeCell ref="H321:I321"/>
    <mergeCell ref="H322:I322"/>
    <mergeCell ref="H323:I323"/>
    <mergeCell ref="H324:I324"/>
    <mergeCell ref="H325:I325"/>
    <mergeCell ref="H326:I326"/>
    <mergeCell ref="H327:I327"/>
    <mergeCell ref="H328:I328"/>
    <mergeCell ref="H329:I329"/>
    <mergeCell ref="H330:I330"/>
    <mergeCell ref="H331:I331"/>
    <mergeCell ref="H332:I332"/>
    <mergeCell ref="H333:I333"/>
    <mergeCell ref="H334:I334"/>
    <mergeCell ref="H335:I335"/>
    <mergeCell ref="H336:I336"/>
    <mergeCell ref="H337:I337"/>
    <mergeCell ref="H338:I338"/>
    <mergeCell ref="H339:I339"/>
    <mergeCell ref="H340:I340"/>
    <mergeCell ref="H341:I341"/>
    <mergeCell ref="H342:I342"/>
    <mergeCell ref="H343:I343"/>
    <mergeCell ref="H344:I344"/>
    <mergeCell ref="H345:I345"/>
    <mergeCell ref="H346:I346"/>
    <mergeCell ref="H347:I347"/>
    <mergeCell ref="H348:I348"/>
    <mergeCell ref="H349:I349"/>
    <mergeCell ref="H350:I350"/>
    <mergeCell ref="H351:I351"/>
    <mergeCell ref="H352:I352"/>
    <mergeCell ref="H353:I353"/>
    <mergeCell ref="H354:I354"/>
    <mergeCell ref="H355:I355"/>
    <mergeCell ref="H356:I356"/>
    <mergeCell ref="H357:I357"/>
    <mergeCell ref="H358:I358"/>
    <mergeCell ref="H359:I359"/>
    <mergeCell ref="H360:I360"/>
    <mergeCell ref="H361:I361"/>
    <mergeCell ref="H362:I362"/>
    <mergeCell ref="H363:I363"/>
    <mergeCell ref="H364:I364"/>
    <mergeCell ref="H365:I365"/>
    <mergeCell ref="H366:I366"/>
    <mergeCell ref="H367:I367"/>
    <mergeCell ref="H368:I368"/>
    <mergeCell ref="H369:I369"/>
    <mergeCell ref="H370:I370"/>
    <mergeCell ref="H371:I371"/>
    <mergeCell ref="H372:I372"/>
    <mergeCell ref="H373:I373"/>
    <mergeCell ref="H374:I374"/>
    <mergeCell ref="H375:I375"/>
    <mergeCell ref="H376:I376"/>
    <mergeCell ref="H377:I377"/>
    <mergeCell ref="H378:I378"/>
    <mergeCell ref="H379:I379"/>
    <mergeCell ref="H380:I380"/>
    <mergeCell ref="H381:I381"/>
    <mergeCell ref="H382:I382"/>
    <mergeCell ref="H383:I383"/>
    <mergeCell ref="H384:I384"/>
    <mergeCell ref="H385:I385"/>
    <mergeCell ref="H386:I386"/>
    <mergeCell ref="H387:I387"/>
    <mergeCell ref="H388:I388"/>
    <mergeCell ref="H389:I389"/>
    <mergeCell ref="H390:I390"/>
    <mergeCell ref="H391:I391"/>
    <mergeCell ref="H392:I392"/>
    <mergeCell ref="H393:I393"/>
    <mergeCell ref="H394:I394"/>
    <mergeCell ref="H395:I395"/>
    <mergeCell ref="H396:I396"/>
    <mergeCell ref="H397:I397"/>
    <mergeCell ref="H398:I398"/>
    <mergeCell ref="H399:I399"/>
    <mergeCell ref="H400:I400"/>
    <mergeCell ref="H401:I401"/>
    <mergeCell ref="H402:I402"/>
    <mergeCell ref="H403:I403"/>
    <mergeCell ref="H404:I404"/>
    <mergeCell ref="H405:I405"/>
    <mergeCell ref="H406:I406"/>
    <mergeCell ref="H407:I407"/>
    <mergeCell ref="H408:I408"/>
    <mergeCell ref="H409:I409"/>
    <mergeCell ref="H410:I410"/>
    <mergeCell ref="H411:I411"/>
    <mergeCell ref="H412:I412"/>
    <mergeCell ref="H413:I413"/>
    <mergeCell ref="H414:I414"/>
    <mergeCell ref="H415:I415"/>
    <mergeCell ref="H416:I416"/>
    <mergeCell ref="H417:I417"/>
    <mergeCell ref="H418:I418"/>
    <mergeCell ref="H419:I419"/>
    <mergeCell ref="H420:I420"/>
    <mergeCell ref="H421:I421"/>
    <mergeCell ref="H422:I422"/>
    <mergeCell ref="H423:I423"/>
    <mergeCell ref="H424:I424"/>
    <mergeCell ref="H425:I425"/>
    <mergeCell ref="H426:I426"/>
    <mergeCell ref="H427:I427"/>
    <mergeCell ref="H428:I428"/>
    <mergeCell ref="H429:I429"/>
    <mergeCell ref="H430:I430"/>
    <mergeCell ref="H431:I431"/>
    <mergeCell ref="H432:I432"/>
    <mergeCell ref="H433:I433"/>
    <mergeCell ref="H434:I434"/>
    <mergeCell ref="H435:I435"/>
    <mergeCell ref="H436:I436"/>
    <mergeCell ref="H437:I437"/>
    <mergeCell ref="H438:I438"/>
    <mergeCell ref="H439:I439"/>
    <mergeCell ref="H440:I440"/>
    <mergeCell ref="H441:I441"/>
    <mergeCell ref="H442:I442"/>
    <mergeCell ref="H443:I443"/>
    <mergeCell ref="H444:I444"/>
    <mergeCell ref="H445:I445"/>
    <mergeCell ref="H446:I446"/>
    <mergeCell ref="H447:I447"/>
    <mergeCell ref="H448:I448"/>
    <mergeCell ref="H449:I449"/>
    <mergeCell ref="H450:I450"/>
    <mergeCell ref="H451:I451"/>
    <mergeCell ref="H452:I452"/>
    <mergeCell ref="H453:I453"/>
    <mergeCell ref="H454:I454"/>
    <mergeCell ref="H455:I455"/>
    <mergeCell ref="H456:I456"/>
    <mergeCell ref="H457:I457"/>
    <mergeCell ref="H458:I458"/>
    <mergeCell ref="H459:I459"/>
    <mergeCell ref="H460:I460"/>
    <mergeCell ref="H461:I461"/>
    <mergeCell ref="H462:I462"/>
    <mergeCell ref="H463:I463"/>
    <mergeCell ref="H464:I464"/>
    <mergeCell ref="H465:I465"/>
    <mergeCell ref="H466:I466"/>
    <mergeCell ref="H467:I467"/>
    <mergeCell ref="H468:I468"/>
    <mergeCell ref="H469:I469"/>
    <mergeCell ref="H470:I470"/>
    <mergeCell ref="H471:I471"/>
    <mergeCell ref="H472:I472"/>
    <mergeCell ref="H473:I473"/>
    <mergeCell ref="H474:I474"/>
    <mergeCell ref="H475:I475"/>
    <mergeCell ref="H476:I476"/>
    <mergeCell ref="H477:I477"/>
    <mergeCell ref="H478:I478"/>
    <mergeCell ref="H479:I479"/>
    <mergeCell ref="H480:I480"/>
    <mergeCell ref="H481:I481"/>
    <mergeCell ref="H482:I482"/>
    <mergeCell ref="H483:I483"/>
    <mergeCell ref="H484:I484"/>
    <mergeCell ref="H485:I485"/>
    <mergeCell ref="H486:I486"/>
    <mergeCell ref="H487:I487"/>
    <mergeCell ref="H488:I488"/>
    <mergeCell ref="H489:I489"/>
    <mergeCell ref="H490:I490"/>
    <mergeCell ref="H491:I491"/>
    <mergeCell ref="H492:I492"/>
    <mergeCell ref="H493:I493"/>
    <mergeCell ref="H494:I494"/>
    <mergeCell ref="H495:I495"/>
    <mergeCell ref="H496:I496"/>
    <mergeCell ref="H497:I497"/>
    <mergeCell ref="H498:I498"/>
    <mergeCell ref="H499:I499"/>
    <mergeCell ref="H500:I500"/>
    <mergeCell ref="H501:I501"/>
    <mergeCell ref="H502:I502"/>
    <mergeCell ref="H503:I503"/>
    <mergeCell ref="H504:I504"/>
    <mergeCell ref="H505:I505"/>
    <mergeCell ref="H506:I506"/>
    <mergeCell ref="H507:I507"/>
    <mergeCell ref="H508:I508"/>
    <mergeCell ref="H509:I509"/>
    <mergeCell ref="H510:I510"/>
    <mergeCell ref="H511:I511"/>
    <mergeCell ref="H512:I512"/>
    <mergeCell ref="H513:I513"/>
    <mergeCell ref="H514:I514"/>
    <mergeCell ref="H515:I515"/>
    <mergeCell ref="H516:I516"/>
    <mergeCell ref="H517:I517"/>
    <mergeCell ref="H518:I518"/>
    <mergeCell ref="H519:I519"/>
    <mergeCell ref="H520:I520"/>
    <mergeCell ref="H521:I521"/>
    <mergeCell ref="H522:I522"/>
    <mergeCell ref="H523:I523"/>
    <mergeCell ref="H524:I524"/>
    <mergeCell ref="H525:I525"/>
    <mergeCell ref="H526:I526"/>
    <mergeCell ref="H527:I527"/>
    <mergeCell ref="H528:I528"/>
    <mergeCell ref="H529:I529"/>
    <mergeCell ref="H530:I530"/>
    <mergeCell ref="H531:I531"/>
    <mergeCell ref="H532:I532"/>
    <mergeCell ref="H533:I533"/>
    <mergeCell ref="H534:I534"/>
    <mergeCell ref="H535:I535"/>
    <mergeCell ref="H536:I536"/>
    <mergeCell ref="H537:I537"/>
    <mergeCell ref="H538:I538"/>
    <mergeCell ref="H539:I539"/>
    <mergeCell ref="H540:I540"/>
    <mergeCell ref="H541:I541"/>
    <mergeCell ref="H542:I542"/>
    <mergeCell ref="H543:I543"/>
    <mergeCell ref="H544:I544"/>
    <mergeCell ref="H545:I545"/>
    <mergeCell ref="H546:I546"/>
    <mergeCell ref="H547:I547"/>
    <mergeCell ref="H548:I548"/>
    <mergeCell ref="H549:I549"/>
    <mergeCell ref="H550:I550"/>
    <mergeCell ref="H551:I551"/>
    <mergeCell ref="H552:I552"/>
    <mergeCell ref="H553:I553"/>
    <mergeCell ref="H554:I554"/>
    <mergeCell ref="H555:I555"/>
    <mergeCell ref="H556:I556"/>
    <mergeCell ref="H590:I590"/>
    <mergeCell ref="H557:I557"/>
    <mergeCell ref="H558:I558"/>
    <mergeCell ref="H559:I559"/>
    <mergeCell ref="H560:I560"/>
    <mergeCell ref="H561:I561"/>
    <mergeCell ref="H562:I562"/>
    <mergeCell ref="H563:I563"/>
    <mergeCell ref="H564:I564"/>
    <mergeCell ref="H565:I565"/>
    <mergeCell ref="H566:I566"/>
    <mergeCell ref="H567:I567"/>
    <mergeCell ref="H568:I568"/>
    <mergeCell ref="H569:I569"/>
    <mergeCell ref="H570:I570"/>
    <mergeCell ref="H571:I571"/>
    <mergeCell ref="H572:I572"/>
    <mergeCell ref="H573:I573"/>
    <mergeCell ref="C53:F53"/>
    <mergeCell ref="C54:F54"/>
    <mergeCell ref="C341:F341"/>
    <mergeCell ref="H591:I591"/>
    <mergeCell ref="H592:I592"/>
    <mergeCell ref="H593:I593"/>
    <mergeCell ref="H594:I594"/>
    <mergeCell ref="H595:I595"/>
    <mergeCell ref="H596:I596"/>
    <mergeCell ref="H597:I597"/>
    <mergeCell ref="H598:I598"/>
    <mergeCell ref="H599:I599"/>
    <mergeCell ref="H600:I600"/>
    <mergeCell ref="H601:I601"/>
    <mergeCell ref="H602:I602"/>
    <mergeCell ref="H603:I603"/>
    <mergeCell ref="H574:I574"/>
    <mergeCell ref="H575:I575"/>
    <mergeCell ref="H576:I576"/>
    <mergeCell ref="H577:I577"/>
    <mergeCell ref="H578:I578"/>
    <mergeCell ref="H579:I579"/>
    <mergeCell ref="H580:I580"/>
    <mergeCell ref="H581:I581"/>
    <mergeCell ref="H582:I582"/>
    <mergeCell ref="H583:I583"/>
    <mergeCell ref="H584:I584"/>
    <mergeCell ref="H585:I585"/>
    <mergeCell ref="H586:I586"/>
    <mergeCell ref="H587:I587"/>
    <mergeCell ref="H588:I588"/>
    <mergeCell ref="H589:I589"/>
    <mergeCell ref="C37:F37"/>
    <mergeCell ref="C36:F36"/>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52:F52"/>
    <mergeCell ref="C330:F330"/>
    <mergeCell ref="C331:F331"/>
    <mergeCell ref="C332:F332"/>
    <mergeCell ref="C333:F333"/>
    <mergeCell ref="C334:F334"/>
    <mergeCell ref="C335:F335"/>
    <mergeCell ref="C336:F336"/>
    <mergeCell ref="C337:F337"/>
    <mergeCell ref="C338:F338"/>
    <mergeCell ref="C339:F339"/>
    <mergeCell ref="C340:F340"/>
    <mergeCell ref="C350:F350"/>
    <mergeCell ref="C351:F351"/>
    <mergeCell ref="C342:F342"/>
    <mergeCell ref="C343:F343"/>
    <mergeCell ref="C344:F344"/>
    <mergeCell ref="C365:F365"/>
    <mergeCell ref="C366:F366"/>
    <mergeCell ref="C599:F599"/>
    <mergeCell ref="C600:F600"/>
    <mergeCell ref="C601:F601"/>
    <mergeCell ref="C602:F602"/>
    <mergeCell ref="C603:F603"/>
    <mergeCell ref="C582:F582"/>
    <mergeCell ref="C583:F583"/>
    <mergeCell ref="C584:F584"/>
    <mergeCell ref="C585:F585"/>
    <mergeCell ref="C586:F586"/>
    <mergeCell ref="C587:F587"/>
    <mergeCell ref="C588:F588"/>
    <mergeCell ref="C589:F589"/>
    <mergeCell ref="C590:F590"/>
    <mergeCell ref="C591:F591"/>
    <mergeCell ref="C592:F592"/>
    <mergeCell ref="C593:F593"/>
    <mergeCell ref="C594:F594"/>
    <mergeCell ref="C595:F595"/>
    <mergeCell ref="C596:F596"/>
    <mergeCell ref="C597:F597"/>
    <mergeCell ref="C598:F598"/>
    <mergeCell ref="C553:F553"/>
    <mergeCell ref="C554:F554"/>
    <mergeCell ref="C555:F555"/>
    <mergeCell ref="C556:F556"/>
    <mergeCell ref="C557:F557"/>
    <mergeCell ref="C558:F558"/>
    <mergeCell ref="C559:F559"/>
    <mergeCell ref="C560:F560"/>
    <mergeCell ref="C543:F543"/>
  </mergeCells>
  <hyperlinks>
    <hyperlink ref="O36" location="'Question Profile'!A37" display="Atlantic County"/>
    <hyperlink ref="O37" location="'Question Profile'!A60" display="Bergen County"/>
    <hyperlink ref="O38" location="'Question Profile'!A130" display="Burlington County"/>
    <hyperlink ref="O39" location="'Question Profile'!A170" display="Camden County"/>
    <hyperlink ref="O40" location="'Question Profile'!A207" display="Cape May County"/>
    <hyperlink ref="O41" location="'Question Profile'!A223" display="Cumberland County"/>
    <hyperlink ref="O42" location="'Question Profile'!A237" display="Essex County"/>
    <hyperlink ref="O43" location="'Question Profile'!A259" display="Gloucester County"/>
    <hyperlink ref="O44" location="'Question Profile'!A283" display="Hudson County"/>
    <hyperlink ref="O45" location="'Question Profile'!A295" display="Hunterdon County"/>
    <hyperlink ref="O46" location="'Question Profile'!A321" display="Mercer County"/>
    <hyperlink ref="O47" location="'Question Profile'!A335" display="Middlesex County"/>
    <hyperlink ref="O48" location="'Question Profile'!A360" display="Monmouth County"/>
    <hyperlink ref="O49" location="'Question Profile'!A413" display="Morris County"/>
    <hyperlink ref="O50" location="'Question Profile'!A452" display="Ocean County"/>
    <hyperlink ref="O51" location="'Question Profile'!A485" display="Passaic County"/>
    <hyperlink ref="O52" location="'Question Profile'!A501" display="Salem County"/>
    <hyperlink ref="O53" location="'Question Profile'!A516" display="Somerset County"/>
    <hyperlink ref="O54" location="'Question Profile'!A537" display="Sussex County"/>
    <hyperlink ref="O55" location="'Question Profile'!A561" display="Union County"/>
    <hyperlink ref="O56" location="'Question Profile'!A582" display="Warren County"/>
    <hyperlink ref="O7" location="'CY 2011, SFY 2012 Questions'!A1" display="CY2011/SFY2012"/>
    <hyperlink ref="O8" location="'CY 2012, SFY 2013 Questions'!A1" display="CY2012/SFY2013"/>
    <hyperlink ref="O9" location="'CY 2013, SFY 2014 Questions'!A1" display="CY2013/SFY2014"/>
    <hyperlink ref="O10" location="'CY 2014, SFY 2015 Questions'!A1" display="CY2014/SFY2015"/>
    <hyperlink ref="O11" location="'CY 2015, SFY 2016 Questions'!A1" display="CY2015/SFY2016"/>
    <hyperlink ref="O12" location="'CY 2016, SFY 2017 Questions'!A1" display="CY2016/SFY2017"/>
  </hyperlinks>
  <pageMargins left="0.7" right="0.7" top="0.75" bottom="0.75" header="0.3" footer="0.3"/>
  <pageSetup scale="9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'Question Index (chron)'!$A$4:$A$283</xm:f>
          </x14:formula1>
          <xm:sqref>C5:F5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74"/>
  <sheetViews>
    <sheetView zoomScaleNormal="100" workbookViewId="0">
      <pane ySplit="4" topLeftCell="A5" activePane="bottomLeft" state="frozen"/>
      <selection activeCell="B37" sqref="B37"/>
      <selection pane="bottomLeft" activeCell="A2" sqref="A2"/>
    </sheetView>
  </sheetViews>
  <sheetFormatPr defaultRowHeight="15" x14ac:dyDescent="0.25"/>
  <cols>
    <col min="1" max="1" width="10.42578125" customWidth="1"/>
    <col min="2" max="2" width="31.28515625" customWidth="1"/>
    <col min="3" max="3" width="11.85546875" bestFit="1" customWidth="1"/>
  </cols>
  <sheetData>
    <row r="1" spans="1:10" ht="23.25" x14ac:dyDescent="0.35">
      <c r="A1" s="212" t="s">
        <v>1569</v>
      </c>
      <c r="B1" s="213"/>
      <c r="C1" s="213"/>
      <c r="D1" s="213"/>
      <c r="E1" s="213"/>
      <c r="F1" s="213"/>
      <c r="G1" s="213"/>
      <c r="H1" s="213"/>
      <c r="I1" s="213"/>
    </row>
    <row r="2" spans="1:10" ht="15.75" x14ac:dyDescent="0.25">
      <c r="A2" s="53"/>
      <c r="B2" s="18"/>
    </row>
    <row r="3" spans="1:10" x14ac:dyDescent="0.25">
      <c r="D3" s="182">
        <v>2011</v>
      </c>
      <c r="E3" s="182">
        <v>2012</v>
      </c>
      <c r="F3" s="182">
        <v>2013</v>
      </c>
      <c r="G3" s="182">
        <v>2014</v>
      </c>
      <c r="H3" s="182">
        <v>2015</v>
      </c>
      <c r="I3" s="182">
        <v>2016</v>
      </c>
    </row>
    <row r="4" spans="1:10" x14ac:dyDescent="0.25">
      <c r="A4" s="18" t="s">
        <v>569</v>
      </c>
      <c r="B4" s="18" t="s">
        <v>0</v>
      </c>
      <c r="C4" s="18" t="s">
        <v>1</v>
      </c>
      <c r="D4" s="248" t="s">
        <v>622</v>
      </c>
      <c r="E4" s="249"/>
      <c r="F4" s="249"/>
      <c r="G4" s="249"/>
      <c r="H4" s="249"/>
      <c r="I4" s="250"/>
      <c r="J4" s="95" t="s">
        <v>1644</v>
      </c>
    </row>
    <row r="5" spans="1:10" x14ac:dyDescent="0.25">
      <c r="A5" s="50">
        <v>101</v>
      </c>
      <c r="B5" s="45" t="s">
        <v>2</v>
      </c>
      <c r="C5" s="47" t="s">
        <v>3</v>
      </c>
      <c r="D5" s="116">
        <f ca="1">IFERROR(VLOOKUP($A5,INDIRECT(CONCATENATE("'CY ",D$3,", SFY ",(D$3+1)," Answers'!A1:BJ600")),LOOKUP($D$4,'Row Index'!$A$4:$A$9,'Row Index'!$B$4:$B$9),FALSE),"")</f>
        <v>2</v>
      </c>
      <c r="E5" s="116">
        <f ca="1">IFERROR(VLOOKUP($A5,INDIRECT(CONCATENATE("'CY ",E$3,", SFY ",(E$3+1)," Answers'!A1:BJ600")),LOOKUP($D$4,'Row Index'!$A$4:$A$9,'Row Index'!$B$4:$B$9),FALSE),"")</f>
        <v>4</v>
      </c>
      <c r="F5" s="116">
        <f ca="1">IFERROR(VLOOKUP($A5,INDIRECT(CONCATENATE("'CY ",F$3,", SFY ",(F$3+1)," Answers'!A1:BJ600")),LOOKUP($D$4,'Row Index'!$A$4:$A$9,'Row Index'!$B$4:$B$9),FALSE),"")</f>
        <v>7</v>
      </c>
      <c r="G5" s="116">
        <f ca="1">IFERROR(VLOOKUP($A5,INDIRECT(CONCATENATE("'CY ",G$3,", SFY ",(G$3+1)," Answers'!A1:BJ600")),LOOKUP($D$4,'Row Index'!$A$4:$A$9,'Row Index'!$B$4:$B$9),FALSE),"")</f>
        <v>9</v>
      </c>
      <c r="H5" s="116">
        <f ca="1">IFERROR(VLOOKUP($A5,INDIRECT(CONCATENATE("'CY ",H$3,", SFY ",(H$3+1)," Answers'!A1:BJ600")),LOOKUP($D$4,'Row Index'!$A$4:$A$9,'Row Index'!$B$4:$B$9),FALSE),"")</f>
        <v>8</v>
      </c>
      <c r="I5" s="117">
        <f ca="1">IFERROR(VLOOKUP($A5,INDIRECT(CONCATENATE("'CY ",I$3,", SFY ",(I$3+1)," Answers'!A1:BJ600")),LOOKUP($D$4,'Row Index'!$A$14:$A$19,'Row Index'!$B$14:$B$19),FALSE),"")</f>
        <v>3</v>
      </c>
    </row>
    <row r="6" spans="1:10" x14ac:dyDescent="0.25">
      <c r="A6" s="50">
        <v>102</v>
      </c>
      <c r="B6" s="45" t="s">
        <v>4</v>
      </c>
      <c r="C6" s="47" t="s">
        <v>3</v>
      </c>
      <c r="D6" s="119">
        <f ca="1">IFERROR(VLOOKUP($A6,INDIRECT(CONCATENATE("'CY ",D$3,", SFY ",(D$3+1)," Answers'!A1:BJ600")),LOOKUP($D$4,'Row Index'!$A$4:$A$9,'Row Index'!$B$4:$B$9),FALSE),"")</f>
        <v>0</v>
      </c>
      <c r="E6" s="119">
        <f ca="1">IFERROR(VLOOKUP($A6,INDIRECT(CONCATENATE("'CY ",E$3,", SFY ",(E$3+1)," Answers'!A1:BJ600")),LOOKUP($D$4,'Row Index'!$A$4:$A$9,'Row Index'!$B$4:$B$9),FALSE),"")</f>
        <v>1</v>
      </c>
      <c r="F6" s="119">
        <f ca="1">IFERROR(VLOOKUP($A6,INDIRECT(CONCATENATE("'CY ",F$3,", SFY ",(F$3+1)," Answers'!A1:BJ600")),LOOKUP($D$4,'Row Index'!$A$4:$A$9,'Row Index'!$B$4:$B$9),FALSE),"")</f>
        <v>2</v>
      </c>
      <c r="G6" s="119">
        <f ca="1">IFERROR(VLOOKUP($A6,INDIRECT(CONCATENATE("'CY ",G$3,", SFY ",(G$3+1)," Answers'!A1:BJ600")),LOOKUP($D$4,'Row Index'!$A$4:$A$9,'Row Index'!$B$4:$B$9),FALSE),"")</f>
        <v>2</v>
      </c>
      <c r="H6" s="119">
        <f ca="1">IFERROR(VLOOKUP($A6,INDIRECT(CONCATENATE("'CY ",H$3,", SFY ",(H$3+1)," Answers'!A1:BJ600")),LOOKUP($D$4,'Row Index'!$A$4:$A$9,'Row Index'!$B$4:$B$9),FALSE),"")</f>
        <v>5</v>
      </c>
      <c r="I6" s="120">
        <f ca="1">IFERROR(VLOOKUP($A6,INDIRECT(CONCATENATE("'CY ",I$3,", SFY ",(I$3+1)," Answers'!A1:BJ600")),LOOKUP($D$4,'Row Index'!$A$14:$A$19,'Row Index'!$B$14:$B$19),FALSE),"")</f>
        <v>2</v>
      </c>
    </row>
    <row r="7" spans="1:10" x14ac:dyDescent="0.25">
      <c r="A7" s="50">
        <v>103</v>
      </c>
      <c r="B7" s="45" t="s">
        <v>5</v>
      </c>
      <c r="C7" s="47" t="s">
        <v>3</v>
      </c>
      <c r="D7" s="119">
        <f ca="1">IFERROR(VLOOKUP($A7,INDIRECT(CONCATENATE("'CY ",D$3,", SFY ",(D$3+1)," Answers'!A1:BJ600")),LOOKUP($D$4,'Row Index'!$A$4:$A$9,'Row Index'!$B$4:$B$9),FALSE),"")</f>
        <v>2</v>
      </c>
      <c r="E7" s="119">
        <f ca="1">IFERROR(VLOOKUP($A7,INDIRECT(CONCATENATE("'CY ",E$3,", SFY ",(E$3+1)," Answers'!A1:BJ600")),LOOKUP($D$4,'Row Index'!$A$4:$A$9,'Row Index'!$B$4:$B$9),FALSE),"")</f>
        <v>3</v>
      </c>
      <c r="F7" s="119">
        <f ca="1">IFERROR(VLOOKUP($A7,INDIRECT(CONCATENATE("'CY ",F$3,", SFY ",(F$3+1)," Answers'!A1:BJ600")),LOOKUP($D$4,'Row Index'!$A$4:$A$9,'Row Index'!$B$4:$B$9),FALSE),"")</f>
        <v>3</v>
      </c>
      <c r="G7" s="119">
        <f ca="1">IFERROR(VLOOKUP($A7,INDIRECT(CONCATENATE("'CY ",G$3,", SFY ",(G$3+1)," Answers'!A1:BJ600")),LOOKUP($D$4,'Row Index'!$A$4:$A$9,'Row Index'!$B$4:$B$9),FALSE),"")</f>
        <v>6</v>
      </c>
      <c r="H7" s="119">
        <f ca="1">IFERROR(VLOOKUP($A7,INDIRECT(CONCATENATE("'CY ",H$3,", SFY ",(H$3+1)," Answers'!A1:BJ600")),LOOKUP($D$4,'Row Index'!$A$4:$A$9,'Row Index'!$B$4:$B$9),FALSE),"")</f>
        <v>6</v>
      </c>
      <c r="I7" s="120">
        <f ca="1">IFERROR(VLOOKUP($A7,INDIRECT(CONCATENATE("'CY ",I$3,", SFY ",(I$3+1)," Answers'!A1:BJ600")),LOOKUP($D$4,'Row Index'!$A$14:$A$19,'Row Index'!$B$14:$B$19),FALSE),"")</f>
        <v>4</v>
      </c>
    </row>
    <row r="8" spans="1:10" x14ac:dyDescent="0.25">
      <c r="A8" s="50">
        <v>104</v>
      </c>
      <c r="B8" s="45" t="s">
        <v>6</v>
      </c>
      <c r="C8" s="47" t="s">
        <v>3</v>
      </c>
      <c r="D8" s="119">
        <f ca="1">IFERROR(VLOOKUP($A8,INDIRECT(CONCATENATE("'CY ",D$3,", SFY ",(D$3+1)," Answers'!A1:BJ600")),LOOKUP($D$4,'Row Index'!$A$4:$A$9,'Row Index'!$B$4:$B$9),FALSE),"")</f>
        <v>2</v>
      </c>
      <c r="E8" s="119">
        <f ca="1">IFERROR(VLOOKUP($A8,INDIRECT(CONCATENATE("'CY ",E$3,", SFY ",(E$3+1)," Answers'!A1:BJ600")),LOOKUP($D$4,'Row Index'!$A$4:$A$9,'Row Index'!$B$4:$B$9),FALSE),"")</f>
        <v>3</v>
      </c>
      <c r="F8" s="119">
        <f ca="1">IFERROR(VLOOKUP($A8,INDIRECT(CONCATENATE("'CY ",F$3,", SFY ",(F$3+1)," Answers'!A1:BJ600")),LOOKUP($D$4,'Row Index'!$A$4:$A$9,'Row Index'!$B$4:$B$9),FALSE),"")</f>
        <v>3</v>
      </c>
      <c r="G8" s="119">
        <f ca="1">IFERROR(VLOOKUP($A8,INDIRECT(CONCATENATE("'CY ",G$3,", SFY ",(G$3+1)," Answers'!A1:BJ600")),LOOKUP($D$4,'Row Index'!$A$4:$A$9,'Row Index'!$B$4:$B$9),FALSE),"")</f>
        <v>5</v>
      </c>
      <c r="H8" s="119">
        <f ca="1">IFERROR(VLOOKUP($A8,INDIRECT(CONCATENATE("'CY ",H$3,", SFY ",(H$3+1)," Answers'!A1:BJ600")),LOOKUP($D$4,'Row Index'!$A$4:$A$9,'Row Index'!$B$4:$B$9),FALSE),"")</f>
        <v>7</v>
      </c>
      <c r="I8" s="120">
        <f ca="1">IFERROR(VLOOKUP($A8,INDIRECT(CONCATENATE("'CY ",I$3,", SFY ",(I$3+1)," Answers'!A1:BJ600")),LOOKUP($D$4,'Row Index'!$A$14:$A$19,'Row Index'!$B$14:$B$19),FALSE),"")</f>
        <v>2</v>
      </c>
    </row>
    <row r="9" spans="1:10" x14ac:dyDescent="0.25">
      <c r="A9" s="50">
        <v>105</v>
      </c>
      <c r="B9" s="45" t="s">
        <v>7</v>
      </c>
      <c r="C9" s="47" t="s">
        <v>3</v>
      </c>
      <c r="D9" s="119">
        <f ca="1">IFERROR(VLOOKUP($A9,INDIRECT(CONCATENATE("'CY ",D$3,", SFY ",(D$3+1)," Answers'!A1:BJ600")),LOOKUP($D$4,'Row Index'!$A$4:$A$9,'Row Index'!$B$4:$B$9),FALSE),"")</f>
        <v>9</v>
      </c>
      <c r="E9" s="119">
        <f ca="1">IFERROR(VLOOKUP($A9,INDIRECT(CONCATENATE("'CY ",E$3,", SFY ",(E$3+1)," Answers'!A1:BJ600")),LOOKUP($D$4,'Row Index'!$A$4:$A$9,'Row Index'!$B$4:$B$9),FALSE),"")</f>
        <v>7</v>
      </c>
      <c r="F9" s="119">
        <f ca="1">IFERROR(VLOOKUP($A9,INDIRECT(CONCATENATE("'CY ",F$3,", SFY ",(F$3+1)," Answers'!A1:BJ600")),LOOKUP($D$4,'Row Index'!$A$4:$A$9,'Row Index'!$B$4:$B$9),FALSE),"")</f>
        <v>7</v>
      </c>
      <c r="G9" s="119">
        <f ca="1">IFERROR(VLOOKUP($A9,INDIRECT(CONCATENATE("'CY ",G$3,", SFY ",(G$3+1)," Answers'!A1:BJ600")),LOOKUP($D$4,'Row Index'!$A$4:$A$9,'Row Index'!$B$4:$B$9),FALSE),"")</f>
        <v>6</v>
      </c>
      <c r="H9" s="119">
        <f ca="1">IFERROR(VLOOKUP($A9,INDIRECT(CONCATENATE("'CY ",H$3,", SFY ",(H$3+1)," Answers'!A1:BJ600")),LOOKUP($D$4,'Row Index'!$A$4:$A$9,'Row Index'!$B$4:$B$9),FALSE),"")</f>
        <v>10</v>
      </c>
      <c r="I9" s="120">
        <f ca="1">IFERROR(VLOOKUP($A9,INDIRECT(CONCATENATE("'CY ",I$3,", SFY ",(I$3+1)," Answers'!A1:BJ600")),LOOKUP($D$4,'Row Index'!$A$14:$A$19,'Row Index'!$B$14:$B$19),FALSE),"")</f>
        <v>6</v>
      </c>
    </row>
    <row r="10" spans="1:10" x14ac:dyDescent="0.25">
      <c r="A10" s="50">
        <v>106</v>
      </c>
      <c r="B10" s="45" t="s">
        <v>8</v>
      </c>
      <c r="C10" s="47" t="s">
        <v>3</v>
      </c>
      <c r="D10" s="119">
        <f ca="1">IFERROR(VLOOKUP($A10,INDIRECT(CONCATENATE("'CY ",D$3,", SFY ",(D$3+1)," Answers'!A1:BJ600")),LOOKUP($D$4,'Row Index'!$A$4:$A$9,'Row Index'!$B$4:$B$9),FALSE),"")</f>
        <v>7</v>
      </c>
      <c r="E10" s="119">
        <f ca="1">IFERROR(VLOOKUP($A10,INDIRECT(CONCATENATE("'CY ",E$3,", SFY ",(E$3+1)," Answers'!A1:BJ600")),LOOKUP($D$4,'Row Index'!$A$4:$A$9,'Row Index'!$B$4:$B$9),FALSE),"")</f>
        <v>9</v>
      </c>
      <c r="F10" s="119">
        <f ca="1">IFERROR(VLOOKUP($A10,INDIRECT(CONCATENATE("'CY ",F$3,", SFY ",(F$3+1)," Answers'!A1:BJ600")),LOOKUP($D$4,'Row Index'!$A$4:$A$9,'Row Index'!$B$4:$B$9),FALSE),"")</f>
        <v>13</v>
      </c>
      <c r="G10" s="119">
        <f ca="1">IFERROR(VLOOKUP($A10,INDIRECT(CONCATENATE("'CY ",G$3,", SFY ",(G$3+1)," Answers'!A1:BJ600")),LOOKUP($D$4,'Row Index'!$A$4:$A$9,'Row Index'!$B$4:$B$9),FALSE),"")</f>
        <v>10</v>
      </c>
      <c r="H10" s="119">
        <f ca="1">IFERROR(VLOOKUP($A10,INDIRECT(CONCATENATE("'CY ",H$3,", SFY ",(H$3+1)," Answers'!A1:BJ600")),LOOKUP($D$4,'Row Index'!$A$4:$A$9,'Row Index'!$B$4:$B$9),FALSE),"")</f>
        <v>12</v>
      </c>
      <c r="I10" s="120">
        <f ca="1">IFERROR(VLOOKUP($A10,INDIRECT(CONCATENATE("'CY ",I$3,", SFY ",(I$3+1)," Answers'!A1:BJ600")),LOOKUP($D$4,'Row Index'!$A$14:$A$19,'Row Index'!$B$14:$B$19),FALSE),"")</f>
        <v>10</v>
      </c>
    </row>
    <row r="11" spans="1:10" x14ac:dyDescent="0.25">
      <c r="A11" s="50">
        <v>107</v>
      </c>
      <c r="B11" s="45" t="s">
        <v>9</v>
      </c>
      <c r="C11" s="47" t="s">
        <v>3</v>
      </c>
      <c r="D11" s="119">
        <f ca="1">IFERROR(VLOOKUP($A11,INDIRECT(CONCATENATE("'CY ",D$3,", SFY ",(D$3+1)," Answers'!A1:BJ600")),LOOKUP($D$4,'Row Index'!$A$4:$A$9,'Row Index'!$B$4:$B$9),FALSE),"")</f>
        <v>5</v>
      </c>
      <c r="E11" s="119">
        <f ca="1">IFERROR(VLOOKUP($A11,INDIRECT(CONCATENATE("'CY ",E$3,", SFY ",(E$3+1)," Answers'!A1:BJ600")),LOOKUP($D$4,'Row Index'!$A$4:$A$9,'Row Index'!$B$4:$B$9),FALSE),"")</f>
        <v>6</v>
      </c>
      <c r="F11" s="119">
        <f ca="1">IFERROR(VLOOKUP($A11,INDIRECT(CONCATENATE("'CY ",F$3,", SFY ",(F$3+1)," Answers'!A1:BJ600")),LOOKUP($D$4,'Row Index'!$A$4:$A$9,'Row Index'!$B$4:$B$9),FALSE),"")</f>
        <v>6</v>
      </c>
      <c r="G11" s="119">
        <f ca="1">IFERROR(VLOOKUP($A11,INDIRECT(CONCATENATE("'CY ",G$3,", SFY ",(G$3+1)," Answers'!A1:BJ600")),LOOKUP($D$4,'Row Index'!$A$4:$A$9,'Row Index'!$B$4:$B$9),FALSE),"")</f>
        <v>6</v>
      </c>
      <c r="H11" s="119">
        <f ca="1">IFERROR(VLOOKUP($A11,INDIRECT(CONCATENATE("'CY ",H$3,", SFY ",(H$3+1)," Answers'!A1:BJ600")),LOOKUP($D$4,'Row Index'!$A$4:$A$9,'Row Index'!$B$4:$B$9),FALSE),"")</f>
        <v>8</v>
      </c>
      <c r="I11" s="120">
        <f ca="1">IFERROR(VLOOKUP($A11,INDIRECT(CONCATENATE("'CY ",I$3,", SFY ",(I$3+1)," Answers'!A1:BJ600")),LOOKUP($D$4,'Row Index'!$A$14:$A$19,'Row Index'!$B$14:$B$19),FALSE),"")</f>
        <v>4</v>
      </c>
    </row>
    <row r="12" spans="1:10" x14ac:dyDescent="0.25">
      <c r="A12" s="50">
        <v>108</v>
      </c>
      <c r="B12" s="45" t="s">
        <v>10</v>
      </c>
      <c r="C12" s="47" t="s">
        <v>3</v>
      </c>
      <c r="D12" s="119">
        <f ca="1">IFERROR(VLOOKUP($A12,INDIRECT(CONCATENATE("'CY ",D$3,", SFY ",(D$3+1)," Answers'!A1:BJ600")),LOOKUP($D$4,'Row Index'!$A$4:$A$9,'Row Index'!$B$4:$B$9),FALSE),"")</f>
        <v>3</v>
      </c>
      <c r="E12" s="119">
        <f ca="1">IFERROR(VLOOKUP($A12,INDIRECT(CONCATENATE("'CY ",E$3,", SFY ",(E$3+1)," Answers'!A1:BJ600")),LOOKUP($D$4,'Row Index'!$A$4:$A$9,'Row Index'!$B$4:$B$9),FALSE),"")</f>
        <v>3</v>
      </c>
      <c r="F12" s="119">
        <f ca="1">IFERROR(VLOOKUP($A12,INDIRECT(CONCATENATE("'CY ",F$3,", SFY ",(F$3+1)," Answers'!A1:BJ600")),LOOKUP($D$4,'Row Index'!$A$4:$A$9,'Row Index'!$B$4:$B$9),FALSE),"")</f>
        <v>4</v>
      </c>
      <c r="G12" s="119">
        <f ca="1">IFERROR(VLOOKUP($A12,INDIRECT(CONCATENATE("'CY ",G$3,", SFY ",(G$3+1)," Answers'!A1:BJ600")),LOOKUP($D$4,'Row Index'!$A$4:$A$9,'Row Index'!$B$4:$B$9),FALSE),"")</f>
        <v>5</v>
      </c>
      <c r="H12" s="119">
        <f ca="1">IFERROR(VLOOKUP($A12,INDIRECT(CONCATENATE("'CY ",H$3,", SFY ",(H$3+1)," Answers'!A1:BJ600")),LOOKUP($D$4,'Row Index'!$A$4:$A$9,'Row Index'!$B$4:$B$9),FALSE),"")</f>
        <v>4</v>
      </c>
      <c r="I12" s="120">
        <f ca="1">IFERROR(VLOOKUP($A12,INDIRECT(CONCATENATE("'CY ",I$3,", SFY ",(I$3+1)," Answers'!A1:BJ600")),LOOKUP($D$4,'Row Index'!$A$14:$A$19,'Row Index'!$B$14:$B$19),FALSE),"")</f>
        <v>2</v>
      </c>
    </row>
    <row r="13" spans="1:10" x14ac:dyDescent="0.25">
      <c r="A13" s="50">
        <v>109</v>
      </c>
      <c r="B13" s="45" t="s">
        <v>11</v>
      </c>
      <c r="C13" s="47" t="s">
        <v>3</v>
      </c>
      <c r="D13" s="119">
        <f ca="1">IFERROR(VLOOKUP($A13,INDIRECT(CONCATENATE("'CY ",D$3,", SFY ",(D$3+1)," Answers'!A1:BJ600")),LOOKUP($D$4,'Row Index'!$A$4:$A$9,'Row Index'!$B$4:$B$9),FALSE),"")</f>
        <v>5</v>
      </c>
      <c r="E13" s="119">
        <f ca="1">IFERROR(VLOOKUP($A13,INDIRECT(CONCATENATE("'CY ",E$3,", SFY ",(E$3+1)," Answers'!A1:BJ600")),LOOKUP($D$4,'Row Index'!$A$4:$A$9,'Row Index'!$B$4:$B$9),FALSE),"")</f>
        <v>8</v>
      </c>
      <c r="F13" s="119">
        <f ca="1">IFERROR(VLOOKUP($A13,INDIRECT(CONCATENATE("'CY ",F$3,", SFY ",(F$3+1)," Answers'!A1:BJ600")),LOOKUP($D$4,'Row Index'!$A$4:$A$9,'Row Index'!$B$4:$B$9),FALSE),"")</f>
        <v>11</v>
      </c>
      <c r="G13" s="119">
        <f ca="1">IFERROR(VLOOKUP($A13,INDIRECT(CONCATENATE("'CY ",G$3,", SFY ",(G$3+1)," Answers'!A1:BJ600")),LOOKUP($D$4,'Row Index'!$A$4:$A$9,'Row Index'!$B$4:$B$9),FALSE),"")</f>
        <v>10</v>
      </c>
      <c r="H13" s="119">
        <f ca="1">IFERROR(VLOOKUP($A13,INDIRECT(CONCATENATE("'CY ",H$3,", SFY ",(H$3+1)," Answers'!A1:BJ600")),LOOKUP($D$4,'Row Index'!$A$4:$A$9,'Row Index'!$B$4:$B$9),FALSE),"")</f>
        <v>15</v>
      </c>
      <c r="I13" s="120">
        <f ca="1">IFERROR(VLOOKUP($A13,INDIRECT(CONCATENATE("'CY ",I$3,", SFY ",(I$3+1)," Answers'!A1:BJ600")),LOOKUP($D$4,'Row Index'!$A$14:$A$19,'Row Index'!$B$14:$B$19),FALSE),"")</f>
        <v>9</v>
      </c>
    </row>
    <row r="14" spans="1:10" x14ac:dyDescent="0.25">
      <c r="A14" s="50">
        <v>110</v>
      </c>
      <c r="B14" s="45" t="s">
        <v>12</v>
      </c>
      <c r="C14" s="47" t="s">
        <v>3</v>
      </c>
      <c r="D14" s="119">
        <f ca="1">IFERROR(VLOOKUP($A14,INDIRECT(CONCATENATE("'CY ",D$3,", SFY ",(D$3+1)," Answers'!A1:BJ600")),LOOKUP($D$4,'Row Index'!$A$4:$A$9,'Row Index'!$B$4:$B$9),FALSE),"")</f>
        <v>5</v>
      </c>
      <c r="E14" s="119">
        <f ca="1">IFERROR(VLOOKUP($A14,INDIRECT(CONCATENATE("'CY ",E$3,", SFY ",(E$3+1)," Answers'!A1:BJ600")),LOOKUP($D$4,'Row Index'!$A$4:$A$9,'Row Index'!$B$4:$B$9),FALSE),"")</f>
        <v>9</v>
      </c>
      <c r="F14" s="119">
        <f ca="1">IFERROR(VLOOKUP($A14,INDIRECT(CONCATENATE("'CY ",F$3,", SFY ",(F$3+1)," Answers'!A1:BJ600")),LOOKUP($D$4,'Row Index'!$A$4:$A$9,'Row Index'!$B$4:$B$9),FALSE),"")</f>
        <v>8</v>
      </c>
      <c r="G14" s="119">
        <f ca="1">IFERROR(VLOOKUP($A14,INDIRECT(CONCATENATE("'CY ",G$3,", SFY ",(G$3+1)," Answers'!A1:BJ600")),LOOKUP($D$4,'Row Index'!$A$4:$A$9,'Row Index'!$B$4:$B$9),FALSE),"")</f>
        <v>11</v>
      </c>
      <c r="H14" s="119">
        <f ca="1">IFERROR(VLOOKUP($A14,INDIRECT(CONCATENATE("'CY ",H$3,", SFY ",(H$3+1)," Answers'!A1:BJ600")),LOOKUP($D$4,'Row Index'!$A$4:$A$9,'Row Index'!$B$4:$B$9),FALSE),"")</f>
        <v>11</v>
      </c>
      <c r="I14" s="120">
        <f ca="1">IFERROR(VLOOKUP($A14,INDIRECT(CONCATENATE("'CY ",I$3,", SFY ",(I$3+1)," Answers'!A1:BJ600")),LOOKUP($D$4,'Row Index'!$A$14:$A$19,'Row Index'!$B$14:$B$19),FALSE),"")</f>
        <v>9</v>
      </c>
    </row>
    <row r="15" spans="1:10" x14ac:dyDescent="0.25">
      <c r="A15" s="50">
        <v>111</v>
      </c>
      <c r="B15" s="45" t="s">
        <v>13</v>
      </c>
      <c r="C15" s="47" t="s">
        <v>3</v>
      </c>
      <c r="D15" s="119">
        <f ca="1">IFERROR(VLOOKUP($A15,INDIRECT(CONCATENATE("'CY ",D$3,", SFY ",(D$3+1)," Answers'!A1:BJ600")),LOOKUP($D$4,'Row Index'!$A$4:$A$9,'Row Index'!$B$4:$B$9),FALSE),"")</f>
        <v>1</v>
      </c>
      <c r="E15" s="119">
        <f ca="1">IFERROR(VLOOKUP($A15,INDIRECT(CONCATENATE("'CY ",E$3,", SFY ",(E$3+1)," Answers'!A1:BJ600")),LOOKUP($D$4,'Row Index'!$A$4:$A$9,'Row Index'!$B$4:$B$9),FALSE),"")</f>
        <v>3</v>
      </c>
      <c r="F15" s="119">
        <f ca="1">IFERROR(VLOOKUP($A15,INDIRECT(CONCATENATE("'CY ",F$3,", SFY ",(F$3+1)," Answers'!A1:BJ600")),LOOKUP($D$4,'Row Index'!$A$4:$A$9,'Row Index'!$B$4:$B$9),FALSE),"")</f>
        <v>4</v>
      </c>
      <c r="G15" s="119">
        <f ca="1">IFERROR(VLOOKUP($A15,INDIRECT(CONCATENATE("'CY ",G$3,", SFY ",(G$3+1)," Answers'!A1:BJ600")),LOOKUP($D$4,'Row Index'!$A$4:$A$9,'Row Index'!$B$4:$B$9),FALSE),"")</f>
        <v>6</v>
      </c>
      <c r="H15" s="119">
        <f ca="1">IFERROR(VLOOKUP($A15,INDIRECT(CONCATENATE("'CY ",H$3,", SFY ",(H$3+1)," Answers'!A1:BJ600")),LOOKUP($D$4,'Row Index'!$A$4:$A$9,'Row Index'!$B$4:$B$9),FALSE),"")</f>
        <v>5</v>
      </c>
      <c r="I15" s="120">
        <f ca="1">IFERROR(VLOOKUP($A15,INDIRECT(CONCATENATE("'CY ",I$3,", SFY ",(I$3+1)," Answers'!A1:BJ600")),LOOKUP($D$4,'Row Index'!$A$14:$A$19,'Row Index'!$B$14:$B$19),FALSE),"")</f>
        <v>2</v>
      </c>
    </row>
    <row r="16" spans="1:10" x14ac:dyDescent="0.25">
      <c r="A16" s="50">
        <v>112</v>
      </c>
      <c r="B16" s="45" t="s">
        <v>14</v>
      </c>
      <c r="C16" s="47" t="s">
        <v>3</v>
      </c>
      <c r="D16" s="119">
        <f ca="1">IFERROR(VLOOKUP($A16,INDIRECT(CONCATENATE("'CY ",D$3,", SFY ",(D$3+1)," Answers'!A1:BJ600")),LOOKUP($D$4,'Row Index'!$A$4:$A$9,'Row Index'!$B$4:$B$9),FALSE),"")</f>
        <v>3</v>
      </c>
      <c r="E16" s="119">
        <f ca="1">IFERROR(VLOOKUP($A16,INDIRECT(CONCATENATE("'CY ",E$3,", SFY ",(E$3+1)," Answers'!A1:BJ600")),LOOKUP($D$4,'Row Index'!$A$4:$A$9,'Row Index'!$B$4:$B$9),FALSE),"")</f>
        <v>5</v>
      </c>
      <c r="F16" s="119">
        <f ca="1">IFERROR(VLOOKUP($A16,INDIRECT(CONCATENATE("'CY ",F$3,", SFY ",(F$3+1)," Answers'!A1:BJ600")),LOOKUP($D$4,'Row Index'!$A$4:$A$9,'Row Index'!$B$4:$B$9),FALSE),"")</f>
        <v>4</v>
      </c>
      <c r="G16" s="119">
        <f ca="1">IFERROR(VLOOKUP($A16,INDIRECT(CONCATENATE("'CY ",G$3,", SFY ",(G$3+1)," Answers'!A1:BJ600")),LOOKUP($D$4,'Row Index'!$A$4:$A$9,'Row Index'!$B$4:$B$9),FALSE),"")</f>
        <v>5</v>
      </c>
      <c r="H16" s="119">
        <f ca="1">IFERROR(VLOOKUP($A16,INDIRECT(CONCATENATE("'CY ",H$3,", SFY ",(H$3+1)," Answers'!A1:BJ600")),LOOKUP($D$4,'Row Index'!$A$4:$A$9,'Row Index'!$B$4:$B$9),FALSE),"")</f>
        <v>6</v>
      </c>
      <c r="I16" s="120">
        <f ca="1">IFERROR(VLOOKUP($A16,INDIRECT(CONCATENATE("'CY ",I$3,", SFY ",(I$3+1)," Answers'!A1:BJ600")),LOOKUP($D$4,'Row Index'!$A$14:$A$19,'Row Index'!$B$14:$B$19),FALSE),"")</f>
        <v>5</v>
      </c>
    </row>
    <row r="17" spans="1:9" x14ac:dyDescent="0.25">
      <c r="A17" s="50">
        <v>113</v>
      </c>
      <c r="B17" s="45" t="s">
        <v>624</v>
      </c>
      <c r="C17" s="47" t="s">
        <v>3</v>
      </c>
      <c r="D17" s="119">
        <f ca="1">IFERROR(VLOOKUP($A17,INDIRECT(CONCATENATE("'CY ",D$3,", SFY ",(D$3+1)," Answers'!A1:BJ600")),LOOKUP($D$4,'Row Index'!$A$4:$A$9,'Row Index'!$B$4:$B$9),FALSE),"")</f>
        <v>2</v>
      </c>
      <c r="E17" s="119">
        <f ca="1">IFERROR(VLOOKUP($A17,INDIRECT(CONCATENATE("'CY ",E$3,", SFY ",(E$3+1)," Answers'!A1:BJ600")),LOOKUP($D$4,'Row Index'!$A$4:$A$9,'Row Index'!$B$4:$B$9),FALSE),"")</f>
        <v>5</v>
      </c>
      <c r="F17" s="119">
        <f ca="1">IFERROR(VLOOKUP($A17,INDIRECT(CONCATENATE("'CY ",F$3,", SFY ",(F$3+1)," Answers'!A1:BJ600")),LOOKUP($D$4,'Row Index'!$A$4:$A$9,'Row Index'!$B$4:$B$9),FALSE),"")</f>
        <v>7</v>
      </c>
      <c r="G17" s="119">
        <f ca="1">IFERROR(VLOOKUP($A17,INDIRECT(CONCATENATE("'CY ",G$3,", SFY ",(G$3+1)," Answers'!A1:BJ600")),LOOKUP($D$4,'Row Index'!$A$4:$A$9,'Row Index'!$B$4:$B$9),FALSE),"")</f>
        <v>5</v>
      </c>
      <c r="H17" s="119">
        <f ca="1">IFERROR(VLOOKUP($A17,INDIRECT(CONCATENATE("'CY ",H$3,", SFY ",(H$3+1)," Answers'!A1:BJ600")),LOOKUP($D$4,'Row Index'!$A$4:$A$9,'Row Index'!$B$4:$B$9),FALSE),"")</f>
        <v>5</v>
      </c>
      <c r="I17" s="120">
        <f ca="1">IFERROR(VLOOKUP($A17,INDIRECT(CONCATENATE("'CY ",I$3,", SFY ",(I$3+1)," Answers'!A1:BJ600")),LOOKUP($D$4,'Row Index'!$A$14:$A$19,'Row Index'!$B$14:$B$19),FALSE),"")</f>
        <v>2</v>
      </c>
    </row>
    <row r="18" spans="1:9" x14ac:dyDescent="0.25">
      <c r="A18" s="50">
        <v>114</v>
      </c>
      <c r="B18" s="45" t="s">
        <v>16</v>
      </c>
      <c r="C18" s="47" t="s">
        <v>3</v>
      </c>
      <c r="D18" s="119">
        <f ca="1">IFERROR(VLOOKUP($A18,INDIRECT(CONCATENATE("'CY ",D$3,", SFY ",(D$3+1)," Answers'!A1:BJ600")),LOOKUP($D$4,'Row Index'!$A$4:$A$9,'Row Index'!$B$4:$B$9),FALSE),"")</f>
        <v>1</v>
      </c>
      <c r="E18" s="119">
        <f ca="1">IFERROR(VLOOKUP($A18,INDIRECT(CONCATENATE("'CY ",E$3,", SFY ",(E$3+1)," Answers'!A1:BJ600")),LOOKUP($D$4,'Row Index'!$A$4:$A$9,'Row Index'!$B$4:$B$9),FALSE),"")</f>
        <v>6</v>
      </c>
      <c r="F18" s="119">
        <f ca="1">IFERROR(VLOOKUP($A18,INDIRECT(CONCATENATE("'CY ",F$3,", SFY ",(F$3+1)," Answers'!A1:BJ600")),LOOKUP($D$4,'Row Index'!$A$4:$A$9,'Row Index'!$B$4:$B$9),FALSE),"")</f>
        <v>4</v>
      </c>
      <c r="G18" s="119">
        <f ca="1">IFERROR(VLOOKUP($A18,INDIRECT(CONCATENATE("'CY ",G$3,", SFY ",(G$3+1)," Answers'!A1:BJ600")),LOOKUP($D$4,'Row Index'!$A$4:$A$9,'Row Index'!$B$4:$B$9),FALSE),"")</f>
        <v>5</v>
      </c>
      <c r="H18" s="119">
        <f ca="1">IFERROR(VLOOKUP($A18,INDIRECT(CONCATENATE("'CY ",H$3,", SFY ",(H$3+1)," Answers'!A1:BJ600")),LOOKUP($D$4,'Row Index'!$A$4:$A$9,'Row Index'!$B$4:$B$9),FALSE),"")</f>
        <v>8</v>
      </c>
      <c r="I18" s="120">
        <f ca="1">IFERROR(VLOOKUP($A18,INDIRECT(CONCATENATE("'CY ",I$3,", SFY ",(I$3+1)," Answers'!A1:BJ600")),LOOKUP($D$4,'Row Index'!$A$14:$A$19,'Row Index'!$B$14:$B$19),FALSE),"")</f>
        <v>6</v>
      </c>
    </row>
    <row r="19" spans="1:9" x14ac:dyDescent="0.25">
      <c r="A19" s="50">
        <v>115</v>
      </c>
      <c r="B19" s="45" t="s">
        <v>625</v>
      </c>
      <c r="C19" s="47" t="s">
        <v>3</v>
      </c>
      <c r="D19" s="119">
        <f ca="1">IFERROR(VLOOKUP($A19,INDIRECT(CONCATENATE("'CY ",D$3,", SFY ",(D$3+1)," Answers'!A1:BJ600")),LOOKUP($D$4,'Row Index'!$A$4:$A$9,'Row Index'!$B$4:$B$9),FALSE),"")</f>
        <v>6</v>
      </c>
      <c r="E19" s="119">
        <f ca="1">IFERROR(VLOOKUP($A19,INDIRECT(CONCATENATE("'CY ",E$3,", SFY ",(E$3+1)," Answers'!A1:BJ600")),LOOKUP($D$4,'Row Index'!$A$4:$A$9,'Row Index'!$B$4:$B$9),FALSE),"")</f>
        <v>4</v>
      </c>
      <c r="F19" s="119">
        <f ca="1">IFERROR(VLOOKUP($A19,INDIRECT(CONCATENATE("'CY ",F$3,", SFY ",(F$3+1)," Answers'!A1:BJ600")),LOOKUP($D$4,'Row Index'!$A$4:$A$9,'Row Index'!$B$4:$B$9),FALSE),"")</f>
        <v>5</v>
      </c>
      <c r="G19" s="119">
        <f ca="1">IFERROR(VLOOKUP($A19,INDIRECT(CONCATENATE("'CY ",G$3,", SFY ",(G$3+1)," Answers'!A1:BJ600")),LOOKUP($D$4,'Row Index'!$A$4:$A$9,'Row Index'!$B$4:$B$9),FALSE),"")</f>
        <v>7</v>
      </c>
      <c r="H19" s="119">
        <f ca="1">IFERROR(VLOOKUP($A19,INDIRECT(CONCATENATE("'CY ",H$3,", SFY ",(H$3+1)," Answers'!A1:BJ600")),LOOKUP($D$4,'Row Index'!$A$4:$A$9,'Row Index'!$B$4:$B$9),FALSE),"")</f>
        <v>9</v>
      </c>
      <c r="I19" s="120">
        <f ca="1">IFERROR(VLOOKUP($A19,INDIRECT(CONCATENATE("'CY ",I$3,", SFY ",(I$3+1)," Answers'!A1:BJ600")),LOOKUP($D$4,'Row Index'!$A$14:$A$19,'Row Index'!$B$14:$B$19),FALSE),"")</f>
        <v>6</v>
      </c>
    </row>
    <row r="20" spans="1:9" x14ac:dyDescent="0.25">
      <c r="A20" s="50">
        <v>116</v>
      </c>
      <c r="B20" s="45" t="s">
        <v>17</v>
      </c>
      <c r="C20" s="47" t="s">
        <v>3</v>
      </c>
      <c r="D20" s="119">
        <f ca="1">IFERROR(VLOOKUP($A20,INDIRECT(CONCATENATE("'CY ",D$3,", SFY ",(D$3+1)," Answers'!A1:BJ600")),LOOKUP($D$4,'Row Index'!$A$4:$A$9,'Row Index'!$B$4:$B$9),FALSE),"")</f>
        <v>2</v>
      </c>
      <c r="E20" s="119">
        <f ca="1">IFERROR(VLOOKUP($A20,INDIRECT(CONCATENATE("'CY ",E$3,", SFY ",(E$3+1)," Answers'!A1:BJ600")),LOOKUP($D$4,'Row Index'!$A$4:$A$9,'Row Index'!$B$4:$B$9),FALSE),"")</f>
        <v>5</v>
      </c>
      <c r="F20" s="119">
        <f ca="1">IFERROR(VLOOKUP($A20,INDIRECT(CONCATENATE("'CY ",F$3,", SFY ",(F$3+1)," Answers'!A1:BJ600")),LOOKUP($D$4,'Row Index'!$A$4:$A$9,'Row Index'!$B$4:$B$9),FALSE),"")</f>
        <v>4</v>
      </c>
      <c r="G20" s="119">
        <f ca="1">IFERROR(VLOOKUP($A20,INDIRECT(CONCATENATE("'CY ",G$3,", SFY ",(G$3+1)," Answers'!A1:BJ600")),LOOKUP($D$4,'Row Index'!$A$4:$A$9,'Row Index'!$B$4:$B$9),FALSE),"")</f>
        <v>5</v>
      </c>
      <c r="H20" s="119">
        <f ca="1">IFERROR(VLOOKUP($A20,INDIRECT(CONCATENATE("'CY ",H$3,", SFY ",(H$3+1)," Answers'!A1:BJ600")),LOOKUP($D$4,'Row Index'!$A$4:$A$9,'Row Index'!$B$4:$B$9),FALSE),"")</f>
        <v>6</v>
      </c>
      <c r="I20" s="120">
        <f ca="1">IFERROR(VLOOKUP($A20,INDIRECT(CONCATENATE("'CY ",I$3,", SFY ",(I$3+1)," Answers'!A1:BJ600")),LOOKUP($D$4,'Row Index'!$A$14:$A$19,'Row Index'!$B$14:$B$19),FALSE),"")</f>
        <v>6</v>
      </c>
    </row>
    <row r="21" spans="1:9" x14ac:dyDescent="0.25">
      <c r="A21" s="50">
        <v>117</v>
      </c>
      <c r="B21" s="45" t="s">
        <v>18</v>
      </c>
      <c r="C21" s="47" t="s">
        <v>3</v>
      </c>
      <c r="D21" s="119">
        <f ca="1">IFERROR(VLOOKUP($A21,INDIRECT(CONCATENATE("'CY ",D$3,", SFY ",(D$3+1)," Answers'!A1:BJ600")),LOOKUP($D$4,'Row Index'!$A$4:$A$9,'Row Index'!$B$4:$B$9),FALSE),"")</f>
        <v>1</v>
      </c>
      <c r="E21" s="119">
        <f ca="1">IFERROR(VLOOKUP($A21,INDIRECT(CONCATENATE("'CY ",E$3,", SFY ",(E$3+1)," Answers'!A1:BJ600")),LOOKUP($D$4,'Row Index'!$A$4:$A$9,'Row Index'!$B$4:$B$9),FALSE),"")</f>
        <v>7</v>
      </c>
      <c r="F21" s="119">
        <f ca="1">IFERROR(VLOOKUP($A21,INDIRECT(CONCATENATE("'CY ",F$3,", SFY ",(F$3+1)," Answers'!A1:BJ600")),LOOKUP($D$4,'Row Index'!$A$4:$A$9,'Row Index'!$B$4:$B$9),FALSE),"")</f>
        <v>5</v>
      </c>
      <c r="G21" s="119">
        <f ca="1">IFERROR(VLOOKUP($A21,INDIRECT(CONCATENATE("'CY ",G$3,", SFY ",(G$3+1)," Answers'!A1:BJ600")),LOOKUP($D$4,'Row Index'!$A$4:$A$9,'Row Index'!$B$4:$B$9),FALSE),"")</f>
        <v>7</v>
      </c>
      <c r="H21" s="119">
        <f ca="1">IFERROR(VLOOKUP($A21,INDIRECT(CONCATENATE("'CY ",H$3,", SFY ",(H$3+1)," Answers'!A1:BJ600")),LOOKUP($D$4,'Row Index'!$A$4:$A$9,'Row Index'!$B$4:$B$9),FALSE),"")</f>
        <v>8</v>
      </c>
      <c r="I21" s="120">
        <f ca="1">IFERROR(VLOOKUP($A21,INDIRECT(CONCATENATE("'CY ",I$3,", SFY ",(I$3+1)," Answers'!A1:BJ600")),LOOKUP($D$4,'Row Index'!$A$14:$A$19,'Row Index'!$B$14:$B$19),FALSE),"")</f>
        <v>5</v>
      </c>
    </row>
    <row r="22" spans="1:9" x14ac:dyDescent="0.25">
      <c r="A22" s="50">
        <v>118</v>
      </c>
      <c r="B22" s="45" t="s">
        <v>19</v>
      </c>
      <c r="C22" s="47" t="s">
        <v>3</v>
      </c>
      <c r="D22" s="119">
        <f ca="1">IFERROR(VLOOKUP($A22,INDIRECT(CONCATENATE("'CY ",D$3,", SFY ",(D$3+1)," Answers'!A1:BJ600")),LOOKUP($D$4,'Row Index'!$A$4:$A$9,'Row Index'!$B$4:$B$9),FALSE),"")</f>
        <v>2</v>
      </c>
      <c r="E22" s="119">
        <f ca="1">IFERROR(VLOOKUP($A22,INDIRECT(CONCATENATE("'CY ",E$3,", SFY ",(E$3+1)," Answers'!A1:BJ600")),LOOKUP($D$4,'Row Index'!$A$4:$A$9,'Row Index'!$B$4:$B$9),FALSE),"")</f>
        <v>7</v>
      </c>
      <c r="F22" s="119">
        <f ca="1">IFERROR(VLOOKUP($A22,INDIRECT(CONCATENATE("'CY ",F$3,", SFY ",(F$3+1)," Answers'!A1:BJ600")),LOOKUP($D$4,'Row Index'!$A$4:$A$9,'Row Index'!$B$4:$B$9),FALSE),"")</f>
        <v>5</v>
      </c>
      <c r="G22" s="119">
        <f ca="1">IFERROR(VLOOKUP($A22,INDIRECT(CONCATENATE("'CY ",G$3,", SFY ",(G$3+1)," Answers'!A1:BJ600")),LOOKUP($D$4,'Row Index'!$A$4:$A$9,'Row Index'!$B$4:$B$9),FALSE),"")</f>
        <v>8</v>
      </c>
      <c r="H22" s="119">
        <f ca="1">IFERROR(VLOOKUP($A22,INDIRECT(CONCATENATE("'CY ",H$3,", SFY ",(H$3+1)," Answers'!A1:BJ600")),LOOKUP($D$4,'Row Index'!$A$4:$A$9,'Row Index'!$B$4:$B$9),FALSE),"")</f>
        <v>9</v>
      </c>
      <c r="I22" s="120">
        <f ca="1">IFERROR(VLOOKUP($A22,INDIRECT(CONCATENATE("'CY ",I$3,", SFY ",(I$3+1)," Answers'!A1:BJ600")),LOOKUP($D$4,'Row Index'!$A$14:$A$19,'Row Index'!$B$14:$B$19),FALSE),"")</f>
        <v>6</v>
      </c>
    </row>
    <row r="23" spans="1:9" x14ac:dyDescent="0.25">
      <c r="A23" s="50">
        <v>119</v>
      </c>
      <c r="B23" s="45" t="s">
        <v>20</v>
      </c>
      <c r="C23" s="47" t="s">
        <v>3</v>
      </c>
      <c r="D23" s="119">
        <f ca="1">IFERROR(VLOOKUP($A23,INDIRECT(CONCATENATE("'CY ",D$3,", SFY ",(D$3+1)," Answers'!A1:BJ600")),LOOKUP($D$4,'Row Index'!$A$4:$A$9,'Row Index'!$B$4:$B$9),FALSE),"")</f>
        <v>2</v>
      </c>
      <c r="E23" s="119">
        <f ca="1">IFERROR(VLOOKUP($A23,INDIRECT(CONCATENATE("'CY ",E$3,", SFY ",(E$3+1)," Answers'!A1:BJ600")),LOOKUP($D$4,'Row Index'!$A$4:$A$9,'Row Index'!$B$4:$B$9),FALSE),"")</f>
        <v>4</v>
      </c>
      <c r="F23" s="119">
        <f ca="1">IFERROR(VLOOKUP($A23,INDIRECT(CONCATENATE("'CY ",F$3,", SFY ",(F$3+1)," Answers'!A1:BJ600")),LOOKUP($D$4,'Row Index'!$A$4:$A$9,'Row Index'!$B$4:$B$9),FALSE),"")</f>
        <v>6</v>
      </c>
      <c r="G23" s="119">
        <f ca="1">IFERROR(VLOOKUP($A23,INDIRECT(CONCATENATE("'CY ",G$3,", SFY ",(G$3+1)," Answers'!A1:BJ600")),LOOKUP($D$4,'Row Index'!$A$4:$A$9,'Row Index'!$B$4:$B$9),FALSE),"")</f>
        <v>7</v>
      </c>
      <c r="H23" s="119">
        <f ca="1">IFERROR(VLOOKUP($A23,INDIRECT(CONCATENATE("'CY ",H$3,", SFY ",(H$3+1)," Answers'!A1:BJ600")),LOOKUP($D$4,'Row Index'!$A$4:$A$9,'Row Index'!$B$4:$B$9),FALSE),"")</f>
        <v>5</v>
      </c>
      <c r="I23" s="120">
        <f ca="1">IFERROR(VLOOKUP($A23,INDIRECT(CONCATENATE("'CY ",I$3,", SFY ",(I$3+1)," Answers'!A1:BJ600")),LOOKUP($D$4,'Row Index'!$A$14:$A$19,'Row Index'!$B$14:$B$19),FALSE),"")</f>
        <v>4</v>
      </c>
    </row>
    <row r="24" spans="1:9" x14ac:dyDescent="0.25">
      <c r="A24" s="50">
        <v>120</v>
      </c>
      <c r="B24" s="45" t="s">
        <v>21</v>
      </c>
      <c r="C24" s="47" t="s">
        <v>3</v>
      </c>
      <c r="D24" s="119">
        <f ca="1">IFERROR(VLOOKUP($A24,INDIRECT(CONCATENATE("'CY ",D$3,", SFY ",(D$3+1)," Answers'!A1:BJ600")),LOOKUP($D$4,'Row Index'!$A$4:$A$9,'Row Index'!$B$4:$B$9),FALSE),"")</f>
        <v>6</v>
      </c>
      <c r="E24" s="119">
        <f ca="1">IFERROR(VLOOKUP($A24,INDIRECT(CONCATENATE("'CY ",E$3,", SFY ",(E$3+1)," Answers'!A1:BJ600")),LOOKUP($D$4,'Row Index'!$A$4:$A$9,'Row Index'!$B$4:$B$9),FALSE),"")</f>
        <v>6</v>
      </c>
      <c r="F24" s="119">
        <f ca="1">IFERROR(VLOOKUP($A24,INDIRECT(CONCATENATE("'CY ",F$3,", SFY ",(F$3+1)," Answers'!A1:BJ600")),LOOKUP($D$4,'Row Index'!$A$4:$A$9,'Row Index'!$B$4:$B$9),FALSE),"")</f>
        <v>10</v>
      </c>
      <c r="G24" s="119">
        <f ca="1">IFERROR(VLOOKUP($A24,INDIRECT(CONCATENATE("'CY ",G$3,", SFY ",(G$3+1)," Answers'!A1:BJ600")),LOOKUP($D$4,'Row Index'!$A$4:$A$9,'Row Index'!$B$4:$B$9),FALSE),"")</f>
        <v>9</v>
      </c>
      <c r="H24" s="119">
        <f ca="1">IFERROR(VLOOKUP($A24,INDIRECT(CONCATENATE("'CY ",H$3,", SFY ",(H$3+1)," Answers'!A1:BJ600")),LOOKUP($D$4,'Row Index'!$A$4:$A$9,'Row Index'!$B$4:$B$9),FALSE),"")</f>
        <v>10</v>
      </c>
      <c r="I24" s="120">
        <f ca="1">IFERROR(VLOOKUP($A24,INDIRECT(CONCATENATE("'CY ",I$3,", SFY ",(I$3+1)," Answers'!A1:BJ600")),LOOKUP($D$4,'Row Index'!$A$14:$A$19,'Row Index'!$B$14:$B$19),FALSE),"")</f>
        <v>9</v>
      </c>
    </row>
    <row r="25" spans="1:9" x14ac:dyDescent="0.25">
      <c r="A25" s="50">
        <v>121</v>
      </c>
      <c r="B25" s="45" t="s">
        <v>22</v>
      </c>
      <c r="C25" s="47" t="s">
        <v>3</v>
      </c>
      <c r="D25" s="119">
        <f ca="1">IFERROR(VLOOKUP($A25,INDIRECT(CONCATENATE("'CY ",D$3,", SFY ",(D$3+1)," Answers'!A1:BJ600")),LOOKUP($D$4,'Row Index'!$A$4:$A$9,'Row Index'!$B$4:$B$9),FALSE),"")</f>
        <v>3</v>
      </c>
      <c r="E25" s="119">
        <f ca="1">IFERROR(VLOOKUP($A25,INDIRECT(CONCATENATE("'CY ",E$3,", SFY ",(E$3+1)," Answers'!A1:BJ600")),LOOKUP($D$4,'Row Index'!$A$4:$A$9,'Row Index'!$B$4:$B$9),FALSE),"")</f>
        <v>3</v>
      </c>
      <c r="F25" s="119">
        <f ca="1">IFERROR(VLOOKUP($A25,INDIRECT(CONCATENATE("'CY ",F$3,", SFY ",(F$3+1)," Answers'!A1:BJ600")),LOOKUP($D$4,'Row Index'!$A$4:$A$9,'Row Index'!$B$4:$B$9),FALSE),"")</f>
        <v>4</v>
      </c>
      <c r="G25" s="119">
        <f ca="1">IFERROR(VLOOKUP($A25,INDIRECT(CONCATENATE("'CY ",G$3,", SFY ",(G$3+1)," Answers'!A1:BJ600")),LOOKUP($D$4,'Row Index'!$A$4:$A$9,'Row Index'!$B$4:$B$9),FALSE),"")</f>
        <v>7</v>
      </c>
      <c r="H25" s="119">
        <f ca="1">IFERROR(VLOOKUP($A25,INDIRECT(CONCATENATE("'CY ",H$3,", SFY ",(H$3+1)," Answers'!A1:BJ600")),LOOKUP($D$4,'Row Index'!$A$4:$A$9,'Row Index'!$B$4:$B$9),FALSE),"")</f>
        <v>9</v>
      </c>
      <c r="I25" s="120">
        <f ca="1">IFERROR(VLOOKUP($A25,INDIRECT(CONCATENATE("'CY ",I$3,", SFY ",(I$3+1)," Answers'!A1:BJ600")),LOOKUP($D$4,'Row Index'!$A$14:$A$19,'Row Index'!$B$14:$B$19),FALSE),"")</f>
        <v>4</v>
      </c>
    </row>
    <row r="26" spans="1:9" x14ac:dyDescent="0.25">
      <c r="A26" s="50">
        <v>122</v>
      </c>
      <c r="B26" s="45" t="s">
        <v>23</v>
      </c>
      <c r="C26" s="47" t="s">
        <v>3</v>
      </c>
      <c r="D26" s="119">
        <f ca="1">IFERROR(VLOOKUP($A26,INDIRECT(CONCATENATE("'CY ",D$3,", SFY ",(D$3+1)," Answers'!A1:BJ600")),LOOKUP($D$4,'Row Index'!$A$4:$A$9,'Row Index'!$B$4:$B$9),FALSE),"")</f>
        <v>1</v>
      </c>
      <c r="E26" s="119">
        <f ca="1">IFERROR(VLOOKUP($A26,INDIRECT(CONCATENATE("'CY ",E$3,", SFY ",(E$3+1)," Answers'!A1:BJ600")),LOOKUP($D$4,'Row Index'!$A$4:$A$9,'Row Index'!$B$4:$B$9),FALSE),"")</f>
        <v>2</v>
      </c>
      <c r="F26" s="119">
        <f ca="1">IFERROR(VLOOKUP($A26,INDIRECT(CONCATENATE("'CY ",F$3,", SFY ",(F$3+1)," Answers'!A1:BJ600")),LOOKUP($D$4,'Row Index'!$A$4:$A$9,'Row Index'!$B$4:$B$9),FALSE),"")</f>
        <v>1</v>
      </c>
      <c r="G26" s="119">
        <f ca="1">IFERROR(VLOOKUP($A26,INDIRECT(CONCATENATE("'CY ",G$3,", SFY ",(G$3+1)," Answers'!A1:BJ600")),LOOKUP($D$4,'Row Index'!$A$4:$A$9,'Row Index'!$B$4:$B$9),FALSE),"")</f>
        <v>4</v>
      </c>
      <c r="H26" s="119">
        <f ca="1">IFERROR(VLOOKUP($A26,INDIRECT(CONCATENATE("'CY ",H$3,", SFY ",(H$3+1)," Answers'!A1:BJ600")),LOOKUP($D$4,'Row Index'!$A$4:$A$9,'Row Index'!$B$4:$B$9),FALSE),"")</f>
        <v>4</v>
      </c>
      <c r="I26" s="120">
        <f ca="1">IFERROR(VLOOKUP($A26,INDIRECT(CONCATENATE("'CY ",I$3,", SFY ",(I$3+1)," Answers'!A1:BJ600")),LOOKUP($D$4,'Row Index'!$A$14:$A$19,'Row Index'!$B$14:$B$19),FALSE),"")</f>
        <v>3</v>
      </c>
    </row>
    <row r="27" spans="1:9" x14ac:dyDescent="0.25">
      <c r="A27" s="50">
        <v>123</v>
      </c>
      <c r="B27" s="45" t="s">
        <v>24</v>
      </c>
      <c r="C27" s="47" t="s">
        <v>3</v>
      </c>
      <c r="D27" s="119">
        <f ca="1">IFERROR(VLOOKUP($A27,INDIRECT(CONCATENATE("'CY ",D$3,", SFY ",(D$3+1)," Answers'!A1:BJ600")),LOOKUP($D$4,'Row Index'!$A$4:$A$9,'Row Index'!$B$4:$B$9),FALSE),"")</f>
        <v>3</v>
      </c>
      <c r="E27" s="119">
        <f ca="1">IFERROR(VLOOKUP($A27,INDIRECT(CONCATENATE("'CY ",E$3,", SFY ",(E$3+1)," Answers'!A1:BJ600")),LOOKUP($D$4,'Row Index'!$A$4:$A$9,'Row Index'!$B$4:$B$9),FALSE),"")</f>
        <v>6</v>
      </c>
      <c r="F27" s="119">
        <f ca="1">IFERROR(VLOOKUP($A27,INDIRECT(CONCATENATE("'CY ",F$3,", SFY ",(F$3+1)," Answers'!A1:BJ600")),LOOKUP($D$4,'Row Index'!$A$4:$A$9,'Row Index'!$B$4:$B$9),FALSE),"")</f>
        <v>7</v>
      </c>
      <c r="G27" s="119">
        <f ca="1">IFERROR(VLOOKUP($A27,INDIRECT(CONCATENATE("'CY ",G$3,", SFY ",(G$3+1)," Answers'!A1:BJ600")),LOOKUP($D$4,'Row Index'!$A$4:$A$9,'Row Index'!$B$4:$B$9),FALSE),"")</f>
        <v>8</v>
      </c>
      <c r="H27" s="119">
        <f ca="1">IFERROR(VLOOKUP($A27,INDIRECT(CONCATENATE("'CY ",H$3,", SFY ",(H$3+1)," Answers'!A1:BJ600")),LOOKUP($D$4,'Row Index'!$A$4:$A$9,'Row Index'!$B$4:$B$9),FALSE),"")</f>
        <v>10</v>
      </c>
      <c r="I27" s="120">
        <f ca="1">IFERROR(VLOOKUP($A27,INDIRECT(CONCATENATE("'CY ",I$3,", SFY ",(I$3+1)," Answers'!A1:BJ600")),LOOKUP($D$4,'Row Index'!$A$14:$A$19,'Row Index'!$B$14:$B$19),FALSE),"")</f>
        <v>5</v>
      </c>
    </row>
    <row r="28" spans="1:9" x14ac:dyDescent="0.25">
      <c r="A28" s="50">
        <v>201</v>
      </c>
      <c r="B28" s="45" t="s">
        <v>25</v>
      </c>
      <c r="C28" s="47" t="s">
        <v>26</v>
      </c>
      <c r="D28" s="119">
        <f ca="1">IFERROR(VLOOKUP($A28,INDIRECT(CONCATENATE("'CY ",D$3,", SFY ",(D$3+1)," Answers'!A1:BJ600")),LOOKUP($D$4,'Row Index'!$A$4:$A$9,'Row Index'!$B$4:$B$9),FALSE),"")</f>
        <v>2</v>
      </c>
      <c r="E28" s="119">
        <f ca="1">IFERROR(VLOOKUP($A28,INDIRECT(CONCATENATE("'CY ",E$3,", SFY ",(E$3+1)," Answers'!A1:BJ600")),LOOKUP($D$4,'Row Index'!$A$4:$A$9,'Row Index'!$B$4:$B$9),FALSE),"")</f>
        <v>7</v>
      </c>
      <c r="F28" s="119">
        <f ca="1">IFERROR(VLOOKUP($A28,INDIRECT(CONCATENATE("'CY ",F$3,", SFY ",(F$3+1)," Answers'!A1:BJ600")),LOOKUP($D$4,'Row Index'!$A$4:$A$9,'Row Index'!$B$4:$B$9),FALSE),"")</f>
        <v>6</v>
      </c>
      <c r="G28" s="119">
        <f ca="1">IFERROR(VLOOKUP($A28,INDIRECT(CONCATENATE("'CY ",G$3,", SFY ",(G$3+1)," Answers'!A1:BJ600")),LOOKUP($D$4,'Row Index'!$A$4:$A$9,'Row Index'!$B$4:$B$9),FALSE),"")</f>
        <v>7</v>
      </c>
      <c r="H28" s="119">
        <f ca="1">IFERROR(VLOOKUP($A28,INDIRECT(CONCATENATE("'CY ",H$3,", SFY ",(H$3+1)," Answers'!A1:BJ600")),LOOKUP($D$4,'Row Index'!$A$4:$A$9,'Row Index'!$B$4:$B$9),FALSE),"")</f>
        <v>8</v>
      </c>
      <c r="I28" s="120">
        <f ca="1">IFERROR(VLOOKUP($A28,INDIRECT(CONCATENATE("'CY ",I$3,", SFY ",(I$3+1)," Answers'!A1:BJ600")),LOOKUP($D$4,'Row Index'!$A$14:$A$19,'Row Index'!$B$14:$B$19),FALSE),"")</f>
        <v>4</v>
      </c>
    </row>
    <row r="29" spans="1:9" x14ac:dyDescent="0.25">
      <c r="A29" s="50">
        <v>202</v>
      </c>
      <c r="B29" s="45" t="s">
        <v>27</v>
      </c>
      <c r="C29" s="47" t="s">
        <v>26</v>
      </c>
      <c r="D29" s="119">
        <f ca="1">IFERROR(VLOOKUP($A29,INDIRECT(CONCATENATE("'CY ",D$3,", SFY ",(D$3+1)," Answers'!A1:BJ600")),LOOKUP($D$4,'Row Index'!$A$4:$A$9,'Row Index'!$B$4:$B$9),FALSE),"")</f>
        <v>1</v>
      </c>
      <c r="E29" s="119">
        <f ca="1">IFERROR(VLOOKUP($A29,INDIRECT(CONCATENATE("'CY ",E$3,", SFY ",(E$3+1)," Answers'!A1:BJ600")),LOOKUP($D$4,'Row Index'!$A$4:$A$9,'Row Index'!$B$4:$B$9),FALSE),"")</f>
        <v>4</v>
      </c>
      <c r="F29" s="119">
        <f ca="1">IFERROR(VLOOKUP($A29,INDIRECT(CONCATENATE("'CY ",F$3,", SFY ",(F$3+1)," Answers'!A1:BJ600")),LOOKUP($D$4,'Row Index'!$A$4:$A$9,'Row Index'!$B$4:$B$9),FALSE),"")</f>
        <v>6</v>
      </c>
      <c r="G29" s="119">
        <f ca="1">IFERROR(VLOOKUP($A29,INDIRECT(CONCATENATE("'CY ",G$3,", SFY ",(G$3+1)," Answers'!A1:BJ600")),LOOKUP($D$4,'Row Index'!$A$4:$A$9,'Row Index'!$B$4:$B$9),FALSE),"")</f>
        <v>8</v>
      </c>
      <c r="H29" s="119">
        <f ca="1">IFERROR(VLOOKUP($A29,INDIRECT(CONCATENATE("'CY ",H$3,", SFY ",(H$3+1)," Answers'!A1:BJ600")),LOOKUP($D$4,'Row Index'!$A$4:$A$9,'Row Index'!$B$4:$B$9),FALSE),"")</f>
        <v>9</v>
      </c>
      <c r="I29" s="120">
        <f ca="1">IFERROR(VLOOKUP($A29,INDIRECT(CONCATENATE("'CY ",I$3,", SFY ",(I$3+1)," Answers'!A1:BJ600")),LOOKUP($D$4,'Row Index'!$A$14:$A$19,'Row Index'!$B$14:$B$19),FALSE),"")</f>
        <v>4</v>
      </c>
    </row>
    <row r="30" spans="1:9" x14ac:dyDescent="0.25">
      <c r="A30" s="50">
        <v>203</v>
      </c>
      <c r="B30" s="45" t="s">
        <v>28</v>
      </c>
      <c r="C30" s="47" t="s">
        <v>26</v>
      </c>
      <c r="D30" s="119">
        <f ca="1">IFERROR(VLOOKUP($A30,INDIRECT(CONCATENATE("'CY ",D$3,", SFY ",(D$3+1)," Answers'!A1:BJ600")),LOOKUP($D$4,'Row Index'!$A$4:$A$9,'Row Index'!$B$4:$B$9),FALSE),"")</f>
        <v>1</v>
      </c>
      <c r="E30" s="119">
        <f ca="1">IFERROR(VLOOKUP($A30,INDIRECT(CONCATENATE("'CY ",E$3,", SFY ",(E$3+1)," Answers'!A1:BJ600")),LOOKUP($D$4,'Row Index'!$A$4:$A$9,'Row Index'!$B$4:$B$9),FALSE),"")</f>
        <v>2</v>
      </c>
      <c r="F30" s="119">
        <f ca="1">IFERROR(VLOOKUP($A30,INDIRECT(CONCATENATE("'CY ",F$3,", SFY ",(F$3+1)," Answers'!A1:BJ600")),LOOKUP($D$4,'Row Index'!$A$4:$A$9,'Row Index'!$B$4:$B$9),FALSE),"")</f>
        <v>4</v>
      </c>
      <c r="G30" s="119">
        <f ca="1">IFERROR(VLOOKUP($A30,INDIRECT(CONCATENATE("'CY ",G$3,", SFY ",(G$3+1)," Answers'!A1:BJ600")),LOOKUP($D$4,'Row Index'!$A$4:$A$9,'Row Index'!$B$4:$B$9),FALSE),"")</f>
        <v>6</v>
      </c>
      <c r="H30" s="119">
        <f ca="1">IFERROR(VLOOKUP($A30,INDIRECT(CONCATENATE("'CY ",H$3,", SFY ",(H$3+1)," Answers'!A1:BJ600")),LOOKUP($D$4,'Row Index'!$A$4:$A$9,'Row Index'!$B$4:$B$9),FALSE),"")</f>
        <v>8</v>
      </c>
      <c r="I30" s="120">
        <f ca="1">IFERROR(VLOOKUP($A30,INDIRECT(CONCATENATE("'CY ",I$3,", SFY ",(I$3+1)," Answers'!A1:BJ600")),LOOKUP($D$4,'Row Index'!$A$14:$A$19,'Row Index'!$B$14:$B$19),FALSE),"")</f>
        <v>5</v>
      </c>
    </row>
    <row r="31" spans="1:9" x14ac:dyDescent="0.25">
      <c r="A31" s="50">
        <v>204</v>
      </c>
      <c r="B31" s="45" t="s">
        <v>29</v>
      </c>
      <c r="C31" s="47" t="s">
        <v>26</v>
      </c>
      <c r="D31" s="119">
        <f ca="1">IFERROR(VLOOKUP($A31,INDIRECT(CONCATENATE("'CY ",D$3,", SFY ",(D$3+1)," Answers'!A1:BJ600")),LOOKUP($D$4,'Row Index'!$A$4:$A$9,'Row Index'!$B$4:$B$9),FALSE),"")</f>
        <v>0</v>
      </c>
      <c r="E31" s="119">
        <f ca="1">IFERROR(VLOOKUP($A31,INDIRECT(CONCATENATE("'CY ",E$3,", SFY ",(E$3+1)," Answers'!A1:BJ600")),LOOKUP($D$4,'Row Index'!$A$4:$A$9,'Row Index'!$B$4:$B$9),FALSE),"")</f>
        <v>4</v>
      </c>
      <c r="F31" s="119">
        <f ca="1">IFERROR(VLOOKUP($A31,INDIRECT(CONCATENATE("'CY ",F$3,", SFY ",(F$3+1)," Answers'!A1:BJ600")),LOOKUP($D$4,'Row Index'!$A$4:$A$9,'Row Index'!$B$4:$B$9),FALSE),"")</f>
        <v>6</v>
      </c>
      <c r="G31" s="119">
        <f ca="1">IFERROR(VLOOKUP($A31,INDIRECT(CONCATENATE("'CY ",G$3,", SFY ",(G$3+1)," Answers'!A1:BJ600")),LOOKUP($D$4,'Row Index'!$A$4:$A$9,'Row Index'!$B$4:$B$9),FALSE),"")</f>
        <v>6</v>
      </c>
      <c r="H31" s="119">
        <f ca="1">IFERROR(VLOOKUP($A31,INDIRECT(CONCATENATE("'CY ",H$3,", SFY ",(H$3+1)," Answers'!A1:BJ600")),LOOKUP($D$4,'Row Index'!$A$4:$A$9,'Row Index'!$B$4:$B$9),FALSE),"")</f>
        <v>8</v>
      </c>
      <c r="I31" s="120">
        <f ca="1">IFERROR(VLOOKUP($A31,INDIRECT(CONCATENATE("'CY ",I$3,", SFY ",(I$3+1)," Answers'!A1:BJ600")),LOOKUP($D$4,'Row Index'!$A$14:$A$19,'Row Index'!$B$14:$B$19),FALSE),"")</f>
        <v>4</v>
      </c>
    </row>
    <row r="32" spans="1:9" x14ac:dyDescent="0.25">
      <c r="A32" s="50">
        <v>205</v>
      </c>
      <c r="B32" s="45" t="s">
        <v>30</v>
      </c>
      <c r="C32" s="47" t="s">
        <v>26</v>
      </c>
      <c r="D32" s="119">
        <f ca="1">IFERROR(VLOOKUP($A32,INDIRECT(CONCATENATE("'CY ",D$3,", SFY ",(D$3+1)," Answers'!A1:BJ600")),LOOKUP($D$4,'Row Index'!$A$4:$A$9,'Row Index'!$B$4:$B$9),FALSE),"")</f>
        <v>5</v>
      </c>
      <c r="E32" s="119">
        <f ca="1">IFERROR(VLOOKUP($A32,INDIRECT(CONCATENATE("'CY ",E$3,", SFY ",(E$3+1)," Answers'!A1:BJ600")),LOOKUP($D$4,'Row Index'!$A$4:$A$9,'Row Index'!$B$4:$B$9),FALSE),"")</f>
        <v>5</v>
      </c>
      <c r="F32" s="119">
        <f ca="1">IFERROR(VLOOKUP($A32,INDIRECT(CONCATENATE("'CY ",F$3,", SFY ",(F$3+1)," Answers'!A1:BJ600")),LOOKUP($D$4,'Row Index'!$A$4:$A$9,'Row Index'!$B$4:$B$9),FALSE),"")</f>
        <v>2</v>
      </c>
      <c r="G32" s="119">
        <f ca="1">IFERROR(VLOOKUP($A32,INDIRECT(CONCATENATE("'CY ",G$3,", SFY ",(G$3+1)," Answers'!A1:BJ600")),LOOKUP($D$4,'Row Index'!$A$4:$A$9,'Row Index'!$B$4:$B$9),FALSE),"")</f>
        <v>4</v>
      </c>
      <c r="H32" s="119">
        <f ca="1">IFERROR(VLOOKUP($A32,INDIRECT(CONCATENATE("'CY ",H$3,", SFY ",(H$3+1)," Answers'!A1:BJ600")),LOOKUP($D$4,'Row Index'!$A$4:$A$9,'Row Index'!$B$4:$B$9),FALSE),"")</f>
        <v>7</v>
      </c>
      <c r="I32" s="120">
        <f ca="1">IFERROR(VLOOKUP($A32,INDIRECT(CONCATENATE("'CY ",I$3,", SFY ",(I$3+1)," Answers'!A1:BJ600")),LOOKUP($D$4,'Row Index'!$A$14:$A$19,'Row Index'!$B$14:$B$19),FALSE),"")</f>
        <v>4</v>
      </c>
    </row>
    <row r="33" spans="1:9" x14ac:dyDescent="0.25">
      <c r="A33" s="50">
        <v>206</v>
      </c>
      <c r="B33" s="45" t="s">
        <v>31</v>
      </c>
      <c r="C33" s="47" t="s">
        <v>26</v>
      </c>
      <c r="D33" s="119">
        <f ca="1">IFERROR(VLOOKUP($A33,INDIRECT(CONCATENATE("'CY ",D$3,", SFY ",(D$3+1)," Answers'!A1:BJ600")),LOOKUP($D$4,'Row Index'!$A$4:$A$9,'Row Index'!$B$4:$B$9),FALSE),"")</f>
        <v>1</v>
      </c>
      <c r="E33" s="119">
        <f ca="1">IFERROR(VLOOKUP($A33,INDIRECT(CONCATENATE("'CY ",E$3,", SFY ",(E$3+1)," Answers'!A1:BJ600")),LOOKUP($D$4,'Row Index'!$A$4:$A$9,'Row Index'!$B$4:$B$9),FALSE),"")</f>
        <v>6</v>
      </c>
      <c r="F33" s="119">
        <f ca="1">IFERROR(VLOOKUP($A33,INDIRECT(CONCATENATE("'CY ",F$3,", SFY ",(F$3+1)," Answers'!A1:BJ600")),LOOKUP($D$4,'Row Index'!$A$4:$A$9,'Row Index'!$B$4:$B$9),FALSE),"")</f>
        <v>5</v>
      </c>
      <c r="G33" s="119">
        <f ca="1">IFERROR(VLOOKUP($A33,INDIRECT(CONCATENATE("'CY ",G$3,", SFY ",(G$3+1)," Answers'!A1:BJ600")),LOOKUP($D$4,'Row Index'!$A$4:$A$9,'Row Index'!$B$4:$B$9),FALSE),"")</f>
        <v>7</v>
      </c>
      <c r="H33" s="119">
        <f ca="1">IFERROR(VLOOKUP($A33,INDIRECT(CONCATENATE("'CY ",H$3,", SFY ",(H$3+1)," Answers'!A1:BJ600")),LOOKUP($D$4,'Row Index'!$A$4:$A$9,'Row Index'!$B$4:$B$9),FALSE),"")</f>
        <v>9</v>
      </c>
      <c r="I33" s="120">
        <f ca="1">IFERROR(VLOOKUP($A33,INDIRECT(CONCATENATE("'CY ",I$3,", SFY ",(I$3+1)," Answers'!A1:BJ600")),LOOKUP($D$4,'Row Index'!$A$14:$A$19,'Row Index'!$B$14:$B$19),FALSE),"")</f>
        <v>4</v>
      </c>
    </row>
    <row r="34" spans="1:9" x14ac:dyDescent="0.25">
      <c r="A34" s="50">
        <v>207</v>
      </c>
      <c r="B34" s="45" t="s">
        <v>32</v>
      </c>
      <c r="C34" s="47" t="s">
        <v>26</v>
      </c>
      <c r="D34" s="119">
        <f ca="1">IFERROR(VLOOKUP($A34,INDIRECT(CONCATENATE("'CY ",D$3,", SFY ",(D$3+1)," Answers'!A1:BJ600")),LOOKUP($D$4,'Row Index'!$A$4:$A$9,'Row Index'!$B$4:$B$9),FALSE),"")</f>
        <v>2</v>
      </c>
      <c r="E34" s="119">
        <f ca="1">IFERROR(VLOOKUP($A34,INDIRECT(CONCATENATE("'CY ",E$3,", SFY ",(E$3+1)," Answers'!A1:BJ600")),LOOKUP($D$4,'Row Index'!$A$4:$A$9,'Row Index'!$B$4:$B$9),FALSE),"")</f>
        <v>3</v>
      </c>
      <c r="F34" s="119">
        <f ca="1">IFERROR(VLOOKUP($A34,INDIRECT(CONCATENATE("'CY ",F$3,", SFY ",(F$3+1)," Answers'!A1:BJ600")),LOOKUP($D$4,'Row Index'!$A$4:$A$9,'Row Index'!$B$4:$B$9),FALSE),"")</f>
        <v>6</v>
      </c>
      <c r="G34" s="119">
        <f ca="1">IFERROR(VLOOKUP($A34,INDIRECT(CONCATENATE("'CY ",G$3,", SFY ",(G$3+1)," Answers'!A1:BJ600")),LOOKUP($D$4,'Row Index'!$A$4:$A$9,'Row Index'!$B$4:$B$9),FALSE),"")</f>
        <v>4</v>
      </c>
      <c r="H34" s="119">
        <f ca="1">IFERROR(VLOOKUP($A34,INDIRECT(CONCATENATE("'CY ",H$3,", SFY ",(H$3+1)," Answers'!A1:BJ600")),LOOKUP($D$4,'Row Index'!$A$4:$A$9,'Row Index'!$B$4:$B$9),FALSE),"")</f>
        <v>10</v>
      </c>
      <c r="I34" s="120">
        <f ca="1">IFERROR(VLOOKUP($A34,INDIRECT(CONCATENATE("'CY ",I$3,", SFY ",(I$3+1)," Answers'!A1:BJ600")),LOOKUP($D$4,'Row Index'!$A$14:$A$19,'Row Index'!$B$14:$B$19),FALSE),"")</f>
        <v>5</v>
      </c>
    </row>
    <row r="35" spans="1:9" x14ac:dyDescent="0.25">
      <c r="A35" s="50">
        <v>208</v>
      </c>
      <c r="B35" s="45" t="s">
        <v>33</v>
      </c>
      <c r="C35" s="47" t="s">
        <v>26</v>
      </c>
      <c r="D35" s="119">
        <f ca="1">IFERROR(VLOOKUP($A35,INDIRECT(CONCATENATE("'CY ",D$3,", SFY ",(D$3+1)," Answers'!A1:BJ600")),LOOKUP($D$4,'Row Index'!$A$4:$A$9,'Row Index'!$B$4:$B$9),FALSE),"")</f>
        <v>2</v>
      </c>
      <c r="E35" s="119">
        <f ca="1">IFERROR(VLOOKUP($A35,INDIRECT(CONCATENATE("'CY ",E$3,", SFY ",(E$3+1)," Answers'!A1:BJ600")),LOOKUP($D$4,'Row Index'!$A$4:$A$9,'Row Index'!$B$4:$B$9),FALSE),"")</f>
        <v>4</v>
      </c>
      <c r="F35" s="119">
        <f ca="1">IFERROR(VLOOKUP($A35,INDIRECT(CONCATENATE("'CY ",F$3,", SFY ",(F$3+1)," Answers'!A1:BJ600")),LOOKUP($D$4,'Row Index'!$A$4:$A$9,'Row Index'!$B$4:$B$9),FALSE),"")</f>
        <v>7</v>
      </c>
      <c r="G35" s="119">
        <f ca="1">IFERROR(VLOOKUP($A35,INDIRECT(CONCATENATE("'CY ",G$3,", SFY ",(G$3+1)," Answers'!A1:BJ600")),LOOKUP($D$4,'Row Index'!$A$4:$A$9,'Row Index'!$B$4:$B$9),FALSE),"")</f>
        <v>11</v>
      </c>
      <c r="H35" s="119">
        <f ca="1">IFERROR(VLOOKUP($A35,INDIRECT(CONCATENATE("'CY ",H$3,", SFY ",(H$3+1)," Answers'!A1:BJ600")),LOOKUP($D$4,'Row Index'!$A$4:$A$9,'Row Index'!$B$4:$B$9),FALSE),"")</f>
        <v>11</v>
      </c>
      <c r="I35" s="120">
        <f ca="1">IFERROR(VLOOKUP($A35,INDIRECT(CONCATENATE("'CY ",I$3,", SFY ",(I$3+1)," Answers'!A1:BJ600")),LOOKUP($D$4,'Row Index'!$A$14:$A$19,'Row Index'!$B$14:$B$19),FALSE),"")</f>
        <v>5</v>
      </c>
    </row>
    <row r="36" spans="1:9" x14ac:dyDescent="0.25">
      <c r="A36" s="50">
        <v>209</v>
      </c>
      <c r="B36" s="45" t="s">
        <v>34</v>
      </c>
      <c r="C36" s="47" t="s">
        <v>26</v>
      </c>
      <c r="D36" s="119">
        <f ca="1">IFERROR(VLOOKUP($A36,INDIRECT(CONCATENATE("'CY ",D$3,", SFY ",(D$3+1)," Answers'!A1:BJ600")),LOOKUP($D$4,'Row Index'!$A$4:$A$9,'Row Index'!$B$4:$B$9),FALSE),"")</f>
        <v>4</v>
      </c>
      <c r="E36" s="119">
        <f ca="1">IFERROR(VLOOKUP($A36,INDIRECT(CONCATENATE("'CY ",E$3,", SFY ",(E$3+1)," Answers'!A1:BJ600")),LOOKUP($D$4,'Row Index'!$A$4:$A$9,'Row Index'!$B$4:$B$9),FALSE),"")</f>
        <v>4</v>
      </c>
      <c r="F36" s="119">
        <f ca="1">IFERROR(VLOOKUP($A36,INDIRECT(CONCATENATE("'CY ",F$3,", SFY ",(F$3+1)," Answers'!A1:BJ600")),LOOKUP($D$4,'Row Index'!$A$4:$A$9,'Row Index'!$B$4:$B$9),FALSE),"")</f>
        <v>7</v>
      </c>
      <c r="G36" s="119">
        <f ca="1">IFERROR(VLOOKUP($A36,INDIRECT(CONCATENATE("'CY ",G$3,", SFY ",(G$3+1)," Answers'!A1:BJ600")),LOOKUP($D$4,'Row Index'!$A$4:$A$9,'Row Index'!$B$4:$B$9),FALSE),"")</f>
        <v>8</v>
      </c>
      <c r="H36" s="119">
        <f ca="1">IFERROR(VLOOKUP($A36,INDIRECT(CONCATENATE("'CY ",H$3,", SFY ",(H$3+1)," Answers'!A1:BJ600")),LOOKUP($D$4,'Row Index'!$A$4:$A$9,'Row Index'!$B$4:$B$9),FALSE),"")</f>
        <v>9</v>
      </c>
      <c r="I36" s="120">
        <f ca="1">IFERROR(VLOOKUP($A36,INDIRECT(CONCATENATE("'CY ",I$3,", SFY ",(I$3+1)," Answers'!A1:BJ600")),LOOKUP($D$4,'Row Index'!$A$14:$A$19,'Row Index'!$B$14:$B$19),FALSE),"")</f>
        <v>6</v>
      </c>
    </row>
    <row r="37" spans="1:9" x14ac:dyDescent="0.25">
      <c r="A37" s="50">
        <v>210</v>
      </c>
      <c r="B37" s="45" t="s">
        <v>35</v>
      </c>
      <c r="C37" s="47" t="s">
        <v>26</v>
      </c>
      <c r="D37" s="119">
        <f ca="1">IFERROR(VLOOKUP($A37,INDIRECT(CONCATENATE("'CY ",D$3,", SFY ",(D$3+1)," Answers'!A1:BJ600")),LOOKUP($D$4,'Row Index'!$A$4:$A$9,'Row Index'!$B$4:$B$9),FALSE),"")</f>
        <v>2</v>
      </c>
      <c r="E37" s="119">
        <f ca="1">IFERROR(VLOOKUP($A37,INDIRECT(CONCATENATE("'CY ",E$3,", SFY ",(E$3+1)," Answers'!A1:BJ600")),LOOKUP($D$4,'Row Index'!$A$4:$A$9,'Row Index'!$B$4:$B$9),FALSE),"")</f>
        <v>3</v>
      </c>
      <c r="F37" s="119">
        <f ca="1">IFERROR(VLOOKUP($A37,INDIRECT(CONCATENATE("'CY ",F$3,", SFY ",(F$3+1)," Answers'!A1:BJ600")),LOOKUP($D$4,'Row Index'!$A$4:$A$9,'Row Index'!$B$4:$B$9),FALSE),"")</f>
        <v>3</v>
      </c>
      <c r="G37" s="119">
        <f ca="1">IFERROR(VLOOKUP($A37,INDIRECT(CONCATENATE("'CY ",G$3,", SFY ",(G$3+1)," Answers'!A1:BJ600")),LOOKUP($D$4,'Row Index'!$A$4:$A$9,'Row Index'!$B$4:$B$9),FALSE),"")</f>
        <v>3</v>
      </c>
      <c r="H37" s="119">
        <f ca="1">IFERROR(VLOOKUP($A37,INDIRECT(CONCATENATE("'CY ",H$3,", SFY ",(H$3+1)," Answers'!A1:BJ600")),LOOKUP($D$4,'Row Index'!$A$4:$A$9,'Row Index'!$B$4:$B$9),FALSE),"")</f>
        <v>4</v>
      </c>
      <c r="I37" s="120">
        <f ca="1">IFERROR(VLOOKUP($A37,INDIRECT(CONCATENATE("'CY ",I$3,", SFY ",(I$3+1)," Answers'!A1:BJ600")),LOOKUP($D$4,'Row Index'!$A$14:$A$19,'Row Index'!$B$14:$B$19),FALSE),"")</f>
        <v>3</v>
      </c>
    </row>
    <row r="38" spans="1:9" x14ac:dyDescent="0.25">
      <c r="A38" s="50">
        <v>211</v>
      </c>
      <c r="B38" s="45" t="s">
        <v>38</v>
      </c>
      <c r="C38" s="47" t="s">
        <v>26</v>
      </c>
      <c r="D38" s="119">
        <f ca="1">IFERROR(VLOOKUP($A38,INDIRECT(CONCATENATE("'CY ",D$3,", SFY ",(D$3+1)," Answers'!A1:BJ600")),LOOKUP($D$4,'Row Index'!$A$4:$A$9,'Row Index'!$B$4:$B$9),FALSE),"")</f>
        <v>0</v>
      </c>
      <c r="E38" s="119">
        <f ca="1">IFERROR(VLOOKUP($A38,INDIRECT(CONCATENATE("'CY ",E$3,", SFY ",(E$3+1)," Answers'!A1:BJ600")),LOOKUP($D$4,'Row Index'!$A$4:$A$9,'Row Index'!$B$4:$B$9),FALSE),"")</f>
        <v>0</v>
      </c>
      <c r="F38" s="119">
        <f ca="1">IFERROR(VLOOKUP($A38,INDIRECT(CONCATENATE("'CY ",F$3,", SFY ",(F$3+1)," Answers'!A1:BJ600")),LOOKUP($D$4,'Row Index'!$A$4:$A$9,'Row Index'!$B$4:$B$9),FALSE),"")</f>
        <v>3</v>
      </c>
      <c r="G38" s="119">
        <f ca="1">IFERROR(VLOOKUP($A38,INDIRECT(CONCATENATE("'CY ",G$3,", SFY ",(G$3+1)," Answers'!A1:BJ600")),LOOKUP($D$4,'Row Index'!$A$4:$A$9,'Row Index'!$B$4:$B$9),FALSE),"")</f>
        <v>5</v>
      </c>
      <c r="H38" s="119">
        <f ca="1">IFERROR(VLOOKUP($A38,INDIRECT(CONCATENATE("'CY ",H$3,", SFY ",(H$3+1)," Answers'!A1:BJ600")),LOOKUP($D$4,'Row Index'!$A$4:$A$9,'Row Index'!$B$4:$B$9),FALSE),"")</f>
        <v>3</v>
      </c>
      <c r="I38" s="120">
        <f ca="1">IFERROR(VLOOKUP($A38,INDIRECT(CONCATENATE("'CY ",I$3,", SFY ",(I$3+1)," Answers'!A1:BJ600")),LOOKUP($D$4,'Row Index'!$A$14:$A$19,'Row Index'!$B$14:$B$19),FALSE),"")</f>
        <v>5</v>
      </c>
    </row>
    <row r="39" spans="1:9" x14ac:dyDescent="0.25">
      <c r="A39" s="50">
        <v>212</v>
      </c>
      <c r="B39" s="45" t="s">
        <v>36</v>
      </c>
      <c r="C39" s="47" t="s">
        <v>26</v>
      </c>
      <c r="D39" s="119">
        <f ca="1">IFERROR(VLOOKUP($A39,INDIRECT(CONCATENATE("'CY ",D$3,", SFY ",(D$3+1)," Answers'!A1:BJ600")),LOOKUP($D$4,'Row Index'!$A$4:$A$9,'Row Index'!$B$4:$B$9),FALSE),"")</f>
        <v>1</v>
      </c>
      <c r="E39" s="119">
        <f ca="1">IFERROR(VLOOKUP($A39,INDIRECT(CONCATENATE("'CY ",E$3,", SFY ",(E$3+1)," Answers'!A1:BJ600")),LOOKUP($D$4,'Row Index'!$A$4:$A$9,'Row Index'!$B$4:$B$9),FALSE),"")</f>
        <v>5</v>
      </c>
      <c r="F39" s="119">
        <f ca="1">IFERROR(VLOOKUP($A39,INDIRECT(CONCATENATE("'CY ",F$3,", SFY ",(F$3+1)," Answers'!A1:BJ600")),LOOKUP($D$4,'Row Index'!$A$4:$A$9,'Row Index'!$B$4:$B$9),FALSE),"")</f>
        <v>5</v>
      </c>
      <c r="G39" s="119">
        <f ca="1">IFERROR(VLOOKUP($A39,INDIRECT(CONCATENATE("'CY ",G$3,", SFY ",(G$3+1)," Answers'!A1:BJ600")),LOOKUP($D$4,'Row Index'!$A$4:$A$9,'Row Index'!$B$4:$B$9),FALSE),"")</f>
        <v>7</v>
      </c>
      <c r="H39" s="119">
        <f ca="1">IFERROR(VLOOKUP($A39,INDIRECT(CONCATENATE("'CY ",H$3,", SFY ",(H$3+1)," Answers'!A1:BJ600")),LOOKUP($D$4,'Row Index'!$A$4:$A$9,'Row Index'!$B$4:$B$9),FALSE),"")</f>
        <v>8</v>
      </c>
      <c r="I39" s="120">
        <f ca="1">IFERROR(VLOOKUP($A39,INDIRECT(CONCATENATE("'CY ",I$3,", SFY ",(I$3+1)," Answers'!A1:BJ600")),LOOKUP($D$4,'Row Index'!$A$14:$A$19,'Row Index'!$B$14:$B$19),FALSE),"")</f>
        <v>5</v>
      </c>
    </row>
    <row r="40" spans="1:9" x14ac:dyDescent="0.25">
      <c r="A40" s="50">
        <v>213</v>
      </c>
      <c r="B40" s="45" t="s">
        <v>37</v>
      </c>
      <c r="C40" s="47" t="s">
        <v>26</v>
      </c>
      <c r="D40" s="119">
        <f ca="1">IFERROR(VLOOKUP($A40,INDIRECT(CONCATENATE("'CY ",D$3,", SFY ",(D$3+1)," Answers'!A1:BJ600")),LOOKUP($D$4,'Row Index'!$A$4:$A$9,'Row Index'!$B$4:$B$9),FALSE),"")</f>
        <v>4</v>
      </c>
      <c r="E40" s="119">
        <f ca="1">IFERROR(VLOOKUP($A40,INDIRECT(CONCATENATE("'CY ",E$3,", SFY ",(E$3+1)," Answers'!A1:BJ600")),LOOKUP($D$4,'Row Index'!$A$4:$A$9,'Row Index'!$B$4:$B$9),FALSE),"")</f>
        <v>1</v>
      </c>
      <c r="F40" s="119">
        <f ca="1">IFERROR(VLOOKUP($A40,INDIRECT(CONCATENATE("'CY ",F$3,", SFY ",(F$3+1)," Answers'!A1:BJ600")),LOOKUP($D$4,'Row Index'!$A$4:$A$9,'Row Index'!$B$4:$B$9),FALSE),"")</f>
        <v>0</v>
      </c>
      <c r="G40" s="119">
        <f ca="1">IFERROR(VLOOKUP($A40,INDIRECT(CONCATENATE("'CY ",G$3,", SFY ",(G$3+1)," Answers'!A1:BJ600")),LOOKUP($D$4,'Row Index'!$A$4:$A$9,'Row Index'!$B$4:$B$9),FALSE),"")</f>
        <v>3</v>
      </c>
      <c r="H40" s="119">
        <f ca="1">IFERROR(VLOOKUP($A40,INDIRECT(CONCATENATE("'CY ",H$3,", SFY ",(H$3+1)," Answers'!A1:BJ600")),LOOKUP($D$4,'Row Index'!$A$4:$A$9,'Row Index'!$B$4:$B$9),FALSE),"")</f>
        <v>3</v>
      </c>
      <c r="I40" s="120">
        <f ca="1">IFERROR(VLOOKUP($A40,INDIRECT(CONCATENATE("'CY ",I$3,", SFY ",(I$3+1)," Answers'!A1:BJ600")),LOOKUP($D$4,'Row Index'!$A$14:$A$19,'Row Index'!$B$14:$B$19),FALSE),"")</f>
        <v>3</v>
      </c>
    </row>
    <row r="41" spans="1:9" x14ac:dyDescent="0.25">
      <c r="A41" s="50">
        <v>214</v>
      </c>
      <c r="B41" s="45" t="s">
        <v>39</v>
      </c>
      <c r="C41" s="47" t="s">
        <v>26</v>
      </c>
      <c r="D41" s="119">
        <f ca="1">IFERROR(VLOOKUP($A41,INDIRECT(CONCATENATE("'CY ",D$3,", SFY ",(D$3+1)," Answers'!A1:BJ600")),LOOKUP($D$4,'Row Index'!$A$4:$A$9,'Row Index'!$B$4:$B$9),FALSE),"")</f>
        <v>3</v>
      </c>
      <c r="E41" s="119">
        <f ca="1">IFERROR(VLOOKUP($A41,INDIRECT(CONCATENATE("'CY ",E$3,", SFY ",(E$3+1)," Answers'!A1:BJ600")),LOOKUP($D$4,'Row Index'!$A$4:$A$9,'Row Index'!$B$4:$B$9),FALSE),"")</f>
        <v>1</v>
      </c>
      <c r="F41" s="119">
        <f ca="1">IFERROR(VLOOKUP($A41,INDIRECT(CONCATENATE("'CY ",F$3,", SFY ",(F$3+1)," Answers'!A1:BJ600")),LOOKUP($D$4,'Row Index'!$A$4:$A$9,'Row Index'!$B$4:$B$9),FALSE),"")</f>
        <v>4</v>
      </c>
      <c r="G41" s="119">
        <f ca="1">IFERROR(VLOOKUP($A41,INDIRECT(CONCATENATE("'CY ",G$3,", SFY ",(G$3+1)," Answers'!A1:BJ600")),LOOKUP($D$4,'Row Index'!$A$4:$A$9,'Row Index'!$B$4:$B$9),FALSE),"")</f>
        <v>6</v>
      </c>
      <c r="H41" s="119">
        <f ca="1">IFERROR(VLOOKUP($A41,INDIRECT(CONCATENATE("'CY ",H$3,", SFY ",(H$3+1)," Answers'!A1:BJ600")),LOOKUP($D$4,'Row Index'!$A$4:$A$9,'Row Index'!$B$4:$B$9),FALSE),"")</f>
        <v>4</v>
      </c>
      <c r="I41" s="120">
        <f ca="1">IFERROR(VLOOKUP($A41,INDIRECT(CONCATENATE("'CY ",I$3,", SFY ",(I$3+1)," Answers'!A1:BJ600")),LOOKUP($D$4,'Row Index'!$A$14:$A$19,'Row Index'!$B$14:$B$19),FALSE),"")</f>
        <v>5</v>
      </c>
    </row>
    <row r="42" spans="1:9" x14ac:dyDescent="0.25">
      <c r="A42" s="50">
        <v>215</v>
      </c>
      <c r="B42" s="45" t="s">
        <v>40</v>
      </c>
      <c r="C42" s="47" t="s">
        <v>26</v>
      </c>
      <c r="D42" s="119">
        <f ca="1">IFERROR(VLOOKUP($A42,INDIRECT(CONCATENATE("'CY ",D$3,", SFY ",(D$3+1)," Answers'!A1:BJ600")),LOOKUP($D$4,'Row Index'!$A$4:$A$9,'Row Index'!$B$4:$B$9),FALSE),"")</f>
        <v>2</v>
      </c>
      <c r="E42" s="119">
        <f ca="1">IFERROR(VLOOKUP($A42,INDIRECT(CONCATENATE("'CY ",E$3,", SFY ",(E$3+1)," Answers'!A1:BJ600")),LOOKUP($D$4,'Row Index'!$A$4:$A$9,'Row Index'!$B$4:$B$9),FALSE),"")</f>
        <v>5</v>
      </c>
      <c r="F42" s="119">
        <f ca="1">IFERROR(VLOOKUP($A42,INDIRECT(CONCATENATE("'CY ",F$3,", SFY ",(F$3+1)," Answers'!A1:BJ600")),LOOKUP($D$4,'Row Index'!$A$4:$A$9,'Row Index'!$B$4:$B$9),FALSE),"")</f>
        <v>6</v>
      </c>
      <c r="G42" s="119">
        <f ca="1">IFERROR(VLOOKUP($A42,INDIRECT(CONCATENATE("'CY ",G$3,", SFY ",(G$3+1)," Answers'!A1:BJ600")),LOOKUP($D$4,'Row Index'!$A$4:$A$9,'Row Index'!$B$4:$B$9),FALSE),"")</f>
        <v>6</v>
      </c>
      <c r="H42" s="119">
        <f ca="1">IFERROR(VLOOKUP($A42,INDIRECT(CONCATENATE("'CY ",H$3,", SFY ",(H$3+1)," Answers'!A1:BJ600")),LOOKUP($D$4,'Row Index'!$A$4:$A$9,'Row Index'!$B$4:$B$9),FALSE),"")</f>
        <v>6</v>
      </c>
      <c r="I42" s="120">
        <f ca="1">IFERROR(VLOOKUP($A42,INDIRECT(CONCATENATE("'CY ",I$3,", SFY ",(I$3+1)," Answers'!A1:BJ600")),LOOKUP($D$4,'Row Index'!$A$14:$A$19,'Row Index'!$B$14:$B$19),FALSE),"")</f>
        <v>3</v>
      </c>
    </row>
    <row r="43" spans="1:9" x14ac:dyDescent="0.25">
      <c r="A43" s="50">
        <v>216</v>
      </c>
      <c r="B43" s="45" t="s">
        <v>41</v>
      </c>
      <c r="C43" s="47" t="s">
        <v>26</v>
      </c>
      <c r="D43" s="119">
        <f ca="1">IFERROR(VLOOKUP($A43,INDIRECT(CONCATENATE("'CY ",D$3,", SFY ",(D$3+1)," Answers'!A1:BJ600")),LOOKUP($D$4,'Row Index'!$A$4:$A$9,'Row Index'!$B$4:$B$9),FALSE),"")</f>
        <v>3</v>
      </c>
      <c r="E43" s="119">
        <f ca="1">IFERROR(VLOOKUP($A43,INDIRECT(CONCATENATE("'CY ",E$3,", SFY ",(E$3+1)," Answers'!A1:BJ600")),LOOKUP($D$4,'Row Index'!$A$4:$A$9,'Row Index'!$B$4:$B$9),FALSE),"")</f>
        <v>5</v>
      </c>
      <c r="F43" s="119">
        <f ca="1">IFERROR(VLOOKUP($A43,INDIRECT(CONCATENATE("'CY ",F$3,", SFY ",(F$3+1)," Answers'!A1:BJ600")),LOOKUP($D$4,'Row Index'!$A$4:$A$9,'Row Index'!$B$4:$B$9),FALSE),"")</f>
        <v>5</v>
      </c>
      <c r="G43" s="119">
        <f ca="1">IFERROR(VLOOKUP($A43,INDIRECT(CONCATENATE("'CY ",G$3,", SFY ",(G$3+1)," Answers'!A1:BJ600")),LOOKUP($D$4,'Row Index'!$A$4:$A$9,'Row Index'!$B$4:$B$9),FALSE),"")</f>
        <v>7</v>
      </c>
      <c r="H43" s="119">
        <f ca="1">IFERROR(VLOOKUP($A43,INDIRECT(CONCATENATE("'CY ",H$3,", SFY ",(H$3+1)," Answers'!A1:BJ600")),LOOKUP($D$4,'Row Index'!$A$4:$A$9,'Row Index'!$B$4:$B$9),FALSE),"")</f>
        <v>8</v>
      </c>
      <c r="I43" s="120">
        <f ca="1">IFERROR(VLOOKUP($A43,INDIRECT(CONCATENATE("'CY ",I$3,", SFY ",(I$3+1)," Answers'!A1:BJ600")),LOOKUP($D$4,'Row Index'!$A$14:$A$19,'Row Index'!$B$14:$B$19),FALSE),"")</f>
        <v>6</v>
      </c>
    </row>
    <row r="44" spans="1:9" x14ac:dyDescent="0.25">
      <c r="A44" s="50">
        <v>217</v>
      </c>
      <c r="B44" s="45" t="s">
        <v>42</v>
      </c>
      <c r="C44" s="47" t="s">
        <v>26</v>
      </c>
      <c r="D44" s="119">
        <f ca="1">IFERROR(VLOOKUP($A44,INDIRECT(CONCATENATE("'CY ",D$3,", SFY ",(D$3+1)," Answers'!A1:BJ600")),LOOKUP($D$4,'Row Index'!$A$4:$A$9,'Row Index'!$B$4:$B$9),FALSE),"")</f>
        <v>2</v>
      </c>
      <c r="E44" s="119">
        <f ca="1">IFERROR(VLOOKUP($A44,INDIRECT(CONCATENATE("'CY ",E$3,", SFY ",(E$3+1)," Answers'!A1:BJ600")),LOOKUP($D$4,'Row Index'!$A$4:$A$9,'Row Index'!$B$4:$B$9),FALSE),"")</f>
        <v>2</v>
      </c>
      <c r="F44" s="119">
        <f ca="1">IFERROR(VLOOKUP($A44,INDIRECT(CONCATENATE("'CY ",F$3,", SFY ",(F$3+1)," Answers'!A1:BJ600")),LOOKUP($D$4,'Row Index'!$A$4:$A$9,'Row Index'!$B$4:$B$9),FALSE),"")</f>
        <v>2</v>
      </c>
      <c r="G44" s="119">
        <f ca="1">IFERROR(VLOOKUP($A44,INDIRECT(CONCATENATE("'CY ",G$3,", SFY ",(G$3+1)," Answers'!A1:BJ600")),LOOKUP($D$4,'Row Index'!$A$4:$A$9,'Row Index'!$B$4:$B$9),FALSE),"")</f>
        <v>5</v>
      </c>
      <c r="H44" s="119">
        <f ca="1">IFERROR(VLOOKUP($A44,INDIRECT(CONCATENATE("'CY ",H$3,", SFY ",(H$3+1)," Answers'!A1:BJ600")),LOOKUP($D$4,'Row Index'!$A$4:$A$9,'Row Index'!$B$4:$B$9),FALSE),"")</f>
        <v>4</v>
      </c>
      <c r="I44" s="120">
        <f ca="1">IFERROR(VLOOKUP($A44,INDIRECT(CONCATENATE("'CY ",I$3,", SFY ",(I$3+1)," Answers'!A1:BJ600")),LOOKUP($D$4,'Row Index'!$A$14:$A$19,'Row Index'!$B$14:$B$19),FALSE),"")</f>
        <v>5</v>
      </c>
    </row>
    <row r="45" spans="1:9" x14ac:dyDescent="0.25">
      <c r="A45" s="50">
        <v>218</v>
      </c>
      <c r="B45" s="45" t="s">
        <v>43</v>
      </c>
      <c r="C45" s="47" t="s">
        <v>26</v>
      </c>
      <c r="D45" s="119">
        <f ca="1">IFERROR(VLOOKUP($A45,INDIRECT(CONCATENATE("'CY ",D$3,", SFY ",(D$3+1)," Answers'!A1:BJ600")),LOOKUP($D$4,'Row Index'!$A$4:$A$9,'Row Index'!$B$4:$B$9),FALSE),"")</f>
        <v>1</v>
      </c>
      <c r="E45" s="119">
        <f ca="1">IFERROR(VLOOKUP($A45,INDIRECT(CONCATENATE("'CY ",E$3,", SFY ",(E$3+1)," Answers'!A1:BJ600")),LOOKUP($D$4,'Row Index'!$A$4:$A$9,'Row Index'!$B$4:$B$9),FALSE),"")</f>
        <v>6</v>
      </c>
      <c r="F45" s="119">
        <f ca="1">IFERROR(VLOOKUP($A45,INDIRECT(CONCATENATE("'CY ",F$3,", SFY ",(F$3+1)," Answers'!A1:BJ600")),LOOKUP($D$4,'Row Index'!$A$4:$A$9,'Row Index'!$B$4:$B$9),FALSE),"")</f>
        <v>5</v>
      </c>
      <c r="G45" s="119">
        <f ca="1">IFERROR(VLOOKUP($A45,INDIRECT(CONCATENATE("'CY ",G$3,", SFY ",(G$3+1)," Answers'!A1:BJ600")),LOOKUP($D$4,'Row Index'!$A$4:$A$9,'Row Index'!$B$4:$B$9),FALSE),"")</f>
        <v>9</v>
      </c>
      <c r="H45" s="119">
        <f ca="1">IFERROR(VLOOKUP($A45,INDIRECT(CONCATENATE("'CY ",H$3,", SFY ",(H$3+1)," Answers'!A1:BJ600")),LOOKUP($D$4,'Row Index'!$A$4:$A$9,'Row Index'!$B$4:$B$9),FALSE),"")</f>
        <v>7</v>
      </c>
      <c r="I45" s="120">
        <f ca="1">IFERROR(VLOOKUP($A45,INDIRECT(CONCATENATE("'CY ",I$3,", SFY ",(I$3+1)," Answers'!A1:BJ600")),LOOKUP($D$4,'Row Index'!$A$14:$A$19,'Row Index'!$B$14:$B$19),FALSE),"")</f>
        <v>3</v>
      </c>
    </row>
    <row r="46" spans="1:9" x14ac:dyDescent="0.25">
      <c r="A46" s="50">
        <v>219</v>
      </c>
      <c r="B46" s="45" t="s">
        <v>44</v>
      </c>
      <c r="C46" s="47" t="s">
        <v>26</v>
      </c>
      <c r="D46" s="119">
        <f ca="1">IFERROR(VLOOKUP($A46,INDIRECT(CONCATENATE("'CY ",D$3,", SFY ",(D$3+1)," Answers'!A1:BJ600")),LOOKUP($D$4,'Row Index'!$A$4:$A$9,'Row Index'!$B$4:$B$9),FALSE),"")</f>
        <v>1</v>
      </c>
      <c r="E46" s="119">
        <f ca="1">IFERROR(VLOOKUP($A46,INDIRECT(CONCATENATE("'CY ",E$3,", SFY ",(E$3+1)," Answers'!A1:BJ600")),LOOKUP($D$4,'Row Index'!$A$4:$A$9,'Row Index'!$B$4:$B$9),FALSE),"")</f>
        <v>0</v>
      </c>
      <c r="F46" s="119">
        <f ca="1">IFERROR(VLOOKUP($A46,INDIRECT(CONCATENATE("'CY ",F$3,", SFY ",(F$3+1)," Answers'!A1:BJ600")),LOOKUP($D$4,'Row Index'!$A$4:$A$9,'Row Index'!$B$4:$B$9),FALSE),"")</f>
        <v>2</v>
      </c>
      <c r="G46" s="119">
        <f ca="1">IFERROR(VLOOKUP($A46,INDIRECT(CONCATENATE("'CY ",G$3,", SFY ",(G$3+1)," Answers'!A1:BJ600")),LOOKUP($D$4,'Row Index'!$A$4:$A$9,'Row Index'!$B$4:$B$9),FALSE),"")</f>
        <v>5</v>
      </c>
      <c r="H46" s="119">
        <f ca="1">IFERROR(VLOOKUP($A46,INDIRECT(CONCATENATE("'CY ",H$3,", SFY ",(H$3+1)," Answers'!A1:BJ600")),LOOKUP($D$4,'Row Index'!$A$4:$A$9,'Row Index'!$B$4:$B$9),FALSE),"")</f>
        <v>6</v>
      </c>
      <c r="I46" s="120">
        <f ca="1">IFERROR(VLOOKUP($A46,INDIRECT(CONCATENATE("'CY ",I$3,", SFY ",(I$3+1)," Answers'!A1:BJ600")),LOOKUP($D$4,'Row Index'!$A$14:$A$19,'Row Index'!$B$14:$B$19),FALSE),"")</f>
        <v>4</v>
      </c>
    </row>
    <row r="47" spans="1:9" x14ac:dyDescent="0.25">
      <c r="A47" s="50">
        <v>220</v>
      </c>
      <c r="B47" s="45" t="s">
        <v>45</v>
      </c>
      <c r="C47" s="47" t="s">
        <v>26</v>
      </c>
      <c r="D47" s="119">
        <f ca="1">IFERROR(VLOOKUP($A47,INDIRECT(CONCATENATE("'CY ",D$3,", SFY ",(D$3+1)," Answers'!A1:BJ600")),LOOKUP($D$4,'Row Index'!$A$4:$A$9,'Row Index'!$B$4:$B$9),FALSE),"")</f>
        <v>2</v>
      </c>
      <c r="E47" s="119">
        <f ca="1">IFERROR(VLOOKUP($A47,INDIRECT(CONCATENATE("'CY ",E$3,", SFY ",(E$3+1)," Answers'!A1:BJ600")),LOOKUP($D$4,'Row Index'!$A$4:$A$9,'Row Index'!$B$4:$B$9),FALSE),"")</f>
        <v>1</v>
      </c>
      <c r="F47" s="119">
        <f ca="1">IFERROR(VLOOKUP($A47,INDIRECT(CONCATENATE("'CY ",F$3,", SFY ",(F$3+1)," Answers'!A1:BJ600")),LOOKUP($D$4,'Row Index'!$A$4:$A$9,'Row Index'!$B$4:$B$9),FALSE),"")</f>
        <v>2</v>
      </c>
      <c r="G47" s="119">
        <f ca="1">IFERROR(VLOOKUP($A47,INDIRECT(CONCATENATE("'CY ",G$3,", SFY ",(G$3+1)," Answers'!A1:BJ600")),LOOKUP($D$4,'Row Index'!$A$4:$A$9,'Row Index'!$B$4:$B$9),FALSE),"")</f>
        <v>6</v>
      </c>
      <c r="H47" s="119">
        <f ca="1">IFERROR(VLOOKUP($A47,INDIRECT(CONCATENATE("'CY ",H$3,", SFY ",(H$3+1)," Answers'!A1:BJ600")),LOOKUP($D$4,'Row Index'!$A$4:$A$9,'Row Index'!$B$4:$B$9),FALSE),"")</f>
        <v>6</v>
      </c>
      <c r="I47" s="120">
        <f ca="1">IFERROR(VLOOKUP($A47,INDIRECT(CONCATENATE("'CY ",I$3,", SFY ",(I$3+1)," Answers'!A1:BJ600")),LOOKUP($D$4,'Row Index'!$A$14:$A$19,'Row Index'!$B$14:$B$19),FALSE),"")</f>
        <v>4</v>
      </c>
    </row>
    <row r="48" spans="1:9" x14ac:dyDescent="0.25">
      <c r="A48" s="50">
        <v>221</v>
      </c>
      <c r="B48" s="45" t="s">
        <v>46</v>
      </c>
      <c r="C48" s="47" t="s">
        <v>26</v>
      </c>
      <c r="D48" s="119">
        <f ca="1">IFERROR(VLOOKUP($A48,INDIRECT(CONCATENATE("'CY ",D$3,", SFY ",(D$3+1)," Answers'!A1:BJ600")),LOOKUP($D$4,'Row Index'!$A$4:$A$9,'Row Index'!$B$4:$B$9),FALSE),"")</f>
        <v>0</v>
      </c>
      <c r="E48" s="119">
        <f ca="1">IFERROR(VLOOKUP($A48,INDIRECT(CONCATENATE("'CY ",E$3,", SFY ",(E$3+1)," Answers'!A1:BJ600")),LOOKUP($D$4,'Row Index'!$A$4:$A$9,'Row Index'!$B$4:$B$9),FALSE),"")</f>
        <v>0</v>
      </c>
      <c r="F48" s="119">
        <f ca="1">IFERROR(VLOOKUP($A48,INDIRECT(CONCATENATE("'CY ",F$3,", SFY ",(F$3+1)," Answers'!A1:BJ600")),LOOKUP($D$4,'Row Index'!$A$4:$A$9,'Row Index'!$B$4:$B$9),FALSE),"")</f>
        <v>1</v>
      </c>
      <c r="G48" s="119">
        <f ca="1">IFERROR(VLOOKUP($A48,INDIRECT(CONCATENATE("'CY ",G$3,", SFY ",(G$3+1)," Answers'!A1:BJ600")),LOOKUP($D$4,'Row Index'!$A$4:$A$9,'Row Index'!$B$4:$B$9),FALSE),"")</f>
        <v>0</v>
      </c>
      <c r="H48" s="119">
        <f ca="1">IFERROR(VLOOKUP($A48,INDIRECT(CONCATENATE("'CY ",H$3,", SFY ",(H$3+1)," Answers'!A1:BJ600")),LOOKUP($D$4,'Row Index'!$A$4:$A$9,'Row Index'!$B$4:$B$9),FALSE),"")</f>
        <v>1</v>
      </c>
      <c r="I48" s="120">
        <f ca="1">IFERROR(VLOOKUP($A48,INDIRECT(CONCATENATE("'CY ",I$3,", SFY ",(I$3+1)," Answers'!A1:BJ600")),LOOKUP($D$4,'Row Index'!$A$14:$A$19,'Row Index'!$B$14:$B$19),FALSE),"")</f>
        <v>2</v>
      </c>
    </row>
    <row r="49" spans="1:9" x14ac:dyDescent="0.25">
      <c r="A49" s="50">
        <v>222</v>
      </c>
      <c r="B49" s="45" t="s">
        <v>47</v>
      </c>
      <c r="C49" s="47" t="s">
        <v>26</v>
      </c>
      <c r="D49" s="119">
        <f ca="1">IFERROR(VLOOKUP($A49,INDIRECT(CONCATENATE("'CY ",D$3,", SFY ",(D$3+1)," Answers'!A1:BJ600")),LOOKUP($D$4,'Row Index'!$A$4:$A$9,'Row Index'!$B$4:$B$9),FALSE),"")</f>
        <v>1</v>
      </c>
      <c r="E49" s="119">
        <f ca="1">IFERROR(VLOOKUP($A49,INDIRECT(CONCATENATE("'CY ",E$3,", SFY ",(E$3+1)," Answers'!A1:BJ600")),LOOKUP($D$4,'Row Index'!$A$4:$A$9,'Row Index'!$B$4:$B$9),FALSE),"")</f>
        <v>6</v>
      </c>
      <c r="F49" s="119">
        <f ca="1">IFERROR(VLOOKUP($A49,INDIRECT(CONCATENATE("'CY ",F$3,", SFY ",(F$3+1)," Answers'!A1:BJ600")),LOOKUP($D$4,'Row Index'!$A$4:$A$9,'Row Index'!$B$4:$B$9),FALSE),"")</f>
        <v>5</v>
      </c>
      <c r="G49" s="119">
        <f ca="1">IFERROR(VLOOKUP($A49,INDIRECT(CONCATENATE("'CY ",G$3,", SFY ",(G$3+1)," Answers'!A1:BJ600")),LOOKUP($D$4,'Row Index'!$A$4:$A$9,'Row Index'!$B$4:$B$9),FALSE),"")</f>
        <v>8</v>
      </c>
      <c r="H49" s="119">
        <f ca="1">IFERROR(VLOOKUP($A49,INDIRECT(CONCATENATE("'CY ",H$3,", SFY ",(H$3+1)," Answers'!A1:BJ600")),LOOKUP($D$4,'Row Index'!$A$4:$A$9,'Row Index'!$B$4:$B$9),FALSE),"")</f>
        <v>8</v>
      </c>
      <c r="I49" s="120">
        <f ca="1">IFERROR(VLOOKUP($A49,INDIRECT(CONCATENATE("'CY ",I$3,", SFY ",(I$3+1)," Answers'!A1:BJ600")),LOOKUP($D$4,'Row Index'!$A$14:$A$19,'Row Index'!$B$14:$B$19),FALSE),"")</f>
        <v>5</v>
      </c>
    </row>
    <row r="50" spans="1:9" x14ac:dyDescent="0.25">
      <c r="A50" s="50">
        <v>223</v>
      </c>
      <c r="B50" s="45" t="s">
        <v>48</v>
      </c>
      <c r="C50" s="47" t="s">
        <v>26</v>
      </c>
      <c r="D50" s="119">
        <f ca="1">IFERROR(VLOOKUP($A50,INDIRECT(CONCATENATE("'CY ",D$3,", SFY ",(D$3+1)," Answers'!A1:BJ600")),LOOKUP($D$4,'Row Index'!$A$4:$A$9,'Row Index'!$B$4:$B$9),FALSE),"")</f>
        <v>1</v>
      </c>
      <c r="E50" s="119">
        <f ca="1">IFERROR(VLOOKUP($A50,INDIRECT(CONCATENATE("'CY ",E$3,", SFY ",(E$3+1)," Answers'!A1:BJ600")),LOOKUP($D$4,'Row Index'!$A$4:$A$9,'Row Index'!$B$4:$B$9),FALSE),"")</f>
        <v>3</v>
      </c>
      <c r="F50" s="119">
        <f ca="1">IFERROR(VLOOKUP($A50,INDIRECT(CONCATENATE("'CY ",F$3,", SFY ",(F$3+1)," Answers'!A1:BJ600")),LOOKUP($D$4,'Row Index'!$A$4:$A$9,'Row Index'!$B$4:$B$9),FALSE),"")</f>
        <v>3</v>
      </c>
      <c r="G50" s="119">
        <f ca="1">IFERROR(VLOOKUP($A50,INDIRECT(CONCATENATE("'CY ",G$3,", SFY ",(G$3+1)," Answers'!A1:BJ600")),LOOKUP($D$4,'Row Index'!$A$4:$A$9,'Row Index'!$B$4:$B$9),FALSE),"")</f>
        <v>5</v>
      </c>
      <c r="H50" s="119">
        <f ca="1">IFERROR(VLOOKUP($A50,INDIRECT(CONCATENATE("'CY ",H$3,", SFY ",(H$3+1)," Answers'!A1:BJ600")),LOOKUP($D$4,'Row Index'!$A$4:$A$9,'Row Index'!$B$4:$B$9),FALSE),"")</f>
        <v>3</v>
      </c>
      <c r="I50" s="120">
        <f ca="1">IFERROR(VLOOKUP($A50,INDIRECT(CONCATENATE("'CY ",I$3,", SFY ",(I$3+1)," Answers'!A1:BJ600")),LOOKUP($D$4,'Row Index'!$A$14:$A$19,'Row Index'!$B$14:$B$19),FALSE),"")</f>
        <v>3</v>
      </c>
    </row>
    <row r="51" spans="1:9" x14ac:dyDescent="0.25">
      <c r="A51" s="50">
        <v>224</v>
      </c>
      <c r="B51" s="45" t="s">
        <v>49</v>
      </c>
      <c r="C51" s="47" t="s">
        <v>26</v>
      </c>
      <c r="D51" s="119">
        <f ca="1">IFERROR(VLOOKUP($A51,INDIRECT(CONCATENATE("'CY ",D$3,", SFY ",(D$3+1)," Answers'!A1:BJ600")),LOOKUP($D$4,'Row Index'!$A$4:$A$9,'Row Index'!$B$4:$B$9),FALSE),"")</f>
        <v>4</v>
      </c>
      <c r="E51" s="119">
        <f ca="1">IFERROR(VLOOKUP($A51,INDIRECT(CONCATENATE("'CY ",E$3,", SFY ",(E$3+1)," Answers'!A1:BJ600")),LOOKUP($D$4,'Row Index'!$A$4:$A$9,'Row Index'!$B$4:$B$9),FALSE),"")</f>
        <v>6</v>
      </c>
      <c r="F51" s="119">
        <f ca="1">IFERROR(VLOOKUP($A51,INDIRECT(CONCATENATE("'CY ",F$3,", SFY ",(F$3+1)," Answers'!A1:BJ600")),LOOKUP($D$4,'Row Index'!$A$4:$A$9,'Row Index'!$B$4:$B$9),FALSE),"")</f>
        <v>6</v>
      </c>
      <c r="G51" s="119">
        <f ca="1">IFERROR(VLOOKUP($A51,INDIRECT(CONCATENATE("'CY ",G$3,", SFY ",(G$3+1)," Answers'!A1:BJ600")),LOOKUP($D$4,'Row Index'!$A$4:$A$9,'Row Index'!$B$4:$B$9),FALSE),"")</f>
        <v>7</v>
      </c>
      <c r="H51" s="119">
        <f ca="1">IFERROR(VLOOKUP($A51,INDIRECT(CONCATENATE("'CY ",H$3,", SFY ",(H$3+1)," Answers'!A1:BJ600")),LOOKUP($D$4,'Row Index'!$A$4:$A$9,'Row Index'!$B$4:$B$9),FALSE),"")</f>
        <v>6</v>
      </c>
      <c r="I51" s="120">
        <f ca="1">IFERROR(VLOOKUP($A51,INDIRECT(CONCATENATE("'CY ",I$3,", SFY ",(I$3+1)," Answers'!A1:BJ600")),LOOKUP($D$4,'Row Index'!$A$14:$A$19,'Row Index'!$B$14:$B$19),FALSE),"")</f>
        <v>3</v>
      </c>
    </row>
    <row r="52" spans="1:9" x14ac:dyDescent="0.25">
      <c r="A52" s="50">
        <v>225</v>
      </c>
      <c r="B52" s="45" t="s">
        <v>50</v>
      </c>
      <c r="C52" s="47" t="s">
        <v>26</v>
      </c>
      <c r="D52" s="119">
        <f ca="1">IFERROR(VLOOKUP($A52,INDIRECT(CONCATENATE("'CY ",D$3,", SFY ",(D$3+1)," Answers'!A1:BJ600")),LOOKUP($D$4,'Row Index'!$A$4:$A$9,'Row Index'!$B$4:$B$9),FALSE),"")</f>
        <v>1</v>
      </c>
      <c r="E52" s="119">
        <f ca="1">IFERROR(VLOOKUP($A52,INDIRECT(CONCATENATE("'CY ",E$3,", SFY ",(E$3+1)," Answers'!A1:BJ600")),LOOKUP($D$4,'Row Index'!$A$4:$A$9,'Row Index'!$B$4:$B$9),FALSE),"")</f>
        <v>6</v>
      </c>
      <c r="F52" s="119">
        <f ca="1">IFERROR(VLOOKUP($A52,INDIRECT(CONCATENATE("'CY ",F$3,", SFY ",(F$3+1)," Answers'!A1:BJ600")),LOOKUP($D$4,'Row Index'!$A$4:$A$9,'Row Index'!$B$4:$B$9),FALSE),"")</f>
        <v>6</v>
      </c>
      <c r="G52" s="119">
        <f ca="1">IFERROR(VLOOKUP($A52,INDIRECT(CONCATENATE("'CY ",G$3,", SFY ",(G$3+1)," Answers'!A1:BJ600")),LOOKUP($D$4,'Row Index'!$A$4:$A$9,'Row Index'!$B$4:$B$9),FALSE),"")</f>
        <v>9</v>
      </c>
      <c r="H52" s="119">
        <f ca="1">IFERROR(VLOOKUP($A52,INDIRECT(CONCATENATE("'CY ",H$3,", SFY ",(H$3+1)," Answers'!A1:BJ600")),LOOKUP($D$4,'Row Index'!$A$4:$A$9,'Row Index'!$B$4:$B$9),FALSE),"")</f>
        <v>7</v>
      </c>
      <c r="I52" s="120">
        <f ca="1">IFERROR(VLOOKUP($A52,INDIRECT(CONCATENATE("'CY ",I$3,", SFY ",(I$3+1)," Answers'!A1:BJ600")),LOOKUP($D$4,'Row Index'!$A$14:$A$19,'Row Index'!$B$14:$B$19),FALSE),"")</f>
        <v>7</v>
      </c>
    </row>
    <row r="53" spans="1:9" x14ac:dyDescent="0.25">
      <c r="A53" s="50">
        <v>226</v>
      </c>
      <c r="B53" s="45" t="s">
        <v>51</v>
      </c>
      <c r="C53" s="47" t="s">
        <v>26</v>
      </c>
      <c r="D53" s="119">
        <f ca="1">IFERROR(VLOOKUP($A53,INDIRECT(CONCATENATE("'CY ",D$3,", SFY ",(D$3+1)," Answers'!A1:BJ600")),LOOKUP($D$4,'Row Index'!$A$4:$A$9,'Row Index'!$B$4:$B$9),FALSE),"")</f>
        <v>4</v>
      </c>
      <c r="E53" s="119">
        <f ca="1">IFERROR(VLOOKUP($A53,INDIRECT(CONCATENATE("'CY ",E$3,", SFY ",(E$3+1)," Answers'!A1:BJ600")),LOOKUP($D$4,'Row Index'!$A$4:$A$9,'Row Index'!$B$4:$B$9),FALSE),"")</f>
        <v>4</v>
      </c>
      <c r="F53" s="119">
        <f ca="1">IFERROR(VLOOKUP($A53,INDIRECT(CONCATENATE("'CY ",F$3,", SFY ",(F$3+1)," Answers'!A1:BJ600")),LOOKUP($D$4,'Row Index'!$A$4:$A$9,'Row Index'!$B$4:$B$9),FALSE),"")</f>
        <v>6</v>
      </c>
      <c r="G53" s="119">
        <f ca="1">IFERROR(VLOOKUP($A53,INDIRECT(CONCATENATE("'CY ",G$3,", SFY ",(G$3+1)," Answers'!A1:BJ600")),LOOKUP($D$4,'Row Index'!$A$4:$A$9,'Row Index'!$B$4:$B$9),FALSE),"")</f>
        <v>8</v>
      </c>
      <c r="H53" s="119">
        <f ca="1">IFERROR(VLOOKUP($A53,INDIRECT(CONCATENATE("'CY ",H$3,", SFY ",(H$3+1)," Answers'!A1:BJ600")),LOOKUP($D$4,'Row Index'!$A$4:$A$9,'Row Index'!$B$4:$B$9),FALSE),"")</f>
        <v>8</v>
      </c>
      <c r="I53" s="120">
        <f ca="1">IFERROR(VLOOKUP($A53,INDIRECT(CONCATENATE("'CY ",I$3,", SFY ",(I$3+1)," Answers'!A1:BJ600")),LOOKUP($D$4,'Row Index'!$A$14:$A$19,'Row Index'!$B$14:$B$19),FALSE),"")</f>
        <v>5</v>
      </c>
    </row>
    <row r="54" spans="1:9" x14ac:dyDescent="0.25">
      <c r="A54" s="50">
        <v>227</v>
      </c>
      <c r="B54" s="45" t="s">
        <v>52</v>
      </c>
      <c r="C54" s="47" t="s">
        <v>26</v>
      </c>
      <c r="D54" s="119">
        <f ca="1">IFERROR(VLOOKUP($A54,INDIRECT(CONCATENATE("'CY ",D$3,", SFY ",(D$3+1)," Answers'!A1:BJ600")),LOOKUP($D$4,'Row Index'!$A$4:$A$9,'Row Index'!$B$4:$B$9),FALSE),"")</f>
        <v>2</v>
      </c>
      <c r="E54" s="119">
        <f ca="1">IFERROR(VLOOKUP($A54,INDIRECT(CONCATENATE("'CY ",E$3,", SFY ",(E$3+1)," Answers'!A1:BJ600")),LOOKUP($D$4,'Row Index'!$A$4:$A$9,'Row Index'!$B$4:$B$9),FALSE),"")</f>
        <v>3</v>
      </c>
      <c r="F54" s="119">
        <f ca="1">IFERROR(VLOOKUP($A54,INDIRECT(CONCATENATE("'CY ",F$3,", SFY ",(F$3+1)," Answers'!A1:BJ600")),LOOKUP($D$4,'Row Index'!$A$4:$A$9,'Row Index'!$B$4:$B$9),FALSE),"")</f>
        <v>4</v>
      </c>
      <c r="G54" s="119">
        <f ca="1">IFERROR(VLOOKUP($A54,INDIRECT(CONCATENATE("'CY ",G$3,", SFY ",(G$3+1)," Answers'!A1:BJ600")),LOOKUP($D$4,'Row Index'!$A$4:$A$9,'Row Index'!$B$4:$B$9),FALSE),"")</f>
        <v>6</v>
      </c>
      <c r="H54" s="119">
        <f ca="1">IFERROR(VLOOKUP($A54,INDIRECT(CONCATENATE("'CY ",H$3,", SFY ",(H$3+1)," Answers'!A1:BJ600")),LOOKUP($D$4,'Row Index'!$A$4:$A$9,'Row Index'!$B$4:$B$9),FALSE),"")</f>
        <v>7</v>
      </c>
      <c r="I54" s="120">
        <f ca="1">IFERROR(VLOOKUP($A54,INDIRECT(CONCATENATE("'CY ",I$3,", SFY ",(I$3+1)," Answers'!A1:BJ600")),LOOKUP($D$4,'Row Index'!$A$14:$A$19,'Row Index'!$B$14:$B$19),FALSE),"")</f>
        <v>4</v>
      </c>
    </row>
    <row r="55" spans="1:9" x14ac:dyDescent="0.25">
      <c r="A55" s="50">
        <v>228</v>
      </c>
      <c r="B55" s="45" t="s">
        <v>53</v>
      </c>
      <c r="C55" s="47" t="s">
        <v>26</v>
      </c>
      <c r="D55" s="119">
        <f ca="1">IFERROR(VLOOKUP($A55,INDIRECT(CONCATENATE("'CY ",D$3,", SFY ",(D$3+1)," Answers'!A1:BJ600")),LOOKUP($D$4,'Row Index'!$A$4:$A$9,'Row Index'!$B$4:$B$9),FALSE),"")</f>
        <v>2</v>
      </c>
      <c r="E55" s="119">
        <f ca="1">IFERROR(VLOOKUP($A55,INDIRECT(CONCATENATE("'CY ",E$3,", SFY ",(E$3+1)," Answers'!A1:BJ600")),LOOKUP($D$4,'Row Index'!$A$4:$A$9,'Row Index'!$B$4:$B$9),FALSE),"")</f>
        <v>0</v>
      </c>
      <c r="F55" s="119">
        <f ca="1">IFERROR(VLOOKUP($A55,INDIRECT(CONCATENATE("'CY ",F$3,", SFY ",(F$3+1)," Answers'!A1:BJ600")),LOOKUP($D$4,'Row Index'!$A$4:$A$9,'Row Index'!$B$4:$B$9),FALSE),"")</f>
        <v>5</v>
      </c>
      <c r="G55" s="119">
        <f ca="1">IFERROR(VLOOKUP($A55,INDIRECT(CONCATENATE("'CY ",G$3,", SFY ",(G$3+1)," Answers'!A1:BJ600")),LOOKUP($D$4,'Row Index'!$A$4:$A$9,'Row Index'!$B$4:$B$9),FALSE),"")</f>
        <v>3</v>
      </c>
      <c r="H55" s="119">
        <f ca="1">IFERROR(VLOOKUP($A55,INDIRECT(CONCATENATE("'CY ",H$3,", SFY ",(H$3+1)," Answers'!A1:BJ600")),LOOKUP($D$4,'Row Index'!$A$4:$A$9,'Row Index'!$B$4:$B$9),FALSE),"")</f>
        <v>3</v>
      </c>
      <c r="I55" s="120">
        <f ca="1">IFERROR(VLOOKUP($A55,INDIRECT(CONCATENATE("'CY ",I$3,", SFY ",(I$3+1)," Answers'!A1:BJ600")),LOOKUP($D$4,'Row Index'!$A$14:$A$19,'Row Index'!$B$14:$B$19),FALSE),"")</f>
        <v>4</v>
      </c>
    </row>
    <row r="56" spans="1:9" x14ac:dyDescent="0.25">
      <c r="A56" s="50">
        <v>229</v>
      </c>
      <c r="B56" s="45" t="s">
        <v>54</v>
      </c>
      <c r="C56" s="47" t="s">
        <v>26</v>
      </c>
      <c r="D56" s="119">
        <f ca="1">IFERROR(VLOOKUP($A56,INDIRECT(CONCATENATE("'CY ",D$3,", SFY ",(D$3+1)," Answers'!A1:BJ600")),LOOKUP($D$4,'Row Index'!$A$4:$A$9,'Row Index'!$B$4:$B$9),FALSE),"")</f>
        <v>3</v>
      </c>
      <c r="E56" s="119">
        <f ca="1">IFERROR(VLOOKUP($A56,INDIRECT(CONCATENATE("'CY ",E$3,", SFY ",(E$3+1)," Answers'!A1:BJ600")),LOOKUP($D$4,'Row Index'!$A$4:$A$9,'Row Index'!$B$4:$B$9),FALSE),"")</f>
        <v>2</v>
      </c>
      <c r="F56" s="119">
        <f ca="1">IFERROR(VLOOKUP($A56,INDIRECT(CONCATENATE("'CY ",F$3,", SFY ",(F$3+1)," Answers'!A1:BJ600")),LOOKUP($D$4,'Row Index'!$A$4:$A$9,'Row Index'!$B$4:$B$9),FALSE),"")</f>
        <v>3</v>
      </c>
      <c r="G56" s="119">
        <f ca="1">IFERROR(VLOOKUP($A56,INDIRECT(CONCATENATE("'CY ",G$3,", SFY ",(G$3+1)," Answers'!A1:BJ600")),LOOKUP($D$4,'Row Index'!$A$4:$A$9,'Row Index'!$B$4:$B$9),FALSE),"")</f>
        <v>3</v>
      </c>
      <c r="H56" s="119">
        <f ca="1">IFERROR(VLOOKUP($A56,INDIRECT(CONCATENATE("'CY ",H$3,", SFY ",(H$3+1)," Answers'!A1:BJ600")),LOOKUP($D$4,'Row Index'!$A$4:$A$9,'Row Index'!$B$4:$B$9),FALSE),"")</f>
        <v>6</v>
      </c>
      <c r="I56" s="120">
        <f ca="1">IFERROR(VLOOKUP($A56,INDIRECT(CONCATENATE("'CY ",I$3,", SFY ",(I$3+1)," Answers'!A1:BJ600")),LOOKUP($D$4,'Row Index'!$A$14:$A$19,'Row Index'!$B$14:$B$19),FALSE),"")</f>
        <v>4</v>
      </c>
    </row>
    <row r="57" spans="1:9" x14ac:dyDescent="0.25">
      <c r="A57" s="50">
        <v>230</v>
      </c>
      <c r="B57" s="45" t="s">
        <v>55</v>
      </c>
      <c r="C57" s="47" t="s">
        <v>26</v>
      </c>
      <c r="D57" s="119">
        <f ca="1">IFERROR(VLOOKUP($A57,INDIRECT(CONCATENATE("'CY ",D$3,", SFY ",(D$3+1)," Answers'!A1:BJ600")),LOOKUP($D$4,'Row Index'!$A$4:$A$9,'Row Index'!$B$4:$B$9),FALSE),"")</f>
        <v>2</v>
      </c>
      <c r="E57" s="119">
        <f ca="1">IFERROR(VLOOKUP($A57,INDIRECT(CONCATENATE("'CY ",E$3,", SFY ",(E$3+1)," Answers'!A1:BJ600")),LOOKUP($D$4,'Row Index'!$A$4:$A$9,'Row Index'!$B$4:$B$9),FALSE),"")</f>
        <v>4</v>
      </c>
      <c r="F57" s="119">
        <f ca="1">IFERROR(VLOOKUP($A57,INDIRECT(CONCATENATE("'CY ",F$3,", SFY ",(F$3+1)," Answers'!A1:BJ600")),LOOKUP($D$4,'Row Index'!$A$4:$A$9,'Row Index'!$B$4:$B$9),FALSE),"")</f>
        <v>5</v>
      </c>
      <c r="G57" s="119">
        <f ca="1">IFERROR(VLOOKUP($A57,INDIRECT(CONCATENATE("'CY ",G$3,", SFY ",(G$3+1)," Answers'!A1:BJ600")),LOOKUP($D$4,'Row Index'!$A$4:$A$9,'Row Index'!$B$4:$B$9),FALSE),"")</f>
        <v>8</v>
      </c>
      <c r="H57" s="119">
        <f ca="1">IFERROR(VLOOKUP($A57,INDIRECT(CONCATENATE("'CY ",H$3,", SFY ",(H$3+1)," Answers'!A1:BJ600")),LOOKUP($D$4,'Row Index'!$A$4:$A$9,'Row Index'!$B$4:$B$9),FALSE),"")</f>
        <v>8</v>
      </c>
      <c r="I57" s="120">
        <f ca="1">IFERROR(VLOOKUP($A57,INDIRECT(CONCATENATE("'CY ",I$3,", SFY ",(I$3+1)," Answers'!A1:BJ600")),LOOKUP($D$4,'Row Index'!$A$14:$A$19,'Row Index'!$B$14:$B$19),FALSE),"")</f>
        <v>4</v>
      </c>
    </row>
    <row r="58" spans="1:9" x14ac:dyDescent="0.25">
      <c r="A58" s="50">
        <v>231</v>
      </c>
      <c r="B58" s="45" t="s">
        <v>56</v>
      </c>
      <c r="C58" s="47" t="s">
        <v>26</v>
      </c>
      <c r="D58" s="119">
        <f ca="1">IFERROR(VLOOKUP($A58,INDIRECT(CONCATENATE("'CY ",D$3,", SFY ",(D$3+1)," Answers'!A1:BJ600")),LOOKUP($D$4,'Row Index'!$A$4:$A$9,'Row Index'!$B$4:$B$9),FALSE),"")</f>
        <v>2</v>
      </c>
      <c r="E58" s="119">
        <f ca="1">IFERROR(VLOOKUP($A58,INDIRECT(CONCATENATE("'CY ",E$3,", SFY ",(E$3+1)," Answers'!A1:BJ600")),LOOKUP($D$4,'Row Index'!$A$4:$A$9,'Row Index'!$B$4:$B$9),FALSE),"")</f>
        <v>2</v>
      </c>
      <c r="F58" s="119">
        <f ca="1">IFERROR(VLOOKUP($A58,INDIRECT(CONCATENATE("'CY ",F$3,", SFY ",(F$3+1)," Answers'!A1:BJ600")),LOOKUP($D$4,'Row Index'!$A$4:$A$9,'Row Index'!$B$4:$B$9),FALSE),"")</f>
        <v>2</v>
      </c>
      <c r="G58" s="119">
        <f ca="1">IFERROR(VLOOKUP($A58,INDIRECT(CONCATENATE("'CY ",G$3,", SFY ",(G$3+1)," Answers'!A1:BJ600")),LOOKUP($D$4,'Row Index'!$A$4:$A$9,'Row Index'!$B$4:$B$9),FALSE),"")</f>
        <v>5</v>
      </c>
      <c r="H58" s="119">
        <f ca="1">IFERROR(VLOOKUP($A58,INDIRECT(CONCATENATE("'CY ",H$3,", SFY ",(H$3+1)," Answers'!A1:BJ600")),LOOKUP($D$4,'Row Index'!$A$4:$A$9,'Row Index'!$B$4:$B$9),FALSE),"")</f>
        <v>4</v>
      </c>
      <c r="I58" s="120">
        <f ca="1">IFERROR(VLOOKUP($A58,INDIRECT(CONCATENATE("'CY ",I$3,", SFY ",(I$3+1)," Answers'!A1:BJ600")),LOOKUP($D$4,'Row Index'!$A$14:$A$19,'Row Index'!$B$14:$B$19),FALSE),"")</f>
        <v>5</v>
      </c>
    </row>
    <row r="59" spans="1:9" x14ac:dyDescent="0.25">
      <c r="A59" s="50">
        <v>232</v>
      </c>
      <c r="B59" s="45" t="s">
        <v>57</v>
      </c>
      <c r="C59" s="47" t="s">
        <v>26</v>
      </c>
      <c r="D59" s="119">
        <f ca="1">IFERROR(VLOOKUP($A59,INDIRECT(CONCATENATE("'CY ",D$3,", SFY ",(D$3+1)," Answers'!A1:BJ600")),LOOKUP($D$4,'Row Index'!$A$4:$A$9,'Row Index'!$B$4:$B$9),FALSE),"")</f>
        <v>1</v>
      </c>
      <c r="E59" s="119">
        <f ca="1">IFERROR(VLOOKUP($A59,INDIRECT(CONCATENATE("'CY ",E$3,", SFY ",(E$3+1)," Answers'!A1:BJ600")),LOOKUP($D$4,'Row Index'!$A$4:$A$9,'Row Index'!$B$4:$B$9),FALSE),"")</f>
        <v>1</v>
      </c>
      <c r="F59" s="119">
        <f ca="1">IFERROR(VLOOKUP($A59,INDIRECT(CONCATENATE("'CY ",F$3,", SFY ",(F$3+1)," Answers'!A1:BJ600")),LOOKUP($D$4,'Row Index'!$A$4:$A$9,'Row Index'!$B$4:$B$9),FALSE),"")</f>
        <v>3</v>
      </c>
      <c r="G59" s="119">
        <f ca="1">IFERROR(VLOOKUP($A59,INDIRECT(CONCATENATE("'CY ",G$3,", SFY ",(G$3+1)," Answers'!A1:BJ600")),LOOKUP($D$4,'Row Index'!$A$4:$A$9,'Row Index'!$B$4:$B$9),FALSE),"")</f>
        <v>4</v>
      </c>
      <c r="H59" s="119">
        <f ca="1">IFERROR(VLOOKUP($A59,INDIRECT(CONCATENATE("'CY ",H$3,", SFY ",(H$3+1)," Answers'!A1:BJ600")),LOOKUP($D$4,'Row Index'!$A$4:$A$9,'Row Index'!$B$4:$B$9),FALSE),"")</f>
        <v>3</v>
      </c>
      <c r="I59" s="120">
        <f ca="1">IFERROR(VLOOKUP($A59,INDIRECT(CONCATENATE("'CY ",I$3,", SFY ",(I$3+1)," Answers'!A1:BJ600")),LOOKUP($D$4,'Row Index'!$A$14:$A$19,'Row Index'!$B$14:$B$19),FALSE),"")</f>
        <v>3</v>
      </c>
    </row>
    <row r="60" spans="1:9" x14ac:dyDescent="0.25">
      <c r="A60" s="50">
        <v>233</v>
      </c>
      <c r="B60" s="45" t="s">
        <v>58</v>
      </c>
      <c r="C60" s="47" t="s">
        <v>26</v>
      </c>
      <c r="D60" s="119">
        <f ca="1">IFERROR(VLOOKUP($A60,INDIRECT(CONCATENATE("'CY ",D$3,", SFY ",(D$3+1)," Answers'!A1:BJ600")),LOOKUP($D$4,'Row Index'!$A$4:$A$9,'Row Index'!$B$4:$B$9),FALSE),"")</f>
        <v>1</v>
      </c>
      <c r="E60" s="119">
        <f ca="1">IFERROR(VLOOKUP($A60,INDIRECT(CONCATENATE("'CY ",E$3,", SFY ",(E$3+1)," Answers'!A1:BJ600")),LOOKUP($D$4,'Row Index'!$A$4:$A$9,'Row Index'!$B$4:$B$9),FALSE),"")</f>
        <v>4</v>
      </c>
      <c r="F60" s="119">
        <f ca="1">IFERROR(VLOOKUP($A60,INDIRECT(CONCATENATE("'CY ",F$3,", SFY ",(F$3+1)," Answers'!A1:BJ600")),LOOKUP($D$4,'Row Index'!$A$4:$A$9,'Row Index'!$B$4:$B$9),FALSE),"")</f>
        <v>2</v>
      </c>
      <c r="G60" s="119">
        <f ca="1">IFERROR(VLOOKUP($A60,INDIRECT(CONCATENATE("'CY ",G$3,", SFY ",(G$3+1)," Answers'!A1:BJ600")),LOOKUP($D$4,'Row Index'!$A$4:$A$9,'Row Index'!$B$4:$B$9),FALSE),"")</f>
        <v>6</v>
      </c>
      <c r="H60" s="119">
        <f ca="1">IFERROR(VLOOKUP($A60,INDIRECT(CONCATENATE("'CY ",H$3,", SFY ",(H$3+1)," Answers'!A1:BJ600")),LOOKUP($D$4,'Row Index'!$A$4:$A$9,'Row Index'!$B$4:$B$9),FALSE),"")</f>
        <v>5</v>
      </c>
      <c r="I60" s="120">
        <f ca="1">IFERROR(VLOOKUP($A60,INDIRECT(CONCATENATE("'CY ",I$3,", SFY ",(I$3+1)," Answers'!A1:BJ600")),LOOKUP($D$4,'Row Index'!$A$14:$A$19,'Row Index'!$B$14:$B$19),FALSE),"")</f>
        <v>5</v>
      </c>
    </row>
    <row r="61" spans="1:9" x14ac:dyDescent="0.25">
      <c r="A61" s="50">
        <v>234</v>
      </c>
      <c r="B61" s="45" t="s">
        <v>59</v>
      </c>
      <c r="C61" s="47" t="s">
        <v>26</v>
      </c>
      <c r="D61" s="119">
        <f ca="1">IFERROR(VLOOKUP($A61,INDIRECT(CONCATENATE("'CY ",D$3,", SFY ",(D$3+1)," Answers'!A1:BJ600")),LOOKUP($D$4,'Row Index'!$A$4:$A$9,'Row Index'!$B$4:$B$9),FALSE),"")</f>
        <v>1</v>
      </c>
      <c r="E61" s="119">
        <f ca="1">IFERROR(VLOOKUP($A61,INDIRECT(CONCATENATE("'CY ",E$3,", SFY ",(E$3+1)," Answers'!A1:BJ600")),LOOKUP($D$4,'Row Index'!$A$4:$A$9,'Row Index'!$B$4:$B$9),FALSE),"")</f>
        <v>0</v>
      </c>
      <c r="F61" s="119">
        <f ca="1">IFERROR(VLOOKUP($A61,INDIRECT(CONCATENATE("'CY ",F$3,", SFY ",(F$3+1)," Answers'!A1:BJ600")),LOOKUP($D$4,'Row Index'!$A$4:$A$9,'Row Index'!$B$4:$B$9),FALSE),"")</f>
        <v>0</v>
      </c>
      <c r="G61" s="119">
        <f ca="1">IFERROR(VLOOKUP($A61,INDIRECT(CONCATENATE("'CY ",G$3,", SFY ",(G$3+1)," Answers'!A1:BJ600")),LOOKUP($D$4,'Row Index'!$A$4:$A$9,'Row Index'!$B$4:$B$9),FALSE),"")</f>
        <v>6</v>
      </c>
      <c r="H61" s="119">
        <f ca="1">IFERROR(VLOOKUP($A61,INDIRECT(CONCATENATE("'CY ",H$3,", SFY ",(H$3+1)," Answers'!A1:BJ600")),LOOKUP($D$4,'Row Index'!$A$4:$A$9,'Row Index'!$B$4:$B$9),FALSE),"")</f>
        <v>6</v>
      </c>
      <c r="I61" s="120">
        <f ca="1">IFERROR(VLOOKUP($A61,INDIRECT(CONCATENATE("'CY ",I$3,", SFY ",(I$3+1)," Answers'!A1:BJ600")),LOOKUP($D$4,'Row Index'!$A$14:$A$19,'Row Index'!$B$14:$B$19),FALSE),"")</f>
        <v>3</v>
      </c>
    </row>
    <row r="62" spans="1:9" x14ac:dyDescent="0.25">
      <c r="A62" s="50">
        <v>235</v>
      </c>
      <c r="B62" s="45" t="s">
        <v>60</v>
      </c>
      <c r="C62" s="47" t="s">
        <v>26</v>
      </c>
      <c r="D62" s="119">
        <f ca="1">IFERROR(VLOOKUP($A62,INDIRECT(CONCATENATE("'CY ",D$3,", SFY ",(D$3+1)," Answers'!A1:BJ600")),LOOKUP($D$4,'Row Index'!$A$4:$A$9,'Row Index'!$B$4:$B$9),FALSE),"")</f>
        <v>4</v>
      </c>
      <c r="E62" s="119">
        <f ca="1">IFERROR(VLOOKUP($A62,INDIRECT(CONCATENATE("'CY ",E$3,", SFY ",(E$3+1)," Answers'!A1:BJ600")),LOOKUP($D$4,'Row Index'!$A$4:$A$9,'Row Index'!$B$4:$B$9),FALSE),"")</f>
        <v>6</v>
      </c>
      <c r="F62" s="119">
        <f ca="1">IFERROR(VLOOKUP($A62,INDIRECT(CONCATENATE("'CY ",F$3,", SFY ",(F$3+1)," Answers'!A1:BJ600")),LOOKUP($D$4,'Row Index'!$A$4:$A$9,'Row Index'!$B$4:$B$9),FALSE),"")</f>
        <v>5</v>
      </c>
      <c r="G62" s="119">
        <f ca="1">IFERROR(VLOOKUP($A62,INDIRECT(CONCATENATE("'CY ",G$3,", SFY ",(G$3+1)," Answers'!A1:BJ600")),LOOKUP($D$4,'Row Index'!$A$4:$A$9,'Row Index'!$B$4:$B$9),FALSE),"")</f>
        <v>10</v>
      </c>
      <c r="H62" s="119">
        <f ca="1">IFERROR(VLOOKUP($A62,INDIRECT(CONCATENATE("'CY ",H$3,", SFY ",(H$3+1)," Answers'!A1:BJ600")),LOOKUP($D$4,'Row Index'!$A$4:$A$9,'Row Index'!$B$4:$B$9),FALSE),"")</f>
        <v>12</v>
      </c>
      <c r="I62" s="120">
        <f ca="1">IFERROR(VLOOKUP($A62,INDIRECT(CONCATENATE("'CY ",I$3,", SFY ",(I$3+1)," Answers'!A1:BJ600")),LOOKUP($D$4,'Row Index'!$A$14:$A$19,'Row Index'!$B$14:$B$19),FALSE),"")</f>
        <v>7</v>
      </c>
    </row>
    <row r="63" spans="1:9" x14ac:dyDescent="0.25">
      <c r="A63" s="50">
        <v>236</v>
      </c>
      <c r="B63" s="45" t="s">
        <v>61</v>
      </c>
      <c r="C63" s="47" t="s">
        <v>26</v>
      </c>
      <c r="D63" s="119">
        <f ca="1">IFERROR(VLOOKUP($A63,INDIRECT(CONCATENATE("'CY ",D$3,", SFY ",(D$3+1)," Answers'!A1:BJ600")),LOOKUP($D$4,'Row Index'!$A$4:$A$9,'Row Index'!$B$4:$B$9),FALSE),"")</f>
        <v>3</v>
      </c>
      <c r="E63" s="119">
        <f ca="1">IFERROR(VLOOKUP($A63,INDIRECT(CONCATENATE("'CY ",E$3,", SFY ",(E$3+1)," Answers'!A1:BJ600")),LOOKUP($D$4,'Row Index'!$A$4:$A$9,'Row Index'!$B$4:$B$9),FALSE),"")</f>
        <v>4</v>
      </c>
      <c r="F63" s="119">
        <f ca="1">IFERROR(VLOOKUP($A63,INDIRECT(CONCATENATE("'CY ",F$3,", SFY ",(F$3+1)," Answers'!A1:BJ600")),LOOKUP($D$4,'Row Index'!$A$4:$A$9,'Row Index'!$B$4:$B$9),FALSE),"")</f>
        <v>4</v>
      </c>
      <c r="G63" s="119">
        <f ca="1">IFERROR(VLOOKUP($A63,INDIRECT(CONCATENATE("'CY ",G$3,", SFY ",(G$3+1)," Answers'!A1:BJ600")),LOOKUP($D$4,'Row Index'!$A$4:$A$9,'Row Index'!$B$4:$B$9),FALSE),"")</f>
        <v>10</v>
      </c>
      <c r="H63" s="119">
        <f ca="1">IFERROR(VLOOKUP($A63,INDIRECT(CONCATENATE("'CY ",H$3,", SFY ",(H$3+1)," Answers'!A1:BJ600")),LOOKUP($D$4,'Row Index'!$A$4:$A$9,'Row Index'!$B$4:$B$9),FALSE),"")</f>
        <v>9</v>
      </c>
      <c r="I63" s="120">
        <f ca="1">IFERROR(VLOOKUP($A63,INDIRECT(CONCATENATE("'CY ",I$3,", SFY ",(I$3+1)," Answers'!A1:BJ600")),LOOKUP($D$4,'Row Index'!$A$14:$A$19,'Row Index'!$B$14:$B$19),FALSE),"")</f>
        <v>6</v>
      </c>
    </row>
    <row r="64" spans="1:9" x14ac:dyDescent="0.25">
      <c r="A64" s="50">
        <v>237</v>
      </c>
      <c r="B64" s="45" t="s">
        <v>62</v>
      </c>
      <c r="C64" s="47" t="s">
        <v>26</v>
      </c>
      <c r="D64" s="119">
        <f ca="1">IFERROR(VLOOKUP($A64,INDIRECT(CONCATENATE("'CY ",D$3,", SFY ",(D$3+1)," Answers'!A1:BJ600")),LOOKUP($D$4,'Row Index'!$A$4:$A$9,'Row Index'!$B$4:$B$9),FALSE),"")</f>
        <v>3</v>
      </c>
      <c r="E64" s="119">
        <f ca="1">IFERROR(VLOOKUP($A64,INDIRECT(CONCATENATE("'CY ",E$3,", SFY ",(E$3+1)," Answers'!A1:BJ600")),LOOKUP($D$4,'Row Index'!$A$4:$A$9,'Row Index'!$B$4:$B$9),FALSE),"")</f>
        <v>1</v>
      </c>
      <c r="F64" s="119">
        <f ca="1">IFERROR(VLOOKUP($A64,INDIRECT(CONCATENATE("'CY ",F$3,", SFY ",(F$3+1)," Answers'!A1:BJ600")),LOOKUP($D$4,'Row Index'!$A$4:$A$9,'Row Index'!$B$4:$B$9),FALSE),"")</f>
        <v>2</v>
      </c>
      <c r="G64" s="119">
        <f ca="1">IFERROR(VLOOKUP($A64,INDIRECT(CONCATENATE("'CY ",G$3,", SFY ",(G$3+1)," Answers'!A1:BJ600")),LOOKUP($D$4,'Row Index'!$A$4:$A$9,'Row Index'!$B$4:$B$9),FALSE),"")</f>
        <v>4</v>
      </c>
      <c r="H64" s="119">
        <f ca="1">IFERROR(VLOOKUP($A64,INDIRECT(CONCATENATE("'CY ",H$3,", SFY ",(H$3+1)," Answers'!A1:BJ600")),LOOKUP($D$4,'Row Index'!$A$4:$A$9,'Row Index'!$B$4:$B$9),FALSE),"")</f>
        <v>6</v>
      </c>
      <c r="I64" s="120">
        <f ca="1">IFERROR(VLOOKUP($A64,INDIRECT(CONCATENATE("'CY ",I$3,", SFY ",(I$3+1)," Answers'!A1:BJ600")),LOOKUP($D$4,'Row Index'!$A$14:$A$19,'Row Index'!$B$14:$B$19),FALSE),"")</f>
        <v>4</v>
      </c>
    </row>
    <row r="65" spans="1:9" x14ac:dyDescent="0.25">
      <c r="A65" s="50">
        <v>238</v>
      </c>
      <c r="B65" s="45" t="s">
        <v>63</v>
      </c>
      <c r="C65" s="47" t="s">
        <v>26</v>
      </c>
      <c r="D65" s="119">
        <f ca="1">IFERROR(VLOOKUP($A65,INDIRECT(CONCATENATE("'CY ",D$3,", SFY ",(D$3+1)," Answers'!A1:BJ600")),LOOKUP($D$4,'Row Index'!$A$4:$A$9,'Row Index'!$B$4:$B$9),FALSE),"")</f>
        <v>2</v>
      </c>
      <c r="E65" s="119">
        <f ca="1">IFERROR(VLOOKUP($A65,INDIRECT(CONCATENATE("'CY ",E$3,", SFY ",(E$3+1)," Answers'!A1:BJ600")),LOOKUP($D$4,'Row Index'!$A$4:$A$9,'Row Index'!$B$4:$B$9),FALSE),"")</f>
        <v>2</v>
      </c>
      <c r="F65" s="119">
        <f ca="1">IFERROR(VLOOKUP($A65,INDIRECT(CONCATENATE("'CY ",F$3,", SFY ",(F$3+1)," Answers'!A1:BJ600")),LOOKUP($D$4,'Row Index'!$A$4:$A$9,'Row Index'!$B$4:$B$9),FALSE),"")</f>
        <v>2</v>
      </c>
      <c r="G65" s="119">
        <f ca="1">IFERROR(VLOOKUP($A65,INDIRECT(CONCATENATE("'CY ",G$3,", SFY ",(G$3+1)," Answers'!A1:BJ600")),LOOKUP($D$4,'Row Index'!$A$4:$A$9,'Row Index'!$B$4:$B$9),FALSE),"")</f>
        <v>5</v>
      </c>
      <c r="H65" s="119">
        <f ca="1">IFERROR(VLOOKUP($A65,INDIRECT(CONCATENATE("'CY ",H$3,", SFY ",(H$3+1)," Answers'!A1:BJ600")),LOOKUP($D$4,'Row Index'!$A$4:$A$9,'Row Index'!$B$4:$B$9),FALSE),"")</f>
        <v>5</v>
      </c>
      <c r="I65" s="120">
        <f ca="1">IFERROR(VLOOKUP($A65,INDIRECT(CONCATENATE("'CY ",I$3,", SFY ",(I$3+1)," Answers'!A1:BJ600")),LOOKUP($D$4,'Row Index'!$A$14:$A$19,'Row Index'!$B$14:$B$19),FALSE),"")</f>
        <v>4</v>
      </c>
    </row>
    <row r="66" spans="1:9" x14ac:dyDescent="0.25">
      <c r="A66" s="50">
        <v>239</v>
      </c>
      <c r="B66" s="45" t="s">
        <v>64</v>
      </c>
      <c r="C66" s="47" t="s">
        <v>26</v>
      </c>
      <c r="D66" s="119">
        <f ca="1">IFERROR(VLOOKUP($A66,INDIRECT(CONCATENATE("'CY ",D$3,", SFY ",(D$3+1)," Answers'!A1:BJ600")),LOOKUP($D$4,'Row Index'!$A$4:$A$9,'Row Index'!$B$4:$B$9),FALSE),"")</f>
        <v>2</v>
      </c>
      <c r="E66" s="119">
        <f ca="1">IFERROR(VLOOKUP($A66,INDIRECT(CONCATENATE("'CY ",E$3,", SFY ",(E$3+1)," Answers'!A1:BJ600")),LOOKUP($D$4,'Row Index'!$A$4:$A$9,'Row Index'!$B$4:$B$9),FALSE),"")</f>
        <v>4</v>
      </c>
      <c r="F66" s="119">
        <f ca="1">IFERROR(VLOOKUP($A66,INDIRECT(CONCATENATE("'CY ",F$3,", SFY ",(F$3+1)," Answers'!A1:BJ600")),LOOKUP($D$4,'Row Index'!$A$4:$A$9,'Row Index'!$B$4:$B$9),FALSE),"")</f>
        <v>5</v>
      </c>
      <c r="G66" s="119">
        <f ca="1">IFERROR(VLOOKUP($A66,INDIRECT(CONCATENATE("'CY ",G$3,", SFY ",(G$3+1)," Answers'!A1:BJ600")),LOOKUP($D$4,'Row Index'!$A$4:$A$9,'Row Index'!$B$4:$B$9),FALSE),"")</f>
        <v>7</v>
      </c>
      <c r="H66" s="119">
        <f ca="1">IFERROR(VLOOKUP($A66,INDIRECT(CONCATENATE("'CY ",H$3,", SFY ",(H$3+1)," Answers'!A1:BJ600")),LOOKUP($D$4,'Row Index'!$A$4:$A$9,'Row Index'!$B$4:$B$9),FALSE),"")</f>
        <v>5</v>
      </c>
      <c r="I66" s="120">
        <f ca="1">IFERROR(VLOOKUP($A66,INDIRECT(CONCATENATE("'CY ",I$3,", SFY ",(I$3+1)," Answers'!A1:BJ600")),LOOKUP($D$4,'Row Index'!$A$14:$A$19,'Row Index'!$B$14:$B$19),FALSE),"")</f>
        <v>4</v>
      </c>
    </row>
    <row r="67" spans="1:9" x14ac:dyDescent="0.25">
      <c r="A67" s="50">
        <v>240</v>
      </c>
      <c r="B67" s="45" t="s">
        <v>65</v>
      </c>
      <c r="C67" s="47" t="s">
        <v>26</v>
      </c>
      <c r="D67" s="119">
        <f ca="1">IFERROR(VLOOKUP($A67,INDIRECT(CONCATENATE("'CY ",D$3,", SFY ",(D$3+1)," Answers'!A1:BJ600")),LOOKUP($D$4,'Row Index'!$A$4:$A$9,'Row Index'!$B$4:$B$9),FALSE),"")</f>
        <v>3</v>
      </c>
      <c r="E67" s="119">
        <f ca="1">IFERROR(VLOOKUP($A67,INDIRECT(CONCATENATE("'CY ",E$3,", SFY ",(E$3+1)," Answers'!A1:BJ600")),LOOKUP($D$4,'Row Index'!$A$4:$A$9,'Row Index'!$B$4:$B$9),FALSE),"")</f>
        <v>6</v>
      </c>
      <c r="F67" s="119">
        <f ca="1">IFERROR(VLOOKUP($A67,INDIRECT(CONCATENATE("'CY ",F$3,", SFY ",(F$3+1)," Answers'!A1:BJ600")),LOOKUP($D$4,'Row Index'!$A$4:$A$9,'Row Index'!$B$4:$B$9),FALSE),"")</f>
        <v>5</v>
      </c>
      <c r="G67" s="119">
        <f ca="1">IFERROR(VLOOKUP($A67,INDIRECT(CONCATENATE("'CY ",G$3,", SFY ",(G$3+1)," Answers'!A1:BJ600")),LOOKUP($D$4,'Row Index'!$A$4:$A$9,'Row Index'!$B$4:$B$9),FALSE),"")</f>
        <v>7</v>
      </c>
      <c r="H67" s="119">
        <f ca="1">IFERROR(VLOOKUP($A67,INDIRECT(CONCATENATE("'CY ",H$3,", SFY ",(H$3+1)," Answers'!A1:BJ600")),LOOKUP($D$4,'Row Index'!$A$4:$A$9,'Row Index'!$B$4:$B$9),FALSE),"")</f>
        <v>9</v>
      </c>
      <c r="I67" s="120">
        <f ca="1">IFERROR(VLOOKUP($A67,INDIRECT(CONCATENATE("'CY ",I$3,", SFY ",(I$3+1)," Answers'!A1:BJ600")),LOOKUP($D$4,'Row Index'!$A$14:$A$19,'Row Index'!$B$14:$B$19),FALSE),"")</f>
        <v>5</v>
      </c>
    </row>
    <row r="68" spans="1:9" x14ac:dyDescent="0.25">
      <c r="A68" s="50">
        <v>241</v>
      </c>
      <c r="B68" s="45" t="s">
        <v>66</v>
      </c>
      <c r="C68" s="47" t="s">
        <v>26</v>
      </c>
      <c r="D68" s="119">
        <f ca="1">IFERROR(VLOOKUP($A68,INDIRECT(CONCATENATE("'CY ",D$3,", SFY ",(D$3+1)," Answers'!A1:BJ600")),LOOKUP($D$4,'Row Index'!$A$4:$A$9,'Row Index'!$B$4:$B$9),FALSE),"")</f>
        <v>1</v>
      </c>
      <c r="E68" s="119">
        <f ca="1">IFERROR(VLOOKUP($A68,INDIRECT(CONCATENATE("'CY ",E$3,", SFY ",(E$3+1)," Answers'!A1:BJ600")),LOOKUP($D$4,'Row Index'!$A$4:$A$9,'Row Index'!$B$4:$B$9),FALSE),"")</f>
        <v>5</v>
      </c>
      <c r="F68" s="119">
        <f ca="1">IFERROR(VLOOKUP($A68,INDIRECT(CONCATENATE("'CY ",F$3,", SFY ",(F$3+1)," Answers'!A1:BJ600")),LOOKUP($D$4,'Row Index'!$A$4:$A$9,'Row Index'!$B$4:$B$9),FALSE),"")</f>
        <v>5</v>
      </c>
      <c r="G68" s="119">
        <f ca="1">IFERROR(VLOOKUP($A68,INDIRECT(CONCATENATE("'CY ",G$3,", SFY ",(G$3+1)," Answers'!A1:BJ600")),LOOKUP($D$4,'Row Index'!$A$4:$A$9,'Row Index'!$B$4:$B$9),FALSE),"")</f>
        <v>5</v>
      </c>
      <c r="H68" s="119">
        <f ca="1">IFERROR(VLOOKUP($A68,INDIRECT(CONCATENATE("'CY ",H$3,", SFY ",(H$3+1)," Answers'!A1:BJ600")),LOOKUP($D$4,'Row Index'!$A$4:$A$9,'Row Index'!$B$4:$B$9),FALSE),"")</f>
        <v>7</v>
      </c>
      <c r="I68" s="120">
        <f ca="1">IFERROR(VLOOKUP($A68,INDIRECT(CONCATENATE("'CY ",I$3,", SFY ",(I$3+1)," Answers'!A1:BJ600")),LOOKUP($D$4,'Row Index'!$A$14:$A$19,'Row Index'!$B$14:$B$19),FALSE),"")</f>
        <v>4</v>
      </c>
    </row>
    <row r="69" spans="1:9" x14ac:dyDescent="0.25">
      <c r="A69" s="50">
        <v>242</v>
      </c>
      <c r="B69" s="45" t="s">
        <v>67</v>
      </c>
      <c r="C69" s="47" t="s">
        <v>26</v>
      </c>
      <c r="D69" s="119">
        <f ca="1">IFERROR(VLOOKUP($A69,INDIRECT(CONCATENATE("'CY ",D$3,", SFY ",(D$3+1)," Answers'!A1:BJ600")),LOOKUP($D$4,'Row Index'!$A$4:$A$9,'Row Index'!$B$4:$B$9),FALSE),"")</f>
        <v>2</v>
      </c>
      <c r="E69" s="119">
        <f ca="1">IFERROR(VLOOKUP($A69,INDIRECT(CONCATENATE("'CY ",E$3,", SFY ",(E$3+1)," Answers'!A1:BJ600")),LOOKUP($D$4,'Row Index'!$A$4:$A$9,'Row Index'!$B$4:$B$9),FALSE),"")</f>
        <v>5</v>
      </c>
      <c r="F69" s="119">
        <f ca="1">IFERROR(VLOOKUP($A69,INDIRECT(CONCATENATE("'CY ",F$3,", SFY ",(F$3+1)," Answers'!A1:BJ600")),LOOKUP($D$4,'Row Index'!$A$4:$A$9,'Row Index'!$B$4:$B$9),FALSE),"")</f>
        <v>2</v>
      </c>
      <c r="G69" s="119">
        <f ca="1">IFERROR(VLOOKUP($A69,INDIRECT(CONCATENATE("'CY ",G$3,", SFY ",(G$3+1)," Answers'!A1:BJ600")),LOOKUP($D$4,'Row Index'!$A$4:$A$9,'Row Index'!$B$4:$B$9),FALSE),"")</f>
        <v>7</v>
      </c>
      <c r="H69" s="119">
        <f ca="1">IFERROR(VLOOKUP($A69,INDIRECT(CONCATENATE("'CY ",H$3,", SFY ",(H$3+1)," Answers'!A1:BJ600")),LOOKUP($D$4,'Row Index'!$A$4:$A$9,'Row Index'!$B$4:$B$9),FALSE),"")</f>
        <v>6</v>
      </c>
      <c r="I69" s="120">
        <f ca="1">IFERROR(VLOOKUP($A69,INDIRECT(CONCATENATE("'CY ",I$3,", SFY ",(I$3+1)," Answers'!A1:BJ600")),LOOKUP($D$4,'Row Index'!$A$14:$A$19,'Row Index'!$B$14:$B$19),FALSE),"")</f>
        <v>7</v>
      </c>
    </row>
    <row r="70" spans="1:9" x14ac:dyDescent="0.25">
      <c r="A70" s="50">
        <v>243</v>
      </c>
      <c r="B70" s="45" t="s">
        <v>68</v>
      </c>
      <c r="C70" s="47" t="s">
        <v>26</v>
      </c>
      <c r="D70" s="119">
        <f ca="1">IFERROR(VLOOKUP($A70,INDIRECT(CONCATENATE("'CY ",D$3,", SFY ",(D$3+1)," Answers'!A1:BJ600")),LOOKUP($D$4,'Row Index'!$A$4:$A$9,'Row Index'!$B$4:$B$9),FALSE),"")</f>
        <v>1</v>
      </c>
      <c r="E70" s="119">
        <f ca="1">IFERROR(VLOOKUP($A70,INDIRECT(CONCATENATE("'CY ",E$3,", SFY ",(E$3+1)," Answers'!A1:BJ600")),LOOKUP($D$4,'Row Index'!$A$4:$A$9,'Row Index'!$B$4:$B$9),FALSE),"")</f>
        <v>6</v>
      </c>
      <c r="F70" s="119">
        <f ca="1">IFERROR(VLOOKUP($A70,INDIRECT(CONCATENATE("'CY ",F$3,", SFY ",(F$3+1)," Answers'!A1:BJ600")),LOOKUP($D$4,'Row Index'!$A$4:$A$9,'Row Index'!$B$4:$B$9),FALSE),"")</f>
        <v>8</v>
      </c>
      <c r="G70" s="119">
        <f ca="1">IFERROR(VLOOKUP($A70,INDIRECT(CONCATENATE("'CY ",G$3,", SFY ",(G$3+1)," Answers'!A1:BJ600")),LOOKUP($D$4,'Row Index'!$A$4:$A$9,'Row Index'!$B$4:$B$9),FALSE),"")</f>
        <v>10</v>
      </c>
      <c r="H70" s="119">
        <f ca="1">IFERROR(VLOOKUP($A70,INDIRECT(CONCATENATE("'CY ",H$3,", SFY ",(H$3+1)," Answers'!A1:BJ600")),LOOKUP($D$4,'Row Index'!$A$4:$A$9,'Row Index'!$B$4:$B$9),FALSE),"")</f>
        <v>9</v>
      </c>
      <c r="I70" s="120">
        <f ca="1">IFERROR(VLOOKUP($A70,INDIRECT(CONCATENATE("'CY ",I$3,", SFY ",(I$3+1)," Answers'!A1:BJ600")),LOOKUP($D$4,'Row Index'!$A$14:$A$19,'Row Index'!$B$14:$B$19),FALSE),"")</f>
        <v>7</v>
      </c>
    </row>
    <row r="71" spans="1:9" x14ac:dyDescent="0.25">
      <c r="A71" s="50">
        <v>244</v>
      </c>
      <c r="B71" s="45" t="s">
        <v>69</v>
      </c>
      <c r="C71" s="47" t="s">
        <v>26</v>
      </c>
      <c r="D71" s="119">
        <f ca="1">IFERROR(VLOOKUP($A71,INDIRECT(CONCATENATE("'CY ",D$3,", SFY ",(D$3+1)," Answers'!A1:BJ600")),LOOKUP($D$4,'Row Index'!$A$4:$A$9,'Row Index'!$B$4:$B$9),FALSE),"")</f>
        <v>0</v>
      </c>
      <c r="E71" s="119">
        <f ca="1">IFERROR(VLOOKUP($A71,INDIRECT(CONCATENATE("'CY ",E$3,", SFY ",(E$3+1)," Answers'!A1:BJ600")),LOOKUP($D$4,'Row Index'!$A$4:$A$9,'Row Index'!$B$4:$B$9),FALSE),"")</f>
        <v>3</v>
      </c>
      <c r="F71" s="119">
        <f ca="1">IFERROR(VLOOKUP($A71,INDIRECT(CONCATENATE("'CY ",F$3,", SFY ",(F$3+1)," Answers'!A1:BJ600")),LOOKUP($D$4,'Row Index'!$A$4:$A$9,'Row Index'!$B$4:$B$9),FALSE),"")</f>
        <v>6</v>
      </c>
      <c r="G71" s="119">
        <f ca="1">IFERROR(VLOOKUP($A71,INDIRECT(CONCATENATE("'CY ",G$3,", SFY ",(G$3+1)," Answers'!A1:BJ600")),LOOKUP($D$4,'Row Index'!$A$4:$A$9,'Row Index'!$B$4:$B$9),FALSE),"")</f>
        <v>10</v>
      </c>
      <c r="H71" s="119">
        <f ca="1">IFERROR(VLOOKUP($A71,INDIRECT(CONCATENATE("'CY ",H$3,", SFY ",(H$3+1)," Answers'!A1:BJ600")),LOOKUP($D$4,'Row Index'!$A$4:$A$9,'Row Index'!$B$4:$B$9),FALSE),"")</f>
        <v>8</v>
      </c>
      <c r="I71" s="120">
        <f ca="1">IFERROR(VLOOKUP($A71,INDIRECT(CONCATENATE("'CY ",I$3,", SFY ",(I$3+1)," Answers'!A1:BJ600")),LOOKUP($D$4,'Row Index'!$A$14:$A$19,'Row Index'!$B$14:$B$19),FALSE),"")</f>
        <v>6</v>
      </c>
    </row>
    <row r="72" spans="1:9" x14ac:dyDescent="0.25">
      <c r="A72" s="50">
        <v>245</v>
      </c>
      <c r="B72" s="45" t="s">
        <v>70</v>
      </c>
      <c r="C72" s="47" t="s">
        <v>26</v>
      </c>
      <c r="D72" s="119">
        <f ca="1">IFERROR(VLOOKUP($A72,INDIRECT(CONCATENATE("'CY ",D$3,", SFY ",(D$3+1)," Answers'!A1:BJ600")),LOOKUP($D$4,'Row Index'!$A$4:$A$9,'Row Index'!$B$4:$B$9),FALSE),"")</f>
        <v>0</v>
      </c>
      <c r="E72" s="119">
        <f ca="1">IFERROR(VLOOKUP($A72,INDIRECT(CONCATENATE("'CY ",E$3,", SFY ",(E$3+1)," Answers'!A1:BJ600")),LOOKUP($D$4,'Row Index'!$A$4:$A$9,'Row Index'!$B$4:$B$9),FALSE),"")</f>
        <v>1</v>
      </c>
      <c r="F72" s="119">
        <f ca="1">IFERROR(VLOOKUP($A72,INDIRECT(CONCATENATE("'CY ",F$3,", SFY ",(F$3+1)," Answers'!A1:BJ600")),LOOKUP($D$4,'Row Index'!$A$4:$A$9,'Row Index'!$B$4:$B$9),FALSE),"")</f>
        <v>3</v>
      </c>
      <c r="G72" s="119">
        <f ca="1">IFERROR(VLOOKUP($A72,INDIRECT(CONCATENATE("'CY ",G$3,", SFY ",(G$3+1)," Answers'!A1:BJ600")),LOOKUP($D$4,'Row Index'!$A$4:$A$9,'Row Index'!$B$4:$B$9),FALSE),"")</f>
        <v>2</v>
      </c>
      <c r="H72" s="119">
        <f ca="1">IFERROR(VLOOKUP($A72,INDIRECT(CONCATENATE("'CY ",H$3,", SFY ",(H$3+1)," Answers'!A1:BJ600")),LOOKUP($D$4,'Row Index'!$A$4:$A$9,'Row Index'!$B$4:$B$9),FALSE),"")</f>
        <v>0</v>
      </c>
      <c r="I72" s="120">
        <f ca="1">IFERROR(VLOOKUP($A72,INDIRECT(CONCATENATE("'CY ",I$3,", SFY ",(I$3+1)," Answers'!A1:BJ600")),LOOKUP($D$4,'Row Index'!$A$14:$A$19,'Row Index'!$B$14:$B$19),FALSE),"")</f>
        <v>4</v>
      </c>
    </row>
    <row r="73" spans="1:9" x14ac:dyDescent="0.25">
      <c r="A73" s="50">
        <v>246</v>
      </c>
      <c r="B73" s="45" t="s">
        <v>71</v>
      </c>
      <c r="C73" s="47" t="s">
        <v>26</v>
      </c>
      <c r="D73" s="119">
        <f ca="1">IFERROR(VLOOKUP($A73,INDIRECT(CONCATENATE("'CY ",D$3,", SFY ",(D$3+1)," Answers'!A1:BJ600")),LOOKUP($D$4,'Row Index'!$A$4:$A$9,'Row Index'!$B$4:$B$9),FALSE),"")</f>
        <v>2</v>
      </c>
      <c r="E73" s="119">
        <f ca="1">IFERROR(VLOOKUP($A73,INDIRECT(CONCATENATE("'CY ",E$3,", SFY ",(E$3+1)," Answers'!A1:BJ600")),LOOKUP($D$4,'Row Index'!$A$4:$A$9,'Row Index'!$B$4:$B$9),FALSE),"")</f>
        <v>1</v>
      </c>
      <c r="F73" s="119">
        <f ca="1">IFERROR(VLOOKUP($A73,INDIRECT(CONCATENATE("'CY ",F$3,", SFY ",(F$3+1)," Answers'!A1:BJ600")),LOOKUP($D$4,'Row Index'!$A$4:$A$9,'Row Index'!$B$4:$B$9),FALSE),"")</f>
        <v>5</v>
      </c>
      <c r="G73" s="119">
        <f ca="1">IFERROR(VLOOKUP($A73,INDIRECT(CONCATENATE("'CY ",G$3,", SFY ",(G$3+1)," Answers'!A1:BJ600")),LOOKUP($D$4,'Row Index'!$A$4:$A$9,'Row Index'!$B$4:$B$9),FALSE),"")</f>
        <v>9</v>
      </c>
      <c r="H73" s="119">
        <f ca="1">IFERROR(VLOOKUP($A73,INDIRECT(CONCATENATE("'CY ",H$3,", SFY ",(H$3+1)," Answers'!A1:BJ600")),LOOKUP($D$4,'Row Index'!$A$4:$A$9,'Row Index'!$B$4:$B$9),FALSE),"")</f>
        <v>10</v>
      </c>
      <c r="I73" s="120">
        <f ca="1">IFERROR(VLOOKUP($A73,INDIRECT(CONCATENATE("'CY ",I$3,", SFY ",(I$3+1)," Answers'!A1:BJ600")),LOOKUP($D$4,'Row Index'!$A$14:$A$19,'Row Index'!$B$14:$B$19),FALSE),"")</f>
        <v>6</v>
      </c>
    </row>
    <row r="74" spans="1:9" x14ac:dyDescent="0.25">
      <c r="A74" s="50">
        <v>247</v>
      </c>
      <c r="B74" s="45" t="s">
        <v>72</v>
      </c>
      <c r="C74" s="47" t="s">
        <v>26</v>
      </c>
      <c r="D74" s="119">
        <f ca="1">IFERROR(VLOOKUP($A74,INDIRECT(CONCATENATE("'CY ",D$3,", SFY ",(D$3+1)," Answers'!A1:BJ600")),LOOKUP($D$4,'Row Index'!$A$4:$A$9,'Row Index'!$B$4:$B$9),FALSE),"")</f>
        <v>3</v>
      </c>
      <c r="E74" s="119">
        <f ca="1">IFERROR(VLOOKUP($A74,INDIRECT(CONCATENATE("'CY ",E$3,", SFY ",(E$3+1)," Answers'!A1:BJ600")),LOOKUP($D$4,'Row Index'!$A$4:$A$9,'Row Index'!$B$4:$B$9),FALSE),"")</f>
        <v>5</v>
      </c>
      <c r="F74" s="119">
        <f ca="1">IFERROR(VLOOKUP($A74,INDIRECT(CONCATENATE("'CY ",F$3,", SFY ",(F$3+1)," Answers'!A1:BJ600")),LOOKUP($D$4,'Row Index'!$A$4:$A$9,'Row Index'!$B$4:$B$9),FALSE),"")</f>
        <v>2</v>
      </c>
      <c r="G74" s="119">
        <f ca="1">IFERROR(VLOOKUP($A74,INDIRECT(CONCATENATE("'CY ",G$3,", SFY ",(G$3+1)," Answers'!A1:BJ600")),LOOKUP($D$4,'Row Index'!$A$4:$A$9,'Row Index'!$B$4:$B$9),FALSE),"")</f>
        <v>6</v>
      </c>
      <c r="H74" s="119">
        <f ca="1">IFERROR(VLOOKUP($A74,INDIRECT(CONCATENATE("'CY ",H$3,", SFY ",(H$3+1)," Answers'!A1:BJ600")),LOOKUP($D$4,'Row Index'!$A$4:$A$9,'Row Index'!$B$4:$B$9),FALSE),"")</f>
        <v>6</v>
      </c>
      <c r="I74" s="120">
        <f ca="1">IFERROR(VLOOKUP($A74,INDIRECT(CONCATENATE("'CY ",I$3,", SFY ",(I$3+1)," Answers'!A1:BJ600")),LOOKUP($D$4,'Row Index'!$A$14:$A$19,'Row Index'!$B$14:$B$19),FALSE),"")</f>
        <v>4</v>
      </c>
    </row>
    <row r="75" spans="1:9" x14ac:dyDescent="0.25">
      <c r="A75" s="50">
        <v>248</v>
      </c>
      <c r="B75" s="45" t="s">
        <v>73</v>
      </c>
      <c r="C75" s="47" t="s">
        <v>26</v>
      </c>
      <c r="D75" s="119">
        <f ca="1">IFERROR(VLOOKUP($A75,INDIRECT(CONCATENATE("'CY ",D$3,", SFY ",(D$3+1)," Answers'!A1:BJ600")),LOOKUP($D$4,'Row Index'!$A$4:$A$9,'Row Index'!$B$4:$B$9),FALSE),"")</f>
        <v>2</v>
      </c>
      <c r="E75" s="119">
        <f ca="1">IFERROR(VLOOKUP($A75,INDIRECT(CONCATENATE("'CY ",E$3,", SFY ",(E$3+1)," Answers'!A1:BJ600")),LOOKUP($D$4,'Row Index'!$A$4:$A$9,'Row Index'!$B$4:$B$9),FALSE),"")</f>
        <v>1</v>
      </c>
      <c r="F75" s="119">
        <f ca="1">IFERROR(VLOOKUP($A75,INDIRECT(CONCATENATE("'CY ",F$3,", SFY ",(F$3+1)," Answers'!A1:BJ600")),LOOKUP($D$4,'Row Index'!$A$4:$A$9,'Row Index'!$B$4:$B$9),FALSE),"")</f>
        <v>3</v>
      </c>
      <c r="G75" s="119">
        <f ca="1">IFERROR(VLOOKUP($A75,INDIRECT(CONCATENATE("'CY ",G$3,", SFY ",(G$3+1)," Answers'!A1:BJ600")),LOOKUP($D$4,'Row Index'!$A$4:$A$9,'Row Index'!$B$4:$B$9),FALSE),"")</f>
        <v>3</v>
      </c>
      <c r="H75" s="119">
        <f ca="1">IFERROR(VLOOKUP($A75,INDIRECT(CONCATENATE("'CY ",H$3,", SFY ",(H$3+1)," Answers'!A1:BJ600")),LOOKUP($D$4,'Row Index'!$A$4:$A$9,'Row Index'!$B$4:$B$9),FALSE),"")</f>
        <v>5</v>
      </c>
      <c r="I75" s="120">
        <f ca="1">IFERROR(VLOOKUP($A75,INDIRECT(CONCATENATE("'CY ",I$3,", SFY ",(I$3+1)," Answers'!A1:BJ600")),LOOKUP($D$4,'Row Index'!$A$14:$A$19,'Row Index'!$B$14:$B$19),FALSE),"")</f>
        <v>4</v>
      </c>
    </row>
    <row r="76" spans="1:9" x14ac:dyDescent="0.25">
      <c r="A76" s="50">
        <v>249</v>
      </c>
      <c r="B76" s="45" t="s">
        <v>74</v>
      </c>
      <c r="C76" s="47" t="s">
        <v>26</v>
      </c>
      <c r="D76" s="119">
        <f ca="1">IFERROR(VLOOKUP($A76,INDIRECT(CONCATENATE("'CY ",D$3,", SFY ",(D$3+1)," Answers'!A1:BJ600")),LOOKUP($D$4,'Row Index'!$A$4:$A$9,'Row Index'!$B$4:$B$9),FALSE),"")</f>
        <v>2</v>
      </c>
      <c r="E76" s="119">
        <f ca="1">IFERROR(VLOOKUP($A76,INDIRECT(CONCATENATE("'CY ",E$3,", SFY ",(E$3+1)," Answers'!A1:BJ600")),LOOKUP($D$4,'Row Index'!$A$4:$A$9,'Row Index'!$B$4:$B$9),FALSE),"")</f>
        <v>2</v>
      </c>
      <c r="F76" s="119">
        <f ca="1">IFERROR(VLOOKUP($A76,INDIRECT(CONCATENATE("'CY ",F$3,", SFY ",(F$3+1)," Answers'!A1:BJ600")),LOOKUP($D$4,'Row Index'!$A$4:$A$9,'Row Index'!$B$4:$B$9),FALSE),"")</f>
        <v>4</v>
      </c>
      <c r="G76" s="119">
        <f ca="1">IFERROR(VLOOKUP($A76,INDIRECT(CONCATENATE("'CY ",G$3,", SFY ",(G$3+1)," Answers'!A1:BJ600")),LOOKUP($D$4,'Row Index'!$A$4:$A$9,'Row Index'!$B$4:$B$9),FALSE),"")</f>
        <v>5</v>
      </c>
      <c r="H76" s="119">
        <f ca="1">IFERROR(VLOOKUP($A76,INDIRECT(CONCATENATE("'CY ",H$3,", SFY ",(H$3+1)," Answers'!A1:BJ600")),LOOKUP($D$4,'Row Index'!$A$4:$A$9,'Row Index'!$B$4:$B$9),FALSE),"")</f>
        <v>5</v>
      </c>
      <c r="I76" s="120">
        <f ca="1">IFERROR(VLOOKUP($A76,INDIRECT(CONCATENATE("'CY ",I$3,", SFY ",(I$3+1)," Answers'!A1:BJ600")),LOOKUP($D$4,'Row Index'!$A$14:$A$19,'Row Index'!$B$14:$B$19),FALSE),"")</f>
        <v>5</v>
      </c>
    </row>
    <row r="77" spans="1:9" x14ac:dyDescent="0.25">
      <c r="A77" s="50">
        <v>250</v>
      </c>
      <c r="B77" s="45" t="s">
        <v>75</v>
      </c>
      <c r="C77" s="47" t="s">
        <v>26</v>
      </c>
      <c r="D77" s="119">
        <f ca="1">IFERROR(VLOOKUP($A77,INDIRECT(CONCATENATE("'CY ",D$3,", SFY ",(D$3+1)," Answers'!A1:BJ600")),LOOKUP($D$4,'Row Index'!$A$4:$A$9,'Row Index'!$B$4:$B$9),FALSE),"")</f>
        <v>4</v>
      </c>
      <c r="E77" s="119">
        <f ca="1">IFERROR(VLOOKUP($A77,INDIRECT(CONCATENATE("'CY ",E$3,", SFY ",(E$3+1)," Answers'!A1:BJ600")),LOOKUP($D$4,'Row Index'!$A$4:$A$9,'Row Index'!$B$4:$B$9),FALSE),"")</f>
        <v>1</v>
      </c>
      <c r="F77" s="119">
        <f ca="1">IFERROR(VLOOKUP($A77,INDIRECT(CONCATENATE("'CY ",F$3,", SFY ",(F$3+1)," Answers'!A1:BJ600")),LOOKUP($D$4,'Row Index'!$A$4:$A$9,'Row Index'!$B$4:$B$9),FALSE),"")</f>
        <v>1</v>
      </c>
      <c r="G77" s="119">
        <f ca="1">IFERROR(VLOOKUP($A77,INDIRECT(CONCATENATE("'CY ",G$3,", SFY ",(G$3+1)," Answers'!A1:BJ600")),LOOKUP($D$4,'Row Index'!$A$4:$A$9,'Row Index'!$B$4:$B$9),FALSE),"")</f>
        <v>5</v>
      </c>
      <c r="H77" s="119">
        <f ca="1">IFERROR(VLOOKUP($A77,INDIRECT(CONCATENATE("'CY ",H$3,", SFY ",(H$3+1)," Answers'!A1:BJ600")),LOOKUP($D$4,'Row Index'!$A$4:$A$9,'Row Index'!$B$4:$B$9),FALSE),"")</f>
        <v>4</v>
      </c>
      <c r="I77" s="120">
        <f ca="1">IFERROR(VLOOKUP($A77,INDIRECT(CONCATENATE("'CY ",I$3,", SFY ",(I$3+1)," Answers'!A1:BJ600")),LOOKUP($D$4,'Row Index'!$A$14:$A$19,'Row Index'!$B$14:$B$19),FALSE),"")</f>
        <v>1</v>
      </c>
    </row>
    <row r="78" spans="1:9" x14ac:dyDescent="0.25">
      <c r="A78" s="50">
        <v>251</v>
      </c>
      <c r="B78" s="45" t="s">
        <v>76</v>
      </c>
      <c r="C78" s="47" t="s">
        <v>26</v>
      </c>
      <c r="D78" s="119">
        <f ca="1">IFERROR(VLOOKUP($A78,INDIRECT(CONCATENATE("'CY ",D$3,", SFY ",(D$3+1)," Answers'!A1:BJ600")),LOOKUP($D$4,'Row Index'!$A$4:$A$9,'Row Index'!$B$4:$B$9),FALSE),"")</f>
        <v>1</v>
      </c>
      <c r="E78" s="119">
        <f ca="1">IFERROR(VLOOKUP($A78,INDIRECT(CONCATENATE("'CY ",E$3,", SFY ",(E$3+1)," Answers'!A1:BJ600")),LOOKUP($D$4,'Row Index'!$A$4:$A$9,'Row Index'!$B$4:$B$9),FALSE),"")</f>
        <v>6</v>
      </c>
      <c r="F78" s="119">
        <f ca="1">IFERROR(VLOOKUP($A78,INDIRECT(CONCATENATE("'CY ",F$3,", SFY ",(F$3+1)," Answers'!A1:BJ600")),LOOKUP($D$4,'Row Index'!$A$4:$A$9,'Row Index'!$B$4:$B$9),FALSE),"")</f>
        <v>3</v>
      </c>
      <c r="G78" s="119">
        <f ca="1">IFERROR(VLOOKUP($A78,INDIRECT(CONCATENATE("'CY ",G$3,", SFY ",(G$3+1)," Answers'!A1:BJ600")),LOOKUP($D$4,'Row Index'!$A$4:$A$9,'Row Index'!$B$4:$B$9),FALSE),"")</f>
        <v>6</v>
      </c>
      <c r="H78" s="119">
        <f ca="1">IFERROR(VLOOKUP($A78,INDIRECT(CONCATENATE("'CY ",H$3,", SFY ",(H$3+1)," Answers'!A1:BJ600")),LOOKUP($D$4,'Row Index'!$A$4:$A$9,'Row Index'!$B$4:$B$9),FALSE),"")</f>
        <v>6</v>
      </c>
      <c r="I78" s="120">
        <f ca="1">IFERROR(VLOOKUP($A78,INDIRECT(CONCATENATE("'CY ",I$3,", SFY ",(I$3+1)," Answers'!A1:BJ600")),LOOKUP($D$4,'Row Index'!$A$14:$A$19,'Row Index'!$B$14:$B$19),FALSE),"")</f>
        <v>3</v>
      </c>
    </row>
    <row r="79" spans="1:9" x14ac:dyDescent="0.25">
      <c r="A79" s="50">
        <v>252</v>
      </c>
      <c r="B79" s="45" t="s">
        <v>77</v>
      </c>
      <c r="C79" s="47" t="s">
        <v>26</v>
      </c>
      <c r="D79" s="119">
        <f ca="1">IFERROR(VLOOKUP($A79,INDIRECT(CONCATENATE("'CY ",D$3,", SFY ",(D$3+1)," Answers'!A1:BJ600")),LOOKUP($D$4,'Row Index'!$A$4:$A$9,'Row Index'!$B$4:$B$9),FALSE),"")</f>
        <v>2</v>
      </c>
      <c r="E79" s="119">
        <f ca="1">IFERROR(VLOOKUP($A79,INDIRECT(CONCATENATE("'CY ",E$3,", SFY ",(E$3+1)," Answers'!A1:BJ600")),LOOKUP($D$4,'Row Index'!$A$4:$A$9,'Row Index'!$B$4:$B$9),FALSE),"")</f>
        <v>6</v>
      </c>
      <c r="F79" s="119">
        <f ca="1">IFERROR(VLOOKUP($A79,INDIRECT(CONCATENATE("'CY ",F$3,", SFY ",(F$3+1)," Answers'!A1:BJ600")),LOOKUP($D$4,'Row Index'!$A$4:$A$9,'Row Index'!$B$4:$B$9),FALSE),"")</f>
        <v>6</v>
      </c>
      <c r="G79" s="119">
        <f ca="1">IFERROR(VLOOKUP($A79,INDIRECT(CONCATENATE("'CY ",G$3,", SFY ",(G$3+1)," Answers'!A1:BJ600")),LOOKUP($D$4,'Row Index'!$A$4:$A$9,'Row Index'!$B$4:$B$9),FALSE),"")</f>
        <v>9</v>
      </c>
      <c r="H79" s="119">
        <f ca="1">IFERROR(VLOOKUP($A79,INDIRECT(CONCATENATE("'CY ",H$3,", SFY ",(H$3+1)," Answers'!A1:BJ600")),LOOKUP($D$4,'Row Index'!$A$4:$A$9,'Row Index'!$B$4:$B$9),FALSE),"")</f>
        <v>8</v>
      </c>
      <c r="I79" s="120">
        <f ca="1">IFERROR(VLOOKUP($A79,INDIRECT(CONCATENATE("'CY ",I$3,", SFY ",(I$3+1)," Answers'!A1:BJ600")),LOOKUP($D$4,'Row Index'!$A$14:$A$19,'Row Index'!$B$14:$B$19),FALSE),"")</f>
        <v>6</v>
      </c>
    </row>
    <row r="80" spans="1:9" x14ac:dyDescent="0.25">
      <c r="A80" s="50">
        <v>253</v>
      </c>
      <c r="B80" s="45" t="s">
        <v>78</v>
      </c>
      <c r="C80" s="47" t="s">
        <v>26</v>
      </c>
      <c r="D80" s="119">
        <f ca="1">IFERROR(VLOOKUP($A80,INDIRECT(CONCATENATE("'CY ",D$3,", SFY ",(D$3+1)," Answers'!A1:BJ600")),LOOKUP($D$4,'Row Index'!$A$4:$A$9,'Row Index'!$B$4:$B$9),FALSE),"")</f>
        <v>1</v>
      </c>
      <c r="E80" s="119">
        <f ca="1">IFERROR(VLOOKUP($A80,INDIRECT(CONCATENATE("'CY ",E$3,", SFY ",(E$3+1)," Answers'!A1:BJ600")),LOOKUP($D$4,'Row Index'!$A$4:$A$9,'Row Index'!$B$4:$B$9),FALSE),"")</f>
        <v>5</v>
      </c>
      <c r="F80" s="119">
        <f ca="1">IFERROR(VLOOKUP($A80,INDIRECT(CONCATENATE("'CY ",F$3,", SFY ",(F$3+1)," Answers'!A1:BJ600")),LOOKUP($D$4,'Row Index'!$A$4:$A$9,'Row Index'!$B$4:$B$9),FALSE),"")</f>
        <v>5</v>
      </c>
      <c r="G80" s="119">
        <f ca="1">IFERROR(VLOOKUP($A80,INDIRECT(CONCATENATE("'CY ",G$3,", SFY ",(G$3+1)," Answers'!A1:BJ600")),LOOKUP($D$4,'Row Index'!$A$4:$A$9,'Row Index'!$B$4:$B$9),FALSE),"")</f>
        <v>6</v>
      </c>
      <c r="H80" s="119">
        <f ca="1">IFERROR(VLOOKUP($A80,INDIRECT(CONCATENATE("'CY ",H$3,", SFY ",(H$3+1)," Answers'!A1:BJ600")),LOOKUP($D$4,'Row Index'!$A$4:$A$9,'Row Index'!$B$4:$B$9),FALSE),"")</f>
        <v>5</v>
      </c>
      <c r="I80" s="120">
        <f ca="1">IFERROR(VLOOKUP($A80,INDIRECT(CONCATENATE("'CY ",I$3,", SFY ",(I$3+1)," Answers'!A1:BJ600")),LOOKUP($D$4,'Row Index'!$A$14:$A$19,'Row Index'!$B$14:$B$19),FALSE),"")</f>
        <v>4</v>
      </c>
    </row>
    <row r="81" spans="1:9" x14ac:dyDescent="0.25">
      <c r="A81" s="50">
        <v>254</v>
      </c>
      <c r="B81" s="45" t="s">
        <v>79</v>
      </c>
      <c r="C81" s="47" t="s">
        <v>26</v>
      </c>
      <c r="D81" s="119">
        <f ca="1">IFERROR(VLOOKUP($A81,INDIRECT(CONCATENATE("'CY ",D$3,", SFY ",(D$3+1)," Answers'!A1:BJ600")),LOOKUP($D$4,'Row Index'!$A$4:$A$9,'Row Index'!$B$4:$B$9),FALSE),"")</f>
        <v>0</v>
      </c>
      <c r="E81" s="119">
        <f ca="1">IFERROR(VLOOKUP($A81,INDIRECT(CONCATENATE("'CY ",E$3,", SFY ",(E$3+1)," Answers'!A1:BJ600")),LOOKUP($D$4,'Row Index'!$A$4:$A$9,'Row Index'!$B$4:$B$9),FALSE),"")</f>
        <v>1</v>
      </c>
      <c r="F81" s="119">
        <f ca="1">IFERROR(VLOOKUP($A81,INDIRECT(CONCATENATE("'CY ",F$3,", SFY ",(F$3+1)," Answers'!A1:BJ600")),LOOKUP($D$4,'Row Index'!$A$4:$A$9,'Row Index'!$B$4:$B$9),FALSE),"")</f>
        <v>4</v>
      </c>
      <c r="G81" s="119">
        <f ca="1">IFERROR(VLOOKUP($A81,INDIRECT(CONCATENATE("'CY ",G$3,", SFY ",(G$3+1)," Answers'!A1:BJ600")),LOOKUP($D$4,'Row Index'!$A$4:$A$9,'Row Index'!$B$4:$B$9),FALSE),"")</f>
        <v>0</v>
      </c>
      <c r="H81" s="119">
        <f ca="1">IFERROR(VLOOKUP($A81,INDIRECT(CONCATENATE("'CY ",H$3,", SFY ",(H$3+1)," Answers'!A1:BJ600")),LOOKUP($D$4,'Row Index'!$A$4:$A$9,'Row Index'!$B$4:$B$9),FALSE),"")</f>
        <v>0</v>
      </c>
      <c r="I81" s="120">
        <f ca="1">IFERROR(VLOOKUP($A81,INDIRECT(CONCATENATE("'CY ",I$3,", SFY ",(I$3+1)," Answers'!A1:BJ600")),LOOKUP($D$4,'Row Index'!$A$14:$A$19,'Row Index'!$B$14:$B$19),FALSE),"")</f>
        <v>3</v>
      </c>
    </row>
    <row r="82" spans="1:9" x14ac:dyDescent="0.25">
      <c r="A82" s="50">
        <v>255</v>
      </c>
      <c r="B82" s="45" t="s">
        <v>80</v>
      </c>
      <c r="C82" s="47" t="s">
        <v>26</v>
      </c>
      <c r="D82" s="119">
        <f ca="1">IFERROR(VLOOKUP($A82,INDIRECT(CONCATENATE("'CY ",D$3,", SFY ",(D$3+1)," Answers'!A1:BJ600")),LOOKUP($D$4,'Row Index'!$A$4:$A$9,'Row Index'!$B$4:$B$9),FALSE),"")</f>
        <v>11</v>
      </c>
      <c r="E82" s="119">
        <f ca="1">IFERROR(VLOOKUP($A82,INDIRECT(CONCATENATE("'CY ",E$3,", SFY ",(E$3+1)," Answers'!A1:BJ600")),LOOKUP($D$4,'Row Index'!$A$4:$A$9,'Row Index'!$B$4:$B$9),FALSE),"")</f>
        <v>8</v>
      </c>
      <c r="F82" s="119">
        <f ca="1">IFERROR(VLOOKUP($A82,INDIRECT(CONCATENATE("'CY ",F$3,", SFY ",(F$3+1)," Answers'!A1:BJ600")),LOOKUP($D$4,'Row Index'!$A$4:$A$9,'Row Index'!$B$4:$B$9),FALSE),"")</f>
        <v>5</v>
      </c>
      <c r="G82" s="119">
        <f ca="1">IFERROR(VLOOKUP($A82,INDIRECT(CONCATENATE("'CY ",G$3,", SFY ",(G$3+1)," Answers'!A1:BJ600")),LOOKUP($D$4,'Row Index'!$A$4:$A$9,'Row Index'!$B$4:$B$9),FALSE),"")</f>
        <v>9</v>
      </c>
      <c r="H82" s="119">
        <f ca="1">IFERROR(VLOOKUP($A82,INDIRECT(CONCATENATE("'CY ",H$3,", SFY ",(H$3+1)," Answers'!A1:BJ600")),LOOKUP($D$4,'Row Index'!$A$4:$A$9,'Row Index'!$B$4:$B$9),FALSE),"")</f>
        <v>9</v>
      </c>
      <c r="I82" s="120">
        <f ca="1">IFERROR(VLOOKUP($A82,INDIRECT(CONCATENATE("'CY ",I$3,", SFY ",(I$3+1)," Answers'!A1:BJ600")),LOOKUP($D$4,'Row Index'!$A$14:$A$19,'Row Index'!$B$14:$B$19),FALSE),"")</f>
        <v>6</v>
      </c>
    </row>
    <row r="83" spans="1:9" x14ac:dyDescent="0.25">
      <c r="A83" s="50">
        <v>256</v>
      </c>
      <c r="B83" s="45" t="s">
        <v>81</v>
      </c>
      <c r="C83" s="47" t="s">
        <v>26</v>
      </c>
      <c r="D83" s="119">
        <f ca="1">IFERROR(VLOOKUP($A83,INDIRECT(CONCATENATE("'CY ",D$3,", SFY ",(D$3+1)," Answers'!A1:BJ600")),LOOKUP($D$4,'Row Index'!$A$4:$A$9,'Row Index'!$B$4:$B$9),FALSE),"")</f>
        <v>4</v>
      </c>
      <c r="E83" s="119">
        <f ca="1">IFERROR(VLOOKUP($A83,INDIRECT(CONCATENATE("'CY ",E$3,", SFY ",(E$3+1)," Answers'!A1:BJ600")),LOOKUP($D$4,'Row Index'!$A$4:$A$9,'Row Index'!$B$4:$B$9),FALSE),"")</f>
        <v>2</v>
      </c>
      <c r="F83" s="119">
        <f ca="1">IFERROR(VLOOKUP($A83,INDIRECT(CONCATENATE("'CY ",F$3,", SFY ",(F$3+1)," Answers'!A1:BJ600")),LOOKUP($D$4,'Row Index'!$A$4:$A$9,'Row Index'!$B$4:$B$9),FALSE),"")</f>
        <v>1</v>
      </c>
      <c r="G83" s="119">
        <f ca="1">IFERROR(VLOOKUP($A83,INDIRECT(CONCATENATE("'CY ",G$3,", SFY ",(G$3+1)," Answers'!A1:BJ600")),LOOKUP($D$4,'Row Index'!$A$4:$A$9,'Row Index'!$B$4:$B$9),FALSE),"")</f>
        <v>5</v>
      </c>
      <c r="H83" s="119">
        <f ca="1">IFERROR(VLOOKUP($A83,INDIRECT(CONCATENATE("'CY ",H$3,", SFY ",(H$3+1)," Answers'!A1:BJ600")),LOOKUP($D$4,'Row Index'!$A$4:$A$9,'Row Index'!$B$4:$B$9),FALSE),"")</f>
        <v>6</v>
      </c>
      <c r="I83" s="120">
        <f ca="1">IFERROR(VLOOKUP($A83,INDIRECT(CONCATENATE("'CY ",I$3,", SFY ",(I$3+1)," Answers'!A1:BJ600")),LOOKUP($D$4,'Row Index'!$A$14:$A$19,'Row Index'!$B$14:$B$19),FALSE),"")</f>
        <v>4</v>
      </c>
    </row>
    <row r="84" spans="1:9" x14ac:dyDescent="0.25">
      <c r="A84" s="50">
        <v>257</v>
      </c>
      <c r="B84" s="45" t="s">
        <v>82</v>
      </c>
      <c r="C84" s="47" t="s">
        <v>26</v>
      </c>
      <c r="D84" s="119">
        <f ca="1">IFERROR(VLOOKUP($A84,INDIRECT(CONCATENATE("'CY ",D$3,", SFY ",(D$3+1)," Answers'!A1:BJ600")),LOOKUP($D$4,'Row Index'!$A$4:$A$9,'Row Index'!$B$4:$B$9),FALSE),"")</f>
        <v>3</v>
      </c>
      <c r="E84" s="119">
        <f ca="1">IFERROR(VLOOKUP($A84,INDIRECT(CONCATENATE("'CY ",E$3,", SFY ",(E$3+1)," Answers'!A1:BJ600")),LOOKUP($D$4,'Row Index'!$A$4:$A$9,'Row Index'!$B$4:$B$9),FALSE),"")</f>
        <v>1</v>
      </c>
      <c r="F84" s="119">
        <f ca="1">IFERROR(VLOOKUP($A84,INDIRECT(CONCATENATE("'CY ",F$3,", SFY ",(F$3+1)," Answers'!A1:BJ600")),LOOKUP($D$4,'Row Index'!$A$4:$A$9,'Row Index'!$B$4:$B$9),FALSE),"")</f>
        <v>2</v>
      </c>
      <c r="G84" s="119">
        <f ca="1">IFERROR(VLOOKUP($A84,INDIRECT(CONCATENATE("'CY ",G$3,", SFY ",(G$3+1)," Answers'!A1:BJ600")),LOOKUP($D$4,'Row Index'!$A$4:$A$9,'Row Index'!$B$4:$B$9),FALSE),"")</f>
        <v>5</v>
      </c>
      <c r="H84" s="119">
        <f ca="1">IFERROR(VLOOKUP($A84,INDIRECT(CONCATENATE("'CY ",H$3,", SFY ",(H$3+1)," Answers'!A1:BJ600")),LOOKUP($D$4,'Row Index'!$A$4:$A$9,'Row Index'!$B$4:$B$9),FALSE),"")</f>
        <v>6</v>
      </c>
      <c r="I84" s="120">
        <f ca="1">IFERROR(VLOOKUP($A84,INDIRECT(CONCATENATE("'CY ",I$3,", SFY ",(I$3+1)," Answers'!A1:BJ600")),LOOKUP($D$4,'Row Index'!$A$14:$A$19,'Row Index'!$B$14:$B$19),FALSE),"")</f>
        <v>2</v>
      </c>
    </row>
    <row r="85" spans="1:9" x14ac:dyDescent="0.25">
      <c r="A85" s="50">
        <v>258</v>
      </c>
      <c r="B85" s="45" t="s">
        <v>83</v>
      </c>
      <c r="C85" s="47" t="s">
        <v>26</v>
      </c>
      <c r="D85" s="119">
        <f ca="1">IFERROR(VLOOKUP($A85,INDIRECT(CONCATENATE("'CY ",D$3,", SFY ",(D$3+1)," Answers'!A1:BJ600")),LOOKUP($D$4,'Row Index'!$A$4:$A$9,'Row Index'!$B$4:$B$9),FALSE),"")</f>
        <v>1</v>
      </c>
      <c r="E85" s="119">
        <f ca="1">IFERROR(VLOOKUP($A85,INDIRECT(CONCATENATE("'CY ",E$3,", SFY ",(E$3+1)," Answers'!A1:BJ600")),LOOKUP($D$4,'Row Index'!$A$4:$A$9,'Row Index'!$B$4:$B$9),FALSE),"")</f>
        <v>3</v>
      </c>
      <c r="F85" s="119">
        <f ca="1">IFERROR(VLOOKUP($A85,INDIRECT(CONCATENATE("'CY ",F$3,", SFY ",(F$3+1)," Answers'!A1:BJ600")),LOOKUP($D$4,'Row Index'!$A$4:$A$9,'Row Index'!$B$4:$B$9),FALSE),"")</f>
        <v>0</v>
      </c>
      <c r="G85" s="119">
        <f ca="1">IFERROR(VLOOKUP($A85,INDIRECT(CONCATENATE("'CY ",G$3,", SFY ",(G$3+1)," Answers'!A1:BJ600")),LOOKUP($D$4,'Row Index'!$A$4:$A$9,'Row Index'!$B$4:$B$9),FALSE),"")</f>
        <v>3</v>
      </c>
      <c r="H85" s="119">
        <f ca="1">IFERROR(VLOOKUP($A85,INDIRECT(CONCATENATE("'CY ",H$3,", SFY ",(H$3+1)," Answers'!A1:BJ600")),LOOKUP($D$4,'Row Index'!$A$4:$A$9,'Row Index'!$B$4:$B$9),FALSE),"")</f>
        <v>5</v>
      </c>
      <c r="I85" s="120">
        <f ca="1">IFERROR(VLOOKUP($A85,INDIRECT(CONCATENATE("'CY ",I$3,", SFY ",(I$3+1)," Answers'!A1:BJ600")),LOOKUP($D$4,'Row Index'!$A$14:$A$19,'Row Index'!$B$14:$B$19),FALSE),"")</f>
        <v>5</v>
      </c>
    </row>
    <row r="86" spans="1:9" x14ac:dyDescent="0.25">
      <c r="A86" s="50">
        <v>259</v>
      </c>
      <c r="B86" s="45" t="s">
        <v>84</v>
      </c>
      <c r="C86" s="47" t="s">
        <v>26</v>
      </c>
      <c r="D86" s="119">
        <f ca="1">IFERROR(VLOOKUP($A86,INDIRECT(CONCATENATE("'CY ",D$3,", SFY ",(D$3+1)," Answers'!A1:BJ600")),LOOKUP($D$4,'Row Index'!$A$4:$A$9,'Row Index'!$B$4:$B$9),FALSE),"")</f>
        <v>4</v>
      </c>
      <c r="E86" s="119">
        <f ca="1">IFERROR(VLOOKUP($A86,INDIRECT(CONCATENATE("'CY ",E$3,", SFY ",(E$3+1)," Answers'!A1:BJ600")),LOOKUP($D$4,'Row Index'!$A$4:$A$9,'Row Index'!$B$4:$B$9),FALSE),"")</f>
        <v>3</v>
      </c>
      <c r="F86" s="119">
        <f ca="1">IFERROR(VLOOKUP($A86,INDIRECT(CONCATENATE("'CY ",F$3,", SFY ",(F$3+1)," Answers'!A1:BJ600")),LOOKUP($D$4,'Row Index'!$A$4:$A$9,'Row Index'!$B$4:$B$9),FALSE),"")</f>
        <v>5</v>
      </c>
      <c r="G86" s="119">
        <f ca="1">IFERROR(VLOOKUP($A86,INDIRECT(CONCATENATE("'CY ",G$3,", SFY ",(G$3+1)," Answers'!A1:BJ600")),LOOKUP($D$4,'Row Index'!$A$4:$A$9,'Row Index'!$B$4:$B$9),FALSE),"")</f>
        <v>8</v>
      </c>
      <c r="H86" s="119">
        <f ca="1">IFERROR(VLOOKUP($A86,INDIRECT(CONCATENATE("'CY ",H$3,", SFY ",(H$3+1)," Answers'!A1:BJ600")),LOOKUP($D$4,'Row Index'!$A$4:$A$9,'Row Index'!$B$4:$B$9),FALSE),"")</f>
        <v>8</v>
      </c>
      <c r="I86" s="120">
        <f ca="1">IFERROR(VLOOKUP($A86,INDIRECT(CONCATENATE("'CY ",I$3,", SFY ",(I$3+1)," Answers'!A1:BJ600")),LOOKUP($D$4,'Row Index'!$A$14:$A$19,'Row Index'!$B$14:$B$19),FALSE),"")</f>
        <v>5</v>
      </c>
    </row>
    <row r="87" spans="1:9" x14ac:dyDescent="0.25">
      <c r="A87" s="50">
        <v>260</v>
      </c>
      <c r="B87" s="45" t="s">
        <v>85</v>
      </c>
      <c r="C87" s="47" t="s">
        <v>26</v>
      </c>
      <c r="D87" s="119">
        <f ca="1">IFERROR(VLOOKUP($A87,INDIRECT(CONCATENATE("'CY ",D$3,", SFY ",(D$3+1)," Answers'!A1:BJ600")),LOOKUP($D$4,'Row Index'!$A$4:$A$9,'Row Index'!$B$4:$B$9),FALSE),"")</f>
        <v>1</v>
      </c>
      <c r="E87" s="119">
        <f ca="1">IFERROR(VLOOKUP($A87,INDIRECT(CONCATENATE("'CY ",E$3,", SFY ",(E$3+1)," Answers'!A1:BJ600")),LOOKUP($D$4,'Row Index'!$A$4:$A$9,'Row Index'!$B$4:$B$9),FALSE),"")</f>
        <v>6</v>
      </c>
      <c r="F87" s="119">
        <f ca="1">IFERROR(VLOOKUP($A87,INDIRECT(CONCATENATE("'CY ",F$3,", SFY ",(F$3+1)," Answers'!A1:BJ600")),LOOKUP($D$4,'Row Index'!$A$4:$A$9,'Row Index'!$B$4:$B$9),FALSE),"")</f>
        <v>6</v>
      </c>
      <c r="G87" s="119">
        <f ca="1">IFERROR(VLOOKUP($A87,INDIRECT(CONCATENATE("'CY ",G$3,", SFY ",(G$3+1)," Answers'!A1:BJ600")),LOOKUP($D$4,'Row Index'!$A$4:$A$9,'Row Index'!$B$4:$B$9),FALSE),"")</f>
        <v>8</v>
      </c>
      <c r="H87" s="119">
        <f ca="1">IFERROR(VLOOKUP($A87,INDIRECT(CONCATENATE("'CY ",H$3,", SFY ",(H$3+1)," Answers'!A1:BJ600")),LOOKUP($D$4,'Row Index'!$A$4:$A$9,'Row Index'!$B$4:$B$9),FALSE),"")</f>
        <v>6</v>
      </c>
      <c r="I87" s="120">
        <f ca="1">IFERROR(VLOOKUP($A87,INDIRECT(CONCATENATE("'CY ",I$3,", SFY ",(I$3+1)," Answers'!A1:BJ600")),LOOKUP($D$4,'Row Index'!$A$14:$A$19,'Row Index'!$B$14:$B$19),FALSE),"")</f>
        <v>5</v>
      </c>
    </row>
    <row r="88" spans="1:9" x14ac:dyDescent="0.25">
      <c r="A88" s="50">
        <v>261</v>
      </c>
      <c r="B88" s="45" t="s">
        <v>86</v>
      </c>
      <c r="C88" s="47" t="s">
        <v>26</v>
      </c>
      <c r="D88" s="119">
        <f ca="1">IFERROR(VLOOKUP($A88,INDIRECT(CONCATENATE("'CY ",D$3,", SFY ",(D$3+1)," Answers'!A1:BJ600")),LOOKUP($D$4,'Row Index'!$A$4:$A$9,'Row Index'!$B$4:$B$9),FALSE),"")</f>
        <v>2</v>
      </c>
      <c r="E88" s="119">
        <f ca="1">IFERROR(VLOOKUP($A88,INDIRECT(CONCATENATE("'CY ",E$3,", SFY ",(E$3+1)," Answers'!A1:BJ600")),LOOKUP($D$4,'Row Index'!$A$4:$A$9,'Row Index'!$B$4:$B$9),FALSE),"")</f>
        <v>4</v>
      </c>
      <c r="F88" s="119">
        <f ca="1">IFERROR(VLOOKUP($A88,INDIRECT(CONCATENATE("'CY ",F$3,", SFY ",(F$3+1)," Answers'!A1:BJ600")),LOOKUP($D$4,'Row Index'!$A$4:$A$9,'Row Index'!$B$4:$B$9),FALSE),"")</f>
        <v>7</v>
      </c>
      <c r="G88" s="119">
        <f ca="1">IFERROR(VLOOKUP($A88,INDIRECT(CONCATENATE("'CY ",G$3,", SFY ",(G$3+1)," Answers'!A1:BJ600")),LOOKUP($D$4,'Row Index'!$A$4:$A$9,'Row Index'!$B$4:$B$9),FALSE),"")</f>
        <v>5</v>
      </c>
      <c r="H88" s="119">
        <f ca="1">IFERROR(VLOOKUP($A88,INDIRECT(CONCATENATE("'CY ",H$3,", SFY ",(H$3+1)," Answers'!A1:BJ600")),LOOKUP($D$4,'Row Index'!$A$4:$A$9,'Row Index'!$B$4:$B$9),FALSE),"")</f>
        <v>7</v>
      </c>
      <c r="I88" s="120">
        <f ca="1">IFERROR(VLOOKUP($A88,INDIRECT(CONCATENATE("'CY ",I$3,", SFY ",(I$3+1)," Answers'!A1:BJ600")),LOOKUP($D$4,'Row Index'!$A$14:$A$19,'Row Index'!$B$14:$B$19),FALSE),"")</f>
        <v>4</v>
      </c>
    </row>
    <row r="89" spans="1:9" x14ac:dyDescent="0.25">
      <c r="A89" s="50">
        <v>262</v>
      </c>
      <c r="B89" s="45" t="s">
        <v>87</v>
      </c>
      <c r="C89" s="47" t="s">
        <v>26</v>
      </c>
      <c r="D89" s="119">
        <f ca="1">IFERROR(VLOOKUP($A89,INDIRECT(CONCATENATE("'CY ",D$3,", SFY ",(D$3+1)," Answers'!A1:BJ600")),LOOKUP($D$4,'Row Index'!$A$4:$A$9,'Row Index'!$B$4:$B$9),FALSE),"")</f>
        <v>9</v>
      </c>
      <c r="E89" s="119">
        <f ca="1">IFERROR(VLOOKUP($A89,INDIRECT(CONCATENATE("'CY ",E$3,", SFY ",(E$3+1)," Answers'!A1:BJ600")),LOOKUP($D$4,'Row Index'!$A$4:$A$9,'Row Index'!$B$4:$B$9),FALSE),"")</f>
        <v>5</v>
      </c>
      <c r="F89" s="119">
        <f ca="1">IFERROR(VLOOKUP($A89,INDIRECT(CONCATENATE("'CY ",F$3,", SFY ",(F$3+1)," Answers'!A1:BJ600")),LOOKUP($D$4,'Row Index'!$A$4:$A$9,'Row Index'!$B$4:$B$9),FALSE),"")</f>
        <v>7</v>
      </c>
      <c r="G89" s="119">
        <f ca="1">IFERROR(VLOOKUP($A89,INDIRECT(CONCATENATE("'CY ",G$3,", SFY ",(G$3+1)," Answers'!A1:BJ600")),LOOKUP($D$4,'Row Index'!$A$4:$A$9,'Row Index'!$B$4:$B$9),FALSE),"")</f>
        <v>10</v>
      </c>
      <c r="H89" s="119">
        <f ca="1">IFERROR(VLOOKUP($A89,INDIRECT(CONCATENATE("'CY ",H$3,", SFY ",(H$3+1)," Answers'!A1:BJ600")),LOOKUP($D$4,'Row Index'!$A$4:$A$9,'Row Index'!$B$4:$B$9),FALSE),"")</f>
        <v>9</v>
      </c>
      <c r="I89" s="120">
        <f ca="1">IFERROR(VLOOKUP($A89,INDIRECT(CONCATENATE("'CY ",I$3,", SFY ",(I$3+1)," Answers'!A1:BJ600")),LOOKUP($D$4,'Row Index'!$A$14:$A$19,'Row Index'!$B$14:$B$19),FALSE),"")</f>
        <v>4</v>
      </c>
    </row>
    <row r="90" spans="1:9" x14ac:dyDescent="0.25">
      <c r="A90" s="50">
        <v>263</v>
      </c>
      <c r="B90" s="45" t="s">
        <v>88</v>
      </c>
      <c r="C90" s="47" t="s">
        <v>26</v>
      </c>
      <c r="D90" s="119">
        <f ca="1">IFERROR(VLOOKUP($A90,INDIRECT(CONCATENATE("'CY ",D$3,", SFY ",(D$3+1)," Answers'!A1:BJ600")),LOOKUP($D$4,'Row Index'!$A$4:$A$9,'Row Index'!$B$4:$B$9),FALSE),"")</f>
        <v>2</v>
      </c>
      <c r="E90" s="119">
        <f ca="1">IFERROR(VLOOKUP($A90,INDIRECT(CONCATENATE("'CY ",E$3,", SFY ",(E$3+1)," Answers'!A1:BJ600")),LOOKUP($D$4,'Row Index'!$A$4:$A$9,'Row Index'!$B$4:$B$9),FALSE),"")</f>
        <v>5</v>
      </c>
      <c r="F90" s="119">
        <f ca="1">IFERROR(VLOOKUP($A90,INDIRECT(CONCATENATE("'CY ",F$3,", SFY ",(F$3+1)," Answers'!A1:BJ600")),LOOKUP($D$4,'Row Index'!$A$4:$A$9,'Row Index'!$B$4:$B$9),FALSE),"")</f>
        <v>5</v>
      </c>
      <c r="G90" s="119">
        <f ca="1">IFERROR(VLOOKUP($A90,INDIRECT(CONCATENATE("'CY ",G$3,", SFY ",(G$3+1)," Answers'!A1:BJ600")),LOOKUP($D$4,'Row Index'!$A$4:$A$9,'Row Index'!$B$4:$B$9),FALSE),"")</f>
        <v>6</v>
      </c>
      <c r="H90" s="119">
        <f ca="1">IFERROR(VLOOKUP($A90,INDIRECT(CONCATENATE("'CY ",H$3,", SFY ",(H$3+1)," Answers'!A1:BJ600")),LOOKUP($D$4,'Row Index'!$A$4:$A$9,'Row Index'!$B$4:$B$9),FALSE),"")</f>
        <v>5</v>
      </c>
      <c r="I90" s="120">
        <f ca="1">IFERROR(VLOOKUP($A90,INDIRECT(CONCATENATE("'CY ",I$3,", SFY ",(I$3+1)," Answers'!A1:BJ600")),LOOKUP($D$4,'Row Index'!$A$14:$A$19,'Row Index'!$B$14:$B$19),FALSE),"")</f>
        <v>4</v>
      </c>
    </row>
    <row r="91" spans="1:9" x14ac:dyDescent="0.25">
      <c r="A91" s="50">
        <v>264</v>
      </c>
      <c r="B91" s="45" t="s">
        <v>89</v>
      </c>
      <c r="C91" s="47" t="s">
        <v>26</v>
      </c>
      <c r="D91" s="119">
        <f ca="1">IFERROR(VLOOKUP($A91,INDIRECT(CONCATENATE("'CY ",D$3,", SFY ",(D$3+1)," Answers'!A1:BJ600")),LOOKUP($D$4,'Row Index'!$A$4:$A$9,'Row Index'!$B$4:$B$9),FALSE),"")</f>
        <v>2</v>
      </c>
      <c r="E91" s="119">
        <f ca="1">IFERROR(VLOOKUP($A91,INDIRECT(CONCATENATE("'CY ",E$3,", SFY ",(E$3+1)," Answers'!A1:BJ600")),LOOKUP($D$4,'Row Index'!$A$4:$A$9,'Row Index'!$B$4:$B$9),FALSE),"")</f>
        <v>4</v>
      </c>
      <c r="F91" s="119">
        <f ca="1">IFERROR(VLOOKUP($A91,INDIRECT(CONCATENATE("'CY ",F$3,", SFY ",(F$3+1)," Answers'!A1:BJ600")),LOOKUP($D$4,'Row Index'!$A$4:$A$9,'Row Index'!$B$4:$B$9),FALSE),"")</f>
        <v>4</v>
      </c>
      <c r="G91" s="119">
        <f ca="1">IFERROR(VLOOKUP($A91,INDIRECT(CONCATENATE("'CY ",G$3,", SFY ",(G$3+1)," Answers'!A1:BJ600")),LOOKUP($D$4,'Row Index'!$A$4:$A$9,'Row Index'!$B$4:$B$9),FALSE),"")</f>
        <v>7</v>
      </c>
      <c r="H91" s="119">
        <f ca="1">IFERROR(VLOOKUP($A91,INDIRECT(CONCATENATE("'CY ",H$3,", SFY ",(H$3+1)," Answers'!A1:BJ600")),LOOKUP($D$4,'Row Index'!$A$4:$A$9,'Row Index'!$B$4:$B$9),FALSE),"")</f>
        <v>7</v>
      </c>
      <c r="I91" s="120">
        <f ca="1">IFERROR(VLOOKUP($A91,INDIRECT(CONCATENATE("'CY ",I$3,", SFY ",(I$3+1)," Answers'!A1:BJ600")),LOOKUP($D$4,'Row Index'!$A$14:$A$19,'Row Index'!$B$14:$B$19),FALSE),"")</f>
        <v>5</v>
      </c>
    </row>
    <row r="92" spans="1:9" x14ac:dyDescent="0.25">
      <c r="A92" s="50">
        <v>265</v>
      </c>
      <c r="B92" s="45" t="s">
        <v>90</v>
      </c>
      <c r="C92" s="47" t="s">
        <v>26</v>
      </c>
      <c r="D92" s="119">
        <f ca="1">IFERROR(VLOOKUP($A92,INDIRECT(CONCATENATE("'CY ",D$3,", SFY ",(D$3+1)," Answers'!A1:BJ600")),LOOKUP($D$4,'Row Index'!$A$4:$A$9,'Row Index'!$B$4:$B$9),FALSE),"")</f>
        <v>2</v>
      </c>
      <c r="E92" s="119">
        <f ca="1">IFERROR(VLOOKUP($A92,INDIRECT(CONCATENATE("'CY ",E$3,", SFY ",(E$3+1)," Answers'!A1:BJ600")),LOOKUP($D$4,'Row Index'!$A$4:$A$9,'Row Index'!$B$4:$B$9),FALSE),"")</f>
        <v>0</v>
      </c>
      <c r="F92" s="119">
        <f ca="1">IFERROR(VLOOKUP($A92,INDIRECT(CONCATENATE("'CY ",F$3,", SFY ",(F$3+1)," Answers'!A1:BJ600")),LOOKUP($D$4,'Row Index'!$A$4:$A$9,'Row Index'!$B$4:$B$9),FALSE),"")</f>
        <v>0</v>
      </c>
      <c r="G92" s="119">
        <f ca="1">IFERROR(VLOOKUP($A92,INDIRECT(CONCATENATE("'CY ",G$3,", SFY ",(G$3+1)," Answers'!A1:BJ600")),LOOKUP($D$4,'Row Index'!$A$4:$A$9,'Row Index'!$B$4:$B$9),FALSE),"")</f>
        <v>3</v>
      </c>
      <c r="H92" s="119">
        <f ca="1">IFERROR(VLOOKUP($A92,INDIRECT(CONCATENATE("'CY ",H$3,", SFY ",(H$3+1)," Answers'!A1:BJ600")),LOOKUP($D$4,'Row Index'!$A$4:$A$9,'Row Index'!$B$4:$B$9),FALSE),"")</f>
        <v>4</v>
      </c>
      <c r="I92" s="120">
        <f ca="1">IFERROR(VLOOKUP($A92,INDIRECT(CONCATENATE("'CY ",I$3,", SFY ",(I$3+1)," Answers'!A1:BJ600")),LOOKUP($D$4,'Row Index'!$A$14:$A$19,'Row Index'!$B$14:$B$19),FALSE),"")</f>
        <v>3</v>
      </c>
    </row>
    <row r="93" spans="1:9" x14ac:dyDescent="0.25">
      <c r="A93" s="50">
        <v>266</v>
      </c>
      <c r="B93" s="45" t="s">
        <v>91</v>
      </c>
      <c r="C93" s="47" t="s">
        <v>26</v>
      </c>
      <c r="D93" s="119">
        <f ca="1">IFERROR(VLOOKUP($A93,INDIRECT(CONCATENATE("'CY ",D$3,", SFY ",(D$3+1)," Answers'!A1:BJ600")),LOOKUP($D$4,'Row Index'!$A$4:$A$9,'Row Index'!$B$4:$B$9),FALSE),"")</f>
        <v>1</v>
      </c>
      <c r="E93" s="119">
        <f ca="1">IFERROR(VLOOKUP($A93,INDIRECT(CONCATENATE("'CY ",E$3,", SFY ",(E$3+1)," Answers'!A1:BJ600")),LOOKUP($D$4,'Row Index'!$A$4:$A$9,'Row Index'!$B$4:$B$9),FALSE),"")</f>
        <v>3</v>
      </c>
      <c r="F93" s="119">
        <f ca="1">IFERROR(VLOOKUP($A93,INDIRECT(CONCATENATE("'CY ",F$3,", SFY ",(F$3+1)," Answers'!A1:BJ600")),LOOKUP($D$4,'Row Index'!$A$4:$A$9,'Row Index'!$B$4:$B$9),FALSE),"")</f>
        <v>6</v>
      </c>
      <c r="G93" s="119">
        <f ca="1">IFERROR(VLOOKUP($A93,INDIRECT(CONCATENATE("'CY ",G$3,", SFY ",(G$3+1)," Answers'!A1:BJ600")),LOOKUP($D$4,'Row Index'!$A$4:$A$9,'Row Index'!$B$4:$B$9),FALSE),"")</f>
        <v>6</v>
      </c>
      <c r="H93" s="119">
        <f ca="1">IFERROR(VLOOKUP($A93,INDIRECT(CONCATENATE("'CY ",H$3,", SFY ",(H$3+1)," Answers'!A1:BJ600")),LOOKUP($D$4,'Row Index'!$A$4:$A$9,'Row Index'!$B$4:$B$9),FALSE),"")</f>
        <v>9</v>
      </c>
      <c r="I93" s="120">
        <f ca="1">IFERROR(VLOOKUP($A93,INDIRECT(CONCATENATE("'CY ",I$3,", SFY ",(I$3+1)," Answers'!A1:BJ600")),LOOKUP($D$4,'Row Index'!$A$14:$A$19,'Row Index'!$B$14:$B$19),FALSE),"")</f>
        <v>7</v>
      </c>
    </row>
    <row r="94" spans="1:9" x14ac:dyDescent="0.25">
      <c r="A94" s="50">
        <v>267</v>
      </c>
      <c r="B94" s="45" t="s">
        <v>92</v>
      </c>
      <c r="C94" s="47" t="s">
        <v>26</v>
      </c>
      <c r="D94" s="119">
        <f ca="1">IFERROR(VLOOKUP($A94,INDIRECT(CONCATENATE("'CY ",D$3,", SFY ",(D$3+1)," Answers'!A1:BJ600")),LOOKUP($D$4,'Row Index'!$A$4:$A$9,'Row Index'!$B$4:$B$9),FALSE),"")</f>
        <v>1</v>
      </c>
      <c r="E94" s="119">
        <f ca="1">IFERROR(VLOOKUP($A94,INDIRECT(CONCATENATE("'CY ",E$3,", SFY ",(E$3+1)," Answers'!A1:BJ600")),LOOKUP($D$4,'Row Index'!$A$4:$A$9,'Row Index'!$B$4:$B$9),FALSE),"")</f>
        <v>1</v>
      </c>
      <c r="F94" s="119">
        <f ca="1">IFERROR(VLOOKUP($A94,INDIRECT(CONCATENATE("'CY ",F$3,", SFY ",(F$3+1)," Answers'!A1:BJ600")),LOOKUP($D$4,'Row Index'!$A$4:$A$9,'Row Index'!$B$4:$B$9),FALSE),"")</f>
        <v>2</v>
      </c>
      <c r="G94" s="119">
        <f ca="1">IFERROR(VLOOKUP($A94,INDIRECT(CONCATENATE("'CY ",G$3,", SFY ",(G$3+1)," Answers'!A1:BJ600")),LOOKUP($D$4,'Row Index'!$A$4:$A$9,'Row Index'!$B$4:$B$9),FALSE),"")</f>
        <v>4</v>
      </c>
      <c r="H94" s="119">
        <f ca="1">IFERROR(VLOOKUP($A94,INDIRECT(CONCATENATE("'CY ",H$3,", SFY ",(H$3+1)," Answers'!A1:BJ600")),LOOKUP($D$4,'Row Index'!$A$4:$A$9,'Row Index'!$B$4:$B$9),FALSE),"")</f>
        <v>4</v>
      </c>
      <c r="I94" s="120">
        <f ca="1">IFERROR(VLOOKUP($A94,INDIRECT(CONCATENATE("'CY ",I$3,", SFY ",(I$3+1)," Answers'!A1:BJ600")),LOOKUP($D$4,'Row Index'!$A$14:$A$19,'Row Index'!$B$14:$B$19),FALSE),"")</f>
        <v>2</v>
      </c>
    </row>
    <row r="95" spans="1:9" x14ac:dyDescent="0.25">
      <c r="A95" s="50">
        <v>268</v>
      </c>
      <c r="B95" s="45" t="s">
        <v>93</v>
      </c>
      <c r="C95" s="47" t="s">
        <v>26</v>
      </c>
      <c r="D95" s="119">
        <f ca="1">IFERROR(VLOOKUP($A95,INDIRECT(CONCATENATE("'CY ",D$3,", SFY ",(D$3+1)," Answers'!A1:BJ600")),LOOKUP($D$4,'Row Index'!$A$4:$A$9,'Row Index'!$B$4:$B$9),FALSE),"")</f>
        <v>1</v>
      </c>
      <c r="E95" s="119">
        <f ca="1">IFERROR(VLOOKUP($A95,INDIRECT(CONCATENATE("'CY ",E$3,", SFY ",(E$3+1)," Answers'!A1:BJ600")),LOOKUP($D$4,'Row Index'!$A$4:$A$9,'Row Index'!$B$4:$B$9),FALSE),"")</f>
        <v>6</v>
      </c>
      <c r="F95" s="119">
        <f ca="1">IFERROR(VLOOKUP($A95,INDIRECT(CONCATENATE("'CY ",F$3,", SFY ",(F$3+1)," Answers'!A1:BJ600")),LOOKUP($D$4,'Row Index'!$A$4:$A$9,'Row Index'!$B$4:$B$9),FALSE),"")</f>
        <v>6</v>
      </c>
      <c r="G95" s="119">
        <f ca="1">IFERROR(VLOOKUP($A95,INDIRECT(CONCATENATE("'CY ",G$3,", SFY ",(G$3+1)," Answers'!A1:BJ600")),LOOKUP($D$4,'Row Index'!$A$4:$A$9,'Row Index'!$B$4:$B$9),FALSE),"")</f>
        <v>13</v>
      </c>
      <c r="H95" s="119">
        <f ca="1">IFERROR(VLOOKUP($A95,INDIRECT(CONCATENATE("'CY ",H$3,", SFY ",(H$3+1)," Answers'!A1:BJ600")),LOOKUP($D$4,'Row Index'!$A$4:$A$9,'Row Index'!$B$4:$B$9),FALSE),"")</f>
        <v>9</v>
      </c>
      <c r="I95" s="120">
        <f ca="1">IFERROR(VLOOKUP($A95,INDIRECT(CONCATENATE("'CY ",I$3,", SFY ",(I$3+1)," Answers'!A1:BJ600")),LOOKUP($D$4,'Row Index'!$A$14:$A$19,'Row Index'!$B$14:$B$19),FALSE),"")</f>
        <v>6</v>
      </c>
    </row>
    <row r="96" spans="1:9" x14ac:dyDescent="0.25">
      <c r="A96" s="50">
        <v>269</v>
      </c>
      <c r="B96" s="45" t="s">
        <v>94</v>
      </c>
      <c r="C96" s="47" t="s">
        <v>26</v>
      </c>
      <c r="D96" s="119">
        <f ca="1">IFERROR(VLOOKUP($A96,INDIRECT(CONCATENATE("'CY ",D$3,", SFY ",(D$3+1)," Answers'!A1:BJ600")),LOOKUP($D$4,'Row Index'!$A$4:$A$9,'Row Index'!$B$4:$B$9),FALSE),"")</f>
        <v>1</v>
      </c>
      <c r="E96" s="119">
        <f ca="1">IFERROR(VLOOKUP($A96,INDIRECT(CONCATENATE("'CY ",E$3,", SFY ",(E$3+1)," Answers'!A1:BJ600")),LOOKUP($D$4,'Row Index'!$A$4:$A$9,'Row Index'!$B$4:$B$9),FALSE),"")</f>
        <v>3</v>
      </c>
      <c r="F96" s="119">
        <f ca="1">IFERROR(VLOOKUP($A96,INDIRECT(CONCATENATE("'CY ",F$3,", SFY ",(F$3+1)," Answers'!A1:BJ600")),LOOKUP($D$4,'Row Index'!$A$4:$A$9,'Row Index'!$B$4:$B$9),FALSE),"")</f>
        <v>4</v>
      </c>
      <c r="G96" s="119">
        <f ca="1">IFERROR(VLOOKUP($A96,INDIRECT(CONCATENATE("'CY ",G$3,", SFY ",(G$3+1)," Answers'!A1:BJ600")),LOOKUP($D$4,'Row Index'!$A$4:$A$9,'Row Index'!$B$4:$B$9),FALSE),"")</f>
        <v>8</v>
      </c>
      <c r="H96" s="119">
        <f ca="1">IFERROR(VLOOKUP($A96,INDIRECT(CONCATENATE("'CY ",H$3,", SFY ",(H$3+1)," Answers'!A1:BJ600")),LOOKUP($D$4,'Row Index'!$A$4:$A$9,'Row Index'!$B$4:$B$9),FALSE),"")</f>
        <v>8</v>
      </c>
      <c r="I96" s="120">
        <f ca="1">IFERROR(VLOOKUP($A96,INDIRECT(CONCATENATE("'CY ",I$3,", SFY ",(I$3+1)," Answers'!A1:BJ600")),LOOKUP($D$4,'Row Index'!$A$14:$A$19,'Row Index'!$B$14:$B$19),FALSE),"")</f>
        <v>4</v>
      </c>
    </row>
    <row r="97" spans="1:9" x14ac:dyDescent="0.25">
      <c r="A97" s="50">
        <v>270</v>
      </c>
      <c r="B97" s="45" t="s">
        <v>95</v>
      </c>
      <c r="C97" s="47" t="s">
        <v>26</v>
      </c>
      <c r="D97" s="119">
        <f ca="1">IFERROR(VLOOKUP($A97,INDIRECT(CONCATENATE("'CY ",D$3,", SFY ",(D$3+1)," Answers'!A1:BJ600")),LOOKUP($D$4,'Row Index'!$A$4:$A$9,'Row Index'!$B$4:$B$9),FALSE),"")</f>
        <v>5</v>
      </c>
      <c r="E97" s="119">
        <f ca="1">IFERROR(VLOOKUP($A97,INDIRECT(CONCATENATE("'CY ",E$3,", SFY ",(E$3+1)," Answers'!A1:BJ600")),LOOKUP($D$4,'Row Index'!$A$4:$A$9,'Row Index'!$B$4:$B$9),FALSE),"")</f>
        <v>7</v>
      </c>
      <c r="F97" s="119">
        <f ca="1">IFERROR(VLOOKUP($A97,INDIRECT(CONCATENATE("'CY ",F$3,", SFY ",(F$3+1)," Answers'!A1:BJ600")),LOOKUP($D$4,'Row Index'!$A$4:$A$9,'Row Index'!$B$4:$B$9),FALSE),"")</f>
        <v>6</v>
      </c>
      <c r="G97" s="119">
        <f ca="1">IFERROR(VLOOKUP($A97,INDIRECT(CONCATENATE("'CY ",G$3,", SFY ",(G$3+1)," Answers'!A1:BJ600")),LOOKUP($D$4,'Row Index'!$A$4:$A$9,'Row Index'!$B$4:$B$9),FALSE),"")</f>
        <v>9</v>
      </c>
      <c r="H97" s="119">
        <f ca="1">IFERROR(VLOOKUP($A97,INDIRECT(CONCATENATE("'CY ",H$3,", SFY ",(H$3+1)," Answers'!A1:BJ600")),LOOKUP($D$4,'Row Index'!$A$4:$A$9,'Row Index'!$B$4:$B$9),FALSE),"")</f>
        <v>10</v>
      </c>
      <c r="I97" s="120">
        <f ca="1">IFERROR(VLOOKUP($A97,INDIRECT(CONCATENATE("'CY ",I$3,", SFY ",(I$3+1)," Answers'!A1:BJ600")),LOOKUP($D$4,'Row Index'!$A$14:$A$19,'Row Index'!$B$14:$B$19),FALSE),"")</f>
        <v>7</v>
      </c>
    </row>
    <row r="98" spans="1:9" x14ac:dyDescent="0.25">
      <c r="A98" s="50">
        <v>301</v>
      </c>
      <c r="B98" s="45" t="s">
        <v>96</v>
      </c>
      <c r="C98" s="47" t="s">
        <v>97</v>
      </c>
      <c r="D98" s="119">
        <f ca="1">IFERROR(VLOOKUP($A98,INDIRECT(CONCATENATE("'CY ",D$3,", SFY ",(D$3+1)," Answers'!A1:BJ600")),LOOKUP($D$4,'Row Index'!$A$4:$A$9,'Row Index'!$B$4:$B$9),FALSE),"")</f>
        <v>15</v>
      </c>
      <c r="E98" s="119">
        <f ca="1">IFERROR(VLOOKUP($A98,INDIRECT(CONCATENATE("'CY ",E$3,", SFY ",(E$3+1)," Answers'!A1:BJ600")),LOOKUP($D$4,'Row Index'!$A$4:$A$9,'Row Index'!$B$4:$B$9),FALSE),"")</f>
        <v>7</v>
      </c>
      <c r="F98" s="119">
        <f ca="1">IFERROR(VLOOKUP($A98,INDIRECT(CONCATENATE("'CY ",F$3,", SFY ",(F$3+1)," Answers'!A1:BJ600")),LOOKUP($D$4,'Row Index'!$A$4:$A$9,'Row Index'!$B$4:$B$9),FALSE),"")</f>
        <v>10</v>
      </c>
      <c r="G98" s="119">
        <f ca="1">IFERROR(VLOOKUP($A98,INDIRECT(CONCATENATE("'CY ",G$3,", SFY ",(G$3+1)," Answers'!A1:BJ600")),LOOKUP($D$4,'Row Index'!$A$4:$A$9,'Row Index'!$B$4:$B$9),FALSE),"")</f>
        <v>13</v>
      </c>
      <c r="H98" s="119">
        <f ca="1">IFERROR(VLOOKUP($A98,INDIRECT(CONCATENATE("'CY ",H$3,", SFY ",(H$3+1)," Answers'!A1:BJ600")),LOOKUP($D$4,'Row Index'!$A$4:$A$9,'Row Index'!$B$4:$B$9),FALSE),"")</f>
        <v>12</v>
      </c>
      <c r="I98" s="120">
        <f ca="1">IFERROR(VLOOKUP($A98,INDIRECT(CONCATENATE("'CY ",I$3,", SFY ",(I$3+1)," Answers'!A1:BJ600")),LOOKUP($D$4,'Row Index'!$A$14:$A$19,'Row Index'!$B$14:$B$19),FALSE),"")</f>
        <v>12</v>
      </c>
    </row>
    <row r="99" spans="1:9" x14ac:dyDescent="0.25">
      <c r="A99" s="50">
        <v>302</v>
      </c>
      <c r="B99" s="45" t="s">
        <v>98</v>
      </c>
      <c r="C99" s="47" t="s">
        <v>97</v>
      </c>
      <c r="D99" s="119">
        <f ca="1">IFERROR(VLOOKUP($A99,INDIRECT(CONCATENATE("'CY ",D$3,", SFY ",(D$3+1)," Answers'!A1:BJ600")),LOOKUP($D$4,'Row Index'!$A$4:$A$9,'Row Index'!$B$4:$B$9),FALSE),"")</f>
        <v>4</v>
      </c>
      <c r="E99" s="119">
        <f ca="1">IFERROR(VLOOKUP($A99,INDIRECT(CONCATENATE("'CY ",E$3,", SFY ",(E$3+1)," Answers'!A1:BJ600")),LOOKUP($D$4,'Row Index'!$A$4:$A$9,'Row Index'!$B$4:$B$9),FALSE),"")</f>
        <v>4</v>
      </c>
      <c r="F99" s="119">
        <f ca="1">IFERROR(VLOOKUP($A99,INDIRECT(CONCATENATE("'CY ",F$3,", SFY ",(F$3+1)," Answers'!A1:BJ600")),LOOKUP($D$4,'Row Index'!$A$4:$A$9,'Row Index'!$B$4:$B$9),FALSE),"")</f>
        <v>6</v>
      </c>
      <c r="G99" s="119">
        <f ca="1">IFERROR(VLOOKUP($A99,INDIRECT(CONCATENATE("'CY ",G$3,", SFY ",(G$3+1)," Answers'!A1:BJ600")),LOOKUP($D$4,'Row Index'!$A$4:$A$9,'Row Index'!$B$4:$B$9),FALSE),"")</f>
        <v>5</v>
      </c>
      <c r="H99" s="119">
        <f ca="1">IFERROR(VLOOKUP($A99,INDIRECT(CONCATENATE("'CY ",H$3,", SFY ",(H$3+1)," Answers'!A1:BJ600")),LOOKUP($D$4,'Row Index'!$A$4:$A$9,'Row Index'!$B$4:$B$9),FALSE),"")</f>
        <v>9</v>
      </c>
      <c r="I99" s="120">
        <f ca="1">IFERROR(VLOOKUP($A99,INDIRECT(CONCATENATE("'CY ",I$3,", SFY ",(I$3+1)," Answers'!A1:BJ600")),LOOKUP($D$4,'Row Index'!$A$14:$A$19,'Row Index'!$B$14:$B$19),FALSE),"")</f>
        <v>3</v>
      </c>
    </row>
    <row r="100" spans="1:9" x14ac:dyDescent="0.25">
      <c r="A100" s="50">
        <v>303</v>
      </c>
      <c r="B100" s="45" t="s">
        <v>99</v>
      </c>
      <c r="C100" s="47" t="s">
        <v>97</v>
      </c>
      <c r="D100" s="119">
        <f ca="1">IFERROR(VLOOKUP($A100,INDIRECT(CONCATENATE("'CY ",D$3,", SFY ",(D$3+1)," Answers'!A1:BJ600")),LOOKUP($D$4,'Row Index'!$A$4:$A$9,'Row Index'!$B$4:$B$9),FALSE),"")</f>
        <v>3</v>
      </c>
      <c r="E100" s="119">
        <f ca="1">IFERROR(VLOOKUP($A100,INDIRECT(CONCATENATE("'CY ",E$3,", SFY ",(E$3+1)," Answers'!A1:BJ600")),LOOKUP($D$4,'Row Index'!$A$4:$A$9,'Row Index'!$B$4:$B$9),FALSE),"")</f>
        <v>5</v>
      </c>
      <c r="F100" s="119">
        <f ca="1">IFERROR(VLOOKUP($A100,INDIRECT(CONCATENATE("'CY ",F$3,", SFY ",(F$3+1)," Answers'!A1:BJ600")),LOOKUP($D$4,'Row Index'!$A$4:$A$9,'Row Index'!$B$4:$B$9),FALSE),"")</f>
        <v>5</v>
      </c>
      <c r="G100" s="119">
        <f ca="1">IFERROR(VLOOKUP($A100,INDIRECT(CONCATENATE("'CY ",G$3,", SFY ",(G$3+1)," Answers'!A1:BJ600")),LOOKUP($D$4,'Row Index'!$A$4:$A$9,'Row Index'!$B$4:$B$9),FALSE),"")</f>
        <v>6</v>
      </c>
      <c r="H100" s="119">
        <f ca="1">IFERROR(VLOOKUP($A100,INDIRECT(CONCATENATE("'CY ",H$3,", SFY ",(H$3+1)," Answers'!A1:BJ600")),LOOKUP($D$4,'Row Index'!$A$4:$A$9,'Row Index'!$B$4:$B$9),FALSE),"")</f>
        <v>8</v>
      </c>
      <c r="I100" s="120">
        <f ca="1">IFERROR(VLOOKUP($A100,INDIRECT(CONCATENATE("'CY ",I$3,", SFY ",(I$3+1)," Answers'!A1:BJ600")),LOOKUP($D$4,'Row Index'!$A$14:$A$19,'Row Index'!$B$14:$B$19),FALSE),"")</f>
        <v>6</v>
      </c>
    </row>
    <row r="101" spans="1:9" x14ac:dyDescent="0.25">
      <c r="A101" s="50">
        <v>304</v>
      </c>
      <c r="B101" s="45" t="s">
        <v>100</v>
      </c>
      <c r="C101" s="47" t="s">
        <v>97</v>
      </c>
      <c r="D101" s="119">
        <f ca="1">IFERROR(VLOOKUP($A101,INDIRECT(CONCATENATE("'CY ",D$3,", SFY ",(D$3+1)," Answers'!A1:BJ600")),LOOKUP($D$4,'Row Index'!$A$4:$A$9,'Row Index'!$B$4:$B$9),FALSE),"")</f>
        <v>2</v>
      </c>
      <c r="E101" s="119">
        <f ca="1">IFERROR(VLOOKUP($A101,INDIRECT(CONCATENATE("'CY ",E$3,", SFY ",(E$3+1)," Answers'!A1:BJ600")),LOOKUP($D$4,'Row Index'!$A$4:$A$9,'Row Index'!$B$4:$B$9),FALSE),"")</f>
        <v>3</v>
      </c>
      <c r="F101" s="119">
        <f ca="1">IFERROR(VLOOKUP($A101,INDIRECT(CONCATENATE("'CY ",F$3,", SFY ",(F$3+1)," Answers'!A1:BJ600")),LOOKUP($D$4,'Row Index'!$A$4:$A$9,'Row Index'!$B$4:$B$9),FALSE),"")</f>
        <v>3</v>
      </c>
      <c r="G101" s="119">
        <f ca="1">IFERROR(VLOOKUP($A101,INDIRECT(CONCATENATE("'CY ",G$3,", SFY ",(G$3+1)," Answers'!A1:BJ600")),LOOKUP($D$4,'Row Index'!$A$4:$A$9,'Row Index'!$B$4:$B$9),FALSE),"")</f>
        <v>5</v>
      </c>
      <c r="H101" s="119">
        <f ca="1">IFERROR(VLOOKUP($A101,INDIRECT(CONCATENATE("'CY ",H$3,", SFY ",(H$3+1)," Answers'!A1:BJ600")),LOOKUP($D$4,'Row Index'!$A$4:$A$9,'Row Index'!$B$4:$B$9),FALSE),"")</f>
        <v>5</v>
      </c>
      <c r="I101" s="120">
        <f ca="1">IFERROR(VLOOKUP($A101,INDIRECT(CONCATENATE("'CY ",I$3,", SFY ",(I$3+1)," Answers'!A1:BJ600")),LOOKUP($D$4,'Row Index'!$A$14:$A$19,'Row Index'!$B$14:$B$19),FALSE),"")</f>
        <v>3</v>
      </c>
    </row>
    <row r="102" spans="1:9" x14ac:dyDescent="0.25">
      <c r="A102" s="50">
        <v>305</v>
      </c>
      <c r="B102" s="45" t="s">
        <v>101</v>
      </c>
      <c r="C102" s="47" t="s">
        <v>97</v>
      </c>
      <c r="D102" s="119">
        <f ca="1">IFERROR(VLOOKUP($A102,INDIRECT(CONCATENATE("'CY ",D$3,", SFY ",(D$3+1)," Answers'!A1:BJ600")),LOOKUP($D$4,'Row Index'!$A$4:$A$9,'Row Index'!$B$4:$B$9),FALSE),"")</f>
        <v>2</v>
      </c>
      <c r="E102" s="119">
        <f ca="1">IFERROR(VLOOKUP($A102,INDIRECT(CONCATENATE("'CY ",E$3,", SFY ",(E$3+1)," Answers'!A1:BJ600")),LOOKUP($D$4,'Row Index'!$A$4:$A$9,'Row Index'!$B$4:$B$9),FALSE),"")</f>
        <v>6</v>
      </c>
      <c r="F102" s="119">
        <f ca="1">IFERROR(VLOOKUP($A102,INDIRECT(CONCATENATE("'CY ",F$3,", SFY ",(F$3+1)," Answers'!A1:BJ600")),LOOKUP($D$4,'Row Index'!$A$4:$A$9,'Row Index'!$B$4:$B$9),FALSE),"")</f>
        <v>5</v>
      </c>
      <c r="G102" s="119">
        <f ca="1">IFERROR(VLOOKUP($A102,INDIRECT(CONCATENATE("'CY ",G$3,", SFY ",(G$3+1)," Answers'!A1:BJ600")),LOOKUP($D$4,'Row Index'!$A$4:$A$9,'Row Index'!$B$4:$B$9),FALSE),"")</f>
        <v>6</v>
      </c>
      <c r="H102" s="119">
        <f ca="1">IFERROR(VLOOKUP($A102,INDIRECT(CONCATENATE("'CY ",H$3,", SFY ",(H$3+1)," Answers'!A1:BJ600")),LOOKUP($D$4,'Row Index'!$A$4:$A$9,'Row Index'!$B$4:$B$9),FALSE),"")</f>
        <v>6</v>
      </c>
      <c r="I102" s="120">
        <f ca="1">IFERROR(VLOOKUP($A102,INDIRECT(CONCATENATE("'CY ",I$3,", SFY ",(I$3+1)," Answers'!A1:BJ600")),LOOKUP($D$4,'Row Index'!$A$14:$A$19,'Row Index'!$B$14:$B$19),FALSE),"")</f>
        <v>3</v>
      </c>
    </row>
    <row r="103" spans="1:9" x14ac:dyDescent="0.25">
      <c r="A103" s="50">
        <v>306</v>
      </c>
      <c r="B103" s="45" t="s">
        <v>102</v>
      </c>
      <c r="C103" s="47" t="s">
        <v>97</v>
      </c>
      <c r="D103" s="119">
        <f ca="1">IFERROR(VLOOKUP($A103,INDIRECT(CONCATENATE("'CY ",D$3,", SFY ",(D$3+1)," Answers'!A1:BJ600")),LOOKUP($D$4,'Row Index'!$A$4:$A$9,'Row Index'!$B$4:$B$9),FALSE),"")</f>
        <v>2</v>
      </c>
      <c r="E103" s="119">
        <f ca="1">IFERROR(VLOOKUP($A103,INDIRECT(CONCATENATE("'CY ",E$3,", SFY ",(E$3+1)," Answers'!A1:BJ600")),LOOKUP($D$4,'Row Index'!$A$4:$A$9,'Row Index'!$B$4:$B$9),FALSE),"")</f>
        <v>0</v>
      </c>
      <c r="F103" s="119">
        <f ca="1">IFERROR(VLOOKUP($A103,INDIRECT(CONCATENATE("'CY ",F$3,", SFY ",(F$3+1)," Answers'!A1:BJ600")),LOOKUP($D$4,'Row Index'!$A$4:$A$9,'Row Index'!$B$4:$B$9),FALSE),"")</f>
        <v>3</v>
      </c>
      <c r="G103" s="119">
        <f ca="1">IFERROR(VLOOKUP($A103,INDIRECT(CONCATENATE("'CY ",G$3,", SFY ",(G$3+1)," Answers'!A1:BJ600")),LOOKUP($D$4,'Row Index'!$A$4:$A$9,'Row Index'!$B$4:$B$9),FALSE),"")</f>
        <v>4</v>
      </c>
      <c r="H103" s="119">
        <f ca="1">IFERROR(VLOOKUP($A103,INDIRECT(CONCATENATE("'CY ",H$3,", SFY ",(H$3+1)," Answers'!A1:BJ600")),LOOKUP($D$4,'Row Index'!$A$4:$A$9,'Row Index'!$B$4:$B$9),FALSE),"")</f>
        <v>4</v>
      </c>
      <c r="I103" s="120">
        <f ca="1">IFERROR(VLOOKUP($A103,INDIRECT(CONCATENATE("'CY ",I$3,", SFY ",(I$3+1)," Answers'!A1:BJ600")),LOOKUP($D$4,'Row Index'!$A$14:$A$19,'Row Index'!$B$14:$B$19),FALSE),"")</f>
        <v>4</v>
      </c>
    </row>
    <row r="104" spans="1:9" x14ac:dyDescent="0.25">
      <c r="A104" s="50">
        <v>307</v>
      </c>
      <c r="B104" s="45" t="s">
        <v>103</v>
      </c>
      <c r="C104" s="47" t="s">
        <v>97</v>
      </c>
      <c r="D104" s="119">
        <f ca="1">IFERROR(VLOOKUP($A104,INDIRECT(CONCATENATE("'CY ",D$3,", SFY ",(D$3+1)," Answers'!A1:BJ600")),LOOKUP($D$4,'Row Index'!$A$4:$A$9,'Row Index'!$B$4:$B$9),FALSE),"")</f>
        <v>4</v>
      </c>
      <c r="E104" s="119">
        <f ca="1">IFERROR(VLOOKUP($A104,INDIRECT(CONCATENATE("'CY ",E$3,", SFY ",(E$3+1)," Answers'!A1:BJ600")),LOOKUP($D$4,'Row Index'!$A$4:$A$9,'Row Index'!$B$4:$B$9),FALSE),"")</f>
        <v>5</v>
      </c>
      <c r="F104" s="119">
        <f ca="1">IFERROR(VLOOKUP($A104,INDIRECT(CONCATENATE("'CY ",F$3,", SFY ",(F$3+1)," Answers'!A1:BJ600")),LOOKUP($D$4,'Row Index'!$A$4:$A$9,'Row Index'!$B$4:$B$9),FALSE),"")</f>
        <v>8</v>
      </c>
      <c r="G104" s="119">
        <f ca="1">IFERROR(VLOOKUP($A104,INDIRECT(CONCATENATE("'CY ",G$3,", SFY ",(G$3+1)," Answers'!A1:BJ600")),LOOKUP($D$4,'Row Index'!$A$4:$A$9,'Row Index'!$B$4:$B$9),FALSE),"")</f>
        <v>7</v>
      </c>
      <c r="H104" s="119">
        <f ca="1">IFERROR(VLOOKUP($A104,INDIRECT(CONCATENATE("'CY ",H$3,", SFY ",(H$3+1)," Answers'!A1:BJ600")),LOOKUP($D$4,'Row Index'!$A$4:$A$9,'Row Index'!$B$4:$B$9),FALSE),"")</f>
        <v>9</v>
      </c>
      <c r="I104" s="120">
        <f ca="1">IFERROR(VLOOKUP($A104,INDIRECT(CONCATENATE("'CY ",I$3,", SFY ",(I$3+1)," Answers'!A1:BJ600")),LOOKUP($D$4,'Row Index'!$A$14:$A$19,'Row Index'!$B$14:$B$19),FALSE),"")</f>
        <v>6</v>
      </c>
    </row>
    <row r="105" spans="1:9" x14ac:dyDescent="0.25">
      <c r="A105" s="50">
        <v>308</v>
      </c>
      <c r="B105" s="45" t="s">
        <v>104</v>
      </c>
      <c r="C105" s="47" t="s">
        <v>97</v>
      </c>
      <c r="D105" s="119">
        <f ca="1">IFERROR(VLOOKUP($A105,INDIRECT(CONCATENATE("'CY ",D$3,", SFY ",(D$3+1)," Answers'!A1:BJ600")),LOOKUP($D$4,'Row Index'!$A$4:$A$9,'Row Index'!$B$4:$B$9),FALSE),"")</f>
        <v>3</v>
      </c>
      <c r="E105" s="119">
        <f ca="1">IFERROR(VLOOKUP($A105,INDIRECT(CONCATENATE("'CY ",E$3,", SFY ",(E$3+1)," Answers'!A1:BJ600")),LOOKUP($D$4,'Row Index'!$A$4:$A$9,'Row Index'!$B$4:$B$9),FALSE),"")</f>
        <v>4</v>
      </c>
      <c r="F105" s="119">
        <f ca="1">IFERROR(VLOOKUP($A105,INDIRECT(CONCATENATE("'CY ",F$3,", SFY ",(F$3+1)," Answers'!A1:BJ600")),LOOKUP($D$4,'Row Index'!$A$4:$A$9,'Row Index'!$B$4:$B$9),FALSE),"")</f>
        <v>4</v>
      </c>
      <c r="G105" s="119">
        <f ca="1">IFERROR(VLOOKUP($A105,INDIRECT(CONCATENATE("'CY ",G$3,", SFY ",(G$3+1)," Answers'!A1:BJ600")),LOOKUP($D$4,'Row Index'!$A$4:$A$9,'Row Index'!$B$4:$B$9),FALSE),"")</f>
        <v>4</v>
      </c>
      <c r="H105" s="119">
        <f ca="1">IFERROR(VLOOKUP($A105,INDIRECT(CONCATENATE("'CY ",H$3,", SFY ",(H$3+1)," Answers'!A1:BJ600")),LOOKUP($D$4,'Row Index'!$A$4:$A$9,'Row Index'!$B$4:$B$9),FALSE),"")</f>
        <v>6</v>
      </c>
      <c r="I105" s="120">
        <f ca="1">IFERROR(VLOOKUP($A105,INDIRECT(CONCATENATE("'CY ",I$3,", SFY ",(I$3+1)," Answers'!A1:BJ600")),LOOKUP($D$4,'Row Index'!$A$14:$A$19,'Row Index'!$B$14:$B$19),FALSE),"")</f>
        <v>3</v>
      </c>
    </row>
    <row r="106" spans="1:9" x14ac:dyDescent="0.25">
      <c r="A106" s="50">
        <v>309</v>
      </c>
      <c r="B106" s="45" t="s">
        <v>105</v>
      </c>
      <c r="C106" s="47" t="s">
        <v>97</v>
      </c>
      <c r="D106" s="119">
        <f ca="1">IFERROR(VLOOKUP($A106,INDIRECT(CONCATENATE("'CY ",D$3,", SFY ",(D$3+1)," Answers'!A1:BJ600")),LOOKUP($D$4,'Row Index'!$A$4:$A$9,'Row Index'!$B$4:$B$9),FALSE),"")</f>
        <v>2</v>
      </c>
      <c r="E106" s="119">
        <f ca="1">IFERROR(VLOOKUP($A106,INDIRECT(CONCATENATE("'CY ",E$3,", SFY ",(E$3+1)," Answers'!A1:BJ600")),LOOKUP($D$4,'Row Index'!$A$4:$A$9,'Row Index'!$B$4:$B$9),FALSE),"")</f>
        <v>4</v>
      </c>
      <c r="F106" s="119">
        <f ca="1">IFERROR(VLOOKUP($A106,INDIRECT(CONCATENATE("'CY ",F$3,", SFY ",(F$3+1)," Answers'!A1:BJ600")),LOOKUP($D$4,'Row Index'!$A$4:$A$9,'Row Index'!$B$4:$B$9),FALSE),"")</f>
        <v>6</v>
      </c>
      <c r="G106" s="119">
        <f ca="1">IFERROR(VLOOKUP($A106,INDIRECT(CONCATENATE("'CY ",G$3,", SFY ",(G$3+1)," Answers'!A1:BJ600")),LOOKUP($D$4,'Row Index'!$A$4:$A$9,'Row Index'!$B$4:$B$9),FALSE),"")</f>
        <v>8</v>
      </c>
      <c r="H106" s="119">
        <f ca="1">IFERROR(VLOOKUP($A106,INDIRECT(CONCATENATE("'CY ",H$3,", SFY ",(H$3+1)," Answers'!A1:BJ600")),LOOKUP($D$4,'Row Index'!$A$4:$A$9,'Row Index'!$B$4:$B$9),FALSE),"")</f>
        <v>7</v>
      </c>
      <c r="I106" s="120">
        <f ca="1">IFERROR(VLOOKUP($A106,INDIRECT(CONCATENATE("'CY ",I$3,", SFY ",(I$3+1)," Answers'!A1:BJ600")),LOOKUP($D$4,'Row Index'!$A$14:$A$19,'Row Index'!$B$14:$B$19),FALSE),"")</f>
        <v>3</v>
      </c>
    </row>
    <row r="107" spans="1:9" x14ac:dyDescent="0.25">
      <c r="A107" s="50">
        <v>310</v>
      </c>
      <c r="B107" s="45" t="s">
        <v>106</v>
      </c>
      <c r="C107" s="47" t="s">
        <v>97</v>
      </c>
      <c r="D107" s="119">
        <f ca="1">IFERROR(VLOOKUP($A107,INDIRECT(CONCATENATE("'CY ",D$3,", SFY ",(D$3+1)," Answers'!A1:BJ600")),LOOKUP($D$4,'Row Index'!$A$4:$A$9,'Row Index'!$B$4:$B$9),FALSE),"")</f>
        <v>3</v>
      </c>
      <c r="E107" s="119">
        <f ca="1">IFERROR(VLOOKUP($A107,INDIRECT(CONCATENATE("'CY ",E$3,", SFY ",(E$3+1)," Answers'!A1:BJ600")),LOOKUP($D$4,'Row Index'!$A$4:$A$9,'Row Index'!$B$4:$B$9),FALSE),"")</f>
        <v>1</v>
      </c>
      <c r="F107" s="119">
        <f ca="1">IFERROR(VLOOKUP($A107,INDIRECT(CONCATENATE("'CY ",F$3,", SFY ",(F$3+1)," Answers'!A1:BJ600")),LOOKUP($D$4,'Row Index'!$A$4:$A$9,'Row Index'!$B$4:$B$9),FALSE),"")</f>
        <v>2</v>
      </c>
      <c r="G107" s="119">
        <f ca="1">IFERROR(VLOOKUP($A107,INDIRECT(CONCATENATE("'CY ",G$3,", SFY ",(G$3+1)," Answers'!A1:BJ600")),LOOKUP($D$4,'Row Index'!$A$4:$A$9,'Row Index'!$B$4:$B$9),FALSE),"")</f>
        <v>3</v>
      </c>
      <c r="H107" s="119">
        <f ca="1">IFERROR(VLOOKUP($A107,INDIRECT(CONCATENATE("'CY ",H$3,", SFY ",(H$3+1)," Answers'!A1:BJ600")),LOOKUP($D$4,'Row Index'!$A$4:$A$9,'Row Index'!$B$4:$B$9),FALSE),"")</f>
        <v>0</v>
      </c>
      <c r="I107" s="120">
        <f ca="1">IFERROR(VLOOKUP($A107,INDIRECT(CONCATENATE("'CY ",I$3,", SFY ",(I$3+1)," Answers'!A1:BJ600")),LOOKUP($D$4,'Row Index'!$A$14:$A$19,'Row Index'!$B$14:$B$19),FALSE),"")</f>
        <v>2</v>
      </c>
    </row>
    <row r="108" spans="1:9" x14ac:dyDescent="0.25">
      <c r="A108" s="50">
        <v>311</v>
      </c>
      <c r="B108" s="45" t="s">
        <v>107</v>
      </c>
      <c r="C108" s="47" t="s">
        <v>97</v>
      </c>
      <c r="D108" s="119">
        <f ca="1">IFERROR(VLOOKUP($A108,INDIRECT(CONCATENATE("'CY ",D$3,", SFY ",(D$3+1)," Answers'!A1:BJ600")),LOOKUP($D$4,'Row Index'!$A$4:$A$9,'Row Index'!$B$4:$B$9),FALSE),"")</f>
        <v>3</v>
      </c>
      <c r="E108" s="119">
        <f ca="1">IFERROR(VLOOKUP($A108,INDIRECT(CONCATENATE("'CY ",E$3,", SFY ",(E$3+1)," Answers'!A1:BJ600")),LOOKUP($D$4,'Row Index'!$A$4:$A$9,'Row Index'!$B$4:$B$9),FALSE),"")</f>
        <v>1</v>
      </c>
      <c r="F108" s="119">
        <f ca="1">IFERROR(VLOOKUP($A108,INDIRECT(CONCATENATE("'CY ",F$3,", SFY ",(F$3+1)," Answers'!A1:BJ600")),LOOKUP($D$4,'Row Index'!$A$4:$A$9,'Row Index'!$B$4:$B$9),FALSE),"")</f>
        <v>2</v>
      </c>
      <c r="G108" s="119">
        <f ca="1">IFERROR(VLOOKUP($A108,INDIRECT(CONCATENATE("'CY ",G$3,", SFY ",(G$3+1)," Answers'!A1:BJ600")),LOOKUP($D$4,'Row Index'!$A$4:$A$9,'Row Index'!$B$4:$B$9),FALSE),"")</f>
        <v>5</v>
      </c>
      <c r="H108" s="119">
        <f ca="1">IFERROR(VLOOKUP($A108,INDIRECT(CONCATENATE("'CY ",H$3,", SFY ",(H$3+1)," Answers'!A1:BJ600")),LOOKUP($D$4,'Row Index'!$A$4:$A$9,'Row Index'!$B$4:$B$9),FALSE),"")</f>
        <v>5</v>
      </c>
      <c r="I108" s="120">
        <f ca="1">IFERROR(VLOOKUP($A108,INDIRECT(CONCATENATE("'CY ",I$3,", SFY ",(I$3+1)," Answers'!A1:BJ600")),LOOKUP($D$4,'Row Index'!$A$14:$A$19,'Row Index'!$B$14:$B$19),FALSE),"")</f>
        <v>3</v>
      </c>
    </row>
    <row r="109" spans="1:9" x14ac:dyDescent="0.25">
      <c r="A109" s="50">
        <v>312</v>
      </c>
      <c r="B109" s="45" t="s">
        <v>108</v>
      </c>
      <c r="C109" s="47" t="s">
        <v>97</v>
      </c>
      <c r="D109" s="119">
        <f ca="1">IFERROR(VLOOKUP($A109,INDIRECT(CONCATENATE("'CY ",D$3,", SFY ",(D$3+1)," Answers'!A1:BJ600")),LOOKUP($D$4,'Row Index'!$A$4:$A$9,'Row Index'!$B$4:$B$9),FALSE),"")</f>
        <v>3</v>
      </c>
      <c r="E109" s="119">
        <f ca="1">IFERROR(VLOOKUP($A109,INDIRECT(CONCATENATE("'CY ",E$3,", SFY ",(E$3+1)," Answers'!A1:BJ600")),LOOKUP($D$4,'Row Index'!$A$4:$A$9,'Row Index'!$B$4:$B$9),FALSE),"")</f>
        <v>4</v>
      </c>
      <c r="F109" s="119">
        <f ca="1">IFERROR(VLOOKUP($A109,INDIRECT(CONCATENATE("'CY ",F$3,", SFY ",(F$3+1)," Answers'!A1:BJ600")),LOOKUP($D$4,'Row Index'!$A$4:$A$9,'Row Index'!$B$4:$B$9),FALSE),"")</f>
        <v>5</v>
      </c>
      <c r="G109" s="119">
        <f ca="1">IFERROR(VLOOKUP($A109,INDIRECT(CONCATENATE("'CY ",G$3,", SFY ",(G$3+1)," Answers'!A1:BJ600")),LOOKUP($D$4,'Row Index'!$A$4:$A$9,'Row Index'!$B$4:$B$9),FALSE),"")</f>
        <v>4</v>
      </c>
      <c r="H109" s="119">
        <f ca="1">IFERROR(VLOOKUP($A109,INDIRECT(CONCATENATE("'CY ",H$3,", SFY ",(H$3+1)," Answers'!A1:BJ600")),LOOKUP($D$4,'Row Index'!$A$4:$A$9,'Row Index'!$B$4:$B$9),FALSE),"")</f>
        <v>8</v>
      </c>
      <c r="I109" s="120">
        <f ca="1">IFERROR(VLOOKUP($A109,INDIRECT(CONCATENATE("'CY ",I$3,", SFY ",(I$3+1)," Answers'!A1:BJ600")),LOOKUP($D$4,'Row Index'!$A$14:$A$19,'Row Index'!$B$14:$B$19),FALSE),"")</f>
        <v>4</v>
      </c>
    </row>
    <row r="110" spans="1:9" x14ac:dyDescent="0.25">
      <c r="A110" s="50">
        <v>313</v>
      </c>
      <c r="B110" s="45" t="s">
        <v>109</v>
      </c>
      <c r="C110" s="47" t="s">
        <v>97</v>
      </c>
      <c r="D110" s="119">
        <f ca="1">IFERROR(VLOOKUP($A110,INDIRECT(CONCATENATE("'CY ",D$3,", SFY ",(D$3+1)," Answers'!A1:BJ600")),LOOKUP($D$4,'Row Index'!$A$4:$A$9,'Row Index'!$B$4:$B$9),FALSE),"")</f>
        <v>3</v>
      </c>
      <c r="E110" s="119">
        <f ca="1">IFERROR(VLOOKUP($A110,INDIRECT(CONCATENATE("'CY ",E$3,", SFY ",(E$3+1)," Answers'!A1:BJ600")),LOOKUP($D$4,'Row Index'!$A$4:$A$9,'Row Index'!$B$4:$B$9),FALSE),"")</f>
        <v>0</v>
      </c>
      <c r="F110" s="119">
        <f ca="1">IFERROR(VLOOKUP($A110,INDIRECT(CONCATENATE("'CY ",F$3,", SFY ",(F$3+1)," Answers'!A1:BJ600")),LOOKUP($D$4,'Row Index'!$A$4:$A$9,'Row Index'!$B$4:$B$9),FALSE),"")</f>
        <v>2</v>
      </c>
      <c r="G110" s="119">
        <f ca="1">IFERROR(VLOOKUP($A110,INDIRECT(CONCATENATE("'CY ",G$3,", SFY ",(G$3+1)," Answers'!A1:BJ600")),LOOKUP($D$4,'Row Index'!$A$4:$A$9,'Row Index'!$B$4:$B$9),FALSE),"")</f>
        <v>3</v>
      </c>
      <c r="H110" s="119">
        <f ca="1">IFERROR(VLOOKUP($A110,INDIRECT(CONCATENATE("'CY ",H$3,", SFY ",(H$3+1)," Answers'!A1:BJ600")),LOOKUP($D$4,'Row Index'!$A$4:$A$9,'Row Index'!$B$4:$B$9),FALSE),"")</f>
        <v>4</v>
      </c>
      <c r="I110" s="120">
        <f ca="1">IFERROR(VLOOKUP($A110,INDIRECT(CONCATENATE("'CY ",I$3,", SFY ",(I$3+1)," Answers'!A1:BJ600")),LOOKUP($D$4,'Row Index'!$A$14:$A$19,'Row Index'!$B$14:$B$19),FALSE),"")</f>
        <v>4</v>
      </c>
    </row>
    <row r="111" spans="1:9" x14ac:dyDescent="0.25">
      <c r="A111" s="50">
        <v>314</v>
      </c>
      <c r="B111" s="45" t="s">
        <v>110</v>
      </c>
      <c r="C111" s="47" t="s">
        <v>97</v>
      </c>
      <c r="D111" s="119">
        <f ca="1">IFERROR(VLOOKUP($A111,INDIRECT(CONCATENATE("'CY ",D$3,", SFY ",(D$3+1)," Answers'!A1:BJ600")),LOOKUP($D$4,'Row Index'!$A$4:$A$9,'Row Index'!$B$4:$B$9),FALSE),"")</f>
        <v>9</v>
      </c>
      <c r="E111" s="119">
        <f ca="1">IFERROR(VLOOKUP($A111,INDIRECT(CONCATENATE("'CY ",E$3,", SFY ",(E$3+1)," Answers'!A1:BJ600")),LOOKUP($D$4,'Row Index'!$A$4:$A$9,'Row Index'!$B$4:$B$9),FALSE),"")</f>
        <v>8</v>
      </c>
      <c r="F111" s="119">
        <f ca="1">IFERROR(VLOOKUP($A111,INDIRECT(CONCATENATE("'CY ",F$3,", SFY ",(F$3+1)," Answers'!A1:BJ600")),LOOKUP($D$4,'Row Index'!$A$4:$A$9,'Row Index'!$B$4:$B$9),FALSE),"")</f>
        <v>9</v>
      </c>
      <c r="G111" s="119">
        <f ca="1">IFERROR(VLOOKUP($A111,INDIRECT(CONCATENATE("'CY ",G$3,", SFY ",(G$3+1)," Answers'!A1:BJ600")),LOOKUP($D$4,'Row Index'!$A$4:$A$9,'Row Index'!$B$4:$B$9),FALSE),"")</f>
        <v>10</v>
      </c>
      <c r="H111" s="119">
        <f ca="1">IFERROR(VLOOKUP($A111,INDIRECT(CONCATENATE("'CY ",H$3,", SFY ",(H$3+1)," Answers'!A1:BJ600")),LOOKUP($D$4,'Row Index'!$A$4:$A$9,'Row Index'!$B$4:$B$9),FALSE),"")</f>
        <v>13</v>
      </c>
      <c r="I111" s="120">
        <f ca="1">IFERROR(VLOOKUP($A111,INDIRECT(CONCATENATE("'CY ",I$3,", SFY ",(I$3+1)," Answers'!A1:BJ600")),LOOKUP($D$4,'Row Index'!$A$14:$A$19,'Row Index'!$B$14:$B$19),FALSE),"")</f>
        <v>9</v>
      </c>
    </row>
    <row r="112" spans="1:9" x14ac:dyDescent="0.25">
      <c r="A112" s="50">
        <v>315</v>
      </c>
      <c r="B112" s="45" t="s">
        <v>111</v>
      </c>
      <c r="C112" s="47" t="s">
        <v>97</v>
      </c>
      <c r="D112" s="119">
        <f ca="1">IFERROR(VLOOKUP($A112,INDIRECT(CONCATENATE("'CY ",D$3,", SFY ",(D$3+1)," Answers'!A1:BJ600")),LOOKUP($D$4,'Row Index'!$A$4:$A$9,'Row Index'!$B$4:$B$9),FALSE),"")</f>
        <v>1</v>
      </c>
      <c r="E112" s="119">
        <f ca="1">IFERROR(VLOOKUP($A112,INDIRECT(CONCATENATE("'CY ",E$3,", SFY ",(E$3+1)," Answers'!A1:BJ600")),LOOKUP($D$4,'Row Index'!$A$4:$A$9,'Row Index'!$B$4:$B$9),FALSE),"")</f>
        <v>0</v>
      </c>
      <c r="F112" s="119">
        <f ca="1">IFERROR(VLOOKUP($A112,INDIRECT(CONCATENATE("'CY ",F$3,", SFY ",(F$3+1)," Answers'!A1:BJ600")),LOOKUP($D$4,'Row Index'!$A$4:$A$9,'Row Index'!$B$4:$B$9),FALSE),"")</f>
        <v>4</v>
      </c>
      <c r="G112" s="119">
        <f ca="1">IFERROR(VLOOKUP($A112,INDIRECT(CONCATENATE("'CY ",G$3,", SFY ",(G$3+1)," Answers'!A1:BJ600")),LOOKUP($D$4,'Row Index'!$A$4:$A$9,'Row Index'!$B$4:$B$9),FALSE),"")</f>
        <v>6</v>
      </c>
      <c r="H112" s="119">
        <f ca="1">IFERROR(VLOOKUP($A112,INDIRECT(CONCATENATE("'CY ",H$3,", SFY ",(H$3+1)," Answers'!A1:BJ600")),LOOKUP($D$4,'Row Index'!$A$4:$A$9,'Row Index'!$B$4:$B$9),FALSE),"")</f>
        <v>7</v>
      </c>
      <c r="I112" s="120">
        <f ca="1">IFERROR(VLOOKUP($A112,INDIRECT(CONCATENATE("'CY ",I$3,", SFY ",(I$3+1)," Answers'!A1:BJ600")),LOOKUP($D$4,'Row Index'!$A$14:$A$19,'Row Index'!$B$14:$B$19),FALSE),"")</f>
        <v>5</v>
      </c>
    </row>
    <row r="113" spans="1:9" x14ac:dyDescent="0.25">
      <c r="A113" s="50">
        <v>316</v>
      </c>
      <c r="B113" s="45" t="s">
        <v>112</v>
      </c>
      <c r="C113" s="47" t="s">
        <v>97</v>
      </c>
      <c r="D113" s="119">
        <f ca="1">IFERROR(VLOOKUP($A113,INDIRECT(CONCATENATE("'CY ",D$3,", SFY ",(D$3+1)," Answers'!A1:BJ600")),LOOKUP($D$4,'Row Index'!$A$4:$A$9,'Row Index'!$B$4:$B$9),FALSE),"")</f>
        <v>7</v>
      </c>
      <c r="E113" s="119">
        <f ca="1">IFERROR(VLOOKUP($A113,INDIRECT(CONCATENATE("'CY ",E$3,", SFY ",(E$3+1)," Answers'!A1:BJ600")),LOOKUP($D$4,'Row Index'!$A$4:$A$9,'Row Index'!$B$4:$B$9),FALSE),"")</f>
        <v>9</v>
      </c>
      <c r="F113" s="119">
        <f ca="1">IFERROR(VLOOKUP($A113,INDIRECT(CONCATENATE("'CY ",F$3,", SFY ",(F$3+1)," Answers'!A1:BJ600")),LOOKUP($D$4,'Row Index'!$A$4:$A$9,'Row Index'!$B$4:$B$9),FALSE),"")</f>
        <v>7</v>
      </c>
      <c r="G113" s="119">
        <f ca="1">IFERROR(VLOOKUP($A113,INDIRECT(CONCATENATE("'CY ",G$3,", SFY ",(G$3+1)," Answers'!A1:BJ600")),LOOKUP($D$4,'Row Index'!$A$4:$A$9,'Row Index'!$B$4:$B$9),FALSE),"")</f>
        <v>9</v>
      </c>
      <c r="H113" s="119">
        <f ca="1">IFERROR(VLOOKUP($A113,INDIRECT(CONCATENATE("'CY ",H$3,", SFY ",(H$3+1)," Answers'!A1:BJ600")),LOOKUP($D$4,'Row Index'!$A$4:$A$9,'Row Index'!$B$4:$B$9),FALSE),"")</f>
        <v>10</v>
      </c>
      <c r="I113" s="120">
        <f ca="1">IFERROR(VLOOKUP($A113,INDIRECT(CONCATENATE("'CY ",I$3,", SFY ",(I$3+1)," Answers'!A1:BJ600")),LOOKUP($D$4,'Row Index'!$A$14:$A$19,'Row Index'!$B$14:$B$19),FALSE),"")</f>
        <v>7</v>
      </c>
    </row>
    <row r="114" spans="1:9" x14ac:dyDescent="0.25">
      <c r="A114" s="50">
        <v>317</v>
      </c>
      <c r="B114" s="45" t="s">
        <v>113</v>
      </c>
      <c r="C114" s="47" t="s">
        <v>97</v>
      </c>
      <c r="D114" s="119">
        <f ca="1">IFERROR(VLOOKUP($A114,INDIRECT(CONCATENATE("'CY ",D$3,", SFY ",(D$3+1)," Answers'!A1:BJ600")),LOOKUP($D$4,'Row Index'!$A$4:$A$9,'Row Index'!$B$4:$B$9),FALSE),"")</f>
        <v>2</v>
      </c>
      <c r="E114" s="119">
        <f ca="1">IFERROR(VLOOKUP($A114,INDIRECT(CONCATENATE("'CY ",E$3,", SFY ",(E$3+1)," Answers'!A1:BJ600")),LOOKUP($D$4,'Row Index'!$A$4:$A$9,'Row Index'!$B$4:$B$9),FALSE),"")</f>
        <v>5</v>
      </c>
      <c r="F114" s="119">
        <f ca="1">IFERROR(VLOOKUP($A114,INDIRECT(CONCATENATE("'CY ",F$3,", SFY ",(F$3+1)," Answers'!A1:BJ600")),LOOKUP($D$4,'Row Index'!$A$4:$A$9,'Row Index'!$B$4:$B$9),FALSE),"")</f>
        <v>5</v>
      </c>
      <c r="G114" s="119">
        <f ca="1">IFERROR(VLOOKUP($A114,INDIRECT(CONCATENATE("'CY ",G$3,", SFY ",(G$3+1)," Answers'!A1:BJ600")),LOOKUP($D$4,'Row Index'!$A$4:$A$9,'Row Index'!$B$4:$B$9),FALSE),"")</f>
        <v>6</v>
      </c>
      <c r="H114" s="119">
        <f ca="1">IFERROR(VLOOKUP($A114,INDIRECT(CONCATENATE("'CY ",H$3,", SFY ",(H$3+1)," Answers'!A1:BJ600")),LOOKUP($D$4,'Row Index'!$A$4:$A$9,'Row Index'!$B$4:$B$9),FALSE),"")</f>
        <v>6</v>
      </c>
      <c r="I114" s="120">
        <f ca="1">IFERROR(VLOOKUP($A114,INDIRECT(CONCATENATE("'CY ",I$3,", SFY ",(I$3+1)," Answers'!A1:BJ600")),LOOKUP($D$4,'Row Index'!$A$14:$A$19,'Row Index'!$B$14:$B$19),FALSE),"")</f>
        <v>5</v>
      </c>
    </row>
    <row r="115" spans="1:9" x14ac:dyDescent="0.25">
      <c r="A115" s="50">
        <v>318</v>
      </c>
      <c r="B115" s="45" t="s">
        <v>114</v>
      </c>
      <c r="C115" s="47" t="s">
        <v>97</v>
      </c>
      <c r="D115" s="119">
        <f ca="1">IFERROR(VLOOKUP($A115,INDIRECT(CONCATENATE("'CY ",D$3,", SFY ",(D$3+1)," Answers'!A1:BJ600")),LOOKUP($D$4,'Row Index'!$A$4:$A$9,'Row Index'!$B$4:$B$9),FALSE),"")</f>
        <v>5</v>
      </c>
      <c r="E115" s="119">
        <f ca="1">IFERROR(VLOOKUP($A115,INDIRECT(CONCATENATE("'CY ",E$3,", SFY ",(E$3+1)," Answers'!A1:BJ600")),LOOKUP($D$4,'Row Index'!$A$4:$A$9,'Row Index'!$B$4:$B$9),FALSE),"")</f>
        <v>6</v>
      </c>
      <c r="F115" s="119">
        <f ca="1">IFERROR(VLOOKUP($A115,INDIRECT(CONCATENATE("'CY ",F$3,", SFY ",(F$3+1)," Answers'!A1:BJ600")),LOOKUP($D$4,'Row Index'!$A$4:$A$9,'Row Index'!$B$4:$B$9),FALSE),"")</f>
        <v>5</v>
      </c>
      <c r="G115" s="119">
        <f ca="1">IFERROR(VLOOKUP($A115,INDIRECT(CONCATENATE("'CY ",G$3,", SFY ",(G$3+1)," Answers'!A1:BJ600")),LOOKUP($D$4,'Row Index'!$A$4:$A$9,'Row Index'!$B$4:$B$9),FALSE),"")</f>
        <v>9</v>
      </c>
      <c r="H115" s="119">
        <f ca="1">IFERROR(VLOOKUP($A115,INDIRECT(CONCATENATE("'CY ",H$3,", SFY ",(H$3+1)," Answers'!A1:BJ600")),LOOKUP($D$4,'Row Index'!$A$4:$A$9,'Row Index'!$B$4:$B$9),FALSE),"")</f>
        <v>6</v>
      </c>
      <c r="I115" s="120">
        <f ca="1">IFERROR(VLOOKUP($A115,INDIRECT(CONCATENATE("'CY ",I$3,", SFY ",(I$3+1)," Answers'!A1:BJ600")),LOOKUP($D$4,'Row Index'!$A$14:$A$19,'Row Index'!$B$14:$B$19),FALSE),"")</f>
        <v>5</v>
      </c>
    </row>
    <row r="116" spans="1:9" x14ac:dyDescent="0.25">
      <c r="A116" s="50">
        <v>319</v>
      </c>
      <c r="B116" s="45" t="s">
        <v>115</v>
      </c>
      <c r="C116" s="47" t="s">
        <v>97</v>
      </c>
      <c r="D116" s="119">
        <f ca="1">IFERROR(VLOOKUP($A116,INDIRECT(CONCATENATE("'CY ",D$3,", SFY ",(D$3+1)," Answers'!A1:BJ600")),LOOKUP($D$4,'Row Index'!$A$4:$A$9,'Row Index'!$B$4:$B$9),FALSE),"")</f>
        <v>3</v>
      </c>
      <c r="E116" s="119">
        <f ca="1">IFERROR(VLOOKUP($A116,INDIRECT(CONCATENATE("'CY ",E$3,", SFY ",(E$3+1)," Answers'!A1:BJ600")),LOOKUP($D$4,'Row Index'!$A$4:$A$9,'Row Index'!$B$4:$B$9),FALSE),"")</f>
        <v>5</v>
      </c>
      <c r="F116" s="119">
        <f ca="1">IFERROR(VLOOKUP($A116,INDIRECT(CONCATENATE("'CY ",F$3,", SFY ",(F$3+1)," Answers'!A1:BJ600")),LOOKUP($D$4,'Row Index'!$A$4:$A$9,'Row Index'!$B$4:$B$9),FALSE),"")</f>
        <v>3</v>
      </c>
      <c r="G116" s="119">
        <f ca="1">IFERROR(VLOOKUP($A116,INDIRECT(CONCATENATE("'CY ",G$3,", SFY ",(G$3+1)," Answers'!A1:BJ600")),LOOKUP($D$4,'Row Index'!$A$4:$A$9,'Row Index'!$B$4:$B$9),FALSE),"")</f>
        <v>5</v>
      </c>
      <c r="H116" s="119">
        <f ca="1">IFERROR(VLOOKUP($A116,INDIRECT(CONCATENATE("'CY ",H$3,", SFY ",(H$3+1)," Answers'!A1:BJ600")),LOOKUP($D$4,'Row Index'!$A$4:$A$9,'Row Index'!$B$4:$B$9),FALSE),"")</f>
        <v>6</v>
      </c>
      <c r="I116" s="120">
        <f ca="1">IFERROR(VLOOKUP($A116,INDIRECT(CONCATENATE("'CY ",I$3,", SFY ",(I$3+1)," Answers'!A1:BJ600")),LOOKUP($D$4,'Row Index'!$A$14:$A$19,'Row Index'!$B$14:$B$19),FALSE),"")</f>
        <v>4</v>
      </c>
    </row>
    <row r="117" spans="1:9" x14ac:dyDescent="0.25">
      <c r="A117" s="50">
        <v>320</v>
      </c>
      <c r="B117" s="45" t="s">
        <v>117</v>
      </c>
      <c r="C117" s="47" t="s">
        <v>97</v>
      </c>
      <c r="D117" s="119">
        <f ca="1">IFERROR(VLOOKUP($A117,INDIRECT(CONCATENATE("'CY ",D$3,", SFY ",(D$3+1)," Answers'!A1:BJ600")),LOOKUP($D$4,'Row Index'!$A$4:$A$9,'Row Index'!$B$4:$B$9),FALSE),"")</f>
        <v>1</v>
      </c>
      <c r="E117" s="119">
        <f ca="1">IFERROR(VLOOKUP($A117,INDIRECT(CONCATENATE("'CY ",E$3,", SFY ",(E$3+1)," Answers'!A1:BJ600")),LOOKUP($D$4,'Row Index'!$A$4:$A$9,'Row Index'!$B$4:$B$9),FALSE),"")</f>
        <v>4</v>
      </c>
      <c r="F117" s="119">
        <f ca="1">IFERROR(VLOOKUP($A117,INDIRECT(CONCATENATE("'CY ",F$3,", SFY ",(F$3+1)," Answers'!A1:BJ600")),LOOKUP($D$4,'Row Index'!$A$4:$A$9,'Row Index'!$B$4:$B$9),FALSE),"")</f>
        <v>2</v>
      </c>
      <c r="G117" s="119">
        <f ca="1">IFERROR(VLOOKUP($A117,INDIRECT(CONCATENATE("'CY ",G$3,", SFY ",(G$3+1)," Answers'!A1:BJ600")),LOOKUP($D$4,'Row Index'!$A$4:$A$9,'Row Index'!$B$4:$B$9),FALSE),"")</f>
        <v>4</v>
      </c>
      <c r="H117" s="119">
        <f ca="1">IFERROR(VLOOKUP($A117,INDIRECT(CONCATENATE("'CY ",H$3,", SFY ",(H$3+1)," Answers'!A1:BJ600")),LOOKUP($D$4,'Row Index'!$A$4:$A$9,'Row Index'!$B$4:$B$9),FALSE),"")</f>
        <v>9</v>
      </c>
      <c r="I117" s="120">
        <f ca="1">IFERROR(VLOOKUP($A117,INDIRECT(CONCATENATE("'CY ",I$3,", SFY ",(I$3+1)," Answers'!A1:BJ600")),LOOKUP($D$4,'Row Index'!$A$14:$A$19,'Row Index'!$B$14:$B$19),FALSE),"")</f>
        <v>4</v>
      </c>
    </row>
    <row r="118" spans="1:9" x14ac:dyDescent="0.25">
      <c r="A118" s="50">
        <v>321</v>
      </c>
      <c r="B118" s="45" t="s">
        <v>116</v>
      </c>
      <c r="C118" s="47" t="s">
        <v>97</v>
      </c>
      <c r="D118" s="119">
        <f ca="1">IFERROR(VLOOKUP($A118,INDIRECT(CONCATENATE("'CY ",D$3,", SFY ",(D$3+1)," Answers'!A1:BJ600")),LOOKUP($D$4,'Row Index'!$A$4:$A$9,'Row Index'!$B$4:$B$9),FALSE),"")</f>
        <v>3</v>
      </c>
      <c r="E118" s="119">
        <f ca="1">IFERROR(VLOOKUP($A118,INDIRECT(CONCATENATE("'CY ",E$3,", SFY ",(E$3+1)," Answers'!A1:BJ600")),LOOKUP($D$4,'Row Index'!$A$4:$A$9,'Row Index'!$B$4:$B$9),FALSE),"")</f>
        <v>3</v>
      </c>
      <c r="F118" s="119">
        <f ca="1">IFERROR(VLOOKUP($A118,INDIRECT(CONCATENATE("'CY ",F$3,", SFY ",(F$3+1)," Answers'!A1:BJ600")),LOOKUP($D$4,'Row Index'!$A$4:$A$9,'Row Index'!$B$4:$B$9),FALSE),"")</f>
        <v>3</v>
      </c>
      <c r="G118" s="119">
        <f ca="1">IFERROR(VLOOKUP($A118,INDIRECT(CONCATENATE("'CY ",G$3,", SFY ",(G$3+1)," Answers'!A1:BJ600")),LOOKUP($D$4,'Row Index'!$A$4:$A$9,'Row Index'!$B$4:$B$9),FALSE),"")</f>
        <v>3</v>
      </c>
      <c r="H118" s="119">
        <f ca="1">IFERROR(VLOOKUP($A118,INDIRECT(CONCATENATE("'CY ",H$3,", SFY ",(H$3+1)," Answers'!A1:BJ600")),LOOKUP($D$4,'Row Index'!$A$4:$A$9,'Row Index'!$B$4:$B$9),FALSE),"")</f>
        <v>4</v>
      </c>
      <c r="I118" s="120">
        <f ca="1">IFERROR(VLOOKUP($A118,INDIRECT(CONCATENATE("'CY ",I$3,", SFY ",(I$3+1)," Answers'!A1:BJ600")),LOOKUP($D$4,'Row Index'!$A$14:$A$19,'Row Index'!$B$14:$B$19),FALSE),"")</f>
        <v>7</v>
      </c>
    </row>
    <row r="119" spans="1:9" x14ac:dyDescent="0.25">
      <c r="A119" s="50">
        <v>322</v>
      </c>
      <c r="B119" s="45" t="s">
        <v>118</v>
      </c>
      <c r="C119" s="47" t="s">
        <v>97</v>
      </c>
      <c r="D119" s="119">
        <f ca="1">IFERROR(VLOOKUP($A119,INDIRECT(CONCATENATE("'CY ",D$3,", SFY ",(D$3+1)," Answers'!A1:BJ600")),LOOKUP($D$4,'Row Index'!$A$4:$A$9,'Row Index'!$B$4:$B$9),FALSE),"")</f>
        <v>4</v>
      </c>
      <c r="E119" s="119">
        <f ca="1">IFERROR(VLOOKUP($A119,INDIRECT(CONCATENATE("'CY ",E$3,", SFY ",(E$3+1)," Answers'!A1:BJ600")),LOOKUP($D$4,'Row Index'!$A$4:$A$9,'Row Index'!$B$4:$B$9),FALSE),"")</f>
        <v>2</v>
      </c>
      <c r="F119" s="119">
        <f ca="1">IFERROR(VLOOKUP($A119,INDIRECT(CONCATENATE("'CY ",F$3,", SFY ",(F$3+1)," Answers'!A1:BJ600")),LOOKUP($D$4,'Row Index'!$A$4:$A$9,'Row Index'!$B$4:$B$9),FALSE),"")</f>
        <v>3</v>
      </c>
      <c r="G119" s="119">
        <f ca="1">IFERROR(VLOOKUP($A119,INDIRECT(CONCATENATE("'CY ",G$3,", SFY ",(G$3+1)," Answers'!A1:BJ600")),LOOKUP($D$4,'Row Index'!$A$4:$A$9,'Row Index'!$B$4:$B$9),FALSE),"")</f>
        <v>4</v>
      </c>
      <c r="H119" s="119">
        <f ca="1">IFERROR(VLOOKUP($A119,INDIRECT(CONCATENATE("'CY ",H$3,", SFY ",(H$3+1)," Answers'!A1:BJ600")),LOOKUP($D$4,'Row Index'!$A$4:$A$9,'Row Index'!$B$4:$B$9),FALSE),"")</f>
        <v>3</v>
      </c>
      <c r="I119" s="120">
        <f ca="1">IFERROR(VLOOKUP($A119,INDIRECT(CONCATENATE("'CY ",I$3,", SFY ",(I$3+1)," Answers'!A1:BJ600")),LOOKUP($D$4,'Row Index'!$A$14:$A$19,'Row Index'!$B$14:$B$19),FALSE),"")</f>
        <v>4</v>
      </c>
    </row>
    <row r="120" spans="1:9" x14ac:dyDescent="0.25">
      <c r="A120" s="50">
        <v>323</v>
      </c>
      <c r="B120" s="45" t="s">
        <v>119</v>
      </c>
      <c r="C120" s="47" t="s">
        <v>97</v>
      </c>
      <c r="D120" s="119">
        <f ca="1">IFERROR(VLOOKUP($A120,INDIRECT(CONCATENATE("'CY ",D$3,", SFY ",(D$3+1)," Answers'!A1:BJ600")),LOOKUP($D$4,'Row Index'!$A$4:$A$9,'Row Index'!$B$4:$B$9),FALSE),"")</f>
        <v>2</v>
      </c>
      <c r="E120" s="119">
        <f ca="1">IFERROR(VLOOKUP($A120,INDIRECT(CONCATENATE("'CY ",E$3,", SFY ",(E$3+1)," Answers'!A1:BJ600")),LOOKUP($D$4,'Row Index'!$A$4:$A$9,'Row Index'!$B$4:$B$9),FALSE),"")</f>
        <v>5</v>
      </c>
      <c r="F120" s="119">
        <f ca="1">IFERROR(VLOOKUP($A120,INDIRECT(CONCATENATE("'CY ",F$3,", SFY ",(F$3+1)," Answers'!A1:BJ600")),LOOKUP($D$4,'Row Index'!$A$4:$A$9,'Row Index'!$B$4:$B$9),FALSE),"")</f>
        <v>5</v>
      </c>
      <c r="G120" s="119">
        <f ca="1">IFERROR(VLOOKUP($A120,INDIRECT(CONCATENATE("'CY ",G$3,", SFY ",(G$3+1)," Answers'!A1:BJ600")),LOOKUP($D$4,'Row Index'!$A$4:$A$9,'Row Index'!$B$4:$B$9),FALSE),"")</f>
        <v>6</v>
      </c>
      <c r="H120" s="119">
        <f ca="1">IFERROR(VLOOKUP($A120,INDIRECT(CONCATENATE("'CY ",H$3,", SFY ",(H$3+1)," Answers'!A1:BJ600")),LOOKUP($D$4,'Row Index'!$A$4:$A$9,'Row Index'!$B$4:$B$9),FALSE),"")</f>
        <v>8</v>
      </c>
      <c r="I120" s="120">
        <f ca="1">IFERROR(VLOOKUP($A120,INDIRECT(CONCATENATE("'CY ",I$3,", SFY ",(I$3+1)," Answers'!A1:BJ600")),LOOKUP($D$4,'Row Index'!$A$14:$A$19,'Row Index'!$B$14:$B$19),FALSE),"")</f>
        <v>4</v>
      </c>
    </row>
    <row r="121" spans="1:9" x14ac:dyDescent="0.25">
      <c r="A121" s="50">
        <v>324</v>
      </c>
      <c r="B121" s="45" t="s">
        <v>120</v>
      </c>
      <c r="C121" s="47" t="s">
        <v>97</v>
      </c>
      <c r="D121" s="119">
        <f ca="1">IFERROR(VLOOKUP($A121,INDIRECT(CONCATENATE("'CY ",D$3,", SFY ",(D$3+1)," Answers'!A1:BJ600")),LOOKUP($D$4,'Row Index'!$A$4:$A$9,'Row Index'!$B$4:$B$9),FALSE),"")</f>
        <v>2</v>
      </c>
      <c r="E121" s="119">
        <f ca="1">IFERROR(VLOOKUP($A121,INDIRECT(CONCATENATE("'CY ",E$3,", SFY ",(E$3+1)," Answers'!A1:BJ600")),LOOKUP($D$4,'Row Index'!$A$4:$A$9,'Row Index'!$B$4:$B$9),FALSE),"")</f>
        <v>5</v>
      </c>
      <c r="F121" s="119">
        <f ca="1">IFERROR(VLOOKUP($A121,INDIRECT(CONCATENATE("'CY ",F$3,", SFY ",(F$3+1)," Answers'!A1:BJ600")),LOOKUP($D$4,'Row Index'!$A$4:$A$9,'Row Index'!$B$4:$B$9),FALSE),"")</f>
        <v>6</v>
      </c>
      <c r="G121" s="119">
        <f ca="1">IFERROR(VLOOKUP($A121,INDIRECT(CONCATENATE("'CY ",G$3,", SFY ",(G$3+1)," Answers'!A1:BJ600")),LOOKUP($D$4,'Row Index'!$A$4:$A$9,'Row Index'!$B$4:$B$9),FALSE),"")</f>
        <v>7</v>
      </c>
      <c r="H121" s="119">
        <f ca="1">IFERROR(VLOOKUP($A121,INDIRECT(CONCATENATE("'CY ",H$3,", SFY ",(H$3+1)," Answers'!A1:BJ600")),LOOKUP($D$4,'Row Index'!$A$4:$A$9,'Row Index'!$B$4:$B$9),FALSE),"")</f>
        <v>5</v>
      </c>
      <c r="I121" s="120">
        <f ca="1">IFERROR(VLOOKUP($A121,INDIRECT(CONCATENATE("'CY ",I$3,", SFY ",(I$3+1)," Answers'!A1:BJ600")),LOOKUP($D$4,'Row Index'!$A$14:$A$19,'Row Index'!$B$14:$B$19),FALSE),"")</f>
        <v>2</v>
      </c>
    </row>
    <row r="122" spans="1:9" x14ac:dyDescent="0.25">
      <c r="A122" s="50">
        <v>325</v>
      </c>
      <c r="B122" s="45" t="s">
        <v>121</v>
      </c>
      <c r="C122" s="47" t="s">
        <v>97</v>
      </c>
      <c r="D122" s="119">
        <f ca="1">IFERROR(VLOOKUP($A122,INDIRECT(CONCATENATE("'CY ",D$3,", SFY ",(D$3+1)," Answers'!A1:BJ600")),LOOKUP($D$4,'Row Index'!$A$4:$A$9,'Row Index'!$B$4:$B$9),FALSE),"")</f>
        <v>6</v>
      </c>
      <c r="E122" s="119">
        <f ca="1">IFERROR(VLOOKUP($A122,INDIRECT(CONCATENATE("'CY ",E$3,", SFY ",(E$3+1)," Answers'!A1:BJ600")),LOOKUP($D$4,'Row Index'!$A$4:$A$9,'Row Index'!$B$4:$B$9),FALSE),"")</f>
        <v>5</v>
      </c>
      <c r="F122" s="119">
        <f ca="1">IFERROR(VLOOKUP($A122,INDIRECT(CONCATENATE("'CY ",F$3,", SFY ",(F$3+1)," Answers'!A1:BJ600")),LOOKUP($D$4,'Row Index'!$A$4:$A$9,'Row Index'!$B$4:$B$9),FALSE),"")</f>
        <v>9</v>
      </c>
      <c r="G122" s="119">
        <f ca="1">IFERROR(VLOOKUP($A122,INDIRECT(CONCATENATE("'CY ",G$3,", SFY ",(G$3+1)," Answers'!A1:BJ600")),LOOKUP($D$4,'Row Index'!$A$4:$A$9,'Row Index'!$B$4:$B$9),FALSE),"")</f>
        <v>9</v>
      </c>
      <c r="H122" s="119">
        <f ca="1">IFERROR(VLOOKUP($A122,INDIRECT(CONCATENATE("'CY ",H$3,", SFY ",(H$3+1)," Answers'!A1:BJ600")),LOOKUP($D$4,'Row Index'!$A$4:$A$9,'Row Index'!$B$4:$B$9),FALSE),"")</f>
        <v>11</v>
      </c>
      <c r="I122" s="120">
        <f ca="1">IFERROR(VLOOKUP($A122,INDIRECT(CONCATENATE("'CY ",I$3,", SFY ",(I$3+1)," Answers'!A1:BJ600")),LOOKUP($D$4,'Row Index'!$A$14:$A$19,'Row Index'!$B$14:$B$19),FALSE),"")</f>
        <v>8</v>
      </c>
    </row>
    <row r="123" spans="1:9" x14ac:dyDescent="0.25">
      <c r="A123" s="50">
        <v>326</v>
      </c>
      <c r="B123" s="45" t="s">
        <v>122</v>
      </c>
      <c r="C123" s="47" t="s">
        <v>97</v>
      </c>
      <c r="D123" s="119">
        <f ca="1">IFERROR(VLOOKUP($A123,INDIRECT(CONCATENATE("'CY ",D$3,", SFY ",(D$3+1)," Answers'!A1:BJ600")),LOOKUP($D$4,'Row Index'!$A$4:$A$9,'Row Index'!$B$4:$B$9),FALSE),"")</f>
        <v>2</v>
      </c>
      <c r="E123" s="119">
        <f ca="1">IFERROR(VLOOKUP($A123,INDIRECT(CONCATENATE("'CY ",E$3,", SFY ",(E$3+1)," Answers'!A1:BJ600")),LOOKUP($D$4,'Row Index'!$A$4:$A$9,'Row Index'!$B$4:$B$9),FALSE),"")</f>
        <v>5</v>
      </c>
      <c r="F123" s="119">
        <f ca="1">IFERROR(VLOOKUP($A123,INDIRECT(CONCATENATE("'CY ",F$3,", SFY ",(F$3+1)," Answers'!A1:BJ600")),LOOKUP($D$4,'Row Index'!$A$4:$A$9,'Row Index'!$B$4:$B$9),FALSE),"")</f>
        <v>6</v>
      </c>
      <c r="G123" s="119">
        <f ca="1">IFERROR(VLOOKUP($A123,INDIRECT(CONCATENATE("'CY ",G$3,", SFY ",(G$3+1)," Answers'!A1:BJ600")),LOOKUP($D$4,'Row Index'!$A$4:$A$9,'Row Index'!$B$4:$B$9),FALSE),"")</f>
        <v>7</v>
      </c>
      <c r="H123" s="119">
        <f ca="1">IFERROR(VLOOKUP($A123,INDIRECT(CONCATENATE("'CY ",H$3,", SFY ",(H$3+1)," Answers'!A1:BJ600")),LOOKUP($D$4,'Row Index'!$A$4:$A$9,'Row Index'!$B$4:$B$9),FALSE),"")</f>
        <v>8</v>
      </c>
      <c r="I123" s="120">
        <f ca="1">IFERROR(VLOOKUP($A123,INDIRECT(CONCATENATE("'CY ",I$3,", SFY ",(I$3+1)," Answers'!A1:BJ600")),LOOKUP($D$4,'Row Index'!$A$14:$A$19,'Row Index'!$B$14:$B$19),FALSE),"")</f>
        <v>6</v>
      </c>
    </row>
    <row r="124" spans="1:9" x14ac:dyDescent="0.25">
      <c r="A124" s="50">
        <v>327</v>
      </c>
      <c r="B124" s="45" t="s">
        <v>123</v>
      </c>
      <c r="C124" s="47" t="s">
        <v>97</v>
      </c>
      <c r="D124" s="119">
        <f ca="1">IFERROR(VLOOKUP($A124,INDIRECT(CONCATENATE("'CY ",D$3,", SFY ",(D$3+1)," Answers'!A1:BJ600")),LOOKUP($D$4,'Row Index'!$A$4:$A$9,'Row Index'!$B$4:$B$9),FALSE),"")</f>
        <v>2</v>
      </c>
      <c r="E124" s="119">
        <f ca="1">IFERROR(VLOOKUP($A124,INDIRECT(CONCATENATE("'CY ",E$3,", SFY ",(E$3+1)," Answers'!A1:BJ600")),LOOKUP($D$4,'Row Index'!$A$4:$A$9,'Row Index'!$B$4:$B$9),FALSE),"")</f>
        <v>1</v>
      </c>
      <c r="F124" s="119">
        <f ca="1">IFERROR(VLOOKUP($A124,INDIRECT(CONCATENATE("'CY ",F$3,", SFY ",(F$3+1)," Answers'!A1:BJ600")),LOOKUP($D$4,'Row Index'!$A$4:$A$9,'Row Index'!$B$4:$B$9),FALSE),"")</f>
        <v>3</v>
      </c>
      <c r="G124" s="119">
        <f ca="1">IFERROR(VLOOKUP($A124,INDIRECT(CONCATENATE("'CY ",G$3,", SFY ",(G$3+1)," Answers'!A1:BJ600")),LOOKUP($D$4,'Row Index'!$A$4:$A$9,'Row Index'!$B$4:$B$9),FALSE),"")</f>
        <v>7</v>
      </c>
      <c r="H124" s="119">
        <f ca="1">IFERROR(VLOOKUP($A124,INDIRECT(CONCATENATE("'CY ",H$3,", SFY ",(H$3+1)," Answers'!A1:BJ600")),LOOKUP($D$4,'Row Index'!$A$4:$A$9,'Row Index'!$B$4:$B$9),FALSE),"")</f>
        <v>7</v>
      </c>
      <c r="I124" s="120">
        <f ca="1">IFERROR(VLOOKUP($A124,INDIRECT(CONCATENATE("'CY ",I$3,", SFY ",(I$3+1)," Answers'!A1:BJ600")),LOOKUP($D$4,'Row Index'!$A$14:$A$19,'Row Index'!$B$14:$B$19),FALSE),"")</f>
        <v>5</v>
      </c>
    </row>
    <row r="125" spans="1:9" x14ac:dyDescent="0.25">
      <c r="A125" s="50">
        <v>328</v>
      </c>
      <c r="B125" s="45" t="s">
        <v>124</v>
      </c>
      <c r="C125" s="47" t="s">
        <v>97</v>
      </c>
      <c r="D125" s="119">
        <f ca="1">IFERROR(VLOOKUP($A125,INDIRECT(CONCATENATE("'CY ",D$3,", SFY ",(D$3+1)," Answers'!A1:BJ600")),LOOKUP($D$4,'Row Index'!$A$4:$A$9,'Row Index'!$B$4:$B$9),FALSE),"")</f>
        <v>4</v>
      </c>
      <c r="E125" s="119">
        <f ca="1">IFERROR(VLOOKUP($A125,INDIRECT(CONCATENATE("'CY ",E$3,", SFY ",(E$3+1)," Answers'!A1:BJ600")),LOOKUP($D$4,'Row Index'!$A$4:$A$9,'Row Index'!$B$4:$B$9),FALSE),"")</f>
        <v>6</v>
      </c>
      <c r="F125" s="119">
        <f ca="1">IFERROR(VLOOKUP($A125,INDIRECT(CONCATENATE("'CY ",F$3,", SFY ",(F$3+1)," Answers'!A1:BJ600")),LOOKUP($D$4,'Row Index'!$A$4:$A$9,'Row Index'!$B$4:$B$9),FALSE),"")</f>
        <v>6</v>
      </c>
      <c r="G125" s="119">
        <f ca="1">IFERROR(VLOOKUP($A125,INDIRECT(CONCATENATE("'CY ",G$3,", SFY ",(G$3+1)," Answers'!A1:BJ600")),LOOKUP($D$4,'Row Index'!$A$4:$A$9,'Row Index'!$B$4:$B$9),FALSE),"")</f>
        <v>8</v>
      </c>
      <c r="H125" s="119">
        <f ca="1">IFERROR(VLOOKUP($A125,INDIRECT(CONCATENATE("'CY ",H$3,", SFY ",(H$3+1)," Answers'!A1:BJ600")),LOOKUP($D$4,'Row Index'!$A$4:$A$9,'Row Index'!$B$4:$B$9),FALSE),"")</f>
        <v>7</v>
      </c>
      <c r="I125" s="120">
        <f ca="1">IFERROR(VLOOKUP($A125,INDIRECT(CONCATENATE("'CY ",I$3,", SFY ",(I$3+1)," Answers'!A1:BJ600")),LOOKUP($D$4,'Row Index'!$A$14:$A$19,'Row Index'!$B$14:$B$19),FALSE),"")</f>
        <v>2</v>
      </c>
    </row>
    <row r="126" spans="1:9" x14ac:dyDescent="0.25">
      <c r="A126" s="50">
        <v>329</v>
      </c>
      <c r="B126" s="45" t="s">
        <v>125</v>
      </c>
      <c r="C126" s="47" t="s">
        <v>97</v>
      </c>
      <c r="D126" s="119">
        <f ca="1">IFERROR(VLOOKUP($A126,INDIRECT(CONCATENATE("'CY ",D$3,", SFY ",(D$3+1)," Answers'!A1:BJ600")),LOOKUP($D$4,'Row Index'!$A$4:$A$9,'Row Index'!$B$4:$B$9),FALSE),"")</f>
        <v>3</v>
      </c>
      <c r="E126" s="119">
        <f ca="1">IFERROR(VLOOKUP($A126,INDIRECT(CONCATENATE("'CY ",E$3,", SFY ",(E$3+1)," Answers'!A1:BJ600")),LOOKUP($D$4,'Row Index'!$A$4:$A$9,'Row Index'!$B$4:$B$9),FALSE),"")</f>
        <v>1</v>
      </c>
      <c r="F126" s="119">
        <f ca="1">IFERROR(VLOOKUP($A126,INDIRECT(CONCATENATE("'CY ",F$3,", SFY ",(F$3+1)," Answers'!A1:BJ600")),LOOKUP($D$4,'Row Index'!$A$4:$A$9,'Row Index'!$B$4:$B$9),FALSE),"")</f>
        <v>0</v>
      </c>
      <c r="G126" s="119">
        <f ca="1">IFERROR(VLOOKUP($A126,INDIRECT(CONCATENATE("'CY ",G$3,", SFY ",(G$3+1)," Answers'!A1:BJ600")),LOOKUP($D$4,'Row Index'!$A$4:$A$9,'Row Index'!$B$4:$B$9),FALSE),"")</f>
        <v>3</v>
      </c>
      <c r="H126" s="119">
        <f ca="1">IFERROR(VLOOKUP($A126,INDIRECT(CONCATENATE("'CY ",H$3,", SFY ",(H$3+1)," Answers'!A1:BJ600")),LOOKUP($D$4,'Row Index'!$A$4:$A$9,'Row Index'!$B$4:$B$9),FALSE),"")</f>
        <v>3</v>
      </c>
      <c r="I126" s="120">
        <f ca="1">IFERROR(VLOOKUP($A126,INDIRECT(CONCATENATE("'CY ",I$3,", SFY ",(I$3+1)," Answers'!A1:BJ600")),LOOKUP($D$4,'Row Index'!$A$14:$A$19,'Row Index'!$B$14:$B$19),FALSE),"")</f>
        <v>3</v>
      </c>
    </row>
    <row r="127" spans="1:9" x14ac:dyDescent="0.25">
      <c r="A127" s="50">
        <v>330</v>
      </c>
      <c r="B127" s="45" t="s">
        <v>126</v>
      </c>
      <c r="C127" s="47" t="s">
        <v>97</v>
      </c>
      <c r="D127" s="119">
        <f ca="1">IFERROR(VLOOKUP($A127,INDIRECT(CONCATENATE("'CY ",D$3,", SFY ",(D$3+1)," Answers'!A1:BJ600")),LOOKUP($D$4,'Row Index'!$A$4:$A$9,'Row Index'!$B$4:$B$9),FALSE),"")</f>
        <v>3</v>
      </c>
      <c r="E127" s="119">
        <f ca="1">IFERROR(VLOOKUP($A127,INDIRECT(CONCATENATE("'CY ",E$3,", SFY ",(E$3+1)," Answers'!A1:BJ600")),LOOKUP($D$4,'Row Index'!$A$4:$A$9,'Row Index'!$B$4:$B$9),FALSE),"")</f>
        <v>1</v>
      </c>
      <c r="F127" s="119">
        <f ca="1">IFERROR(VLOOKUP($A127,INDIRECT(CONCATENATE("'CY ",F$3,", SFY ",(F$3+1)," Answers'!A1:BJ600")),LOOKUP($D$4,'Row Index'!$A$4:$A$9,'Row Index'!$B$4:$B$9),FALSE),"")</f>
        <v>1</v>
      </c>
      <c r="G127" s="119">
        <f ca="1">IFERROR(VLOOKUP($A127,INDIRECT(CONCATENATE("'CY ",G$3,", SFY ",(G$3+1)," Answers'!A1:BJ600")),LOOKUP($D$4,'Row Index'!$A$4:$A$9,'Row Index'!$B$4:$B$9),FALSE),"")</f>
        <v>2</v>
      </c>
      <c r="H127" s="119">
        <f ca="1">IFERROR(VLOOKUP($A127,INDIRECT(CONCATENATE("'CY ",H$3,", SFY ",(H$3+1)," Answers'!A1:BJ600")),LOOKUP($D$4,'Row Index'!$A$4:$A$9,'Row Index'!$B$4:$B$9),FALSE),"")</f>
        <v>4</v>
      </c>
      <c r="I127" s="120">
        <f ca="1">IFERROR(VLOOKUP($A127,INDIRECT(CONCATENATE("'CY ",I$3,", SFY ",(I$3+1)," Answers'!A1:BJ600")),LOOKUP($D$4,'Row Index'!$A$14:$A$19,'Row Index'!$B$14:$B$19),FALSE),"")</f>
        <v>4</v>
      </c>
    </row>
    <row r="128" spans="1:9" x14ac:dyDescent="0.25">
      <c r="A128" s="50">
        <v>331</v>
      </c>
      <c r="B128" s="45" t="s">
        <v>127</v>
      </c>
      <c r="C128" s="47" t="s">
        <v>97</v>
      </c>
      <c r="D128" s="119">
        <f ca="1">IFERROR(VLOOKUP($A128,INDIRECT(CONCATENATE("'CY ",D$3,", SFY ",(D$3+1)," Answers'!A1:BJ600")),LOOKUP($D$4,'Row Index'!$A$4:$A$9,'Row Index'!$B$4:$B$9),FALSE),"")</f>
        <v>2</v>
      </c>
      <c r="E128" s="119">
        <f ca="1">IFERROR(VLOOKUP($A128,INDIRECT(CONCATENATE("'CY ",E$3,", SFY ",(E$3+1)," Answers'!A1:BJ600")),LOOKUP($D$4,'Row Index'!$A$4:$A$9,'Row Index'!$B$4:$B$9),FALSE),"")</f>
        <v>6</v>
      </c>
      <c r="F128" s="119">
        <f ca="1">IFERROR(VLOOKUP($A128,INDIRECT(CONCATENATE("'CY ",F$3,", SFY ",(F$3+1)," Answers'!A1:BJ600")),LOOKUP($D$4,'Row Index'!$A$4:$A$9,'Row Index'!$B$4:$B$9),FALSE),"")</f>
        <v>5</v>
      </c>
      <c r="G128" s="119">
        <f ca="1">IFERROR(VLOOKUP($A128,INDIRECT(CONCATENATE("'CY ",G$3,", SFY ",(G$3+1)," Answers'!A1:BJ600")),LOOKUP($D$4,'Row Index'!$A$4:$A$9,'Row Index'!$B$4:$B$9),FALSE),"")</f>
        <v>8</v>
      </c>
      <c r="H128" s="119">
        <f ca="1">IFERROR(VLOOKUP($A128,INDIRECT(CONCATENATE("'CY ",H$3,", SFY ",(H$3+1)," Answers'!A1:BJ600")),LOOKUP($D$4,'Row Index'!$A$4:$A$9,'Row Index'!$B$4:$B$9),FALSE),"")</f>
        <v>9</v>
      </c>
      <c r="I128" s="120">
        <f ca="1">IFERROR(VLOOKUP($A128,INDIRECT(CONCATENATE("'CY ",I$3,", SFY ",(I$3+1)," Answers'!A1:BJ600")),LOOKUP($D$4,'Row Index'!$A$14:$A$19,'Row Index'!$B$14:$B$19),FALSE),"")</f>
        <v>5</v>
      </c>
    </row>
    <row r="129" spans="1:9" x14ac:dyDescent="0.25">
      <c r="A129" s="50">
        <v>332</v>
      </c>
      <c r="B129" s="45" t="s">
        <v>128</v>
      </c>
      <c r="C129" s="47" t="s">
        <v>97</v>
      </c>
      <c r="D129" s="119">
        <f ca="1">IFERROR(VLOOKUP($A129,INDIRECT(CONCATENATE("'CY ",D$3,", SFY ",(D$3+1)," Answers'!A1:BJ600")),LOOKUP($D$4,'Row Index'!$A$4:$A$9,'Row Index'!$B$4:$B$9),FALSE),"")</f>
        <v>6</v>
      </c>
      <c r="E129" s="119">
        <f ca="1">IFERROR(VLOOKUP($A129,INDIRECT(CONCATENATE("'CY ",E$3,", SFY ",(E$3+1)," Answers'!A1:BJ600")),LOOKUP($D$4,'Row Index'!$A$4:$A$9,'Row Index'!$B$4:$B$9),FALSE),"")</f>
        <v>5</v>
      </c>
      <c r="F129" s="119">
        <f ca="1">IFERROR(VLOOKUP($A129,INDIRECT(CONCATENATE("'CY ",F$3,", SFY ",(F$3+1)," Answers'!A1:BJ600")),LOOKUP($D$4,'Row Index'!$A$4:$A$9,'Row Index'!$B$4:$B$9),FALSE),"")</f>
        <v>7</v>
      </c>
      <c r="G129" s="119">
        <f ca="1">IFERROR(VLOOKUP($A129,INDIRECT(CONCATENATE("'CY ",G$3,", SFY ",(G$3+1)," Answers'!A1:BJ600")),LOOKUP($D$4,'Row Index'!$A$4:$A$9,'Row Index'!$B$4:$B$9),FALSE),"")</f>
        <v>10</v>
      </c>
      <c r="H129" s="119">
        <f ca="1">IFERROR(VLOOKUP($A129,INDIRECT(CONCATENATE("'CY ",H$3,", SFY ",(H$3+1)," Answers'!A1:BJ600")),LOOKUP($D$4,'Row Index'!$A$4:$A$9,'Row Index'!$B$4:$B$9),FALSE),"")</f>
        <v>13</v>
      </c>
      <c r="I129" s="120">
        <f ca="1">IFERROR(VLOOKUP($A129,INDIRECT(CONCATENATE("'CY ",I$3,", SFY ",(I$3+1)," Answers'!A1:BJ600")),LOOKUP($D$4,'Row Index'!$A$14:$A$19,'Row Index'!$B$14:$B$19),FALSE),"")</f>
        <v>8</v>
      </c>
    </row>
    <row r="130" spans="1:9" x14ac:dyDescent="0.25">
      <c r="A130" s="50">
        <v>333</v>
      </c>
      <c r="B130" s="45" t="s">
        <v>129</v>
      </c>
      <c r="C130" s="47" t="s">
        <v>97</v>
      </c>
      <c r="D130" s="119">
        <f ca="1">IFERROR(VLOOKUP($A130,INDIRECT(CONCATENATE("'CY ",D$3,", SFY ",(D$3+1)," Answers'!A1:BJ600")),LOOKUP($D$4,'Row Index'!$A$4:$A$9,'Row Index'!$B$4:$B$9),FALSE),"")</f>
        <v>6</v>
      </c>
      <c r="E130" s="119">
        <f ca="1">IFERROR(VLOOKUP($A130,INDIRECT(CONCATENATE("'CY ",E$3,", SFY ",(E$3+1)," Answers'!A1:BJ600")),LOOKUP($D$4,'Row Index'!$A$4:$A$9,'Row Index'!$B$4:$B$9),FALSE),"")</f>
        <v>6</v>
      </c>
      <c r="F130" s="119">
        <f ca="1">IFERROR(VLOOKUP($A130,INDIRECT(CONCATENATE("'CY ",F$3,", SFY ",(F$3+1)," Answers'!A1:BJ600")),LOOKUP($D$4,'Row Index'!$A$4:$A$9,'Row Index'!$B$4:$B$9),FALSE),"")</f>
        <v>5</v>
      </c>
      <c r="G130" s="119">
        <f ca="1">IFERROR(VLOOKUP($A130,INDIRECT(CONCATENATE("'CY ",G$3,", SFY ",(G$3+1)," Answers'!A1:BJ600")),LOOKUP($D$4,'Row Index'!$A$4:$A$9,'Row Index'!$B$4:$B$9),FALSE),"")</f>
        <v>7</v>
      </c>
      <c r="H130" s="119">
        <f ca="1">IFERROR(VLOOKUP($A130,INDIRECT(CONCATENATE("'CY ",H$3,", SFY ",(H$3+1)," Answers'!A1:BJ600")),LOOKUP($D$4,'Row Index'!$A$4:$A$9,'Row Index'!$B$4:$B$9),FALSE),"")</f>
        <v>6</v>
      </c>
      <c r="I130" s="120">
        <f ca="1">IFERROR(VLOOKUP($A130,INDIRECT(CONCATENATE("'CY ",I$3,", SFY ",(I$3+1)," Answers'!A1:BJ600")),LOOKUP($D$4,'Row Index'!$A$14:$A$19,'Row Index'!$B$14:$B$19),FALSE),"")</f>
        <v>6</v>
      </c>
    </row>
    <row r="131" spans="1:9" x14ac:dyDescent="0.25">
      <c r="A131" s="50">
        <v>334</v>
      </c>
      <c r="B131" s="45" t="s">
        <v>130</v>
      </c>
      <c r="C131" s="47" t="s">
        <v>97</v>
      </c>
      <c r="D131" s="119">
        <f ca="1">IFERROR(VLOOKUP($A131,INDIRECT(CONCATENATE("'CY ",D$3,", SFY ",(D$3+1)," Answers'!A1:BJ600")),LOOKUP($D$4,'Row Index'!$A$4:$A$9,'Row Index'!$B$4:$B$9),FALSE),"")</f>
        <v>3</v>
      </c>
      <c r="E131" s="119">
        <f ca="1">IFERROR(VLOOKUP($A131,INDIRECT(CONCATENATE("'CY ",E$3,", SFY ",(E$3+1)," Answers'!A1:BJ600")),LOOKUP($D$4,'Row Index'!$A$4:$A$9,'Row Index'!$B$4:$B$9),FALSE),"")</f>
        <v>6</v>
      </c>
      <c r="F131" s="119">
        <f ca="1">IFERROR(VLOOKUP($A131,INDIRECT(CONCATENATE("'CY ",F$3,", SFY ",(F$3+1)," Answers'!A1:BJ600")),LOOKUP($D$4,'Row Index'!$A$4:$A$9,'Row Index'!$B$4:$B$9),FALSE),"")</f>
        <v>6</v>
      </c>
      <c r="G131" s="119">
        <f ca="1">IFERROR(VLOOKUP($A131,INDIRECT(CONCATENATE("'CY ",G$3,", SFY ",(G$3+1)," Answers'!A1:BJ600")),LOOKUP($D$4,'Row Index'!$A$4:$A$9,'Row Index'!$B$4:$B$9),FALSE),"")</f>
        <v>6</v>
      </c>
      <c r="H131" s="119">
        <f ca="1">IFERROR(VLOOKUP($A131,INDIRECT(CONCATENATE("'CY ",H$3,", SFY ",(H$3+1)," Answers'!A1:BJ600")),LOOKUP($D$4,'Row Index'!$A$4:$A$9,'Row Index'!$B$4:$B$9),FALSE),"")</f>
        <v>8</v>
      </c>
      <c r="I131" s="120">
        <f ca="1">IFERROR(VLOOKUP($A131,INDIRECT(CONCATENATE("'CY ",I$3,", SFY ",(I$3+1)," Answers'!A1:BJ600")),LOOKUP($D$4,'Row Index'!$A$14:$A$19,'Row Index'!$B$14:$B$19),FALSE),"")</f>
        <v>4</v>
      </c>
    </row>
    <row r="132" spans="1:9" x14ac:dyDescent="0.25">
      <c r="A132" s="50">
        <v>335</v>
      </c>
      <c r="B132" s="45" t="s">
        <v>131</v>
      </c>
      <c r="C132" s="47" t="s">
        <v>97</v>
      </c>
      <c r="D132" s="119">
        <f ca="1">IFERROR(VLOOKUP($A132,INDIRECT(CONCATENATE("'CY ",D$3,", SFY ",(D$3+1)," Answers'!A1:BJ600")),LOOKUP($D$4,'Row Index'!$A$4:$A$9,'Row Index'!$B$4:$B$9),FALSE),"")</f>
        <v>4</v>
      </c>
      <c r="E132" s="119">
        <f ca="1">IFERROR(VLOOKUP($A132,INDIRECT(CONCATENATE("'CY ",E$3,", SFY ",(E$3+1)," Answers'!A1:BJ600")),LOOKUP($D$4,'Row Index'!$A$4:$A$9,'Row Index'!$B$4:$B$9),FALSE),"")</f>
        <v>8</v>
      </c>
      <c r="F132" s="119">
        <f ca="1">IFERROR(VLOOKUP($A132,INDIRECT(CONCATENATE("'CY ",F$3,", SFY ",(F$3+1)," Answers'!A1:BJ600")),LOOKUP($D$4,'Row Index'!$A$4:$A$9,'Row Index'!$B$4:$B$9),FALSE),"")</f>
        <v>10</v>
      </c>
      <c r="G132" s="119">
        <f ca="1">IFERROR(VLOOKUP($A132,INDIRECT(CONCATENATE("'CY ",G$3,", SFY ",(G$3+1)," Answers'!A1:BJ600")),LOOKUP($D$4,'Row Index'!$A$4:$A$9,'Row Index'!$B$4:$B$9),FALSE),"")</f>
        <v>8</v>
      </c>
      <c r="H132" s="119">
        <f ca="1">IFERROR(VLOOKUP($A132,INDIRECT(CONCATENATE("'CY ",H$3,", SFY ",(H$3+1)," Answers'!A1:BJ600")),LOOKUP($D$4,'Row Index'!$A$4:$A$9,'Row Index'!$B$4:$B$9),FALSE),"")</f>
        <v>13</v>
      </c>
      <c r="I132" s="120">
        <f ca="1">IFERROR(VLOOKUP($A132,INDIRECT(CONCATENATE("'CY ",I$3,", SFY ",(I$3+1)," Answers'!A1:BJ600")),LOOKUP($D$4,'Row Index'!$A$14:$A$19,'Row Index'!$B$14:$B$19),FALSE),"")</f>
        <v>10</v>
      </c>
    </row>
    <row r="133" spans="1:9" x14ac:dyDescent="0.25">
      <c r="A133" s="50">
        <v>336</v>
      </c>
      <c r="B133" s="45" t="s">
        <v>91</v>
      </c>
      <c r="C133" s="47" t="s">
        <v>97</v>
      </c>
      <c r="D133" s="119">
        <f ca="1">IFERROR(VLOOKUP($A133,INDIRECT(CONCATENATE("'CY ",D$3,", SFY ",(D$3+1)," Answers'!A1:BJ600")),LOOKUP($D$4,'Row Index'!$A$4:$A$9,'Row Index'!$B$4:$B$9),FALSE),"")</f>
        <v>8</v>
      </c>
      <c r="E133" s="119">
        <f ca="1">IFERROR(VLOOKUP($A133,INDIRECT(CONCATENATE("'CY ",E$3,", SFY ",(E$3+1)," Answers'!A1:BJ600")),LOOKUP($D$4,'Row Index'!$A$4:$A$9,'Row Index'!$B$4:$B$9),FALSE),"")</f>
        <v>8</v>
      </c>
      <c r="F133" s="119">
        <f ca="1">IFERROR(VLOOKUP($A133,INDIRECT(CONCATENATE("'CY ",F$3,", SFY ",(F$3+1)," Answers'!A1:BJ600")),LOOKUP($D$4,'Row Index'!$A$4:$A$9,'Row Index'!$B$4:$B$9),FALSE),"")</f>
        <v>8</v>
      </c>
      <c r="G133" s="119">
        <f ca="1">IFERROR(VLOOKUP($A133,INDIRECT(CONCATENATE("'CY ",G$3,", SFY ",(G$3+1)," Answers'!A1:BJ600")),LOOKUP($D$4,'Row Index'!$A$4:$A$9,'Row Index'!$B$4:$B$9),FALSE),"")</f>
        <v>12</v>
      </c>
      <c r="H133" s="119">
        <f ca="1">IFERROR(VLOOKUP($A133,INDIRECT(CONCATENATE("'CY ",H$3,", SFY ",(H$3+1)," Answers'!A1:BJ600")),LOOKUP($D$4,'Row Index'!$A$4:$A$9,'Row Index'!$B$4:$B$9),FALSE),"")</f>
        <v>12</v>
      </c>
      <c r="I133" s="120">
        <f ca="1">IFERROR(VLOOKUP($A133,INDIRECT(CONCATENATE("'CY ",I$3,", SFY ",(I$3+1)," Answers'!A1:BJ600")),LOOKUP($D$4,'Row Index'!$A$14:$A$19,'Row Index'!$B$14:$B$19),FALSE),"")</f>
        <v>11</v>
      </c>
    </row>
    <row r="134" spans="1:9" x14ac:dyDescent="0.25">
      <c r="A134" s="50">
        <v>337</v>
      </c>
      <c r="B134" s="45" t="s">
        <v>132</v>
      </c>
      <c r="C134" s="47" t="s">
        <v>97</v>
      </c>
      <c r="D134" s="119">
        <f ca="1">IFERROR(VLOOKUP($A134,INDIRECT(CONCATENATE("'CY ",D$3,", SFY ",(D$3+1)," Answers'!A1:BJ600")),LOOKUP($D$4,'Row Index'!$A$4:$A$9,'Row Index'!$B$4:$B$9),FALSE),"")</f>
        <v>2</v>
      </c>
      <c r="E134" s="119">
        <f ca="1">IFERROR(VLOOKUP($A134,INDIRECT(CONCATENATE("'CY ",E$3,", SFY ",(E$3+1)," Answers'!A1:BJ600")),LOOKUP($D$4,'Row Index'!$A$4:$A$9,'Row Index'!$B$4:$B$9),FALSE),"")</f>
        <v>0</v>
      </c>
      <c r="F134" s="119">
        <f ca="1">IFERROR(VLOOKUP($A134,INDIRECT(CONCATENATE("'CY ",F$3,", SFY ",(F$3+1)," Answers'!A1:BJ600")),LOOKUP($D$4,'Row Index'!$A$4:$A$9,'Row Index'!$B$4:$B$9),FALSE),"")</f>
        <v>0</v>
      </c>
      <c r="G134" s="119">
        <f ca="1">IFERROR(VLOOKUP($A134,INDIRECT(CONCATENATE("'CY ",G$3,", SFY ",(G$3+1)," Answers'!A1:BJ600")),LOOKUP($D$4,'Row Index'!$A$4:$A$9,'Row Index'!$B$4:$B$9),FALSE),"")</f>
        <v>7</v>
      </c>
      <c r="H134" s="119">
        <f ca="1">IFERROR(VLOOKUP($A134,INDIRECT(CONCATENATE("'CY ",H$3,", SFY ",(H$3+1)," Answers'!A1:BJ600")),LOOKUP($D$4,'Row Index'!$A$4:$A$9,'Row Index'!$B$4:$B$9),FALSE),"")</f>
        <v>7</v>
      </c>
      <c r="I134" s="120">
        <f ca="1">IFERROR(VLOOKUP($A134,INDIRECT(CONCATENATE("'CY ",I$3,", SFY ",(I$3+1)," Answers'!A1:BJ600")),LOOKUP($D$4,'Row Index'!$A$14:$A$19,'Row Index'!$B$14:$B$19),FALSE),"")</f>
        <v>4</v>
      </c>
    </row>
    <row r="135" spans="1:9" x14ac:dyDescent="0.25">
      <c r="A135" s="50">
        <v>338</v>
      </c>
      <c r="B135" s="45" t="s">
        <v>133</v>
      </c>
      <c r="C135" s="47" t="s">
        <v>97</v>
      </c>
      <c r="D135" s="119">
        <f ca="1">IFERROR(VLOOKUP($A135,INDIRECT(CONCATENATE("'CY ",D$3,", SFY ",(D$3+1)," Answers'!A1:BJ600")),LOOKUP($D$4,'Row Index'!$A$4:$A$9,'Row Index'!$B$4:$B$9),FALSE),"")</f>
        <v>2</v>
      </c>
      <c r="E135" s="119">
        <f ca="1">IFERROR(VLOOKUP($A135,INDIRECT(CONCATENATE("'CY ",E$3,", SFY ",(E$3+1)," Answers'!A1:BJ600")),LOOKUP($D$4,'Row Index'!$A$4:$A$9,'Row Index'!$B$4:$B$9),FALSE),"")</f>
        <v>2</v>
      </c>
      <c r="F135" s="119">
        <f ca="1">IFERROR(VLOOKUP($A135,INDIRECT(CONCATENATE("'CY ",F$3,", SFY ",(F$3+1)," Answers'!A1:BJ600")),LOOKUP($D$4,'Row Index'!$A$4:$A$9,'Row Index'!$B$4:$B$9),FALSE),"")</f>
        <v>6</v>
      </c>
      <c r="G135" s="119">
        <f ca="1">IFERROR(VLOOKUP($A135,INDIRECT(CONCATENATE("'CY ",G$3,", SFY ",(G$3+1)," Answers'!A1:BJ600")),LOOKUP($D$4,'Row Index'!$A$4:$A$9,'Row Index'!$B$4:$B$9),FALSE),"")</f>
        <v>7</v>
      </c>
      <c r="H135" s="119">
        <f ca="1">IFERROR(VLOOKUP($A135,INDIRECT(CONCATENATE("'CY ",H$3,", SFY ",(H$3+1)," Answers'!A1:BJ600")),LOOKUP($D$4,'Row Index'!$A$4:$A$9,'Row Index'!$B$4:$B$9),FALSE),"")</f>
        <v>7</v>
      </c>
      <c r="I135" s="120">
        <f ca="1">IFERROR(VLOOKUP($A135,INDIRECT(CONCATENATE("'CY ",I$3,", SFY ",(I$3+1)," Answers'!A1:BJ600")),LOOKUP($D$4,'Row Index'!$A$14:$A$19,'Row Index'!$B$14:$B$19),FALSE),"")</f>
        <v>3</v>
      </c>
    </row>
    <row r="136" spans="1:9" x14ac:dyDescent="0.25">
      <c r="A136" s="50">
        <v>339</v>
      </c>
      <c r="B136" s="45" t="s">
        <v>134</v>
      </c>
      <c r="C136" s="47" t="s">
        <v>97</v>
      </c>
      <c r="D136" s="119">
        <f ca="1">IFERROR(VLOOKUP($A136,INDIRECT(CONCATENATE("'CY ",D$3,", SFY ",(D$3+1)," Answers'!A1:BJ600")),LOOKUP($D$4,'Row Index'!$A$4:$A$9,'Row Index'!$B$4:$B$9),FALSE),"")</f>
        <v>8</v>
      </c>
      <c r="E136" s="119">
        <f ca="1">IFERROR(VLOOKUP($A136,INDIRECT(CONCATENATE("'CY ",E$3,", SFY ",(E$3+1)," Answers'!A1:BJ600")),LOOKUP($D$4,'Row Index'!$A$4:$A$9,'Row Index'!$B$4:$B$9),FALSE),"")</f>
        <v>8</v>
      </c>
      <c r="F136" s="119">
        <f ca="1">IFERROR(VLOOKUP($A136,INDIRECT(CONCATENATE("'CY ",F$3,", SFY ",(F$3+1)," Answers'!A1:BJ600")),LOOKUP($D$4,'Row Index'!$A$4:$A$9,'Row Index'!$B$4:$B$9),FALSE),"")</f>
        <v>10</v>
      </c>
      <c r="G136" s="119">
        <f ca="1">IFERROR(VLOOKUP($A136,INDIRECT(CONCATENATE("'CY ",G$3,", SFY ",(G$3+1)," Answers'!A1:BJ600")),LOOKUP($D$4,'Row Index'!$A$4:$A$9,'Row Index'!$B$4:$B$9),FALSE),"")</f>
        <v>12</v>
      </c>
      <c r="H136" s="119">
        <f ca="1">IFERROR(VLOOKUP($A136,INDIRECT(CONCATENATE("'CY ",H$3,", SFY ",(H$3+1)," Answers'!A1:BJ600")),LOOKUP($D$4,'Row Index'!$A$4:$A$9,'Row Index'!$B$4:$B$9),FALSE),"")</f>
        <v>14</v>
      </c>
      <c r="I136" s="120">
        <f ca="1">IFERROR(VLOOKUP($A136,INDIRECT(CONCATENATE("'CY ",I$3,", SFY ",(I$3+1)," Answers'!A1:BJ600")),LOOKUP($D$4,'Row Index'!$A$14:$A$19,'Row Index'!$B$14:$B$19),FALSE),"")</f>
        <v>11</v>
      </c>
    </row>
    <row r="137" spans="1:9" x14ac:dyDescent="0.25">
      <c r="A137" s="50">
        <v>340</v>
      </c>
      <c r="B137" s="45" t="s">
        <v>135</v>
      </c>
      <c r="C137" s="47" t="s">
        <v>97</v>
      </c>
      <c r="D137" s="119">
        <f ca="1">IFERROR(VLOOKUP($A137,INDIRECT(CONCATENATE("'CY ",D$3,", SFY ",(D$3+1)," Answers'!A1:BJ600")),LOOKUP($D$4,'Row Index'!$A$4:$A$9,'Row Index'!$B$4:$B$9),FALSE),"")</f>
        <v>8</v>
      </c>
      <c r="E137" s="119">
        <f ca="1">IFERROR(VLOOKUP($A137,INDIRECT(CONCATENATE("'CY ",E$3,", SFY ",(E$3+1)," Answers'!A1:BJ600")),LOOKUP($D$4,'Row Index'!$A$4:$A$9,'Row Index'!$B$4:$B$9),FALSE),"")</f>
        <v>9</v>
      </c>
      <c r="F137" s="119">
        <f ca="1">IFERROR(VLOOKUP($A137,INDIRECT(CONCATENATE("'CY ",F$3,", SFY ",(F$3+1)," Answers'!A1:BJ600")),LOOKUP($D$4,'Row Index'!$A$4:$A$9,'Row Index'!$B$4:$B$9),FALSE),"")</f>
        <v>8</v>
      </c>
      <c r="G137" s="119">
        <f ca="1">IFERROR(VLOOKUP($A137,INDIRECT(CONCATENATE("'CY ",G$3,", SFY ",(G$3+1)," Answers'!A1:BJ600")),LOOKUP($D$4,'Row Index'!$A$4:$A$9,'Row Index'!$B$4:$B$9),FALSE),"")</f>
        <v>7</v>
      </c>
      <c r="H137" s="119">
        <f ca="1">IFERROR(VLOOKUP($A137,INDIRECT(CONCATENATE("'CY ",H$3,", SFY ",(H$3+1)," Answers'!A1:BJ600")),LOOKUP($D$4,'Row Index'!$A$4:$A$9,'Row Index'!$B$4:$B$9),FALSE),"")</f>
        <v>8</v>
      </c>
      <c r="I137" s="120">
        <f ca="1">IFERROR(VLOOKUP($A137,INDIRECT(CONCATENATE("'CY ",I$3,", SFY ",(I$3+1)," Answers'!A1:BJ600")),LOOKUP($D$4,'Row Index'!$A$14:$A$19,'Row Index'!$B$14:$B$19),FALSE),"")</f>
        <v>6</v>
      </c>
    </row>
    <row r="138" spans="1:9" x14ac:dyDescent="0.25">
      <c r="A138" s="50">
        <v>401</v>
      </c>
      <c r="B138" s="45" t="s">
        <v>136</v>
      </c>
      <c r="C138" s="47" t="s">
        <v>137</v>
      </c>
      <c r="D138" s="119">
        <f ca="1">IFERROR(VLOOKUP($A138,INDIRECT(CONCATENATE("'CY ",D$3,", SFY ",(D$3+1)," Answers'!A1:BJ600")),LOOKUP($D$4,'Row Index'!$A$4:$A$9,'Row Index'!$B$4:$B$9),FALSE),"")</f>
        <v>2</v>
      </c>
      <c r="E138" s="119">
        <f ca="1">IFERROR(VLOOKUP($A138,INDIRECT(CONCATENATE("'CY ",E$3,", SFY ",(E$3+1)," Answers'!A1:BJ600")),LOOKUP($D$4,'Row Index'!$A$4:$A$9,'Row Index'!$B$4:$B$9),FALSE),"")</f>
        <v>4</v>
      </c>
      <c r="F138" s="119">
        <f ca="1">IFERROR(VLOOKUP($A138,INDIRECT(CONCATENATE("'CY ",F$3,", SFY ",(F$3+1)," Answers'!A1:BJ600")),LOOKUP($D$4,'Row Index'!$A$4:$A$9,'Row Index'!$B$4:$B$9),FALSE),"")</f>
        <v>5</v>
      </c>
      <c r="G138" s="119">
        <f ca="1">IFERROR(VLOOKUP($A138,INDIRECT(CONCATENATE("'CY ",G$3,", SFY ",(G$3+1)," Answers'!A1:BJ600")),LOOKUP($D$4,'Row Index'!$A$4:$A$9,'Row Index'!$B$4:$B$9),FALSE),"")</f>
        <v>7</v>
      </c>
      <c r="H138" s="119">
        <f ca="1">IFERROR(VLOOKUP($A138,INDIRECT(CONCATENATE("'CY ",H$3,", SFY ",(H$3+1)," Answers'!A1:BJ600")),LOOKUP($D$4,'Row Index'!$A$4:$A$9,'Row Index'!$B$4:$B$9),FALSE),"")</f>
        <v>7</v>
      </c>
      <c r="I138" s="120">
        <f ca="1">IFERROR(VLOOKUP($A138,INDIRECT(CONCATENATE("'CY ",I$3,", SFY ",(I$3+1)," Answers'!A1:BJ600")),LOOKUP($D$4,'Row Index'!$A$14:$A$19,'Row Index'!$B$14:$B$19),FALSE),"")</f>
        <v>4</v>
      </c>
    </row>
    <row r="139" spans="1:9" x14ac:dyDescent="0.25">
      <c r="A139" s="50">
        <v>402</v>
      </c>
      <c r="B139" s="45" t="s">
        <v>138</v>
      </c>
      <c r="C139" s="47" t="s">
        <v>137</v>
      </c>
      <c r="D139" s="119">
        <f ca="1">IFERROR(VLOOKUP($A139,INDIRECT(CONCATENATE("'CY ",D$3,", SFY ",(D$3+1)," Answers'!A1:BJ600")),LOOKUP($D$4,'Row Index'!$A$4:$A$9,'Row Index'!$B$4:$B$9),FALSE),"")</f>
        <v>6</v>
      </c>
      <c r="E139" s="119">
        <f ca="1">IFERROR(VLOOKUP($A139,INDIRECT(CONCATENATE("'CY ",E$3,", SFY ",(E$3+1)," Answers'!A1:BJ600")),LOOKUP($D$4,'Row Index'!$A$4:$A$9,'Row Index'!$B$4:$B$9),FALSE),"")</f>
        <v>7</v>
      </c>
      <c r="F139" s="119">
        <f ca="1">IFERROR(VLOOKUP($A139,INDIRECT(CONCATENATE("'CY ",F$3,", SFY ",(F$3+1)," Answers'!A1:BJ600")),LOOKUP($D$4,'Row Index'!$A$4:$A$9,'Row Index'!$B$4:$B$9),FALSE),"")</f>
        <v>6</v>
      </c>
      <c r="G139" s="119">
        <f ca="1">IFERROR(VLOOKUP($A139,INDIRECT(CONCATENATE("'CY ",G$3,", SFY ",(G$3+1)," Answers'!A1:BJ600")),LOOKUP($D$4,'Row Index'!$A$4:$A$9,'Row Index'!$B$4:$B$9),FALSE),"")</f>
        <v>11</v>
      </c>
      <c r="H139" s="119">
        <f ca="1">IFERROR(VLOOKUP($A139,INDIRECT(CONCATENATE("'CY ",H$3,", SFY ",(H$3+1)," Answers'!A1:BJ600")),LOOKUP($D$4,'Row Index'!$A$4:$A$9,'Row Index'!$B$4:$B$9),FALSE),"")</f>
        <v>14</v>
      </c>
      <c r="I139" s="120">
        <f ca="1">IFERROR(VLOOKUP($A139,INDIRECT(CONCATENATE("'CY ",I$3,", SFY ",(I$3+1)," Answers'!A1:BJ600")),LOOKUP($D$4,'Row Index'!$A$14:$A$19,'Row Index'!$B$14:$B$19),FALSE),"")</f>
        <v>11</v>
      </c>
    </row>
    <row r="140" spans="1:9" x14ac:dyDescent="0.25">
      <c r="A140" s="50">
        <v>403</v>
      </c>
      <c r="B140" s="45" t="s">
        <v>139</v>
      </c>
      <c r="C140" s="47" t="s">
        <v>137</v>
      </c>
      <c r="D140" s="119">
        <f ca="1">IFERROR(VLOOKUP($A140,INDIRECT(CONCATENATE("'CY ",D$3,", SFY ",(D$3+1)," Answers'!A1:BJ600")),LOOKUP($D$4,'Row Index'!$A$4:$A$9,'Row Index'!$B$4:$B$9),FALSE),"")</f>
        <v>1</v>
      </c>
      <c r="E140" s="119">
        <f ca="1">IFERROR(VLOOKUP($A140,INDIRECT(CONCATENATE("'CY ",E$3,", SFY ",(E$3+1)," Answers'!A1:BJ600")),LOOKUP($D$4,'Row Index'!$A$4:$A$9,'Row Index'!$B$4:$B$9),FALSE),"")</f>
        <v>3</v>
      </c>
      <c r="F140" s="119">
        <f ca="1">IFERROR(VLOOKUP($A140,INDIRECT(CONCATENATE("'CY ",F$3,", SFY ",(F$3+1)," Answers'!A1:BJ600")),LOOKUP($D$4,'Row Index'!$A$4:$A$9,'Row Index'!$B$4:$B$9),FALSE),"")</f>
        <v>5</v>
      </c>
      <c r="G140" s="119">
        <f ca="1">IFERROR(VLOOKUP($A140,INDIRECT(CONCATENATE("'CY ",G$3,", SFY ",(G$3+1)," Answers'!A1:BJ600")),LOOKUP($D$4,'Row Index'!$A$4:$A$9,'Row Index'!$B$4:$B$9),FALSE),"")</f>
        <v>7</v>
      </c>
      <c r="H140" s="119">
        <f ca="1">IFERROR(VLOOKUP($A140,INDIRECT(CONCATENATE("'CY ",H$3,", SFY ",(H$3+1)," Answers'!A1:BJ600")),LOOKUP($D$4,'Row Index'!$A$4:$A$9,'Row Index'!$B$4:$B$9),FALSE),"")</f>
        <v>7</v>
      </c>
      <c r="I140" s="120">
        <f ca="1">IFERROR(VLOOKUP($A140,INDIRECT(CONCATENATE("'CY ",I$3,", SFY ",(I$3+1)," Answers'!A1:BJ600")),LOOKUP($D$4,'Row Index'!$A$14:$A$19,'Row Index'!$B$14:$B$19),FALSE),"")</f>
        <v>7</v>
      </c>
    </row>
    <row r="141" spans="1:9" x14ac:dyDescent="0.25">
      <c r="A141" s="50">
        <v>404</v>
      </c>
      <c r="B141" s="45" t="s">
        <v>140</v>
      </c>
      <c r="C141" s="47" t="s">
        <v>137</v>
      </c>
      <c r="D141" s="119">
        <f ca="1">IFERROR(VLOOKUP($A141,INDIRECT(CONCATENATE("'CY ",D$3,", SFY ",(D$3+1)," Answers'!A1:BJ600")),LOOKUP($D$4,'Row Index'!$A$4:$A$9,'Row Index'!$B$4:$B$9),FALSE),"")</f>
        <v>2</v>
      </c>
      <c r="E141" s="119">
        <f ca="1">IFERROR(VLOOKUP($A141,INDIRECT(CONCATENATE("'CY ",E$3,", SFY ",(E$3+1)," Answers'!A1:BJ600")),LOOKUP($D$4,'Row Index'!$A$4:$A$9,'Row Index'!$B$4:$B$9),FALSE),"")</f>
        <v>3</v>
      </c>
      <c r="F141" s="119">
        <f ca="1">IFERROR(VLOOKUP($A141,INDIRECT(CONCATENATE("'CY ",F$3,", SFY ",(F$3+1)," Answers'!A1:BJ600")),LOOKUP($D$4,'Row Index'!$A$4:$A$9,'Row Index'!$B$4:$B$9),FALSE),"")</f>
        <v>3</v>
      </c>
      <c r="G141" s="119">
        <f ca="1">IFERROR(VLOOKUP($A141,INDIRECT(CONCATENATE("'CY ",G$3,", SFY ",(G$3+1)," Answers'!A1:BJ600")),LOOKUP($D$4,'Row Index'!$A$4:$A$9,'Row Index'!$B$4:$B$9),FALSE),"")</f>
        <v>7</v>
      </c>
      <c r="H141" s="119">
        <f ca="1">IFERROR(VLOOKUP($A141,INDIRECT(CONCATENATE("'CY ",H$3,", SFY ",(H$3+1)," Answers'!A1:BJ600")),LOOKUP($D$4,'Row Index'!$A$4:$A$9,'Row Index'!$B$4:$B$9),FALSE),"")</f>
        <v>7</v>
      </c>
      <c r="I141" s="120">
        <f ca="1">IFERROR(VLOOKUP($A141,INDIRECT(CONCATENATE("'CY ",I$3,", SFY ",(I$3+1)," Answers'!A1:BJ600")),LOOKUP($D$4,'Row Index'!$A$14:$A$19,'Row Index'!$B$14:$B$19),FALSE),"")</f>
        <v>5</v>
      </c>
    </row>
    <row r="142" spans="1:9" x14ac:dyDescent="0.25">
      <c r="A142" s="50">
        <v>405</v>
      </c>
      <c r="B142" s="45" t="s">
        <v>141</v>
      </c>
      <c r="C142" s="47" t="s">
        <v>137</v>
      </c>
      <c r="D142" s="119">
        <f ca="1">IFERROR(VLOOKUP($A142,INDIRECT(CONCATENATE("'CY ",D$3,", SFY ",(D$3+1)," Answers'!A1:BJ600")),LOOKUP($D$4,'Row Index'!$A$4:$A$9,'Row Index'!$B$4:$B$9),FALSE),"")</f>
        <v>2</v>
      </c>
      <c r="E142" s="119">
        <f ca="1">IFERROR(VLOOKUP($A142,INDIRECT(CONCATENATE("'CY ",E$3,", SFY ",(E$3+1)," Answers'!A1:BJ600")),LOOKUP($D$4,'Row Index'!$A$4:$A$9,'Row Index'!$B$4:$B$9),FALSE),"")</f>
        <v>5</v>
      </c>
      <c r="F142" s="119">
        <f ca="1">IFERROR(VLOOKUP($A142,INDIRECT(CONCATENATE("'CY ",F$3,", SFY ",(F$3+1)," Answers'!A1:BJ600")),LOOKUP($D$4,'Row Index'!$A$4:$A$9,'Row Index'!$B$4:$B$9),FALSE),"")</f>
        <v>5</v>
      </c>
      <c r="G142" s="119">
        <f ca="1">IFERROR(VLOOKUP($A142,INDIRECT(CONCATENATE("'CY ",G$3,", SFY ",(G$3+1)," Answers'!A1:BJ600")),LOOKUP($D$4,'Row Index'!$A$4:$A$9,'Row Index'!$B$4:$B$9),FALSE),"")</f>
        <v>7</v>
      </c>
      <c r="H142" s="119">
        <f ca="1">IFERROR(VLOOKUP($A142,INDIRECT(CONCATENATE("'CY ",H$3,", SFY ",(H$3+1)," Answers'!A1:BJ600")),LOOKUP($D$4,'Row Index'!$A$4:$A$9,'Row Index'!$B$4:$B$9),FALSE),"")</f>
        <v>8</v>
      </c>
      <c r="I142" s="120">
        <f ca="1">IFERROR(VLOOKUP($A142,INDIRECT(CONCATENATE("'CY ",I$3,", SFY ",(I$3+1)," Answers'!A1:BJ600")),LOOKUP($D$4,'Row Index'!$A$14:$A$19,'Row Index'!$B$14:$B$19),FALSE),"")</f>
        <v>4</v>
      </c>
    </row>
    <row r="143" spans="1:9" x14ac:dyDescent="0.25">
      <c r="A143" s="50">
        <v>406</v>
      </c>
      <c r="B143" s="45" t="s">
        <v>142</v>
      </c>
      <c r="C143" s="47" t="s">
        <v>137</v>
      </c>
      <c r="D143" s="119">
        <f ca="1">IFERROR(VLOOKUP($A143,INDIRECT(CONCATENATE("'CY ",D$3,", SFY ",(D$3+1)," Answers'!A1:BJ600")),LOOKUP($D$4,'Row Index'!$A$4:$A$9,'Row Index'!$B$4:$B$9),FALSE),"")</f>
        <v>3</v>
      </c>
      <c r="E143" s="119">
        <f ca="1">IFERROR(VLOOKUP($A143,INDIRECT(CONCATENATE("'CY ",E$3,", SFY ",(E$3+1)," Answers'!A1:BJ600")),LOOKUP($D$4,'Row Index'!$A$4:$A$9,'Row Index'!$B$4:$B$9),FALSE),"")</f>
        <v>3</v>
      </c>
      <c r="F143" s="119">
        <f ca="1">IFERROR(VLOOKUP($A143,INDIRECT(CONCATENATE("'CY ",F$3,", SFY ",(F$3+1)," Answers'!A1:BJ600")),LOOKUP($D$4,'Row Index'!$A$4:$A$9,'Row Index'!$B$4:$B$9),FALSE),"")</f>
        <v>5</v>
      </c>
      <c r="G143" s="119">
        <f ca="1">IFERROR(VLOOKUP($A143,INDIRECT(CONCATENATE("'CY ",G$3,", SFY ",(G$3+1)," Answers'!A1:BJ600")),LOOKUP($D$4,'Row Index'!$A$4:$A$9,'Row Index'!$B$4:$B$9),FALSE),"")</f>
        <v>3</v>
      </c>
      <c r="H143" s="119">
        <f ca="1">IFERROR(VLOOKUP($A143,INDIRECT(CONCATENATE("'CY ",H$3,", SFY ",(H$3+1)," Answers'!A1:BJ600")),LOOKUP($D$4,'Row Index'!$A$4:$A$9,'Row Index'!$B$4:$B$9),FALSE),"")</f>
        <v>3</v>
      </c>
      <c r="I143" s="120">
        <f ca="1">IFERROR(VLOOKUP($A143,INDIRECT(CONCATENATE("'CY ",I$3,", SFY ",(I$3+1)," Answers'!A1:BJ600")),LOOKUP($D$4,'Row Index'!$A$14:$A$19,'Row Index'!$B$14:$B$19),FALSE),"")</f>
        <v>4</v>
      </c>
    </row>
    <row r="144" spans="1:9" x14ac:dyDescent="0.25">
      <c r="A144" s="50">
        <v>407</v>
      </c>
      <c r="B144" s="45" t="s">
        <v>143</v>
      </c>
      <c r="C144" s="47" t="s">
        <v>137</v>
      </c>
      <c r="D144" s="119">
        <f ca="1">IFERROR(VLOOKUP($A144,INDIRECT(CONCATENATE("'CY ",D$3,", SFY ",(D$3+1)," Answers'!A1:BJ600")),LOOKUP($D$4,'Row Index'!$A$4:$A$9,'Row Index'!$B$4:$B$9),FALSE),"")</f>
        <v>4</v>
      </c>
      <c r="E144" s="119">
        <f ca="1">IFERROR(VLOOKUP($A144,INDIRECT(CONCATENATE("'CY ",E$3,", SFY ",(E$3+1)," Answers'!A1:BJ600")),LOOKUP($D$4,'Row Index'!$A$4:$A$9,'Row Index'!$B$4:$B$9),FALSE),"")</f>
        <v>4</v>
      </c>
      <c r="F144" s="119">
        <f ca="1">IFERROR(VLOOKUP($A144,INDIRECT(CONCATENATE("'CY ",F$3,", SFY ",(F$3+1)," Answers'!A1:BJ600")),LOOKUP($D$4,'Row Index'!$A$4:$A$9,'Row Index'!$B$4:$B$9),FALSE),"")</f>
        <v>3</v>
      </c>
      <c r="G144" s="119">
        <f ca="1">IFERROR(VLOOKUP($A144,INDIRECT(CONCATENATE("'CY ",G$3,", SFY ",(G$3+1)," Answers'!A1:BJ600")),LOOKUP($D$4,'Row Index'!$A$4:$A$9,'Row Index'!$B$4:$B$9),FALSE),"")</f>
        <v>5</v>
      </c>
      <c r="H144" s="119">
        <f ca="1">IFERROR(VLOOKUP($A144,INDIRECT(CONCATENATE("'CY ",H$3,", SFY ",(H$3+1)," Answers'!A1:BJ600")),LOOKUP($D$4,'Row Index'!$A$4:$A$9,'Row Index'!$B$4:$B$9),FALSE),"")</f>
        <v>5</v>
      </c>
      <c r="I144" s="120">
        <f ca="1">IFERROR(VLOOKUP($A144,INDIRECT(CONCATENATE("'CY ",I$3,", SFY ",(I$3+1)," Answers'!A1:BJ600")),LOOKUP($D$4,'Row Index'!$A$14:$A$19,'Row Index'!$B$14:$B$19),FALSE),"")</f>
        <v>5</v>
      </c>
    </row>
    <row r="145" spans="1:9" x14ac:dyDescent="0.25">
      <c r="A145" s="46">
        <v>408</v>
      </c>
      <c r="B145" s="45" t="s">
        <v>144</v>
      </c>
      <c r="C145" s="47" t="s">
        <v>137</v>
      </c>
      <c r="D145" s="119">
        <f ca="1">IFERROR(VLOOKUP($A145,INDIRECT(CONCATENATE("'CY ",D$3,", SFY ",(D$3+1)," Answers'!A1:BJ600")),LOOKUP($D$4,'Row Index'!$A$4:$A$9,'Row Index'!$B$4:$B$9),FALSE),"")</f>
        <v>3</v>
      </c>
      <c r="E145" s="119">
        <f ca="1">IFERROR(VLOOKUP($A145,INDIRECT(CONCATENATE("'CY ",E$3,", SFY ",(E$3+1)," Answers'!A1:BJ600")),LOOKUP($D$4,'Row Index'!$A$4:$A$9,'Row Index'!$B$4:$B$9),FALSE),"")</f>
        <v>3</v>
      </c>
      <c r="F145" s="119">
        <f ca="1">IFERROR(VLOOKUP($A145,INDIRECT(CONCATENATE("'CY ",F$3,", SFY ",(F$3+1)," Answers'!A1:BJ600")),LOOKUP($D$4,'Row Index'!$A$4:$A$9,'Row Index'!$B$4:$B$9),FALSE),"")</f>
        <v>3</v>
      </c>
      <c r="G145" s="119">
        <f ca="1">IFERROR(VLOOKUP($A145,INDIRECT(CONCATENATE("'CY ",G$3,", SFY ",(G$3+1)," Answers'!A1:BJ600")),LOOKUP($D$4,'Row Index'!$A$4:$A$9,'Row Index'!$B$4:$B$9),FALSE),"")</f>
        <v>4</v>
      </c>
      <c r="H145" s="119">
        <f ca="1">IFERROR(VLOOKUP($A145,INDIRECT(CONCATENATE("'CY ",H$3,", SFY ",(H$3+1)," Answers'!A1:BJ600")),LOOKUP($D$4,'Row Index'!$A$4:$A$9,'Row Index'!$B$4:$B$9),FALSE),"")</f>
        <v>7</v>
      </c>
      <c r="I145" s="120">
        <f ca="1">IFERROR(VLOOKUP($A145,INDIRECT(CONCATENATE("'CY ",I$3,", SFY ",(I$3+1)," Answers'!A1:BJ600")),LOOKUP($D$4,'Row Index'!$A$14:$A$19,'Row Index'!$B$14:$B$19),FALSE),"")</f>
        <v>1</v>
      </c>
    </row>
    <row r="146" spans="1:9" x14ac:dyDescent="0.25">
      <c r="A146" s="50">
        <v>409</v>
      </c>
      <c r="B146" s="45" t="s">
        <v>145</v>
      </c>
      <c r="C146" s="47" t="s">
        <v>137</v>
      </c>
      <c r="D146" s="119">
        <f ca="1">IFERROR(VLOOKUP($A146,INDIRECT(CONCATENATE("'CY ",D$3,", SFY ",(D$3+1)," Answers'!A1:BJ600")),LOOKUP($D$4,'Row Index'!$A$4:$A$9,'Row Index'!$B$4:$B$9),FALSE),"")</f>
        <v>2</v>
      </c>
      <c r="E146" s="119">
        <f ca="1">IFERROR(VLOOKUP($A146,INDIRECT(CONCATENATE("'CY ",E$3,", SFY ",(E$3+1)," Answers'!A1:BJ600")),LOOKUP($D$4,'Row Index'!$A$4:$A$9,'Row Index'!$B$4:$B$9),FALSE),"")</f>
        <v>3</v>
      </c>
      <c r="F146" s="119">
        <f ca="1">IFERROR(VLOOKUP($A146,INDIRECT(CONCATENATE("'CY ",F$3,", SFY ",(F$3+1)," Answers'!A1:BJ600")),LOOKUP($D$4,'Row Index'!$A$4:$A$9,'Row Index'!$B$4:$B$9),FALSE),"")</f>
        <v>3</v>
      </c>
      <c r="G146" s="119">
        <f ca="1">IFERROR(VLOOKUP($A146,INDIRECT(CONCATENATE("'CY ",G$3,", SFY ",(G$3+1)," Answers'!A1:BJ600")),LOOKUP($D$4,'Row Index'!$A$4:$A$9,'Row Index'!$B$4:$B$9),FALSE),"")</f>
        <v>4</v>
      </c>
      <c r="H146" s="119">
        <f ca="1">IFERROR(VLOOKUP($A146,INDIRECT(CONCATENATE("'CY ",H$3,", SFY ",(H$3+1)," Answers'!A1:BJ600")),LOOKUP($D$4,'Row Index'!$A$4:$A$9,'Row Index'!$B$4:$B$9),FALSE),"")</f>
        <v>5</v>
      </c>
      <c r="I146" s="120">
        <f ca="1">IFERROR(VLOOKUP($A146,INDIRECT(CONCATENATE("'CY ",I$3,", SFY ",(I$3+1)," Answers'!A1:BJ600")),LOOKUP($D$4,'Row Index'!$A$14:$A$19,'Row Index'!$B$14:$B$19),FALSE),"")</f>
        <v>3</v>
      </c>
    </row>
    <row r="147" spans="1:9" x14ac:dyDescent="0.25">
      <c r="A147" s="50">
        <v>410</v>
      </c>
      <c r="B147" s="45" t="s">
        <v>146</v>
      </c>
      <c r="C147" s="47" t="s">
        <v>137</v>
      </c>
      <c r="D147" s="119">
        <f ca="1">IFERROR(VLOOKUP($A147,INDIRECT(CONCATENATE("'CY ",D$3,", SFY ",(D$3+1)," Answers'!A1:BJ600")),LOOKUP($D$4,'Row Index'!$A$4:$A$9,'Row Index'!$B$4:$B$9),FALSE),"")</f>
        <v>8</v>
      </c>
      <c r="E147" s="119">
        <f ca="1">IFERROR(VLOOKUP($A147,INDIRECT(CONCATENATE("'CY ",E$3,", SFY ",(E$3+1)," Answers'!A1:BJ600")),LOOKUP($D$4,'Row Index'!$A$4:$A$9,'Row Index'!$B$4:$B$9),FALSE),"")</f>
        <v>3</v>
      </c>
      <c r="F147" s="119">
        <f ca="1">IFERROR(VLOOKUP($A147,INDIRECT(CONCATENATE("'CY ",F$3,", SFY ",(F$3+1)," Answers'!A1:BJ600")),LOOKUP($D$4,'Row Index'!$A$4:$A$9,'Row Index'!$B$4:$B$9),FALSE),"")</f>
        <v>4</v>
      </c>
      <c r="G147" s="119">
        <f ca="1">IFERROR(VLOOKUP($A147,INDIRECT(CONCATENATE("'CY ",G$3,", SFY ",(G$3+1)," Answers'!A1:BJ600")),LOOKUP($D$4,'Row Index'!$A$4:$A$9,'Row Index'!$B$4:$B$9),FALSE),"")</f>
        <v>10</v>
      </c>
      <c r="H147" s="119">
        <f ca="1">IFERROR(VLOOKUP($A147,INDIRECT(CONCATENATE("'CY ",H$3,", SFY ",(H$3+1)," Answers'!A1:BJ600")),LOOKUP($D$4,'Row Index'!$A$4:$A$9,'Row Index'!$B$4:$B$9),FALSE),"")</f>
        <v>9</v>
      </c>
      <c r="I147" s="120">
        <f ca="1">IFERROR(VLOOKUP($A147,INDIRECT(CONCATENATE("'CY ",I$3,", SFY ",(I$3+1)," Answers'!A1:BJ600")),LOOKUP($D$4,'Row Index'!$A$14:$A$19,'Row Index'!$B$14:$B$19),FALSE),"")</f>
        <v>8</v>
      </c>
    </row>
    <row r="148" spans="1:9" x14ac:dyDescent="0.25">
      <c r="A148" s="50">
        <v>411</v>
      </c>
      <c r="B148" s="45" t="s">
        <v>147</v>
      </c>
      <c r="C148" s="47" t="s">
        <v>137</v>
      </c>
      <c r="D148" s="119">
        <f ca="1">IFERROR(VLOOKUP($A148,INDIRECT(CONCATENATE("'CY ",D$3,", SFY ",(D$3+1)," Answers'!A1:BJ600")),LOOKUP($D$4,'Row Index'!$A$4:$A$9,'Row Index'!$B$4:$B$9),FALSE),"")</f>
        <v>0</v>
      </c>
      <c r="E148" s="119">
        <f ca="1">IFERROR(VLOOKUP($A148,INDIRECT(CONCATENATE("'CY ",E$3,", SFY ",(E$3+1)," Answers'!A1:BJ600")),LOOKUP($D$4,'Row Index'!$A$4:$A$9,'Row Index'!$B$4:$B$9),FALSE),"")</f>
        <v>5</v>
      </c>
      <c r="F148" s="119">
        <f ca="1">IFERROR(VLOOKUP($A148,INDIRECT(CONCATENATE("'CY ",F$3,", SFY ",(F$3+1)," Answers'!A1:BJ600")),LOOKUP($D$4,'Row Index'!$A$4:$A$9,'Row Index'!$B$4:$B$9),FALSE),"")</f>
        <v>5</v>
      </c>
      <c r="G148" s="119">
        <f ca="1">IFERROR(VLOOKUP($A148,INDIRECT(CONCATENATE("'CY ",G$3,", SFY ",(G$3+1)," Answers'!A1:BJ600")),LOOKUP($D$4,'Row Index'!$A$4:$A$9,'Row Index'!$B$4:$B$9),FALSE),"")</f>
        <v>5</v>
      </c>
      <c r="H148" s="119">
        <f ca="1">IFERROR(VLOOKUP($A148,INDIRECT(CONCATENATE("'CY ",H$3,", SFY ",(H$3+1)," Answers'!A1:BJ600")),LOOKUP($D$4,'Row Index'!$A$4:$A$9,'Row Index'!$B$4:$B$9),FALSE),"")</f>
        <v>5</v>
      </c>
      <c r="I148" s="120">
        <f ca="1">IFERROR(VLOOKUP($A148,INDIRECT(CONCATENATE("'CY ",I$3,", SFY ",(I$3+1)," Answers'!A1:BJ600")),LOOKUP($D$4,'Row Index'!$A$14:$A$19,'Row Index'!$B$14:$B$19),FALSE),"")</f>
        <v>5</v>
      </c>
    </row>
    <row r="149" spans="1:9" x14ac:dyDescent="0.25">
      <c r="A149" s="50">
        <v>412</v>
      </c>
      <c r="B149" s="45" t="s">
        <v>148</v>
      </c>
      <c r="C149" s="47" t="s">
        <v>137</v>
      </c>
      <c r="D149" s="119">
        <f ca="1">IFERROR(VLOOKUP($A149,INDIRECT(CONCATENATE("'CY ",D$3,", SFY ",(D$3+1)," Answers'!A1:BJ600")),LOOKUP($D$4,'Row Index'!$A$4:$A$9,'Row Index'!$B$4:$B$9),FALSE),"")</f>
        <v>1</v>
      </c>
      <c r="E149" s="119">
        <f ca="1">IFERROR(VLOOKUP($A149,INDIRECT(CONCATENATE("'CY ",E$3,", SFY ",(E$3+1)," Answers'!A1:BJ600")),LOOKUP($D$4,'Row Index'!$A$4:$A$9,'Row Index'!$B$4:$B$9),FALSE),"")</f>
        <v>2</v>
      </c>
      <c r="F149" s="119">
        <f ca="1">IFERROR(VLOOKUP($A149,INDIRECT(CONCATENATE("'CY ",F$3,", SFY ",(F$3+1)," Answers'!A1:BJ600")),LOOKUP($D$4,'Row Index'!$A$4:$A$9,'Row Index'!$B$4:$B$9),FALSE),"")</f>
        <v>4</v>
      </c>
      <c r="G149" s="119">
        <f ca="1">IFERROR(VLOOKUP($A149,INDIRECT(CONCATENATE("'CY ",G$3,", SFY ",(G$3+1)," Answers'!A1:BJ600")),LOOKUP($D$4,'Row Index'!$A$4:$A$9,'Row Index'!$B$4:$B$9),FALSE),"")</f>
        <v>6</v>
      </c>
      <c r="H149" s="119">
        <f ca="1">IFERROR(VLOOKUP($A149,INDIRECT(CONCATENATE("'CY ",H$3,", SFY ",(H$3+1)," Answers'!A1:BJ600")),LOOKUP($D$4,'Row Index'!$A$4:$A$9,'Row Index'!$B$4:$B$9),FALSE),"")</f>
        <v>7</v>
      </c>
      <c r="I149" s="120">
        <f ca="1">IFERROR(VLOOKUP($A149,INDIRECT(CONCATENATE("'CY ",I$3,", SFY ",(I$3+1)," Answers'!A1:BJ600")),LOOKUP($D$4,'Row Index'!$A$14:$A$19,'Row Index'!$B$14:$B$19),FALSE),"")</f>
        <v>4</v>
      </c>
    </row>
    <row r="150" spans="1:9" x14ac:dyDescent="0.25">
      <c r="A150" s="50">
        <v>413</v>
      </c>
      <c r="B150" s="45" t="s">
        <v>149</v>
      </c>
      <c r="C150" s="47" t="s">
        <v>137</v>
      </c>
      <c r="D150" s="119">
        <f ca="1">IFERROR(VLOOKUP($A150,INDIRECT(CONCATENATE("'CY ",D$3,", SFY ",(D$3+1)," Answers'!A1:BJ600")),LOOKUP($D$4,'Row Index'!$A$4:$A$9,'Row Index'!$B$4:$B$9),FALSE),"")</f>
        <v>4</v>
      </c>
      <c r="E150" s="119">
        <f ca="1">IFERROR(VLOOKUP($A150,INDIRECT(CONCATENATE("'CY ",E$3,", SFY ",(E$3+1)," Answers'!A1:BJ600")),LOOKUP($D$4,'Row Index'!$A$4:$A$9,'Row Index'!$B$4:$B$9),FALSE),"")</f>
        <v>2</v>
      </c>
      <c r="F150" s="119">
        <f ca="1">IFERROR(VLOOKUP($A150,INDIRECT(CONCATENATE("'CY ",F$3,", SFY ",(F$3+1)," Answers'!A1:BJ600")),LOOKUP($D$4,'Row Index'!$A$4:$A$9,'Row Index'!$B$4:$B$9),FALSE),"")</f>
        <v>2</v>
      </c>
      <c r="G150" s="119">
        <f ca="1">IFERROR(VLOOKUP($A150,INDIRECT(CONCATENATE("'CY ",G$3,", SFY ",(G$3+1)," Answers'!A1:BJ600")),LOOKUP($D$4,'Row Index'!$A$4:$A$9,'Row Index'!$B$4:$B$9),FALSE),"")</f>
        <v>4</v>
      </c>
      <c r="H150" s="119">
        <f ca="1">IFERROR(VLOOKUP($A150,INDIRECT(CONCATENATE("'CY ",H$3,", SFY ",(H$3+1)," Answers'!A1:BJ600")),LOOKUP($D$4,'Row Index'!$A$4:$A$9,'Row Index'!$B$4:$B$9),FALSE),"")</f>
        <v>5</v>
      </c>
      <c r="I150" s="120">
        <f ca="1">IFERROR(VLOOKUP($A150,INDIRECT(CONCATENATE("'CY ",I$3,", SFY ",(I$3+1)," Answers'!A1:BJ600")),LOOKUP($D$4,'Row Index'!$A$14:$A$19,'Row Index'!$B$14:$B$19),FALSE),"")</f>
        <v>3</v>
      </c>
    </row>
    <row r="151" spans="1:9" x14ac:dyDescent="0.25">
      <c r="A151" s="50">
        <v>414</v>
      </c>
      <c r="B151" s="45" t="s">
        <v>627</v>
      </c>
      <c r="C151" s="47" t="s">
        <v>137</v>
      </c>
      <c r="D151" s="119">
        <f ca="1">IFERROR(VLOOKUP($A151,INDIRECT(CONCATENATE("'CY ",D$3,", SFY ",(D$3+1)," Answers'!A1:BJ600")),LOOKUP($D$4,'Row Index'!$A$4:$A$9,'Row Index'!$B$4:$B$9),FALSE),"")</f>
        <v>3</v>
      </c>
      <c r="E151" s="119">
        <f ca="1">IFERROR(VLOOKUP($A151,INDIRECT(CONCATENATE("'CY ",E$3,", SFY ",(E$3+1)," Answers'!A1:BJ600")),LOOKUP($D$4,'Row Index'!$A$4:$A$9,'Row Index'!$B$4:$B$9),FALSE),"")</f>
        <v>0</v>
      </c>
      <c r="F151" s="119">
        <f ca="1">IFERROR(VLOOKUP($A151,INDIRECT(CONCATENATE("'CY ",F$3,", SFY ",(F$3+1)," Answers'!A1:BJ600")),LOOKUP($D$4,'Row Index'!$A$4:$A$9,'Row Index'!$B$4:$B$9),FALSE),"")</f>
        <v>3</v>
      </c>
      <c r="G151" s="119">
        <f ca="1">IFERROR(VLOOKUP($A151,INDIRECT(CONCATENATE("'CY ",G$3,", SFY ",(G$3+1)," Answers'!A1:BJ600")),LOOKUP($D$4,'Row Index'!$A$4:$A$9,'Row Index'!$B$4:$B$9),FALSE),"")</f>
        <v>4</v>
      </c>
      <c r="H151" s="119">
        <f ca="1">IFERROR(VLOOKUP($A151,INDIRECT(CONCATENATE("'CY ",H$3,", SFY ",(H$3+1)," Answers'!A1:BJ600")),LOOKUP($D$4,'Row Index'!$A$4:$A$9,'Row Index'!$B$4:$B$9),FALSE),"")</f>
        <v>4</v>
      </c>
      <c r="I151" s="120">
        <f ca="1">IFERROR(VLOOKUP($A151,INDIRECT(CONCATENATE("'CY ",I$3,", SFY ",(I$3+1)," Answers'!A1:BJ600")),LOOKUP($D$4,'Row Index'!$A$14:$A$19,'Row Index'!$B$14:$B$19),FALSE),"")</f>
        <v>3</v>
      </c>
    </row>
    <row r="152" spans="1:9" x14ac:dyDescent="0.25">
      <c r="A152" s="50">
        <v>415</v>
      </c>
      <c r="B152" s="45" t="s">
        <v>150</v>
      </c>
      <c r="C152" s="47" t="s">
        <v>137</v>
      </c>
      <c r="D152" s="119">
        <f ca="1">IFERROR(VLOOKUP($A152,INDIRECT(CONCATENATE("'CY ",D$3,", SFY ",(D$3+1)," Answers'!A1:BJ600")),LOOKUP($D$4,'Row Index'!$A$4:$A$9,'Row Index'!$B$4:$B$9),FALSE),"")</f>
        <v>2</v>
      </c>
      <c r="E152" s="119">
        <f ca="1">IFERROR(VLOOKUP($A152,INDIRECT(CONCATENATE("'CY ",E$3,", SFY ",(E$3+1)," Answers'!A1:BJ600")),LOOKUP($D$4,'Row Index'!$A$4:$A$9,'Row Index'!$B$4:$B$9),FALSE),"")</f>
        <v>3</v>
      </c>
      <c r="F152" s="119">
        <f ca="1">IFERROR(VLOOKUP($A152,INDIRECT(CONCATENATE("'CY ",F$3,", SFY ",(F$3+1)," Answers'!A1:BJ600")),LOOKUP($D$4,'Row Index'!$A$4:$A$9,'Row Index'!$B$4:$B$9),FALSE),"")</f>
        <v>2</v>
      </c>
      <c r="G152" s="119">
        <f ca="1">IFERROR(VLOOKUP($A152,INDIRECT(CONCATENATE("'CY ",G$3,", SFY ",(G$3+1)," Answers'!A1:BJ600")),LOOKUP($D$4,'Row Index'!$A$4:$A$9,'Row Index'!$B$4:$B$9),FALSE),"")</f>
        <v>5</v>
      </c>
      <c r="H152" s="119">
        <f ca="1">IFERROR(VLOOKUP($A152,INDIRECT(CONCATENATE("'CY ",H$3,", SFY ",(H$3+1)," Answers'!A1:BJ600")),LOOKUP($D$4,'Row Index'!$A$4:$A$9,'Row Index'!$B$4:$B$9),FALSE),"")</f>
        <v>7</v>
      </c>
      <c r="I152" s="120">
        <f ca="1">IFERROR(VLOOKUP($A152,INDIRECT(CONCATENATE("'CY ",I$3,", SFY ",(I$3+1)," Answers'!A1:BJ600")),LOOKUP($D$4,'Row Index'!$A$14:$A$19,'Row Index'!$B$14:$B$19),FALSE),"")</f>
        <v>4</v>
      </c>
    </row>
    <row r="153" spans="1:9" x14ac:dyDescent="0.25">
      <c r="A153" s="50">
        <v>416</v>
      </c>
      <c r="B153" s="45" t="s">
        <v>152</v>
      </c>
      <c r="C153" s="47" t="s">
        <v>137</v>
      </c>
      <c r="D153" s="119">
        <f ca="1">IFERROR(VLOOKUP($A153,INDIRECT(CONCATENATE("'CY ",D$3,", SFY ",(D$3+1)," Answers'!A1:BJ600")),LOOKUP($D$4,'Row Index'!$A$4:$A$9,'Row Index'!$B$4:$B$9),FALSE),"")</f>
        <v>2</v>
      </c>
      <c r="E153" s="119">
        <f ca="1">IFERROR(VLOOKUP($A153,INDIRECT(CONCATENATE("'CY ",E$3,", SFY ",(E$3+1)," Answers'!A1:BJ600")),LOOKUP($D$4,'Row Index'!$A$4:$A$9,'Row Index'!$B$4:$B$9),FALSE),"")</f>
        <v>1</v>
      </c>
      <c r="F153" s="119">
        <f ca="1">IFERROR(VLOOKUP($A153,INDIRECT(CONCATENATE("'CY ",F$3,", SFY ",(F$3+1)," Answers'!A1:BJ600")),LOOKUP($D$4,'Row Index'!$A$4:$A$9,'Row Index'!$B$4:$B$9),FALSE),"")</f>
        <v>4</v>
      </c>
      <c r="G153" s="119">
        <f ca="1">IFERROR(VLOOKUP($A153,INDIRECT(CONCATENATE("'CY ",G$3,", SFY ",(G$3+1)," Answers'!A1:BJ600")),LOOKUP($D$4,'Row Index'!$A$4:$A$9,'Row Index'!$B$4:$B$9),FALSE),"")</f>
        <v>3</v>
      </c>
      <c r="H153" s="119">
        <f ca="1">IFERROR(VLOOKUP($A153,INDIRECT(CONCATENATE("'CY ",H$3,", SFY ",(H$3+1)," Answers'!A1:BJ600")),LOOKUP($D$4,'Row Index'!$A$4:$A$9,'Row Index'!$B$4:$B$9),FALSE),"")</f>
        <v>5</v>
      </c>
      <c r="I153" s="120">
        <f ca="1">IFERROR(VLOOKUP($A153,INDIRECT(CONCATENATE("'CY ",I$3,", SFY ",(I$3+1)," Answers'!A1:BJ600")),LOOKUP($D$4,'Row Index'!$A$14:$A$19,'Row Index'!$B$14:$B$19),FALSE),"")</f>
        <v>3</v>
      </c>
    </row>
    <row r="154" spans="1:9" x14ac:dyDescent="0.25">
      <c r="A154" s="50">
        <v>417</v>
      </c>
      <c r="B154" s="45" t="s">
        <v>153</v>
      </c>
      <c r="C154" s="47" t="s">
        <v>137</v>
      </c>
      <c r="D154" s="119">
        <f ca="1">IFERROR(VLOOKUP($A154,INDIRECT(CONCATENATE("'CY ",D$3,", SFY ",(D$3+1)," Answers'!A1:BJ600")),LOOKUP($D$4,'Row Index'!$A$4:$A$9,'Row Index'!$B$4:$B$9),FALSE),"")</f>
        <v>3</v>
      </c>
      <c r="E154" s="119">
        <f ca="1">IFERROR(VLOOKUP($A154,INDIRECT(CONCATENATE("'CY ",E$3,", SFY ",(E$3+1)," Answers'!A1:BJ600")),LOOKUP($D$4,'Row Index'!$A$4:$A$9,'Row Index'!$B$4:$B$9),FALSE),"")</f>
        <v>1</v>
      </c>
      <c r="F154" s="119">
        <f ca="1">IFERROR(VLOOKUP($A154,INDIRECT(CONCATENATE("'CY ",F$3,", SFY ",(F$3+1)," Answers'!A1:BJ600")),LOOKUP($D$4,'Row Index'!$A$4:$A$9,'Row Index'!$B$4:$B$9),FALSE),"")</f>
        <v>6</v>
      </c>
      <c r="G154" s="119">
        <f ca="1">IFERROR(VLOOKUP($A154,INDIRECT(CONCATENATE("'CY ",G$3,", SFY ",(G$3+1)," Answers'!A1:BJ600")),LOOKUP($D$4,'Row Index'!$A$4:$A$9,'Row Index'!$B$4:$B$9),FALSE),"")</f>
        <v>7</v>
      </c>
      <c r="H154" s="119">
        <f ca="1">IFERROR(VLOOKUP($A154,INDIRECT(CONCATENATE("'CY ",H$3,", SFY ",(H$3+1)," Answers'!A1:BJ600")),LOOKUP($D$4,'Row Index'!$A$4:$A$9,'Row Index'!$B$4:$B$9),FALSE),"")</f>
        <v>9</v>
      </c>
      <c r="I154" s="120">
        <f ca="1">IFERROR(VLOOKUP($A154,INDIRECT(CONCATENATE("'CY ",I$3,", SFY ",(I$3+1)," Answers'!A1:BJ600")),LOOKUP($D$4,'Row Index'!$A$14:$A$19,'Row Index'!$B$14:$B$19),FALSE),"")</f>
        <v>6</v>
      </c>
    </row>
    <row r="155" spans="1:9" x14ac:dyDescent="0.25">
      <c r="A155" s="50">
        <v>418</v>
      </c>
      <c r="B155" s="45" t="s">
        <v>151</v>
      </c>
      <c r="C155" s="47" t="s">
        <v>137</v>
      </c>
      <c r="D155" s="119">
        <f ca="1">IFERROR(VLOOKUP($A155,INDIRECT(CONCATENATE("'CY ",D$3,", SFY ",(D$3+1)," Answers'!A1:BJ600")),LOOKUP($D$4,'Row Index'!$A$4:$A$9,'Row Index'!$B$4:$B$9),FALSE),"")</f>
        <v>3</v>
      </c>
      <c r="E155" s="119">
        <f ca="1">IFERROR(VLOOKUP($A155,INDIRECT(CONCATENATE("'CY ",E$3,", SFY ",(E$3+1)," Answers'!A1:BJ600")),LOOKUP($D$4,'Row Index'!$A$4:$A$9,'Row Index'!$B$4:$B$9),FALSE),"")</f>
        <v>4</v>
      </c>
      <c r="F155" s="119">
        <f ca="1">IFERROR(VLOOKUP($A155,INDIRECT(CONCATENATE("'CY ",F$3,", SFY ",(F$3+1)," Answers'!A1:BJ600")),LOOKUP($D$4,'Row Index'!$A$4:$A$9,'Row Index'!$B$4:$B$9),FALSE),"")</f>
        <v>6</v>
      </c>
      <c r="G155" s="119">
        <f ca="1">IFERROR(VLOOKUP($A155,INDIRECT(CONCATENATE("'CY ",G$3,", SFY ",(G$3+1)," Answers'!A1:BJ600")),LOOKUP($D$4,'Row Index'!$A$4:$A$9,'Row Index'!$B$4:$B$9),FALSE),"")</f>
        <v>7</v>
      </c>
      <c r="H155" s="119">
        <f ca="1">IFERROR(VLOOKUP($A155,INDIRECT(CONCATENATE("'CY ",H$3,", SFY ",(H$3+1)," Answers'!A1:BJ600")),LOOKUP($D$4,'Row Index'!$A$4:$A$9,'Row Index'!$B$4:$B$9),FALSE),"")</f>
        <v>6</v>
      </c>
      <c r="I155" s="120">
        <f ca="1">IFERROR(VLOOKUP($A155,INDIRECT(CONCATENATE("'CY ",I$3,", SFY ",(I$3+1)," Answers'!A1:BJ600")),LOOKUP($D$4,'Row Index'!$A$14:$A$19,'Row Index'!$B$14:$B$19),FALSE),"")</f>
        <v>5</v>
      </c>
    </row>
    <row r="156" spans="1:9" x14ac:dyDescent="0.25">
      <c r="A156" s="50">
        <v>419</v>
      </c>
      <c r="B156" s="45" t="s">
        <v>635</v>
      </c>
      <c r="C156" s="47" t="s">
        <v>137</v>
      </c>
      <c r="D156" s="119">
        <f ca="1">IFERROR(VLOOKUP($A156,INDIRECT(CONCATENATE("'CY ",D$3,", SFY ",(D$3+1)," Answers'!A1:BJ600")),LOOKUP($D$4,'Row Index'!$A$4:$A$9,'Row Index'!$B$4:$B$9),FALSE),"")</f>
        <v>10</v>
      </c>
      <c r="E156" s="119">
        <f ca="1">IFERROR(VLOOKUP($A156,INDIRECT(CONCATENATE("'CY ",E$3,", SFY ",(E$3+1)," Answers'!A1:BJ600")),LOOKUP($D$4,'Row Index'!$A$4:$A$9,'Row Index'!$B$4:$B$9),FALSE),"")</f>
        <v>4</v>
      </c>
      <c r="F156" s="119">
        <f ca="1">IFERROR(VLOOKUP($A156,INDIRECT(CONCATENATE("'CY ",F$3,", SFY ",(F$3+1)," Answers'!A1:BJ600")),LOOKUP($D$4,'Row Index'!$A$4:$A$9,'Row Index'!$B$4:$B$9),FALSE),"")</f>
        <v>10</v>
      </c>
      <c r="G156" s="119">
        <f ca="1">IFERROR(VLOOKUP($A156,INDIRECT(CONCATENATE("'CY ",G$3,", SFY ",(G$3+1)," Answers'!A1:BJ600")),LOOKUP($D$4,'Row Index'!$A$4:$A$9,'Row Index'!$B$4:$B$9),FALSE),"")</f>
        <v>8</v>
      </c>
      <c r="H156" s="119">
        <f ca="1">IFERROR(VLOOKUP($A156,INDIRECT(CONCATENATE("'CY ",H$3,", SFY ",(H$3+1)," Answers'!A1:BJ600")),LOOKUP($D$4,'Row Index'!$A$4:$A$9,'Row Index'!$B$4:$B$9),FALSE),"")</f>
        <v>14</v>
      </c>
      <c r="I156" s="120">
        <f ca="1">IFERROR(VLOOKUP($A156,INDIRECT(CONCATENATE("'CY ",I$3,", SFY ",(I$3+1)," Answers'!A1:BJ600")),LOOKUP($D$4,'Row Index'!$A$14:$A$19,'Row Index'!$B$14:$B$19),FALSE),"")</f>
        <v>9</v>
      </c>
    </row>
    <row r="157" spans="1:9" x14ac:dyDescent="0.25">
      <c r="A157" s="50">
        <v>420</v>
      </c>
      <c r="B157" s="45" t="s">
        <v>155</v>
      </c>
      <c r="C157" s="47" t="s">
        <v>137</v>
      </c>
      <c r="D157" s="119">
        <f ca="1">IFERROR(VLOOKUP($A157,INDIRECT(CONCATENATE("'CY ",D$3,", SFY ",(D$3+1)," Answers'!A1:BJ600")),LOOKUP($D$4,'Row Index'!$A$4:$A$9,'Row Index'!$B$4:$B$9),FALSE),"")</f>
        <v>1</v>
      </c>
      <c r="E157" s="119">
        <f ca="1">IFERROR(VLOOKUP($A157,INDIRECT(CONCATENATE("'CY ",E$3,", SFY ",(E$3+1)," Answers'!A1:BJ600")),LOOKUP($D$4,'Row Index'!$A$4:$A$9,'Row Index'!$B$4:$B$9),FALSE),"")</f>
        <v>5</v>
      </c>
      <c r="F157" s="119">
        <f ca="1">IFERROR(VLOOKUP($A157,INDIRECT(CONCATENATE("'CY ",F$3,", SFY ",(F$3+1)," Answers'!A1:BJ600")),LOOKUP($D$4,'Row Index'!$A$4:$A$9,'Row Index'!$B$4:$B$9),FALSE),"")</f>
        <v>5</v>
      </c>
      <c r="G157" s="119">
        <f ca="1">IFERROR(VLOOKUP($A157,INDIRECT(CONCATENATE("'CY ",G$3,", SFY ",(G$3+1)," Answers'!A1:BJ600")),LOOKUP($D$4,'Row Index'!$A$4:$A$9,'Row Index'!$B$4:$B$9),FALSE),"")</f>
        <v>6</v>
      </c>
      <c r="H157" s="119">
        <f ca="1">IFERROR(VLOOKUP($A157,INDIRECT(CONCATENATE("'CY ",H$3,", SFY ",(H$3+1)," Answers'!A1:BJ600")),LOOKUP($D$4,'Row Index'!$A$4:$A$9,'Row Index'!$B$4:$B$9),FALSE),"")</f>
        <v>6</v>
      </c>
      <c r="I157" s="120">
        <f ca="1">IFERROR(VLOOKUP($A157,INDIRECT(CONCATENATE("'CY ",I$3,", SFY ",(I$3+1)," Answers'!A1:BJ600")),LOOKUP($D$4,'Row Index'!$A$14:$A$19,'Row Index'!$B$14:$B$19),FALSE),"")</f>
        <v>6</v>
      </c>
    </row>
    <row r="158" spans="1:9" x14ac:dyDescent="0.25">
      <c r="A158" s="50">
        <v>421</v>
      </c>
      <c r="B158" s="45" t="s">
        <v>156</v>
      </c>
      <c r="C158" s="47" t="s">
        <v>137</v>
      </c>
      <c r="D158" s="119">
        <f ca="1">IFERROR(VLOOKUP($A158,INDIRECT(CONCATENATE("'CY ",D$3,", SFY ",(D$3+1)," Answers'!A1:BJ600")),LOOKUP($D$4,'Row Index'!$A$4:$A$9,'Row Index'!$B$4:$B$9),FALSE),"")</f>
        <v>4</v>
      </c>
      <c r="E158" s="119">
        <f ca="1">IFERROR(VLOOKUP($A158,INDIRECT(CONCATENATE("'CY ",E$3,", SFY ",(E$3+1)," Answers'!A1:BJ600")),LOOKUP($D$4,'Row Index'!$A$4:$A$9,'Row Index'!$B$4:$B$9),FALSE),"")</f>
        <v>5</v>
      </c>
      <c r="F158" s="119">
        <f ca="1">IFERROR(VLOOKUP($A158,INDIRECT(CONCATENATE("'CY ",F$3,", SFY ",(F$3+1)," Answers'!A1:BJ600")),LOOKUP($D$4,'Row Index'!$A$4:$A$9,'Row Index'!$B$4:$B$9),FALSE),"")</f>
        <v>4</v>
      </c>
      <c r="G158" s="119">
        <f ca="1">IFERROR(VLOOKUP($A158,INDIRECT(CONCATENATE("'CY ",G$3,", SFY ",(G$3+1)," Answers'!A1:BJ600")),LOOKUP($D$4,'Row Index'!$A$4:$A$9,'Row Index'!$B$4:$B$9),FALSE),"")</f>
        <v>7</v>
      </c>
      <c r="H158" s="119">
        <f ca="1">IFERROR(VLOOKUP($A158,INDIRECT(CONCATENATE("'CY ",H$3,", SFY ",(H$3+1)," Answers'!A1:BJ600")),LOOKUP($D$4,'Row Index'!$A$4:$A$9,'Row Index'!$B$4:$B$9),FALSE),"")</f>
        <v>10</v>
      </c>
      <c r="I158" s="120">
        <f ca="1">IFERROR(VLOOKUP($A158,INDIRECT(CONCATENATE("'CY ",I$3,", SFY ",(I$3+1)," Answers'!A1:BJ600")),LOOKUP($D$4,'Row Index'!$A$14:$A$19,'Row Index'!$B$14:$B$19),FALSE),"")</f>
        <v>5</v>
      </c>
    </row>
    <row r="159" spans="1:9" x14ac:dyDescent="0.25">
      <c r="A159" s="50">
        <v>422</v>
      </c>
      <c r="B159" s="45" t="s">
        <v>157</v>
      </c>
      <c r="C159" s="47" t="s">
        <v>137</v>
      </c>
      <c r="D159" s="119">
        <f ca="1">IFERROR(VLOOKUP($A159,INDIRECT(CONCATENATE("'CY ",D$3,", SFY ",(D$3+1)," Answers'!A1:BJ600")),LOOKUP($D$4,'Row Index'!$A$4:$A$9,'Row Index'!$B$4:$B$9),FALSE),"")</f>
        <v>1</v>
      </c>
      <c r="E159" s="119">
        <f ca="1">IFERROR(VLOOKUP($A159,INDIRECT(CONCATENATE("'CY ",E$3,", SFY ",(E$3+1)," Answers'!A1:BJ600")),LOOKUP($D$4,'Row Index'!$A$4:$A$9,'Row Index'!$B$4:$B$9),FALSE),"")</f>
        <v>5</v>
      </c>
      <c r="F159" s="119">
        <f ca="1">IFERROR(VLOOKUP($A159,INDIRECT(CONCATENATE("'CY ",F$3,", SFY ",(F$3+1)," Answers'!A1:BJ600")),LOOKUP($D$4,'Row Index'!$A$4:$A$9,'Row Index'!$B$4:$B$9),FALSE),"")</f>
        <v>3</v>
      </c>
      <c r="G159" s="119">
        <f ca="1">IFERROR(VLOOKUP($A159,INDIRECT(CONCATENATE("'CY ",G$3,", SFY ",(G$3+1)," Answers'!A1:BJ600")),LOOKUP($D$4,'Row Index'!$A$4:$A$9,'Row Index'!$B$4:$B$9),FALSE),"")</f>
        <v>7</v>
      </c>
      <c r="H159" s="119">
        <f ca="1">IFERROR(VLOOKUP($A159,INDIRECT(CONCATENATE("'CY ",H$3,", SFY ",(H$3+1)," Answers'!A1:BJ600")),LOOKUP($D$4,'Row Index'!$A$4:$A$9,'Row Index'!$B$4:$B$9),FALSE),"")</f>
        <v>6</v>
      </c>
      <c r="I159" s="120">
        <f ca="1">IFERROR(VLOOKUP($A159,INDIRECT(CONCATENATE("'CY ",I$3,", SFY ",(I$3+1)," Answers'!A1:BJ600")),LOOKUP($D$4,'Row Index'!$A$14:$A$19,'Row Index'!$B$14:$B$19),FALSE),"")</f>
        <v>6</v>
      </c>
    </row>
    <row r="160" spans="1:9" x14ac:dyDescent="0.25">
      <c r="A160" s="50">
        <v>423</v>
      </c>
      <c r="B160" s="45" t="s">
        <v>158</v>
      </c>
      <c r="C160" s="47" t="s">
        <v>137</v>
      </c>
      <c r="D160" s="119">
        <f ca="1">IFERROR(VLOOKUP($A160,INDIRECT(CONCATENATE("'CY ",D$3,", SFY ",(D$3+1)," Answers'!A1:BJ600")),LOOKUP($D$4,'Row Index'!$A$4:$A$9,'Row Index'!$B$4:$B$9),FALSE),"")</f>
        <v>2</v>
      </c>
      <c r="E160" s="119">
        <f ca="1">IFERROR(VLOOKUP($A160,INDIRECT(CONCATENATE("'CY ",E$3,", SFY ",(E$3+1)," Answers'!A1:BJ600")),LOOKUP($D$4,'Row Index'!$A$4:$A$9,'Row Index'!$B$4:$B$9),FALSE),"")</f>
        <v>2</v>
      </c>
      <c r="F160" s="119">
        <f ca="1">IFERROR(VLOOKUP($A160,INDIRECT(CONCATENATE("'CY ",F$3,", SFY ",(F$3+1)," Answers'!A1:BJ600")),LOOKUP($D$4,'Row Index'!$A$4:$A$9,'Row Index'!$B$4:$B$9),FALSE),"")</f>
        <v>2</v>
      </c>
      <c r="G160" s="119">
        <f ca="1">IFERROR(VLOOKUP($A160,INDIRECT(CONCATENATE("'CY ",G$3,", SFY ",(G$3+1)," Answers'!A1:BJ600")),LOOKUP($D$4,'Row Index'!$A$4:$A$9,'Row Index'!$B$4:$B$9),FALSE),"")</f>
        <v>6</v>
      </c>
      <c r="H160" s="119">
        <f ca="1">IFERROR(VLOOKUP($A160,INDIRECT(CONCATENATE("'CY ",H$3,", SFY ",(H$3+1)," Answers'!A1:BJ600")),LOOKUP($D$4,'Row Index'!$A$4:$A$9,'Row Index'!$B$4:$B$9),FALSE),"")</f>
        <v>4</v>
      </c>
      <c r="I160" s="120">
        <f ca="1">IFERROR(VLOOKUP($A160,INDIRECT(CONCATENATE("'CY ",I$3,", SFY ",(I$3+1)," Answers'!A1:BJ600")),LOOKUP($D$4,'Row Index'!$A$14:$A$19,'Row Index'!$B$14:$B$19),FALSE),"")</f>
        <v>5</v>
      </c>
    </row>
    <row r="161" spans="1:9" x14ac:dyDescent="0.25">
      <c r="A161" s="50">
        <v>424</v>
      </c>
      <c r="B161" s="45" t="s">
        <v>159</v>
      </c>
      <c r="C161" s="47" t="s">
        <v>137</v>
      </c>
      <c r="D161" s="119">
        <f ca="1">IFERROR(VLOOKUP($A161,INDIRECT(CONCATENATE("'CY ",D$3,", SFY ",(D$3+1)," Answers'!A1:BJ600")),LOOKUP($D$4,'Row Index'!$A$4:$A$9,'Row Index'!$B$4:$B$9),FALSE),"")</f>
        <v>1</v>
      </c>
      <c r="E161" s="119">
        <f ca="1">IFERROR(VLOOKUP($A161,INDIRECT(CONCATENATE("'CY ",E$3,", SFY ",(E$3+1)," Answers'!A1:BJ600")),LOOKUP($D$4,'Row Index'!$A$4:$A$9,'Row Index'!$B$4:$B$9),FALSE),"")</f>
        <v>2</v>
      </c>
      <c r="F161" s="119">
        <f ca="1">IFERROR(VLOOKUP($A161,INDIRECT(CONCATENATE("'CY ",F$3,", SFY ",(F$3+1)," Answers'!A1:BJ600")),LOOKUP($D$4,'Row Index'!$A$4:$A$9,'Row Index'!$B$4:$B$9),FALSE),"")</f>
        <v>4</v>
      </c>
      <c r="G161" s="119">
        <f ca="1">IFERROR(VLOOKUP($A161,INDIRECT(CONCATENATE("'CY ",G$3,", SFY ",(G$3+1)," Answers'!A1:BJ600")),LOOKUP($D$4,'Row Index'!$A$4:$A$9,'Row Index'!$B$4:$B$9),FALSE),"")</f>
        <v>8</v>
      </c>
      <c r="H161" s="119">
        <f ca="1">IFERROR(VLOOKUP($A161,INDIRECT(CONCATENATE("'CY ",H$3,", SFY ",(H$3+1)," Answers'!A1:BJ600")),LOOKUP($D$4,'Row Index'!$A$4:$A$9,'Row Index'!$B$4:$B$9),FALSE),"")</f>
        <v>10</v>
      </c>
      <c r="I161" s="120">
        <f ca="1">IFERROR(VLOOKUP($A161,INDIRECT(CONCATENATE("'CY ",I$3,", SFY ",(I$3+1)," Answers'!A1:BJ600")),LOOKUP($D$4,'Row Index'!$A$14:$A$19,'Row Index'!$B$14:$B$19),FALSE),"")</f>
        <v>6</v>
      </c>
    </row>
    <row r="162" spans="1:9" x14ac:dyDescent="0.25">
      <c r="A162" s="50">
        <v>425</v>
      </c>
      <c r="B162" s="45" t="s">
        <v>160</v>
      </c>
      <c r="C162" s="47" t="s">
        <v>137</v>
      </c>
      <c r="D162" s="119">
        <f ca="1">IFERROR(VLOOKUP($A162,INDIRECT(CONCATENATE("'CY ",D$3,", SFY ",(D$3+1)," Answers'!A1:BJ600")),LOOKUP($D$4,'Row Index'!$A$4:$A$9,'Row Index'!$B$4:$B$9),FALSE),"")</f>
        <v>3</v>
      </c>
      <c r="E162" s="119">
        <f ca="1">IFERROR(VLOOKUP($A162,INDIRECT(CONCATENATE("'CY ",E$3,", SFY ",(E$3+1)," Answers'!A1:BJ600")),LOOKUP($D$4,'Row Index'!$A$4:$A$9,'Row Index'!$B$4:$B$9),FALSE),"")</f>
        <v>2</v>
      </c>
      <c r="F162" s="119">
        <f ca="1">IFERROR(VLOOKUP($A162,INDIRECT(CONCATENATE("'CY ",F$3,", SFY ",(F$3+1)," Answers'!A1:BJ600")),LOOKUP($D$4,'Row Index'!$A$4:$A$9,'Row Index'!$B$4:$B$9),FALSE),"")</f>
        <v>4</v>
      </c>
      <c r="G162" s="119">
        <f ca="1">IFERROR(VLOOKUP($A162,INDIRECT(CONCATENATE("'CY ",G$3,", SFY ",(G$3+1)," Answers'!A1:BJ600")),LOOKUP($D$4,'Row Index'!$A$4:$A$9,'Row Index'!$B$4:$B$9),FALSE),"")</f>
        <v>7</v>
      </c>
      <c r="H162" s="119">
        <f ca="1">IFERROR(VLOOKUP($A162,INDIRECT(CONCATENATE("'CY ",H$3,", SFY ",(H$3+1)," Answers'!A1:BJ600")),LOOKUP($D$4,'Row Index'!$A$4:$A$9,'Row Index'!$B$4:$B$9),FALSE),"")</f>
        <v>6</v>
      </c>
      <c r="I162" s="120">
        <f ca="1">IFERROR(VLOOKUP($A162,INDIRECT(CONCATENATE("'CY ",I$3,", SFY ",(I$3+1)," Answers'!A1:BJ600")),LOOKUP($D$4,'Row Index'!$A$14:$A$19,'Row Index'!$B$14:$B$19),FALSE),"")</f>
        <v>4</v>
      </c>
    </row>
    <row r="163" spans="1:9" x14ac:dyDescent="0.25">
      <c r="A163" s="50">
        <v>426</v>
      </c>
      <c r="B163" s="45" t="s">
        <v>161</v>
      </c>
      <c r="C163" s="47" t="s">
        <v>137</v>
      </c>
      <c r="D163" s="119">
        <f ca="1">IFERROR(VLOOKUP($A163,INDIRECT(CONCATENATE("'CY ",D$3,", SFY ",(D$3+1)," Answers'!A1:BJ600")),LOOKUP($D$4,'Row Index'!$A$4:$A$9,'Row Index'!$B$4:$B$9),FALSE),"")</f>
        <v>3</v>
      </c>
      <c r="E163" s="119">
        <f ca="1">IFERROR(VLOOKUP($A163,INDIRECT(CONCATENATE("'CY ",E$3,", SFY ",(E$3+1)," Answers'!A1:BJ600")),LOOKUP($D$4,'Row Index'!$A$4:$A$9,'Row Index'!$B$4:$B$9),FALSE),"")</f>
        <v>0</v>
      </c>
      <c r="F163" s="119">
        <f ca="1">IFERROR(VLOOKUP($A163,INDIRECT(CONCATENATE("'CY ",F$3,", SFY ",(F$3+1)," Answers'!A1:BJ600")),LOOKUP($D$4,'Row Index'!$A$4:$A$9,'Row Index'!$B$4:$B$9),FALSE),"")</f>
        <v>3</v>
      </c>
      <c r="G163" s="119">
        <f ca="1">IFERROR(VLOOKUP($A163,INDIRECT(CONCATENATE("'CY ",G$3,", SFY ",(G$3+1)," Answers'!A1:BJ600")),LOOKUP($D$4,'Row Index'!$A$4:$A$9,'Row Index'!$B$4:$B$9),FALSE),"")</f>
        <v>1</v>
      </c>
      <c r="H163" s="119">
        <f ca="1">IFERROR(VLOOKUP($A163,INDIRECT(CONCATENATE("'CY ",H$3,", SFY ",(H$3+1)," Answers'!A1:BJ600")),LOOKUP($D$4,'Row Index'!$A$4:$A$9,'Row Index'!$B$4:$B$9),FALSE),"")</f>
        <v>3</v>
      </c>
      <c r="I163" s="120">
        <f ca="1">IFERROR(VLOOKUP($A163,INDIRECT(CONCATENATE("'CY ",I$3,", SFY ",(I$3+1)," Answers'!A1:BJ600")),LOOKUP($D$4,'Row Index'!$A$14:$A$19,'Row Index'!$B$14:$B$19),FALSE),"")</f>
        <v>1</v>
      </c>
    </row>
    <row r="164" spans="1:9" x14ac:dyDescent="0.25">
      <c r="A164" s="50">
        <v>427</v>
      </c>
      <c r="B164" s="45" t="s">
        <v>162</v>
      </c>
      <c r="C164" s="47" t="s">
        <v>137</v>
      </c>
      <c r="D164" s="119">
        <f ca="1">IFERROR(VLOOKUP($A164,INDIRECT(CONCATENATE("'CY ",D$3,", SFY ",(D$3+1)," Answers'!A1:BJ600")),LOOKUP($D$4,'Row Index'!$A$4:$A$9,'Row Index'!$B$4:$B$9),FALSE),"")</f>
        <v>2</v>
      </c>
      <c r="E164" s="119">
        <f ca="1">IFERROR(VLOOKUP($A164,INDIRECT(CONCATENATE("'CY ",E$3,", SFY ",(E$3+1)," Answers'!A1:BJ600")),LOOKUP($D$4,'Row Index'!$A$4:$A$9,'Row Index'!$B$4:$B$9),FALSE),"")</f>
        <v>4</v>
      </c>
      <c r="F164" s="119">
        <f ca="1">IFERROR(VLOOKUP($A164,INDIRECT(CONCATENATE("'CY ",F$3,", SFY ",(F$3+1)," Answers'!A1:BJ600")),LOOKUP($D$4,'Row Index'!$A$4:$A$9,'Row Index'!$B$4:$B$9),FALSE),"")</f>
        <v>3</v>
      </c>
      <c r="G164" s="119">
        <f ca="1">IFERROR(VLOOKUP($A164,INDIRECT(CONCATENATE("'CY ",G$3,", SFY ",(G$3+1)," Answers'!A1:BJ600")),LOOKUP($D$4,'Row Index'!$A$4:$A$9,'Row Index'!$B$4:$B$9),FALSE),"")</f>
        <v>1</v>
      </c>
      <c r="H164" s="119">
        <f ca="1">IFERROR(VLOOKUP($A164,INDIRECT(CONCATENATE("'CY ",H$3,", SFY ",(H$3+1)," Answers'!A1:BJ600")),LOOKUP($D$4,'Row Index'!$A$4:$A$9,'Row Index'!$B$4:$B$9),FALSE),"")</f>
        <v>2</v>
      </c>
      <c r="I164" s="120">
        <f ca="1">IFERROR(VLOOKUP($A164,INDIRECT(CONCATENATE("'CY ",I$3,", SFY ",(I$3+1)," Answers'!A1:BJ600")),LOOKUP($D$4,'Row Index'!$A$14:$A$19,'Row Index'!$B$14:$B$19),FALSE),"")</f>
        <v>4</v>
      </c>
    </row>
    <row r="165" spans="1:9" x14ac:dyDescent="0.25">
      <c r="A165" s="50">
        <v>428</v>
      </c>
      <c r="B165" s="45" t="s">
        <v>163</v>
      </c>
      <c r="C165" s="47" t="s">
        <v>137</v>
      </c>
      <c r="D165" s="119">
        <f ca="1">IFERROR(VLOOKUP($A165,INDIRECT(CONCATENATE("'CY ",D$3,", SFY ",(D$3+1)," Answers'!A1:BJ600")),LOOKUP($D$4,'Row Index'!$A$4:$A$9,'Row Index'!$B$4:$B$9),FALSE),"")</f>
        <v>3</v>
      </c>
      <c r="E165" s="119">
        <f ca="1">IFERROR(VLOOKUP($A165,INDIRECT(CONCATENATE("'CY ",E$3,", SFY ",(E$3+1)," Answers'!A1:BJ600")),LOOKUP($D$4,'Row Index'!$A$4:$A$9,'Row Index'!$B$4:$B$9),FALSE),"")</f>
        <v>1</v>
      </c>
      <c r="F165" s="119">
        <f ca="1">IFERROR(VLOOKUP($A165,INDIRECT(CONCATENATE("'CY ",F$3,", SFY ",(F$3+1)," Answers'!A1:BJ600")),LOOKUP($D$4,'Row Index'!$A$4:$A$9,'Row Index'!$B$4:$B$9),FALSE),"")</f>
        <v>3</v>
      </c>
      <c r="G165" s="119">
        <f ca="1">IFERROR(VLOOKUP($A165,INDIRECT(CONCATENATE("'CY ",G$3,", SFY ",(G$3+1)," Answers'!A1:BJ600")),LOOKUP($D$4,'Row Index'!$A$4:$A$9,'Row Index'!$B$4:$B$9),FALSE),"")</f>
        <v>3</v>
      </c>
      <c r="H165" s="119">
        <f ca="1">IFERROR(VLOOKUP($A165,INDIRECT(CONCATENATE("'CY ",H$3,", SFY ",(H$3+1)," Answers'!A1:BJ600")),LOOKUP($D$4,'Row Index'!$A$4:$A$9,'Row Index'!$B$4:$B$9),FALSE),"")</f>
        <v>4</v>
      </c>
      <c r="I165" s="120">
        <f ca="1">IFERROR(VLOOKUP($A165,INDIRECT(CONCATENATE("'CY ",I$3,", SFY ",(I$3+1)," Answers'!A1:BJ600")),LOOKUP($D$4,'Row Index'!$A$14:$A$19,'Row Index'!$B$14:$B$19),FALSE),"")</f>
        <v>3</v>
      </c>
    </row>
    <row r="166" spans="1:9" x14ac:dyDescent="0.25">
      <c r="A166" s="50">
        <v>429</v>
      </c>
      <c r="B166" s="45" t="s">
        <v>164</v>
      </c>
      <c r="C166" s="47" t="s">
        <v>137</v>
      </c>
      <c r="D166" s="119">
        <f ca="1">IFERROR(VLOOKUP($A166,INDIRECT(CONCATENATE("'CY ",D$3,", SFY ",(D$3+1)," Answers'!A1:BJ600")),LOOKUP($D$4,'Row Index'!$A$4:$A$9,'Row Index'!$B$4:$B$9),FALSE),"")</f>
        <v>3</v>
      </c>
      <c r="E166" s="119">
        <f ca="1">IFERROR(VLOOKUP($A166,INDIRECT(CONCATENATE("'CY ",E$3,", SFY ",(E$3+1)," Answers'!A1:BJ600")),LOOKUP($D$4,'Row Index'!$A$4:$A$9,'Row Index'!$B$4:$B$9),FALSE),"")</f>
        <v>3</v>
      </c>
      <c r="F166" s="119">
        <f ca="1">IFERROR(VLOOKUP($A166,INDIRECT(CONCATENATE("'CY ",F$3,", SFY ",(F$3+1)," Answers'!A1:BJ600")),LOOKUP($D$4,'Row Index'!$A$4:$A$9,'Row Index'!$B$4:$B$9),FALSE),"")</f>
        <v>8</v>
      </c>
      <c r="G166" s="119">
        <f ca="1">IFERROR(VLOOKUP($A166,INDIRECT(CONCATENATE("'CY ",G$3,", SFY ",(G$3+1)," Answers'!A1:BJ600")),LOOKUP($D$4,'Row Index'!$A$4:$A$9,'Row Index'!$B$4:$B$9),FALSE),"")</f>
        <v>10</v>
      </c>
      <c r="H166" s="119">
        <f ca="1">IFERROR(VLOOKUP($A166,INDIRECT(CONCATENATE("'CY ",H$3,", SFY ",(H$3+1)," Answers'!A1:BJ600")),LOOKUP($D$4,'Row Index'!$A$4:$A$9,'Row Index'!$B$4:$B$9),FALSE),"")</f>
        <v>10</v>
      </c>
      <c r="I166" s="120">
        <f ca="1">IFERROR(VLOOKUP($A166,INDIRECT(CONCATENATE("'CY ",I$3,", SFY ",(I$3+1)," Answers'!A1:BJ600")),LOOKUP($D$4,'Row Index'!$A$14:$A$19,'Row Index'!$B$14:$B$19),FALSE),"")</f>
        <v>10</v>
      </c>
    </row>
    <row r="167" spans="1:9" x14ac:dyDescent="0.25">
      <c r="A167" s="50">
        <v>430</v>
      </c>
      <c r="B167" s="45" t="s">
        <v>165</v>
      </c>
      <c r="C167" s="47" t="s">
        <v>137</v>
      </c>
      <c r="D167" s="119">
        <f ca="1">IFERROR(VLOOKUP($A167,INDIRECT(CONCATENATE("'CY ",D$3,", SFY ",(D$3+1)," Answers'!A1:BJ600")),LOOKUP($D$4,'Row Index'!$A$4:$A$9,'Row Index'!$B$4:$B$9),FALSE),"")</f>
        <v>2</v>
      </c>
      <c r="E167" s="119">
        <f ca="1">IFERROR(VLOOKUP($A167,INDIRECT(CONCATENATE("'CY ",E$3,", SFY ",(E$3+1)," Answers'!A1:BJ600")),LOOKUP($D$4,'Row Index'!$A$4:$A$9,'Row Index'!$B$4:$B$9),FALSE),"")</f>
        <v>1</v>
      </c>
      <c r="F167" s="119">
        <f ca="1">IFERROR(VLOOKUP($A167,INDIRECT(CONCATENATE("'CY ",F$3,", SFY ",(F$3+1)," Answers'!A1:BJ600")),LOOKUP($D$4,'Row Index'!$A$4:$A$9,'Row Index'!$B$4:$B$9),FALSE),"")</f>
        <v>2</v>
      </c>
      <c r="G167" s="119">
        <f ca="1">IFERROR(VLOOKUP($A167,INDIRECT(CONCATENATE("'CY ",G$3,", SFY ",(G$3+1)," Answers'!A1:BJ600")),LOOKUP($D$4,'Row Index'!$A$4:$A$9,'Row Index'!$B$4:$B$9),FALSE),"")</f>
        <v>7</v>
      </c>
      <c r="H167" s="119">
        <f ca="1">IFERROR(VLOOKUP($A167,INDIRECT(CONCATENATE("'CY ",H$3,", SFY ",(H$3+1)," Answers'!A1:BJ600")),LOOKUP($D$4,'Row Index'!$A$4:$A$9,'Row Index'!$B$4:$B$9),FALSE),"")</f>
        <v>5</v>
      </c>
      <c r="I167" s="120">
        <f ca="1">IFERROR(VLOOKUP($A167,INDIRECT(CONCATENATE("'CY ",I$3,", SFY ",(I$3+1)," Answers'!A1:BJ600")),LOOKUP($D$4,'Row Index'!$A$14:$A$19,'Row Index'!$B$14:$B$19),FALSE),"")</f>
        <v>5</v>
      </c>
    </row>
    <row r="168" spans="1:9" x14ac:dyDescent="0.25">
      <c r="A168" s="50">
        <v>431</v>
      </c>
      <c r="B168" s="45" t="s">
        <v>166</v>
      </c>
      <c r="C168" s="47" t="s">
        <v>137</v>
      </c>
      <c r="D168" s="119">
        <f ca="1">IFERROR(VLOOKUP($A168,INDIRECT(CONCATENATE("'CY ",D$3,", SFY ",(D$3+1)," Answers'!A1:BJ600")),LOOKUP($D$4,'Row Index'!$A$4:$A$9,'Row Index'!$B$4:$B$9),FALSE),"")</f>
        <v>1</v>
      </c>
      <c r="E168" s="119">
        <f ca="1">IFERROR(VLOOKUP($A168,INDIRECT(CONCATENATE("'CY ",E$3,", SFY ",(E$3+1)," Answers'!A1:BJ600")),LOOKUP($D$4,'Row Index'!$A$4:$A$9,'Row Index'!$B$4:$B$9),FALSE),"")</f>
        <v>0</v>
      </c>
      <c r="F168" s="119">
        <f ca="1">IFERROR(VLOOKUP($A168,INDIRECT(CONCATENATE("'CY ",F$3,", SFY ",(F$3+1)," Answers'!A1:BJ600")),LOOKUP($D$4,'Row Index'!$A$4:$A$9,'Row Index'!$B$4:$B$9),FALSE),"")</f>
        <v>2</v>
      </c>
      <c r="G168" s="119">
        <f ca="1">IFERROR(VLOOKUP($A168,INDIRECT(CONCATENATE("'CY ",G$3,", SFY ",(G$3+1)," Answers'!A1:BJ600")),LOOKUP($D$4,'Row Index'!$A$4:$A$9,'Row Index'!$B$4:$B$9),FALSE),"")</f>
        <v>5</v>
      </c>
      <c r="H168" s="119">
        <f ca="1">IFERROR(VLOOKUP($A168,INDIRECT(CONCATENATE("'CY ",H$3,", SFY ",(H$3+1)," Answers'!A1:BJ600")),LOOKUP($D$4,'Row Index'!$A$4:$A$9,'Row Index'!$B$4:$B$9),FALSE),"")</f>
        <v>5</v>
      </c>
      <c r="I168" s="120">
        <f ca="1">IFERROR(VLOOKUP($A168,INDIRECT(CONCATENATE("'CY ",I$3,", SFY ",(I$3+1)," Answers'!A1:BJ600")),LOOKUP($D$4,'Row Index'!$A$14:$A$19,'Row Index'!$B$14:$B$19),FALSE),"")</f>
        <v>5</v>
      </c>
    </row>
    <row r="169" spans="1:9" x14ac:dyDescent="0.25">
      <c r="A169" s="50">
        <v>432</v>
      </c>
      <c r="B169" s="45" t="s">
        <v>167</v>
      </c>
      <c r="C169" s="47" t="s">
        <v>137</v>
      </c>
      <c r="D169" s="119">
        <f ca="1">IFERROR(VLOOKUP($A169,INDIRECT(CONCATENATE("'CY ",D$3,", SFY ",(D$3+1)," Answers'!A1:BJ600")),LOOKUP($D$4,'Row Index'!$A$4:$A$9,'Row Index'!$B$4:$B$9),FALSE),"")</f>
        <v>1</v>
      </c>
      <c r="E169" s="119">
        <f ca="1">IFERROR(VLOOKUP($A169,INDIRECT(CONCATENATE("'CY ",E$3,", SFY ",(E$3+1)," Answers'!A1:BJ600")),LOOKUP($D$4,'Row Index'!$A$4:$A$9,'Row Index'!$B$4:$B$9),FALSE),"")</f>
        <v>3</v>
      </c>
      <c r="F169" s="119">
        <f ca="1">IFERROR(VLOOKUP($A169,INDIRECT(CONCATENATE("'CY ",F$3,", SFY ",(F$3+1)," Answers'!A1:BJ600")),LOOKUP($D$4,'Row Index'!$A$4:$A$9,'Row Index'!$B$4:$B$9),FALSE),"")</f>
        <v>5</v>
      </c>
      <c r="G169" s="119">
        <f ca="1">IFERROR(VLOOKUP($A169,INDIRECT(CONCATENATE("'CY ",G$3,", SFY ",(G$3+1)," Answers'!A1:BJ600")),LOOKUP($D$4,'Row Index'!$A$4:$A$9,'Row Index'!$B$4:$B$9),FALSE),"")</f>
        <v>7</v>
      </c>
      <c r="H169" s="119">
        <f ca="1">IFERROR(VLOOKUP($A169,INDIRECT(CONCATENATE("'CY ",H$3,", SFY ",(H$3+1)," Answers'!A1:BJ600")),LOOKUP($D$4,'Row Index'!$A$4:$A$9,'Row Index'!$B$4:$B$9),FALSE),"")</f>
        <v>6</v>
      </c>
      <c r="I169" s="120">
        <f ca="1">IFERROR(VLOOKUP($A169,INDIRECT(CONCATENATE("'CY ",I$3,", SFY ",(I$3+1)," Answers'!A1:BJ600")),LOOKUP($D$4,'Row Index'!$A$14:$A$19,'Row Index'!$B$14:$B$19),FALSE),"")</f>
        <v>8</v>
      </c>
    </row>
    <row r="170" spans="1:9" x14ac:dyDescent="0.25">
      <c r="A170" s="50">
        <v>433</v>
      </c>
      <c r="B170" s="45" t="s">
        <v>168</v>
      </c>
      <c r="C170" s="47" t="s">
        <v>137</v>
      </c>
      <c r="D170" s="119">
        <f ca="1">IFERROR(VLOOKUP($A170,INDIRECT(CONCATENATE("'CY ",D$3,", SFY ",(D$3+1)," Answers'!A1:BJ600")),LOOKUP($D$4,'Row Index'!$A$4:$A$9,'Row Index'!$B$4:$B$9),FALSE),"")</f>
        <v>28</v>
      </c>
      <c r="E170" s="119">
        <f ca="1">IFERROR(VLOOKUP($A170,INDIRECT(CONCATENATE("'CY ",E$3,", SFY ",(E$3+1)," Answers'!A1:BJ600")),LOOKUP($D$4,'Row Index'!$A$4:$A$9,'Row Index'!$B$4:$B$9),FALSE),"")</f>
        <v>8</v>
      </c>
      <c r="F170" s="119">
        <f ca="1">IFERROR(VLOOKUP($A170,INDIRECT(CONCATENATE("'CY ",F$3,", SFY ",(F$3+1)," Answers'!A1:BJ600")),LOOKUP($D$4,'Row Index'!$A$4:$A$9,'Row Index'!$B$4:$B$9),FALSE),"")</f>
        <v>15</v>
      </c>
      <c r="G170" s="119">
        <f ca="1">IFERROR(VLOOKUP($A170,INDIRECT(CONCATENATE("'CY ",G$3,", SFY ",(G$3+1)," Answers'!A1:BJ600")),LOOKUP($D$4,'Row Index'!$A$4:$A$9,'Row Index'!$B$4:$B$9),FALSE),"")</f>
        <v>15</v>
      </c>
      <c r="H170" s="119">
        <f ca="1">IFERROR(VLOOKUP($A170,INDIRECT(CONCATENATE("'CY ",H$3,", SFY ",(H$3+1)," Answers'!A1:BJ600")),LOOKUP($D$4,'Row Index'!$A$4:$A$9,'Row Index'!$B$4:$B$9),FALSE),"")</f>
        <v>19</v>
      </c>
      <c r="I170" s="120">
        <f ca="1">IFERROR(VLOOKUP($A170,INDIRECT(CONCATENATE("'CY ",I$3,", SFY ",(I$3+1)," Answers'!A1:BJ600")),LOOKUP($D$4,'Row Index'!$A$14:$A$19,'Row Index'!$B$14:$B$19),FALSE),"")</f>
        <v>14</v>
      </c>
    </row>
    <row r="171" spans="1:9" x14ac:dyDescent="0.25">
      <c r="A171" s="50">
        <v>434</v>
      </c>
      <c r="B171" s="45" t="s">
        <v>169</v>
      </c>
      <c r="C171" s="47" t="s">
        <v>137</v>
      </c>
      <c r="D171" s="119">
        <f ca="1">IFERROR(VLOOKUP($A171,INDIRECT(CONCATENATE("'CY ",D$3,", SFY ",(D$3+1)," Answers'!A1:BJ600")),LOOKUP($D$4,'Row Index'!$A$4:$A$9,'Row Index'!$B$4:$B$9),FALSE),"")</f>
        <v>2</v>
      </c>
      <c r="E171" s="119">
        <f ca="1">IFERROR(VLOOKUP($A171,INDIRECT(CONCATENATE("'CY ",E$3,", SFY ",(E$3+1)," Answers'!A1:BJ600")),LOOKUP($D$4,'Row Index'!$A$4:$A$9,'Row Index'!$B$4:$B$9),FALSE),"")</f>
        <v>4</v>
      </c>
      <c r="F171" s="119">
        <f ca="1">IFERROR(VLOOKUP($A171,INDIRECT(CONCATENATE("'CY ",F$3,", SFY ",(F$3+1)," Answers'!A1:BJ600")),LOOKUP($D$4,'Row Index'!$A$4:$A$9,'Row Index'!$B$4:$B$9),FALSE),"")</f>
        <v>5</v>
      </c>
      <c r="G171" s="119">
        <f ca="1">IFERROR(VLOOKUP($A171,INDIRECT(CONCATENATE("'CY ",G$3,", SFY ",(G$3+1)," Answers'!A1:BJ600")),LOOKUP($D$4,'Row Index'!$A$4:$A$9,'Row Index'!$B$4:$B$9),FALSE),"")</f>
        <v>6</v>
      </c>
      <c r="H171" s="119">
        <f ca="1">IFERROR(VLOOKUP($A171,INDIRECT(CONCATENATE("'CY ",H$3,", SFY ",(H$3+1)," Answers'!A1:BJ600")),LOOKUP($D$4,'Row Index'!$A$4:$A$9,'Row Index'!$B$4:$B$9),FALSE),"")</f>
        <v>7</v>
      </c>
      <c r="I171" s="120">
        <f ca="1">IFERROR(VLOOKUP($A171,INDIRECT(CONCATENATE("'CY ",I$3,", SFY ",(I$3+1)," Answers'!A1:BJ600")),LOOKUP($D$4,'Row Index'!$A$14:$A$19,'Row Index'!$B$14:$B$19),FALSE),"")</f>
        <v>5</v>
      </c>
    </row>
    <row r="172" spans="1:9" x14ac:dyDescent="0.25">
      <c r="A172" s="50">
        <v>435</v>
      </c>
      <c r="B172" s="45" t="s">
        <v>170</v>
      </c>
      <c r="C172" s="47" t="s">
        <v>137</v>
      </c>
      <c r="D172" s="119">
        <f ca="1">IFERROR(VLOOKUP($A172,INDIRECT(CONCATENATE("'CY ",D$3,", SFY ",(D$3+1)," Answers'!A1:BJ600")),LOOKUP($D$4,'Row Index'!$A$4:$A$9,'Row Index'!$B$4:$B$9),FALSE),"")</f>
        <v>2</v>
      </c>
      <c r="E172" s="119">
        <f ca="1">IFERROR(VLOOKUP($A172,INDIRECT(CONCATENATE("'CY ",E$3,", SFY ",(E$3+1)," Answers'!A1:BJ600")),LOOKUP($D$4,'Row Index'!$A$4:$A$9,'Row Index'!$B$4:$B$9),FALSE),"")</f>
        <v>4</v>
      </c>
      <c r="F172" s="119">
        <f ca="1">IFERROR(VLOOKUP($A172,INDIRECT(CONCATENATE("'CY ",F$3,", SFY ",(F$3+1)," Answers'!A1:BJ600")),LOOKUP($D$4,'Row Index'!$A$4:$A$9,'Row Index'!$B$4:$B$9),FALSE),"")</f>
        <v>5</v>
      </c>
      <c r="G172" s="119">
        <f ca="1">IFERROR(VLOOKUP($A172,INDIRECT(CONCATENATE("'CY ",G$3,", SFY ",(G$3+1)," Answers'!A1:BJ600")),LOOKUP($D$4,'Row Index'!$A$4:$A$9,'Row Index'!$B$4:$B$9),FALSE),"")</f>
        <v>5</v>
      </c>
      <c r="H172" s="119">
        <f ca="1">IFERROR(VLOOKUP($A172,INDIRECT(CONCATENATE("'CY ",H$3,", SFY ",(H$3+1)," Answers'!A1:BJ600")),LOOKUP($D$4,'Row Index'!$A$4:$A$9,'Row Index'!$B$4:$B$9),FALSE),"")</f>
        <v>9</v>
      </c>
      <c r="I172" s="120">
        <f ca="1">IFERROR(VLOOKUP($A172,INDIRECT(CONCATENATE("'CY ",I$3,", SFY ",(I$3+1)," Answers'!A1:BJ600")),LOOKUP($D$4,'Row Index'!$A$14:$A$19,'Row Index'!$B$14:$B$19),FALSE),"")</f>
        <v>6</v>
      </c>
    </row>
    <row r="173" spans="1:9" x14ac:dyDescent="0.25">
      <c r="A173" s="50">
        <v>436</v>
      </c>
      <c r="B173" s="45" t="s">
        <v>171</v>
      </c>
      <c r="C173" s="47" t="s">
        <v>137</v>
      </c>
      <c r="D173" s="119">
        <f ca="1">IFERROR(VLOOKUP($A173,INDIRECT(CONCATENATE("'CY ",D$3,", SFY ",(D$3+1)," Answers'!A1:BJ600")),LOOKUP($D$4,'Row Index'!$A$4:$A$9,'Row Index'!$B$4:$B$9),FALSE),"")</f>
        <v>2</v>
      </c>
      <c r="E173" s="119">
        <f ca="1">IFERROR(VLOOKUP($A173,INDIRECT(CONCATENATE("'CY ",E$3,", SFY ",(E$3+1)," Answers'!A1:BJ600")),LOOKUP($D$4,'Row Index'!$A$4:$A$9,'Row Index'!$B$4:$B$9),FALSE),"")</f>
        <v>3</v>
      </c>
      <c r="F173" s="119">
        <f ca="1">IFERROR(VLOOKUP($A173,INDIRECT(CONCATENATE("'CY ",F$3,", SFY ",(F$3+1)," Answers'!A1:BJ600")),LOOKUP($D$4,'Row Index'!$A$4:$A$9,'Row Index'!$B$4:$B$9),FALSE),"")</f>
        <v>2</v>
      </c>
      <c r="G173" s="119">
        <f ca="1">IFERROR(VLOOKUP($A173,INDIRECT(CONCATENATE("'CY ",G$3,", SFY ",(G$3+1)," Answers'!A1:BJ600")),LOOKUP($D$4,'Row Index'!$A$4:$A$9,'Row Index'!$B$4:$B$9),FALSE),"")</f>
        <v>6</v>
      </c>
      <c r="H173" s="119">
        <f ca="1">IFERROR(VLOOKUP($A173,INDIRECT(CONCATENATE("'CY ",H$3,", SFY ",(H$3+1)," Answers'!A1:BJ600")),LOOKUP($D$4,'Row Index'!$A$4:$A$9,'Row Index'!$B$4:$B$9),FALSE),"")</f>
        <v>5</v>
      </c>
      <c r="I173" s="120">
        <f ca="1">IFERROR(VLOOKUP($A173,INDIRECT(CONCATENATE("'CY ",I$3,", SFY ",(I$3+1)," Answers'!A1:BJ600")),LOOKUP($D$4,'Row Index'!$A$14:$A$19,'Row Index'!$B$14:$B$19),FALSE),"")</f>
        <v>1</v>
      </c>
    </row>
    <row r="174" spans="1:9" x14ac:dyDescent="0.25">
      <c r="A174" s="50">
        <v>437</v>
      </c>
      <c r="B174" s="45" t="s">
        <v>172</v>
      </c>
      <c r="C174" s="47" t="s">
        <v>137</v>
      </c>
      <c r="D174" s="119">
        <f ca="1">IFERROR(VLOOKUP($A174,INDIRECT(CONCATENATE("'CY ",D$3,", SFY ",(D$3+1)," Answers'!A1:BJ600")),LOOKUP($D$4,'Row Index'!$A$4:$A$9,'Row Index'!$B$4:$B$9),FALSE),"")</f>
        <v>2</v>
      </c>
      <c r="E174" s="119">
        <f ca="1">IFERROR(VLOOKUP($A174,INDIRECT(CONCATENATE("'CY ",E$3,", SFY ",(E$3+1)," Answers'!A1:BJ600")),LOOKUP($D$4,'Row Index'!$A$4:$A$9,'Row Index'!$B$4:$B$9),FALSE),"")</f>
        <v>5</v>
      </c>
      <c r="F174" s="119">
        <f ca="1">IFERROR(VLOOKUP($A174,INDIRECT(CONCATENATE("'CY ",F$3,", SFY ",(F$3+1)," Answers'!A1:BJ600")),LOOKUP($D$4,'Row Index'!$A$4:$A$9,'Row Index'!$B$4:$B$9),FALSE),"")</f>
        <v>5</v>
      </c>
      <c r="G174" s="119">
        <f ca="1">IFERROR(VLOOKUP($A174,INDIRECT(CONCATENATE("'CY ",G$3,", SFY ",(G$3+1)," Answers'!A1:BJ600")),LOOKUP($D$4,'Row Index'!$A$4:$A$9,'Row Index'!$B$4:$B$9),FALSE),"")</f>
        <v>9</v>
      </c>
      <c r="H174" s="119">
        <f ca="1">IFERROR(VLOOKUP($A174,INDIRECT(CONCATENATE("'CY ",H$3,", SFY ",(H$3+1)," Answers'!A1:BJ600")),LOOKUP($D$4,'Row Index'!$A$4:$A$9,'Row Index'!$B$4:$B$9),FALSE),"")</f>
        <v>9</v>
      </c>
      <c r="I174" s="120">
        <f ca="1">IFERROR(VLOOKUP($A174,INDIRECT(CONCATENATE("'CY ",I$3,", SFY ",(I$3+1)," Answers'!A1:BJ600")),LOOKUP($D$4,'Row Index'!$A$14:$A$19,'Row Index'!$B$14:$B$19),FALSE),"")</f>
        <v>0</v>
      </c>
    </row>
    <row r="175" spans="1:9" x14ac:dyDescent="0.25">
      <c r="A175" s="50">
        <v>501</v>
      </c>
      <c r="B175" s="45" t="s">
        <v>173</v>
      </c>
      <c r="C175" s="47" t="s">
        <v>174</v>
      </c>
      <c r="D175" s="119">
        <f ca="1">IFERROR(VLOOKUP($A175,INDIRECT(CONCATENATE("'CY ",D$3,", SFY ",(D$3+1)," Answers'!A1:BJ600")),LOOKUP($D$4,'Row Index'!$A$4:$A$9,'Row Index'!$B$4:$B$9),FALSE),"")</f>
        <v>1</v>
      </c>
      <c r="E175" s="119">
        <f ca="1">IFERROR(VLOOKUP($A175,INDIRECT(CONCATENATE("'CY ",E$3,", SFY ",(E$3+1)," Answers'!A1:BJ600")),LOOKUP($D$4,'Row Index'!$A$4:$A$9,'Row Index'!$B$4:$B$9),FALSE),"")</f>
        <v>1</v>
      </c>
      <c r="F175" s="119">
        <f ca="1">IFERROR(VLOOKUP($A175,INDIRECT(CONCATENATE("'CY ",F$3,", SFY ",(F$3+1)," Answers'!A1:BJ600")),LOOKUP($D$4,'Row Index'!$A$4:$A$9,'Row Index'!$B$4:$B$9),FALSE),"")</f>
        <v>2</v>
      </c>
      <c r="G175" s="119">
        <f ca="1">IFERROR(VLOOKUP($A175,INDIRECT(CONCATENATE("'CY ",G$3,", SFY ",(G$3+1)," Answers'!A1:BJ600")),LOOKUP($D$4,'Row Index'!$A$4:$A$9,'Row Index'!$B$4:$B$9),FALSE),"")</f>
        <v>5</v>
      </c>
      <c r="H175" s="119">
        <f ca="1">IFERROR(VLOOKUP($A175,INDIRECT(CONCATENATE("'CY ",H$3,", SFY ",(H$3+1)," Answers'!A1:BJ600")),LOOKUP($D$4,'Row Index'!$A$4:$A$9,'Row Index'!$B$4:$B$9),FALSE),"")</f>
        <v>7</v>
      </c>
      <c r="I175" s="120">
        <f ca="1">IFERROR(VLOOKUP($A175,INDIRECT(CONCATENATE("'CY ",I$3,", SFY ",(I$3+1)," Answers'!A1:BJ600")),LOOKUP($D$4,'Row Index'!$A$14:$A$19,'Row Index'!$B$14:$B$19),FALSE),"")</f>
        <v>4</v>
      </c>
    </row>
    <row r="176" spans="1:9" x14ac:dyDescent="0.25">
      <c r="A176" s="50">
        <v>502</v>
      </c>
      <c r="B176" s="45" t="s">
        <v>175</v>
      </c>
      <c r="C176" s="47" t="s">
        <v>174</v>
      </c>
      <c r="D176" s="119">
        <f ca="1">IFERROR(VLOOKUP($A176,INDIRECT(CONCATENATE("'CY ",D$3,", SFY ",(D$3+1)," Answers'!A1:BJ600")),LOOKUP($D$4,'Row Index'!$A$4:$A$9,'Row Index'!$B$4:$B$9),FALSE),"")</f>
        <v>2</v>
      </c>
      <c r="E176" s="119">
        <f ca="1">IFERROR(VLOOKUP($A176,INDIRECT(CONCATENATE("'CY ",E$3,", SFY ",(E$3+1)," Answers'!A1:BJ600")),LOOKUP($D$4,'Row Index'!$A$4:$A$9,'Row Index'!$B$4:$B$9),FALSE),"")</f>
        <v>6</v>
      </c>
      <c r="F176" s="119">
        <f ca="1">IFERROR(VLOOKUP($A176,INDIRECT(CONCATENATE("'CY ",F$3,", SFY ",(F$3+1)," Answers'!A1:BJ600")),LOOKUP($D$4,'Row Index'!$A$4:$A$9,'Row Index'!$B$4:$B$9),FALSE),"")</f>
        <v>5</v>
      </c>
      <c r="G176" s="119">
        <f ca="1">IFERROR(VLOOKUP($A176,INDIRECT(CONCATENATE("'CY ",G$3,", SFY ",(G$3+1)," Answers'!A1:BJ600")),LOOKUP($D$4,'Row Index'!$A$4:$A$9,'Row Index'!$B$4:$B$9),FALSE),"")</f>
        <v>6</v>
      </c>
      <c r="H176" s="119">
        <f ca="1">IFERROR(VLOOKUP($A176,INDIRECT(CONCATENATE("'CY ",H$3,", SFY ",(H$3+1)," Answers'!A1:BJ600")),LOOKUP($D$4,'Row Index'!$A$4:$A$9,'Row Index'!$B$4:$B$9),FALSE),"")</f>
        <v>6</v>
      </c>
      <c r="I176" s="120">
        <f ca="1">IFERROR(VLOOKUP($A176,INDIRECT(CONCATENATE("'CY ",I$3,", SFY ",(I$3+1)," Answers'!A1:BJ600")),LOOKUP($D$4,'Row Index'!$A$14:$A$19,'Row Index'!$B$14:$B$19),FALSE),"")</f>
        <v>3</v>
      </c>
    </row>
    <row r="177" spans="1:9" x14ac:dyDescent="0.25">
      <c r="A177" s="50">
        <v>503</v>
      </c>
      <c r="B177" s="45" t="s">
        <v>176</v>
      </c>
      <c r="C177" s="47" t="s">
        <v>174</v>
      </c>
      <c r="D177" s="119">
        <f ca="1">IFERROR(VLOOKUP($A177,INDIRECT(CONCATENATE("'CY ",D$3,", SFY ",(D$3+1)," Answers'!A1:BJ600")),LOOKUP($D$4,'Row Index'!$A$4:$A$9,'Row Index'!$B$4:$B$9),FALSE),"")</f>
        <v>6</v>
      </c>
      <c r="E177" s="119">
        <f ca="1">IFERROR(VLOOKUP($A177,INDIRECT(CONCATENATE("'CY ",E$3,", SFY ",(E$3+1)," Answers'!A1:BJ600")),LOOKUP($D$4,'Row Index'!$A$4:$A$9,'Row Index'!$B$4:$B$9),FALSE),"")</f>
        <v>6</v>
      </c>
      <c r="F177" s="119">
        <f ca="1">IFERROR(VLOOKUP($A177,INDIRECT(CONCATENATE("'CY ",F$3,", SFY ",(F$3+1)," Answers'!A1:BJ600")),LOOKUP($D$4,'Row Index'!$A$4:$A$9,'Row Index'!$B$4:$B$9),FALSE),"")</f>
        <v>8</v>
      </c>
      <c r="G177" s="119">
        <f ca="1">IFERROR(VLOOKUP($A177,INDIRECT(CONCATENATE("'CY ",G$3,", SFY ",(G$3+1)," Answers'!A1:BJ600")),LOOKUP($D$4,'Row Index'!$A$4:$A$9,'Row Index'!$B$4:$B$9),FALSE),"")</f>
        <v>11</v>
      </c>
      <c r="H177" s="119">
        <f ca="1">IFERROR(VLOOKUP($A177,INDIRECT(CONCATENATE("'CY ",H$3,", SFY ",(H$3+1)," Answers'!A1:BJ600")),LOOKUP($D$4,'Row Index'!$A$4:$A$9,'Row Index'!$B$4:$B$9),FALSE),"")</f>
        <v>12</v>
      </c>
      <c r="I177" s="120">
        <f ca="1">IFERROR(VLOOKUP($A177,INDIRECT(CONCATENATE("'CY ",I$3,", SFY ",(I$3+1)," Answers'!A1:BJ600")),LOOKUP($D$4,'Row Index'!$A$14:$A$19,'Row Index'!$B$14:$B$19),FALSE),"")</f>
        <v>5</v>
      </c>
    </row>
    <row r="178" spans="1:9" x14ac:dyDescent="0.25">
      <c r="A178" s="50">
        <v>504</v>
      </c>
      <c r="B178" s="45" t="s">
        <v>177</v>
      </c>
      <c r="C178" s="47" t="s">
        <v>174</v>
      </c>
      <c r="D178" s="119">
        <f ca="1">IFERROR(VLOOKUP($A178,INDIRECT(CONCATENATE("'CY ",D$3,", SFY ",(D$3+1)," Answers'!A1:BJ600")),LOOKUP($D$4,'Row Index'!$A$4:$A$9,'Row Index'!$B$4:$B$9),FALSE),"")</f>
        <v>4</v>
      </c>
      <c r="E178" s="119">
        <f ca="1">IFERROR(VLOOKUP($A178,INDIRECT(CONCATENATE("'CY ",E$3,", SFY ",(E$3+1)," Answers'!A1:BJ600")),LOOKUP($D$4,'Row Index'!$A$4:$A$9,'Row Index'!$B$4:$B$9),FALSE),"")</f>
        <v>3</v>
      </c>
      <c r="F178" s="119">
        <f ca="1">IFERROR(VLOOKUP($A178,INDIRECT(CONCATENATE("'CY ",F$3,", SFY ",(F$3+1)," Answers'!A1:BJ600")),LOOKUP($D$4,'Row Index'!$A$4:$A$9,'Row Index'!$B$4:$B$9),FALSE),"")</f>
        <v>4</v>
      </c>
      <c r="G178" s="119">
        <f ca="1">IFERROR(VLOOKUP($A178,INDIRECT(CONCATENATE("'CY ",G$3,", SFY ",(G$3+1)," Answers'!A1:BJ600")),LOOKUP($D$4,'Row Index'!$A$4:$A$9,'Row Index'!$B$4:$B$9),FALSE),"")</f>
        <v>3</v>
      </c>
      <c r="H178" s="119">
        <f ca="1">IFERROR(VLOOKUP($A178,INDIRECT(CONCATENATE("'CY ",H$3,", SFY ",(H$3+1)," Answers'!A1:BJ600")),LOOKUP($D$4,'Row Index'!$A$4:$A$9,'Row Index'!$B$4:$B$9),FALSE),"")</f>
        <v>6</v>
      </c>
      <c r="I178" s="120">
        <f ca="1">IFERROR(VLOOKUP($A178,INDIRECT(CONCATENATE("'CY ",I$3,", SFY ",(I$3+1)," Answers'!A1:BJ600")),LOOKUP($D$4,'Row Index'!$A$14:$A$19,'Row Index'!$B$14:$B$19),FALSE),"")</f>
        <v>2</v>
      </c>
    </row>
    <row r="179" spans="1:9" x14ac:dyDescent="0.25">
      <c r="A179" s="50">
        <v>505</v>
      </c>
      <c r="B179" s="45" t="s">
        <v>178</v>
      </c>
      <c r="C179" s="47" t="s">
        <v>174</v>
      </c>
      <c r="D179" s="119">
        <f ca="1">IFERROR(VLOOKUP($A179,INDIRECT(CONCATENATE("'CY ",D$3,", SFY ",(D$3+1)," Answers'!A1:BJ600")),LOOKUP($D$4,'Row Index'!$A$4:$A$9,'Row Index'!$B$4:$B$9),FALSE),"")</f>
        <v>4</v>
      </c>
      <c r="E179" s="119">
        <f ca="1">IFERROR(VLOOKUP($A179,INDIRECT(CONCATENATE("'CY ",E$3,", SFY ",(E$3+1)," Answers'!A1:BJ600")),LOOKUP($D$4,'Row Index'!$A$4:$A$9,'Row Index'!$B$4:$B$9),FALSE),"")</f>
        <v>3</v>
      </c>
      <c r="F179" s="119">
        <f ca="1">IFERROR(VLOOKUP($A179,INDIRECT(CONCATENATE("'CY ",F$3,", SFY ",(F$3+1)," Answers'!A1:BJ600")),LOOKUP($D$4,'Row Index'!$A$4:$A$9,'Row Index'!$B$4:$B$9),FALSE),"")</f>
        <v>1</v>
      </c>
      <c r="G179" s="119">
        <f ca="1">IFERROR(VLOOKUP($A179,INDIRECT(CONCATENATE("'CY ",G$3,", SFY ",(G$3+1)," Answers'!A1:BJ600")),LOOKUP($D$4,'Row Index'!$A$4:$A$9,'Row Index'!$B$4:$B$9),FALSE),"")</f>
        <v>2</v>
      </c>
      <c r="H179" s="119">
        <f ca="1">IFERROR(VLOOKUP($A179,INDIRECT(CONCATENATE("'CY ",H$3,", SFY ",(H$3+1)," Answers'!A1:BJ600")),LOOKUP($D$4,'Row Index'!$A$4:$A$9,'Row Index'!$B$4:$B$9),FALSE),"")</f>
        <v>4</v>
      </c>
      <c r="I179" s="120">
        <f ca="1">IFERROR(VLOOKUP($A179,INDIRECT(CONCATENATE("'CY ",I$3,", SFY ",(I$3+1)," Answers'!A1:BJ600")),LOOKUP($D$4,'Row Index'!$A$14:$A$19,'Row Index'!$B$14:$B$19),FALSE),"")</f>
        <v>4</v>
      </c>
    </row>
    <row r="180" spans="1:9" x14ac:dyDescent="0.25">
      <c r="A180" s="50">
        <v>506</v>
      </c>
      <c r="B180" s="45" t="s">
        <v>179</v>
      </c>
      <c r="C180" s="47" t="s">
        <v>174</v>
      </c>
      <c r="D180" s="119">
        <f ca="1">IFERROR(VLOOKUP($A180,INDIRECT(CONCATENATE("'CY ",D$3,", SFY ",(D$3+1)," Answers'!A1:BJ600")),LOOKUP($D$4,'Row Index'!$A$4:$A$9,'Row Index'!$B$4:$B$9),FALSE),"")</f>
        <v>3</v>
      </c>
      <c r="E180" s="119">
        <f ca="1">IFERROR(VLOOKUP($A180,INDIRECT(CONCATENATE("'CY ",E$3,", SFY ",(E$3+1)," Answers'!A1:BJ600")),LOOKUP($D$4,'Row Index'!$A$4:$A$9,'Row Index'!$B$4:$B$9),FALSE),"")</f>
        <v>2</v>
      </c>
      <c r="F180" s="119">
        <f ca="1">IFERROR(VLOOKUP($A180,INDIRECT(CONCATENATE("'CY ",F$3,", SFY ",(F$3+1)," Answers'!A1:BJ600")),LOOKUP($D$4,'Row Index'!$A$4:$A$9,'Row Index'!$B$4:$B$9),FALSE),"")</f>
        <v>2</v>
      </c>
      <c r="G180" s="119">
        <f ca="1">IFERROR(VLOOKUP($A180,INDIRECT(CONCATENATE("'CY ",G$3,", SFY ",(G$3+1)," Answers'!A1:BJ600")),LOOKUP($D$4,'Row Index'!$A$4:$A$9,'Row Index'!$B$4:$B$9),FALSE),"")</f>
        <v>6</v>
      </c>
      <c r="H180" s="119">
        <f ca="1">IFERROR(VLOOKUP($A180,INDIRECT(CONCATENATE("'CY ",H$3,", SFY ",(H$3+1)," Answers'!A1:BJ600")),LOOKUP($D$4,'Row Index'!$A$4:$A$9,'Row Index'!$B$4:$B$9),FALSE),"")</f>
        <v>6</v>
      </c>
      <c r="I180" s="120">
        <f ca="1">IFERROR(VLOOKUP($A180,INDIRECT(CONCATENATE("'CY ",I$3,", SFY ",(I$3+1)," Answers'!A1:BJ600")),LOOKUP($D$4,'Row Index'!$A$14:$A$19,'Row Index'!$B$14:$B$19),FALSE),"")</f>
        <v>4</v>
      </c>
    </row>
    <row r="181" spans="1:9" x14ac:dyDescent="0.25">
      <c r="A181" s="50">
        <v>507</v>
      </c>
      <c r="B181" s="45" t="s">
        <v>180</v>
      </c>
      <c r="C181" s="47" t="s">
        <v>174</v>
      </c>
      <c r="D181" s="119">
        <f ca="1">IFERROR(VLOOKUP($A181,INDIRECT(CONCATENATE("'CY ",D$3,", SFY ",(D$3+1)," Answers'!A1:BJ600")),LOOKUP($D$4,'Row Index'!$A$4:$A$9,'Row Index'!$B$4:$B$9),FALSE),"")</f>
        <v>1</v>
      </c>
      <c r="E181" s="119">
        <f ca="1">IFERROR(VLOOKUP($A181,INDIRECT(CONCATENATE("'CY ",E$3,", SFY ",(E$3+1)," Answers'!A1:BJ600")),LOOKUP($D$4,'Row Index'!$A$4:$A$9,'Row Index'!$B$4:$B$9),FALSE),"")</f>
        <v>5</v>
      </c>
      <c r="F181" s="119">
        <f ca="1">IFERROR(VLOOKUP($A181,INDIRECT(CONCATENATE("'CY ",F$3,", SFY ",(F$3+1)," Answers'!A1:BJ600")),LOOKUP($D$4,'Row Index'!$A$4:$A$9,'Row Index'!$B$4:$B$9),FALSE),"")</f>
        <v>3</v>
      </c>
      <c r="G181" s="119">
        <f ca="1">IFERROR(VLOOKUP($A181,INDIRECT(CONCATENATE("'CY ",G$3,", SFY ",(G$3+1)," Answers'!A1:BJ600")),LOOKUP($D$4,'Row Index'!$A$4:$A$9,'Row Index'!$B$4:$B$9),FALSE),"")</f>
        <v>8</v>
      </c>
      <c r="H181" s="119">
        <f ca="1">IFERROR(VLOOKUP($A181,INDIRECT(CONCATENATE("'CY ",H$3,", SFY ",(H$3+1)," Answers'!A1:BJ600")),LOOKUP($D$4,'Row Index'!$A$4:$A$9,'Row Index'!$B$4:$B$9),FALSE),"")</f>
        <v>7</v>
      </c>
      <c r="I181" s="120">
        <f ca="1">IFERROR(VLOOKUP($A181,INDIRECT(CONCATENATE("'CY ",I$3,", SFY ",(I$3+1)," Answers'!A1:BJ600")),LOOKUP($D$4,'Row Index'!$A$14:$A$19,'Row Index'!$B$14:$B$19),FALSE),"")</f>
        <v>3</v>
      </c>
    </row>
    <row r="182" spans="1:9" x14ac:dyDescent="0.25">
      <c r="A182" s="50">
        <v>508</v>
      </c>
      <c r="B182" s="45" t="s">
        <v>181</v>
      </c>
      <c r="C182" s="47" t="s">
        <v>174</v>
      </c>
      <c r="D182" s="119">
        <f ca="1">IFERROR(VLOOKUP($A182,INDIRECT(CONCATENATE("'CY ",D$3,", SFY ",(D$3+1)," Answers'!A1:BJ600")),LOOKUP($D$4,'Row Index'!$A$4:$A$9,'Row Index'!$B$4:$B$9),FALSE),"")</f>
        <v>3</v>
      </c>
      <c r="E182" s="119">
        <f ca="1">IFERROR(VLOOKUP($A182,INDIRECT(CONCATENATE("'CY ",E$3,", SFY ",(E$3+1)," Answers'!A1:BJ600")),LOOKUP($D$4,'Row Index'!$A$4:$A$9,'Row Index'!$B$4:$B$9),FALSE),"")</f>
        <v>3</v>
      </c>
      <c r="F182" s="119">
        <f ca="1">IFERROR(VLOOKUP($A182,INDIRECT(CONCATENATE("'CY ",F$3,", SFY ",(F$3+1)," Answers'!A1:BJ600")),LOOKUP($D$4,'Row Index'!$A$4:$A$9,'Row Index'!$B$4:$B$9),FALSE),"")</f>
        <v>1</v>
      </c>
      <c r="G182" s="119">
        <f ca="1">IFERROR(VLOOKUP($A182,INDIRECT(CONCATENATE("'CY ",G$3,", SFY ",(G$3+1)," Answers'!A1:BJ600")),LOOKUP($D$4,'Row Index'!$A$4:$A$9,'Row Index'!$B$4:$B$9),FALSE),"")</f>
        <v>3</v>
      </c>
      <c r="H182" s="119">
        <f ca="1">IFERROR(VLOOKUP($A182,INDIRECT(CONCATENATE("'CY ",H$3,", SFY ",(H$3+1)," Answers'!A1:BJ600")),LOOKUP($D$4,'Row Index'!$A$4:$A$9,'Row Index'!$B$4:$B$9),FALSE),"")</f>
        <v>5</v>
      </c>
      <c r="I182" s="120">
        <f ca="1">IFERROR(VLOOKUP($A182,INDIRECT(CONCATENATE("'CY ",I$3,", SFY ",(I$3+1)," Answers'!A1:BJ600")),LOOKUP($D$4,'Row Index'!$A$14:$A$19,'Row Index'!$B$14:$B$19),FALSE),"")</f>
        <v>3</v>
      </c>
    </row>
    <row r="183" spans="1:9" x14ac:dyDescent="0.25">
      <c r="A183" s="50">
        <v>509</v>
      </c>
      <c r="B183" s="45" t="s">
        <v>182</v>
      </c>
      <c r="C183" s="47" t="s">
        <v>174</v>
      </c>
      <c r="D183" s="119">
        <f ca="1">IFERROR(VLOOKUP($A183,INDIRECT(CONCATENATE("'CY ",D$3,", SFY ",(D$3+1)," Answers'!A1:BJ600")),LOOKUP($D$4,'Row Index'!$A$4:$A$9,'Row Index'!$B$4:$B$9),FALSE),"")</f>
        <v>2</v>
      </c>
      <c r="E183" s="119">
        <f ca="1">IFERROR(VLOOKUP($A183,INDIRECT(CONCATENATE("'CY ",E$3,", SFY ",(E$3+1)," Answers'!A1:BJ600")),LOOKUP($D$4,'Row Index'!$A$4:$A$9,'Row Index'!$B$4:$B$9),FALSE),"")</f>
        <v>2</v>
      </c>
      <c r="F183" s="119">
        <f ca="1">IFERROR(VLOOKUP($A183,INDIRECT(CONCATENATE("'CY ",F$3,", SFY ",(F$3+1)," Answers'!A1:BJ600")),LOOKUP($D$4,'Row Index'!$A$4:$A$9,'Row Index'!$B$4:$B$9),FALSE),"")</f>
        <v>2</v>
      </c>
      <c r="G183" s="119">
        <f ca="1">IFERROR(VLOOKUP($A183,INDIRECT(CONCATENATE("'CY ",G$3,", SFY ",(G$3+1)," Answers'!A1:BJ600")),LOOKUP($D$4,'Row Index'!$A$4:$A$9,'Row Index'!$B$4:$B$9),FALSE),"")</f>
        <v>4</v>
      </c>
      <c r="H183" s="119">
        <f ca="1">IFERROR(VLOOKUP($A183,INDIRECT(CONCATENATE("'CY ",H$3,", SFY ",(H$3+1)," Answers'!A1:BJ600")),LOOKUP($D$4,'Row Index'!$A$4:$A$9,'Row Index'!$B$4:$B$9),FALSE),"")</f>
        <v>5</v>
      </c>
      <c r="I183" s="120">
        <f ca="1">IFERROR(VLOOKUP($A183,INDIRECT(CONCATENATE("'CY ",I$3,", SFY ",(I$3+1)," Answers'!A1:BJ600")),LOOKUP($D$4,'Row Index'!$A$14:$A$19,'Row Index'!$B$14:$B$19),FALSE),"")</f>
        <v>5</v>
      </c>
    </row>
    <row r="184" spans="1:9" x14ac:dyDescent="0.25">
      <c r="A184" s="50">
        <v>510</v>
      </c>
      <c r="B184" s="45" t="s">
        <v>183</v>
      </c>
      <c r="C184" s="47" t="s">
        <v>174</v>
      </c>
      <c r="D184" s="119">
        <f ca="1">IFERROR(VLOOKUP($A184,INDIRECT(CONCATENATE("'CY ",D$3,", SFY ",(D$3+1)," Answers'!A1:BJ600")),LOOKUP($D$4,'Row Index'!$A$4:$A$9,'Row Index'!$B$4:$B$9),FALSE),"")</f>
        <v>2</v>
      </c>
      <c r="E184" s="119">
        <f ca="1">IFERROR(VLOOKUP($A184,INDIRECT(CONCATENATE("'CY ",E$3,", SFY ",(E$3+1)," Answers'!A1:BJ600")),LOOKUP($D$4,'Row Index'!$A$4:$A$9,'Row Index'!$B$4:$B$9),FALSE),"")</f>
        <v>4</v>
      </c>
      <c r="F184" s="119">
        <f ca="1">IFERROR(VLOOKUP($A184,INDIRECT(CONCATENATE("'CY ",F$3,", SFY ",(F$3+1)," Answers'!A1:BJ600")),LOOKUP($D$4,'Row Index'!$A$4:$A$9,'Row Index'!$B$4:$B$9),FALSE),"")</f>
        <v>5</v>
      </c>
      <c r="G184" s="119">
        <f ca="1">IFERROR(VLOOKUP($A184,INDIRECT(CONCATENATE("'CY ",G$3,", SFY ",(G$3+1)," Answers'!A1:BJ600")),LOOKUP($D$4,'Row Index'!$A$4:$A$9,'Row Index'!$B$4:$B$9),FALSE),"")</f>
        <v>6</v>
      </c>
      <c r="H184" s="119">
        <f ca="1">IFERROR(VLOOKUP($A184,INDIRECT(CONCATENATE("'CY ",H$3,", SFY ",(H$3+1)," Answers'!A1:BJ600")),LOOKUP($D$4,'Row Index'!$A$4:$A$9,'Row Index'!$B$4:$B$9),FALSE),"")</f>
        <v>7</v>
      </c>
      <c r="I184" s="120">
        <f ca="1">IFERROR(VLOOKUP($A184,INDIRECT(CONCATENATE("'CY ",I$3,", SFY ",(I$3+1)," Answers'!A1:BJ600")),LOOKUP($D$4,'Row Index'!$A$14:$A$19,'Row Index'!$B$14:$B$19),FALSE),"")</f>
        <v>4</v>
      </c>
    </row>
    <row r="185" spans="1:9" x14ac:dyDescent="0.25">
      <c r="A185" s="50">
        <v>511</v>
      </c>
      <c r="B185" s="45" t="s">
        <v>184</v>
      </c>
      <c r="C185" s="47" t="s">
        <v>174</v>
      </c>
      <c r="D185" s="119">
        <f ca="1">IFERROR(VLOOKUP($A185,INDIRECT(CONCATENATE("'CY ",D$3,", SFY ",(D$3+1)," Answers'!A1:BJ600")),LOOKUP($D$4,'Row Index'!$A$4:$A$9,'Row Index'!$B$4:$B$9),FALSE),"")</f>
        <v>3</v>
      </c>
      <c r="E185" s="119">
        <f ca="1">IFERROR(VLOOKUP($A185,INDIRECT(CONCATENATE("'CY ",E$3,", SFY ",(E$3+1)," Answers'!A1:BJ600")),LOOKUP($D$4,'Row Index'!$A$4:$A$9,'Row Index'!$B$4:$B$9),FALSE),"")</f>
        <v>3</v>
      </c>
      <c r="F185" s="119">
        <f ca="1">IFERROR(VLOOKUP($A185,INDIRECT(CONCATENATE("'CY ",F$3,", SFY ",(F$3+1)," Answers'!A1:BJ600")),LOOKUP($D$4,'Row Index'!$A$4:$A$9,'Row Index'!$B$4:$B$9),FALSE),"")</f>
        <v>2</v>
      </c>
      <c r="G185" s="119">
        <f ca="1">IFERROR(VLOOKUP($A185,INDIRECT(CONCATENATE("'CY ",G$3,", SFY ",(G$3+1)," Answers'!A1:BJ600")),LOOKUP($D$4,'Row Index'!$A$4:$A$9,'Row Index'!$B$4:$B$9),FALSE),"")</f>
        <v>4</v>
      </c>
      <c r="H185" s="119">
        <f ca="1">IFERROR(VLOOKUP($A185,INDIRECT(CONCATENATE("'CY ",H$3,", SFY ",(H$3+1)," Answers'!A1:BJ600")),LOOKUP($D$4,'Row Index'!$A$4:$A$9,'Row Index'!$B$4:$B$9),FALSE),"")</f>
        <v>5</v>
      </c>
      <c r="I185" s="120">
        <f ca="1">IFERROR(VLOOKUP($A185,INDIRECT(CONCATENATE("'CY ",I$3,", SFY ",(I$3+1)," Answers'!A1:BJ600")),LOOKUP($D$4,'Row Index'!$A$14:$A$19,'Row Index'!$B$14:$B$19),FALSE),"")</f>
        <v>5</v>
      </c>
    </row>
    <row r="186" spans="1:9" x14ac:dyDescent="0.25">
      <c r="A186" s="50">
        <v>512</v>
      </c>
      <c r="B186" s="45" t="s">
        <v>185</v>
      </c>
      <c r="C186" s="47" t="s">
        <v>174</v>
      </c>
      <c r="D186" s="119">
        <f ca="1">IFERROR(VLOOKUP($A186,INDIRECT(CONCATENATE("'CY ",D$3,", SFY ",(D$3+1)," Answers'!A1:BJ600")),LOOKUP($D$4,'Row Index'!$A$4:$A$9,'Row Index'!$B$4:$B$9),FALSE),"")</f>
        <v>5</v>
      </c>
      <c r="E186" s="119">
        <f ca="1">IFERROR(VLOOKUP($A186,INDIRECT(CONCATENATE("'CY ",E$3,", SFY ",(E$3+1)," Answers'!A1:BJ600")),LOOKUP($D$4,'Row Index'!$A$4:$A$9,'Row Index'!$B$4:$B$9),FALSE),"")</f>
        <v>6</v>
      </c>
      <c r="F186" s="119">
        <f ca="1">IFERROR(VLOOKUP($A186,INDIRECT(CONCATENATE("'CY ",F$3,", SFY ",(F$3+1)," Answers'!A1:BJ600")),LOOKUP($D$4,'Row Index'!$A$4:$A$9,'Row Index'!$B$4:$B$9),FALSE),"")</f>
        <v>8</v>
      </c>
      <c r="G186" s="119">
        <f ca="1">IFERROR(VLOOKUP($A186,INDIRECT(CONCATENATE("'CY ",G$3,", SFY ",(G$3+1)," Answers'!A1:BJ600")),LOOKUP($D$4,'Row Index'!$A$4:$A$9,'Row Index'!$B$4:$B$9),FALSE),"")</f>
        <v>12</v>
      </c>
      <c r="H186" s="119">
        <f ca="1">IFERROR(VLOOKUP($A186,INDIRECT(CONCATENATE("'CY ",H$3,", SFY ",(H$3+1)," Answers'!A1:BJ600")),LOOKUP($D$4,'Row Index'!$A$4:$A$9,'Row Index'!$B$4:$B$9),FALSE),"")</f>
        <v>13</v>
      </c>
      <c r="I186" s="120">
        <f ca="1">IFERROR(VLOOKUP($A186,INDIRECT(CONCATENATE("'CY ",I$3,", SFY ",(I$3+1)," Answers'!A1:BJ600")),LOOKUP($D$4,'Row Index'!$A$14:$A$19,'Row Index'!$B$14:$B$19),FALSE),"")</f>
        <v>8</v>
      </c>
    </row>
    <row r="187" spans="1:9" x14ac:dyDescent="0.25">
      <c r="A187" s="50">
        <v>513</v>
      </c>
      <c r="B187" s="45" t="s">
        <v>186</v>
      </c>
      <c r="C187" s="47" t="s">
        <v>174</v>
      </c>
      <c r="D187" s="119">
        <f ca="1">IFERROR(VLOOKUP($A187,INDIRECT(CONCATENATE("'CY ",D$3,", SFY ",(D$3+1)," Answers'!A1:BJ600")),LOOKUP($D$4,'Row Index'!$A$4:$A$9,'Row Index'!$B$4:$B$9),FALSE),"")</f>
        <v>7</v>
      </c>
      <c r="E187" s="119">
        <f ca="1">IFERROR(VLOOKUP($A187,INDIRECT(CONCATENATE("'CY ",E$3,", SFY ",(E$3+1)," Answers'!A1:BJ600")),LOOKUP($D$4,'Row Index'!$A$4:$A$9,'Row Index'!$B$4:$B$9),FALSE),"")</f>
        <v>5</v>
      </c>
      <c r="F187" s="119">
        <f ca="1">IFERROR(VLOOKUP($A187,INDIRECT(CONCATENATE("'CY ",F$3,", SFY ",(F$3+1)," Answers'!A1:BJ600")),LOOKUP($D$4,'Row Index'!$A$4:$A$9,'Row Index'!$B$4:$B$9),FALSE),"")</f>
        <v>6</v>
      </c>
      <c r="G187" s="119">
        <f ca="1">IFERROR(VLOOKUP($A187,INDIRECT(CONCATENATE("'CY ",G$3,", SFY ",(G$3+1)," Answers'!A1:BJ600")),LOOKUP($D$4,'Row Index'!$A$4:$A$9,'Row Index'!$B$4:$B$9),FALSE),"")</f>
        <v>9</v>
      </c>
      <c r="H187" s="119">
        <f ca="1">IFERROR(VLOOKUP($A187,INDIRECT(CONCATENATE("'CY ",H$3,", SFY ",(H$3+1)," Answers'!A1:BJ600")),LOOKUP($D$4,'Row Index'!$A$4:$A$9,'Row Index'!$B$4:$B$9),FALSE),"")</f>
        <v>8</v>
      </c>
      <c r="I187" s="120">
        <f ca="1">IFERROR(VLOOKUP($A187,INDIRECT(CONCATENATE("'CY ",I$3,", SFY ",(I$3+1)," Answers'!A1:BJ600")),LOOKUP($D$4,'Row Index'!$A$14:$A$19,'Row Index'!$B$14:$B$19),FALSE),"")</f>
        <v>3</v>
      </c>
    </row>
    <row r="188" spans="1:9" x14ac:dyDescent="0.25">
      <c r="A188" s="50">
        <v>514</v>
      </c>
      <c r="B188" s="45" t="s">
        <v>187</v>
      </c>
      <c r="C188" s="47" t="s">
        <v>174</v>
      </c>
      <c r="D188" s="119">
        <f ca="1">IFERROR(VLOOKUP($A188,INDIRECT(CONCATENATE("'CY ",D$3,", SFY ",(D$3+1)," Answers'!A1:BJ600")),LOOKUP($D$4,'Row Index'!$A$4:$A$9,'Row Index'!$B$4:$B$9),FALSE),"")</f>
        <v>1</v>
      </c>
      <c r="E188" s="119">
        <f ca="1">IFERROR(VLOOKUP($A188,INDIRECT(CONCATENATE("'CY ",E$3,", SFY ",(E$3+1)," Answers'!A1:BJ600")),LOOKUP($D$4,'Row Index'!$A$4:$A$9,'Row Index'!$B$4:$B$9),FALSE),"")</f>
        <v>3</v>
      </c>
      <c r="F188" s="119">
        <f ca="1">IFERROR(VLOOKUP($A188,INDIRECT(CONCATENATE("'CY ",F$3,", SFY ",(F$3+1)," Answers'!A1:BJ600")),LOOKUP($D$4,'Row Index'!$A$4:$A$9,'Row Index'!$B$4:$B$9),FALSE),"")</f>
        <v>5</v>
      </c>
      <c r="G188" s="119">
        <f ca="1">IFERROR(VLOOKUP($A188,INDIRECT(CONCATENATE("'CY ",G$3,", SFY ",(G$3+1)," Answers'!A1:BJ600")),LOOKUP($D$4,'Row Index'!$A$4:$A$9,'Row Index'!$B$4:$B$9),FALSE),"")</f>
        <v>5</v>
      </c>
      <c r="H188" s="119">
        <f ca="1">IFERROR(VLOOKUP($A188,INDIRECT(CONCATENATE("'CY ",H$3,", SFY ",(H$3+1)," Answers'!A1:BJ600")),LOOKUP($D$4,'Row Index'!$A$4:$A$9,'Row Index'!$B$4:$B$9),FALSE),"")</f>
        <v>8</v>
      </c>
      <c r="I188" s="120">
        <f ca="1">IFERROR(VLOOKUP($A188,INDIRECT(CONCATENATE("'CY ",I$3,", SFY ",(I$3+1)," Answers'!A1:BJ600")),LOOKUP($D$4,'Row Index'!$A$14:$A$19,'Row Index'!$B$14:$B$19),FALSE),"")</f>
        <v>4</v>
      </c>
    </row>
    <row r="189" spans="1:9" x14ac:dyDescent="0.25">
      <c r="A189" s="50">
        <v>515</v>
      </c>
      <c r="B189" s="45" t="s">
        <v>188</v>
      </c>
      <c r="C189" s="47" t="s">
        <v>174</v>
      </c>
      <c r="D189" s="119">
        <f ca="1">IFERROR(VLOOKUP($A189,INDIRECT(CONCATENATE("'CY ",D$3,", SFY ",(D$3+1)," Answers'!A1:BJ600")),LOOKUP($D$4,'Row Index'!$A$4:$A$9,'Row Index'!$B$4:$B$9),FALSE),"")</f>
        <v>3</v>
      </c>
      <c r="E189" s="119">
        <f ca="1">IFERROR(VLOOKUP($A189,INDIRECT(CONCATENATE("'CY ",E$3,", SFY ",(E$3+1)," Answers'!A1:BJ600")),LOOKUP($D$4,'Row Index'!$A$4:$A$9,'Row Index'!$B$4:$B$9),FALSE),"")</f>
        <v>6</v>
      </c>
      <c r="F189" s="119">
        <f ca="1">IFERROR(VLOOKUP($A189,INDIRECT(CONCATENATE("'CY ",F$3,", SFY ",(F$3+1)," Answers'!A1:BJ600")),LOOKUP($D$4,'Row Index'!$A$4:$A$9,'Row Index'!$B$4:$B$9),FALSE),"")</f>
        <v>5</v>
      </c>
      <c r="G189" s="119">
        <f ca="1">IFERROR(VLOOKUP($A189,INDIRECT(CONCATENATE("'CY ",G$3,", SFY ",(G$3+1)," Answers'!A1:BJ600")),LOOKUP($D$4,'Row Index'!$A$4:$A$9,'Row Index'!$B$4:$B$9),FALSE),"")</f>
        <v>8</v>
      </c>
      <c r="H189" s="119">
        <f ca="1">IFERROR(VLOOKUP($A189,INDIRECT(CONCATENATE("'CY ",H$3,", SFY ",(H$3+1)," Answers'!A1:BJ600")),LOOKUP($D$4,'Row Index'!$A$4:$A$9,'Row Index'!$B$4:$B$9),FALSE),"")</f>
        <v>6</v>
      </c>
      <c r="I189" s="120">
        <f ca="1">IFERROR(VLOOKUP($A189,INDIRECT(CONCATENATE("'CY ",I$3,", SFY ",(I$3+1)," Answers'!A1:BJ600")),LOOKUP($D$4,'Row Index'!$A$14:$A$19,'Row Index'!$B$14:$B$19),FALSE),"")</f>
        <v>6</v>
      </c>
    </row>
    <row r="190" spans="1:9" x14ac:dyDescent="0.25">
      <c r="A190" s="50">
        <v>516</v>
      </c>
      <c r="B190" s="45" t="s">
        <v>189</v>
      </c>
      <c r="C190" s="47" t="s">
        <v>174</v>
      </c>
      <c r="D190" s="119">
        <f ca="1">IFERROR(VLOOKUP($A190,INDIRECT(CONCATENATE("'CY ",D$3,", SFY ",(D$3+1)," Answers'!A1:BJ600")),LOOKUP($D$4,'Row Index'!$A$4:$A$9,'Row Index'!$B$4:$B$9),FALSE),"")</f>
        <v>6</v>
      </c>
      <c r="E190" s="119">
        <f ca="1">IFERROR(VLOOKUP($A190,INDIRECT(CONCATENATE("'CY ",E$3,", SFY ",(E$3+1)," Answers'!A1:BJ600")),LOOKUP($D$4,'Row Index'!$A$4:$A$9,'Row Index'!$B$4:$B$9),FALSE),"")</f>
        <v>8</v>
      </c>
      <c r="F190" s="119">
        <f ca="1">IFERROR(VLOOKUP($A190,INDIRECT(CONCATENATE("'CY ",F$3,", SFY ",(F$3+1)," Answers'!A1:BJ600")),LOOKUP($D$4,'Row Index'!$A$4:$A$9,'Row Index'!$B$4:$B$9),FALSE),"")</f>
        <v>9</v>
      </c>
      <c r="G190" s="119">
        <f ca="1">IFERROR(VLOOKUP($A190,INDIRECT(CONCATENATE("'CY ",G$3,", SFY ",(G$3+1)," Answers'!A1:BJ600")),LOOKUP($D$4,'Row Index'!$A$4:$A$9,'Row Index'!$B$4:$B$9),FALSE),"")</f>
        <v>10</v>
      </c>
      <c r="H190" s="119">
        <f ca="1">IFERROR(VLOOKUP($A190,INDIRECT(CONCATENATE("'CY ",H$3,", SFY ",(H$3+1)," Answers'!A1:BJ600")),LOOKUP($D$4,'Row Index'!$A$4:$A$9,'Row Index'!$B$4:$B$9),FALSE),"")</f>
        <v>11</v>
      </c>
      <c r="I190" s="120">
        <f ca="1">IFERROR(VLOOKUP($A190,INDIRECT(CONCATENATE("'CY ",I$3,", SFY ",(I$3+1)," Answers'!A1:BJ600")),LOOKUP($D$4,'Row Index'!$A$14:$A$19,'Row Index'!$B$14:$B$19),FALSE),"")</f>
        <v>10</v>
      </c>
    </row>
    <row r="191" spans="1:9" x14ac:dyDescent="0.25">
      <c r="A191" s="51">
        <v>601</v>
      </c>
      <c r="B191" s="45" t="s">
        <v>190</v>
      </c>
      <c r="C191" s="47" t="s">
        <v>191</v>
      </c>
      <c r="D191" s="119">
        <f ca="1">IFERROR(VLOOKUP($A191,INDIRECT(CONCATENATE("'CY ",D$3,", SFY ",(D$3+1)," Answers'!A1:BJ600")),LOOKUP($D$4,'Row Index'!$A$4:$A$9,'Row Index'!$B$4:$B$9),FALSE),"")</f>
        <v>1</v>
      </c>
      <c r="E191" s="119">
        <f ca="1">IFERROR(VLOOKUP($A191,INDIRECT(CONCATENATE("'CY ",E$3,", SFY ",(E$3+1)," Answers'!A1:BJ600")),LOOKUP($D$4,'Row Index'!$A$4:$A$9,'Row Index'!$B$4:$B$9),FALSE),"")</f>
        <v>5</v>
      </c>
      <c r="F191" s="119">
        <f ca="1">IFERROR(VLOOKUP($A191,INDIRECT(CONCATENATE("'CY ",F$3,", SFY ",(F$3+1)," Answers'!A1:BJ600")),LOOKUP($D$4,'Row Index'!$A$4:$A$9,'Row Index'!$B$4:$B$9),FALSE),"")</f>
        <v>5</v>
      </c>
      <c r="G191" s="119">
        <f ca="1">IFERROR(VLOOKUP($A191,INDIRECT(CONCATENATE("'CY ",G$3,", SFY ",(G$3+1)," Answers'!A1:BJ600")),LOOKUP($D$4,'Row Index'!$A$4:$A$9,'Row Index'!$B$4:$B$9),FALSE),"")</f>
        <v>7</v>
      </c>
      <c r="H191" s="119">
        <f ca="1">IFERROR(VLOOKUP($A191,INDIRECT(CONCATENATE("'CY ",H$3,", SFY ",(H$3+1)," Answers'!A1:BJ600")),LOOKUP($D$4,'Row Index'!$A$4:$A$9,'Row Index'!$B$4:$B$9),FALSE),"")</f>
        <v>8</v>
      </c>
      <c r="I191" s="120">
        <f ca="1">IFERROR(VLOOKUP($A191,INDIRECT(CONCATENATE("'CY ",I$3,", SFY ",(I$3+1)," Answers'!A1:BJ600")),LOOKUP($D$4,'Row Index'!$A$14:$A$19,'Row Index'!$B$14:$B$19),FALSE),"")</f>
        <v>3</v>
      </c>
    </row>
    <row r="192" spans="1:9" x14ac:dyDescent="0.25">
      <c r="A192" s="50">
        <v>602</v>
      </c>
      <c r="B192" s="45" t="s">
        <v>192</v>
      </c>
      <c r="C192" s="47" t="s">
        <v>191</v>
      </c>
      <c r="D192" s="119">
        <f ca="1">IFERROR(VLOOKUP($A192,INDIRECT(CONCATENATE("'CY ",D$3,", SFY ",(D$3+1)," Answers'!A1:BJ600")),LOOKUP($D$4,'Row Index'!$A$4:$A$9,'Row Index'!$B$4:$B$9),FALSE),"")</f>
        <v>1</v>
      </c>
      <c r="E192" s="119">
        <f ca="1">IFERROR(VLOOKUP($A192,INDIRECT(CONCATENATE("'CY ",E$3,", SFY ",(E$3+1)," Answers'!A1:BJ600")),LOOKUP($D$4,'Row Index'!$A$4:$A$9,'Row Index'!$B$4:$B$9),FALSE),"")</f>
        <v>2</v>
      </c>
      <c r="F192" s="119">
        <f ca="1">IFERROR(VLOOKUP($A192,INDIRECT(CONCATENATE("'CY ",F$3,", SFY ",(F$3+1)," Answers'!A1:BJ600")),LOOKUP($D$4,'Row Index'!$A$4:$A$9,'Row Index'!$B$4:$B$9),FALSE),"")</f>
        <v>3</v>
      </c>
      <c r="G192" s="119">
        <f ca="1">IFERROR(VLOOKUP($A192,INDIRECT(CONCATENATE("'CY ",G$3,", SFY ",(G$3+1)," Answers'!A1:BJ600")),LOOKUP($D$4,'Row Index'!$A$4:$A$9,'Row Index'!$B$4:$B$9),FALSE),"")</f>
        <v>8</v>
      </c>
      <c r="H192" s="119">
        <f ca="1">IFERROR(VLOOKUP($A192,INDIRECT(CONCATENATE("'CY ",H$3,", SFY ",(H$3+1)," Answers'!A1:BJ600")),LOOKUP($D$4,'Row Index'!$A$4:$A$9,'Row Index'!$B$4:$B$9),FALSE),"")</f>
        <v>9</v>
      </c>
      <c r="I192" s="120">
        <f ca="1">IFERROR(VLOOKUP($A192,INDIRECT(CONCATENATE("'CY ",I$3,", SFY ",(I$3+1)," Answers'!A1:BJ600")),LOOKUP($D$4,'Row Index'!$A$14:$A$19,'Row Index'!$B$14:$B$19),FALSE),"")</f>
        <v>6</v>
      </c>
    </row>
    <row r="193" spans="1:9" x14ac:dyDescent="0.25">
      <c r="A193" s="50">
        <v>603</v>
      </c>
      <c r="B193" s="45" t="s">
        <v>193</v>
      </c>
      <c r="C193" s="47" t="s">
        <v>191</v>
      </c>
      <c r="D193" s="119">
        <f ca="1">IFERROR(VLOOKUP($A193,INDIRECT(CONCATENATE("'CY ",D$3,", SFY ",(D$3+1)," Answers'!A1:BJ600")),LOOKUP($D$4,'Row Index'!$A$4:$A$9,'Row Index'!$B$4:$B$9),FALSE),"")</f>
        <v>5</v>
      </c>
      <c r="E193" s="119">
        <f ca="1">IFERROR(VLOOKUP($A193,INDIRECT(CONCATENATE("'CY ",E$3,", SFY ",(E$3+1)," Answers'!A1:BJ600")),LOOKUP($D$4,'Row Index'!$A$4:$A$9,'Row Index'!$B$4:$B$9),FALSE),"")</f>
        <v>10</v>
      </c>
      <c r="F193" s="119">
        <f ca="1">IFERROR(VLOOKUP($A193,INDIRECT(CONCATENATE("'CY ",F$3,", SFY ",(F$3+1)," Answers'!A1:BJ600")),LOOKUP($D$4,'Row Index'!$A$4:$A$9,'Row Index'!$B$4:$B$9),FALSE),"")</f>
        <v>7</v>
      </c>
      <c r="G193" s="119">
        <f ca="1">IFERROR(VLOOKUP($A193,INDIRECT(CONCATENATE("'CY ",G$3,", SFY ",(G$3+1)," Answers'!A1:BJ600")),LOOKUP($D$4,'Row Index'!$A$4:$A$9,'Row Index'!$B$4:$B$9),FALSE),"")</f>
        <v>9</v>
      </c>
      <c r="H193" s="119">
        <f ca="1">IFERROR(VLOOKUP($A193,INDIRECT(CONCATENATE("'CY ",H$3,", SFY ",(H$3+1)," Answers'!A1:BJ600")),LOOKUP($D$4,'Row Index'!$A$4:$A$9,'Row Index'!$B$4:$B$9),FALSE),"")</f>
        <v>9</v>
      </c>
      <c r="I193" s="120">
        <f ca="1">IFERROR(VLOOKUP($A193,INDIRECT(CONCATENATE("'CY ",I$3,", SFY ",(I$3+1)," Answers'!A1:BJ600")),LOOKUP($D$4,'Row Index'!$A$14:$A$19,'Row Index'!$B$14:$B$19),FALSE),"")</f>
        <v>8</v>
      </c>
    </row>
    <row r="194" spans="1:9" x14ac:dyDescent="0.25">
      <c r="A194" s="50">
        <v>604</v>
      </c>
      <c r="B194" s="45" t="s">
        <v>194</v>
      </c>
      <c r="C194" s="47" t="s">
        <v>191</v>
      </c>
      <c r="D194" s="119">
        <f ca="1">IFERROR(VLOOKUP($A194,INDIRECT(CONCATENATE("'CY ",D$3,", SFY ",(D$3+1)," Answers'!A1:BJ600")),LOOKUP($D$4,'Row Index'!$A$4:$A$9,'Row Index'!$B$4:$B$9),FALSE),"")</f>
        <v>5</v>
      </c>
      <c r="E194" s="119">
        <f ca="1">IFERROR(VLOOKUP($A194,INDIRECT(CONCATENATE("'CY ",E$3,", SFY ",(E$3+1)," Answers'!A1:BJ600")),LOOKUP($D$4,'Row Index'!$A$4:$A$9,'Row Index'!$B$4:$B$9),FALSE),"")</f>
        <v>4</v>
      </c>
      <c r="F194" s="119">
        <f ca="1">IFERROR(VLOOKUP($A194,INDIRECT(CONCATENATE("'CY ",F$3,", SFY ",(F$3+1)," Answers'!A1:BJ600")),LOOKUP($D$4,'Row Index'!$A$4:$A$9,'Row Index'!$B$4:$B$9),FALSE),"")</f>
        <v>7</v>
      </c>
      <c r="G194" s="119">
        <f ca="1">IFERROR(VLOOKUP($A194,INDIRECT(CONCATENATE("'CY ",G$3,", SFY ",(G$3+1)," Answers'!A1:BJ600")),LOOKUP($D$4,'Row Index'!$A$4:$A$9,'Row Index'!$B$4:$B$9),FALSE),"")</f>
        <v>9</v>
      </c>
      <c r="H194" s="119">
        <f ca="1">IFERROR(VLOOKUP($A194,INDIRECT(CONCATENATE("'CY ",H$3,", SFY ",(H$3+1)," Answers'!A1:BJ600")),LOOKUP($D$4,'Row Index'!$A$4:$A$9,'Row Index'!$B$4:$B$9),FALSE),"")</f>
        <v>6</v>
      </c>
      <c r="I194" s="120">
        <f ca="1">IFERROR(VLOOKUP($A194,INDIRECT(CONCATENATE("'CY ",I$3,", SFY ",(I$3+1)," Answers'!A1:BJ600")),LOOKUP($D$4,'Row Index'!$A$14:$A$19,'Row Index'!$B$14:$B$19),FALSE),"")</f>
        <v>7</v>
      </c>
    </row>
    <row r="195" spans="1:9" x14ac:dyDescent="0.25">
      <c r="A195" s="50">
        <v>605</v>
      </c>
      <c r="B195" s="45" t="s">
        <v>195</v>
      </c>
      <c r="C195" s="47" t="s">
        <v>191</v>
      </c>
      <c r="D195" s="119">
        <f ca="1">IFERROR(VLOOKUP($A195,INDIRECT(CONCATENATE("'CY ",D$3,", SFY ",(D$3+1)," Answers'!A1:BJ600")),LOOKUP($D$4,'Row Index'!$A$4:$A$9,'Row Index'!$B$4:$B$9),FALSE),"")</f>
        <v>2</v>
      </c>
      <c r="E195" s="119">
        <f ca="1">IFERROR(VLOOKUP($A195,INDIRECT(CONCATENATE("'CY ",E$3,", SFY ",(E$3+1)," Answers'!A1:BJ600")),LOOKUP($D$4,'Row Index'!$A$4:$A$9,'Row Index'!$B$4:$B$9),FALSE),"")</f>
        <v>1</v>
      </c>
      <c r="F195" s="119">
        <f ca="1">IFERROR(VLOOKUP($A195,INDIRECT(CONCATENATE("'CY ",F$3,", SFY ",(F$3+1)," Answers'!A1:BJ600")),LOOKUP($D$4,'Row Index'!$A$4:$A$9,'Row Index'!$B$4:$B$9),FALSE),"")</f>
        <v>2</v>
      </c>
      <c r="G195" s="119">
        <f ca="1">IFERROR(VLOOKUP($A195,INDIRECT(CONCATENATE("'CY ",G$3,", SFY ",(G$3+1)," Answers'!A1:BJ600")),LOOKUP($D$4,'Row Index'!$A$4:$A$9,'Row Index'!$B$4:$B$9),FALSE),"")</f>
        <v>6</v>
      </c>
      <c r="H195" s="119">
        <f ca="1">IFERROR(VLOOKUP($A195,INDIRECT(CONCATENATE("'CY ",H$3,", SFY ",(H$3+1)," Answers'!A1:BJ600")),LOOKUP($D$4,'Row Index'!$A$4:$A$9,'Row Index'!$B$4:$B$9),FALSE),"")</f>
        <v>8</v>
      </c>
      <c r="I195" s="120">
        <f ca="1">IFERROR(VLOOKUP($A195,INDIRECT(CONCATENATE("'CY ",I$3,", SFY ",(I$3+1)," Answers'!A1:BJ600")),LOOKUP($D$4,'Row Index'!$A$14:$A$19,'Row Index'!$B$14:$B$19),FALSE),"")</f>
        <v>6</v>
      </c>
    </row>
    <row r="196" spans="1:9" x14ac:dyDescent="0.25">
      <c r="A196" s="50">
        <v>606</v>
      </c>
      <c r="B196" s="45" t="s">
        <v>196</v>
      </c>
      <c r="C196" s="47" t="s">
        <v>191</v>
      </c>
      <c r="D196" s="119">
        <f ca="1">IFERROR(VLOOKUP($A196,INDIRECT(CONCATENATE("'CY ",D$3,", SFY ",(D$3+1)," Answers'!A1:BJ600")),LOOKUP($D$4,'Row Index'!$A$4:$A$9,'Row Index'!$B$4:$B$9),FALSE),"")</f>
        <v>18</v>
      </c>
      <c r="E196" s="119">
        <f ca="1">IFERROR(VLOOKUP($A196,INDIRECT(CONCATENATE("'CY ",E$3,", SFY ",(E$3+1)," Answers'!A1:BJ600")),LOOKUP($D$4,'Row Index'!$A$4:$A$9,'Row Index'!$B$4:$B$9),FALSE),"")</f>
        <v>9</v>
      </c>
      <c r="F196" s="119">
        <f ca="1">IFERROR(VLOOKUP($A196,INDIRECT(CONCATENATE("'CY ",F$3,", SFY ",(F$3+1)," Answers'!A1:BJ600")),LOOKUP($D$4,'Row Index'!$A$4:$A$9,'Row Index'!$B$4:$B$9),FALSE),"")</f>
        <v>12</v>
      </c>
      <c r="G196" s="119">
        <f ca="1">IFERROR(VLOOKUP($A196,INDIRECT(CONCATENATE("'CY ",G$3,", SFY ",(G$3+1)," Answers'!A1:BJ600")),LOOKUP($D$4,'Row Index'!$A$4:$A$9,'Row Index'!$B$4:$B$9),FALSE),"")</f>
        <v>15</v>
      </c>
      <c r="H196" s="119">
        <f ca="1">IFERROR(VLOOKUP($A196,INDIRECT(CONCATENATE("'CY ",H$3,", SFY ",(H$3+1)," Answers'!A1:BJ600")),LOOKUP($D$4,'Row Index'!$A$4:$A$9,'Row Index'!$B$4:$B$9),FALSE),"")</f>
        <v>17</v>
      </c>
      <c r="I196" s="120">
        <f ca="1">IFERROR(VLOOKUP($A196,INDIRECT(CONCATENATE("'CY ",I$3,", SFY ",(I$3+1)," Answers'!A1:BJ600")),LOOKUP($D$4,'Row Index'!$A$14:$A$19,'Row Index'!$B$14:$B$19),FALSE),"")</f>
        <v>11</v>
      </c>
    </row>
    <row r="197" spans="1:9" x14ac:dyDescent="0.25">
      <c r="A197" s="50">
        <v>607</v>
      </c>
      <c r="B197" s="45" t="s">
        <v>197</v>
      </c>
      <c r="C197" s="47" t="s">
        <v>191</v>
      </c>
      <c r="D197" s="119">
        <f ca="1">IFERROR(VLOOKUP($A197,INDIRECT(CONCATENATE("'CY ",D$3,", SFY ",(D$3+1)," Answers'!A1:BJ600")),LOOKUP($D$4,'Row Index'!$A$4:$A$9,'Row Index'!$B$4:$B$9),FALSE),"")</f>
        <v>7</v>
      </c>
      <c r="E197" s="119">
        <f ca="1">IFERROR(VLOOKUP($A197,INDIRECT(CONCATENATE("'CY ",E$3,", SFY ",(E$3+1)," Answers'!A1:BJ600")),LOOKUP($D$4,'Row Index'!$A$4:$A$9,'Row Index'!$B$4:$B$9),FALSE),"")</f>
        <v>5</v>
      </c>
      <c r="F197" s="119">
        <f ca="1">IFERROR(VLOOKUP($A197,INDIRECT(CONCATENATE("'CY ",F$3,", SFY ",(F$3+1)," Answers'!A1:BJ600")),LOOKUP($D$4,'Row Index'!$A$4:$A$9,'Row Index'!$B$4:$B$9),FALSE),"")</f>
        <v>10</v>
      </c>
      <c r="G197" s="119">
        <f ca="1">IFERROR(VLOOKUP($A197,INDIRECT(CONCATENATE("'CY ",G$3,", SFY ",(G$3+1)," Answers'!A1:BJ600")),LOOKUP($D$4,'Row Index'!$A$4:$A$9,'Row Index'!$B$4:$B$9),FALSE),"")</f>
        <v>8</v>
      </c>
      <c r="H197" s="119">
        <f ca="1">IFERROR(VLOOKUP($A197,INDIRECT(CONCATENATE("'CY ",H$3,", SFY ",(H$3+1)," Answers'!A1:BJ600")),LOOKUP($D$4,'Row Index'!$A$4:$A$9,'Row Index'!$B$4:$B$9),FALSE),"")</f>
        <v>6</v>
      </c>
      <c r="I197" s="120">
        <f ca="1">IFERROR(VLOOKUP($A197,INDIRECT(CONCATENATE("'CY ",I$3,", SFY ",(I$3+1)," Answers'!A1:BJ600")),LOOKUP($D$4,'Row Index'!$A$14:$A$19,'Row Index'!$B$14:$B$19),FALSE),"")</f>
        <v>5</v>
      </c>
    </row>
    <row r="198" spans="1:9" x14ac:dyDescent="0.25">
      <c r="A198" s="50">
        <v>608</v>
      </c>
      <c r="B198" s="45" t="s">
        <v>198</v>
      </c>
      <c r="C198" s="47" t="s">
        <v>191</v>
      </c>
      <c r="D198" s="119">
        <f ca="1">IFERROR(VLOOKUP($A198,INDIRECT(CONCATENATE("'CY ",D$3,", SFY ",(D$3+1)," Answers'!A1:BJ600")),LOOKUP($D$4,'Row Index'!$A$4:$A$9,'Row Index'!$B$4:$B$9),FALSE),"")</f>
        <v>7</v>
      </c>
      <c r="E198" s="119">
        <f ca="1">IFERROR(VLOOKUP($A198,INDIRECT(CONCATENATE("'CY ",E$3,", SFY ",(E$3+1)," Answers'!A1:BJ600")),LOOKUP($D$4,'Row Index'!$A$4:$A$9,'Row Index'!$B$4:$B$9),FALSE),"")</f>
        <v>6</v>
      </c>
      <c r="F198" s="119">
        <f ca="1">IFERROR(VLOOKUP($A198,INDIRECT(CONCATENATE("'CY ",F$3,", SFY ",(F$3+1)," Answers'!A1:BJ600")),LOOKUP($D$4,'Row Index'!$A$4:$A$9,'Row Index'!$B$4:$B$9),FALSE),"")</f>
        <v>8</v>
      </c>
      <c r="G198" s="119">
        <f ca="1">IFERROR(VLOOKUP($A198,INDIRECT(CONCATENATE("'CY ",G$3,", SFY ",(G$3+1)," Answers'!A1:BJ600")),LOOKUP($D$4,'Row Index'!$A$4:$A$9,'Row Index'!$B$4:$B$9),FALSE),"")</f>
        <v>7</v>
      </c>
      <c r="H198" s="119">
        <f ca="1">IFERROR(VLOOKUP($A198,INDIRECT(CONCATENATE("'CY ",H$3,", SFY ",(H$3+1)," Answers'!A1:BJ600")),LOOKUP($D$4,'Row Index'!$A$4:$A$9,'Row Index'!$B$4:$B$9),FALSE),"")</f>
        <v>11</v>
      </c>
      <c r="I198" s="120">
        <f ca="1">IFERROR(VLOOKUP($A198,INDIRECT(CONCATENATE("'CY ",I$3,", SFY ",(I$3+1)," Answers'!A1:BJ600")),LOOKUP($D$4,'Row Index'!$A$14:$A$19,'Row Index'!$B$14:$B$19),FALSE),"")</f>
        <v>7</v>
      </c>
    </row>
    <row r="199" spans="1:9" x14ac:dyDescent="0.25">
      <c r="A199" s="50">
        <v>609</v>
      </c>
      <c r="B199" s="45" t="s">
        <v>199</v>
      </c>
      <c r="C199" s="47" t="s">
        <v>191</v>
      </c>
      <c r="D199" s="119">
        <f ca="1">IFERROR(VLOOKUP($A199,INDIRECT(CONCATENATE("'CY ",D$3,", SFY ",(D$3+1)," Answers'!A1:BJ600")),LOOKUP($D$4,'Row Index'!$A$4:$A$9,'Row Index'!$B$4:$B$9),FALSE),"")</f>
        <v>3</v>
      </c>
      <c r="E199" s="119">
        <f ca="1">IFERROR(VLOOKUP($A199,INDIRECT(CONCATENATE("'CY ",E$3,", SFY ",(E$3+1)," Answers'!A1:BJ600")),LOOKUP($D$4,'Row Index'!$A$4:$A$9,'Row Index'!$B$4:$B$9),FALSE),"")</f>
        <v>5</v>
      </c>
      <c r="F199" s="119">
        <f ca="1">IFERROR(VLOOKUP($A199,INDIRECT(CONCATENATE("'CY ",F$3,", SFY ",(F$3+1)," Answers'!A1:BJ600")),LOOKUP($D$4,'Row Index'!$A$4:$A$9,'Row Index'!$B$4:$B$9),FALSE),"")</f>
        <v>6</v>
      </c>
      <c r="G199" s="119">
        <f ca="1">IFERROR(VLOOKUP($A199,INDIRECT(CONCATENATE("'CY ",G$3,", SFY ",(G$3+1)," Answers'!A1:BJ600")),LOOKUP($D$4,'Row Index'!$A$4:$A$9,'Row Index'!$B$4:$B$9),FALSE),"")</f>
        <v>8</v>
      </c>
      <c r="H199" s="119">
        <f ca="1">IFERROR(VLOOKUP($A199,INDIRECT(CONCATENATE("'CY ",H$3,", SFY ",(H$3+1)," Answers'!A1:BJ600")),LOOKUP($D$4,'Row Index'!$A$4:$A$9,'Row Index'!$B$4:$B$9),FALSE),"")</f>
        <v>9</v>
      </c>
      <c r="I199" s="120">
        <f ca="1">IFERROR(VLOOKUP($A199,INDIRECT(CONCATENATE("'CY ",I$3,", SFY ",(I$3+1)," Answers'!A1:BJ600")),LOOKUP($D$4,'Row Index'!$A$14:$A$19,'Row Index'!$B$14:$B$19),FALSE),"")</f>
        <v>7</v>
      </c>
    </row>
    <row r="200" spans="1:9" x14ac:dyDescent="0.25">
      <c r="A200" s="50">
        <v>610</v>
      </c>
      <c r="B200" s="45" t="s">
        <v>200</v>
      </c>
      <c r="C200" s="47" t="s">
        <v>191</v>
      </c>
      <c r="D200" s="119">
        <f ca="1">IFERROR(VLOOKUP($A200,INDIRECT(CONCATENATE("'CY ",D$3,", SFY ",(D$3+1)," Answers'!A1:BJ600")),LOOKUP($D$4,'Row Index'!$A$4:$A$9,'Row Index'!$B$4:$B$9),FALSE),"")</f>
        <v>2</v>
      </c>
      <c r="E200" s="119">
        <f ca="1">IFERROR(VLOOKUP($A200,INDIRECT(CONCATENATE("'CY ",E$3,", SFY ",(E$3+1)," Answers'!A1:BJ600")),LOOKUP($D$4,'Row Index'!$A$4:$A$9,'Row Index'!$B$4:$B$9),FALSE),"")</f>
        <v>0</v>
      </c>
      <c r="F200" s="119">
        <f ca="1">IFERROR(VLOOKUP($A200,INDIRECT(CONCATENATE("'CY ",F$3,", SFY ",(F$3+1)," Answers'!A1:BJ600")),LOOKUP($D$4,'Row Index'!$A$4:$A$9,'Row Index'!$B$4:$B$9),FALSE),"")</f>
        <v>3</v>
      </c>
      <c r="G200" s="119">
        <f ca="1">IFERROR(VLOOKUP($A200,INDIRECT(CONCATENATE("'CY ",G$3,", SFY ",(G$3+1)," Answers'!A1:BJ600")),LOOKUP($D$4,'Row Index'!$A$4:$A$9,'Row Index'!$B$4:$B$9),FALSE),"")</f>
        <v>4</v>
      </c>
      <c r="H200" s="119">
        <f ca="1">IFERROR(VLOOKUP($A200,INDIRECT(CONCATENATE("'CY ",H$3,", SFY ",(H$3+1)," Answers'!A1:BJ600")),LOOKUP($D$4,'Row Index'!$A$4:$A$9,'Row Index'!$B$4:$B$9),FALSE),"")</f>
        <v>4</v>
      </c>
      <c r="I200" s="120">
        <f ca="1">IFERROR(VLOOKUP($A200,INDIRECT(CONCATENATE("'CY ",I$3,", SFY ",(I$3+1)," Answers'!A1:BJ600")),LOOKUP($D$4,'Row Index'!$A$14:$A$19,'Row Index'!$B$14:$B$19),FALSE),"")</f>
        <v>1</v>
      </c>
    </row>
    <row r="201" spans="1:9" x14ac:dyDescent="0.25">
      <c r="A201" s="50">
        <v>611</v>
      </c>
      <c r="B201" s="45" t="s">
        <v>201</v>
      </c>
      <c r="C201" s="47" t="s">
        <v>191</v>
      </c>
      <c r="D201" s="119">
        <f ca="1">IFERROR(VLOOKUP($A201,INDIRECT(CONCATENATE("'CY ",D$3,", SFY ",(D$3+1)," Answers'!A1:BJ600")),LOOKUP($D$4,'Row Index'!$A$4:$A$9,'Row Index'!$B$4:$B$9),FALSE),"")</f>
        <v>17</v>
      </c>
      <c r="E201" s="119">
        <f ca="1">IFERROR(VLOOKUP($A201,INDIRECT(CONCATENATE("'CY ",E$3,", SFY ",(E$3+1)," Answers'!A1:BJ600")),LOOKUP($D$4,'Row Index'!$A$4:$A$9,'Row Index'!$B$4:$B$9),FALSE),"")</f>
        <v>11</v>
      </c>
      <c r="F201" s="119">
        <f ca="1">IFERROR(VLOOKUP($A201,INDIRECT(CONCATENATE("'CY ",F$3,", SFY ",(F$3+1)," Answers'!A1:BJ600")),LOOKUP($D$4,'Row Index'!$A$4:$A$9,'Row Index'!$B$4:$B$9),FALSE),"")</f>
        <v>14</v>
      </c>
      <c r="G201" s="119">
        <f ca="1">IFERROR(VLOOKUP($A201,INDIRECT(CONCATENATE("'CY ",G$3,", SFY ",(G$3+1)," Answers'!A1:BJ600")),LOOKUP($D$4,'Row Index'!$A$4:$A$9,'Row Index'!$B$4:$B$9),FALSE),"")</f>
        <v>17</v>
      </c>
      <c r="H201" s="119">
        <f ca="1">IFERROR(VLOOKUP($A201,INDIRECT(CONCATENATE("'CY ",H$3,", SFY ",(H$3+1)," Answers'!A1:BJ600")),LOOKUP($D$4,'Row Index'!$A$4:$A$9,'Row Index'!$B$4:$B$9),FALSE),"")</f>
        <v>18</v>
      </c>
      <c r="I201" s="120">
        <f ca="1">IFERROR(VLOOKUP($A201,INDIRECT(CONCATENATE("'CY ",I$3,", SFY ",(I$3+1)," Answers'!A1:BJ600")),LOOKUP($D$4,'Row Index'!$A$14:$A$19,'Row Index'!$B$14:$B$19),FALSE),"")</f>
        <v>11</v>
      </c>
    </row>
    <row r="202" spans="1:9" x14ac:dyDescent="0.25">
      <c r="A202" s="50">
        <v>612</v>
      </c>
      <c r="B202" s="45" t="s">
        <v>202</v>
      </c>
      <c r="C202" s="47" t="s">
        <v>191</v>
      </c>
      <c r="D202" s="119">
        <f ca="1">IFERROR(VLOOKUP($A202,INDIRECT(CONCATENATE("'CY ",D$3,", SFY ",(D$3+1)," Answers'!A1:BJ600")),LOOKUP($D$4,'Row Index'!$A$4:$A$9,'Row Index'!$B$4:$B$9),FALSE),"")</f>
        <v>18</v>
      </c>
      <c r="E202" s="119">
        <f ca="1">IFERROR(VLOOKUP($A202,INDIRECT(CONCATENATE("'CY ",E$3,", SFY ",(E$3+1)," Answers'!A1:BJ600")),LOOKUP($D$4,'Row Index'!$A$4:$A$9,'Row Index'!$B$4:$B$9),FALSE),"")</f>
        <v>12</v>
      </c>
      <c r="F202" s="119">
        <f ca="1">IFERROR(VLOOKUP($A202,INDIRECT(CONCATENATE("'CY ",F$3,", SFY ",(F$3+1)," Answers'!A1:BJ600")),LOOKUP($D$4,'Row Index'!$A$4:$A$9,'Row Index'!$B$4:$B$9),FALSE),"")</f>
        <v>15</v>
      </c>
      <c r="G202" s="119">
        <f ca="1">IFERROR(VLOOKUP($A202,INDIRECT(CONCATENATE("'CY ",G$3,", SFY ",(G$3+1)," Answers'!A1:BJ600")),LOOKUP($D$4,'Row Index'!$A$4:$A$9,'Row Index'!$B$4:$B$9),FALSE),"")</f>
        <v>15</v>
      </c>
      <c r="H202" s="119">
        <f ca="1">IFERROR(VLOOKUP($A202,INDIRECT(CONCATENATE("'CY ",H$3,", SFY ",(H$3+1)," Answers'!A1:BJ600")),LOOKUP($D$4,'Row Index'!$A$4:$A$9,'Row Index'!$B$4:$B$9),FALSE),"")</f>
        <v>17</v>
      </c>
      <c r="I202" s="120">
        <f ca="1">IFERROR(VLOOKUP($A202,INDIRECT(CONCATENATE("'CY ",I$3,", SFY ",(I$3+1)," Answers'!A1:BJ600")),LOOKUP($D$4,'Row Index'!$A$14:$A$19,'Row Index'!$B$14:$B$19),FALSE),"")</f>
        <v>9</v>
      </c>
    </row>
    <row r="203" spans="1:9" x14ac:dyDescent="0.25">
      <c r="A203" s="50">
        <v>613</v>
      </c>
      <c r="B203" s="45" t="s">
        <v>203</v>
      </c>
      <c r="C203" s="47" t="s">
        <v>191</v>
      </c>
      <c r="D203" s="119">
        <f ca="1">IFERROR(VLOOKUP($A203,INDIRECT(CONCATENATE("'CY ",D$3,", SFY ",(D$3+1)," Answers'!A1:BJ600")),LOOKUP($D$4,'Row Index'!$A$4:$A$9,'Row Index'!$B$4:$B$9),FALSE),"")</f>
        <v>4</v>
      </c>
      <c r="E203" s="119">
        <f ca="1">IFERROR(VLOOKUP($A203,INDIRECT(CONCATENATE("'CY ",E$3,", SFY ",(E$3+1)," Answers'!A1:BJ600")),LOOKUP($D$4,'Row Index'!$A$4:$A$9,'Row Index'!$B$4:$B$9),FALSE),"")</f>
        <v>5</v>
      </c>
      <c r="F203" s="119">
        <f ca="1">IFERROR(VLOOKUP($A203,INDIRECT(CONCATENATE("'CY ",F$3,", SFY ",(F$3+1)," Answers'!A1:BJ600")),LOOKUP($D$4,'Row Index'!$A$4:$A$9,'Row Index'!$B$4:$B$9),FALSE),"")</f>
        <v>6</v>
      </c>
      <c r="G203" s="119">
        <f ca="1">IFERROR(VLOOKUP($A203,INDIRECT(CONCATENATE("'CY ",G$3,", SFY ",(G$3+1)," Answers'!A1:BJ600")),LOOKUP($D$4,'Row Index'!$A$4:$A$9,'Row Index'!$B$4:$B$9),FALSE),"")</f>
        <v>9</v>
      </c>
      <c r="H203" s="119">
        <f ca="1">IFERROR(VLOOKUP($A203,INDIRECT(CONCATENATE("'CY ",H$3,", SFY ",(H$3+1)," Answers'!A1:BJ600")),LOOKUP($D$4,'Row Index'!$A$4:$A$9,'Row Index'!$B$4:$B$9),FALSE),"")</f>
        <v>11</v>
      </c>
      <c r="I203" s="120">
        <f ca="1">IFERROR(VLOOKUP($A203,INDIRECT(CONCATENATE("'CY ",I$3,", SFY ",(I$3+1)," Answers'!A1:BJ600")),LOOKUP($D$4,'Row Index'!$A$14:$A$19,'Row Index'!$B$14:$B$19),FALSE),"")</f>
        <v>6</v>
      </c>
    </row>
    <row r="204" spans="1:9" x14ac:dyDescent="0.25">
      <c r="A204" s="50">
        <v>614</v>
      </c>
      <c r="B204" s="45" t="s">
        <v>204</v>
      </c>
      <c r="C204" s="47" t="s">
        <v>191</v>
      </c>
      <c r="D204" s="119">
        <f ca="1">IFERROR(VLOOKUP($A204,INDIRECT(CONCATENATE("'CY ",D$3,", SFY ",(D$3+1)," Answers'!A1:BJ600")),LOOKUP($D$4,'Row Index'!$A$4:$A$9,'Row Index'!$B$4:$B$9),FALSE),"")</f>
        <v>3</v>
      </c>
      <c r="E204" s="119">
        <f ca="1">IFERROR(VLOOKUP($A204,INDIRECT(CONCATENATE("'CY ",E$3,", SFY ",(E$3+1)," Answers'!A1:BJ600")),LOOKUP($D$4,'Row Index'!$A$4:$A$9,'Row Index'!$B$4:$B$9),FALSE),"")</f>
        <v>5</v>
      </c>
      <c r="F204" s="119">
        <f ca="1">IFERROR(VLOOKUP($A204,INDIRECT(CONCATENATE("'CY ",F$3,", SFY ",(F$3+1)," Answers'!A1:BJ600")),LOOKUP($D$4,'Row Index'!$A$4:$A$9,'Row Index'!$B$4:$B$9),FALSE),"")</f>
        <v>6</v>
      </c>
      <c r="G204" s="119">
        <f ca="1">IFERROR(VLOOKUP($A204,INDIRECT(CONCATENATE("'CY ",G$3,", SFY ",(G$3+1)," Answers'!A1:BJ600")),LOOKUP($D$4,'Row Index'!$A$4:$A$9,'Row Index'!$B$4:$B$9),FALSE),"")</f>
        <v>7</v>
      </c>
      <c r="H204" s="119">
        <f ca="1">IFERROR(VLOOKUP($A204,INDIRECT(CONCATENATE("'CY ",H$3,", SFY ",(H$3+1)," Answers'!A1:BJ600")),LOOKUP($D$4,'Row Index'!$A$4:$A$9,'Row Index'!$B$4:$B$9),FALSE),"")</f>
        <v>6</v>
      </c>
      <c r="I204" s="120">
        <f ca="1">IFERROR(VLOOKUP($A204,INDIRECT(CONCATENATE("'CY ",I$3,", SFY ",(I$3+1)," Answers'!A1:BJ600")),LOOKUP($D$4,'Row Index'!$A$14:$A$19,'Row Index'!$B$14:$B$19),FALSE),"")</f>
        <v>3</v>
      </c>
    </row>
    <row r="205" spans="1:9" x14ac:dyDescent="0.25">
      <c r="A205" s="50">
        <v>701</v>
      </c>
      <c r="B205" s="45" t="s">
        <v>205</v>
      </c>
      <c r="C205" s="47" t="s">
        <v>206</v>
      </c>
      <c r="D205" s="119">
        <f ca="1">IFERROR(VLOOKUP($A205,INDIRECT(CONCATENATE("'CY ",D$3,", SFY ",(D$3+1)," Answers'!A1:BJ600")),LOOKUP($D$4,'Row Index'!$A$4:$A$9,'Row Index'!$B$4:$B$9),FALSE),"")</f>
        <v>0</v>
      </c>
      <c r="E205" s="119">
        <f ca="1">IFERROR(VLOOKUP($A205,INDIRECT(CONCATENATE("'CY ",E$3,", SFY ",(E$3+1)," Answers'!A1:BJ600")),LOOKUP($D$4,'Row Index'!$A$4:$A$9,'Row Index'!$B$4:$B$9),FALSE),"")</f>
        <v>2</v>
      </c>
      <c r="F205" s="119">
        <f ca="1">IFERROR(VLOOKUP($A205,INDIRECT(CONCATENATE("'CY ",F$3,", SFY ",(F$3+1)," Answers'!A1:BJ600")),LOOKUP($D$4,'Row Index'!$A$4:$A$9,'Row Index'!$B$4:$B$9),FALSE),"")</f>
        <v>1</v>
      </c>
      <c r="G205" s="119">
        <f ca="1">IFERROR(VLOOKUP($A205,INDIRECT(CONCATENATE("'CY ",G$3,", SFY ",(G$3+1)," Answers'!A1:BJ600")),LOOKUP($D$4,'Row Index'!$A$4:$A$9,'Row Index'!$B$4:$B$9),FALSE),"")</f>
        <v>5</v>
      </c>
      <c r="H205" s="119">
        <f ca="1">IFERROR(VLOOKUP($A205,INDIRECT(CONCATENATE("'CY ",H$3,", SFY ",(H$3+1)," Answers'!A1:BJ600")),LOOKUP($D$4,'Row Index'!$A$4:$A$9,'Row Index'!$B$4:$B$9),FALSE),"")</f>
        <v>4</v>
      </c>
      <c r="I205" s="120">
        <f ca="1">IFERROR(VLOOKUP($A205,INDIRECT(CONCATENATE("'CY ",I$3,", SFY ",(I$3+1)," Answers'!A1:BJ600")),LOOKUP($D$4,'Row Index'!$A$14:$A$19,'Row Index'!$B$14:$B$19),FALSE),"")</f>
        <v>5</v>
      </c>
    </row>
    <row r="206" spans="1:9" x14ac:dyDescent="0.25">
      <c r="A206" s="50">
        <v>702</v>
      </c>
      <c r="B206" s="45" t="s">
        <v>207</v>
      </c>
      <c r="C206" s="47" t="s">
        <v>206</v>
      </c>
      <c r="D206" s="119">
        <f ca="1">IFERROR(VLOOKUP($A206,INDIRECT(CONCATENATE("'CY ",D$3,", SFY ",(D$3+1)," Answers'!A1:BJ600")),LOOKUP($D$4,'Row Index'!$A$4:$A$9,'Row Index'!$B$4:$B$9),FALSE),"")</f>
        <v>1</v>
      </c>
      <c r="E206" s="119">
        <f ca="1">IFERROR(VLOOKUP($A206,INDIRECT(CONCATENATE("'CY ",E$3,", SFY ",(E$3+1)," Answers'!A1:BJ600")),LOOKUP($D$4,'Row Index'!$A$4:$A$9,'Row Index'!$B$4:$B$9),FALSE),"")</f>
        <v>2</v>
      </c>
      <c r="F206" s="119">
        <f ca="1">IFERROR(VLOOKUP($A206,INDIRECT(CONCATENATE("'CY ",F$3,", SFY ",(F$3+1)," Answers'!A1:BJ600")),LOOKUP($D$4,'Row Index'!$A$4:$A$9,'Row Index'!$B$4:$B$9),FALSE),"")</f>
        <v>3</v>
      </c>
      <c r="G206" s="119">
        <f ca="1">IFERROR(VLOOKUP($A206,INDIRECT(CONCATENATE("'CY ",G$3,", SFY ",(G$3+1)," Answers'!A1:BJ600")),LOOKUP($D$4,'Row Index'!$A$4:$A$9,'Row Index'!$B$4:$B$9),FALSE),"")</f>
        <v>5</v>
      </c>
      <c r="H206" s="119">
        <f ca="1">IFERROR(VLOOKUP($A206,INDIRECT(CONCATENATE("'CY ",H$3,", SFY ",(H$3+1)," Answers'!A1:BJ600")),LOOKUP($D$4,'Row Index'!$A$4:$A$9,'Row Index'!$B$4:$B$9),FALSE),"")</f>
        <v>5</v>
      </c>
      <c r="I206" s="120">
        <f ca="1">IFERROR(VLOOKUP($A206,INDIRECT(CONCATENATE("'CY ",I$3,", SFY ",(I$3+1)," Answers'!A1:BJ600")),LOOKUP($D$4,'Row Index'!$A$14:$A$19,'Row Index'!$B$14:$B$19),FALSE),"")</f>
        <v>3</v>
      </c>
    </row>
    <row r="207" spans="1:9" x14ac:dyDescent="0.25">
      <c r="A207" s="50">
        <v>703</v>
      </c>
      <c r="B207" s="45" t="s">
        <v>628</v>
      </c>
      <c r="C207" s="47" t="s">
        <v>206</v>
      </c>
      <c r="D207" s="119">
        <f ca="1">IFERROR(VLOOKUP($A207,INDIRECT(CONCATENATE("'CY ",D$3,", SFY ",(D$3+1)," Answers'!A1:BJ600")),LOOKUP($D$4,'Row Index'!$A$4:$A$9,'Row Index'!$B$4:$B$9),FALSE),"")</f>
        <v>5</v>
      </c>
      <c r="E207" s="119">
        <f ca="1">IFERROR(VLOOKUP($A207,INDIRECT(CONCATENATE("'CY ",E$3,", SFY ",(E$3+1)," Answers'!A1:BJ600")),LOOKUP($D$4,'Row Index'!$A$4:$A$9,'Row Index'!$B$4:$B$9),FALSE),"")</f>
        <v>2</v>
      </c>
      <c r="F207" s="119">
        <f ca="1">IFERROR(VLOOKUP($A207,INDIRECT(CONCATENATE("'CY ",F$3,", SFY ",(F$3+1)," Answers'!A1:BJ600")),LOOKUP($D$4,'Row Index'!$A$4:$A$9,'Row Index'!$B$4:$B$9),FALSE),"")</f>
        <v>3</v>
      </c>
      <c r="G207" s="119">
        <f ca="1">IFERROR(VLOOKUP($A207,INDIRECT(CONCATENATE("'CY ",G$3,", SFY ",(G$3+1)," Answers'!A1:BJ600")),LOOKUP($D$4,'Row Index'!$A$4:$A$9,'Row Index'!$B$4:$B$9),FALSE),"")</f>
        <v>8</v>
      </c>
      <c r="H207" s="119">
        <f ca="1">IFERROR(VLOOKUP($A207,INDIRECT(CONCATENATE("'CY ",H$3,", SFY ",(H$3+1)," Answers'!A1:BJ600")),LOOKUP($D$4,'Row Index'!$A$4:$A$9,'Row Index'!$B$4:$B$9),FALSE),"")</f>
        <v>9</v>
      </c>
      <c r="I207" s="120">
        <f ca="1">IFERROR(VLOOKUP($A207,INDIRECT(CONCATENATE("'CY ",I$3,", SFY ",(I$3+1)," Answers'!A1:BJ600")),LOOKUP($D$4,'Row Index'!$A$14:$A$19,'Row Index'!$B$14:$B$19),FALSE),"")</f>
        <v>6</v>
      </c>
    </row>
    <row r="208" spans="1:9" x14ac:dyDescent="0.25">
      <c r="A208" s="50">
        <v>704</v>
      </c>
      <c r="B208" s="45" t="s">
        <v>209</v>
      </c>
      <c r="C208" s="47" t="s">
        <v>206</v>
      </c>
      <c r="D208" s="119">
        <f ca="1">IFERROR(VLOOKUP($A208,INDIRECT(CONCATENATE("'CY ",D$3,", SFY ",(D$3+1)," Answers'!A1:BJ600")),LOOKUP($D$4,'Row Index'!$A$4:$A$9,'Row Index'!$B$4:$B$9),FALSE),"")</f>
        <v>1</v>
      </c>
      <c r="E208" s="119">
        <f ca="1">IFERROR(VLOOKUP($A208,INDIRECT(CONCATENATE("'CY ",E$3,", SFY ",(E$3+1)," Answers'!A1:BJ600")),LOOKUP($D$4,'Row Index'!$A$4:$A$9,'Row Index'!$B$4:$B$9),FALSE),"")</f>
        <v>6</v>
      </c>
      <c r="F208" s="119">
        <f ca="1">IFERROR(VLOOKUP($A208,INDIRECT(CONCATENATE("'CY ",F$3,", SFY ",(F$3+1)," Answers'!A1:BJ600")),LOOKUP($D$4,'Row Index'!$A$4:$A$9,'Row Index'!$B$4:$B$9),FALSE),"")</f>
        <v>5</v>
      </c>
      <c r="G208" s="119">
        <f ca="1">IFERROR(VLOOKUP($A208,INDIRECT(CONCATENATE("'CY ",G$3,", SFY ",(G$3+1)," Answers'!A1:BJ600")),LOOKUP($D$4,'Row Index'!$A$4:$A$9,'Row Index'!$B$4:$B$9),FALSE),"")</f>
        <v>6</v>
      </c>
      <c r="H208" s="119">
        <f ca="1">IFERROR(VLOOKUP($A208,INDIRECT(CONCATENATE("'CY ",H$3,", SFY ",(H$3+1)," Answers'!A1:BJ600")),LOOKUP($D$4,'Row Index'!$A$4:$A$9,'Row Index'!$B$4:$B$9),FALSE),"")</f>
        <v>7</v>
      </c>
      <c r="I208" s="120">
        <f ca="1">IFERROR(VLOOKUP($A208,INDIRECT(CONCATENATE("'CY ",I$3,", SFY ",(I$3+1)," Answers'!A1:BJ600")),LOOKUP($D$4,'Row Index'!$A$14:$A$19,'Row Index'!$B$14:$B$19),FALSE),"")</f>
        <v>5</v>
      </c>
    </row>
    <row r="209" spans="1:9" x14ac:dyDescent="0.25">
      <c r="A209" s="50">
        <v>705</v>
      </c>
      <c r="B209" s="45" t="s">
        <v>210</v>
      </c>
      <c r="C209" s="47" t="s">
        <v>206</v>
      </c>
      <c r="D209" s="119">
        <f ca="1">IFERROR(VLOOKUP($A209,INDIRECT(CONCATENATE("'CY ",D$3,", SFY ",(D$3+1)," Answers'!A1:BJ600")),LOOKUP($D$4,'Row Index'!$A$4:$A$9,'Row Index'!$B$4:$B$9),FALSE),"")</f>
        <v>2</v>
      </c>
      <c r="E209" s="119">
        <f ca="1">IFERROR(VLOOKUP($A209,INDIRECT(CONCATENATE("'CY ",E$3,", SFY ",(E$3+1)," Answers'!A1:BJ600")),LOOKUP($D$4,'Row Index'!$A$4:$A$9,'Row Index'!$B$4:$B$9),FALSE),"")</f>
        <v>3</v>
      </c>
      <c r="F209" s="119">
        <f ca="1">IFERROR(VLOOKUP($A209,INDIRECT(CONCATENATE("'CY ",F$3,", SFY ",(F$3+1)," Answers'!A1:BJ600")),LOOKUP($D$4,'Row Index'!$A$4:$A$9,'Row Index'!$B$4:$B$9),FALSE),"")</f>
        <v>4</v>
      </c>
      <c r="G209" s="119">
        <f ca="1">IFERROR(VLOOKUP($A209,INDIRECT(CONCATENATE("'CY ",G$3,", SFY ",(G$3+1)," Answers'!A1:BJ600")),LOOKUP($D$4,'Row Index'!$A$4:$A$9,'Row Index'!$B$4:$B$9),FALSE),"")</f>
        <v>4</v>
      </c>
      <c r="H209" s="119">
        <f ca="1">IFERROR(VLOOKUP($A209,INDIRECT(CONCATENATE("'CY ",H$3,", SFY ",(H$3+1)," Answers'!A1:BJ600")),LOOKUP($D$4,'Row Index'!$A$4:$A$9,'Row Index'!$B$4:$B$9),FALSE),"")</f>
        <v>2</v>
      </c>
      <c r="I209" s="120">
        <f ca="1">IFERROR(VLOOKUP($A209,INDIRECT(CONCATENATE("'CY ",I$3,", SFY ",(I$3+1)," Answers'!A1:BJ600")),LOOKUP($D$4,'Row Index'!$A$14:$A$19,'Row Index'!$B$14:$B$19),FALSE),"")</f>
        <v>3</v>
      </c>
    </row>
    <row r="210" spans="1:9" x14ac:dyDescent="0.25">
      <c r="A210" s="50">
        <v>706</v>
      </c>
      <c r="B210" s="45" t="s">
        <v>629</v>
      </c>
      <c r="C210" s="47" t="s">
        <v>206</v>
      </c>
      <c r="D210" s="119">
        <f ca="1">IFERROR(VLOOKUP($A210,INDIRECT(CONCATENATE("'CY ",D$3,", SFY ",(D$3+1)," Answers'!A1:BJ600")),LOOKUP($D$4,'Row Index'!$A$4:$A$9,'Row Index'!$B$4:$B$9),FALSE),"")</f>
        <v>3</v>
      </c>
      <c r="E210" s="119">
        <f ca="1">IFERROR(VLOOKUP($A210,INDIRECT(CONCATENATE("'CY ",E$3,", SFY ",(E$3+1)," Answers'!A1:BJ600")),LOOKUP($D$4,'Row Index'!$A$4:$A$9,'Row Index'!$B$4:$B$9),FALSE),"")</f>
        <v>4</v>
      </c>
      <c r="F210" s="119">
        <f ca="1">IFERROR(VLOOKUP($A210,INDIRECT(CONCATENATE("'CY ",F$3,", SFY ",(F$3+1)," Answers'!A1:BJ600")),LOOKUP($D$4,'Row Index'!$A$4:$A$9,'Row Index'!$B$4:$B$9),FALSE),"")</f>
        <v>6</v>
      </c>
      <c r="G210" s="119">
        <f ca="1">IFERROR(VLOOKUP($A210,INDIRECT(CONCATENATE("'CY ",G$3,", SFY ",(G$3+1)," Answers'!A1:BJ600")),LOOKUP($D$4,'Row Index'!$A$4:$A$9,'Row Index'!$B$4:$B$9),FALSE),"")</f>
        <v>8</v>
      </c>
      <c r="H210" s="119">
        <f ca="1">IFERROR(VLOOKUP($A210,INDIRECT(CONCATENATE("'CY ",H$3,", SFY ",(H$3+1)," Answers'!A1:BJ600")),LOOKUP($D$4,'Row Index'!$A$4:$A$9,'Row Index'!$B$4:$B$9),FALSE),"")</f>
        <v>8</v>
      </c>
      <c r="I210" s="120">
        <f ca="1">IFERROR(VLOOKUP($A210,INDIRECT(CONCATENATE("'CY ",I$3,", SFY ",(I$3+1)," Answers'!A1:BJ600")),LOOKUP($D$4,'Row Index'!$A$14:$A$19,'Row Index'!$B$14:$B$19),FALSE),"")</f>
        <v>6</v>
      </c>
    </row>
    <row r="211" spans="1:9" x14ac:dyDescent="0.25">
      <c r="A211" s="50">
        <v>707</v>
      </c>
      <c r="B211" s="45" t="s">
        <v>195</v>
      </c>
      <c r="C211" s="47" t="s">
        <v>206</v>
      </c>
      <c r="D211" s="119">
        <f ca="1">IFERROR(VLOOKUP($A211,INDIRECT(CONCATENATE("'CY ",D$3,", SFY ",(D$3+1)," Answers'!A1:BJ600")),LOOKUP($D$4,'Row Index'!$A$4:$A$9,'Row Index'!$B$4:$B$9),FALSE),"")</f>
        <v>2</v>
      </c>
      <c r="E211" s="119">
        <f ca="1">IFERROR(VLOOKUP($A211,INDIRECT(CONCATENATE("'CY ",E$3,", SFY ",(E$3+1)," Answers'!A1:BJ600")),LOOKUP($D$4,'Row Index'!$A$4:$A$9,'Row Index'!$B$4:$B$9),FALSE),"")</f>
        <v>1</v>
      </c>
      <c r="F211" s="119">
        <f ca="1">IFERROR(VLOOKUP($A211,INDIRECT(CONCATENATE("'CY ",F$3,", SFY ",(F$3+1)," Answers'!A1:BJ600")),LOOKUP($D$4,'Row Index'!$A$4:$A$9,'Row Index'!$B$4:$B$9),FALSE),"")</f>
        <v>3</v>
      </c>
      <c r="G211" s="119">
        <f ca="1">IFERROR(VLOOKUP($A211,INDIRECT(CONCATENATE("'CY ",G$3,", SFY ",(G$3+1)," Answers'!A1:BJ600")),LOOKUP($D$4,'Row Index'!$A$4:$A$9,'Row Index'!$B$4:$B$9),FALSE),"")</f>
        <v>6</v>
      </c>
      <c r="H211" s="119">
        <f ca="1">IFERROR(VLOOKUP($A211,INDIRECT(CONCATENATE("'CY ",H$3,", SFY ",(H$3+1)," Answers'!A1:BJ600")),LOOKUP($D$4,'Row Index'!$A$4:$A$9,'Row Index'!$B$4:$B$9),FALSE),"")</f>
        <v>3</v>
      </c>
      <c r="I211" s="120">
        <f ca="1">IFERROR(VLOOKUP($A211,INDIRECT(CONCATENATE("'CY ",I$3,", SFY ",(I$3+1)," Answers'!A1:BJ600")),LOOKUP($D$4,'Row Index'!$A$14:$A$19,'Row Index'!$B$14:$B$19),FALSE),"")</f>
        <v>4</v>
      </c>
    </row>
    <row r="212" spans="1:9" x14ac:dyDescent="0.25">
      <c r="A212" s="50">
        <v>708</v>
      </c>
      <c r="B212" s="45" t="s">
        <v>636</v>
      </c>
      <c r="C212" s="47" t="s">
        <v>206</v>
      </c>
      <c r="D212" s="119">
        <f ca="1">IFERROR(VLOOKUP($A212,INDIRECT(CONCATENATE("'CY ",D$3,", SFY ",(D$3+1)," Answers'!A1:BJ600")),LOOKUP($D$4,'Row Index'!$A$4:$A$9,'Row Index'!$B$4:$B$9),FALSE),"")</f>
        <v>3</v>
      </c>
      <c r="E212" s="119">
        <f ca="1">IFERROR(VLOOKUP($A212,INDIRECT(CONCATENATE("'CY ",E$3,", SFY ",(E$3+1)," Answers'!A1:BJ600")),LOOKUP($D$4,'Row Index'!$A$4:$A$9,'Row Index'!$B$4:$B$9),FALSE),"")</f>
        <v>4</v>
      </c>
      <c r="F212" s="119">
        <f ca="1">IFERROR(VLOOKUP($A212,INDIRECT(CONCATENATE("'CY ",F$3,", SFY ",(F$3+1)," Answers'!A1:BJ600")),LOOKUP($D$4,'Row Index'!$A$4:$A$9,'Row Index'!$B$4:$B$9),FALSE),"")</f>
        <v>4</v>
      </c>
      <c r="G212" s="119">
        <f ca="1">IFERROR(VLOOKUP($A212,INDIRECT(CONCATENATE("'CY ",G$3,", SFY ",(G$3+1)," Answers'!A1:BJ600")),LOOKUP($D$4,'Row Index'!$A$4:$A$9,'Row Index'!$B$4:$B$9),FALSE),"")</f>
        <v>8</v>
      </c>
      <c r="H212" s="119">
        <f ca="1">IFERROR(VLOOKUP($A212,INDIRECT(CONCATENATE("'CY ",H$3,", SFY ",(H$3+1)," Answers'!A1:BJ600")),LOOKUP($D$4,'Row Index'!$A$4:$A$9,'Row Index'!$B$4:$B$9),FALSE),"")</f>
        <v>7</v>
      </c>
      <c r="I212" s="120">
        <f ca="1">IFERROR(VLOOKUP($A212,INDIRECT(CONCATENATE("'CY ",I$3,", SFY ",(I$3+1)," Answers'!A1:BJ600")),LOOKUP($D$4,'Row Index'!$A$14:$A$19,'Row Index'!$B$14:$B$19),FALSE),"")</f>
        <v>4</v>
      </c>
    </row>
    <row r="213" spans="1:9" x14ac:dyDescent="0.25">
      <c r="A213" s="50">
        <v>709</v>
      </c>
      <c r="B213" s="45" t="s">
        <v>213</v>
      </c>
      <c r="C213" s="47" t="s">
        <v>206</v>
      </c>
      <c r="D213" s="119">
        <f ca="1">IFERROR(VLOOKUP($A213,INDIRECT(CONCATENATE("'CY ",D$3,", SFY ",(D$3+1)," Answers'!A1:BJ600")),LOOKUP($D$4,'Row Index'!$A$4:$A$9,'Row Index'!$B$4:$B$9),FALSE),"")</f>
        <v>1</v>
      </c>
      <c r="E213" s="119">
        <f ca="1">IFERROR(VLOOKUP($A213,INDIRECT(CONCATENATE("'CY ",E$3,", SFY ",(E$3+1)," Answers'!A1:BJ600")),LOOKUP($D$4,'Row Index'!$A$4:$A$9,'Row Index'!$B$4:$B$9),FALSE),"")</f>
        <v>3</v>
      </c>
      <c r="F213" s="119">
        <f ca="1">IFERROR(VLOOKUP($A213,INDIRECT(CONCATENATE("'CY ",F$3,", SFY ",(F$3+1)," Answers'!A1:BJ600")),LOOKUP($D$4,'Row Index'!$A$4:$A$9,'Row Index'!$B$4:$B$9),FALSE),"")</f>
        <v>4</v>
      </c>
      <c r="G213" s="119">
        <f ca="1">IFERROR(VLOOKUP($A213,INDIRECT(CONCATENATE("'CY ",G$3,", SFY ",(G$3+1)," Answers'!A1:BJ600")),LOOKUP($D$4,'Row Index'!$A$4:$A$9,'Row Index'!$B$4:$B$9),FALSE),"")</f>
        <v>6</v>
      </c>
      <c r="H213" s="119">
        <f ca="1">IFERROR(VLOOKUP($A213,INDIRECT(CONCATENATE("'CY ",H$3,", SFY ",(H$3+1)," Answers'!A1:BJ600")),LOOKUP($D$4,'Row Index'!$A$4:$A$9,'Row Index'!$B$4:$B$9),FALSE),"")</f>
        <v>5</v>
      </c>
      <c r="I213" s="120">
        <f ca="1">IFERROR(VLOOKUP($A213,INDIRECT(CONCATENATE("'CY ",I$3,", SFY ",(I$3+1)," Answers'!A1:BJ600")),LOOKUP($D$4,'Row Index'!$A$14:$A$19,'Row Index'!$B$14:$B$19),FALSE),"")</f>
        <v>2</v>
      </c>
    </row>
    <row r="214" spans="1:9" x14ac:dyDescent="0.25">
      <c r="A214" s="50">
        <v>710</v>
      </c>
      <c r="B214" s="45" t="s">
        <v>214</v>
      </c>
      <c r="C214" s="47" t="s">
        <v>206</v>
      </c>
      <c r="D214" s="119">
        <f ca="1">IFERROR(VLOOKUP($A214,INDIRECT(CONCATENATE("'CY ",D$3,", SFY ",(D$3+1)," Answers'!A1:BJ600")),LOOKUP($D$4,'Row Index'!$A$4:$A$9,'Row Index'!$B$4:$B$9),FALSE),"")</f>
        <v>4</v>
      </c>
      <c r="E214" s="119">
        <f ca="1">IFERROR(VLOOKUP($A214,INDIRECT(CONCATENATE("'CY ",E$3,", SFY ",(E$3+1)," Answers'!A1:BJ600")),LOOKUP($D$4,'Row Index'!$A$4:$A$9,'Row Index'!$B$4:$B$9),FALSE),"")</f>
        <v>7</v>
      </c>
      <c r="F214" s="119">
        <f ca="1">IFERROR(VLOOKUP($A214,INDIRECT(CONCATENATE("'CY ",F$3,", SFY ",(F$3+1)," Answers'!A1:BJ600")),LOOKUP($D$4,'Row Index'!$A$4:$A$9,'Row Index'!$B$4:$B$9),FALSE),"")</f>
        <v>7</v>
      </c>
      <c r="G214" s="119">
        <f ca="1">IFERROR(VLOOKUP($A214,INDIRECT(CONCATENATE("'CY ",G$3,", SFY ",(G$3+1)," Answers'!A1:BJ600")),LOOKUP($D$4,'Row Index'!$A$4:$A$9,'Row Index'!$B$4:$B$9),FALSE),"")</f>
        <v>9</v>
      </c>
      <c r="H214" s="119">
        <f ca="1">IFERROR(VLOOKUP($A214,INDIRECT(CONCATENATE("'CY ",H$3,", SFY ",(H$3+1)," Answers'!A1:BJ600")),LOOKUP($D$4,'Row Index'!$A$4:$A$9,'Row Index'!$B$4:$B$9),FALSE),"")</f>
        <v>8</v>
      </c>
      <c r="I214" s="120">
        <f ca="1">IFERROR(VLOOKUP($A214,INDIRECT(CONCATENATE("'CY ",I$3,", SFY ",(I$3+1)," Answers'!A1:BJ600")),LOOKUP($D$4,'Row Index'!$A$14:$A$19,'Row Index'!$B$14:$B$19),FALSE),"")</f>
        <v>5</v>
      </c>
    </row>
    <row r="215" spans="1:9" x14ac:dyDescent="0.25">
      <c r="A215" s="50">
        <v>711</v>
      </c>
      <c r="B215" s="45" t="s">
        <v>215</v>
      </c>
      <c r="C215" s="47" t="s">
        <v>206</v>
      </c>
      <c r="D215" s="119">
        <f ca="1">IFERROR(VLOOKUP($A215,INDIRECT(CONCATENATE("'CY ",D$3,", SFY ",(D$3+1)," Answers'!A1:BJ600")),LOOKUP($D$4,'Row Index'!$A$4:$A$9,'Row Index'!$B$4:$B$9),FALSE),"")</f>
        <v>2</v>
      </c>
      <c r="E215" s="119">
        <f ca="1">IFERROR(VLOOKUP($A215,INDIRECT(CONCATENATE("'CY ",E$3,", SFY ",(E$3+1)," Answers'!A1:BJ600")),LOOKUP($D$4,'Row Index'!$A$4:$A$9,'Row Index'!$B$4:$B$9),FALSE),"")</f>
        <v>2</v>
      </c>
      <c r="F215" s="119">
        <f ca="1">IFERROR(VLOOKUP($A215,INDIRECT(CONCATENATE("'CY ",F$3,", SFY ",(F$3+1)," Answers'!A1:BJ600")),LOOKUP($D$4,'Row Index'!$A$4:$A$9,'Row Index'!$B$4:$B$9),FALSE),"")</f>
        <v>3</v>
      </c>
      <c r="G215" s="119">
        <f ca="1">IFERROR(VLOOKUP($A215,INDIRECT(CONCATENATE("'CY ",G$3,", SFY ",(G$3+1)," Answers'!A1:BJ600")),LOOKUP($D$4,'Row Index'!$A$4:$A$9,'Row Index'!$B$4:$B$9),FALSE),"")</f>
        <v>6</v>
      </c>
      <c r="H215" s="119">
        <f ca="1">IFERROR(VLOOKUP($A215,INDIRECT(CONCATENATE("'CY ",H$3,", SFY ",(H$3+1)," Answers'!A1:BJ600")),LOOKUP($D$4,'Row Index'!$A$4:$A$9,'Row Index'!$B$4:$B$9),FALSE),"")</f>
        <v>7</v>
      </c>
      <c r="I215" s="120">
        <f ca="1">IFERROR(VLOOKUP($A215,INDIRECT(CONCATENATE("'CY ",I$3,", SFY ",(I$3+1)," Answers'!A1:BJ600")),LOOKUP($D$4,'Row Index'!$A$14:$A$19,'Row Index'!$B$14:$B$19),FALSE),"")</f>
        <v>1</v>
      </c>
    </row>
    <row r="216" spans="1:9" x14ac:dyDescent="0.25">
      <c r="A216" s="50">
        <v>712</v>
      </c>
      <c r="B216" s="45" t="s">
        <v>216</v>
      </c>
      <c r="C216" s="47" t="s">
        <v>206</v>
      </c>
      <c r="D216" s="119">
        <f ca="1">IFERROR(VLOOKUP($A216,INDIRECT(CONCATENATE("'CY ",D$3,", SFY ",(D$3+1)," Answers'!A1:BJ600")),LOOKUP($D$4,'Row Index'!$A$4:$A$9,'Row Index'!$B$4:$B$9),FALSE),"")</f>
        <v>2</v>
      </c>
      <c r="E216" s="119">
        <f ca="1">IFERROR(VLOOKUP($A216,INDIRECT(CONCATENATE("'CY ",E$3,", SFY ",(E$3+1)," Answers'!A1:BJ600")),LOOKUP($D$4,'Row Index'!$A$4:$A$9,'Row Index'!$B$4:$B$9),FALSE),"")</f>
        <v>6</v>
      </c>
      <c r="F216" s="119">
        <f ca="1">IFERROR(VLOOKUP($A216,INDIRECT(CONCATENATE("'CY ",F$3,", SFY ",(F$3+1)," Answers'!A1:BJ600")),LOOKUP($D$4,'Row Index'!$A$4:$A$9,'Row Index'!$B$4:$B$9),FALSE),"")</f>
        <v>8</v>
      </c>
      <c r="G216" s="119">
        <f ca="1">IFERROR(VLOOKUP($A216,INDIRECT(CONCATENATE("'CY ",G$3,", SFY ",(G$3+1)," Answers'!A1:BJ600")),LOOKUP($D$4,'Row Index'!$A$4:$A$9,'Row Index'!$B$4:$B$9),FALSE),"")</f>
        <v>8</v>
      </c>
      <c r="H216" s="119">
        <f ca="1">IFERROR(VLOOKUP($A216,INDIRECT(CONCATENATE("'CY ",H$3,", SFY ",(H$3+1)," Answers'!A1:BJ600")),LOOKUP($D$4,'Row Index'!$A$4:$A$9,'Row Index'!$B$4:$B$9),FALSE),"")</f>
        <v>5</v>
      </c>
      <c r="I216" s="120">
        <f ca="1">IFERROR(VLOOKUP($A216,INDIRECT(CONCATENATE("'CY ",I$3,", SFY ",(I$3+1)," Answers'!A1:BJ600")),LOOKUP($D$4,'Row Index'!$A$14:$A$19,'Row Index'!$B$14:$B$19),FALSE),"")</f>
        <v>4</v>
      </c>
    </row>
    <row r="217" spans="1:9" x14ac:dyDescent="0.25">
      <c r="A217" s="50">
        <v>713</v>
      </c>
      <c r="B217" s="45" t="s">
        <v>637</v>
      </c>
      <c r="C217" s="47" t="s">
        <v>206</v>
      </c>
      <c r="D217" s="119">
        <f ca="1">IFERROR(VLOOKUP($A217,INDIRECT(CONCATENATE("'CY ",D$3,", SFY ",(D$3+1)," Answers'!A1:BJ600")),LOOKUP($D$4,'Row Index'!$A$4:$A$9,'Row Index'!$B$4:$B$9),FALSE),"")</f>
        <v>1</v>
      </c>
      <c r="E217" s="119">
        <f ca="1">IFERROR(VLOOKUP($A217,INDIRECT(CONCATENATE("'CY ",E$3,", SFY ",(E$3+1)," Answers'!A1:BJ600")),LOOKUP($D$4,'Row Index'!$A$4:$A$9,'Row Index'!$B$4:$B$9),FALSE),"")</f>
        <v>4</v>
      </c>
      <c r="F217" s="119">
        <f ca="1">IFERROR(VLOOKUP($A217,INDIRECT(CONCATENATE("'CY ",F$3,", SFY ",(F$3+1)," Answers'!A1:BJ600")),LOOKUP($D$4,'Row Index'!$A$4:$A$9,'Row Index'!$B$4:$B$9),FALSE),"")</f>
        <v>2</v>
      </c>
      <c r="G217" s="119">
        <f ca="1">IFERROR(VLOOKUP($A217,INDIRECT(CONCATENATE("'CY ",G$3,", SFY ",(G$3+1)," Answers'!A1:BJ600")),LOOKUP($D$4,'Row Index'!$A$4:$A$9,'Row Index'!$B$4:$B$9),FALSE),"")</f>
        <v>5</v>
      </c>
      <c r="H217" s="119">
        <f ca="1">IFERROR(VLOOKUP($A217,INDIRECT(CONCATENATE("'CY ",H$3,", SFY ",(H$3+1)," Answers'!A1:BJ600")),LOOKUP($D$4,'Row Index'!$A$4:$A$9,'Row Index'!$B$4:$B$9),FALSE),"")</f>
        <v>6</v>
      </c>
      <c r="I217" s="120">
        <f ca="1">IFERROR(VLOOKUP($A217,INDIRECT(CONCATENATE("'CY ",I$3,", SFY ",(I$3+1)," Answers'!A1:BJ600")),LOOKUP($D$4,'Row Index'!$A$14:$A$19,'Row Index'!$B$14:$B$19),FALSE),"")</f>
        <v>2</v>
      </c>
    </row>
    <row r="218" spans="1:9" x14ac:dyDescent="0.25">
      <c r="A218" s="50">
        <v>714</v>
      </c>
      <c r="B218" s="45" t="s">
        <v>218</v>
      </c>
      <c r="C218" s="47" t="s">
        <v>206</v>
      </c>
      <c r="D218" s="119">
        <f ca="1">IFERROR(VLOOKUP($A218,INDIRECT(CONCATENATE("'CY ",D$3,", SFY ",(D$3+1)," Answers'!A1:BJ600")),LOOKUP($D$4,'Row Index'!$A$4:$A$9,'Row Index'!$B$4:$B$9),FALSE),"")</f>
        <v>2</v>
      </c>
      <c r="E218" s="119">
        <f ca="1">IFERROR(VLOOKUP($A218,INDIRECT(CONCATENATE("'CY ",E$3,", SFY ",(E$3+1)," Answers'!A1:BJ600")),LOOKUP($D$4,'Row Index'!$A$4:$A$9,'Row Index'!$B$4:$B$9),FALSE),"")</f>
        <v>3</v>
      </c>
      <c r="F218" s="119">
        <f ca="1">IFERROR(VLOOKUP($A218,INDIRECT(CONCATENATE("'CY ",F$3,", SFY ",(F$3+1)," Answers'!A1:BJ600")),LOOKUP($D$4,'Row Index'!$A$4:$A$9,'Row Index'!$B$4:$B$9),FALSE),"")</f>
        <v>2</v>
      </c>
      <c r="G218" s="119">
        <f ca="1">IFERROR(VLOOKUP($A218,INDIRECT(CONCATENATE("'CY ",G$3,", SFY ",(G$3+1)," Answers'!A1:BJ600")),LOOKUP($D$4,'Row Index'!$A$4:$A$9,'Row Index'!$B$4:$B$9),FALSE),"")</f>
        <v>1</v>
      </c>
      <c r="H218" s="119">
        <f ca="1">IFERROR(VLOOKUP($A218,INDIRECT(CONCATENATE("'CY ",H$3,", SFY ",(H$3+1)," Answers'!A1:BJ600")),LOOKUP($D$4,'Row Index'!$A$4:$A$9,'Row Index'!$B$4:$B$9),FALSE),"")</f>
        <v>5</v>
      </c>
      <c r="I218" s="120">
        <f ca="1">IFERROR(VLOOKUP($A218,INDIRECT(CONCATENATE("'CY ",I$3,", SFY ",(I$3+1)," Answers'!A1:BJ600")),LOOKUP($D$4,'Row Index'!$A$14:$A$19,'Row Index'!$B$14:$B$19),FALSE),"")</f>
        <v>3</v>
      </c>
    </row>
    <row r="219" spans="1:9" x14ac:dyDescent="0.25">
      <c r="A219" s="50">
        <v>715</v>
      </c>
      <c r="B219" s="45" t="s">
        <v>219</v>
      </c>
      <c r="C219" s="47" t="s">
        <v>206</v>
      </c>
      <c r="D219" s="119">
        <f ca="1">IFERROR(VLOOKUP($A219,INDIRECT(CONCATENATE("'CY ",D$3,", SFY ",(D$3+1)," Answers'!A1:BJ600")),LOOKUP($D$4,'Row Index'!$A$4:$A$9,'Row Index'!$B$4:$B$9),FALSE),"")</f>
        <v>2</v>
      </c>
      <c r="E219" s="119">
        <f ca="1">IFERROR(VLOOKUP($A219,INDIRECT(CONCATENATE("'CY ",E$3,", SFY ",(E$3+1)," Answers'!A1:BJ600")),LOOKUP($D$4,'Row Index'!$A$4:$A$9,'Row Index'!$B$4:$B$9),FALSE),"")</f>
        <v>4</v>
      </c>
      <c r="F219" s="119">
        <f ca="1">IFERROR(VLOOKUP($A219,INDIRECT(CONCATENATE("'CY ",F$3,", SFY ",(F$3+1)," Answers'!A1:BJ600")),LOOKUP($D$4,'Row Index'!$A$4:$A$9,'Row Index'!$B$4:$B$9),FALSE),"")</f>
        <v>4</v>
      </c>
      <c r="G219" s="119">
        <f ca="1">IFERROR(VLOOKUP($A219,INDIRECT(CONCATENATE("'CY ",G$3,", SFY ",(G$3+1)," Answers'!A1:BJ600")),LOOKUP($D$4,'Row Index'!$A$4:$A$9,'Row Index'!$B$4:$B$9),FALSE),"")</f>
        <v>5</v>
      </c>
      <c r="H219" s="119">
        <f ca="1">IFERROR(VLOOKUP($A219,INDIRECT(CONCATENATE("'CY ",H$3,", SFY ",(H$3+1)," Answers'!A1:BJ600")),LOOKUP($D$4,'Row Index'!$A$4:$A$9,'Row Index'!$B$4:$B$9),FALSE),"")</f>
        <v>4</v>
      </c>
      <c r="I219" s="120">
        <f ca="1">IFERROR(VLOOKUP($A219,INDIRECT(CONCATENATE("'CY ",I$3,", SFY ",(I$3+1)," Answers'!A1:BJ600")),LOOKUP($D$4,'Row Index'!$A$14:$A$19,'Row Index'!$B$14:$B$19),FALSE),"")</f>
        <v>5</v>
      </c>
    </row>
    <row r="220" spans="1:9" x14ac:dyDescent="0.25">
      <c r="A220" s="50">
        <v>716</v>
      </c>
      <c r="B220" s="45" t="s">
        <v>220</v>
      </c>
      <c r="C220" s="47" t="s">
        <v>206</v>
      </c>
      <c r="D220" s="119">
        <f ca="1">IFERROR(VLOOKUP($A220,INDIRECT(CONCATENATE("'CY ",D$3,", SFY ",(D$3+1)," Answers'!A1:BJ600")),LOOKUP($D$4,'Row Index'!$A$4:$A$9,'Row Index'!$B$4:$B$9),FALSE),"")</f>
        <v>1</v>
      </c>
      <c r="E220" s="119">
        <f ca="1">IFERROR(VLOOKUP($A220,INDIRECT(CONCATENATE("'CY ",E$3,", SFY ",(E$3+1)," Answers'!A1:BJ600")),LOOKUP($D$4,'Row Index'!$A$4:$A$9,'Row Index'!$B$4:$B$9),FALSE),"")</f>
        <v>6</v>
      </c>
      <c r="F220" s="119">
        <f ca="1">IFERROR(VLOOKUP($A220,INDIRECT(CONCATENATE("'CY ",F$3,", SFY ",(F$3+1)," Answers'!A1:BJ600")),LOOKUP($D$4,'Row Index'!$A$4:$A$9,'Row Index'!$B$4:$B$9),FALSE),"")</f>
        <v>6</v>
      </c>
      <c r="G220" s="119">
        <f ca="1">IFERROR(VLOOKUP($A220,INDIRECT(CONCATENATE("'CY ",G$3,", SFY ",(G$3+1)," Answers'!A1:BJ600")),LOOKUP($D$4,'Row Index'!$A$4:$A$9,'Row Index'!$B$4:$B$9),FALSE),"")</f>
        <v>8</v>
      </c>
      <c r="H220" s="119">
        <f ca="1">IFERROR(VLOOKUP($A220,INDIRECT(CONCATENATE("'CY ",H$3,", SFY ",(H$3+1)," Answers'!A1:BJ600")),LOOKUP($D$4,'Row Index'!$A$4:$A$9,'Row Index'!$B$4:$B$9),FALSE),"")</f>
        <v>8</v>
      </c>
      <c r="I220" s="120">
        <f ca="1">IFERROR(VLOOKUP($A220,INDIRECT(CONCATENATE("'CY ",I$3,", SFY ",(I$3+1)," Answers'!A1:BJ600")),LOOKUP($D$4,'Row Index'!$A$14:$A$19,'Row Index'!$B$14:$B$19),FALSE),"")</f>
        <v>5</v>
      </c>
    </row>
    <row r="221" spans="1:9" x14ac:dyDescent="0.25">
      <c r="A221" s="50">
        <v>717</v>
      </c>
      <c r="B221" s="45" t="s">
        <v>221</v>
      </c>
      <c r="C221" s="47" t="s">
        <v>206</v>
      </c>
      <c r="D221" s="119">
        <f ca="1">IFERROR(VLOOKUP($A221,INDIRECT(CONCATENATE("'CY ",D$3,", SFY ",(D$3+1)," Answers'!A1:BJ600")),LOOKUP($D$4,'Row Index'!$A$4:$A$9,'Row Index'!$B$4:$B$9),FALSE),"")</f>
        <v>3</v>
      </c>
      <c r="E221" s="119">
        <f ca="1">IFERROR(VLOOKUP($A221,INDIRECT(CONCATENATE("'CY ",E$3,", SFY ",(E$3+1)," Answers'!A1:BJ600")),LOOKUP($D$4,'Row Index'!$A$4:$A$9,'Row Index'!$B$4:$B$9),FALSE),"")</f>
        <v>3</v>
      </c>
      <c r="F221" s="119">
        <f ca="1">IFERROR(VLOOKUP($A221,INDIRECT(CONCATENATE("'CY ",F$3,", SFY ",(F$3+1)," Answers'!A1:BJ600")),LOOKUP($D$4,'Row Index'!$A$4:$A$9,'Row Index'!$B$4:$B$9),FALSE),"")</f>
        <v>7</v>
      </c>
      <c r="G221" s="119">
        <f ca="1">IFERROR(VLOOKUP($A221,INDIRECT(CONCATENATE("'CY ",G$3,", SFY ",(G$3+1)," Answers'!A1:BJ600")),LOOKUP($D$4,'Row Index'!$A$4:$A$9,'Row Index'!$B$4:$B$9),FALSE),"")</f>
        <v>10</v>
      </c>
      <c r="H221" s="119">
        <f ca="1">IFERROR(VLOOKUP($A221,INDIRECT(CONCATENATE("'CY ",H$3,", SFY ",(H$3+1)," Answers'!A1:BJ600")),LOOKUP($D$4,'Row Index'!$A$4:$A$9,'Row Index'!$B$4:$B$9),FALSE),"")</f>
        <v>10</v>
      </c>
      <c r="I221" s="120">
        <f ca="1">IFERROR(VLOOKUP($A221,INDIRECT(CONCATENATE("'CY ",I$3,", SFY ",(I$3+1)," Answers'!A1:BJ600")),LOOKUP($D$4,'Row Index'!$A$14:$A$19,'Row Index'!$B$14:$B$19),FALSE),"")</f>
        <v>3</v>
      </c>
    </row>
    <row r="222" spans="1:9" x14ac:dyDescent="0.25">
      <c r="A222" s="50">
        <v>718</v>
      </c>
      <c r="B222" s="45" t="s">
        <v>222</v>
      </c>
      <c r="C222" s="47" t="s">
        <v>206</v>
      </c>
      <c r="D222" s="119">
        <f ca="1">IFERROR(VLOOKUP($A222,INDIRECT(CONCATENATE("'CY ",D$3,", SFY ",(D$3+1)," Answers'!A1:BJ600")),LOOKUP($D$4,'Row Index'!$A$4:$A$9,'Row Index'!$B$4:$B$9),FALSE),"")</f>
        <v>2</v>
      </c>
      <c r="E222" s="119">
        <f ca="1">IFERROR(VLOOKUP($A222,INDIRECT(CONCATENATE("'CY ",E$3,", SFY ",(E$3+1)," Answers'!A1:BJ600")),LOOKUP($D$4,'Row Index'!$A$4:$A$9,'Row Index'!$B$4:$B$9),FALSE),"")</f>
        <v>7</v>
      </c>
      <c r="F222" s="119">
        <f ca="1">IFERROR(VLOOKUP($A222,INDIRECT(CONCATENATE("'CY ",F$3,", SFY ",(F$3+1)," Answers'!A1:BJ600")),LOOKUP($D$4,'Row Index'!$A$4:$A$9,'Row Index'!$B$4:$B$9),FALSE),"")</f>
        <v>4</v>
      </c>
      <c r="G222" s="119">
        <f ca="1">IFERROR(VLOOKUP($A222,INDIRECT(CONCATENATE("'CY ",G$3,", SFY ",(G$3+1)," Answers'!A1:BJ600")),LOOKUP($D$4,'Row Index'!$A$4:$A$9,'Row Index'!$B$4:$B$9),FALSE),"")</f>
        <v>7</v>
      </c>
      <c r="H222" s="119">
        <f ca="1">IFERROR(VLOOKUP($A222,INDIRECT(CONCATENATE("'CY ",H$3,", SFY ",(H$3+1)," Answers'!A1:BJ600")),LOOKUP($D$4,'Row Index'!$A$4:$A$9,'Row Index'!$B$4:$B$9),FALSE),"")</f>
        <v>7</v>
      </c>
      <c r="I222" s="120">
        <f ca="1">IFERROR(VLOOKUP($A222,INDIRECT(CONCATENATE("'CY ",I$3,", SFY ",(I$3+1)," Answers'!A1:BJ600")),LOOKUP($D$4,'Row Index'!$A$14:$A$19,'Row Index'!$B$14:$B$19),FALSE),"")</f>
        <v>4</v>
      </c>
    </row>
    <row r="223" spans="1:9" x14ac:dyDescent="0.25">
      <c r="A223" s="50">
        <v>719</v>
      </c>
      <c r="B223" s="45" t="s">
        <v>638</v>
      </c>
      <c r="C223" s="47" t="s">
        <v>206</v>
      </c>
      <c r="D223" s="119">
        <f ca="1">IFERROR(VLOOKUP($A223,INDIRECT(CONCATENATE("'CY ",D$3,", SFY ",(D$3+1)," Answers'!A1:BJ600")),LOOKUP($D$4,'Row Index'!$A$4:$A$9,'Row Index'!$B$4:$B$9),FALSE),"")</f>
        <v>1</v>
      </c>
      <c r="E223" s="119">
        <f ca="1">IFERROR(VLOOKUP($A223,INDIRECT(CONCATENATE("'CY ",E$3,", SFY ",(E$3+1)," Answers'!A1:BJ600")),LOOKUP($D$4,'Row Index'!$A$4:$A$9,'Row Index'!$B$4:$B$9),FALSE),"")</f>
        <v>6</v>
      </c>
      <c r="F223" s="119">
        <f ca="1">IFERROR(VLOOKUP($A223,INDIRECT(CONCATENATE("'CY ",F$3,", SFY ",(F$3+1)," Answers'!A1:BJ600")),LOOKUP($D$4,'Row Index'!$A$4:$A$9,'Row Index'!$B$4:$B$9),FALSE),"")</f>
        <v>6</v>
      </c>
      <c r="G223" s="119">
        <f ca="1">IFERROR(VLOOKUP($A223,INDIRECT(CONCATENATE("'CY ",G$3,", SFY ",(G$3+1)," Answers'!A1:BJ600")),LOOKUP($D$4,'Row Index'!$A$4:$A$9,'Row Index'!$B$4:$B$9),FALSE),"")</f>
        <v>7</v>
      </c>
      <c r="H223" s="119">
        <f ca="1">IFERROR(VLOOKUP($A223,INDIRECT(CONCATENATE("'CY ",H$3,", SFY ",(H$3+1)," Answers'!A1:BJ600")),LOOKUP($D$4,'Row Index'!$A$4:$A$9,'Row Index'!$B$4:$B$9),FALSE),"")</f>
        <v>7</v>
      </c>
      <c r="I223" s="120">
        <f ca="1">IFERROR(VLOOKUP($A223,INDIRECT(CONCATENATE("'CY ",I$3,", SFY ",(I$3+1)," Answers'!A1:BJ600")),LOOKUP($D$4,'Row Index'!$A$14:$A$19,'Row Index'!$B$14:$B$19),FALSE),"")</f>
        <v>4</v>
      </c>
    </row>
    <row r="224" spans="1:9" x14ac:dyDescent="0.25">
      <c r="A224" s="50">
        <v>720</v>
      </c>
      <c r="B224" s="45" t="s">
        <v>639</v>
      </c>
      <c r="C224" s="47" t="s">
        <v>206</v>
      </c>
      <c r="D224" s="119">
        <f ca="1">IFERROR(VLOOKUP($A224,INDIRECT(CONCATENATE("'CY ",D$3,", SFY ",(D$3+1)," Answers'!A1:BJ600")),LOOKUP($D$4,'Row Index'!$A$4:$A$9,'Row Index'!$B$4:$B$9),FALSE),"")</f>
        <v>4</v>
      </c>
      <c r="E224" s="119">
        <f ca="1">IFERROR(VLOOKUP($A224,INDIRECT(CONCATENATE("'CY ",E$3,", SFY ",(E$3+1)," Answers'!A1:BJ600")),LOOKUP($D$4,'Row Index'!$A$4:$A$9,'Row Index'!$B$4:$B$9),FALSE),"")</f>
        <v>5</v>
      </c>
      <c r="F224" s="119">
        <f ca="1">IFERROR(VLOOKUP($A224,INDIRECT(CONCATENATE("'CY ",F$3,", SFY ",(F$3+1)," Answers'!A1:BJ600")),LOOKUP($D$4,'Row Index'!$A$4:$A$9,'Row Index'!$B$4:$B$9),FALSE),"")</f>
        <v>7</v>
      </c>
      <c r="G224" s="119">
        <f ca="1">IFERROR(VLOOKUP($A224,INDIRECT(CONCATENATE("'CY ",G$3,", SFY ",(G$3+1)," Answers'!A1:BJ600")),LOOKUP($D$4,'Row Index'!$A$4:$A$9,'Row Index'!$B$4:$B$9),FALSE),"")</f>
        <v>9</v>
      </c>
      <c r="H224" s="119">
        <f ca="1">IFERROR(VLOOKUP($A224,INDIRECT(CONCATENATE("'CY ",H$3,", SFY ",(H$3+1)," Answers'!A1:BJ600")),LOOKUP($D$4,'Row Index'!$A$4:$A$9,'Row Index'!$B$4:$B$9),FALSE),"")</f>
        <v>7</v>
      </c>
      <c r="I224" s="120">
        <f ca="1">IFERROR(VLOOKUP($A224,INDIRECT(CONCATENATE("'CY ",I$3,", SFY ",(I$3+1)," Answers'!A1:BJ600")),LOOKUP($D$4,'Row Index'!$A$14:$A$19,'Row Index'!$B$14:$B$19),FALSE),"")</f>
        <v>4</v>
      </c>
    </row>
    <row r="225" spans="1:9" x14ac:dyDescent="0.25">
      <c r="A225" s="50">
        <v>721</v>
      </c>
      <c r="B225" s="45" t="s">
        <v>640</v>
      </c>
      <c r="C225" s="47" t="s">
        <v>206</v>
      </c>
      <c r="D225" s="119">
        <f ca="1">IFERROR(VLOOKUP($A225,INDIRECT(CONCATENATE("'CY ",D$3,", SFY ",(D$3+1)," Answers'!A1:BJ600")),LOOKUP($D$4,'Row Index'!$A$4:$A$9,'Row Index'!$B$4:$B$9),FALSE),"")</f>
        <v>2</v>
      </c>
      <c r="E225" s="119">
        <f ca="1">IFERROR(VLOOKUP($A225,INDIRECT(CONCATENATE("'CY ",E$3,", SFY ",(E$3+1)," Answers'!A1:BJ600")),LOOKUP($D$4,'Row Index'!$A$4:$A$9,'Row Index'!$B$4:$B$9),FALSE),"")</f>
        <v>2</v>
      </c>
      <c r="F225" s="119">
        <f ca="1">IFERROR(VLOOKUP($A225,INDIRECT(CONCATENATE("'CY ",F$3,", SFY ",(F$3+1)," Answers'!A1:BJ600")),LOOKUP($D$4,'Row Index'!$A$4:$A$9,'Row Index'!$B$4:$B$9),FALSE),"")</f>
        <v>2</v>
      </c>
      <c r="G225" s="119">
        <f ca="1">IFERROR(VLOOKUP($A225,INDIRECT(CONCATENATE("'CY ",G$3,", SFY ",(G$3+1)," Answers'!A1:BJ600")),LOOKUP($D$4,'Row Index'!$A$4:$A$9,'Row Index'!$B$4:$B$9),FALSE),"")</f>
        <v>6</v>
      </c>
      <c r="H225" s="119">
        <f ca="1">IFERROR(VLOOKUP($A225,INDIRECT(CONCATENATE("'CY ",H$3,", SFY ",(H$3+1)," Answers'!A1:BJ600")),LOOKUP($D$4,'Row Index'!$A$4:$A$9,'Row Index'!$B$4:$B$9),FALSE),"")</f>
        <v>6</v>
      </c>
      <c r="I225" s="120">
        <f ca="1">IFERROR(VLOOKUP($A225,INDIRECT(CONCATENATE("'CY ",I$3,", SFY ",(I$3+1)," Answers'!A1:BJ600")),LOOKUP($D$4,'Row Index'!$A$14:$A$19,'Row Index'!$B$14:$B$19),FALSE),"")</f>
        <v>6</v>
      </c>
    </row>
    <row r="226" spans="1:9" x14ac:dyDescent="0.25">
      <c r="A226" s="50">
        <v>722</v>
      </c>
      <c r="B226" s="45" t="s">
        <v>226</v>
      </c>
      <c r="C226" s="47" t="s">
        <v>206</v>
      </c>
      <c r="D226" s="119">
        <f ca="1">IFERROR(VLOOKUP($A226,INDIRECT(CONCATENATE("'CY ",D$3,", SFY ",(D$3+1)," Answers'!A1:BJ600")),LOOKUP($D$4,'Row Index'!$A$4:$A$9,'Row Index'!$B$4:$B$9),FALSE),"")</f>
        <v>1</v>
      </c>
      <c r="E226" s="119">
        <f ca="1">IFERROR(VLOOKUP($A226,INDIRECT(CONCATENATE("'CY ",E$3,", SFY ",(E$3+1)," Answers'!A1:BJ600")),LOOKUP($D$4,'Row Index'!$A$4:$A$9,'Row Index'!$B$4:$B$9),FALSE),"")</f>
        <v>5</v>
      </c>
      <c r="F226" s="119">
        <f ca="1">IFERROR(VLOOKUP($A226,INDIRECT(CONCATENATE("'CY ",F$3,", SFY ",(F$3+1)," Answers'!A1:BJ600")),LOOKUP($D$4,'Row Index'!$A$4:$A$9,'Row Index'!$B$4:$B$9),FALSE),"")</f>
        <v>3</v>
      </c>
      <c r="G226" s="119">
        <f ca="1">IFERROR(VLOOKUP($A226,INDIRECT(CONCATENATE("'CY ",G$3,", SFY ",(G$3+1)," Answers'!A1:BJ600")),LOOKUP($D$4,'Row Index'!$A$4:$A$9,'Row Index'!$B$4:$B$9),FALSE),"")</f>
        <v>6</v>
      </c>
      <c r="H226" s="119">
        <f ca="1">IFERROR(VLOOKUP($A226,INDIRECT(CONCATENATE("'CY ",H$3,", SFY ",(H$3+1)," Answers'!A1:BJ600")),LOOKUP($D$4,'Row Index'!$A$4:$A$9,'Row Index'!$B$4:$B$9),FALSE),"")</f>
        <v>6</v>
      </c>
      <c r="I226" s="120">
        <f ca="1">IFERROR(VLOOKUP($A226,INDIRECT(CONCATENATE("'CY ",I$3,", SFY ",(I$3+1)," Answers'!A1:BJ600")),LOOKUP($D$4,'Row Index'!$A$14:$A$19,'Row Index'!$B$14:$B$19),FALSE),"")</f>
        <v>4</v>
      </c>
    </row>
    <row r="227" spans="1:9" x14ac:dyDescent="0.25">
      <c r="A227" s="50">
        <v>801</v>
      </c>
      <c r="B227" s="45" t="s">
        <v>227</v>
      </c>
      <c r="C227" s="47" t="s">
        <v>228</v>
      </c>
      <c r="D227" s="119">
        <f ca="1">IFERROR(VLOOKUP($A227,INDIRECT(CONCATENATE("'CY ",D$3,", SFY ",(D$3+1)," Answers'!A1:BJ600")),LOOKUP($D$4,'Row Index'!$A$4:$A$9,'Row Index'!$B$4:$B$9),FALSE),"")</f>
        <v>2</v>
      </c>
      <c r="E227" s="119">
        <f ca="1">IFERROR(VLOOKUP($A227,INDIRECT(CONCATENATE("'CY ",E$3,", SFY ",(E$3+1)," Answers'!A1:BJ600")),LOOKUP($D$4,'Row Index'!$A$4:$A$9,'Row Index'!$B$4:$B$9),FALSE),"")</f>
        <v>2</v>
      </c>
      <c r="F227" s="119">
        <f ca="1">IFERROR(VLOOKUP($A227,INDIRECT(CONCATENATE("'CY ",F$3,", SFY ",(F$3+1)," Answers'!A1:BJ600")),LOOKUP($D$4,'Row Index'!$A$4:$A$9,'Row Index'!$B$4:$B$9),FALSE),"")</f>
        <v>4</v>
      </c>
      <c r="G227" s="119">
        <f ca="1">IFERROR(VLOOKUP($A227,INDIRECT(CONCATENATE("'CY ",G$3,", SFY ",(G$3+1)," Answers'!A1:BJ600")),LOOKUP($D$4,'Row Index'!$A$4:$A$9,'Row Index'!$B$4:$B$9),FALSE),"")</f>
        <v>7</v>
      </c>
      <c r="H227" s="119">
        <f ca="1">IFERROR(VLOOKUP($A227,INDIRECT(CONCATENATE("'CY ",H$3,", SFY ",(H$3+1)," Answers'!A1:BJ600")),LOOKUP($D$4,'Row Index'!$A$4:$A$9,'Row Index'!$B$4:$B$9),FALSE),"")</f>
        <v>6</v>
      </c>
      <c r="I227" s="120">
        <f ca="1">IFERROR(VLOOKUP($A227,INDIRECT(CONCATENATE("'CY ",I$3,", SFY ",(I$3+1)," Answers'!A1:BJ600")),LOOKUP($D$4,'Row Index'!$A$14:$A$19,'Row Index'!$B$14:$B$19),FALSE),"")</f>
        <v>6</v>
      </c>
    </row>
    <row r="228" spans="1:9" x14ac:dyDescent="0.25">
      <c r="A228" s="50">
        <v>802</v>
      </c>
      <c r="B228" s="45" t="s">
        <v>229</v>
      </c>
      <c r="C228" s="47" t="s">
        <v>228</v>
      </c>
      <c r="D228" s="119">
        <f ca="1">IFERROR(VLOOKUP($A228,INDIRECT(CONCATENATE("'CY ",D$3,", SFY ",(D$3+1)," Answers'!A1:BJ600")),LOOKUP($D$4,'Row Index'!$A$4:$A$9,'Row Index'!$B$4:$B$9),FALSE),"")</f>
        <v>1</v>
      </c>
      <c r="E228" s="119">
        <f ca="1">IFERROR(VLOOKUP($A228,INDIRECT(CONCATENATE("'CY ",E$3,", SFY ",(E$3+1)," Answers'!A1:BJ600")),LOOKUP($D$4,'Row Index'!$A$4:$A$9,'Row Index'!$B$4:$B$9),FALSE),"")</f>
        <v>3</v>
      </c>
      <c r="F228" s="119">
        <f ca="1">IFERROR(VLOOKUP($A228,INDIRECT(CONCATENATE("'CY ",F$3,", SFY ",(F$3+1)," Answers'!A1:BJ600")),LOOKUP($D$4,'Row Index'!$A$4:$A$9,'Row Index'!$B$4:$B$9),FALSE),"")</f>
        <v>5</v>
      </c>
      <c r="G228" s="119">
        <f ca="1">IFERROR(VLOOKUP($A228,INDIRECT(CONCATENATE("'CY ",G$3,", SFY ",(G$3+1)," Answers'!A1:BJ600")),LOOKUP($D$4,'Row Index'!$A$4:$A$9,'Row Index'!$B$4:$B$9),FALSE),"")</f>
        <v>6</v>
      </c>
      <c r="H228" s="119">
        <f ca="1">IFERROR(VLOOKUP($A228,INDIRECT(CONCATENATE("'CY ",H$3,", SFY ",(H$3+1)," Answers'!A1:BJ600")),LOOKUP($D$4,'Row Index'!$A$4:$A$9,'Row Index'!$B$4:$B$9),FALSE),"")</f>
        <v>6</v>
      </c>
      <c r="I228" s="120">
        <f ca="1">IFERROR(VLOOKUP($A228,INDIRECT(CONCATENATE("'CY ",I$3,", SFY ",(I$3+1)," Answers'!A1:BJ600")),LOOKUP($D$4,'Row Index'!$A$14:$A$19,'Row Index'!$B$14:$B$19),FALSE),"")</f>
        <v>5</v>
      </c>
    </row>
    <row r="229" spans="1:9" x14ac:dyDescent="0.25">
      <c r="A229" s="50">
        <v>803</v>
      </c>
      <c r="B229" s="45" t="s">
        <v>230</v>
      </c>
      <c r="C229" s="47" t="s">
        <v>228</v>
      </c>
      <c r="D229" s="119">
        <f ca="1">IFERROR(VLOOKUP($A229,INDIRECT(CONCATENATE("'CY ",D$3,", SFY ",(D$3+1)," Answers'!A1:BJ600")),LOOKUP($D$4,'Row Index'!$A$4:$A$9,'Row Index'!$B$4:$B$9),FALSE),"")</f>
        <v>2</v>
      </c>
      <c r="E229" s="119">
        <f ca="1">IFERROR(VLOOKUP($A229,INDIRECT(CONCATENATE("'CY ",E$3,", SFY ",(E$3+1)," Answers'!A1:BJ600")),LOOKUP($D$4,'Row Index'!$A$4:$A$9,'Row Index'!$B$4:$B$9),FALSE),"")</f>
        <v>5</v>
      </c>
      <c r="F229" s="119">
        <f ca="1">IFERROR(VLOOKUP($A229,INDIRECT(CONCATENATE("'CY ",F$3,", SFY ",(F$3+1)," Answers'!A1:BJ600")),LOOKUP($D$4,'Row Index'!$A$4:$A$9,'Row Index'!$B$4:$B$9),FALSE),"")</f>
        <v>6</v>
      </c>
      <c r="G229" s="119">
        <f ca="1">IFERROR(VLOOKUP($A229,INDIRECT(CONCATENATE("'CY ",G$3,", SFY ",(G$3+1)," Answers'!A1:BJ600")),LOOKUP($D$4,'Row Index'!$A$4:$A$9,'Row Index'!$B$4:$B$9),FALSE),"")</f>
        <v>8</v>
      </c>
      <c r="H229" s="119">
        <f ca="1">IFERROR(VLOOKUP($A229,INDIRECT(CONCATENATE("'CY ",H$3,", SFY ",(H$3+1)," Answers'!A1:BJ600")),LOOKUP($D$4,'Row Index'!$A$4:$A$9,'Row Index'!$B$4:$B$9),FALSE),"")</f>
        <v>9</v>
      </c>
      <c r="I229" s="120">
        <f ca="1">IFERROR(VLOOKUP($A229,INDIRECT(CONCATENATE("'CY ",I$3,", SFY ",(I$3+1)," Answers'!A1:BJ600")),LOOKUP($D$4,'Row Index'!$A$14:$A$19,'Row Index'!$B$14:$B$19),FALSE),"")</f>
        <v>5</v>
      </c>
    </row>
    <row r="230" spans="1:9" x14ac:dyDescent="0.25">
      <c r="A230" s="50">
        <v>804</v>
      </c>
      <c r="B230" s="45" t="s">
        <v>231</v>
      </c>
      <c r="C230" s="47" t="s">
        <v>228</v>
      </c>
      <c r="D230" s="119">
        <f ca="1">IFERROR(VLOOKUP($A230,INDIRECT(CONCATENATE("'CY ",D$3,", SFY ",(D$3+1)," Answers'!A1:BJ600")),LOOKUP($D$4,'Row Index'!$A$4:$A$9,'Row Index'!$B$4:$B$9),FALSE),"")</f>
        <v>3</v>
      </c>
      <c r="E230" s="119">
        <f ca="1">IFERROR(VLOOKUP($A230,INDIRECT(CONCATENATE("'CY ",E$3,", SFY ",(E$3+1)," Answers'!A1:BJ600")),LOOKUP($D$4,'Row Index'!$A$4:$A$9,'Row Index'!$B$4:$B$9),FALSE),"")</f>
        <v>4</v>
      </c>
      <c r="F230" s="119">
        <f ca="1">IFERROR(VLOOKUP($A230,INDIRECT(CONCATENATE("'CY ",F$3,", SFY ",(F$3+1)," Answers'!A1:BJ600")),LOOKUP($D$4,'Row Index'!$A$4:$A$9,'Row Index'!$B$4:$B$9),FALSE),"")</f>
        <v>3</v>
      </c>
      <c r="G230" s="119">
        <f ca="1">IFERROR(VLOOKUP($A230,INDIRECT(CONCATENATE("'CY ",G$3,", SFY ",(G$3+1)," Answers'!A1:BJ600")),LOOKUP($D$4,'Row Index'!$A$4:$A$9,'Row Index'!$B$4:$B$9),FALSE),"")</f>
        <v>6</v>
      </c>
      <c r="H230" s="119">
        <f ca="1">IFERROR(VLOOKUP($A230,INDIRECT(CONCATENATE("'CY ",H$3,", SFY ",(H$3+1)," Answers'!A1:BJ600")),LOOKUP($D$4,'Row Index'!$A$4:$A$9,'Row Index'!$B$4:$B$9),FALSE),"")</f>
        <v>8</v>
      </c>
      <c r="I230" s="120">
        <f ca="1">IFERROR(VLOOKUP($A230,INDIRECT(CONCATENATE("'CY ",I$3,", SFY ",(I$3+1)," Answers'!A1:BJ600")),LOOKUP($D$4,'Row Index'!$A$14:$A$19,'Row Index'!$B$14:$B$19),FALSE),"")</f>
        <v>4</v>
      </c>
    </row>
    <row r="231" spans="1:9" x14ac:dyDescent="0.25">
      <c r="A231" s="50">
        <v>805</v>
      </c>
      <c r="B231" s="45" t="s">
        <v>232</v>
      </c>
      <c r="C231" s="47" t="s">
        <v>228</v>
      </c>
      <c r="D231" s="119">
        <f ca="1">IFERROR(VLOOKUP($A231,INDIRECT(CONCATENATE("'CY ",D$3,", SFY ",(D$3+1)," Answers'!A1:BJ600")),LOOKUP($D$4,'Row Index'!$A$4:$A$9,'Row Index'!$B$4:$B$9),FALSE),"")</f>
        <v>2</v>
      </c>
      <c r="E231" s="119">
        <f ca="1">IFERROR(VLOOKUP($A231,INDIRECT(CONCATENATE("'CY ",E$3,", SFY ",(E$3+1)," Answers'!A1:BJ600")),LOOKUP($D$4,'Row Index'!$A$4:$A$9,'Row Index'!$B$4:$B$9),FALSE),"")</f>
        <v>2</v>
      </c>
      <c r="F231" s="119">
        <f ca="1">IFERROR(VLOOKUP($A231,INDIRECT(CONCATENATE("'CY ",F$3,", SFY ",(F$3+1)," Answers'!A1:BJ600")),LOOKUP($D$4,'Row Index'!$A$4:$A$9,'Row Index'!$B$4:$B$9),FALSE),"")</f>
        <v>1</v>
      </c>
      <c r="G231" s="119">
        <f ca="1">IFERROR(VLOOKUP($A231,INDIRECT(CONCATENATE("'CY ",G$3,", SFY ",(G$3+1)," Answers'!A1:BJ600")),LOOKUP($D$4,'Row Index'!$A$4:$A$9,'Row Index'!$B$4:$B$9),FALSE),"")</f>
        <v>3</v>
      </c>
      <c r="H231" s="119">
        <f ca="1">IFERROR(VLOOKUP($A231,INDIRECT(CONCATENATE("'CY ",H$3,", SFY ",(H$3+1)," Answers'!A1:BJ600")),LOOKUP($D$4,'Row Index'!$A$4:$A$9,'Row Index'!$B$4:$B$9),FALSE),"")</f>
        <v>1</v>
      </c>
      <c r="I231" s="120">
        <f ca="1">IFERROR(VLOOKUP($A231,INDIRECT(CONCATENATE("'CY ",I$3,", SFY ",(I$3+1)," Answers'!A1:BJ600")),LOOKUP($D$4,'Row Index'!$A$14:$A$19,'Row Index'!$B$14:$B$19),FALSE),"")</f>
        <v>3</v>
      </c>
    </row>
    <row r="232" spans="1:9" x14ac:dyDescent="0.25">
      <c r="A232" s="50">
        <v>806</v>
      </c>
      <c r="B232" s="45" t="s">
        <v>233</v>
      </c>
      <c r="C232" s="47" t="s">
        <v>228</v>
      </c>
      <c r="D232" s="119">
        <f ca="1">IFERROR(VLOOKUP($A232,INDIRECT(CONCATENATE("'CY ",D$3,", SFY ",(D$3+1)," Answers'!A1:BJ600")),LOOKUP($D$4,'Row Index'!$A$4:$A$9,'Row Index'!$B$4:$B$9),FALSE),"")</f>
        <v>2</v>
      </c>
      <c r="E232" s="119">
        <f ca="1">IFERROR(VLOOKUP($A232,INDIRECT(CONCATENATE("'CY ",E$3,", SFY ",(E$3+1)," Answers'!A1:BJ600")),LOOKUP($D$4,'Row Index'!$A$4:$A$9,'Row Index'!$B$4:$B$9),FALSE),"")</f>
        <v>4</v>
      </c>
      <c r="F232" s="119">
        <f ca="1">IFERROR(VLOOKUP($A232,INDIRECT(CONCATENATE("'CY ",F$3,", SFY ",(F$3+1)," Answers'!A1:BJ600")),LOOKUP($D$4,'Row Index'!$A$4:$A$9,'Row Index'!$B$4:$B$9),FALSE),"")</f>
        <v>6</v>
      </c>
      <c r="G232" s="119">
        <f ca="1">IFERROR(VLOOKUP($A232,INDIRECT(CONCATENATE("'CY ",G$3,", SFY ",(G$3+1)," Answers'!A1:BJ600")),LOOKUP($D$4,'Row Index'!$A$4:$A$9,'Row Index'!$B$4:$B$9),FALSE),"")</f>
        <v>8</v>
      </c>
      <c r="H232" s="119">
        <f ca="1">IFERROR(VLOOKUP($A232,INDIRECT(CONCATENATE("'CY ",H$3,", SFY ",(H$3+1)," Answers'!A1:BJ600")),LOOKUP($D$4,'Row Index'!$A$4:$A$9,'Row Index'!$B$4:$B$9),FALSE),"")</f>
        <v>9</v>
      </c>
      <c r="I232" s="120">
        <f ca="1">IFERROR(VLOOKUP($A232,INDIRECT(CONCATENATE("'CY ",I$3,", SFY ",(I$3+1)," Answers'!A1:BJ600")),LOOKUP($D$4,'Row Index'!$A$14:$A$19,'Row Index'!$B$14:$B$19),FALSE),"")</f>
        <v>5</v>
      </c>
    </row>
    <row r="233" spans="1:9" x14ac:dyDescent="0.25">
      <c r="A233" s="50">
        <v>807</v>
      </c>
      <c r="B233" s="45" t="s">
        <v>196</v>
      </c>
      <c r="C233" s="47" t="s">
        <v>228</v>
      </c>
      <c r="D233" s="119">
        <f ca="1">IFERROR(VLOOKUP($A233,INDIRECT(CONCATENATE("'CY ",D$3,", SFY ",(D$3+1)," Answers'!A1:BJ600")),LOOKUP($D$4,'Row Index'!$A$4:$A$9,'Row Index'!$B$4:$B$9),FALSE),"")</f>
        <v>2</v>
      </c>
      <c r="E233" s="119">
        <f ca="1">IFERROR(VLOOKUP($A233,INDIRECT(CONCATENATE("'CY ",E$3,", SFY ",(E$3+1)," Answers'!A1:BJ600")),LOOKUP($D$4,'Row Index'!$A$4:$A$9,'Row Index'!$B$4:$B$9),FALSE),"")</f>
        <v>5</v>
      </c>
      <c r="F233" s="119">
        <f ca="1">IFERROR(VLOOKUP($A233,INDIRECT(CONCATENATE("'CY ",F$3,", SFY ",(F$3+1)," Answers'!A1:BJ600")),LOOKUP($D$4,'Row Index'!$A$4:$A$9,'Row Index'!$B$4:$B$9),FALSE),"")</f>
        <v>2</v>
      </c>
      <c r="G233" s="119">
        <f ca="1">IFERROR(VLOOKUP($A233,INDIRECT(CONCATENATE("'CY ",G$3,", SFY ",(G$3+1)," Answers'!A1:BJ600")),LOOKUP($D$4,'Row Index'!$A$4:$A$9,'Row Index'!$B$4:$B$9),FALSE),"")</f>
        <v>6</v>
      </c>
      <c r="H233" s="119">
        <f ca="1">IFERROR(VLOOKUP($A233,INDIRECT(CONCATENATE("'CY ",H$3,", SFY ",(H$3+1)," Answers'!A1:BJ600")),LOOKUP($D$4,'Row Index'!$A$4:$A$9,'Row Index'!$B$4:$B$9),FALSE),"")</f>
        <v>7</v>
      </c>
      <c r="I233" s="120">
        <f ca="1">IFERROR(VLOOKUP($A233,INDIRECT(CONCATENATE("'CY ",I$3,", SFY ",(I$3+1)," Answers'!A1:BJ600")),LOOKUP($D$4,'Row Index'!$A$14:$A$19,'Row Index'!$B$14:$B$19),FALSE),"")</f>
        <v>3</v>
      </c>
    </row>
    <row r="234" spans="1:9" x14ac:dyDescent="0.25">
      <c r="A234" s="50">
        <v>808</v>
      </c>
      <c r="B234" s="45" t="s">
        <v>234</v>
      </c>
      <c r="C234" s="47" t="s">
        <v>228</v>
      </c>
      <c r="D234" s="119">
        <f ca="1">IFERROR(VLOOKUP($A234,INDIRECT(CONCATENATE("'CY ",D$3,", SFY ",(D$3+1)," Answers'!A1:BJ600")),LOOKUP($D$4,'Row Index'!$A$4:$A$9,'Row Index'!$B$4:$B$9),FALSE),"")</f>
        <v>3</v>
      </c>
      <c r="E234" s="119">
        <f ca="1">IFERROR(VLOOKUP($A234,INDIRECT(CONCATENATE("'CY ",E$3,", SFY ",(E$3+1)," Answers'!A1:BJ600")),LOOKUP($D$4,'Row Index'!$A$4:$A$9,'Row Index'!$B$4:$B$9),FALSE),"")</f>
        <v>4</v>
      </c>
      <c r="F234" s="119">
        <f ca="1">IFERROR(VLOOKUP($A234,INDIRECT(CONCATENATE("'CY ",F$3,", SFY ",(F$3+1)," Answers'!A1:BJ600")),LOOKUP($D$4,'Row Index'!$A$4:$A$9,'Row Index'!$B$4:$B$9),FALSE),"")</f>
        <v>6</v>
      </c>
      <c r="G234" s="119">
        <f ca="1">IFERROR(VLOOKUP($A234,INDIRECT(CONCATENATE("'CY ",G$3,", SFY ",(G$3+1)," Answers'!A1:BJ600")),LOOKUP($D$4,'Row Index'!$A$4:$A$9,'Row Index'!$B$4:$B$9),FALSE),"")</f>
        <v>7</v>
      </c>
      <c r="H234" s="119">
        <f ca="1">IFERROR(VLOOKUP($A234,INDIRECT(CONCATENATE("'CY ",H$3,", SFY ",(H$3+1)," Answers'!A1:BJ600")),LOOKUP($D$4,'Row Index'!$A$4:$A$9,'Row Index'!$B$4:$B$9),FALSE),"")</f>
        <v>6</v>
      </c>
      <c r="I234" s="120">
        <f ca="1">IFERROR(VLOOKUP($A234,INDIRECT(CONCATENATE("'CY ",I$3,", SFY ",(I$3+1)," Answers'!A1:BJ600")),LOOKUP($D$4,'Row Index'!$A$14:$A$19,'Row Index'!$B$14:$B$19),FALSE),"")</f>
        <v>3</v>
      </c>
    </row>
    <row r="235" spans="1:9" x14ac:dyDescent="0.25">
      <c r="A235" s="50">
        <v>809</v>
      </c>
      <c r="B235" s="45" t="s">
        <v>235</v>
      </c>
      <c r="C235" s="47" t="s">
        <v>228</v>
      </c>
      <c r="D235" s="119">
        <f ca="1">IFERROR(VLOOKUP($A235,INDIRECT(CONCATENATE("'CY ",D$3,", SFY ",(D$3+1)," Answers'!A1:BJ600")),LOOKUP($D$4,'Row Index'!$A$4:$A$9,'Row Index'!$B$4:$B$9),FALSE),"")</f>
        <v>4</v>
      </c>
      <c r="E235" s="119">
        <f ca="1">IFERROR(VLOOKUP($A235,INDIRECT(CONCATENATE("'CY ",E$3,", SFY ",(E$3+1)," Answers'!A1:BJ600")),LOOKUP($D$4,'Row Index'!$A$4:$A$9,'Row Index'!$B$4:$B$9),FALSE),"")</f>
        <v>2</v>
      </c>
      <c r="F235" s="119">
        <f ca="1">IFERROR(VLOOKUP($A235,INDIRECT(CONCATENATE("'CY ",F$3,", SFY ",(F$3+1)," Answers'!A1:BJ600")),LOOKUP($D$4,'Row Index'!$A$4:$A$9,'Row Index'!$B$4:$B$9),FALSE),"")</f>
        <v>6</v>
      </c>
      <c r="G235" s="119">
        <f ca="1">IFERROR(VLOOKUP($A235,INDIRECT(CONCATENATE("'CY ",G$3,", SFY ",(G$3+1)," Answers'!A1:BJ600")),LOOKUP($D$4,'Row Index'!$A$4:$A$9,'Row Index'!$B$4:$B$9),FALSE),"")</f>
        <v>4</v>
      </c>
      <c r="H235" s="119">
        <f ca="1">IFERROR(VLOOKUP($A235,INDIRECT(CONCATENATE("'CY ",H$3,", SFY ",(H$3+1)," Answers'!A1:BJ600")),LOOKUP($D$4,'Row Index'!$A$4:$A$9,'Row Index'!$B$4:$B$9),FALSE),"")</f>
        <v>6</v>
      </c>
      <c r="I235" s="120">
        <f ca="1">IFERROR(VLOOKUP($A235,INDIRECT(CONCATENATE("'CY ",I$3,", SFY ",(I$3+1)," Answers'!A1:BJ600")),LOOKUP($D$4,'Row Index'!$A$14:$A$19,'Row Index'!$B$14:$B$19),FALSE),"")</f>
        <v>4</v>
      </c>
    </row>
    <row r="236" spans="1:9" x14ac:dyDescent="0.25">
      <c r="A236" s="50">
        <v>810</v>
      </c>
      <c r="B236" s="45" t="s">
        <v>236</v>
      </c>
      <c r="C236" s="47" t="s">
        <v>228</v>
      </c>
      <c r="D236" s="119">
        <f ca="1">IFERROR(VLOOKUP($A236,INDIRECT(CONCATENATE("'CY ",D$3,", SFY ",(D$3+1)," Answers'!A1:BJ600")),LOOKUP($D$4,'Row Index'!$A$4:$A$9,'Row Index'!$B$4:$B$9),FALSE),"")</f>
        <v>5</v>
      </c>
      <c r="E236" s="119">
        <f ca="1">IFERROR(VLOOKUP($A236,INDIRECT(CONCATENATE("'CY ",E$3,", SFY ",(E$3+1)," Answers'!A1:BJ600")),LOOKUP($D$4,'Row Index'!$A$4:$A$9,'Row Index'!$B$4:$B$9),FALSE),"")</f>
        <v>6</v>
      </c>
      <c r="F236" s="119">
        <f ca="1">IFERROR(VLOOKUP($A236,INDIRECT(CONCATENATE("'CY ",F$3,", SFY ",(F$3+1)," Answers'!A1:BJ600")),LOOKUP($D$4,'Row Index'!$A$4:$A$9,'Row Index'!$B$4:$B$9),FALSE),"")</f>
        <v>6</v>
      </c>
      <c r="G236" s="119">
        <f ca="1">IFERROR(VLOOKUP($A236,INDIRECT(CONCATENATE("'CY ",G$3,", SFY ",(G$3+1)," Answers'!A1:BJ600")),LOOKUP($D$4,'Row Index'!$A$4:$A$9,'Row Index'!$B$4:$B$9),FALSE),"")</f>
        <v>6</v>
      </c>
      <c r="H236" s="119">
        <f ca="1">IFERROR(VLOOKUP($A236,INDIRECT(CONCATENATE("'CY ",H$3,", SFY ",(H$3+1)," Answers'!A1:BJ600")),LOOKUP($D$4,'Row Index'!$A$4:$A$9,'Row Index'!$B$4:$B$9),FALSE),"")</f>
        <v>7</v>
      </c>
      <c r="I236" s="120">
        <f ca="1">IFERROR(VLOOKUP($A236,INDIRECT(CONCATENATE("'CY ",I$3,", SFY ",(I$3+1)," Answers'!A1:BJ600")),LOOKUP($D$4,'Row Index'!$A$14:$A$19,'Row Index'!$B$14:$B$19),FALSE),"")</f>
        <v>4</v>
      </c>
    </row>
    <row r="237" spans="1:9" x14ac:dyDescent="0.25">
      <c r="A237" s="50">
        <v>811</v>
      </c>
      <c r="B237" s="45" t="s">
        <v>237</v>
      </c>
      <c r="C237" s="47" t="s">
        <v>228</v>
      </c>
      <c r="D237" s="119">
        <f ca="1">IFERROR(VLOOKUP($A237,INDIRECT(CONCATENATE("'CY ",D$3,", SFY ",(D$3+1)," Answers'!A1:BJ600")),LOOKUP($D$4,'Row Index'!$A$4:$A$9,'Row Index'!$B$4:$B$9),FALSE),"")</f>
        <v>4</v>
      </c>
      <c r="E237" s="119">
        <f ca="1">IFERROR(VLOOKUP($A237,INDIRECT(CONCATENATE("'CY ",E$3,", SFY ",(E$3+1)," Answers'!A1:BJ600")),LOOKUP($D$4,'Row Index'!$A$4:$A$9,'Row Index'!$B$4:$B$9),FALSE),"")</f>
        <v>3</v>
      </c>
      <c r="F237" s="119">
        <f ca="1">IFERROR(VLOOKUP($A237,INDIRECT(CONCATENATE("'CY ",F$3,", SFY ",(F$3+1)," Answers'!A1:BJ600")),LOOKUP($D$4,'Row Index'!$A$4:$A$9,'Row Index'!$B$4:$B$9),FALSE),"")</f>
        <v>2</v>
      </c>
      <c r="G237" s="119">
        <f ca="1">IFERROR(VLOOKUP($A237,INDIRECT(CONCATENATE("'CY ",G$3,", SFY ",(G$3+1)," Answers'!A1:BJ600")),LOOKUP($D$4,'Row Index'!$A$4:$A$9,'Row Index'!$B$4:$B$9),FALSE),"")</f>
        <v>5</v>
      </c>
      <c r="H237" s="119">
        <f ca="1">IFERROR(VLOOKUP($A237,INDIRECT(CONCATENATE("'CY ",H$3,", SFY ",(H$3+1)," Answers'!A1:BJ600")),LOOKUP($D$4,'Row Index'!$A$4:$A$9,'Row Index'!$B$4:$B$9),FALSE),"")</f>
        <v>6</v>
      </c>
      <c r="I237" s="120">
        <f ca="1">IFERROR(VLOOKUP($A237,INDIRECT(CONCATENATE("'CY ",I$3,", SFY ",(I$3+1)," Answers'!A1:BJ600")),LOOKUP($D$4,'Row Index'!$A$14:$A$19,'Row Index'!$B$14:$B$19),FALSE),"")</f>
        <v>6</v>
      </c>
    </row>
    <row r="238" spans="1:9" x14ac:dyDescent="0.25">
      <c r="A238" s="50">
        <v>812</v>
      </c>
      <c r="B238" s="45" t="s">
        <v>238</v>
      </c>
      <c r="C238" s="47" t="s">
        <v>228</v>
      </c>
      <c r="D238" s="119">
        <f ca="1">IFERROR(VLOOKUP($A238,INDIRECT(CONCATENATE("'CY ",D$3,", SFY ",(D$3+1)," Answers'!A1:BJ600")),LOOKUP($D$4,'Row Index'!$A$4:$A$9,'Row Index'!$B$4:$B$9),FALSE),"")</f>
        <v>7</v>
      </c>
      <c r="E238" s="119">
        <f ca="1">IFERROR(VLOOKUP($A238,INDIRECT(CONCATENATE("'CY ",E$3,", SFY ",(E$3+1)," Answers'!A1:BJ600")),LOOKUP($D$4,'Row Index'!$A$4:$A$9,'Row Index'!$B$4:$B$9),FALSE),"")</f>
        <v>7</v>
      </c>
      <c r="F238" s="119">
        <f ca="1">IFERROR(VLOOKUP($A238,INDIRECT(CONCATENATE("'CY ",F$3,", SFY ",(F$3+1)," Answers'!A1:BJ600")),LOOKUP($D$4,'Row Index'!$A$4:$A$9,'Row Index'!$B$4:$B$9),FALSE),"")</f>
        <v>6</v>
      </c>
      <c r="G238" s="119">
        <f ca="1">IFERROR(VLOOKUP($A238,INDIRECT(CONCATENATE("'CY ",G$3,", SFY ",(G$3+1)," Answers'!A1:BJ600")),LOOKUP($D$4,'Row Index'!$A$4:$A$9,'Row Index'!$B$4:$B$9),FALSE),"")</f>
        <v>10</v>
      </c>
      <c r="H238" s="119">
        <f ca="1">IFERROR(VLOOKUP($A238,INDIRECT(CONCATENATE("'CY ",H$3,", SFY ",(H$3+1)," Answers'!A1:BJ600")),LOOKUP($D$4,'Row Index'!$A$4:$A$9,'Row Index'!$B$4:$B$9),FALSE),"")</f>
        <v>10</v>
      </c>
      <c r="I238" s="120">
        <f ca="1">IFERROR(VLOOKUP($A238,INDIRECT(CONCATENATE("'CY ",I$3,", SFY ",(I$3+1)," Answers'!A1:BJ600")),LOOKUP($D$4,'Row Index'!$A$14:$A$19,'Row Index'!$B$14:$B$19),FALSE),"")</f>
        <v>7</v>
      </c>
    </row>
    <row r="239" spans="1:9" x14ac:dyDescent="0.25">
      <c r="A239" s="50">
        <v>813</v>
      </c>
      <c r="B239" s="45" t="s">
        <v>239</v>
      </c>
      <c r="C239" s="47" t="s">
        <v>228</v>
      </c>
      <c r="D239" s="119">
        <f ca="1">IFERROR(VLOOKUP($A239,INDIRECT(CONCATENATE("'CY ",D$3,", SFY ",(D$3+1)," Answers'!A1:BJ600")),LOOKUP($D$4,'Row Index'!$A$4:$A$9,'Row Index'!$B$4:$B$9),FALSE),"")</f>
        <v>2</v>
      </c>
      <c r="E239" s="119">
        <f ca="1">IFERROR(VLOOKUP($A239,INDIRECT(CONCATENATE("'CY ",E$3,", SFY ",(E$3+1)," Answers'!A1:BJ600")),LOOKUP($D$4,'Row Index'!$A$4:$A$9,'Row Index'!$B$4:$B$9),FALSE),"")</f>
        <v>3</v>
      </c>
      <c r="F239" s="119">
        <f ca="1">IFERROR(VLOOKUP($A239,INDIRECT(CONCATENATE("'CY ",F$3,", SFY ",(F$3+1)," Answers'!A1:BJ600")),LOOKUP($D$4,'Row Index'!$A$4:$A$9,'Row Index'!$B$4:$B$9),FALSE),"")</f>
        <v>4</v>
      </c>
      <c r="G239" s="119">
        <f ca="1">IFERROR(VLOOKUP($A239,INDIRECT(CONCATENATE("'CY ",G$3,", SFY ",(G$3+1)," Answers'!A1:BJ600")),LOOKUP($D$4,'Row Index'!$A$4:$A$9,'Row Index'!$B$4:$B$9),FALSE),"")</f>
        <v>8</v>
      </c>
      <c r="H239" s="119">
        <f ca="1">IFERROR(VLOOKUP($A239,INDIRECT(CONCATENATE("'CY ",H$3,", SFY ",(H$3+1)," Answers'!A1:BJ600")),LOOKUP($D$4,'Row Index'!$A$4:$A$9,'Row Index'!$B$4:$B$9),FALSE),"")</f>
        <v>9</v>
      </c>
      <c r="I239" s="120">
        <f ca="1">IFERROR(VLOOKUP($A239,INDIRECT(CONCATENATE("'CY ",I$3,", SFY ",(I$3+1)," Answers'!A1:BJ600")),LOOKUP($D$4,'Row Index'!$A$14:$A$19,'Row Index'!$B$14:$B$19),FALSE),"")</f>
        <v>6</v>
      </c>
    </row>
    <row r="240" spans="1:9" x14ac:dyDescent="0.25">
      <c r="A240" s="50">
        <v>814</v>
      </c>
      <c r="B240" s="45" t="s">
        <v>240</v>
      </c>
      <c r="C240" s="47" t="s">
        <v>228</v>
      </c>
      <c r="D240" s="119">
        <f ca="1">IFERROR(VLOOKUP($A240,INDIRECT(CONCATENATE("'CY ",D$3,", SFY ",(D$3+1)," Answers'!A1:BJ600")),LOOKUP($D$4,'Row Index'!$A$4:$A$9,'Row Index'!$B$4:$B$9),FALSE),"")</f>
        <v>3</v>
      </c>
      <c r="E240" s="119">
        <f ca="1">IFERROR(VLOOKUP($A240,INDIRECT(CONCATENATE("'CY ",E$3,", SFY ",(E$3+1)," Answers'!A1:BJ600")),LOOKUP($D$4,'Row Index'!$A$4:$A$9,'Row Index'!$B$4:$B$9),FALSE),"")</f>
        <v>5</v>
      </c>
      <c r="F240" s="119">
        <f ca="1">IFERROR(VLOOKUP($A240,INDIRECT(CONCATENATE("'CY ",F$3,", SFY ",(F$3+1)," Answers'!A1:BJ600")),LOOKUP($D$4,'Row Index'!$A$4:$A$9,'Row Index'!$B$4:$B$9),FALSE),"")</f>
        <v>3</v>
      </c>
      <c r="G240" s="119">
        <f ca="1">IFERROR(VLOOKUP($A240,INDIRECT(CONCATENATE("'CY ",G$3,", SFY ",(G$3+1)," Answers'!A1:BJ600")),LOOKUP($D$4,'Row Index'!$A$4:$A$9,'Row Index'!$B$4:$B$9),FALSE),"")</f>
        <v>4</v>
      </c>
      <c r="H240" s="119">
        <f ca="1">IFERROR(VLOOKUP($A240,INDIRECT(CONCATENATE("'CY ",H$3,", SFY ",(H$3+1)," Answers'!A1:BJ600")),LOOKUP($D$4,'Row Index'!$A$4:$A$9,'Row Index'!$B$4:$B$9),FALSE),"")</f>
        <v>7</v>
      </c>
      <c r="I240" s="120">
        <f ca="1">IFERROR(VLOOKUP($A240,INDIRECT(CONCATENATE("'CY ",I$3,", SFY ",(I$3+1)," Answers'!A1:BJ600")),LOOKUP($D$4,'Row Index'!$A$14:$A$19,'Row Index'!$B$14:$B$19),FALSE),"")</f>
        <v>4</v>
      </c>
    </row>
    <row r="241" spans="1:9" x14ac:dyDescent="0.25">
      <c r="A241" s="50">
        <v>815</v>
      </c>
      <c r="B241" s="45" t="s">
        <v>241</v>
      </c>
      <c r="C241" s="47" t="s">
        <v>228</v>
      </c>
      <c r="D241" s="119">
        <f ca="1">IFERROR(VLOOKUP($A241,INDIRECT(CONCATENATE("'CY ",D$3,", SFY ",(D$3+1)," Answers'!A1:BJ600")),LOOKUP($D$4,'Row Index'!$A$4:$A$9,'Row Index'!$B$4:$B$9),FALSE),"")</f>
        <v>2</v>
      </c>
      <c r="E241" s="119">
        <f ca="1">IFERROR(VLOOKUP($A241,INDIRECT(CONCATENATE("'CY ",E$3,", SFY ",(E$3+1)," Answers'!A1:BJ600")),LOOKUP($D$4,'Row Index'!$A$4:$A$9,'Row Index'!$B$4:$B$9),FALSE),"")</f>
        <v>1</v>
      </c>
      <c r="F241" s="119">
        <f ca="1">IFERROR(VLOOKUP($A241,INDIRECT(CONCATENATE("'CY ",F$3,", SFY ",(F$3+1)," Answers'!A1:BJ600")),LOOKUP($D$4,'Row Index'!$A$4:$A$9,'Row Index'!$B$4:$B$9),FALSE),"")</f>
        <v>2</v>
      </c>
      <c r="G241" s="119">
        <f ca="1">IFERROR(VLOOKUP($A241,INDIRECT(CONCATENATE("'CY ",G$3,", SFY ",(G$3+1)," Answers'!A1:BJ600")),LOOKUP($D$4,'Row Index'!$A$4:$A$9,'Row Index'!$B$4:$B$9),FALSE),"")</f>
        <v>4</v>
      </c>
      <c r="H241" s="119">
        <f ca="1">IFERROR(VLOOKUP($A241,INDIRECT(CONCATENATE("'CY ",H$3,", SFY ",(H$3+1)," Answers'!A1:BJ600")),LOOKUP($D$4,'Row Index'!$A$4:$A$9,'Row Index'!$B$4:$B$9),FALSE),"")</f>
        <v>5</v>
      </c>
      <c r="I241" s="120">
        <f ca="1">IFERROR(VLOOKUP($A241,INDIRECT(CONCATENATE("'CY ",I$3,", SFY ",(I$3+1)," Answers'!A1:BJ600")),LOOKUP($D$4,'Row Index'!$A$14:$A$19,'Row Index'!$B$14:$B$19),FALSE),"")</f>
        <v>3</v>
      </c>
    </row>
    <row r="242" spans="1:9" x14ac:dyDescent="0.25">
      <c r="A242" s="50">
        <v>816</v>
      </c>
      <c r="B242" s="45" t="s">
        <v>242</v>
      </c>
      <c r="C242" s="47" t="s">
        <v>228</v>
      </c>
      <c r="D242" s="119">
        <f ca="1">IFERROR(VLOOKUP($A242,INDIRECT(CONCATENATE("'CY ",D$3,", SFY ",(D$3+1)," Answers'!A1:BJ600")),LOOKUP($D$4,'Row Index'!$A$4:$A$9,'Row Index'!$B$4:$B$9),FALSE),"")</f>
        <v>5</v>
      </c>
      <c r="E242" s="119">
        <f ca="1">IFERROR(VLOOKUP($A242,INDIRECT(CONCATENATE("'CY ",E$3,", SFY ",(E$3+1)," Answers'!A1:BJ600")),LOOKUP($D$4,'Row Index'!$A$4:$A$9,'Row Index'!$B$4:$B$9),FALSE),"")</f>
        <v>4</v>
      </c>
      <c r="F242" s="119">
        <f ca="1">IFERROR(VLOOKUP($A242,INDIRECT(CONCATENATE("'CY ",F$3,", SFY ",(F$3+1)," Answers'!A1:BJ600")),LOOKUP($D$4,'Row Index'!$A$4:$A$9,'Row Index'!$B$4:$B$9),FALSE),"")</f>
        <v>5</v>
      </c>
      <c r="G242" s="119">
        <f ca="1">IFERROR(VLOOKUP($A242,INDIRECT(CONCATENATE("'CY ",G$3,", SFY ",(G$3+1)," Answers'!A1:BJ600")),LOOKUP($D$4,'Row Index'!$A$4:$A$9,'Row Index'!$B$4:$B$9),FALSE),"")</f>
        <v>8</v>
      </c>
      <c r="H242" s="119">
        <f ca="1">IFERROR(VLOOKUP($A242,INDIRECT(CONCATENATE("'CY ",H$3,", SFY ",(H$3+1)," Answers'!A1:BJ600")),LOOKUP($D$4,'Row Index'!$A$4:$A$9,'Row Index'!$B$4:$B$9),FALSE),"")</f>
        <v>6</v>
      </c>
      <c r="I242" s="120">
        <f ca="1">IFERROR(VLOOKUP($A242,INDIRECT(CONCATENATE("'CY ",I$3,", SFY ",(I$3+1)," Answers'!A1:BJ600")),LOOKUP($D$4,'Row Index'!$A$14:$A$19,'Row Index'!$B$14:$B$19),FALSE),"")</f>
        <v>8</v>
      </c>
    </row>
    <row r="243" spans="1:9" x14ac:dyDescent="0.25">
      <c r="A243" s="50">
        <v>817</v>
      </c>
      <c r="B243" s="45" t="s">
        <v>243</v>
      </c>
      <c r="C243" s="47" t="s">
        <v>228</v>
      </c>
      <c r="D243" s="119">
        <f ca="1">IFERROR(VLOOKUP($A243,INDIRECT(CONCATENATE("'CY ",D$3,", SFY ",(D$3+1)," Answers'!A1:BJ600")),LOOKUP($D$4,'Row Index'!$A$4:$A$9,'Row Index'!$B$4:$B$9),FALSE),"")</f>
        <v>10</v>
      </c>
      <c r="E243" s="119">
        <f ca="1">IFERROR(VLOOKUP($A243,INDIRECT(CONCATENATE("'CY ",E$3,", SFY ",(E$3+1)," Answers'!A1:BJ600")),LOOKUP($D$4,'Row Index'!$A$4:$A$9,'Row Index'!$B$4:$B$9),FALSE),"")</f>
        <v>7</v>
      </c>
      <c r="F243" s="119">
        <f ca="1">IFERROR(VLOOKUP($A243,INDIRECT(CONCATENATE("'CY ",F$3,", SFY ",(F$3+1)," Answers'!A1:BJ600")),LOOKUP($D$4,'Row Index'!$A$4:$A$9,'Row Index'!$B$4:$B$9),FALSE),"")</f>
        <v>6</v>
      </c>
      <c r="G243" s="119">
        <f ca="1">IFERROR(VLOOKUP($A243,INDIRECT(CONCATENATE("'CY ",G$3,", SFY ",(G$3+1)," Answers'!A1:BJ600")),LOOKUP($D$4,'Row Index'!$A$4:$A$9,'Row Index'!$B$4:$B$9),FALSE),"")</f>
        <v>6</v>
      </c>
      <c r="H243" s="119">
        <f ca="1">IFERROR(VLOOKUP($A243,INDIRECT(CONCATENATE("'CY ",H$3,", SFY ",(H$3+1)," Answers'!A1:BJ600")),LOOKUP($D$4,'Row Index'!$A$4:$A$9,'Row Index'!$B$4:$B$9),FALSE),"")</f>
        <v>9</v>
      </c>
      <c r="I243" s="120">
        <f ca="1">IFERROR(VLOOKUP($A243,INDIRECT(CONCATENATE("'CY ",I$3,", SFY ",(I$3+1)," Answers'!A1:BJ600")),LOOKUP($D$4,'Row Index'!$A$14:$A$19,'Row Index'!$B$14:$B$19),FALSE),"")</f>
        <v>7</v>
      </c>
    </row>
    <row r="244" spans="1:9" x14ac:dyDescent="0.25">
      <c r="A244" s="50">
        <v>818</v>
      </c>
      <c r="B244" s="45" t="s">
        <v>91</v>
      </c>
      <c r="C244" s="47" t="s">
        <v>228</v>
      </c>
      <c r="D244" s="119">
        <f ca="1">IFERROR(VLOOKUP($A244,INDIRECT(CONCATENATE("'CY ",D$3,", SFY ",(D$3+1)," Answers'!A1:BJ600")),LOOKUP($D$4,'Row Index'!$A$4:$A$9,'Row Index'!$B$4:$B$9),FALSE),"")</f>
        <v>2</v>
      </c>
      <c r="E244" s="119">
        <f ca="1">IFERROR(VLOOKUP($A244,INDIRECT(CONCATENATE("'CY ",E$3,", SFY ",(E$3+1)," Answers'!A1:BJ600")),LOOKUP($D$4,'Row Index'!$A$4:$A$9,'Row Index'!$B$4:$B$9),FALSE),"")</f>
        <v>3</v>
      </c>
      <c r="F244" s="119">
        <f ca="1">IFERROR(VLOOKUP($A244,INDIRECT(CONCATENATE("'CY ",F$3,", SFY ",(F$3+1)," Answers'!A1:BJ600")),LOOKUP($D$4,'Row Index'!$A$4:$A$9,'Row Index'!$B$4:$B$9),FALSE),"")</f>
        <v>5</v>
      </c>
      <c r="G244" s="119">
        <f ca="1">IFERROR(VLOOKUP($A244,INDIRECT(CONCATENATE("'CY ",G$3,", SFY ",(G$3+1)," Answers'!A1:BJ600")),LOOKUP($D$4,'Row Index'!$A$4:$A$9,'Row Index'!$B$4:$B$9),FALSE),"")</f>
        <v>6</v>
      </c>
      <c r="H244" s="119">
        <f ca="1">IFERROR(VLOOKUP($A244,INDIRECT(CONCATENATE("'CY ",H$3,", SFY ",(H$3+1)," Answers'!A1:BJ600")),LOOKUP($D$4,'Row Index'!$A$4:$A$9,'Row Index'!$B$4:$B$9),FALSE),"")</f>
        <v>6</v>
      </c>
      <c r="I244" s="120">
        <f ca="1">IFERROR(VLOOKUP($A244,INDIRECT(CONCATENATE("'CY ",I$3,", SFY ",(I$3+1)," Answers'!A1:BJ600")),LOOKUP($D$4,'Row Index'!$A$14:$A$19,'Row Index'!$B$14:$B$19),FALSE),"")</f>
        <v>4</v>
      </c>
    </row>
    <row r="245" spans="1:9" x14ac:dyDescent="0.25">
      <c r="A245" s="50">
        <v>819</v>
      </c>
      <c r="B245" s="45" t="s">
        <v>244</v>
      </c>
      <c r="C245" s="47" t="s">
        <v>228</v>
      </c>
      <c r="D245" s="119">
        <f ca="1">IFERROR(VLOOKUP($A245,INDIRECT(CONCATENATE("'CY ",D$3,", SFY ",(D$3+1)," Answers'!A1:BJ600")),LOOKUP($D$4,'Row Index'!$A$4:$A$9,'Row Index'!$B$4:$B$9),FALSE),"")</f>
        <v>3</v>
      </c>
      <c r="E245" s="119">
        <f ca="1">IFERROR(VLOOKUP($A245,INDIRECT(CONCATENATE("'CY ",E$3,", SFY ",(E$3+1)," Answers'!A1:BJ600")),LOOKUP($D$4,'Row Index'!$A$4:$A$9,'Row Index'!$B$4:$B$9),FALSE),"")</f>
        <v>4</v>
      </c>
      <c r="F245" s="119">
        <f ca="1">IFERROR(VLOOKUP($A245,INDIRECT(CONCATENATE("'CY ",F$3,", SFY ",(F$3+1)," Answers'!A1:BJ600")),LOOKUP($D$4,'Row Index'!$A$4:$A$9,'Row Index'!$B$4:$B$9),FALSE),"")</f>
        <v>4</v>
      </c>
      <c r="G245" s="119">
        <f ca="1">IFERROR(VLOOKUP($A245,INDIRECT(CONCATENATE("'CY ",G$3,", SFY ",(G$3+1)," Answers'!A1:BJ600")),LOOKUP($D$4,'Row Index'!$A$4:$A$9,'Row Index'!$B$4:$B$9),FALSE),"")</f>
        <v>9</v>
      </c>
      <c r="H245" s="119">
        <f ca="1">IFERROR(VLOOKUP($A245,INDIRECT(CONCATENATE("'CY ",H$3,", SFY ",(H$3+1)," Answers'!A1:BJ600")),LOOKUP($D$4,'Row Index'!$A$4:$A$9,'Row Index'!$B$4:$B$9),FALSE),"")</f>
        <v>9</v>
      </c>
      <c r="I245" s="120">
        <f ca="1">IFERROR(VLOOKUP($A245,INDIRECT(CONCATENATE("'CY ",I$3,", SFY ",(I$3+1)," Answers'!A1:BJ600")),LOOKUP($D$4,'Row Index'!$A$14:$A$19,'Row Index'!$B$14:$B$19),FALSE),"")</f>
        <v>7</v>
      </c>
    </row>
    <row r="246" spans="1:9" x14ac:dyDescent="0.25">
      <c r="A246" s="50">
        <v>820</v>
      </c>
      <c r="B246" s="45" t="s">
        <v>245</v>
      </c>
      <c r="C246" s="47" t="s">
        <v>228</v>
      </c>
      <c r="D246" s="119">
        <f ca="1">IFERROR(VLOOKUP($A246,INDIRECT(CONCATENATE("'CY ",D$3,", SFY ",(D$3+1)," Answers'!A1:BJ600")),LOOKUP($D$4,'Row Index'!$A$4:$A$9,'Row Index'!$B$4:$B$9),FALSE),"")</f>
        <v>1</v>
      </c>
      <c r="E246" s="119">
        <f ca="1">IFERROR(VLOOKUP($A246,INDIRECT(CONCATENATE("'CY ",E$3,", SFY ",(E$3+1)," Answers'!A1:BJ600")),LOOKUP($D$4,'Row Index'!$A$4:$A$9,'Row Index'!$B$4:$B$9),FALSE),"")</f>
        <v>0</v>
      </c>
      <c r="F246" s="119">
        <f ca="1">IFERROR(VLOOKUP($A246,INDIRECT(CONCATENATE("'CY ",F$3,", SFY ",(F$3+1)," Answers'!A1:BJ600")),LOOKUP($D$4,'Row Index'!$A$4:$A$9,'Row Index'!$B$4:$B$9),FALSE),"")</f>
        <v>1</v>
      </c>
      <c r="G246" s="119">
        <f ca="1">IFERROR(VLOOKUP($A246,INDIRECT(CONCATENATE("'CY ",G$3,", SFY ",(G$3+1)," Answers'!A1:BJ600")),LOOKUP($D$4,'Row Index'!$A$4:$A$9,'Row Index'!$B$4:$B$9),FALSE),"")</f>
        <v>3</v>
      </c>
      <c r="H246" s="119">
        <f ca="1">IFERROR(VLOOKUP($A246,INDIRECT(CONCATENATE("'CY ",H$3,", SFY ",(H$3+1)," Answers'!A1:BJ600")),LOOKUP($D$4,'Row Index'!$A$4:$A$9,'Row Index'!$B$4:$B$9),FALSE),"")</f>
        <v>6</v>
      </c>
      <c r="I246" s="120">
        <f ca="1">IFERROR(VLOOKUP($A246,INDIRECT(CONCATENATE("'CY ",I$3,", SFY ",(I$3+1)," Answers'!A1:BJ600")),LOOKUP($D$4,'Row Index'!$A$14:$A$19,'Row Index'!$B$14:$B$19),FALSE),"")</f>
        <v>4</v>
      </c>
    </row>
    <row r="247" spans="1:9" x14ac:dyDescent="0.25">
      <c r="A247" s="50">
        <v>821</v>
      </c>
      <c r="B247" s="45" t="s">
        <v>246</v>
      </c>
      <c r="C247" s="47" t="s">
        <v>228</v>
      </c>
      <c r="D247" s="119">
        <f ca="1">IFERROR(VLOOKUP($A247,INDIRECT(CONCATENATE("'CY ",D$3,", SFY ",(D$3+1)," Answers'!A1:BJ600")),LOOKUP($D$4,'Row Index'!$A$4:$A$9,'Row Index'!$B$4:$B$9),FALSE),"")</f>
        <v>3</v>
      </c>
      <c r="E247" s="119">
        <f ca="1">IFERROR(VLOOKUP($A247,INDIRECT(CONCATENATE("'CY ",E$3,", SFY ",(E$3+1)," Answers'!A1:BJ600")),LOOKUP($D$4,'Row Index'!$A$4:$A$9,'Row Index'!$B$4:$B$9),FALSE),"")</f>
        <v>2</v>
      </c>
      <c r="F247" s="119">
        <f ca="1">IFERROR(VLOOKUP($A247,INDIRECT(CONCATENATE("'CY ",F$3,", SFY ",(F$3+1)," Answers'!A1:BJ600")),LOOKUP($D$4,'Row Index'!$A$4:$A$9,'Row Index'!$B$4:$B$9),FALSE),"")</f>
        <v>2</v>
      </c>
      <c r="G247" s="119">
        <f ca="1">IFERROR(VLOOKUP($A247,INDIRECT(CONCATENATE("'CY ",G$3,", SFY ",(G$3+1)," Answers'!A1:BJ600")),LOOKUP($D$4,'Row Index'!$A$4:$A$9,'Row Index'!$B$4:$B$9),FALSE),"")</f>
        <v>5</v>
      </c>
      <c r="H247" s="119">
        <f ca="1">IFERROR(VLOOKUP($A247,INDIRECT(CONCATENATE("'CY ",H$3,", SFY ",(H$3+1)," Answers'!A1:BJ600")),LOOKUP($D$4,'Row Index'!$A$4:$A$9,'Row Index'!$B$4:$B$9),FALSE),"")</f>
        <v>5</v>
      </c>
      <c r="I247" s="120">
        <f ca="1">IFERROR(VLOOKUP($A247,INDIRECT(CONCATENATE("'CY ",I$3,", SFY ",(I$3+1)," Answers'!A1:BJ600")),LOOKUP($D$4,'Row Index'!$A$14:$A$19,'Row Index'!$B$14:$B$19),FALSE),"")</f>
        <v>4</v>
      </c>
    </row>
    <row r="248" spans="1:9" x14ac:dyDescent="0.25">
      <c r="A248" s="50">
        <v>822</v>
      </c>
      <c r="B248" s="45" t="s">
        <v>247</v>
      </c>
      <c r="C248" s="47" t="s">
        <v>228</v>
      </c>
      <c r="D248" s="119">
        <f ca="1">IFERROR(VLOOKUP($A248,INDIRECT(CONCATENATE("'CY ",D$3,", SFY ",(D$3+1)," Answers'!A1:BJ600")),LOOKUP($D$4,'Row Index'!$A$4:$A$9,'Row Index'!$B$4:$B$9),FALSE),"")</f>
        <v>4</v>
      </c>
      <c r="E248" s="119">
        <f ca="1">IFERROR(VLOOKUP($A248,INDIRECT(CONCATENATE("'CY ",E$3,", SFY ",(E$3+1)," Answers'!A1:BJ600")),LOOKUP($D$4,'Row Index'!$A$4:$A$9,'Row Index'!$B$4:$B$9),FALSE),"")</f>
        <v>4</v>
      </c>
      <c r="F248" s="119">
        <f ca="1">IFERROR(VLOOKUP($A248,INDIRECT(CONCATENATE("'CY ",F$3,", SFY ",(F$3+1)," Answers'!A1:BJ600")),LOOKUP($D$4,'Row Index'!$A$4:$A$9,'Row Index'!$B$4:$B$9),FALSE),"")</f>
        <v>3</v>
      </c>
      <c r="G248" s="119">
        <f ca="1">IFERROR(VLOOKUP($A248,INDIRECT(CONCATENATE("'CY ",G$3,", SFY ",(G$3+1)," Answers'!A1:BJ600")),LOOKUP($D$4,'Row Index'!$A$4:$A$9,'Row Index'!$B$4:$B$9),FALSE),"")</f>
        <v>9</v>
      </c>
      <c r="H248" s="119">
        <f ca="1">IFERROR(VLOOKUP($A248,INDIRECT(CONCATENATE("'CY ",H$3,", SFY ",(H$3+1)," Answers'!A1:BJ600")),LOOKUP($D$4,'Row Index'!$A$4:$A$9,'Row Index'!$B$4:$B$9),FALSE),"")</f>
        <v>8</v>
      </c>
      <c r="I248" s="120">
        <f ca="1">IFERROR(VLOOKUP($A248,INDIRECT(CONCATENATE("'CY ",I$3,", SFY ",(I$3+1)," Answers'!A1:BJ600")),LOOKUP($D$4,'Row Index'!$A$14:$A$19,'Row Index'!$B$14:$B$19),FALSE),"")</f>
        <v>4</v>
      </c>
    </row>
    <row r="249" spans="1:9" x14ac:dyDescent="0.25">
      <c r="A249" s="50">
        <v>823</v>
      </c>
      <c r="B249" s="45" t="s">
        <v>248</v>
      </c>
      <c r="C249" s="47" t="s">
        <v>228</v>
      </c>
      <c r="D249" s="119">
        <f ca="1">IFERROR(VLOOKUP($A249,INDIRECT(CONCATENATE("'CY ",D$3,", SFY ",(D$3+1)," Answers'!A1:BJ600")),LOOKUP($D$4,'Row Index'!$A$4:$A$9,'Row Index'!$B$4:$B$9),FALSE),"")</f>
        <v>1</v>
      </c>
      <c r="E249" s="119">
        <f ca="1">IFERROR(VLOOKUP($A249,INDIRECT(CONCATENATE("'CY ",E$3,", SFY ",(E$3+1)," Answers'!A1:BJ600")),LOOKUP($D$4,'Row Index'!$A$4:$A$9,'Row Index'!$B$4:$B$9),FALSE),"")</f>
        <v>4</v>
      </c>
      <c r="F249" s="119">
        <f ca="1">IFERROR(VLOOKUP($A249,INDIRECT(CONCATENATE("'CY ",F$3,", SFY ",(F$3+1)," Answers'!A1:BJ600")),LOOKUP($D$4,'Row Index'!$A$4:$A$9,'Row Index'!$B$4:$B$9),FALSE),"")</f>
        <v>5</v>
      </c>
      <c r="G249" s="119">
        <f ca="1">IFERROR(VLOOKUP($A249,INDIRECT(CONCATENATE("'CY ",G$3,", SFY ",(G$3+1)," Answers'!A1:BJ600")),LOOKUP($D$4,'Row Index'!$A$4:$A$9,'Row Index'!$B$4:$B$9),FALSE),"")</f>
        <v>7</v>
      </c>
      <c r="H249" s="119">
        <f ca="1">IFERROR(VLOOKUP($A249,INDIRECT(CONCATENATE("'CY ",H$3,", SFY ",(H$3+1)," Answers'!A1:BJ600")),LOOKUP($D$4,'Row Index'!$A$4:$A$9,'Row Index'!$B$4:$B$9),FALSE),"")</f>
        <v>8</v>
      </c>
      <c r="I249" s="120">
        <f ca="1">IFERROR(VLOOKUP($A249,INDIRECT(CONCATENATE("'CY ",I$3,", SFY ",(I$3+1)," Answers'!A1:BJ600")),LOOKUP($D$4,'Row Index'!$A$14:$A$19,'Row Index'!$B$14:$B$19),FALSE),"")</f>
        <v>5</v>
      </c>
    </row>
    <row r="250" spans="1:9" x14ac:dyDescent="0.25">
      <c r="A250" s="50">
        <v>824</v>
      </c>
      <c r="B250" s="45" t="s">
        <v>249</v>
      </c>
      <c r="C250" s="47" t="s">
        <v>228</v>
      </c>
      <c r="D250" s="119">
        <f ca="1">IFERROR(VLOOKUP($A250,INDIRECT(CONCATENATE("'CY ",D$3,", SFY ",(D$3+1)," Answers'!A1:BJ600")),LOOKUP($D$4,'Row Index'!$A$4:$A$9,'Row Index'!$B$4:$B$9),FALSE),"")</f>
        <v>2</v>
      </c>
      <c r="E250" s="119">
        <f ca="1">IFERROR(VLOOKUP($A250,INDIRECT(CONCATENATE("'CY ",E$3,", SFY ",(E$3+1)," Answers'!A1:BJ600")),LOOKUP($D$4,'Row Index'!$A$4:$A$9,'Row Index'!$B$4:$B$9),FALSE),"")</f>
        <v>2</v>
      </c>
      <c r="F250" s="119">
        <f ca="1">IFERROR(VLOOKUP($A250,INDIRECT(CONCATENATE("'CY ",F$3,", SFY ",(F$3+1)," Answers'!A1:BJ600")),LOOKUP($D$4,'Row Index'!$A$4:$A$9,'Row Index'!$B$4:$B$9),FALSE),"")</f>
        <v>2</v>
      </c>
      <c r="G250" s="119">
        <f ca="1">IFERROR(VLOOKUP($A250,INDIRECT(CONCATENATE("'CY ",G$3,", SFY ",(G$3+1)," Answers'!A1:BJ600")),LOOKUP($D$4,'Row Index'!$A$4:$A$9,'Row Index'!$B$4:$B$9),FALSE),"")</f>
        <v>4</v>
      </c>
      <c r="H250" s="119">
        <f ca="1">IFERROR(VLOOKUP($A250,INDIRECT(CONCATENATE("'CY ",H$3,", SFY ",(H$3+1)," Answers'!A1:BJ600")),LOOKUP($D$4,'Row Index'!$A$4:$A$9,'Row Index'!$B$4:$B$9),FALSE),"")</f>
        <v>6</v>
      </c>
      <c r="I250" s="120">
        <f ca="1">IFERROR(VLOOKUP($A250,INDIRECT(CONCATENATE("'CY ",I$3,", SFY ",(I$3+1)," Answers'!A1:BJ600")),LOOKUP($D$4,'Row Index'!$A$14:$A$19,'Row Index'!$B$14:$B$19),FALSE),"")</f>
        <v>4</v>
      </c>
    </row>
    <row r="251" spans="1:9" x14ac:dyDescent="0.25">
      <c r="A251" s="50">
        <v>901</v>
      </c>
      <c r="B251" s="45" t="s">
        <v>250</v>
      </c>
      <c r="C251" s="47" t="s">
        <v>251</v>
      </c>
      <c r="D251" s="119">
        <f ca="1">IFERROR(VLOOKUP($A251,INDIRECT(CONCATENATE("'CY ",D$3,", SFY ",(D$3+1)," Answers'!A1:BJ600")),LOOKUP($D$4,'Row Index'!$A$4:$A$9,'Row Index'!$B$4:$B$9),FALSE),"")</f>
        <v>3</v>
      </c>
      <c r="E251" s="119">
        <f ca="1">IFERROR(VLOOKUP($A251,INDIRECT(CONCATENATE("'CY ",E$3,", SFY ",(E$3+1)," Answers'!A1:BJ600")),LOOKUP($D$4,'Row Index'!$A$4:$A$9,'Row Index'!$B$4:$B$9),FALSE),"")</f>
        <v>2</v>
      </c>
      <c r="F251" s="119">
        <f ca="1">IFERROR(VLOOKUP($A251,INDIRECT(CONCATENATE("'CY ",F$3,", SFY ",(F$3+1)," Answers'!A1:BJ600")),LOOKUP($D$4,'Row Index'!$A$4:$A$9,'Row Index'!$B$4:$B$9),FALSE),"")</f>
        <v>1</v>
      </c>
      <c r="G251" s="119">
        <f ca="1">IFERROR(VLOOKUP($A251,INDIRECT(CONCATENATE("'CY ",G$3,", SFY ",(G$3+1)," Answers'!A1:BJ600")),LOOKUP($D$4,'Row Index'!$A$4:$A$9,'Row Index'!$B$4:$B$9),FALSE),"")</f>
        <v>5</v>
      </c>
      <c r="H251" s="119">
        <f ca="1">IFERROR(VLOOKUP($A251,INDIRECT(CONCATENATE("'CY ",H$3,", SFY ",(H$3+1)," Answers'!A1:BJ600")),LOOKUP($D$4,'Row Index'!$A$4:$A$9,'Row Index'!$B$4:$B$9),FALSE),"")</f>
        <v>5</v>
      </c>
      <c r="I251" s="120">
        <f ca="1">IFERROR(VLOOKUP($A251,INDIRECT(CONCATENATE("'CY ",I$3,", SFY ",(I$3+1)," Answers'!A1:BJ600")),LOOKUP($D$4,'Row Index'!$A$14:$A$19,'Row Index'!$B$14:$B$19),FALSE),"")</f>
        <v>2</v>
      </c>
    </row>
    <row r="252" spans="1:9" x14ac:dyDescent="0.25">
      <c r="A252" s="50">
        <v>902</v>
      </c>
      <c r="B252" s="45" t="s">
        <v>252</v>
      </c>
      <c r="C252" s="47" t="s">
        <v>251</v>
      </c>
      <c r="D252" s="119">
        <f ca="1">IFERROR(VLOOKUP($A252,INDIRECT(CONCATENATE("'CY ",D$3,", SFY ",(D$3+1)," Answers'!A1:BJ600")),LOOKUP($D$4,'Row Index'!$A$4:$A$9,'Row Index'!$B$4:$B$9),FALSE),"")</f>
        <v>2</v>
      </c>
      <c r="E252" s="119">
        <f ca="1">IFERROR(VLOOKUP($A252,INDIRECT(CONCATENATE("'CY ",E$3,", SFY ",(E$3+1)," Answers'!A1:BJ600")),LOOKUP($D$4,'Row Index'!$A$4:$A$9,'Row Index'!$B$4:$B$9),FALSE),"")</f>
        <v>2</v>
      </c>
      <c r="F252" s="119">
        <f ca="1">IFERROR(VLOOKUP($A252,INDIRECT(CONCATENATE("'CY ",F$3,", SFY ",(F$3+1)," Answers'!A1:BJ600")),LOOKUP($D$4,'Row Index'!$A$4:$A$9,'Row Index'!$B$4:$B$9),FALSE),"")</f>
        <v>4</v>
      </c>
      <c r="G252" s="119">
        <f ca="1">IFERROR(VLOOKUP($A252,INDIRECT(CONCATENATE("'CY ",G$3,", SFY ",(G$3+1)," Answers'!A1:BJ600")),LOOKUP($D$4,'Row Index'!$A$4:$A$9,'Row Index'!$B$4:$B$9),FALSE),"")</f>
        <v>6</v>
      </c>
      <c r="H252" s="119">
        <f ca="1">IFERROR(VLOOKUP($A252,INDIRECT(CONCATENATE("'CY ",H$3,", SFY ",(H$3+1)," Answers'!A1:BJ600")),LOOKUP($D$4,'Row Index'!$A$4:$A$9,'Row Index'!$B$4:$B$9),FALSE),"")</f>
        <v>5</v>
      </c>
      <c r="I252" s="120">
        <f ca="1">IFERROR(VLOOKUP($A252,INDIRECT(CONCATENATE("'CY ",I$3,", SFY ",(I$3+1)," Answers'!A1:BJ600")),LOOKUP($D$4,'Row Index'!$A$14:$A$19,'Row Index'!$B$14:$B$19),FALSE),"")</f>
        <v>4</v>
      </c>
    </row>
    <row r="253" spans="1:9" x14ac:dyDescent="0.25">
      <c r="A253" s="50">
        <v>903</v>
      </c>
      <c r="B253" s="45" t="s">
        <v>253</v>
      </c>
      <c r="C253" s="47" t="s">
        <v>251</v>
      </c>
      <c r="D253" s="119">
        <f ca="1">IFERROR(VLOOKUP($A253,INDIRECT(CONCATENATE("'CY ",D$3,", SFY ",(D$3+1)," Answers'!A1:BJ600")),LOOKUP($D$4,'Row Index'!$A$4:$A$9,'Row Index'!$B$4:$B$9),FALSE),"")</f>
        <v>2</v>
      </c>
      <c r="E253" s="119">
        <f ca="1">IFERROR(VLOOKUP($A253,INDIRECT(CONCATENATE("'CY ",E$3,", SFY ",(E$3+1)," Answers'!A1:BJ600")),LOOKUP($D$4,'Row Index'!$A$4:$A$9,'Row Index'!$B$4:$B$9),FALSE),"")</f>
        <v>1</v>
      </c>
      <c r="F253" s="119">
        <f ca="1">IFERROR(VLOOKUP($A253,INDIRECT(CONCATENATE("'CY ",F$3,", SFY ",(F$3+1)," Answers'!A1:BJ600")),LOOKUP($D$4,'Row Index'!$A$4:$A$9,'Row Index'!$B$4:$B$9),FALSE),"")</f>
        <v>4</v>
      </c>
      <c r="G253" s="119">
        <f ca="1">IFERROR(VLOOKUP($A253,INDIRECT(CONCATENATE("'CY ",G$3,", SFY ",(G$3+1)," Answers'!A1:BJ600")),LOOKUP($D$4,'Row Index'!$A$4:$A$9,'Row Index'!$B$4:$B$9),FALSE),"")</f>
        <v>7</v>
      </c>
      <c r="H253" s="119">
        <f ca="1">IFERROR(VLOOKUP($A253,INDIRECT(CONCATENATE("'CY ",H$3,", SFY ",(H$3+1)," Answers'!A1:BJ600")),LOOKUP($D$4,'Row Index'!$A$4:$A$9,'Row Index'!$B$4:$B$9),FALSE),"")</f>
        <v>7</v>
      </c>
      <c r="I253" s="120">
        <f ca="1">IFERROR(VLOOKUP($A253,INDIRECT(CONCATENATE("'CY ",I$3,", SFY ",(I$3+1)," Answers'!A1:BJ600")),LOOKUP($D$4,'Row Index'!$A$14:$A$19,'Row Index'!$B$14:$B$19),FALSE),"")</f>
        <v>3</v>
      </c>
    </row>
    <row r="254" spans="1:9" x14ac:dyDescent="0.25">
      <c r="A254" s="50">
        <v>904</v>
      </c>
      <c r="B254" s="45" t="s">
        <v>254</v>
      </c>
      <c r="C254" s="47" t="s">
        <v>251</v>
      </c>
      <c r="D254" s="119">
        <f ca="1">IFERROR(VLOOKUP($A254,INDIRECT(CONCATENATE("'CY ",D$3,", SFY ",(D$3+1)," Answers'!A1:BJ600")),LOOKUP($D$4,'Row Index'!$A$4:$A$9,'Row Index'!$B$4:$B$9),FALSE),"")</f>
        <v>3</v>
      </c>
      <c r="E254" s="119">
        <f ca="1">IFERROR(VLOOKUP($A254,INDIRECT(CONCATENATE("'CY ",E$3,", SFY ",(E$3+1)," Answers'!A1:BJ600")),LOOKUP($D$4,'Row Index'!$A$4:$A$9,'Row Index'!$B$4:$B$9),FALSE),"")</f>
        <v>4</v>
      </c>
      <c r="F254" s="119">
        <f ca="1">IFERROR(VLOOKUP($A254,INDIRECT(CONCATENATE("'CY ",F$3,", SFY ",(F$3+1)," Answers'!A1:BJ600")),LOOKUP($D$4,'Row Index'!$A$4:$A$9,'Row Index'!$B$4:$B$9),FALSE),"")</f>
        <v>7</v>
      </c>
      <c r="G254" s="119">
        <f ca="1">IFERROR(VLOOKUP($A254,INDIRECT(CONCATENATE("'CY ",G$3,", SFY ",(G$3+1)," Answers'!A1:BJ600")),LOOKUP($D$4,'Row Index'!$A$4:$A$9,'Row Index'!$B$4:$B$9),FALSE),"")</f>
        <v>5</v>
      </c>
      <c r="H254" s="119">
        <f ca="1">IFERROR(VLOOKUP($A254,INDIRECT(CONCATENATE("'CY ",H$3,", SFY ",(H$3+1)," Answers'!A1:BJ600")),LOOKUP($D$4,'Row Index'!$A$4:$A$9,'Row Index'!$B$4:$B$9),FALSE),"")</f>
        <v>9</v>
      </c>
      <c r="I254" s="120">
        <f ca="1">IFERROR(VLOOKUP($A254,INDIRECT(CONCATENATE("'CY ",I$3,", SFY ",(I$3+1)," Answers'!A1:BJ600")),LOOKUP($D$4,'Row Index'!$A$14:$A$19,'Row Index'!$B$14:$B$19),FALSE),"")</f>
        <v>5</v>
      </c>
    </row>
    <row r="255" spans="1:9" x14ac:dyDescent="0.25">
      <c r="A255" s="50">
        <v>905</v>
      </c>
      <c r="B255" s="45" t="s">
        <v>255</v>
      </c>
      <c r="C255" s="47" t="s">
        <v>251</v>
      </c>
      <c r="D255" s="119">
        <f ca="1">IFERROR(VLOOKUP($A255,INDIRECT(CONCATENATE("'CY ",D$3,", SFY ",(D$3+1)," Answers'!A1:BJ600")),LOOKUP($D$4,'Row Index'!$A$4:$A$9,'Row Index'!$B$4:$B$9),FALSE),"")</f>
        <v>1</v>
      </c>
      <c r="E255" s="119">
        <f ca="1">IFERROR(VLOOKUP($A255,INDIRECT(CONCATENATE("'CY ",E$3,", SFY ",(E$3+1)," Answers'!A1:BJ600")),LOOKUP($D$4,'Row Index'!$A$4:$A$9,'Row Index'!$B$4:$B$9),FALSE),"")</f>
        <v>0</v>
      </c>
      <c r="F255" s="119">
        <f ca="1">IFERROR(VLOOKUP($A255,INDIRECT(CONCATENATE("'CY ",F$3,", SFY ",(F$3+1)," Answers'!A1:BJ600")),LOOKUP($D$4,'Row Index'!$A$4:$A$9,'Row Index'!$B$4:$B$9),FALSE),"")</f>
        <v>0</v>
      </c>
      <c r="G255" s="119">
        <f ca="1">IFERROR(VLOOKUP($A255,INDIRECT(CONCATENATE("'CY ",G$3,", SFY ",(G$3+1)," Answers'!A1:BJ600")),LOOKUP($D$4,'Row Index'!$A$4:$A$9,'Row Index'!$B$4:$B$9),FALSE),"")</f>
        <v>4</v>
      </c>
      <c r="H255" s="119">
        <f ca="1">IFERROR(VLOOKUP($A255,INDIRECT(CONCATENATE("'CY ",H$3,", SFY ",(H$3+1)," Answers'!A1:BJ600")),LOOKUP($D$4,'Row Index'!$A$4:$A$9,'Row Index'!$B$4:$B$9),FALSE),"")</f>
        <v>4</v>
      </c>
      <c r="I255" s="120">
        <f ca="1">IFERROR(VLOOKUP($A255,INDIRECT(CONCATENATE("'CY ",I$3,", SFY ",(I$3+1)," Answers'!A1:BJ600")),LOOKUP($D$4,'Row Index'!$A$14:$A$19,'Row Index'!$B$14:$B$19),FALSE),"")</f>
        <v>1</v>
      </c>
    </row>
    <row r="256" spans="1:9" x14ac:dyDescent="0.25">
      <c r="A256" s="50">
        <v>906</v>
      </c>
      <c r="B256" s="45" t="s">
        <v>256</v>
      </c>
      <c r="C256" s="47" t="s">
        <v>251</v>
      </c>
      <c r="D256" s="119">
        <f ca="1">IFERROR(VLOOKUP($A256,INDIRECT(CONCATENATE("'CY ",D$3,", SFY ",(D$3+1)," Answers'!A1:BJ600")),LOOKUP($D$4,'Row Index'!$A$4:$A$9,'Row Index'!$B$4:$B$9),FALSE),"")</f>
        <v>1</v>
      </c>
      <c r="E256" s="119">
        <f ca="1">IFERROR(VLOOKUP($A256,INDIRECT(CONCATENATE("'CY ",E$3,", SFY ",(E$3+1)," Answers'!A1:BJ600")),LOOKUP($D$4,'Row Index'!$A$4:$A$9,'Row Index'!$B$4:$B$9),FALSE),"")</f>
        <v>3</v>
      </c>
      <c r="F256" s="119">
        <f ca="1">IFERROR(VLOOKUP($A256,INDIRECT(CONCATENATE("'CY ",F$3,", SFY ",(F$3+1)," Answers'!A1:BJ600")),LOOKUP($D$4,'Row Index'!$A$4:$A$9,'Row Index'!$B$4:$B$9),FALSE),"")</f>
        <v>1</v>
      </c>
      <c r="G256" s="119">
        <f ca="1">IFERROR(VLOOKUP($A256,INDIRECT(CONCATENATE("'CY ",G$3,", SFY ",(G$3+1)," Answers'!A1:BJ600")),LOOKUP($D$4,'Row Index'!$A$4:$A$9,'Row Index'!$B$4:$B$9),FALSE),"")</f>
        <v>3</v>
      </c>
      <c r="H256" s="119">
        <f ca="1">IFERROR(VLOOKUP($A256,INDIRECT(CONCATENATE("'CY ",H$3,", SFY ",(H$3+1)," Answers'!A1:BJ600")),LOOKUP($D$4,'Row Index'!$A$4:$A$9,'Row Index'!$B$4:$B$9),FALSE),"")</f>
        <v>1</v>
      </c>
      <c r="I256" s="120">
        <f ca="1">IFERROR(VLOOKUP($A256,INDIRECT(CONCATENATE("'CY ",I$3,", SFY ",(I$3+1)," Answers'!A1:BJ600")),LOOKUP($D$4,'Row Index'!$A$14:$A$19,'Row Index'!$B$14:$B$19),FALSE),"")</f>
        <v>1</v>
      </c>
    </row>
    <row r="257" spans="1:9" x14ac:dyDescent="0.25">
      <c r="A257" s="50">
        <v>907</v>
      </c>
      <c r="B257" s="45" t="s">
        <v>257</v>
      </c>
      <c r="C257" s="47" t="s">
        <v>251</v>
      </c>
      <c r="D257" s="119">
        <f ca="1">IFERROR(VLOOKUP($A257,INDIRECT(CONCATENATE("'CY ",D$3,", SFY ",(D$3+1)," Answers'!A1:BJ600")),LOOKUP($D$4,'Row Index'!$A$4:$A$9,'Row Index'!$B$4:$B$9),FALSE),"")</f>
        <v>2</v>
      </c>
      <c r="E257" s="119">
        <f ca="1">IFERROR(VLOOKUP($A257,INDIRECT(CONCATENATE("'CY ",E$3,", SFY ",(E$3+1)," Answers'!A1:BJ600")),LOOKUP($D$4,'Row Index'!$A$4:$A$9,'Row Index'!$B$4:$B$9),FALSE),"")</f>
        <v>5</v>
      </c>
      <c r="F257" s="119">
        <f ca="1">IFERROR(VLOOKUP($A257,INDIRECT(CONCATENATE("'CY ",F$3,", SFY ",(F$3+1)," Answers'!A1:BJ600")),LOOKUP($D$4,'Row Index'!$A$4:$A$9,'Row Index'!$B$4:$B$9),FALSE),"")</f>
        <v>4</v>
      </c>
      <c r="G257" s="119">
        <f ca="1">IFERROR(VLOOKUP($A257,INDIRECT(CONCATENATE("'CY ",G$3,", SFY ",(G$3+1)," Answers'!A1:BJ600")),LOOKUP($D$4,'Row Index'!$A$4:$A$9,'Row Index'!$B$4:$B$9),FALSE),"")</f>
        <v>5</v>
      </c>
      <c r="H257" s="119">
        <f ca="1">IFERROR(VLOOKUP($A257,INDIRECT(CONCATENATE("'CY ",H$3,", SFY ",(H$3+1)," Answers'!A1:BJ600")),LOOKUP($D$4,'Row Index'!$A$4:$A$9,'Row Index'!$B$4:$B$9),FALSE),"")</f>
        <v>5</v>
      </c>
      <c r="I257" s="120">
        <f ca="1">IFERROR(VLOOKUP($A257,INDIRECT(CONCATENATE("'CY ",I$3,", SFY ",(I$3+1)," Answers'!A1:BJ600")),LOOKUP($D$4,'Row Index'!$A$14:$A$19,'Row Index'!$B$14:$B$19),FALSE),"")</f>
        <v>1</v>
      </c>
    </row>
    <row r="258" spans="1:9" x14ac:dyDescent="0.25">
      <c r="A258" s="50">
        <v>908</v>
      </c>
      <c r="B258" s="45" t="s">
        <v>258</v>
      </c>
      <c r="C258" s="47" t="s">
        <v>251</v>
      </c>
      <c r="D258" s="119">
        <f ca="1">IFERROR(VLOOKUP($A258,INDIRECT(CONCATENATE("'CY ",D$3,", SFY ",(D$3+1)," Answers'!A1:BJ600")),LOOKUP($D$4,'Row Index'!$A$4:$A$9,'Row Index'!$B$4:$B$9),FALSE),"")</f>
        <v>3</v>
      </c>
      <c r="E258" s="119">
        <f ca="1">IFERROR(VLOOKUP($A258,INDIRECT(CONCATENATE("'CY ",E$3,", SFY ",(E$3+1)," Answers'!A1:BJ600")),LOOKUP($D$4,'Row Index'!$A$4:$A$9,'Row Index'!$B$4:$B$9),FALSE),"")</f>
        <v>3</v>
      </c>
      <c r="F258" s="119">
        <f ca="1">IFERROR(VLOOKUP($A258,INDIRECT(CONCATENATE("'CY ",F$3,", SFY ",(F$3+1)," Answers'!A1:BJ600")),LOOKUP($D$4,'Row Index'!$A$4:$A$9,'Row Index'!$B$4:$B$9),FALSE),"")</f>
        <v>2</v>
      </c>
      <c r="G258" s="119">
        <f ca="1">IFERROR(VLOOKUP($A258,INDIRECT(CONCATENATE("'CY ",G$3,", SFY ",(G$3+1)," Answers'!A1:BJ600")),LOOKUP($D$4,'Row Index'!$A$4:$A$9,'Row Index'!$B$4:$B$9),FALSE),"")</f>
        <v>4</v>
      </c>
      <c r="H258" s="119">
        <f ca="1">IFERROR(VLOOKUP($A258,INDIRECT(CONCATENATE("'CY ",H$3,", SFY ",(H$3+1)," Answers'!A1:BJ600")),LOOKUP($D$4,'Row Index'!$A$4:$A$9,'Row Index'!$B$4:$B$9),FALSE),"")</f>
        <v>3</v>
      </c>
      <c r="I258" s="120">
        <f ca="1">IFERROR(VLOOKUP($A258,INDIRECT(CONCATENATE("'CY ",I$3,", SFY ",(I$3+1)," Answers'!A1:BJ600")),LOOKUP($D$4,'Row Index'!$A$14:$A$19,'Row Index'!$B$14:$B$19),FALSE),"")</f>
        <v>2</v>
      </c>
    </row>
    <row r="259" spans="1:9" x14ac:dyDescent="0.25">
      <c r="A259" s="50">
        <v>909</v>
      </c>
      <c r="B259" s="45" t="s">
        <v>259</v>
      </c>
      <c r="C259" s="47" t="s">
        <v>251</v>
      </c>
      <c r="D259" s="119">
        <f ca="1">IFERROR(VLOOKUP($A259,INDIRECT(CONCATENATE("'CY ",D$3,", SFY ",(D$3+1)," Answers'!A1:BJ600")),LOOKUP($D$4,'Row Index'!$A$4:$A$9,'Row Index'!$B$4:$B$9),FALSE),"")</f>
        <v>2</v>
      </c>
      <c r="E259" s="119">
        <f ca="1">IFERROR(VLOOKUP($A259,INDIRECT(CONCATENATE("'CY ",E$3,", SFY ",(E$3+1)," Answers'!A1:BJ600")),LOOKUP($D$4,'Row Index'!$A$4:$A$9,'Row Index'!$B$4:$B$9),FALSE),"")</f>
        <v>3</v>
      </c>
      <c r="F259" s="119">
        <f ca="1">IFERROR(VLOOKUP($A259,INDIRECT(CONCATENATE("'CY ",F$3,", SFY ",(F$3+1)," Answers'!A1:BJ600")),LOOKUP($D$4,'Row Index'!$A$4:$A$9,'Row Index'!$B$4:$B$9),FALSE),"")</f>
        <v>5</v>
      </c>
      <c r="G259" s="119">
        <f ca="1">IFERROR(VLOOKUP($A259,INDIRECT(CONCATENATE("'CY ",G$3,", SFY ",(G$3+1)," Answers'!A1:BJ600")),LOOKUP($D$4,'Row Index'!$A$4:$A$9,'Row Index'!$B$4:$B$9),FALSE),"")</f>
        <v>5</v>
      </c>
      <c r="H259" s="119">
        <f ca="1">IFERROR(VLOOKUP($A259,INDIRECT(CONCATENATE("'CY ",H$3,", SFY ",(H$3+1)," Answers'!A1:BJ600")),LOOKUP($D$4,'Row Index'!$A$4:$A$9,'Row Index'!$B$4:$B$9),FALSE),"")</f>
        <v>3</v>
      </c>
      <c r="I259" s="120">
        <f ca="1">IFERROR(VLOOKUP($A259,INDIRECT(CONCATENATE("'CY ",I$3,", SFY ",(I$3+1)," Answers'!A1:BJ600")),LOOKUP($D$4,'Row Index'!$A$14:$A$19,'Row Index'!$B$14:$B$19),FALSE),"")</f>
        <v>1</v>
      </c>
    </row>
    <row r="260" spans="1:9" x14ac:dyDescent="0.25">
      <c r="A260" s="50">
        <v>910</v>
      </c>
      <c r="B260" s="45" t="s">
        <v>260</v>
      </c>
      <c r="C260" s="47" t="s">
        <v>251</v>
      </c>
      <c r="D260" s="119">
        <f ca="1">IFERROR(VLOOKUP($A260,INDIRECT(CONCATENATE("'CY ",D$3,", SFY ",(D$3+1)," Answers'!A1:BJ600")),LOOKUP($D$4,'Row Index'!$A$4:$A$9,'Row Index'!$B$4:$B$9),FALSE),"")</f>
        <v>2</v>
      </c>
      <c r="E260" s="119">
        <f ca="1">IFERROR(VLOOKUP($A260,INDIRECT(CONCATENATE("'CY ",E$3,", SFY ",(E$3+1)," Answers'!A1:BJ600")),LOOKUP($D$4,'Row Index'!$A$4:$A$9,'Row Index'!$B$4:$B$9),FALSE),"")</f>
        <v>0</v>
      </c>
      <c r="F260" s="119">
        <f ca="1">IFERROR(VLOOKUP($A260,INDIRECT(CONCATENATE("'CY ",F$3,", SFY ",(F$3+1)," Answers'!A1:BJ600")),LOOKUP($D$4,'Row Index'!$A$4:$A$9,'Row Index'!$B$4:$B$9),FALSE),"")</f>
        <v>3</v>
      </c>
      <c r="G260" s="119">
        <f ca="1">IFERROR(VLOOKUP($A260,INDIRECT(CONCATENATE("'CY ",G$3,", SFY ",(G$3+1)," Answers'!A1:BJ600")),LOOKUP($D$4,'Row Index'!$A$4:$A$9,'Row Index'!$B$4:$B$9),FALSE),"")</f>
        <v>4</v>
      </c>
      <c r="H260" s="119">
        <f ca="1">IFERROR(VLOOKUP($A260,INDIRECT(CONCATENATE("'CY ",H$3,", SFY ",(H$3+1)," Answers'!A1:BJ600")),LOOKUP($D$4,'Row Index'!$A$4:$A$9,'Row Index'!$B$4:$B$9),FALSE),"")</f>
        <v>4</v>
      </c>
      <c r="I260" s="120">
        <f ca="1">IFERROR(VLOOKUP($A260,INDIRECT(CONCATENATE("'CY ",I$3,", SFY ",(I$3+1)," Answers'!A1:BJ600")),LOOKUP($D$4,'Row Index'!$A$14:$A$19,'Row Index'!$B$14:$B$19),FALSE),"")</f>
        <v>4</v>
      </c>
    </row>
    <row r="261" spans="1:9" x14ac:dyDescent="0.25">
      <c r="A261" s="50">
        <v>911</v>
      </c>
      <c r="B261" s="45" t="s">
        <v>261</v>
      </c>
      <c r="C261" s="47" t="s">
        <v>251</v>
      </c>
      <c r="D261" s="119">
        <f ca="1">IFERROR(VLOOKUP($A261,INDIRECT(CONCATENATE("'CY ",D$3,", SFY ",(D$3+1)," Answers'!A1:BJ600")),LOOKUP($D$4,'Row Index'!$A$4:$A$9,'Row Index'!$B$4:$B$9),FALSE),"")</f>
        <v>3</v>
      </c>
      <c r="E261" s="119">
        <f ca="1">IFERROR(VLOOKUP($A261,INDIRECT(CONCATENATE("'CY ",E$3,", SFY ",(E$3+1)," Answers'!A1:BJ600")),LOOKUP($D$4,'Row Index'!$A$4:$A$9,'Row Index'!$B$4:$B$9),FALSE),"")</f>
        <v>0</v>
      </c>
      <c r="F261" s="119">
        <f ca="1">IFERROR(VLOOKUP($A261,INDIRECT(CONCATENATE("'CY ",F$3,", SFY ",(F$3+1)," Answers'!A1:BJ600")),LOOKUP($D$4,'Row Index'!$A$4:$A$9,'Row Index'!$B$4:$B$9),FALSE),"")</f>
        <v>1</v>
      </c>
      <c r="G261" s="119">
        <f ca="1">IFERROR(VLOOKUP($A261,INDIRECT(CONCATENATE("'CY ",G$3,", SFY ",(G$3+1)," Answers'!A1:BJ600")),LOOKUP($D$4,'Row Index'!$A$4:$A$9,'Row Index'!$B$4:$B$9),FALSE),"")</f>
        <v>4</v>
      </c>
      <c r="H261" s="119">
        <f ca="1">IFERROR(VLOOKUP($A261,INDIRECT(CONCATENATE("'CY ",H$3,", SFY ",(H$3+1)," Answers'!A1:BJ600")),LOOKUP($D$4,'Row Index'!$A$4:$A$9,'Row Index'!$B$4:$B$9),FALSE),"")</f>
        <v>2</v>
      </c>
      <c r="I261" s="120">
        <f ca="1">IFERROR(VLOOKUP($A261,INDIRECT(CONCATENATE("'CY ",I$3,", SFY ",(I$3+1)," Answers'!A1:BJ600")),LOOKUP($D$4,'Row Index'!$A$14:$A$19,'Row Index'!$B$14:$B$19),FALSE),"")</f>
        <v>2</v>
      </c>
    </row>
    <row r="262" spans="1:9" x14ac:dyDescent="0.25">
      <c r="A262" s="50">
        <v>912</v>
      </c>
      <c r="B262" s="45" t="s">
        <v>262</v>
      </c>
      <c r="C262" s="47" t="s">
        <v>251</v>
      </c>
      <c r="D262" s="119">
        <f ca="1">IFERROR(VLOOKUP($A262,INDIRECT(CONCATENATE("'CY ",D$3,", SFY ",(D$3+1)," Answers'!A1:BJ600")),LOOKUP($D$4,'Row Index'!$A$4:$A$9,'Row Index'!$B$4:$B$9),FALSE),"")</f>
        <v>2</v>
      </c>
      <c r="E262" s="119">
        <f ca="1">IFERROR(VLOOKUP($A262,INDIRECT(CONCATENATE("'CY ",E$3,", SFY ",(E$3+1)," Answers'!A1:BJ600")),LOOKUP($D$4,'Row Index'!$A$4:$A$9,'Row Index'!$B$4:$B$9),FALSE),"")</f>
        <v>2</v>
      </c>
      <c r="F262" s="119">
        <f ca="1">IFERROR(VLOOKUP($A262,INDIRECT(CONCATENATE("'CY ",F$3,", SFY ",(F$3+1)," Answers'!A1:BJ600")),LOOKUP($D$4,'Row Index'!$A$4:$A$9,'Row Index'!$B$4:$B$9),FALSE),"")</f>
        <v>1</v>
      </c>
      <c r="G262" s="119">
        <f ca="1">IFERROR(VLOOKUP($A262,INDIRECT(CONCATENATE("'CY ",G$3,", SFY ",(G$3+1)," Answers'!A1:BJ600")),LOOKUP($D$4,'Row Index'!$A$4:$A$9,'Row Index'!$B$4:$B$9),FALSE),"")</f>
        <v>2</v>
      </c>
      <c r="H262" s="119">
        <f ca="1">IFERROR(VLOOKUP($A262,INDIRECT(CONCATENATE("'CY ",H$3,", SFY ",(H$3+1)," Answers'!A1:BJ600")),LOOKUP($D$4,'Row Index'!$A$4:$A$9,'Row Index'!$B$4:$B$9),FALSE),"")</f>
        <v>3</v>
      </c>
      <c r="I262" s="120">
        <f ca="1">IFERROR(VLOOKUP($A262,INDIRECT(CONCATENATE("'CY ",I$3,", SFY ",(I$3+1)," Answers'!A1:BJ600")),LOOKUP($D$4,'Row Index'!$A$14:$A$19,'Row Index'!$B$14:$B$19),FALSE),"")</f>
        <v>3</v>
      </c>
    </row>
    <row r="263" spans="1:9" x14ac:dyDescent="0.25">
      <c r="A263" s="50">
        <v>1001</v>
      </c>
      <c r="B263" s="45" t="s">
        <v>263</v>
      </c>
      <c r="C263" s="47" t="s">
        <v>264</v>
      </c>
      <c r="D263" s="119">
        <f ca="1">IFERROR(VLOOKUP($A263,INDIRECT(CONCATENATE("'CY ",D$3,", SFY ",(D$3+1)," Answers'!A1:BJ600")),LOOKUP($D$4,'Row Index'!$A$4:$A$9,'Row Index'!$B$4:$B$9),FALSE),"")</f>
        <v>6</v>
      </c>
      <c r="E263" s="119">
        <f ca="1">IFERROR(VLOOKUP($A263,INDIRECT(CONCATENATE("'CY ",E$3,", SFY ",(E$3+1)," Answers'!A1:BJ600")),LOOKUP($D$4,'Row Index'!$A$4:$A$9,'Row Index'!$B$4:$B$9),FALSE),"")</f>
        <v>7</v>
      </c>
      <c r="F263" s="119">
        <f ca="1">IFERROR(VLOOKUP($A263,INDIRECT(CONCATENATE("'CY ",F$3,", SFY ",(F$3+1)," Answers'!A1:BJ600")),LOOKUP($D$4,'Row Index'!$A$4:$A$9,'Row Index'!$B$4:$B$9),FALSE),"")</f>
        <v>5</v>
      </c>
      <c r="G263" s="119">
        <f ca="1">IFERROR(VLOOKUP($A263,INDIRECT(CONCATENATE("'CY ",G$3,", SFY ",(G$3+1)," Answers'!A1:BJ600")),LOOKUP($D$4,'Row Index'!$A$4:$A$9,'Row Index'!$B$4:$B$9),FALSE),"")</f>
        <v>6</v>
      </c>
      <c r="H263" s="119">
        <f ca="1">IFERROR(VLOOKUP($A263,INDIRECT(CONCATENATE("'CY ",H$3,", SFY ",(H$3+1)," Answers'!A1:BJ600")),LOOKUP($D$4,'Row Index'!$A$4:$A$9,'Row Index'!$B$4:$B$9),FALSE),"")</f>
        <v>6</v>
      </c>
      <c r="I263" s="120">
        <f ca="1">IFERROR(VLOOKUP($A263,INDIRECT(CONCATENATE("'CY ",I$3,", SFY ",(I$3+1)," Answers'!A1:BJ600")),LOOKUP($D$4,'Row Index'!$A$14:$A$19,'Row Index'!$B$14:$B$19),FALSE),"")</f>
        <v>4</v>
      </c>
    </row>
    <row r="264" spans="1:9" x14ac:dyDescent="0.25">
      <c r="A264" s="50">
        <v>1002</v>
      </c>
      <c r="B264" s="45" t="s">
        <v>265</v>
      </c>
      <c r="C264" s="47" t="s">
        <v>264</v>
      </c>
      <c r="D264" s="119">
        <f ca="1">IFERROR(VLOOKUP($A264,INDIRECT(CONCATENATE("'CY ",D$3,", SFY ",(D$3+1)," Answers'!A1:BJ600")),LOOKUP($D$4,'Row Index'!$A$4:$A$9,'Row Index'!$B$4:$B$9),FALSE),"")</f>
        <v>5</v>
      </c>
      <c r="E264" s="119">
        <f ca="1">IFERROR(VLOOKUP($A264,INDIRECT(CONCATENATE("'CY ",E$3,", SFY ",(E$3+1)," Answers'!A1:BJ600")),LOOKUP($D$4,'Row Index'!$A$4:$A$9,'Row Index'!$B$4:$B$9),FALSE),"")</f>
        <v>8</v>
      </c>
      <c r="F264" s="119">
        <f ca="1">IFERROR(VLOOKUP($A264,INDIRECT(CONCATENATE("'CY ",F$3,", SFY ",(F$3+1)," Answers'!A1:BJ600")),LOOKUP($D$4,'Row Index'!$A$4:$A$9,'Row Index'!$B$4:$B$9),FALSE),"")</f>
        <v>6</v>
      </c>
      <c r="G264" s="119">
        <f ca="1">IFERROR(VLOOKUP($A264,INDIRECT(CONCATENATE("'CY ",G$3,", SFY ",(G$3+1)," Answers'!A1:BJ600")),LOOKUP($D$4,'Row Index'!$A$4:$A$9,'Row Index'!$B$4:$B$9),FALSE),"")</f>
        <v>8</v>
      </c>
      <c r="H264" s="119">
        <f ca="1">IFERROR(VLOOKUP($A264,INDIRECT(CONCATENATE("'CY ",H$3,", SFY ",(H$3+1)," Answers'!A1:BJ600")),LOOKUP($D$4,'Row Index'!$A$4:$A$9,'Row Index'!$B$4:$B$9),FALSE),"")</f>
        <v>9</v>
      </c>
      <c r="I264" s="120">
        <f ca="1">IFERROR(VLOOKUP($A264,INDIRECT(CONCATENATE("'CY ",I$3,", SFY ",(I$3+1)," Answers'!A1:BJ600")),LOOKUP($D$4,'Row Index'!$A$14:$A$19,'Row Index'!$B$14:$B$19),FALSE),"")</f>
        <v>5</v>
      </c>
    </row>
    <row r="265" spans="1:9" x14ac:dyDescent="0.25">
      <c r="A265" s="50">
        <v>1003</v>
      </c>
      <c r="B265" s="45" t="s">
        <v>266</v>
      </c>
      <c r="C265" s="47" t="s">
        <v>264</v>
      </c>
      <c r="D265" s="119">
        <f ca="1">IFERROR(VLOOKUP($A265,INDIRECT(CONCATENATE("'CY ",D$3,", SFY ",(D$3+1)," Answers'!A1:BJ600")),LOOKUP($D$4,'Row Index'!$A$4:$A$9,'Row Index'!$B$4:$B$9),FALSE),"")</f>
        <v>12</v>
      </c>
      <c r="E265" s="119">
        <f ca="1">IFERROR(VLOOKUP($A265,INDIRECT(CONCATENATE("'CY ",E$3,", SFY ",(E$3+1)," Answers'!A1:BJ600")),LOOKUP($D$4,'Row Index'!$A$4:$A$9,'Row Index'!$B$4:$B$9),FALSE),"")</f>
        <v>10</v>
      </c>
      <c r="F265" s="119">
        <f ca="1">IFERROR(VLOOKUP($A265,INDIRECT(CONCATENATE("'CY ",F$3,", SFY ",(F$3+1)," Answers'!A1:BJ600")),LOOKUP($D$4,'Row Index'!$A$4:$A$9,'Row Index'!$B$4:$B$9),FALSE),"")</f>
        <v>11</v>
      </c>
      <c r="G265" s="119">
        <f ca="1">IFERROR(VLOOKUP($A265,INDIRECT(CONCATENATE("'CY ",G$3,", SFY ",(G$3+1)," Answers'!A1:BJ600")),LOOKUP($D$4,'Row Index'!$A$4:$A$9,'Row Index'!$B$4:$B$9),FALSE),"")</f>
        <v>11</v>
      </c>
      <c r="H265" s="119">
        <f ca="1">IFERROR(VLOOKUP($A265,INDIRECT(CONCATENATE("'CY ",H$3,", SFY ",(H$3+1)," Answers'!A1:BJ600")),LOOKUP($D$4,'Row Index'!$A$4:$A$9,'Row Index'!$B$4:$B$9),FALSE),"")</f>
        <v>14</v>
      </c>
      <c r="I265" s="120">
        <f ca="1">IFERROR(VLOOKUP($A265,INDIRECT(CONCATENATE("'CY ",I$3,", SFY ",(I$3+1)," Answers'!A1:BJ600")),LOOKUP($D$4,'Row Index'!$A$14:$A$19,'Row Index'!$B$14:$B$19),FALSE),"")</f>
        <v>10</v>
      </c>
    </row>
    <row r="266" spans="1:9" x14ac:dyDescent="0.25">
      <c r="A266" s="50">
        <v>1004</v>
      </c>
      <c r="B266" s="45" t="s">
        <v>267</v>
      </c>
      <c r="C266" s="47" t="s">
        <v>264</v>
      </c>
      <c r="D266" s="119">
        <f ca="1">IFERROR(VLOOKUP($A266,INDIRECT(CONCATENATE("'CY ",D$3,", SFY ",(D$3+1)," Answers'!A1:BJ600")),LOOKUP($D$4,'Row Index'!$A$4:$A$9,'Row Index'!$B$4:$B$9),FALSE),"")</f>
        <v>6</v>
      </c>
      <c r="E266" s="119">
        <f ca="1">IFERROR(VLOOKUP($A266,INDIRECT(CONCATENATE("'CY ",E$3,", SFY ",(E$3+1)," Answers'!A1:BJ600")),LOOKUP($D$4,'Row Index'!$A$4:$A$9,'Row Index'!$B$4:$B$9),FALSE),"")</f>
        <v>8</v>
      </c>
      <c r="F266" s="119">
        <f ca="1">IFERROR(VLOOKUP($A266,INDIRECT(CONCATENATE("'CY ",F$3,", SFY ",(F$3+1)," Answers'!A1:BJ600")),LOOKUP($D$4,'Row Index'!$A$4:$A$9,'Row Index'!$B$4:$B$9),FALSE),"")</f>
        <v>8</v>
      </c>
      <c r="G266" s="119">
        <f ca="1">IFERROR(VLOOKUP($A266,INDIRECT(CONCATENATE("'CY ",G$3,", SFY ",(G$3+1)," Answers'!A1:BJ600")),LOOKUP($D$4,'Row Index'!$A$4:$A$9,'Row Index'!$B$4:$B$9),FALSE),"")</f>
        <v>10</v>
      </c>
      <c r="H266" s="119">
        <f ca="1">IFERROR(VLOOKUP($A266,INDIRECT(CONCATENATE("'CY ",H$3,", SFY ",(H$3+1)," Answers'!A1:BJ600")),LOOKUP($D$4,'Row Index'!$A$4:$A$9,'Row Index'!$B$4:$B$9),FALSE),"")</f>
        <v>12</v>
      </c>
      <c r="I266" s="120">
        <f ca="1">IFERROR(VLOOKUP($A266,INDIRECT(CONCATENATE("'CY ",I$3,", SFY ",(I$3+1)," Answers'!A1:BJ600")),LOOKUP($D$4,'Row Index'!$A$14:$A$19,'Row Index'!$B$14:$B$19),FALSE),"")</f>
        <v>10</v>
      </c>
    </row>
    <row r="267" spans="1:9" x14ac:dyDescent="0.25">
      <c r="A267" s="50">
        <v>1005</v>
      </c>
      <c r="B267" s="45" t="s">
        <v>268</v>
      </c>
      <c r="C267" s="47" t="s">
        <v>264</v>
      </c>
      <c r="D267" s="119">
        <f ca="1">IFERROR(VLOOKUP($A267,INDIRECT(CONCATENATE("'CY ",D$3,", SFY ",(D$3+1)," Answers'!A1:BJ600")),LOOKUP($D$4,'Row Index'!$A$4:$A$9,'Row Index'!$B$4:$B$9),FALSE),"")</f>
        <v>1</v>
      </c>
      <c r="E267" s="119">
        <f ca="1">IFERROR(VLOOKUP($A267,INDIRECT(CONCATENATE("'CY ",E$3,", SFY ",(E$3+1)," Answers'!A1:BJ600")),LOOKUP($D$4,'Row Index'!$A$4:$A$9,'Row Index'!$B$4:$B$9),FALSE),"")</f>
        <v>7</v>
      </c>
      <c r="F267" s="119">
        <f ca="1">IFERROR(VLOOKUP($A267,INDIRECT(CONCATENATE("'CY ",F$3,", SFY ",(F$3+1)," Answers'!A1:BJ600")),LOOKUP($D$4,'Row Index'!$A$4:$A$9,'Row Index'!$B$4:$B$9),FALSE),"")</f>
        <v>5</v>
      </c>
      <c r="G267" s="119">
        <f ca="1">IFERROR(VLOOKUP($A267,INDIRECT(CONCATENATE("'CY ",G$3,", SFY ",(G$3+1)," Answers'!A1:BJ600")),LOOKUP($D$4,'Row Index'!$A$4:$A$9,'Row Index'!$B$4:$B$9),FALSE),"")</f>
        <v>5</v>
      </c>
      <c r="H267" s="119">
        <f ca="1">IFERROR(VLOOKUP($A267,INDIRECT(CONCATENATE("'CY ",H$3,", SFY ",(H$3+1)," Answers'!A1:BJ600")),LOOKUP($D$4,'Row Index'!$A$4:$A$9,'Row Index'!$B$4:$B$9),FALSE),"")</f>
        <v>9</v>
      </c>
      <c r="I267" s="120">
        <f ca="1">IFERROR(VLOOKUP($A267,INDIRECT(CONCATENATE("'CY ",I$3,", SFY ",(I$3+1)," Answers'!A1:BJ600")),LOOKUP($D$4,'Row Index'!$A$14:$A$19,'Row Index'!$B$14:$B$19),FALSE),"")</f>
        <v>6</v>
      </c>
    </row>
    <row r="268" spans="1:9" x14ac:dyDescent="0.25">
      <c r="A268" s="50">
        <v>1006</v>
      </c>
      <c r="B268" s="45" t="s">
        <v>269</v>
      </c>
      <c r="C268" s="47" t="s">
        <v>264</v>
      </c>
      <c r="D268" s="119">
        <f ca="1">IFERROR(VLOOKUP($A268,INDIRECT(CONCATENATE("'CY ",D$3,", SFY ",(D$3+1)," Answers'!A1:BJ600")),LOOKUP($D$4,'Row Index'!$A$4:$A$9,'Row Index'!$B$4:$B$9),FALSE),"")</f>
        <v>2</v>
      </c>
      <c r="E268" s="119">
        <f ca="1">IFERROR(VLOOKUP($A268,INDIRECT(CONCATENATE("'CY ",E$3,", SFY ",(E$3+1)," Answers'!A1:BJ600")),LOOKUP($D$4,'Row Index'!$A$4:$A$9,'Row Index'!$B$4:$B$9),FALSE),"")</f>
        <v>4</v>
      </c>
      <c r="F268" s="119">
        <f ca="1">IFERROR(VLOOKUP($A268,INDIRECT(CONCATENATE("'CY ",F$3,", SFY ",(F$3+1)," Answers'!A1:BJ600")),LOOKUP($D$4,'Row Index'!$A$4:$A$9,'Row Index'!$B$4:$B$9),FALSE),"")</f>
        <v>3</v>
      </c>
      <c r="G268" s="119">
        <f ca="1">IFERROR(VLOOKUP($A268,INDIRECT(CONCATENATE("'CY ",G$3,", SFY ",(G$3+1)," Answers'!A1:BJ600")),LOOKUP($D$4,'Row Index'!$A$4:$A$9,'Row Index'!$B$4:$B$9),FALSE),"")</f>
        <v>5</v>
      </c>
      <c r="H268" s="119">
        <f ca="1">IFERROR(VLOOKUP($A268,INDIRECT(CONCATENATE("'CY ",H$3,", SFY ",(H$3+1)," Answers'!A1:BJ600")),LOOKUP($D$4,'Row Index'!$A$4:$A$9,'Row Index'!$B$4:$B$9),FALSE),"")</f>
        <v>4</v>
      </c>
      <c r="I268" s="120">
        <f ca="1">IFERROR(VLOOKUP($A268,INDIRECT(CONCATENATE("'CY ",I$3,", SFY ",(I$3+1)," Answers'!A1:BJ600")),LOOKUP($D$4,'Row Index'!$A$14:$A$19,'Row Index'!$B$14:$B$19),FALSE),"")</f>
        <v>4</v>
      </c>
    </row>
    <row r="269" spans="1:9" x14ac:dyDescent="0.25">
      <c r="A269" s="50">
        <v>1007</v>
      </c>
      <c r="B269" s="45" t="s">
        <v>270</v>
      </c>
      <c r="C269" s="47" t="s">
        <v>264</v>
      </c>
      <c r="D269" s="119">
        <f ca="1">IFERROR(VLOOKUP($A269,INDIRECT(CONCATENATE("'CY ",D$3,", SFY ",(D$3+1)," Answers'!A1:BJ600")),LOOKUP($D$4,'Row Index'!$A$4:$A$9,'Row Index'!$B$4:$B$9),FALSE),"")</f>
        <v>3</v>
      </c>
      <c r="E269" s="119">
        <f ca="1">IFERROR(VLOOKUP($A269,INDIRECT(CONCATENATE("'CY ",E$3,", SFY ",(E$3+1)," Answers'!A1:BJ600")),LOOKUP($D$4,'Row Index'!$A$4:$A$9,'Row Index'!$B$4:$B$9),FALSE),"")</f>
        <v>4</v>
      </c>
      <c r="F269" s="119">
        <f ca="1">IFERROR(VLOOKUP($A269,INDIRECT(CONCATENATE("'CY ",F$3,", SFY ",(F$3+1)," Answers'!A1:BJ600")),LOOKUP($D$4,'Row Index'!$A$4:$A$9,'Row Index'!$B$4:$B$9),FALSE),"")</f>
        <v>6</v>
      </c>
      <c r="G269" s="119">
        <f ca="1">IFERROR(VLOOKUP($A269,INDIRECT(CONCATENATE("'CY ",G$3,", SFY ",(G$3+1)," Answers'!A1:BJ600")),LOOKUP($D$4,'Row Index'!$A$4:$A$9,'Row Index'!$B$4:$B$9),FALSE),"")</f>
        <v>4</v>
      </c>
      <c r="H269" s="119">
        <f ca="1">IFERROR(VLOOKUP($A269,INDIRECT(CONCATENATE("'CY ",H$3,", SFY ",(H$3+1)," Answers'!A1:BJ600")),LOOKUP($D$4,'Row Index'!$A$4:$A$9,'Row Index'!$B$4:$B$9),FALSE),"")</f>
        <v>5</v>
      </c>
      <c r="I269" s="120">
        <f ca="1">IFERROR(VLOOKUP($A269,INDIRECT(CONCATENATE("'CY ",I$3,", SFY ",(I$3+1)," Answers'!A1:BJ600")),LOOKUP($D$4,'Row Index'!$A$14:$A$19,'Row Index'!$B$14:$B$19),FALSE),"")</f>
        <v>5</v>
      </c>
    </row>
    <row r="270" spans="1:9" x14ac:dyDescent="0.25">
      <c r="A270" s="50">
        <v>1008</v>
      </c>
      <c r="B270" s="45" t="s">
        <v>271</v>
      </c>
      <c r="C270" s="47" t="s">
        <v>264</v>
      </c>
      <c r="D270" s="119">
        <f ca="1">IFERROR(VLOOKUP($A270,INDIRECT(CONCATENATE("'CY ",D$3,", SFY ",(D$3+1)," Answers'!A1:BJ600")),LOOKUP($D$4,'Row Index'!$A$4:$A$9,'Row Index'!$B$4:$B$9),FALSE),"")</f>
        <v>8</v>
      </c>
      <c r="E270" s="119">
        <f ca="1">IFERROR(VLOOKUP($A270,INDIRECT(CONCATENATE("'CY ",E$3,", SFY ",(E$3+1)," Answers'!A1:BJ600")),LOOKUP($D$4,'Row Index'!$A$4:$A$9,'Row Index'!$B$4:$B$9),FALSE),"")</f>
        <v>12</v>
      </c>
      <c r="F270" s="119">
        <f ca="1">IFERROR(VLOOKUP($A270,INDIRECT(CONCATENATE("'CY ",F$3,", SFY ",(F$3+1)," Answers'!A1:BJ600")),LOOKUP($D$4,'Row Index'!$A$4:$A$9,'Row Index'!$B$4:$B$9),FALSE),"")</f>
        <v>9</v>
      </c>
      <c r="G270" s="119">
        <f ca="1">IFERROR(VLOOKUP($A270,INDIRECT(CONCATENATE("'CY ",G$3,", SFY ",(G$3+1)," Answers'!A1:BJ600")),LOOKUP($D$4,'Row Index'!$A$4:$A$9,'Row Index'!$B$4:$B$9),FALSE),"")</f>
        <v>9</v>
      </c>
      <c r="H270" s="119">
        <f ca="1">IFERROR(VLOOKUP($A270,INDIRECT(CONCATENATE("'CY ",H$3,", SFY ",(H$3+1)," Answers'!A1:BJ600")),LOOKUP($D$4,'Row Index'!$A$4:$A$9,'Row Index'!$B$4:$B$9),FALSE),"")</f>
        <v>10</v>
      </c>
      <c r="I270" s="120">
        <f ca="1">IFERROR(VLOOKUP($A270,INDIRECT(CONCATENATE("'CY ",I$3,", SFY ",(I$3+1)," Answers'!A1:BJ600")),LOOKUP($D$4,'Row Index'!$A$14:$A$19,'Row Index'!$B$14:$B$19),FALSE),"")</f>
        <v>8</v>
      </c>
    </row>
    <row r="271" spans="1:9" x14ac:dyDescent="0.25">
      <c r="A271" s="50">
        <v>1009</v>
      </c>
      <c r="B271" s="45" t="s">
        <v>272</v>
      </c>
      <c r="C271" s="47" t="s">
        <v>264</v>
      </c>
      <c r="D271" s="119">
        <f ca="1">IFERROR(VLOOKUP($A271,INDIRECT(CONCATENATE("'CY ",D$3,", SFY ",(D$3+1)," Answers'!A1:BJ600")),LOOKUP($D$4,'Row Index'!$A$4:$A$9,'Row Index'!$B$4:$B$9),FALSE),"")</f>
        <v>2</v>
      </c>
      <c r="E271" s="119">
        <f ca="1">IFERROR(VLOOKUP($A271,INDIRECT(CONCATENATE("'CY ",E$3,", SFY ",(E$3+1)," Answers'!A1:BJ600")),LOOKUP($D$4,'Row Index'!$A$4:$A$9,'Row Index'!$B$4:$B$9),FALSE),"")</f>
        <v>4</v>
      </c>
      <c r="F271" s="119">
        <f ca="1">IFERROR(VLOOKUP($A271,INDIRECT(CONCATENATE("'CY ",F$3,", SFY ",(F$3+1)," Answers'!A1:BJ600")),LOOKUP($D$4,'Row Index'!$A$4:$A$9,'Row Index'!$B$4:$B$9),FALSE),"")</f>
        <v>5</v>
      </c>
      <c r="G271" s="119">
        <f ca="1">IFERROR(VLOOKUP($A271,INDIRECT(CONCATENATE("'CY ",G$3,", SFY ",(G$3+1)," Answers'!A1:BJ600")),LOOKUP($D$4,'Row Index'!$A$4:$A$9,'Row Index'!$B$4:$B$9),FALSE),"")</f>
        <v>7</v>
      </c>
      <c r="H271" s="119">
        <f ca="1">IFERROR(VLOOKUP($A271,INDIRECT(CONCATENATE("'CY ",H$3,", SFY ",(H$3+1)," Answers'!A1:BJ600")),LOOKUP($D$4,'Row Index'!$A$4:$A$9,'Row Index'!$B$4:$B$9),FALSE),"")</f>
        <v>7</v>
      </c>
      <c r="I271" s="120">
        <f ca="1">IFERROR(VLOOKUP($A271,INDIRECT(CONCATENATE("'CY ",I$3,", SFY ",(I$3+1)," Answers'!A1:BJ600")),LOOKUP($D$4,'Row Index'!$A$14:$A$19,'Row Index'!$B$14:$B$19),FALSE),"")</f>
        <v>3</v>
      </c>
    </row>
    <row r="272" spans="1:9" x14ac:dyDescent="0.25">
      <c r="A272" s="50">
        <v>1010</v>
      </c>
      <c r="B272" s="45" t="s">
        <v>232</v>
      </c>
      <c r="C272" s="47" t="s">
        <v>264</v>
      </c>
      <c r="D272" s="119">
        <f ca="1">IFERROR(VLOOKUP($A272,INDIRECT(CONCATENATE("'CY ",D$3,", SFY ",(D$3+1)," Answers'!A1:BJ600")),LOOKUP($D$4,'Row Index'!$A$4:$A$9,'Row Index'!$B$4:$B$9),FALSE),"")</f>
        <v>1</v>
      </c>
      <c r="E272" s="119">
        <f ca="1">IFERROR(VLOOKUP($A272,INDIRECT(CONCATENATE("'CY ",E$3,", SFY ",(E$3+1)," Answers'!A1:BJ600")),LOOKUP($D$4,'Row Index'!$A$4:$A$9,'Row Index'!$B$4:$B$9),FALSE),"")</f>
        <v>3</v>
      </c>
      <c r="F272" s="119">
        <f ca="1">IFERROR(VLOOKUP($A272,INDIRECT(CONCATENATE("'CY ",F$3,", SFY ",(F$3+1)," Answers'!A1:BJ600")),LOOKUP($D$4,'Row Index'!$A$4:$A$9,'Row Index'!$B$4:$B$9),FALSE),"")</f>
        <v>6</v>
      </c>
      <c r="G272" s="119">
        <f ca="1">IFERROR(VLOOKUP($A272,INDIRECT(CONCATENATE("'CY ",G$3,", SFY ",(G$3+1)," Answers'!A1:BJ600")),LOOKUP($D$4,'Row Index'!$A$4:$A$9,'Row Index'!$B$4:$B$9),FALSE),"")</f>
        <v>8</v>
      </c>
      <c r="H272" s="119">
        <f ca="1">IFERROR(VLOOKUP($A272,INDIRECT(CONCATENATE("'CY ",H$3,", SFY ",(H$3+1)," Answers'!A1:BJ600")),LOOKUP($D$4,'Row Index'!$A$4:$A$9,'Row Index'!$B$4:$B$9),FALSE),"")</f>
        <v>8</v>
      </c>
      <c r="I272" s="120">
        <f ca="1">IFERROR(VLOOKUP($A272,INDIRECT(CONCATENATE("'CY ",I$3,", SFY ",(I$3+1)," Answers'!A1:BJ600")),LOOKUP($D$4,'Row Index'!$A$14:$A$19,'Row Index'!$B$14:$B$19),FALSE),"")</f>
        <v>4</v>
      </c>
    </row>
    <row r="273" spans="1:9" x14ac:dyDescent="0.25">
      <c r="A273" s="50">
        <v>1011</v>
      </c>
      <c r="B273" s="45" t="s">
        <v>273</v>
      </c>
      <c r="C273" s="47" t="s">
        <v>264</v>
      </c>
      <c r="D273" s="119">
        <f ca="1">IFERROR(VLOOKUP($A273,INDIRECT(CONCATENATE("'CY ",D$3,", SFY ",(D$3+1)," Answers'!A1:BJ600")),LOOKUP($D$4,'Row Index'!$A$4:$A$9,'Row Index'!$B$4:$B$9),FALSE),"")</f>
        <v>6</v>
      </c>
      <c r="E273" s="119">
        <f ca="1">IFERROR(VLOOKUP($A273,INDIRECT(CONCATENATE("'CY ",E$3,", SFY ",(E$3+1)," Answers'!A1:BJ600")),LOOKUP($D$4,'Row Index'!$A$4:$A$9,'Row Index'!$B$4:$B$9),FALSE),"")</f>
        <v>7</v>
      </c>
      <c r="F273" s="119">
        <f ca="1">IFERROR(VLOOKUP($A273,INDIRECT(CONCATENATE("'CY ",F$3,", SFY ",(F$3+1)," Answers'!A1:BJ600")),LOOKUP($D$4,'Row Index'!$A$4:$A$9,'Row Index'!$B$4:$B$9),FALSE),"")</f>
        <v>9</v>
      </c>
      <c r="G273" s="119">
        <f ca="1">IFERROR(VLOOKUP($A273,INDIRECT(CONCATENATE("'CY ",G$3,", SFY ",(G$3+1)," Answers'!A1:BJ600")),LOOKUP($D$4,'Row Index'!$A$4:$A$9,'Row Index'!$B$4:$B$9),FALSE),"")</f>
        <v>11</v>
      </c>
      <c r="H273" s="119">
        <f ca="1">IFERROR(VLOOKUP($A273,INDIRECT(CONCATENATE("'CY ",H$3,", SFY ",(H$3+1)," Answers'!A1:BJ600")),LOOKUP($D$4,'Row Index'!$A$4:$A$9,'Row Index'!$B$4:$B$9),FALSE),"")</f>
        <v>11</v>
      </c>
      <c r="I273" s="120">
        <f ca="1">IFERROR(VLOOKUP($A273,INDIRECT(CONCATENATE("'CY ",I$3,", SFY ",(I$3+1)," Answers'!A1:BJ600")),LOOKUP($D$4,'Row Index'!$A$14:$A$19,'Row Index'!$B$14:$B$19),FALSE),"")</f>
        <v>7</v>
      </c>
    </row>
    <row r="274" spans="1:9" x14ac:dyDescent="0.25">
      <c r="A274" s="50">
        <v>1012</v>
      </c>
      <c r="B274" s="45" t="s">
        <v>274</v>
      </c>
      <c r="C274" s="47" t="s">
        <v>264</v>
      </c>
      <c r="D274" s="119">
        <f ca="1">IFERROR(VLOOKUP($A274,INDIRECT(CONCATENATE("'CY ",D$3,", SFY ",(D$3+1)," Answers'!A1:BJ600")),LOOKUP($D$4,'Row Index'!$A$4:$A$9,'Row Index'!$B$4:$B$9),FALSE),"")</f>
        <v>10</v>
      </c>
      <c r="E274" s="119">
        <f ca="1">IFERROR(VLOOKUP($A274,INDIRECT(CONCATENATE("'CY ",E$3,", SFY ",(E$3+1)," Answers'!A1:BJ600")),LOOKUP($D$4,'Row Index'!$A$4:$A$9,'Row Index'!$B$4:$B$9),FALSE),"")</f>
        <v>12</v>
      </c>
      <c r="F274" s="119">
        <f ca="1">IFERROR(VLOOKUP($A274,INDIRECT(CONCATENATE("'CY ",F$3,", SFY ",(F$3+1)," Answers'!A1:BJ600")),LOOKUP($D$4,'Row Index'!$A$4:$A$9,'Row Index'!$B$4:$B$9),FALSE),"")</f>
        <v>9</v>
      </c>
      <c r="G274" s="119">
        <f ca="1">IFERROR(VLOOKUP($A274,INDIRECT(CONCATENATE("'CY ",G$3,", SFY ",(G$3+1)," Answers'!A1:BJ600")),LOOKUP($D$4,'Row Index'!$A$4:$A$9,'Row Index'!$B$4:$B$9),FALSE),"")</f>
        <v>6</v>
      </c>
      <c r="H274" s="119">
        <f ca="1">IFERROR(VLOOKUP($A274,INDIRECT(CONCATENATE("'CY ",H$3,", SFY ",(H$3+1)," Answers'!A1:BJ600")),LOOKUP($D$4,'Row Index'!$A$4:$A$9,'Row Index'!$B$4:$B$9),FALSE),"")</f>
        <v>10</v>
      </c>
      <c r="I274" s="120">
        <f ca="1">IFERROR(VLOOKUP($A274,INDIRECT(CONCATENATE("'CY ",I$3,", SFY ",(I$3+1)," Answers'!A1:BJ600")),LOOKUP($D$4,'Row Index'!$A$14:$A$19,'Row Index'!$B$14:$B$19),FALSE),"")</f>
        <v>8</v>
      </c>
    </row>
    <row r="275" spans="1:9" x14ac:dyDescent="0.25">
      <c r="A275" s="50">
        <v>1013</v>
      </c>
      <c r="B275" s="45" t="s">
        <v>275</v>
      </c>
      <c r="C275" s="47" t="s">
        <v>264</v>
      </c>
      <c r="D275" s="119">
        <f ca="1">IFERROR(VLOOKUP($A275,INDIRECT(CONCATENATE("'CY ",D$3,", SFY ",(D$3+1)," Answers'!A1:BJ600")),LOOKUP($D$4,'Row Index'!$A$4:$A$9,'Row Index'!$B$4:$B$9),FALSE),"")</f>
        <v>5</v>
      </c>
      <c r="E275" s="119">
        <f ca="1">IFERROR(VLOOKUP($A275,INDIRECT(CONCATENATE("'CY ",E$3,", SFY ",(E$3+1)," Answers'!A1:BJ600")),LOOKUP($D$4,'Row Index'!$A$4:$A$9,'Row Index'!$B$4:$B$9),FALSE),"")</f>
        <v>11</v>
      </c>
      <c r="F275" s="119">
        <f ca="1">IFERROR(VLOOKUP($A275,INDIRECT(CONCATENATE("'CY ",F$3,", SFY ",(F$3+1)," Answers'!A1:BJ600")),LOOKUP($D$4,'Row Index'!$A$4:$A$9,'Row Index'!$B$4:$B$9),FALSE),"")</f>
        <v>11</v>
      </c>
      <c r="G275" s="119">
        <f ca="1">IFERROR(VLOOKUP($A275,INDIRECT(CONCATENATE("'CY ",G$3,", SFY ",(G$3+1)," Answers'!A1:BJ600")),LOOKUP($D$4,'Row Index'!$A$4:$A$9,'Row Index'!$B$4:$B$9),FALSE),"")</f>
        <v>12</v>
      </c>
      <c r="H275" s="119">
        <f ca="1">IFERROR(VLOOKUP($A275,INDIRECT(CONCATENATE("'CY ",H$3,", SFY ",(H$3+1)," Answers'!A1:BJ600")),LOOKUP($D$4,'Row Index'!$A$4:$A$9,'Row Index'!$B$4:$B$9),FALSE),"")</f>
        <v>15</v>
      </c>
      <c r="I275" s="120">
        <f ca="1">IFERROR(VLOOKUP($A275,INDIRECT(CONCATENATE("'CY ",I$3,", SFY ",(I$3+1)," Answers'!A1:BJ600")),LOOKUP($D$4,'Row Index'!$A$14:$A$19,'Row Index'!$B$14:$B$19),FALSE),"")</f>
        <v>8</v>
      </c>
    </row>
    <row r="276" spans="1:9" x14ac:dyDescent="0.25">
      <c r="A276" s="50">
        <v>1014</v>
      </c>
      <c r="B276" s="45" t="s">
        <v>276</v>
      </c>
      <c r="C276" s="47" t="s">
        <v>264</v>
      </c>
      <c r="D276" s="119">
        <f ca="1">IFERROR(VLOOKUP($A276,INDIRECT(CONCATENATE("'CY ",D$3,", SFY ",(D$3+1)," Answers'!A1:BJ600")),LOOKUP($D$4,'Row Index'!$A$4:$A$9,'Row Index'!$B$4:$B$9),FALSE),"")</f>
        <v>4</v>
      </c>
      <c r="E276" s="119">
        <f ca="1">IFERROR(VLOOKUP($A276,INDIRECT(CONCATENATE("'CY ",E$3,", SFY ",(E$3+1)," Answers'!A1:BJ600")),LOOKUP($D$4,'Row Index'!$A$4:$A$9,'Row Index'!$B$4:$B$9),FALSE),"")</f>
        <v>7</v>
      </c>
      <c r="F276" s="119">
        <f ca="1">IFERROR(VLOOKUP($A276,INDIRECT(CONCATENATE("'CY ",F$3,", SFY ",(F$3+1)," Answers'!A1:BJ600")),LOOKUP($D$4,'Row Index'!$A$4:$A$9,'Row Index'!$B$4:$B$9),FALSE),"")</f>
        <v>4</v>
      </c>
      <c r="G276" s="119">
        <f ca="1">IFERROR(VLOOKUP($A276,INDIRECT(CONCATENATE("'CY ",G$3,", SFY ",(G$3+1)," Answers'!A1:BJ600")),LOOKUP($D$4,'Row Index'!$A$4:$A$9,'Row Index'!$B$4:$B$9),FALSE),"")</f>
        <v>6</v>
      </c>
      <c r="H276" s="119">
        <f ca="1">IFERROR(VLOOKUP($A276,INDIRECT(CONCATENATE("'CY ",H$3,", SFY ",(H$3+1)," Answers'!A1:BJ600")),LOOKUP($D$4,'Row Index'!$A$4:$A$9,'Row Index'!$B$4:$B$9),FALSE),"")</f>
        <v>10</v>
      </c>
      <c r="I276" s="120">
        <f ca="1">IFERROR(VLOOKUP($A276,INDIRECT(CONCATENATE("'CY ",I$3,", SFY ",(I$3+1)," Answers'!A1:BJ600")),LOOKUP($D$4,'Row Index'!$A$14:$A$19,'Row Index'!$B$14:$B$19),FALSE),"")</f>
        <v>6</v>
      </c>
    </row>
    <row r="277" spans="1:9" x14ac:dyDescent="0.25">
      <c r="A277" s="50">
        <v>1015</v>
      </c>
      <c r="B277" s="45" t="s">
        <v>277</v>
      </c>
      <c r="C277" s="47" t="s">
        <v>264</v>
      </c>
      <c r="D277" s="119">
        <f ca="1">IFERROR(VLOOKUP($A277,INDIRECT(CONCATENATE("'CY ",D$3,", SFY ",(D$3+1)," Answers'!A1:BJ600")),LOOKUP($D$4,'Row Index'!$A$4:$A$9,'Row Index'!$B$4:$B$9),FALSE),"")</f>
        <v>5</v>
      </c>
      <c r="E277" s="119">
        <f ca="1">IFERROR(VLOOKUP($A277,INDIRECT(CONCATENATE("'CY ",E$3,", SFY ",(E$3+1)," Answers'!A1:BJ600")),LOOKUP($D$4,'Row Index'!$A$4:$A$9,'Row Index'!$B$4:$B$9),FALSE),"")</f>
        <v>6</v>
      </c>
      <c r="F277" s="119">
        <f ca="1">IFERROR(VLOOKUP($A277,INDIRECT(CONCATENATE("'CY ",F$3,", SFY ",(F$3+1)," Answers'!A1:BJ600")),LOOKUP($D$4,'Row Index'!$A$4:$A$9,'Row Index'!$B$4:$B$9),FALSE),"")</f>
        <v>6</v>
      </c>
      <c r="G277" s="119">
        <f ca="1">IFERROR(VLOOKUP($A277,INDIRECT(CONCATENATE("'CY ",G$3,", SFY ",(G$3+1)," Answers'!A1:BJ600")),LOOKUP($D$4,'Row Index'!$A$4:$A$9,'Row Index'!$B$4:$B$9),FALSE),"")</f>
        <v>10</v>
      </c>
      <c r="H277" s="119">
        <f ca="1">IFERROR(VLOOKUP($A277,INDIRECT(CONCATENATE("'CY ",H$3,", SFY ",(H$3+1)," Answers'!A1:BJ600")),LOOKUP($D$4,'Row Index'!$A$4:$A$9,'Row Index'!$B$4:$B$9),FALSE),"")</f>
        <v>9</v>
      </c>
      <c r="I277" s="120">
        <f ca="1">IFERROR(VLOOKUP($A277,INDIRECT(CONCATENATE("'CY ",I$3,", SFY ",(I$3+1)," Answers'!A1:BJ600")),LOOKUP($D$4,'Row Index'!$A$14:$A$19,'Row Index'!$B$14:$B$19),FALSE),"")</f>
        <v>6</v>
      </c>
    </row>
    <row r="278" spans="1:9" x14ac:dyDescent="0.25">
      <c r="A278" s="50">
        <v>1016</v>
      </c>
      <c r="B278" s="45" t="s">
        <v>278</v>
      </c>
      <c r="C278" s="47" t="s">
        <v>264</v>
      </c>
      <c r="D278" s="119">
        <f ca="1">IFERROR(VLOOKUP($A278,INDIRECT(CONCATENATE("'CY ",D$3,", SFY ",(D$3+1)," Answers'!A1:BJ600")),LOOKUP($D$4,'Row Index'!$A$4:$A$9,'Row Index'!$B$4:$B$9),FALSE),"")</f>
        <v>6</v>
      </c>
      <c r="E278" s="119">
        <f ca="1">IFERROR(VLOOKUP($A278,INDIRECT(CONCATENATE("'CY ",E$3,", SFY ",(E$3+1)," Answers'!A1:BJ600")),LOOKUP($D$4,'Row Index'!$A$4:$A$9,'Row Index'!$B$4:$B$9),FALSE),"")</f>
        <v>3</v>
      </c>
      <c r="F278" s="119">
        <f ca="1">IFERROR(VLOOKUP($A278,INDIRECT(CONCATENATE("'CY ",F$3,", SFY ",(F$3+1)," Answers'!A1:BJ600")),LOOKUP($D$4,'Row Index'!$A$4:$A$9,'Row Index'!$B$4:$B$9),FALSE),"")</f>
        <v>4</v>
      </c>
      <c r="G278" s="119">
        <f ca="1">IFERROR(VLOOKUP($A278,INDIRECT(CONCATENATE("'CY ",G$3,", SFY ",(G$3+1)," Answers'!A1:BJ600")),LOOKUP($D$4,'Row Index'!$A$4:$A$9,'Row Index'!$B$4:$B$9),FALSE),"")</f>
        <v>9</v>
      </c>
      <c r="H278" s="119">
        <f ca="1">IFERROR(VLOOKUP($A278,INDIRECT(CONCATENATE("'CY ",H$3,", SFY ",(H$3+1)," Answers'!A1:BJ600")),LOOKUP($D$4,'Row Index'!$A$4:$A$9,'Row Index'!$B$4:$B$9),FALSE),"")</f>
        <v>9</v>
      </c>
      <c r="I278" s="120">
        <f ca="1">IFERROR(VLOOKUP($A278,INDIRECT(CONCATENATE("'CY ",I$3,", SFY ",(I$3+1)," Answers'!A1:BJ600")),LOOKUP($D$4,'Row Index'!$A$14:$A$19,'Row Index'!$B$14:$B$19),FALSE),"")</f>
        <v>7</v>
      </c>
    </row>
    <row r="279" spans="1:9" x14ac:dyDescent="0.25">
      <c r="A279" s="50">
        <v>1017</v>
      </c>
      <c r="B279" s="45" t="s">
        <v>279</v>
      </c>
      <c r="C279" s="47" t="s">
        <v>264</v>
      </c>
      <c r="D279" s="119">
        <f ca="1">IFERROR(VLOOKUP($A279,INDIRECT(CONCATENATE("'CY ",D$3,", SFY ",(D$3+1)," Answers'!A1:BJ600")),LOOKUP($D$4,'Row Index'!$A$4:$A$9,'Row Index'!$B$4:$B$9),FALSE),"")</f>
        <v>2</v>
      </c>
      <c r="E279" s="119">
        <f ca="1">IFERROR(VLOOKUP($A279,INDIRECT(CONCATENATE("'CY ",E$3,", SFY ",(E$3+1)," Answers'!A1:BJ600")),LOOKUP($D$4,'Row Index'!$A$4:$A$9,'Row Index'!$B$4:$B$9),FALSE),"")</f>
        <v>4</v>
      </c>
      <c r="F279" s="119">
        <f ca="1">IFERROR(VLOOKUP($A279,INDIRECT(CONCATENATE("'CY ",F$3,", SFY ",(F$3+1)," Answers'!A1:BJ600")),LOOKUP($D$4,'Row Index'!$A$4:$A$9,'Row Index'!$B$4:$B$9),FALSE),"")</f>
        <v>5</v>
      </c>
      <c r="G279" s="119">
        <f ca="1">IFERROR(VLOOKUP($A279,INDIRECT(CONCATENATE("'CY ",G$3,", SFY ",(G$3+1)," Answers'!A1:BJ600")),LOOKUP($D$4,'Row Index'!$A$4:$A$9,'Row Index'!$B$4:$B$9),FALSE),"")</f>
        <v>4</v>
      </c>
      <c r="H279" s="119">
        <f ca="1">IFERROR(VLOOKUP($A279,INDIRECT(CONCATENATE("'CY ",H$3,", SFY ",(H$3+1)," Answers'!A1:BJ600")),LOOKUP($D$4,'Row Index'!$A$4:$A$9,'Row Index'!$B$4:$B$9),FALSE),"")</f>
        <v>3</v>
      </c>
      <c r="I279" s="120">
        <f ca="1">IFERROR(VLOOKUP($A279,INDIRECT(CONCATENATE("'CY ",I$3,", SFY ",(I$3+1)," Answers'!A1:BJ600")),LOOKUP($D$4,'Row Index'!$A$14:$A$19,'Row Index'!$B$14:$B$19),FALSE),"")</f>
        <v>3</v>
      </c>
    </row>
    <row r="280" spans="1:9" x14ac:dyDescent="0.25">
      <c r="A280" s="50">
        <v>1018</v>
      </c>
      <c r="B280" s="45" t="s">
        <v>280</v>
      </c>
      <c r="C280" s="47" t="s">
        <v>264</v>
      </c>
      <c r="D280" s="119">
        <f ca="1">IFERROR(VLOOKUP($A280,INDIRECT(CONCATENATE("'CY ",D$3,", SFY ",(D$3+1)," Answers'!A1:BJ600")),LOOKUP($D$4,'Row Index'!$A$4:$A$9,'Row Index'!$B$4:$B$9),FALSE),"")</f>
        <v>7</v>
      </c>
      <c r="E280" s="119">
        <f ca="1">IFERROR(VLOOKUP($A280,INDIRECT(CONCATENATE("'CY ",E$3,", SFY ",(E$3+1)," Answers'!A1:BJ600")),LOOKUP($D$4,'Row Index'!$A$4:$A$9,'Row Index'!$B$4:$B$9),FALSE),"")</f>
        <v>9</v>
      </c>
      <c r="F280" s="119">
        <f ca="1">IFERROR(VLOOKUP($A280,INDIRECT(CONCATENATE("'CY ",F$3,", SFY ",(F$3+1)," Answers'!A1:BJ600")),LOOKUP($D$4,'Row Index'!$A$4:$A$9,'Row Index'!$B$4:$B$9),FALSE),"")</f>
        <v>8</v>
      </c>
      <c r="G280" s="119">
        <f ca="1">IFERROR(VLOOKUP($A280,INDIRECT(CONCATENATE("'CY ",G$3,", SFY ",(G$3+1)," Answers'!A1:BJ600")),LOOKUP($D$4,'Row Index'!$A$4:$A$9,'Row Index'!$B$4:$B$9),FALSE),"")</f>
        <v>9</v>
      </c>
      <c r="H280" s="119">
        <f ca="1">IFERROR(VLOOKUP($A280,INDIRECT(CONCATENATE("'CY ",H$3,", SFY ",(H$3+1)," Answers'!A1:BJ600")),LOOKUP($D$4,'Row Index'!$A$4:$A$9,'Row Index'!$B$4:$B$9),FALSE),"")</f>
        <v>11</v>
      </c>
      <c r="I280" s="120">
        <f ca="1">IFERROR(VLOOKUP($A280,INDIRECT(CONCATENATE("'CY ",I$3,", SFY ",(I$3+1)," Answers'!A1:BJ600")),LOOKUP($D$4,'Row Index'!$A$14:$A$19,'Row Index'!$B$14:$B$19),FALSE),"")</f>
        <v>8</v>
      </c>
    </row>
    <row r="281" spans="1:9" x14ac:dyDescent="0.25">
      <c r="A281" s="50">
        <v>1019</v>
      </c>
      <c r="B281" s="45" t="s">
        <v>281</v>
      </c>
      <c r="C281" s="47" t="s">
        <v>264</v>
      </c>
      <c r="D281" s="119">
        <f ca="1">IFERROR(VLOOKUP($A281,INDIRECT(CONCATENATE("'CY ",D$3,", SFY ",(D$3+1)," Answers'!A1:BJ600")),LOOKUP($D$4,'Row Index'!$A$4:$A$9,'Row Index'!$B$4:$B$9),FALSE),"")</f>
        <v>1</v>
      </c>
      <c r="E281" s="119">
        <f ca="1">IFERROR(VLOOKUP($A281,INDIRECT(CONCATENATE("'CY ",E$3,", SFY ",(E$3+1)," Answers'!A1:BJ600")),LOOKUP($D$4,'Row Index'!$A$4:$A$9,'Row Index'!$B$4:$B$9),FALSE),"")</f>
        <v>6</v>
      </c>
      <c r="F281" s="119">
        <f ca="1">IFERROR(VLOOKUP($A281,INDIRECT(CONCATENATE("'CY ",F$3,", SFY ",(F$3+1)," Answers'!A1:BJ600")),LOOKUP($D$4,'Row Index'!$A$4:$A$9,'Row Index'!$B$4:$B$9),FALSE),"")</f>
        <v>5</v>
      </c>
      <c r="G281" s="119">
        <f ca="1">IFERROR(VLOOKUP($A281,INDIRECT(CONCATENATE("'CY ",G$3,", SFY ",(G$3+1)," Answers'!A1:BJ600")),LOOKUP($D$4,'Row Index'!$A$4:$A$9,'Row Index'!$B$4:$B$9),FALSE),"")</f>
        <v>6</v>
      </c>
      <c r="H281" s="119">
        <f ca="1">IFERROR(VLOOKUP($A281,INDIRECT(CONCATENATE("'CY ",H$3,", SFY ",(H$3+1)," Answers'!A1:BJ600")),LOOKUP($D$4,'Row Index'!$A$4:$A$9,'Row Index'!$B$4:$B$9),FALSE),"")</f>
        <v>9</v>
      </c>
      <c r="I281" s="120">
        <f ca="1">IFERROR(VLOOKUP($A281,INDIRECT(CONCATENATE("'CY ",I$3,", SFY ",(I$3+1)," Answers'!A1:BJ600")),LOOKUP($D$4,'Row Index'!$A$14:$A$19,'Row Index'!$B$14:$B$19),FALSE),"")</f>
        <v>4</v>
      </c>
    </row>
    <row r="282" spans="1:9" x14ac:dyDescent="0.25">
      <c r="A282" s="50">
        <v>1020</v>
      </c>
      <c r="B282" s="45" t="s">
        <v>282</v>
      </c>
      <c r="C282" s="47" t="s">
        <v>264</v>
      </c>
      <c r="D282" s="119">
        <f ca="1">IFERROR(VLOOKUP($A282,INDIRECT(CONCATENATE("'CY ",D$3,", SFY ",(D$3+1)," Answers'!A1:BJ600")),LOOKUP($D$4,'Row Index'!$A$4:$A$9,'Row Index'!$B$4:$B$9),FALSE),"")</f>
        <v>7</v>
      </c>
      <c r="E282" s="119">
        <f ca="1">IFERROR(VLOOKUP($A282,INDIRECT(CONCATENATE("'CY ",E$3,", SFY ",(E$3+1)," Answers'!A1:BJ600")),LOOKUP($D$4,'Row Index'!$A$4:$A$9,'Row Index'!$B$4:$B$9),FALSE),"")</f>
        <v>10</v>
      </c>
      <c r="F282" s="119">
        <f ca="1">IFERROR(VLOOKUP($A282,INDIRECT(CONCATENATE("'CY ",F$3,", SFY ",(F$3+1)," Answers'!A1:BJ600")),LOOKUP($D$4,'Row Index'!$A$4:$A$9,'Row Index'!$B$4:$B$9),FALSE),"")</f>
        <v>9</v>
      </c>
      <c r="G282" s="119">
        <f ca="1">IFERROR(VLOOKUP($A282,INDIRECT(CONCATENATE("'CY ",G$3,", SFY ",(G$3+1)," Answers'!A1:BJ600")),LOOKUP($D$4,'Row Index'!$A$4:$A$9,'Row Index'!$B$4:$B$9),FALSE),"")</f>
        <v>9</v>
      </c>
      <c r="H282" s="119">
        <f ca="1">IFERROR(VLOOKUP($A282,INDIRECT(CONCATENATE("'CY ",H$3,", SFY ",(H$3+1)," Answers'!A1:BJ600")),LOOKUP($D$4,'Row Index'!$A$4:$A$9,'Row Index'!$B$4:$B$9),FALSE),"")</f>
        <v>7</v>
      </c>
      <c r="I282" s="120">
        <f ca="1">IFERROR(VLOOKUP($A282,INDIRECT(CONCATENATE("'CY ",I$3,", SFY ",(I$3+1)," Answers'!A1:BJ600")),LOOKUP($D$4,'Row Index'!$A$14:$A$19,'Row Index'!$B$14:$B$19),FALSE),"")</f>
        <v>8</v>
      </c>
    </row>
    <row r="283" spans="1:9" x14ac:dyDescent="0.25">
      <c r="A283" s="50">
        <v>1021</v>
      </c>
      <c r="B283" s="45" t="s">
        <v>283</v>
      </c>
      <c r="C283" s="47" t="s">
        <v>264</v>
      </c>
      <c r="D283" s="119">
        <f ca="1">IFERROR(VLOOKUP($A283,INDIRECT(CONCATENATE("'CY ",D$3,", SFY ",(D$3+1)," Answers'!A1:BJ600")),LOOKUP($D$4,'Row Index'!$A$4:$A$9,'Row Index'!$B$4:$B$9),FALSE),"")</f>
        <v>3</v>
      </c>
      <c r="E283" s="119">
        <f ca="1">IFERROR(VLOOKUP($A283,INDIRECT(CONCATENATE("'CY ",E$3,", SFY ",(E$3+1)," Answers'!A1:BJ600")),LOOKUP($D$4,'Row Index'!$A$4:$A$9,'Row Index'!$B$4:$B$9),FALSE),"")</f>
        <v>7</v>
      </c>
      <c r="F283" s="119">
        <f ca="1">IFERROR(VLOOKUP($A283,INDIRECT(CONCATENATE("'CY ",F$3,", SFY ",(F$3+1)," Answers'!A1:BJ600")),LOOKUP($D$4,'Row Index'!$A$4:$A$9,'Row Index'!$B$4:$B$9),FALSE),"")</f>
        <v>3</v>
      </c>
      <c r="G283" s="119">
        <f ca="1">IFERROR(VLOOKUP($A283,INDIRECT(CONCATENATE("'CY ",G$3,", SFY ",(G$3+1)," Answers'!A1:BJ600")),LOOKUP($D$4,'Row Index'!$A$4:$A$9,'Row Index'!$B$4:$B$9),FALSE),"")</f>
        <v>5</v>
      </c>
      <c r="H283" s="119">
        <f ca="1">IFERROR(VLOOKUP($A283,INDIRECT(CONCATENATE("'CY ",H$3,", SFY ",(H$3+1)," Answers'!A1:BJ600")),LOOKUP($D$4,'Row Index'!$A$4:$A$9,'Row Index'!$B$4:$B$9),FALSE),"")</f>
        <v>5</v>
      </c>
      <c r="I283" s="120">
        <f ca="1">IFERROR(VLOOKUP($A283,INDIRECT(CONCATENATE("'CY ",I$3,", SFY ",(I$3+1)," Answers'!A1:BJ600")),LOOKUP($D$4,'Row Index'!$A$14:$A$19,'Row Index'!$B$14:$B$19),FALSE),"")</f>
        <v>4</v>
      </c>
    </row>
    <row r="284" spans="1:9" x14ac:dyDescent="0.25">
      <c r="A284" s="50">
        <v>1022</v>
      </c>
      <c r="B284" s="45" t="s">
        <v>284</v>
      </c>
      <c r="C284" s="47" t="s">
        <v>264</v>
      </c>
      <c r="D284" s="119">
        <f ca="1">IFERROR(VLOOKUP($A284,INDIRECT(CONCATENATE("'CY ",D$3,", SFY ",(D$3+1)," Answers'!A1:BJ600")),LOOKUP($D$4,'Row Index'!$A$4:$A$9,'Row Index'!$B$4:$B$9),FALSE),"")</f>
        <v>0</v>
      </c>
      <c r="E284" s="119">
        <f ca="1">IFERROR(VLOOKUP($A284,INDIRECT(CONCATENATE("'CY ",E$3,", SFY ",(E$3+1)," Answers'!A1:BJ600")),LOOKUP($D$4,'Row Index'!$A$4:$A$9,'Row Index'!$B$4:$B$9),FALSE),"")</f>
        <v>5</v>
      </c>
      <c r="F284" s="119">
        <f ca="1">IFERROR(VLOOKUP($A284,INDIRECT(CONCATENATE("'CY ",F$3,", SFY ",(F$3+1)," Answers'!A1:BJ600")),LOOKUP($D$4,'Row Index'!$A$4:$A$9,'Row Index'!$B$4:$B$9),FALSE),"")</f>
        <v>4</v>
      </c>
      <c r="G284" s="119">
        <f ca="1">IFERROR(VLOOKUP($A284,INDIRECT(CONCATENATE("'CY ",G$3,", SFY ",(G$3+1)," Answers'!A1:BJ600")),LOOKUP($D$4,'Row Index'!$A$4:$A$9,'Row Index'!$B$4:$B$9),FALSE),"")</f>
        <v>7</v>
      </c>
      <c r="H284" s="119">
        <f ca="1">IFERROR(VLOOKUP($A284,INDIRECT(CONCATENATE("'CY ",H$3,", SFY ",(H$3+1)," Answers'!A1:BJ600")),LOOKUP($D$4,'Row Index'!$A$4:$A$9,'Row Index'!$B$4:$B$9),FALSE),"")</f>
        <v>9</v>
      </c>
      <c r="I284" s="120">
        <f ca="1">IFERROR(VLOOKUP($A284,INDIRECT(CONCATENATE("'CY ",I$3,", SFY ",(I$3+1)," Answers'!A1:BJ600")),LOOKUP($D$4,'Row Index'!$A$14:$A$19,'Row Index'!$B$14:$B$19),FALSE),"")</f>
        <v>7</v>
      </c>
    </row>
    <row r="285" spans="1:9" x14ac:dyDescent="0.25">
      <c r="A285" s="50">
        <v>1023</v>
      </c>
      <c r="B285" s="45" t="s">
        <v>285</v>
      </c>
      <c r="C285" s="47" t="s">
        <v>264</v>
      </c>
      <c r="D285" s="119">
        <f ca="1">IFERROR(VLOOKUP($A285,INDIRECT(CONCATENATE("'CY ",D$3,", SFY ",(D$3+1)," Answers'!A1:BJ600")),LOOKUP($D$4,'Row Index'!$A$4:$A$9,'Row Index'!$B$4:$B$9),FALSE),"")</f>
        <v>12</v>
      </c>
      <c r="E285" s="119">
        <f ca="1">IFERROR(VLOOKUP($A285,INDIRECT(CONCATENATE("'CY ",E$3,", SFY ",(E$3+1)," Answers'!A1:BJ600")),LOOKUP($D$4,'Row Index'!$A$4:$A$9,'Row Index'!$B$4:$B$9),FALSE),"")</f>
        <v>8</v>
      </c>
      <c r="F285" s="119">
        <f ca="1">IFERROR(VLOOKUP($A285,INDIRECT(CONCATENATE("'CY ",F$3,", SFY ",(F$3+1)," Answers'!A1:BJ600")),LOOKUP($D$4,'Row Index'!$A$4:$A$9,'Row Index'!$B$4:$B$9),FALSE),"")</f>
        <v>10</v>
      </c>
      <c r="G285" s="119">
        <f ca="1">IFERROR(VLOOKUP($A285,INDIRECT(CONCATENATE("'CY ",G$3,", SFY ",(G$3+1)," Answers'!A1:BJ600")),LOOKUP($D$4,'Row Index'!$A$4:$A$9,'Row Index'!$B$4:$B$9),FALSE),"")</f>
        <v>9</v>
      </c>
      <c r="H285" s="119">
        <f ca="1">IFERROR(VLOOKUP($A285,INDIRECT(CONCATENATE("'CY ",H$3,", SFY ",(H$3+1)," Answers'!A1:BJ600")),LOOKUP($D$4,'Row Index'!$A$4:$A$9,'Row Index'!$B$4:$B$9),FALSE),"")</f>
        <v>12</v>
      </c>
      <c r="I285" s="120">
        <f ca="1">IFERROR(VLOOKUP($A285,INDIRECT(CONCATENATE("'CY ",I$3,", SFY ",(I$3+1)," Answers'!A1:BJ600")),LOOKUP($D$4,'Row Index'!$A$14:$A$19,'Row Index'!$B$14:$B$19),FALSE),"")</f>
        <v>7</v>
      </c>
    </row>
    <row r="286" spans="1:9" x14ac:dyDescent="0.25">
      <c r="A286" s="50">
        <v>1024</v>
      </c>
      <c r="B286" s="45" t="s">
        <v>286</v>
      </c>
      <c r="C286" s="47" t="s">
        <v>264</v>
      </c>
      <c r="D286" s="119">
        <f ca="1">IFERROR(VLOOKUP($A286,INDIRECT(CONCATENATE("'CY ",D$3,", SFY ",(D$3+1)," Answers'!A1:BJ600")),LOOKUP($D$4,'Row Index'!$A$4:$A$9,'Row Index'!$B$4:$B$9),FALSE),"")</f>
        <v>5</v>
      </c>
      <c r="E286" s="119">
        <f ca="1">IFERROR(VLOOKUP($A286,INDIRECT(CONCATENATE("'CY ",E$3,", SFY ",(E$3+1)," Answers'!A1:BJ600")),LOOKUP($D$4,'Row Index'!$A$4:$A$9,'Row Index'!$B$4:$B$9),FALSE),"")</f>
        <v>3</v>
      </c>
      <c r="F286" s="119">
        <f ca="1">IFERROR(VLOOKUP($A286,INDIRECT(CONCATENATE("'CY ",F$3,", SFY ",(F$3+1)," Answers'!A1:BJ600")),LOOKUP($D$4,'Row Index'!$A$4:$A$9,'Row Index'!$B$4:$B$9),FALSE),"")</f>
        <v>7</v>
      </c>
      <c r="G286" s="119">
        <f ca="1">IFERROR(VLOOKUP($A286,INDIRECT(CONCATENATE("'CY ",G$3,", SFY ",(G$3+1)," Answers'!A1:BJ600")),LOOKUP($D$4,'Row Index'!$A$4:$A$9,'Row Index'!$B$4:$B$9),FALSE),"")</f>
        <v>6</v>
      </c>
      <c r="H286" s="119">
        <f ca="1">IFERROR(VLOOKUP($A286,INDIRECT(CONCATENATE("'CY ",H$3,", SFY ",(H$3+1)," Answers'!A1:BJ600")),LOOKUP($D$4,'Row Index'!$A$4:$A$9,'Row Index'!$B$4:$B$9),FALSE),"")</f>
        <v>8</v>
      </c>
      <c r="I286" s="120">
        <f ca="1">IFERROR(VLOOKUP($A286,INDIRECT(CONCATENATE("'CY ",I$3,", SFY ",(I$3+1)," Answers'!A1:BJ600")),LOOKUP($D$4,'Row Index'!$A$14:$A$19,'Row Index'!$B$14:$B$19),FALSE),"")</f>
        <v>4</v>
      </c>
    </row>
    <row r="287" spans="1:9" x14ac:dyDescent="0.25">
      <c r="A287" s="50">
        <v>1025</v>
      </c>
      <c r="B287" s="45" t="s">
        <v>287</v>
      </c>
      <c r="C287" s="47" t="s">
        <v>264</v>
      </c>
      <c r="D287" s="119">
        <f ca="1">IFERROR(VLOOKUP($A287,INDIRECT(CONCATENATE("'CY ",D$3,", SFY ",(D$3+1)," Answers'!A1:BJ600")),LOOKUP($D$4,'Row Index'!$A$4:$A$9,'Row Index'!$B$4:$B$9),FALSE),"")</f>
        <v>7</v>
      </c>
      <c r="E287" s="119">
        <f ca="1">IFERROR(VLOOKUP($A287,INDIRECT(CONCATENATE("'CY ",E$3,", SFY ",(E$3+1)," Answers'!A1:BJ600")),LOOKUP($D$4,'Row Index'!$A$4:$A$9,'Row Index'!$B$4:$B$9),FALSE),"")</f>
        <v>8</v>
      </c>
      <c r="F287" s="119">
        <f ca="1">IFERROR(VLOOKUP($A287,INDIRECT(CONCATENATE("'CY ",F$3,", SFY ",(F$3+1)," Answers'!A1:BJ600")),LOOKUP($D$4,'Row Index'!$A$4:$A$9,'Row Index'!$B$4:$B$9),FALSE),"")</f>
        <v>9</v>
      </c>
      <c r="G287" s="119">
        <f ca="1">IFERROR(VLOOKUP($A287,INDIRECT(CONCATENATE("'CY ",G$3,", SFY ",(G$3+1)," Answers'!A1:BJ600")),LOOKUP($D$4,'Row Index'!$A$4:$A$9,'Row Index'!$B$4:$B$9),FALSE),"")</f>
        <v>11</v>
      </c>
      <c r="H287" s="119">
        <f ca="1">IFERROR(VLOOKUP($A287,INDIRECT(CONCATENATE("'CY ",H$3,", SFY ",(H$3+1)," Answers'!A1:BJ600")),LOOKUP($D$4,'Row Index'!$A$4:$A$9,'Row Index'!$B$4:$B$9),FALSE),"")</f>
        <v>11</v>
      </c>
      <c r="I287" s="120">
        <f ca="1">IFERROR(VLOOKUP($A287,INDIRECT(CONCATENATE("'CY ",I$3,", SFY ",(I$3+1)," Answers'!A1:BJ600")),LOOKUP($D$4,'Row Index'!$A$14:$A$19,'Row Index'!$B$14:$B$19),FALSE),"")</f>
        <v>6</v>
      </c>
    </row>
    <row r="288" spans="1:9" x14ac:dyDescent="0.25">
      <c r="A288" s="50">
        <v>1026</v>
      </c>
      <c r="B288" s="45" t="s">
        <v>288</v>
      </c>
      <c r="C288" s="47" t="s">
        <v>264</v>
      </c>
      <c r="D288" s="119">
        <f ca="1">IFERROR(VLOOKUP($A288,INDIRECT(CONCATENATE("'CY ",D$3,", SFY ",(D$3+1)," Answers'!A1:BJ600")),LOOKUP($D$4,'Row Index'!$A$4:$A$9,'Row Index'!$B$4:$B$9),FALSE),"")</f>
        <v>2</v>
      </c>
      <c r="E288" s="119">
        <f ca="1">IFERROR(VLOOKUP($A288,INDIRECT(CONCATENATE("'CY ",E$3,", SFY ",(E$3+1)," Answers'!A1:BJ600")),LOOKUP($D$4,'Row Index'!$A$4:$A$9,'Row Index'!$B$4:$B$9),FALSE),"")</f>
        <v>4</v>
      </c>
      <c r="F288" s="119">
        <f ca="1">IFERROR(VLOOKUP($A288,INDIRECT(CONCATENATE("'CY ",F$3,", SFY ",(F$3+1)," Answers'!A1:BJ600")),LOOKUP($D$4,'Row Index'!$A$4:$A$9,'Row Index'!$B$4:$B$9),FALSE),"")</f>
        <v>5</v>
      </c>
      <c r="G288" s="119">
        <f ca="1">IFERROR(VLOOKUP($A288,INDIRECT(CONCATENATE("'CY ",G$3,", SFY ",(G$3+1)," Answers'!A1:BJ600")),LOOKUP($D$4,'Row Index'!$A$4:$A$9,'Row Index'!$B$4:$B$9),FALSE),"")</f>
        <v>9</v>
      </c>
      <c r="H288" s="119">
        <f ca="1">IFERROR(VLOOKUP($A288,INDIRECT(CONCATENATE("'CY ",H$3,", SFY ",(H$3+1)," Answers'!A1:BJ600")),LOOKUP($D$4,'Row Index'!$A$4:$A$9,'Row Index'!$B$4:$B$9),FALSE),"")</f>
        <v>10</v>
      </c>
      <c r="I288" s="120">
        <f ca="1">IFERROR(VLOOKUP($A288,INDIRECT(CONCATENATE("'CY ",I$3,", SFY ",(I$3+1)," Answers'!A1:BJ600")),LOOKUP($D$4,'Row Index'!$A$14:$A$19,'Row Index'!$B$14:$B$19),FALSE),"")</f>
        <v>8</v>
      </c>
    </row>
    <row r="289" spans="1:9" x14ac:dyDescent="0.25">
      <c r="A289" s="50">
        <v>1101</v>
      </c>
      <c r="B289" s="45" t="s">
        <v>289</v>
      </c>
      <c r="C289" s="47" t="s">
        <v>290</v>
      </c>
      <c r="D289" s="119">
        <f ca="1">IFERROR(VLOOKUP($A289,INDIRECT(CONCATENATE("'CY ",D$3,", SFY ",(D$3+1)," Answers'!A1:BJ600")),LOOKUP($D$4,'Row Index'!$A$4:$A$9,'Row Index'!$B$4:$B$9),FALSE),"")</f>
        <v>1</v>
      </c>
      <c r="E289" s="119">
        <f ca="1">IFERROR(VLOOKUP($A289,INDIRECT(CONCATENATE("'CY ",E$3,", SFY ",(E$3+1)," Answers'!A1:BJ600")),LOOKUP($D$4,'Row Index'!$A$4:$A$9,'Row Index'!$B$4:$B$9),FALSE),"")</f>
        <v>3</v>
      </c>
      <c r="F289" s="119">
        <f ca="1">IFERROR(VLOOKUP($A289,INDIRECT(CONCATENATE("'CY ",F$3,", SFY ",(F$3+1)," Answers'!A1:BJ600")),LOOKUP($D$4,'Row Index'!$A$4:$A$9,'Row Index'!$B$4:$B$9),FALSE),"")</f>
        <v>7</v>
      </c>
      <c r="G289" s="119">
        <f ca="1">IFERROR(VLOOKUP($A289,INDIRECT(CONCATENATE("'CY ",G$3,", SFY ",(G$3+1)," Answers'!A1:BJ600")),LOOKUP($D$4,'Row Index'!$A$4:$A$9,'Row Index'!$B$4:$B$9),FALSE),"")</f>
        <v>5</v>
      </c>
      <c r="H289" s="119">
        <f ca="1">IFERROR(VLOOKUP($A289,INDIRECT(CONCATENATE("'CY ",H$3,", SFY ",(H$3+1)," Answers'!A1:BJ600")),LOOKUP($D$4,'Row Index'!$A$4:$A$9,'Row Index'!$B$4:$B$9),FALSE),"")</f>
        <v>5</v>
      </c>
      <c r="I289" s="120">
        <f ca="1">IFERROR(VLOOKUP($A289,INDIRECT(CONCATENATE("'CY ",I$3,", SFY ",(I$3+1)," Answers'!A1:BJ600")),LOOKUP($D$4,'Row Index'!$A$14:$A$19,'Row Index'!$B$14:$B$19),FALSE),"")</f>
        <v>4</v>
      </c>
    </row>
    <row r="290" spans="1:9" x14ac:dyDescent="0.25">
      <c r="A290" s="50">
        <v>1102</v>
      </c>
      <c r="B290" s="45" t="s">
        <v>291</v>
      </c>
      <c r="C290" s="47" t="s">
        <v>290</v>
      </c>
      <c r="D290" s="119">
        <f ca="1">IFERROR(VLOOKUP($A290,INDIRECT(CONCATENATE("'CY ",D$3,", SFY ",(D$3+1)," Answers'!A1:BJ600")),LOOKUP($D$4,'Row Index'!$A$4:$A$9,'Row Index'!$B$4:$B$9),FALSE),"")</f>
        <v>2</v>
      </c>
      <c r="E290" s="119">
        <f ca="1">IFERROR(VLOOKUP($A290,INDIRECT(CONCATENATE("'CY ",E$3,", SFY ",(E$3+1)," Answers'!A1:BJ600")),LOOKUP($D$4,'Row Index'!$A$4:$A$9,'Row Index'!$B$4:$B$9),FALSE),"")</f>
        <v>5</v>
      </c>
      <c r="F290" s="119">
        <f ca="1">IFERROR(VLOOKUP($A290,INDIRECT(CONCATENATE("'CY ",F$3,", SFY ",(F$3+1)," Answers'!A1:BJ600")),LOOKUP($D$4,'Row Index'!$A$4:$A$9,'Row Index'!$B$4:$B$9),FALSE),"")</f>
        <v>5</v>
      </c>
      <c r="G290" s="119">
        <f ca="1">IFERROR(VLOOKUP($A290,INDIRECT(CONCATENATE("'CY ",G$3,", SFY ",(G$3+1)," Answers'!A1:BJ600")),LOOKUP($D$4,'Row Index'!$A$4:$A$9,'Row Index'!$B$4:$B$9),FALSE),"")</f>
        <v>5</v>
      </c>
      <c r="H290" s="119">
        <f ca="1">IFERROR(VLOOKUP($A290,INDIRECT(CONCATENATE("'CY ",H$3,", SFY ",(H$3+1)," Answers'!A1:BJ600")),LOOKUP($D$4,'Row Index'!$A$4:$A$9,'Row Index'!$B$4:$B$9),FALSE),"")</f>
        <v>4</v>
      </c>
      <c r="I290" s="120">
        <f ca="1">IFERROR(VLOOKUP($A290,INDIRECT(CONCATENATE("'CY ",I$3,", SFY ",(I$3+1)," Answers'!A1:BJ600")),LOOKUP($D$4,'Row Index'!$A$14:$A$19,'Row Index'!$B$14:$B$19),FALSE),"")</f>
        <v>1</v>
      </c>
    </row>
    <row r="291" spans="1:9" x14ac:dyDescent="0.25">
      <c r="A291" s="50">
        <v>1103</v>
      </c>
      <c r="B291" s="45" t="s">
        <v>14</v>
      </c>
      <c r="C291" s="47" t="s">
        <v>290</v>
      </c>
      <c r="D291" s="119">
        <f ca="1">IFERROR(VLOOKUP($A291,INDIRECT(CONCATENATE("'CY ",D$3,", SFY ",(D$3+1)," Answers'!A1:BJ600")),LOOKUP($D$4,'Row Index'!$A$4:$A$9,'Row Index'!$B$4:$B$9),FALSE),"")</f>
        <v>3</v>
      </c>
      <c r="E291" s="119">
        <f ca="1">IFERROR(VLOOKUP($A291,INDIRECT(CONCATENATE("'CY ",E$3,", SFY ",(E$3+1)," Answers'!A1:BJ600")),LOOKUP($D$4,'Row Index'!$A$4:$A$9,'Row Index'!$B$4:$B$9),FALSE),"")</f>
        <v>1</v>
      </c>
      <c r="F291" s="119">
        <f ca="1">IFERROR(VLOOKUP($A291,INDIRECT(CONCATENATE("'CY ",F$3,", SFY ",(F$3+1)," Answers'!A1:BJ600")),LOOKUP($D$4,'Row Index'!$A$4:$A$9,'Row Index'!$B$4:$B$9),FALSE),"")</f>
        <v>0</v>
      </c>
      <c r="G291" s="119">
        <f ca="1">IFERROR(VLOOKUP($A291,INDIRECT(CONCATENATE("'CY ",G$3,", SFY ",(G$3+1)," Answers'!A1:BJ600")),LOOKUP($D$4,'Row Index'!$A$4:$A$9,'Row Index'!$B$4:$B$9),FALSE),"")</f>
        <v>4</v>
      </c>
      <c r="H291" s="119">
        <f ca="1">IFERROR(VLOOKUP($A291,INDIRECT(CONCATENATE("'CY ",H$3,", SFY ",(H$3+1)," Answers'!A1:BJ600")),LOOKUP($D$4,'Row Index'!$A$4:$A$9,'Row Index'!$B$4:$B$9),FALSE),"")</f>
        <v>3</v>
      </c>
      <c r="I291" s="120">
        <f ca="1">IFERROR(VLOOKUP($A291,INDIRECT(CONCATENATE("'CY ",I$3,", SFY ",(I$3+1)," Answers'!A1:BJ600")),LOOKUP($D$4,'Row Index'!$A$14:$A$19,'Row Index'!$B$14:$B$19),FALSE),"")</f>
        <v>2</v>
      </c>
    </row>
    <row r="292" spans="1:9" x14ac:dyDescent="0.25">
      <c r="A292" s="50">
        <v>1104</v>
      </c>
      <c r="B292" s="45" t="s">
        <v>292</v>
      </c>
      <c r="C292" s="47" t="s">
        <v>290</v>
      </c>
      <c r="D292" s="119">
        <f ca="1">IFERROR(VLOOKUP($A292,INDIRECT(CONCATENATE("'CY ",D$3,", SFY ",(D$3+1)," Answers'!A1:BJ600")),LOOKUP($D$4,'Row Index'!$A$4:$A$9,'Row Index'!$B$4:$B$9),FALSE),"")</f>
        <v>6</v>
      </c>
      <c r="E292" s="119">
        <f ca="1">IFERROR(VLOOKUP($A292,INDIRECT(CONCATENATE("'CY ",E$3,", SFY ",(E$3+1)," Answers'!A1:BJ600")),LOOKUP($D$4,'Row Index'!$A$4:$A$9,'Row Index'!$B$4:$B$9),FALSE),"")</f>
        <v>3</v>
      </c>
      <c r="F292" s="119">
        <f ca="1">IFERROR(VLOOKUP($A292,INDIRECT(CONCATENATE("'CY ",F$3,", SFY ",(F$3+1)," Answers'!A1:BJ600")),LOOKUP($D$4,'Row Index'!$A$4:$A$9,'Row Index'!$B$4:$B$9),FALSE),"")</f>
        <v>5</v>
      </c>
      <c r="G292" s="119">
        <f ca="1">IFERROR(VLOOKUP($A292,INDIRECT(CONCATENATE("'CY ",G$3,", SFY ",(G$3+1)," Answers'!A1:BJ600")),LOOKUP($D$4,'Row Index'!$A$4:$A$9,'Row Index'!$B$4:$B$9),FALSE),"")</f>
        <v>7</v>
      </c>
      <c r="H292" s="119">
        <f ca="1">IFERROR(VLOOKUP($A292,INDIRECT(CONCATENATE("'CY ",H$3,", SFY ",(H$3+1)," Answers'!A1:BJ600")),LOOKUP($D$4,'Row Index'!$A$4:$A$9,'Row Index'!$B$4:$B$9),FALSE),"")</f>
        <v>7</v>
      </c>
      <c r="I292" s="120">
        <f ca="1">IFERROR(VLOOKUP($A292,INDIRECT(CONCATENATE("'CY ",I$3,", SFY ",(I$3+1)," Answers'!A1:BJ600")),LOOKUP($D$4,'Row Index'!$A$14:$A$19,'Row Index'!$B$14:$B$19),FALSE),"")</f>
        <v>3</v>
      </c>
    </row>
    <row r="293" spans="1:9" x14ac:dyDescent="0.25">
      <c r="A293" s="50">
        <v>1105</v>
      </c>
      <c r="B293" s="45" t="s">
        <v>293</v>
      </c>
      <c r="C293" s="47" t="s">
        <v>290</v>
      </c>
      <c r="D293" s="119">
        <f ca="1">IFERROR(VLOOKUP($A293,INDIRECT(CONCATENATE("'CY ",D$3,", SFY ",(D$3+1)," Answers'!A1:BJ600")),LOOKUP($D$4,'Row Index'!$A$4:$A$9,'Row Index'!$B$4:$B$9),FALSE),"")</f>
        <v>6</v>
      </c>
      <c r="E293" s="119">
        <f ca="1">IFERROR(VLOOKUP($A293,INDIRECT(CONCATENATE("'CY ",E$3,", SFY ",(E$3+1)," Answers'!A1:BJ600")),LOOKUP($D$4,'Row Index'!$A$4:$A$9,'Row Index'!$B$4:$B$9),FALSE),"")</f>
        <v>6</v>
      </c>
      <c r="F293" s="119">
        <f ca="1">IFERROR(VLOOKUP($A293,INDIRECT(CONCATENATE("'CY ",F$3,", SFY ",(F$3+1)," Answers'!A1:BJ600")),LOOKUP($D$4,'Row Index'!$A$4:$A$9,'Row Index'!$B$4:$B$9),FALSE),"")</f>
        <v>7</v>
      </c>
      <c r="G293" s="119">
        <f ca="1">IFERROR(VLOOKUP($A293,INDIRECT(CONCATENATE("'CY ",G$3,", SFY ",(G$3+1)," Answers'!A1:BJ600")),LOOKUP($D$4,'Row Index'!$A$4:$A$9,'Row Index'!$B$4:$B$9),FALSE),"")</f>
        <v>7</v>
      </c>
      <c r="H293" s="119">
        <f ca="1">IFERROR(VLOOKUP($A293,INDIRECT(CONCATENATE("'CY ",H$3,", SFY ",(H$3+1)," Answers'!A1:BJ600")),LOOKUP($D$4,'Row Index'!$A$4:$A$9,'Row Index'!$B$4:$B$9),FALSE),"")</f>
        <v>7</v>
      </c>
      <c r="I293" s="120">
        <f ca="1">IFERROR(VLOOKUP($A293,INDIRECT(CONCATENATE("'CY ",I$3,", SFY ",(I$3+1)," Answers'!A1:BJ600")),LOOKUP($D$4,'Row Index'!$A$14:$A$19,'Row Index'!$B$14:$B$19),FALSE),"")</f>
        <v>6</v>
      </c>
    </row>
    <row r="294" spans="1:9" x14ac:dyDescent="0.25">
      <c r="A294" s="50">
        <v>1106</v>
      </c>
      <c r="B294" s="45" t="s">
        <v>197</v>
      </c>
      <c r="C294" s="47" t="s">
        <v>290</v>
      </c>
      <c r="D294" s="119">
        <f ca="1">IFERROR(VLOOKUP($A294,INDIRECT(CONCATENATE("'CY ",D$3,", SFY ",(D$3+1)," Answers'!A1:BJ600")),LOOKUP($D$4,'Row Index'!$A$4:$A$9,'Row Index'!$B$4:$B$9),FALSE),"")</f>
        <v>3</v>
      </c>
      <c r="E294" s="119">
        <f ca="1">IFERROR(VLOOKUP($A294,INDIRECT(CONCATENATE("'CY ",E$3,", SFY ",(E$3+1)," Answers'!A1:BJ600")),LOOKUP($D$4,'Row Index'!$A$4:$A$9,'Row Index'!$B$4:$B$9),FALSE),"")</f>
        <v>2</v>
      </c>
      <c r="F294" s="119">
        <f ca="1">IFERROR(VLOOKUP($A294,INDIRECT(CONCATENATE("'CY ",F$3,", SFY ",(F$3+1)," Answers'!A1:BJ600")),LOOKUP($D$4,'Row Index'!$A$4:$A$9,'Row Index'!$B$4:$B$9),FALSE),"")</f>
        <v>1</v>
      </c>
      <c r="G294" s="119">
        <f ca="1">IFERROR(VLOOKUP($A294,INDIRECT(CONCATENATE("'CY ",G$3,", SFY ",(G$3+1)," Answers'!A1:BJ600")),LOOKUP($D$4,'Row Index'!$A$4:$A$9,'Row Index'!$B$4:$B$9),FALSE),"")</f>
        <v>5</v>
      </c>
      <c r="H294" s="119">
        <f ca="1">IFERROR(VLOOKUP($A294,INDIRECT(CONCATENATE("'CY ",H$3,", SFY ",(H$3+1)," Answers'!A1:BJ600")),LOOKUP($D$4,'Row Index'!$A$4:$A$9,'Row Index'!$B$4:$B$9),FALSE),"")</f>
        <v>5</v>
      </c>
      <c r="I294" s="120">
        <f ca="1">IFERROR(VLOOKUP($A294,INDIRECT(CONCATENATE("'CY ",I$3,", SFY ",(I$3+1)," Answers'!A1:BJ600")),LOOKUP($D$4,'Row Index'!$A$14:$A$19,'Row Index'!$B$14:$B$19),FALSE),"")</f>
        <v>4</v>
      </c>
    </row>
    <row r="295" spans="1:9" x14ac:dyDescent="0.25">
      <c r="A295" s="50">
        <v>1107</v>
      </c>
      <c r="B295" s="45" t="s">
        <v>198</v>
      </c>
      <c r="C295" s="47" t="s">
        <v>290</v>
      </c>
      <c r="D295" s="119">
        <f ca="1">IFERROR(VLOOKUP($A295,INDIRECT(CONCATENATE("'CY ",D$3,", SFY ",(D$3+1)," Answers'!A1:BJ600")),LOOKUP($D$4,'Row Index'!$A$4:$A$9,'Row Index'!$B$4:$B$9),FALSE),"")</f>
        <v>2</v>
      </c>
      <c r="E295" s="119">
        <f ca="1">IFERROR(VLOOKUP($A295,INDIRECT(CONCATENATE("'CY ",E$3,", SFY ",(E$3+1)," Answers'!A1:BJ600")),LOOKUP($D$4,'Row Index'!$A$4:$A$9,'Row Index'!$B$4:$B$9),FALSE),"")</f>
        <v>8</v>
      </c>
      <c r="F295" s="119">
        <f ca="1">IFERROR(VLOOKUP($A295,INDIRECT(CONCATENATE("'CY ",F$3,", SFY ",(F$3+1)," Answers'!A1:BJ600")),LOOKUP($D$4,'Row Index'!$A$4:$A$9,'Row Index'!$B$4:$B$9),FALSE),"")</f>
        <v>4</v>
      </c>
      <c r="G295" s="119">
        <f ca="1">IFERROR(VLOOKUP($A295,INDIRECT(CONCATENATE("'CY ",G$3,", SFY ",(G$3+1)," Answers'!A1:BJ600")),LOOKUP($D$4,'Row Index'!$A$4:$A$9,'Row Index'!$B$4:$B$9),FALSE),"")</f>
        <v>3</v>
      </c>
      <c r="H295" s="119">
        <f ca="1">IFERROR(VLOOKUP($A295,INDIRECT(CONCATENATE("'CY ",H$3,", SFY ",(H$3+1)," Answers'!A1:BJ600")),LOOKUP($D$4,'Row Index'!$A$4:$A$9,'Row Index'!$B$4:$B$9),FALSE),"")</f>
        <v>3</v>
      </c>
      <c r="I295" s="120">
        <f ca="1">IFERROR(VLOOKUP($A295,INDIRECT(CONCATENATE("'CY ",I$3,", SFY ",(I$3+1)," Answers'!A1:BJ600")),LOOKUP($D$4,'Row Index'!$A$14:$A$19,'Row Index'!$B$14:$B$19),FALSE),"")</f>
        <v>4</v>
      </c>
    </row>
    <row r="296" spans="1:9" x14ac:dyDescent="0.25">
      <c r="A296" s="50">
        <v>1108</v>
      </c>
      <c r="B296" s="45" t="s">
        <v>294</v>
      </c>
      <c r="C296" s="47" t="s">
        <v>290</v>
      </c>
      <c r="D296" s="119">
        <f ca="1">IFERROR(VLOOKUP($A296,INDIRECT(CONCATENATE("'CY ",D$3,", SFY ",(D$3+1)," Answers'!A1:BJ600")),LOOKUP($D$4,'Row Index'!$A$4:$A$9,'Row Index'!$B$4:$B$9),FALSE),"")</f>
        <v>4</v>
      </c>
      <c r="E296" s="119">
        <f ca="1">IFERROR(VLOOKUP($A296,INDIRECT(CONCATENATE("'CY ",E$3,", SFY ",(E$3+1)," Answers'!A1:BJ600")),LOOKUP($D$4,'Row Index'!$A$4:$A$9,'Row Index'!$B$4:$B$9),FALSE),"")</f>
        <v>4</v>
      </c>
      <c r="F296" s="119">
        <f ca="1">IFERROR(VLOOKUP($A296,INDIRECT(CONCATENATE("'CY ",F$3,", SFY ",(F$3+1)," Answers'!A1:BJ600")),LOOKUP($D$4,'Row Index'!$A$4:$A$9,'Row Index'!$B$4:$B$9),FALSE),"")</f>
        <v>5</v>
      </c>
      <c r="G296" s="119">
        <f ca="1">IFERROR(VLOOKUP($A296,INDIRECT(CONCATENATE("'CY ",G$3,", SFY ",(G$3+1)," Answers'!A1:BJ600")),LOOKUP($D$4,'Row Index'!$A$4:$A$9,'Row Index'!$B$4:$B$9),FALSE),"")</f>
        <v>7</v>
      </c>
      <c r="H296" s="119">
        <f ca="1">IFERROR(VLOOKUP($A296,INDIRECT(CONCATENATE("'CY ",H$3,", SFY ",(H$3+1)," Answers'!A1:BJ600")),LOOKUP($D$4,'Row Index'!$A$4:$A$9,'Row Index'!$B$4:$B$9),FALSE),"")</f>
        <v>9</v>
      </c>
      <c r="I296" s="120">
        <f ca="1">IFERROR(VLOOKUP($A296,INDIRECT(CONCATENATE("'CY ",I$3,", SFY ",(I$3+1)," Answers'!A1:BJ600")),LOOKUP($D$4,'Row Index'!$A$14:$A$19,'Row Index'!$B$14:$B$19),FALSE),"")</f>
        <v>6</v>
      </c>
    </row>
    <row r="297" spans="1:9" x14ac:dyDescent="0.25">
      <c r="A297" s="52">
        <v>1109</v>
      </c>
      <c r="B297" s="2" t="s">
        <v>295</v>
      </c>
      <c r="C297" s="23" t="s">
        <v>290</v>
      </c>
      <c r="D297" s="119">
        <f ca="1">IFERROR(VLOOKUP($A297,INDIRECT(CONCATENATE("'CY ",D$3,", SFY ",(D$3+1)," Answers'!A1:BJ600")),LOOKUP($D$4,'Row Index'!$A$4:$A$9,'Row Index'!$B$4:$B$9),FALSE),"")</f>
        <v>1</v>
      </c>
      <c r="E297" s="119">
        <f ca="1">IFERROR(VLOOKUP($A297,INDIRECT(CONCATENATE("'CY ",E$3,", SFY ",(E$3+1)," Answers'!A1:BJ600")),LOOKUP($D$4,'Row Index'!$A$4:$A$9,'Row Index'!$B$4:$B$9),FALSE),"")</f>
        <v>3</v>
      </c>
      <c r="F297" s="119" t="str">
        <f ca="1">IFERROR(VLOOKUP($A297,INDIRECT(CONCATENATE("'CY ",F$3,", SFY ",(F$3+1)," Answers'!A1:BJ600")),LOOKUP($D$4,'Row Index'!$A$4:$A$9,'Row Index'!$B$4:$B$9),FALSE),"")</f>
        <v/>
      </c>
      <c r="G297" s="119" t="str">
        <f ca="1">IFERROR(VLOOKUP($A297,INDIRECT(CONCATENATE("'CY ",G$3,", SFY ",(G$3+1)," Answers'!A1:BJ600")),LOOKUP($D$4,'Row Index'!$A$4:$A$9,'Row Index'!$B$4:$B$9),FALSE),"")</f>
        <v/>
      </c>
      <c r="H297" s="119" t="str">
        <f ca="1">IFERROR(VLOOKUP($A297,INDIRECT(CONCATENATE("'CY ",H$3,", SFY ",(H$3+1)," Answers'!A1:BJ600")),LOOKUP($D$4,'Row Index'!$A$4:$A$9,'Row Index'!$B$4:$B$9),FALSE),"")</f>
        <v/>
      </c>
      <c r="I297" s="120" t="str">
        <f ca="1">IFERROR(VLOOKUP($A297,INDIRECT(CONCATENATE("'CY ",I$3,", SFY ",(I$3+1)," Answers'!A1:BJ600")),LOOKUP($D$4,'Row Index'!$A$14:$A$19,'Row Index'!$B$14:$B$19),FALSE),"")</f>
        <v/>
      </c>
    </row>
    <row r="298" spans="1:9" x14ac:dyDescent="0.25">
      <c r="A298" s="52">
        <v>1110</v>
      </c>
      <c r="B298" s="2" t="s">
        <v>296</v>
      </c>
      <c r="C298" s="23" t="s">
        <v>290</v>
      </c>
      <c r="D298" s="119">
        <f ca="1">IFERROR(VLOOKUP($A298,INDIRECT(CONCATENATE("'CY ",D$3,", SFY ",(D$3+1)," Answers'!A1:BJ600")),LOOKUP($D$4,'Row Index'!$A$4:$A$9,'Row Index'!$B$4:$B$9),FALSE),"")</f>
        <v>1</v>
      </c>
      <c r="E298" s="119">
        <f ca="1">IFERROR(VLOOKUP($A298,INDIRECT(CONCATENATE("'CY ",E$3,", SFY ",(E$3+1)," Answers'!A1:BJ600")),LOOKUP($D$4,'Row Index'!$A$4:$A$9,'Row Index'!$B$4:$B$9),FALSE),"")</f>
        <v>1</v>
      </c>
      <c r="F298" s="119" t="str">
        <f ca="1">IFERROR(VLOOKUP($A298,INDIRECT(CONCATENATE("'CY ",F$3,", SFY ",(F$3+1)," Answers'!A1:BJ600")),LOOKUP($D$4,'Row Index'!$A$4:$A$9,'Row Index'!$B$4:$B$9),FALSE),"")</f>
        <v/>
      </c>
      <c r="G298" s="119" t="str">
        <f ca="1">IFERROR(VLOOKUP($A298,INDIRECT(CONCATENATE("'CY ",G$3,", SFY ",(G$3+1)," Answers'!A1:BJ600")),LOOKUP($D$4,'Row Index'!$A$4:$A$9,'Row Index'!$B$4:$B$9),FALSE),"")</f>
        <v/>
      </c>
      <c r="H298" s="119" t="str">
        <f ca="1">IFERROR(VLOOKUP($A298,INDIRECT(CONCATENATE("'CY ",H$3,", SFY ",(H$3+1)," Answers'!A1:BJ600")),LOOKUP($D$4,'Row Index'!$A$4:$A$9,'Row Index'!$B$4:$B$9),FALSE),"")</f>
        <v/>
      </c>
      <c r="I298" s="120" t="str">
        <f ca="1">IFERROR(VLOOKUP($A298,INDIRECT(CONCATENATE("'CY ",I$3,", SFY ",(I$3+1)," Answers'!A1:BJ600")),LOOKUP($D$4,'Row Index'!$A$14:$A$19,'Row Index'!$B$14:$B$19),FALSE),"")</f>
        <v/>
      </c>
    </row>
    <row r="299" spans="1:9" x14ac:dyDescent="0.25">
      <c r="A299" s="50">
        <v>1111</v>
      </c>
      <c r="B299" s="45" t="s">
        <v>298</v>
      </c>
      <c r="C299" s="47" t="s">
        <v>290</v>
      </c>
      <c r="D299" s="119">
        <f ca="1">IFERROR(VLOOKUP($A299,INDIRECT(CONCATENATE("'CY ",D$3,", SFY ",(D$3+1)," Answers'!A1:BJ600")),LOOKUP($D$4,'Row Index'!$A$4:$A$9,'Row Index'!$B$4:$B$9),FALSE),"")</f>
        <v>3</v>
      </c>
      <c r="E299" s="119">
        <f ca="1">IFERROR(VLOOKUP($A299,INDIRECT(CONCATENATE("'CY ",E$3,", SFY ",(E$3+1)," Answers'!A1:BJ600")),LOOKUP($D$4,'Row Index'!$A$4:$A$9,'Row Index'!$B$4:$B$9),FALSE),"")</f>
        <v>4</v>
      </c>
      <c r="F299" s="119">
        <f ca="1">IFERROR(VLOOKUP($A299,INDIRECT(CONCATENATE("'CY ",F$3,", SFY ",(F$3+1)," Answers'!A1:BJ600")),LOOKUP($D$4,'Row Index'!$A$4:$A$9,'Row Index'!$B$4:$B$9),FALSE),"")</f>
        <v>5</v>
      </c>
      <c r="G299" s="119">
        <f ca="1">IFERROR(VLOOKUP($A299,INDIRECT(CONCATENATE("'CY ",G$3,", SFY ",(G$3+1)," Answers'!A1:BJ600")),LOOKUP($D$4,'Row Index'!$A$4:$A$9,'Row Index'!$B$4:$B$9),FALSE),"")</f>
        <v>7</v>
      </c>
      <c r="H299" s="119">
        <f ca="1">IFERROR(VLOOKUP($A299,INDIRECT(CONCATENATE("'CY ",H$3,", SFY ",(H$3+1)," Answers'!A1:BJ600")),LOOKUP($D$4,'Row Index'!$A$4:$A$9,'Row Index'!$B$4:$B$9),FALSE),"")</f>
        <v>4</v>
      </c>
      <c r="I299" s="120">
        <f ca="1">IFERROR(VLOOKUP($A299,INDIRECT(CONCATENATE("'CY ",I$3,", SFY ",(I$3+1)," Answers'!A1:BJ600")),LOOKUP($D$4,'Row Index'!$A$14:$A$19,'Row Index'!$B$14:$B$19),FALSE),"")</f>
        <v>3</v>
      </c>
    </row>
    <row r="300" spans="1:9" x14ac:dyDescent="0.25">
      <c r="A300" s="50">
        <v>1112</v>
      </c>
      <c r="B300" s="45" t="s">
        <v>297</v>
      </c>
      <c r="C300" s="47" t="s">
        <v>290</v>
      </c>
      <c r="D300" s="119">
        <f ca="1">IFERROR(VLOOKUP($A300,INDIRECT(CONCATENATE("'CY ",D$3,", SFY ",(D$3+1)," Answers'!A1:BJ600")),LOOKUP($D$4,'Row Index'!$A$4:$A$9,'Row Index'!$B$4:$B$9),FALSE),"")</f>
        <v>1</v>
      </c>
      <c r="E300" s="119">
        <f ca="1">IFERROR(VLOOKUP($A300,INDIRECT(CONCATENATE("'CY ",E$3,", SFY ",(E$3+1)," Answers'!A1:BJ600")),LOOKUP($D$4,'Row Index'!$A$4:$A$9,'Row Index'!$B$4:$B$9),FALSE),"")</f>
        <v>2</v>
      </c>
      <c r="F300" s="119">
        <f ca="1">IFERROR(VLOOKUP($A300,INDIRECT(CONCATENATE("'CY ",F$3,", SFY ",(F$3+1)," Answers'!A1:BJ600")),LOOKUP($D$4,'Row Index'!$A$4:$A$9,'Row Index'!$B$4:$B$9),FALSE),"")</f>
        <v>4</v>
      </c>
      <c r="G300" s="119">
        <f ca="1">IFERROR(VLOOKUP($A300,INDIRECT(CONCATENATE("'CY ",G$3,", SFY ",(G$3+1)," Answers'!A1:BJ600")),LOOKUP($D$4,'Row Index'!$A$4:$A$9,'Row Index'!$B$4:$B$9),FALSE),"")</f>
        <v>6</v>
      </c>
      <c r="H300" s="119">
        <f ca="1">IFERROR(VLOOKUP($A300,INDIRECT(CONCATENATE("'CY ",H$3,", SFY ",(H$3+1)," Answers'!A1:BJ600")),LOOKUP($D$4,'Row Index'!$A$4:$A$9,'Row Index'!$B$4:$B$9),FALSE),"")</f>
        <v>7</v>
      </c>
      <c r="I300" s="120">
        <f ca="1">IFERROR(VLOOKUP($A300,INDIRECT(CONCATENATE("'CY ",I$3,", SFY ",(I$3+1)," Answers'!A1:BJ600")),LOOKUP($D$4,'Row Index'!$A$14:$A$19,'Row Index'!$B$14:$B$19),FALSE),"")</f>
        <v>5</v>
      </c>
    </row>
    <row r="301" spans="1:9" x14ac:dyDescent="0.25">
      <c r="A301" s="50">
        <v>1113</v>
      </c>
      <c r="B301" s="45" t="s">
        <v>299</v>
      </c>
      <c r="C301" s="47" t="s">
        <v>290</v>
      </c>
      <c r="D301" s="119">
        <f ca="1">IFERROR(VLOOKUP($A301,INDIRECT(CONCATENATE("'CY ",D$3,", SFY ",(D$3+1)," Answers'!A1:BJ600")),LOOKUP($D$4,'Row Index'!$A$4:$A$9,'Row Index'!$B$4:$B$9),FALSE),"")</f>
        <v>2</v>
      </c>
      <c r="E301" s="119">
        <f ca="1">IFERROR(VLOOKUP($A301,INDIRECT(CONCATENATE("'CY ",E$3,", SFY ",(E$3+1)," Answers'!A1:BJ600")),LOOKUP($D$4,'Row Index'!$A$4:$A$9,'Row Index'!$B$4:$B$9),FALSE),"")</f>
        <v>3</v>
      </c>
      <c r="F301" s="119">
        <f ca="1">IFERROR(VLOOKUP($A301,INDIRECT(CONCATENATE("'CY ",F$3,", SFY ",(F$3+1)," Answers'!A1:BJ600")),LOOKUP($D$4,'Row Index'!$A$4:$A$9,'Row Index'!$B$4:$B$9),FALSE),"")</f>
        <v>3</v>
      </c>
      <c r="G301" s="119">
        <f ca="1">IFERROR(VLOOKUP($A301,INDIRECT(CONCATENATE("'CY ",G$3,", SFY ",(G$3+1)," Answers'!A1:BJ600")),LOOKUP($D$4,'Row Index'!$A$4:$A$9,'Row Index'!$B$4:$B$9),FALSE),"")</f>
        <v>4</v>
      </c>
      <c r="H301" s="119">
        <f ca="1">IFERROR(VLOOKUP($A301,INDIRECT(CONCATENATE("'CY ",H$3,", SFY ",(H$3+1)," Answers'!A1:BJ600")),LOOKUP($D$4,'Row Index'!$A$4:$A$9,'Row Index'!$B$4:$B$9),FALSE),"")</f>
        <v>5</v>
      </c>
      <c r="I301" s="120">
        <f ca="1">IFERROR(VLOOKUP($A301,INDIRECT(CONCATENATE("'CY ",I$3,", SFY ",(I$3+1)," Answers'!A1:BJ600")),LOOKUP($D$4,'Row Index'!$A$14:$A$19,'Row Index'!$B$14:$B$19),FALSE),"")</f>
        <v>5</v>
      </c>
    </row>
    <row r="302" spans="1:9" x14ac:dyDescent="0.25">
      <c r="A302" s="50">
        <v>1114</v>
      </c>
      <c r="B302" s="45" t="s">
        <v>634</v>
      </c>
      <c r="C302" s="47" t="s">
        <v>290</v>
      </c>
      <c r="D302" s="119" t="str">
        <f ca="1">IFERROR(VLOOKUP($A302,INDIRECT(CONCATENATE("'CY ",D$3,", SFY ",(D$3+1)," Answers'!A1:BJ600")),LOOKUP($D$4,'Row Index'!$A$4:$A$9,'Row Index'!$B$4:$B$9),FALSE),"")</f>
        <v/>
      </c>
      <c r="E302" s="119" t="str">
        <f ca="1">IFERROR(VLOOKUP($A302,INDIRECT(CONCATENATE("'CY ",E$3,", SFY ",(E$3+1)," Answers'!A1:BJ600")),LOOKUP($D$4,'Row Index'!$A$4:$A$9,'Row Index'!$B$4:$B$9),FALSE),"")</f>
        <v/>
      </c>
      <c r="F302" s="119">
        <f ca="1">IFERROR(VLOOKUP($A302,INDIRECT(CONCATENATE("'CY ",F$3,", SFY ",(F$3+1)," Answers'!A1:BJ600")),LOOKUP($D$4,'Row Index'!$A$4:$A$9,'Row Index'!$B$4:$B$9),FALSE),"")</f>
        <v>4</v>
      </c>
      <c r="G302" s="119">
        <f ca="1">IFERROR(VLOOKUP($A302,INDIRECT(CONCATENATE("'CY ",G$3,", SFY ",(G$3+1)," Answers'!A1:BJ600")),LOOKUP($D$4,'Row Index'!$A$4:$A$9,'Row Index'!$B$4:$B$9),FALSE),"")</f>
        <v>6</v>
      </c>
      <c r="H302" s="119">
        <f ca="1">IFERROR(VLOOKUP($A302,INDIRECT(CONCATENATE("'CY ",H$3,", SFY ",(H$3+1)," Answers'!A1:BJ600")),LOOKUP($D$4,'Row Index'!$A$4:$A$9,'Row Index'!$B$4:$B$9),FALSE),"")</f>
        <v>8</v>
      </c>
      <c r="I302" s="120">
        <f ca="1">IFERROR(VLOOKUP($A302,INDIRECT(CONCATENATE("'CY ",I$3,", SFY ",(I$3+1)," Answers'!A1:BJ600")),LOOKUP($D$4,'Row Index'!$A$14:$A$19,'Row Index'!$B$14:$B$19),FALSE),"")</f>
        <v>3</v>
      </c>
    </row>
    <row r="303" spans="1:9" x14ac:dyDescent="0.25">
      <c r="A303" s="50">
        <v>1201</v>
      </c>
      <c r="B303" s="45" t="s">
        <v>300</v>
      </c>
      <c r="C303" s="47" t="s">
        <v>301</v>
      </c>
      <c r="D303" s="119">
        <f ca="1">IFERROR(VLOOKUP($A303,INDIRECT(CONCATENATE("'CY ",D$3,", SFY ",(D$3+1)," Answers'!A1:BJ600")),LOOKUP($D$4,'Row Index'!$A$4:$A$9,'Row Index'!$B$4:$B$9),FALSE),"")</f>
        <v>0</v>
      </c>
      <c r="E303" s="119">
        <f ca="1">IFERROR(VLOOKUP($A303,INDIRECT(CONCATENATE("'CY ",E$3,", SFY ",(E$3+1)," Answers'!A1:BJ600")),LOOKUP($D$4,'Row Index'!$A$4:$A$9,'Row Index'!$B$4:$B$9),FALSE),"")</f>
        <v>2</v>
      </c>
      <c r="F303" s="119">
        <f ca="1">IFERROR(VLOOKUP($A303,INDIRECT(CONCATENATE("'CY ",F$3,", SFY ",(F$3+1)," Answers'!A1:BJ600")),LOOKUP($D$4,'Row Index'!$A$4:$A$9,'Row Index'!$B$4:$B$9),FALSE),"")</f>
        <v>3</v>
      </c>
      <c r="G303" s="119">
        <f ca="1">IFERROR(VLOOKUP($A303,INDIRECT(CONCATENATE("'CY ",G$3,", SFY ",(G$3+1)," Answers'!A1:BJ600")),LOOKUP($D$4,'Row Index'!$A$4:$A$9,'Row Index'!$B$4:$B$9),FALSE),"")</f>
        <v>3</v>
      </c>
      <c r="H303" s="119">
        <f ca="1">IFERROR(VLOOKUP($A303,INDIRECT(CONCATENATE("'CY ",H$3,", SFY ",(H$3+1)," Answers'!A1:BJ600")),LOOKUP($D$4,'Row Index'!$A$4:$A$9,'Row Index'!$B$4:$B$9),FALSE),"")</f>
        <v>3</v>
      </c>
      <c r="I303" s="120">
        <f ca="1">IFERROR(VLOOKUP($A303,INDIRECT(CONCATENATE("'CY ",I$3,", SFY ",(I$3+1)," Answers'!A1:BJ600")),LOOKUP($D$4,'Row Index'!$A$14:$A$19,'Row Index'!$B$14:$B$19),FALSE),"")</f>
        <v>0</v>
      </c>
    </row>
    <row r="304" spans="1:9" x14ac:dyDescent="0.25">
      <c r="A304" s="50">
        <v>1202</v>
      </c>
      <c r="B304" s="45" t="s">
        <v>302</v>
      </c>
      <c r="C304" s="47" t="s">
        <v>301</v>
      </c>
      <c r="D304" s="119">
        <f ca="1">IFERROR(VLOOKUP($A304,INDIRECT(CONCATENATE("'CY ",D$3,", SFY ",(D$3+1)," Answers'!A1:BJ600")),LOOKUP($D$4,'Row Index'!$A$4:$A$9,'Row Index'!$B$4:$B$9),FALSE),"")</f>
        <v>3</v>
      </c>
      <c r="E304" s="119">
        <f ca="1">IFERROR(VLOOKUP($A304,INDIRECT(CONCATENATE("'CY ",E$3,", SFY ",(E$3+1)," Answers'!A1:BJ600")),LOOKUP($D$4,'Row Index'!$A$4:$A$9,'Row Index'!$B$4:$B$9),FALSE),"")</f>
        <v>6</v>
      </c>
      <c r="F304" s="119">
        <f ca="1">IFERROR(VLOOKUP($A304,INDIRECT(CONCATENATE("'CY ",F$3,", SFY ",(F$3+1)," Answers'!A1:BJ600")),LOOKUP($D$4,'Row Index'!$A$4:$A$9,'Row Index'!$B$4:$B$9),FALSE),"")</f>
        <v>5</v>
      </c>
      <c r="G304" s="119">
        <f ca="1">IFERROR(VLOOKUP($A304,INDIRECT(CONCATENATE("'CY ",G$3,", SFY ",(G$3+1)," Answers'!A1:BJ600")),LOOKUP($D$4,'Row Index'!$A$4:$A$9,'Row Index'!$B$4:$B$9),FALSE),"")</f>
        <v>8</v>
      </c>
      <c r="H304" s="119">
        <f ca="1">IFERROR(VLOOKUP($A304,INDIRECT(CONCATENATE("'CY ",H$3,", SFY ",(H$3+1)," Answers'!A1:BJ600")),LOOKUP($D$4,'Row Index'!$A$4:$A$9,'Row Index'!$B$4:$B$9),FALSE),"")</f>
        <v>9</v>
      </c>
      <c r="I304" s="120">
        <f ca="1">IFERROR(VLOOKUP($A304,INDIRECT(CONCATENATE("'CY ",I$3,", SFY ",(I$3+1)," Answers'!A1:BJ600")),LOOKUP($D$4,'Row Index'!$A$14:$A$19,'Row Index'!$B$14:$B$19),FALSE),"")</f>
        <v>6</v>
      </c>
    </row>
    <row r="305" spans="1:9" x14ac:dyDescent="0.25">
      <c r="A305" s="50">
        <v>1203</v>
      </c>
      <c r="B305" s="45" t="s">
        <v>303</v>
      </c>
      <c r="C305" s="47" t="s">
        <v>301</v>
      </c>
      <c r="D305" s="119">
        <f ca="1">IFERROR(VLOOKUP($A305,INDIRECT(CONCATENATE("'CY ",D$3,", SFY ",(D$3+1)," Answers'!A1:BJ600")),LOOKUP($D$4,'Row Index'!$A$4:$A$9,'Row Index'!$B$4:$B$9),FALSE),"")</f>
        <v>1</v>
      </c>
      <c r="E305" s="119">
        <f ca="1">IFERROR(VLOOKUP($A305,INDIRECT(CONCATENATE("'CY ",E$3,", SFY ",(E$3+1)," Answers'!A1:BJ600")),LOOKUP($D$4,'Row Index'!$A$4:$A$9,'Row Index'!$B$4:$B$9),FALSE),"")</f>
        <v>5</v>
      </c>
      <c r="F305" s="119">
        <f ca="1">IFERROR(VLOOKUP($A305,INDIRECT(CONCATENATE("'CY ",F$3,", SFY ",(F$3+1)," Answers'!A1:BJ600")),LOOKUP($D$4,'Row Index'!$A$4:$A$9,'Row Index'!$B$4:$B$9),FALSE),"")</f>
        <v>6</v>
      </c>
      <c r="G305" s="119">
        <f ca="1">IFERROR(VLOOKUP($A305,INDIRECT(CONCATENATE("'CY ",G$3,", SFY ",(G$3+1)," Answers'!A1:BJ600")),LOOKUP($D$4,'Row Index'!$A$4:$A$9,'Row Index'!$B$4:$B$9),FALSE),"")</f>
        <v>5</v>
      </c>
      <c r="H305" s="119">
        <f ca="1">IFERROR(VLOOKUP($A305,INDIRECT(CONCATENATE("'CY ",H$3,", SFY ",(H$3+1)," Answers'!A1:BJ600")),LOOKUP($D$4,'Row Index'!$A$4:$A$9,'Row Index'!$B$4:$B$9),FALSE),"")</f>
        <v>5</v>
      </c>
      <c r="I305" s="120">
        <f ca="1">IFERROR(VLOOKUP($A305,INDIRECT(CONCATENATE("'CY ",I$3,", SFY ",(I$3+1)," Answers'!A1:BJ600")),LOOKUP($D$4,'Row Index'!$A$14:$A$19,'Row Index'!$B$14:$B$19),FALSE),"")</f>
        <v>4</v>
      </c>
    </row>
    <row r="306" spans="1:9" x14ac:dyDescent="0.25">
      <c r="A306" s="50">
        <v>1204</v>
      </c>
      <c r="B306" s="45" t="s">
        <v>304</v>
      </c>
      <c r="C306" s="47" t="s">
        <v>301</v>
      </c>
      <c r="D306" s="119">
        <f ca="1">IFERROR(VLOOKUP($A306,INDIRECT(CONCATENATE("'CY ",D$3,", SFY ",(D$3+1)," Answers'!A1:BJ600")),LOOKUP($D$4,'Row Index'!$A$4:$A$9,'Row Index'!$B$4:$B$9),FALSE),"")</f>
        <v>2</v>
      </c>
      <c r="E306" s="119">
        <f ca="1">IFERROR(VLOOKUP($A306,INDIRECT(CONCATENATE("'CY ",E$3,", SFY ",(E$3+1)," Answers'!A1:BJ600")),LOOKUP($D$4,'Row Index'!$A$4:$A$9,'Row Index'!$B$4:$B$9),FALSE),"")</f>
        <v>1</v>
      </c>
      <c r="F306" s="119">
        <f ca="1">IFERROR(VLOOKUP($A306,INDIRECT(CONCATENATE("'CY ",F$3,", SFY ",(F$3+1)," Answers'!A1:BJ600")),LOOKUP($D$4,'Row Index'!$A$4:$A$9,'Row Index'!$B$4:$B$9),FALSE),"")</f>
        <v>2</v>
      </c>
      <c r="G306" s="119">
        <f ca="1">IFERROR(VLOOKUP($A306,INDIRECT(CONCATENATE("'CY ",G$3,", SFY ",(G$3+1)," Answers'!A1:BJ600")),LOOKUP($D$4,'Row Index'!$A$4:$A$9,'Row Index'!$B$4:$B$9),FALSE),"")</f>
        <v>1</v>
      </c>
      <c r="H306" s="119">
        <f ca="1">IFERROR(VLOOKUP($A306,INDIRECT(CONCATENATE("'CY ",H$3,", SFY ",(H$3+1)," Answers'!A1:BJ600")),LOOKUP($D$4,'Row Index'!$A$4:$A$9,'Row Index'!$B$4:$B$9),FALSE),"")</f>
        <v>1</v>
      </c>
      <c r="I306" s="120">
        <f ca="1">IFERROR(VLOOKUP($A306,INDIRECT(CONCATENATE("'CY ",I$3,", SFY ",(I$3+1)," Answers'!A1:BJ600")),LOOKUP($D$4,'Row Index'!$A$14:$A$19,'Row Index'!$B$14:$B$19),FALSE),"")</f>
        <v>1</v>
      </c>
    </row>
    <row r="307" spans="1:9" x14ac:dyDescent="0.25">
      <c r="A307" s="50">
        <v>1205</v>
      </c>
      <c r="B307" s="45" t="s">
        <v>305</v>
      </c>
      <c r="C307" s="47" t="s">
        <v>301</v>
      </c>
      <c r="D307" s="119">
        <f ca="1">IFERROR(VLOOKUP($A307,INDIRECT(CONCATENATE("'CY ",D$3,", SFY ",(D$3+1)," Answers'!A1:BJ600")),LOOKUP($D$4,'Row Index'!$A$4:$A$9,'Row Index'!$B$4:$B$9),FALSE),"")</f>
        <v>1</v>
      </c>
      <c r="E307" s="119">
        <f ca="1">IFERROR(VLOOKUP($A307,INDIRECT(CONCATENATE("'CY ",E$3,", SFY ",(E$3+1)," Answers'!A1:BJ600")),LOOKUP($D$4,'Row Index'!$A$4:$A$9,'Row Index'!$B$4:$B$9),FALSE),"")</f>
        <v>0</v>
      </c>
      <c r="F307" s="119">
        <f ca="1">IFERROR(VLOOKUP($A307,INDIRECT(CONCATENATE("'CY ",F$3,", SFY ",(F$3+1)," Answers'!A1:BJ600")),LOOKUP($D$4,'Row Index'!$A$4:$A$9,'Row Index'!$B$4:$B$9),FALSE),"")</f>
        <v>2</v>
      </c>
      <c r="G307" s="119">
        <f ca="1">IFERROR(VLOOKUP($A307,INDIRECT(CONCATENATE("'CY ",G$3,", SFY ",(G$3+1)," Answers'!A1:BJ600")),LOOKUP($D$4,'Row Index'!$A$4:$A$9,'Row Index'!$B$4:$B$9),FALSE),"")</f>
        <v>5</v>
      </c>
      <c r="H307" s="119">
        <f ca="1">IFERROR(VLOOKUP($A307,INDIRECT(CONCATENATE("'CY ",H$3,", SFY ",(H$3+1)," Answers'!A1:BJ600")),LOOKUP($D$4,'Row Index'!$A$4:$A$9,'Row Index'!$B$4:$B$9),FALSE),"")</f>
        <v>6</v>
      </c>
      <c r="I307" s="120">
        <f ca="1">IFERROR(VLOOKUP($A307,INDIRECT(CONCATENATE("'CY ",I$3,", SFY ",(I$3+1)," Answers'!A1:BJ600")),LOOKUP($D$4,'Row Index'!$A$14:$A$19,'Row Index'!$B$14:$B$19),FALSE),"")</f>
        <v>2</v>
      </c>
    </row>
    <row r="308" spans="1:9" x14ac:dyDescent="0.25">
      <c r="A308" s="50">
        <v>1206</v>
      </c>
      <c r="B308" s="45" t="s">
        <v>306</v>
      </c>
      <c r="C308" s="47" t="s">
        <v>301</v>
      </c>
      <c r="D308" s="119">
        <f ca="1">IFERROR(VLOOKUP($A308,INDIRECT(CONCATENATE("'CY ",D$3,", SFY ",(D$3+1)," Answers'!A1:BJ600")),LOOKUP($D$4,'Row Index'!$A$4:$A$9,'Row Index'!$B$4:$B$9),FALSE),"")</f>
        <v>7</v>
      </c>
      <c r="E308" s="119">
        <f ca="1">IFERROR(VLOOKUP($A308,INDIRECT(CONCATENATE("'CY ",E$3,", SFY ",(E$3+1)," Answers'!A1:BJ600")),LOOKUP($D$4,'Row Index'!$A$4:$A$9,'Row Index'!$B$4:$B$9),FALSE),"")</f>
        <v>6</v>
      </c>
      <c r="F308" s="119">
        <f ca="1">IFERROR(VLOOKUP($A308,INDIRECT(CONCATENATE("'CY ",F$3,", SFY ",(F$3+1)," Answers'!A1:BJ600")),LOOKUP($D$4,'Row Index'!$A$4:$A$9,'Row Index'!$B$4:$B$9),FALSE),"")</f>
        <v>5</v>
      </c>
      <c r="G308" s="119">
        <f ca="1">IFERROR(VLOOKUP($A308,INDIRECT(CONCATENATE("'CY ",G$3,", SFY ",(G$3+1)," Answers'!A1:BJ600")),LOOKUP($D$4,'Row Index'!$A$4:$A$9,'Row Index'!$B$4:$B$9),FALSE),"")</f>
        <v>10</v>
      </c>
      <c r="H308" s="119">
        <f ca="1">IFERROR(VLOOKUP($A308,INDIRECT(CONCATENATE("'CY ",H$3,", SFY ",(H$3+1)," Answers'!A1:BJ600")),LOOKUP($D$4,'Row Index'!$A$4:$A$9,'Row Index'!$B$4:$B$9),FALSE),"")</f>
        <v>6</v>
      </c>
      <c r="I308" s="120">
        <f ca="1">IFERROR(VLOOKUP($A308,INDIRECT(CONCATENATE("'CY ",I$3,", SFY ",(I$3+1)," Answers'!A1:BJ600")),LOOKUP($D$4,'Row Index'!$A$14:$A$19,'Row Index'!$B$14:$B$19),FALSE),"")</f>
        <v>4</v>
      </c>
    </row>
    <row r="309" spans="1:9" x14ac:dyDescent="0.25">
      <c r="A309" s="50">
        <v>1207</v>
      </c>
      <c r="B309" s="45" t="s">
        <v>307</v>
      </c>
      <c r="C309" s="47" t="s">
        <v>301</v>
      </c>
      <c r="D309" s="119">
        <f ca="1">IFERROR(VLOOKUP($A309,INDIRECT(CONCATENATE("'CY ",D$3,", SFY ",(D$3+1)," Answers'!A1:BJ600")),LOOKUP($D$4,'Row Index'!$A$4:$A$9,'Row Index'!$B$4:$B$9),FALSE),"")</f>
        <v>2</v>
      </c>
      <c r="E309" s="119">
        <f ca="1">IFERROR(VLOOKUP($A309,INDIRECT(CONCATENATE("'CY ",E$3,", SFY ",(E$3+1)," Answers'!A1:BJ600")),LOOKUP($D$4,'Row Index'!$A$4:$A$9,'Row Index'!$B$4:$B$9),FALSE),"")</f>
        <v>3</v>
      </c>
      <c r="F309" s="119">
        <f ca="1">IFERROR(VLOOKUP($A309,INDIRECT(CONCATENATE("'CY ",F$3,", SFY ",(F$3+1)," Answers'!A1:BJ600")),LOOKUP($D$4,'Row Index'!$A$4:$A$9,'Row Index'!$B$4:$B$9),FALSE),"")</f>
        <v>4</v>
      </c>
      <c r="G309" s="119">
        <f ca="1">IFERROR(VLOOKUP($A309,INDIRECT(CONCATENATE("'CY ",G$3,", SFY ",(G$3+1)," Answers'!A1:BJ600")),LOOKUP($D$4,'Row Index'!$A$4:$A$9,'Row Index'!$B$4:$B$9),FALSE),"")</f>
        <v>7</v>
      </c>
      <c r="H309" s="119">
        <f ca="1">IFERROR(VLOOKUP($A309,INDIRECT(CONCATENATE("'CY ",H$3,", SFY ",(H$3+1)," Answers'!A1:BJ600")),LOOKUP($D$4,'Row Index'!$A$4:$A$9,'Row Index'!$B$4:$B$9),FALSE),"")</f>
        <v>6</v>
      </c>
      <c r="I309" s="120">
        <f ca="1">IFERROR(VLOOKUP($A309,INDIRECT(CONCATENATE("'CY ",I$3,", SFY ",(I$3+1)," Answers'!A1:BJ600")),LOOKUP($D$4,'Row Index'!$A$14:$A$19,'Row Index'!$B$14:$B$19),FALSE),"")</f>
        <v>5</v>
      </c>
    </row>
    <row r="310" spans="1:9" x14ac:dyDescent="0.25">
      <c r="A310" s="50">
        <v>1208</v>
      </c>
      <c r="B310" s="45" t="s">
        <v>308</v>
      </c>
      <c r="C310" s="47" t="s">
        <v>301</v>
      </c>
      <c r="D310" s="119">
        <f ca="1">IFERROR(VLOOKUP($A310,INDIRECT(CONCATENATE("'CY ",D$3,", SFY ",(D$3+1)," Answers'!A1:BJ600")),LOOKUP($D$4,'Row Index'!$A$4:$A$9,'Row Index'!$B$4:$B$9),FALSE),"")</f>
        <v>3</v>
      </c>
      <c r="E310" s="119">
        <f ca="1">IFERROR(VLOOKUP($A310,INDIRECT(CONCATENATE("'CY ",E$3,", SFY ",(E$3+1)," Answers'!A1:BJ600")),LOOKUP($D$4,'Row Index'!$A$4:$A$9,'Row Index'!$B$4:$B$9),FALSE),"")</f>
        <v>6</v>
      </c>
      <c r="F310" s="119">
        <f ca="1">IFERROR(VLOOKUP($A310,INDIRECT(CONCATENATE("'CY ",F$3,", SFY ",(F$3+1)," Answers'!A1:BJ600")),LOOKUP($D$4,'Row Index'!$A$4:$A$9,'Row Index'!$B$4:$B$9),FALSE),"")</f>
        <v>6</v>
      </c>
      <c r="G310" s="119">
        <f ca="1">IFERROR(VLOOKUP($A310,INDIRECT(CONCATENATE("'CY ",G$3,", SFY ",(G$3+1)," Answers'!A1:BJ600")),LOOKUP($D$4,'Row Index'!$A$4:$A$9,'Row Index'!$B$4:$B$9),FALSE),"")</f>
        <v>8</v>
      </c>
      <c r="H310" s="119">
        <f ca="1">IFERROR(VLOOKUP($A310,INDIRECT(CONCATENATE("'CY ",H$3,", SFY ",(H$3+1)," Answers'!A1:BJ600")),LOOKUP($D$4,'Row Index'!$A$4:$A$9,'Row Index'!$B$4:$B$9),FALSE),"")</f>
        <v>8</v>
      </c>
      <c r="I310" s="120">
        <f ca="1">IFERROR(VLOOKUP($A310,INDIRECT(CONCATENATE("'CY ",I$3,", SFY ",(I$3+1)," Answers'!A1:BJ600")),LOOKUP($D$4,'Row Index'!$A$14:$A$19,'Row Index'!$B$14:$B$19),FALSE),"")</f>
        <v>5</v>
      </c>
    </row>
    <row r="311" spans="1:9" x14ac:dyDescent="0.25">
      <c r="A311" s="50">
        <v>1209</v>
      </c>
      <c r="B311" s="45" t="s">
        <v>314</v>
      </c>
      <c r="C311" s="47" t="s">
        <v>301</v>
      </c>
      <c r="D311" s="119">
        <f ca="1">IFERROR(VLOOKUP($A311,INDIRECT(CONCATENATE("'CY ",D$3,", SFY ",(D$3+1)," Answers'!A1:BJ600")),LOOKUP($D$4,'Row Index'!$A$4:$A$9,'Row Index'!$B$4:$B$9),FALSE),"")</f>
        <v>4</v>
      </c>
      <c r="E311" s="119">
        <f ca="1">IFERROR(VLOOKUP($A311,INDIRECT(CONCATENATE("'CY ",E$3,", SFY ",(E$3+1)," Answers'!A1:BJ600")),LOOKUP($D$4,'Row Index'!$A$4:$A$9,'Row Index'!$B$4:$B$9),FALSE),"")</f>
        <v>1</v>
      </c>
      <c r="F311" s="119">
        <f ca="1">IFERROR(VLOOKUP($A311,INDIRECT(CONCATENATE("'CY ",F$3,", SFY ",(F$3+1)," Answers'!A1:BJ600")),LOOKUP($D$4,'Row Index'!$A$4:$A$9,'Row Index'!$B$4:$B$9),FALSE),"")</f>
        <v>3</v>
      </c>
      <c r="G311" s="119">
        <f ca="1">IFERROR(VLOOKUP($A311,INDIRECT(CONCATENATE("'CY ",G$3,", SFY ",(G$3+1)," Answers'!A1:BJ600")),LOOKUP($D$4,'Row Index'!$A$4:$A$9,'Row Index'!$B$4:$B$9),FALSE),"")</f>
        <v>2</v>
      </c>
      <c r="H311" s="119">
        <f ca="1">IFERROR(VLOOKUP($A311,INDIRECT(CONCATENATE("'CY ",H$3,", SFY ",(H$3+1)," Answers'!A1:BJ600")),LOOKUP($D$4,'Row Index'!$A$4:$A$9,'Row Index'!$B$4:$B$9),FALSE),"")</f>
        <v>3</v>
      </c>
      <c r="I311" s="120">
        <f ca="1">IFERROR(VLOOKUP($A311,INDIRECT(CONCATENATE("'CY ",I$3,", SFY ",(I$3+1)," Answers'!A1:BJ600")),LOOKUP($D$4,'Row Index'!$A$14:$A$19,'Row Index'!$B$14:$B$19),FALSE),"")</f>
        <v>2</v>
      </c>
    </row>
    <row r="312" spans="1:9" x14ac:dyDescent="0.25">
      <c r="A312" s="50">
        <v>1210</v>
      </c>
      <c r="B312" s="45" t="s">
        <v>309</v>
      </c>
      <c r="C312" s="47" t="s">
        <v>301</v>
      </c>
      <c r="D312" s="119">
        <f ca="1">IFERROR(VLOOKUP($A312,INDIRECT(CONCATENATE("'CY ",D$3,", SFY ",(D$3+1)," Answers'!A1:BJ600")),LOOKUP($D$4,'Row Index'!$A$4:$A$9,'Row Index'!$B$4:$B$9),FALSE),"")</f>
        <v>4</v>
      </c>
      <c r="E312" s="119">
        <f ca="1">IFERROR(VLOOKUP($A312,INDIRECT(CONCATENATE("'CY ",E$3,", SFY ",(E$3+1)," Answers'!A1:BJ600")),LOOKUP($D$4,'Row Index'!$A$4:$A$9,'Row Index'!$B$4:$B$9),FALSE),"")</f>
        <v>7</v>
      </c>
      <c r="F312" s="119">
        <f ca="1">IFERROR(VLOOKUP($A312,INDIRECT(CONCATENATE("'CY ",F$3,", SFY ",(F$3+1)," Answers'!A1:BJ600")),LOOKUP($D$4,'Row Index'!$A$4:$A$9,'Row Index'!$B$4:$B$9),FALSE),"")</f>
        <v>6</v>
      </c>
      <c r="G312" s="119">
        <f ca="1">IFERROR(VLOOKUP($A312,INDIRECT(CONCATENATE("'CY ",G$3,", SFY ",(G$3+1)," Answers'!A1:BJ600")),LOOKUP($D$4,'Row Index'!$A$4:$A$9,'Row Index'!$B$4:$B$9),FALSE),"")</f>
        <v>7</v>
      </c>
      <c r="H312" s="119">
        <f ca="1">IFERROR(VLOOKUP($A312,INDIRECT(CONCATENATE("'CY ",H$3,", SFY ",(H$3+1)," Answers'!A1:BJ600")),LOOKUP($D$4,'Row Index'!$A$4:$A$9,'Row Index'!$B$4:$B$9),FALSE),"")</f>
        <v>5</v>
      </c>
      <c r="I312" s="120">
        <f ca="1">IFERROR(VLOOKUP($A312,INDIRECT(CONCATENATE("'CY ",I$3,", SFY ",(I$3+1)," Answers'!A1:BJ600")),LOOKUP($D$4,'Row Index'!$A$14:$A$19,'Row Index'!$B$14:$B$19),FALSE),"")</f>
        <v>2</v>
      </c>
    </row>
    <row r="313" spans="1:9" x14ac:dyDescent="0.25">
      <c r="A313" s="50">
        <v>1211</v>
      </c>
      <c r="B313" s="45" t="s">
        <v>310</v>
      </c>
      <c r="C313" s="47" t="s">
        <v>301</v>
      </c>
      <c r="D313" s="119">
        <f ca="1">IFERROR(VLOOKUP($A313,INDIRECT(CONCATENATE("'CY ",D$3,", SFY ",(D$3+1)," Answers'!A1:BJ600")),LOOKUP($D$4,'Row Index'!$A$4:$A$9,'Row Index'!$B$4:$B$9),FALSE),"")</f>
        <v>1</v>
      </c>
      <c r="E313" s="119">
        <f ca="1">IFERROR(VLOOKUP($A313,INDIRECT(CONCATENATE("'CY ",E$3,", SFY ",(E$3+1)," Answers'!A1:BJ600")),LOOKUP($D$4,'Row Index'!$A$4:$A$9,'Row Index'!$B$4:$B$9),FALSE),"")</f>
        <v>4</v>
      </c>
      <c r="F313" s="119">
        <f ca="1">IFERROR(VLOOKUP($A313,INDIRECT(CONCATENATE("'CY ",F$3,", SFY ",(F$3+1)," Answers'!A1:BJ600")),LOOKUP($D$4,'Row Index'!$A$4:$A$9,'Row Index'!$B$4:$B$9),FALSE),"")</f>
        <v>6</v>
      </c>
      <c r="G313" s="119">
        <f ca="1">IFERROR(VLOOKUP($A313,INDIRECT(CONCATENATE("'CY ",G$3,", SFY ",(G$3+1)," Answers'!A1:BJ600")),LOOKUP($D$4,'Row Index'!$A$4:$A$9,'Row Index'!$B$4:$B$9),FALSE),"")</f>
        <v>7</v>
      </c>
      <c r="H313" s="119">
        <f ca="1">IFERROR(VLOOKUP($A313,INDIRECT(CONCATENATE("'CY ",H$3,", SFY ",(H$3+1)," Answers'!A1:BJ600")),LOOKUP($D$4,'Row Index'!$A$4:$A$9,'Row Index'!$B$4:$B$9),FALSE),"")</f>
        <v>7</v>
      </c>
      <c r="I313" s="120">
        <f ca="1">IFERROR(VLOOKUP($A313,INDIRECT(CONCATENATE("'CY ",I$3,", SFY ",(I$3+1)," Answers'!A1:BJ600")),LOOKUP($D$4,'Row Index'!$A$14:$A$19,'Row Index'!$B$14:$B$19),FALSE),"")</f>
        <v>3</v>
      </c>
    </row>
    <row r="314" spans="1:9" x14ac:dyDescent="0.25">
      <c r="A314" s="50">
        <v>1212</v>
      </c>
      <c r="B314" s="45" t="s">
        <v>311</v>
      </c>
      <c r="C314" s="47" t="s">
        <v>301</v>
      </c>
      <c r="D314" s="119">
        <f ca="1">IFERROR(VLOOKUP($A314,INDIRECT(CONCATENATE("'CY ",D$3,", SFY ",(D$3+1)," Answers'!A1:BJ600")),LOOKUP($D$4,'Row Index'!$A$4:$A$9,'Row Index'!$B$4:$B$9),FALSE),"")</f>
        <v>5</v>
      </c>
      <c r="E314" s="119">
        <f ca="1">IFERROR(VLOOKUP($A314,INDIRECT(CONCATENATE("'CY ",E$3,", SFY ",(E$3+1)," Answers'!A1:BJ600")),LOOKUP($D$4,'Row Index'!$A$4:$A$9,'Row Index'!$B$4:$B$9),FALSE),"")</f>
        <v>7</v>
      </c>
      <c r="F314" s="119">
        <f ca="1">IFERROR(VLOOKUP($A314,INDIRECT(CONCATENATE("'CY ",F$3,", SFY ",(F$3+1)," Answers'!A1:BJ600")),LOOKUP($D$4,'Row Index'!$A$4:$A$9,'Row Index'!$B$4:$B$9),FALSE),"")</f>
        <v>5</v>
      </c>
      <c r="G314" s="119">
        <f ca="1">IFERROR(VLOOKUP($A314,INDIRECT(CONCATENATE("'CY ",G$3,", SFY ",(G$3+1)," Answers'!A1:BJ600")),LOOKUP($D$4,'Row Index'!$A$4:$A$9,'Row Index'!$B$4:$B$9),FALSE),"")</f>
        <v>6</v>
      </c>
      <c r="H314" s="119">
        <f ca="1">IFERROR(VLOOKUP($A314,INDIRECT(CONCATENATE("'CY ",H$3,", SFY ",(H$3+1)," Answers'!A1:BJ600")),LOOKUP($D$4,'Row Index'!$A$4:$A$9,'Row Index'!$B$4:$B$9),FALSE),"")</f>
        <v>5</v>
      </c>
      <c r="I314" s="120">
        <f ca="1">IFERROR(VLOOKUP($A314,INDIRECT(CONCATENATE("'CY ",I$3,", SFY ",(I$3+1)," Answers'!A1:BJ600")),LOOKUP($D$4,'Row Index'!$A$14:$A$19,'Row Index'!$B$14:$B$19),FALSE),"")</f>
        <v>3</v>
      </c>
    </row>
    <row r="315" spans="1:9" x14ac:dyDescent="0.25">
      <c r="A315" s="50">
        <v>1213</v>
      </c>
      <c r="B315" s="45" t="s">
        <v>237</v>
      </c>
      <c r="C315" s="47" t="s">
        <v>301</v>
      </c>
      <c r="D315" s="119">
        <f ca="1">IFERROR(VLOOKUP($A315,INDIRECT(CONCATENATE("'CY ",D$3,", SFY ",(D$3+1)," Answers'!A1:BJ600")),LOOKUP($D$4,'Row Index'!$A$4:$A$9,'Row Index'!$B$4:$B$9),FALSE),"")</f>
        <v>2</v>
      </c>
      <c r="E315" s="119">
        <f ca="1">IFERROR(VLOOKUP($A315,INDIRECT(CONCATENATE("'CY ",E$3,", SFY ",(E$3+1)," Answers'!A1:BJ600")),LOOKUP($D$4,'Row Index'!$A$4:$A$9,'Row Index'!$B$4:$B$9),FALSE),"")</f>
        <v>3</v>
      </c>
      <c r="F315" s="119">
        <f ca="1">IFERROR(VLOOKUP($A315,INDIRECT(CONCATENATE("'CY ",F$3,", SFY ",(F$3+1)," Answers'!A1:BJ600")),LOOKUP($D$4,'Row Index'!$A$4:$A$9,'Row Index'!$B$4:$B$9),FALSE),"")</f>
        <v>4</v>
      </c>
      <c r="G315" s="119">
        <f ca="1">IFERROR(VLOOKUP($A315,INDIRECT(CONCATENATE("'CY ",G$3,", SFY ",(G$3+1)," Answers'!A1:BJ600")),LOOKUP($D$4,'Row Index'!$A$4:$A$9,'Row Index'!$B$4:$B$9),FALSE),"")</f>
        <v>4</v>
      </c>
      <c r="H315" s="119">
        <f ca="1">IFERROR(VLOOKUP($A315,INDIRECT(CONCATENATE("'CY ",H$3,", SFY ",(H$3+1)," Answers'!A1:BJ600")),LOOKUP($D$4,'Row Index'!$A$4:$A$9,'Row Index'!$B$4:$B$9),FALSE),"")</f>
        <v>3</v>
      </c>
      <c r="I315" s="120">
        <f ca="1">IFERROR(VLOOKUP($A315,INDIRECT(CONCATENATE("'CY ",I$3,", SFY ",(I$3+1)," Answers'!A1:BJ600")),LOOKUP($D$4,'Row Index'!$A$14:$A$19,'Row Index'!$B$14:$B$19),FALSE),"")</f>
        <v>1</v>
      </c>
    </row>
    <row r="316" spans="1:9" x14ac:dyDescent="0.25">
      <c r="A316" s="50">
        <v>1214</v>
      </c>
      <c r="B316" s="45" t="s">
        <v>312</v>
      </c>
      <c r="C316" s="47" t="s">
        <v>301</v>
      </c>
      <c r="D316" s="119">
        <f ca="1">IFERROR(VLOOKUP($A316,INDIRECT(CONCATENATE("'CY ",D$3,", SFY ",(D$3+1)," Answers'!A1:BJ600")),LOOKUP($D$4,'Row Index'!$A$4:$A$9,'Row Index'!$B$4:$B$9),FALSE),"")</f>
        <v>1</v>
      </c>
      <c r="E316" s="119">
        <f ca="1">IFERROR(VLOOKUP($A316,INDIRECT(CONCATENATE("'CY ",E$3,", SFY ",(E$3+1)," Answers'!A1:BJ600")),LOOKUP($D$4,'Row Index'!$A$4:$A$9,'Row Index'!$B$4:$B$9),FALSE),"")</f>
        <v>1</v>
      </c>
      <c r="F316" s="119">
        <f ca="1">IFERROR(VLOOKUP($A316,INDIRECT(CONCATENATE("'CY ",F$3,", SFY ",(F$3+1)," Answers'!A1:BJ600")),LOOKUP($D$4,'Row Index'!$A$4:$A$9,'Row Index'!$B$4:$B$9),FALSE),"")</f>
        <v>1</v>
      </c>
      <c r="G316" s="119">
        <f ca="1">IFERROR(VLOOKUP($A316,INDIRECT(CONCATENATE("'CY ",G$3,", SFY ",(G$3+1)," Answers'!A1:BJ600")),LOOKUP($D$4,'Row Index'!$A$4:$A$9,'Row Index'!$B$4:$B$9),FALSE),"")</f>
        <v>2</v>
      </c>
      <c r="H316" s="119">
        <f ca="1">IFERROR(VLOOKUP($A316,INDIRECT(CONCATENATE("'CY ",H$3,", SFY ",(H$3+1)," Answers'!A1:BJ600")),LOOKUP($D$4,'Row Index'!$A$4:$A$9,'Row Index'!$B$4:$B$9),FALSE),"")</f>
        <v>2</v>
      </c>
      <c r="I316" s="120">
        <f ca="1">IFERROR(VLOOKUP($A316,INDIRECT(CONCATENATE("'CY ",I$3,", SFY ",(I$3+1)," Answers'!A1:BJ600")),LOOKUP($D$4,'Row Index'!$A$14:$A$19,'Row Index'!$B$14:$B$19),FALSE),"")</f>
        <v>1</v>
      </c>
    </row>
    <row r="317" spans="1:9" x14ac:dyDescent="0.25">
      <c r="A317" s="50">
        <v>1215</v>
      </c>
      <c r="B317" s="45" t="s">
        <v>313</v>
      </c>
      <c r="C317" s="47" t="s">
        <v>301</v>
      </c>
      <c r="D317" s="119">
        <f ca="1">IFERROR(VLOOKUP($A317,INDIRECT(CONCATENATE("'CY ",D$3,", SFY ",(D$3+1)," Answers'!A1:BJ600")),LOOKUP($D$4,'Row Index'!$A$4:$A$9,'Row Index'!$B$4:$B$9),FALSE),"")</f>
        <v>4</v>
      </c>
      <c r="E317" s="119">
        <f ca="1">IFERROR(VLOOKUP($A317,INDIRECT(CONCATENATE("'CY ",E$3,", SFY ",(E$3+1)," Answers'!A1:BJ600")),LOOKUP($D$4,'Row Index'!$A$4:$A$9,'Row Index'!$B$4:$B$9),FALSE),"")</f>
        <v>5</v>
      </c>
      <c r="F317" s="119">
        <f ca="1">IFERROR(VLOOKUP($A317,INDIRECT(CONCATENATE("'CY ",F$3,", SFY ",(F$3+1)," Answers'!A1:BJ600")),LOOKUP($D$4,'Row Index'!$A$4:$A$9,'Row Index'!$B$4:$B$9),FALSE),"")</f>
        <v>5</v>
      </c>
      <c r="G317" s="119">
        <f ca="1">IFERROR(VLOOKUP($A317,INDIRECT(CONCATENATE("'CY ",G$3,", SFY ",(G$3+1)," Answers'!A1:BJ600")),LOOKUP($D$4,'Row Index'!$A$4:$A$9,'Row Index'!$B$4:$B$9),FALSE),"")</f>
        <v>7</v>
      </c>
      <c r="H317" s="119">
        <f ca="1">IFERROR(VLOOKUP($A317,INDIRECT(CONCATENATE("'CY ",H$3,", SFY ",(H$3+1)," Answers'!A1:BJ600")),LOOKUP($D$4,'Row Index'!$A$4:$A$9,'Row Index'!$B$4:$B$9),FALSE),"")</f>
        <v>8</v>
      </c>
      <c r="I317" s="120">
        <f ca="1">IFERROR(VLOOKUP($A317,INDIRECT(CONCATENATE("'CY ",I$3,", SFY ",(I$3+1)," Answers'!A1:BJ600")),LOOKUP($D$4,'Row Index'!$A$14:$A$19,'Row Index'!$B$14:$B$19),FALSE),"")</f>
        <v>4</v>
      </c>
    </row>
    <row r="318" spans="1:9" x14ac:dyDescent="0.25">
      <c r="A318" s="50">
        <v>1216</v>
      </c>
      <c r="B318" s="45" t="s">
        <v>315</v>
      </c>
      <c r="C318" s="47" t="s">
        <v>301</v>
      </c>
      <c r="D318" s="119">
        <f ca="1">IFERROR(VLOOKUP($A318,INDIRECT(CONCATENATE("'CY ",D$3,", SFY ",(D$3+1)," Answers'!A1:BJ600")),LOOKUP($D$4,'Row Index'!$A$4:$A$9,'Row Index'!$B$4:$B$9),FALSE),"")</f>
        <v>3</v>
      </c>
      <c r="E318" s="119">
        <f ca="1">IFERROR(VLOOKUP($A318,INDIRECT(CONCATENATE("'CY ",E$3,", SFY ",(E$3+1)," Answers'!A1:BJ600")),LOOKUP($D$4,'Row Index'!$A$4:$A$9,'Row Index'!$B$4:$B$9),FALSE),"")</f>
        <v>1</v>
      </c>
      <c r="F318" s="119">
        <f ca="1">IFERROR(VLOOKUP($A318,INDIRECT(CONCATENATE("'CY ",F$3,", SFY ",(F$3+1)," Answers'!A1:BJ600")),LOOKUP($D$4,'Row Index'!$A$4:$A$9,'Row Index'!$B$4:$B$9),FALSE),"")</f>
        <v>4</v>
      </c>
      <c r="G318" s="119">
        <f ca="1">IFERROR(VLOOKUP($A318,INDIRECT(CONCATENATE("'CY ",G$3,", SFY ",(G$3+1)," Answers'!A1:BJ600")),LOOKUP($D$4,'Row Index'!$A$4:$A$9,'Row Index'!$B$4:$B$9),FALSE),"")</f>
        <v>2</v>
      </c>
      <c r="H318" s="119">
        <f ca="1">IFERROR(VLOOKUP($A318,INDIRECT(CONCATENATE("'CY ",H$3,", SFY ",(H$3+1)," Answers'!A1:BJ600")),LOOKUP($D$4,'Row Index'!$A$4:$A$9,'Row Index'!$B$4:$B$9),FALSE),"")</f>
        <v>3</v>
      </c>
      <c r="I318" s="120">
        <f ca="1">IFERROR(VLOOKUP($A318,INDIRECT(CONCATENATE("'CY ",I$3,", SFY ",(I$3+1)," Answers'!A1:BJ600")),LOOKUP($D$4,'Row Index'!$A$14:$A$19,'Row Index'!$B$14:$B$19),FALSE),"")</f>
        <v>1</v>
      </c>
    </row>
    <row r="319" spans="1:9" x14ac:dyDescent="0.25">
      <c r="A319" s="50">
        <v>1217</v>
      </c>
      <c r="B319" s="45" t="s">
        <v>316</v>
      </c>
      <c r="C319" s="47" t="s">
        <v>301</v>
      </c>
      <c r="D319" s="119">
        <f ca="1">IFERROR(VLOOKUP($A319,INDIRECT(CONCATENATE("'CY ",D$3,", SFY ",(D$3+1)," Answers'!A1:BJ600")),LOOKUP($D$4,'Row Index'!$A$4:$A$9,'Row Index'!$B$4:$B$9),FALSE),"")</f>
        <v>3</v>
      </c>
      <c r="E319" s="119">
        <f ca="1">IFERROR(VLOOKUP($A319,INDIRECT(CONCATENATE("'CY ",E$3,", SFY ",(E$3+1)," Answers'!A1:BJ600")),LOOKUP($D$4,'Row Index'!$A$4:$A$9,'Row Index'!$B$4:$B$9),FALSE),"")</f>
        <v>1</v>
      </c>
      <c r="F319" s="119">
        <f ca="1">IFERROR(VLOOKUP($A319,INDIRECT(CONCATENATE("'CY ",F$3,", SFY ",(F$3+1)," Answers'!A1:BJ600")),LOOKUP($D$4,'Row Index'!$A$4:$A$9,'Row Index'!$B$4:$B$9),FALSE),"")</f>
        <v>2</v>
      </c>
      <c r="G319" s="119">
        <f ca="1">IFERROR(VLOOKUP($A319,INDIRECT(CONCATENATE("'CY ",G$3,", SFY ",(G$3+1)," Answers'!A1:BJ600")),LOOKUP($D$4,'Row Index'!$A$4:$A$9,'Row Index'!$B$4:$B$9),FALSE),"")</f>
        <v>5</v>
      </c>
      <c r="H319" s="119">
        <f ca="1">IFERROR(VLOOKUP($A319,INDIRECT(CONCATENATE("'CY ",H$3,", SFY ",(H$3+1)," Answers'!A1:BJ600")),LOOKUP($D$4,'Row Index'!$A$4:$A$9,'Row Index'!$B$4:$B$9),FALSE),"")</f>
        <v>5</v>
      </c>
      <c r="I319" s="120">
        <f ca="1">IFERROR(VLOOKUP($A319,INDIRECT(CONCATENATE("'CY ",I$3,", SFY ",(I$3+1)," Answers'!A1:BJ600")),LOOKUP($D$4,'Row Index'!$A$14:$A$19,'Row Index'!$B$14:$B$19),FALSE),"")</f>
        <v>5</v>
      </c>
    </row>
    <row r="320" spans="1:9" x14ac:dyDescent="0.25">
      <c r="A320" s="50">
        <v>1218</v>
      </c>
      <c r="B320" s="45" t="s">
        <v>317</v>
      </c>
      <c r="C320" s="47" t="s">
        <v>301</v>
      </c>
      <c r="D320" s="119">
        <f ca="1">IFERROR(VLOOKUP($A320,INDIRECT(CONCATENATE("'CY ",D$3,", SFY ",(D$3+1)," Answers'!A1:BJ600")),LOOKUP($D$4,'Row Index'!$A$4:$A$9,'Row Index'!$B$4:$B$9),FALSE),"")</f>
        <v>3</v>
      </c>
      <c r="E320" s="119">
        <f ca="1">IFERROR(VLOOKUP($A320,INDIRECT(CONCATENATE("'CY ",E$3,", SFY ",(E$3+1)," Answers'!A1:BJ600")),LOOKUP($D$4,'Row Index'!$A$4:$A$9,'Row Index'!$B$4:$B$9),FALSE),"")</f>
        <v>4</v>
      </c>
      <c r="F320" s="119">
        <f ca="1">IFERROR(VLOOKUP($A320,INDIRECT(CONCATENATE("'CY ",F$3,", SFY ",(F$3+1)," Answers'!A1:BJ600")),LOOKUP($D$4,'Row Index'!$A$4:$A$9,'Row Index'!$B$4:$B$9),FALSE),"")</f>
        <v>6</v>
      </c>
      <c r="G320" s="119">
        <f ca="1">IFERROR(VLOOKUP($A320,INDIRECT(CONCATENATE("'CY ",G$3,", SFY ",(G$3+1)," Answers'!A1:BJ600")),LOOKUP($D$4,'Row Index'!$A$4:$A$9,'Row Index'!$B$4:$B$9),FALSE),"")</f>
        <v>5</v>
      </c>
      <c r="H320" s="119">
        <f ca="1">IFERROR(VLOOKUP($A320,INDIRECT(CONCATENATE("'CY ",H$3,", SFY ",(H$3+1)," Answers'!A1:BJ600")),LOOKUP($D$4,'Row Index'!$A$4:$A$9,'Row Index'!$B$4:$B$9),FALSE),"")</f>
        <v>5</v>
      </c>
      <c r="I320" s="120">
        <f ca="1">IFERROR(VLOOKUP($A320,INDIRECT(CONCATENATE("'CY ",I$3,", SFY ",(I$3+1)," Answers'!A1:BJ600")),LOOKUP($D$4,'Row Index'!$A$14:$A$19,'Row Index'!$B$14:$B$19),FALSE),"")</f>
        <v>4</v>
      </c>
    </row>
    <row r="321" spans="1:9" x14ac:dyDescent="0.25">
      <c r="A321" s="50">
        <v>1219</v>
      </c>
      <c r="B321" s="45" t="s">
        <v>318</v>
      </c>
      <c r="C321" s="47" t="s">
        <v>301</v>
      </c>
      <c r="D321" s="119">
        <f ca="1">IFERROR(VLOOKUP($A321,INDIRECT(CONCATENATE("'CY ",D$3,", SFY ",(D$3+1)," Answers'!A1:BJ600")),LOOKUP($D$4,'Row Index'!$A$4:$A$9,'Row Index'!$B$4:$B$9),FALSE),"")</f>
        <v>2</v>
      </c>
      <c r="E321" s="119">
        <f ca="1">IFERROR(VLOOKUP($A321,INDIRECT(CONCATENATE("'CY ",E$3,", SFY ",(E$3+1)," Answers'!A1:BJ600")),LOOKUP($D$4,'Row Index'!$A$4:$A$9,'Row Index'!$B$4:$B$9),FALSE),"")</f>
        <v>4</v>
      </c>
      <c r="F321" s="119">
        <f ca="1">IFERROR(VLOOKUP($A321,INDIRECT(CONCATENATE("'CY ",F$3,", SFY ",(F$3+1)," Answers'!A1:BJ600")),LOOKUP($D$4,'Row Index'!$A$4:$A$9,'Row Index'!$B$4:$B$9),FALSE),"")</f>
        <v>2</v>
      </c>
      <c r="G321" s="119">
        <f ca="1">IFERROR(VLOOKUP($A321,INDIRECT(CONCATENATE("'CY ",G$3,", SFY ",(G$3+1)," Answers'!A1:BJ600")),LOOKUP($D$4,'Row Index'!$A$4:$A$9,'Row Index'!$B$4:$B$9),FALSE),"")</f>
        <v>3</v>
      </c>
      <c r="H321" s="119">
        <f ca="1">IFERROR(VLOOKUP($A321,INDIRECT(CONCATENATE("'CY ",H$3,", SFY ",(H$3+1)," Answers'!A1:BJ600")),LOOKUP($D$4,'Row Index'!$A$4:$A$9,'Row Index'!$B$4:$B$9),FALSE),"")</f>
        <v>3</v>
      </c>
      <c r="I321" s="120">
        <f ca="1">IFERROR(VLOOKUP($A321,INDIRECT(CONCATENATE("'CY ",I$3,", SFY ",(I$3+1)," Answers'!A1:BJ600")),LOOKUP($D$4,'Row Index'!$A$14:$A$19,'Row Index'!$B$14:$B$19),FALSE),"")</f>
        <v>1</v>
      </c>
    </row>
    <row r="322" spans="1:9" x14ac:dyDescent="0.25">
      <c r="A322" s="50">
        <v>1220</v>
      </c>
      <c r="B322" s="45" t="s">
        <v>319</v>
      </c>
      <c r="C322" s="47" t="s">
        <v>301</v>
      </c>
      <c r="D322" s="119">
        <f ca="1">IFERROR(VLOOKUP($A322,INDIRECT(CONCATENATE("'CY ",D$3,", SFY ",(D$3+1)," Answers'!A1:BJ600")),LOOKUP($D$4,'Row Index'!$A$4:$A$9,'Row Index'!$B$4:$B$9),FALSE),"")</f>
        <v>1</v>
      </c>
      <c r="E322" s="119">
        <f ca="1">IFERROR(VLOOKUP($A322,INDIRECT(CONCATENATE("'CY ",E$3,", SFY ",(E$3+1)," Answers'!A1:BJ600")),LOOKUP($D$4,'Row Index'!$A$4:$A$9,'Row Index'!$B$4:$B$9),FALSE),"")</f>
        <v>0</v>
      </c>
      <c r="F322" s="119">
        <f ca="1">IFERROR(VLOOKUP($A322,INDIRECT(CONCATENATE("'CY ",F$3,", SFY ",(F$3+1)," Answers'!A1:BJ600")),LOOKUP($D$4,'Row Index'!$A$4:$A$9,'Row Index'!$B$4:$B$9),FALSE),"")</f>
        <v>2</v>
      </c>
      <c r="G322" s="119">
        <f ca="1">IFERROR(VLOOKUP($A322,INDIRECT(CONCATENATE("'CY ",G$3,", SFY ",(G$3+1)," Answers'!A1:BJ600")),LOOKUP($D$4,'Row Index'!$A$4:$A$9,'Row Index'!$B$4:$B$9),FALSE),"")</f>
        <v>5</v>
      </c>
      <c r="H322" s="119">
        <f ca="1">IFERROR(VLOOKUP($A322,INDIRECT(CONCATENATE("'CY ",H$3,", SFY ",(H$3+1)," Answers'!A1:BJ600")),LOOKUP($D$4,'Row Index'!$A$4:$A$9,'Row Index'!$B$4:$B$9),FALSE),"")</f>
        <v>4</v>
      </c>
      <c r="I322" s="120">
        <f ca="1">IFERROR(VLOOKUP($A322,INDIRECT(CONCATENATE("'CY ",I$3,", SFY ",(I$3+1)," Answers'!A1:BJ600")),LOOKUP($D$4,'Row Index'!$A$14:$A$19,'Row Index'!$B$14:$B$19),FALSE),"")</f>
        <v>3</v>
      </c>
    </row>
    <row r="323" spans="1:9" x14ac:dyDescent="0.25">
      <c r="A323" s="50">
        <v>1221</v>
      </c>
      <c r="B323" s="45" t="s">
        <v>320</v>
      </c>
      <c r="C323" s="47" t="s">
        <v>301</v>
      </c>
      <c r="D323" s="119">
        <f ca="1">IFERROR(VLOOKUP($A323,INDIRECT(CONCATENATE("'CY ",D$3,", SFY ",(D$3+1)," Answers'!A1:BJ600")),LOOKUP($D$4,'Row Index'!$A$4:$A$9,'Row Index'!$B$4:$B$9),FALSE),"")</f>
        <v>5</v>
      </c>
      <c r="E323" s="119">
        <f ca="1">IFERROR(VLOOKUP($A323,INDIRECT(CONCATENATE("'CY ",E$3,", SFY ",(E$3+1)," Answers'!A1:BJ600")),LOOKUP($D$4,'Row Index'!$A$4:$A$9,'Row Index'!$B$4:$B$9),FALSE),"")</f>
        <v>4</v>
      </c>
      <c r="F323" s="119">
        <f ca="1">IFERROR(VLOOKUP($A323,INDIRECT(CONCATENATE("'CY ",F$3,", SFY ",(F$3+1)," Answers'!A1:BJ600")),LOOKUP($D$4,'Row Index'!$A$4:$A$9,'Row Index'!$B$4:$B$9),FALSE),"")</f>
        <v>1</v>
      </c>
      <c r="G323" s="119">
        <f ca="1">IFERROR(VLOOKUP($A323,INDIRECT(CONCATENATE("'CY ",G$3,", SFY ",(G$3+1)," Answers'!A1:BJ600")),LOOKUP($D$4,'Row Index'!$A$4:$A$9,'Row Index'!$B$4:$B$9),FALSE),"")</f>
        <v>3</v>
      </c>
      <c r="H323" s="119">
        <f ca="1">IFERROR(VLOOKUP($A323,INDIRECT(CONCATENATE("'CY ",H$3,", SFY ",(H$3+1)," Answers'!A1:BJ600")),LOOKUP($D$4,'Row Index'!$A$4:$A$9,'Row Index'!$B$4:$B$9),FALSE),"")</f>
        <v>1</v>
      </c>
      <c r="I323" s="120">
        <f ca="1">IFERROR(VLOOKUP($A323,INDIRECT(CONCATENATE("'CY ",I$3,", SFY ",(I$3+1)," Answers'!A1:BJ600")),LOOKUP($D$4,'Row Index'!$A$14:$A$19,'Row Index'!$B$14:$B$19),FALSE),"")</f>
        <v>1</v>
      </c>
    </row>
    <row r="324" spans="1:9" x14ac:dyDescent="0.25">
      <c r="A324" s="50">
        <v>1222</v>
      </c>
      <c r="B324" s="45" t="s">
        <v>321</v>
      </c>
      <c r="C324" s="47" t="s">
        <v>301</v>
      </c>
      <c r="D324" s="119">
        <f ca="1">IFERROR(VLOOKUP($A324,INDIRECT(CONCATENATE("'CY ",D$3,", SFY ",(D$3+1)," Answers'!A1:BJ600")),LOOKUP($D$4,'Row Index'!$A$4:$A$9,'Row Index'!$B$4:$B$9),FALSE),"")</f>
        <v>4</v>
      </c>
      <c r="E324" s="119">
        <f ca="1">IFERROR(VLOOKUP($A324,INDIRECT(CONCATENATE("'CY ",E$3,", SFY ",(E$3+1)," Answers'!A1:BJ600")),LOOKUP($D$4,'Row Index'!$A$4:$A$9,'Row Index'!$B$4:$B$9),FALSE),"")</f>
        <v>3</v>
      </c>
      <c r="F324" s="119">
        <f ca="1">IFERROR(VLOOKUP($A324,INDIRECT(CONCATENATE("'CY ",F$3,", SFY ",(F$3+1)," Answers'!A1:BJ600")),LOOKUP($D$4,'Row Index'!$A$4:$A$9,'Row Index'!$B$4:$B$9),FALSE),"")</f>
        <v>3</v>
      </c>
      <c r="G324" s="119">
        <f ca="1">IFERROR(VLOOKUP($A324,INDIRECT(CONCATENATE("'CY ",G$3,", SFY ",(G$3+1)," Answers'!A1:BJ600")),LOOKUP($D$4,'Row Index'!$A$4:$A$9,'Row Index'!$B$4:$B$9),FALSE),"")</f>
        <v>5</v>
      </c>
      <c r="H324" s="119">
        <f ca="1">IFERROR(VLOOKUP($A324,INDIRECT(CONCATENATE("'CY ",H$3,", SFY ",(H$3+1)," Answers'!A1:BJ600")),LOOKUP($D$4,'Row Index'!$A$4:$A$9,'Row Index'!$B$4:$B$9),FALSE),"")</f>
        <v>4</v>
      </c>
      <c r="I324" s="120">
        <f ca="1">IFERROR(VLOOKUP($A324,INDIRECT(CONCATENATE("'CY ",I$3,", SFY ",(I$3+1)," Answers'!A1:BJ600")),LOOKUP($D$4,'Row Index'!$A$14:$A$19,'Row Index'!$B$14:$B$19),FALSE),"")</f>
        <v>3</v>
      </c>
    </row>
    <row r="325" spans="1:9" x14ac:dyDescent="0.25">
      <c r="A325" s="50">
        <v>1223</v>
      </c>
      <c r="B325" s="45" t="s">
        <v>322</v>
      </c>
      <c r="C325" s="47" t="s">
        <v>301</v>
      </c>
      <c r="D325" s="119">
        <f ca="1">IFERROR(VLOOKUP($A325,INDIRECT(CONCATENATE("'CY ",D$3,", SFY ",(D$3+1)," Answers'!A1:BJ600")),LOOKUP($D$4,'Row Index'!$A$4:$A$9,'Row Index'!$B$4:$B$9),FALSE),"")</f>
        <v>0</v>
      </c>
      <c r="E325" s="119">
        <f ca="1">IFERROR(VLOOKUP($A325,INDIRECT(CONCATENATE("'CY ",E$3,", SFY ",(E$3+1)," Answers'!A1:BJ600")),LOOKUP($D$4,'Row Index'!$A$4:$A$9,'Row Index'!$B$4:$B$9),FALSE),"")</f>
        <v>1</v>
      </c>
      <c r="F325" s="119">
        <f ca="1">IFERROR(VLOOKUP($A325,INDIRECT(CONCATENATE("'CY ",F$3,", SFY ",(F$3+1)," Answers'!A1:BJ600")),LOOKUP($D$4,'Row Index'!$A$4:$A$9,'Row Index'!$B$4:$B$9),FALSE),"")</f>
        <v>2</v>
      </c>
      <c r="G325" s="119">
        <f ca="1">IFERROR(VLOOKUP($A325,INDIRECT(CONCATENATE("'CY ",G$3,", SFY ",(G$3+1)," Answers'!A1:BJ600")),LOOKUP($D$4,'Row Index'!$A$4:$A$9,'Row Index'!$B$4:$B$9),FALSE),"")</f>
        <v>5</v>
      </c>
      <c r="H325" s="119">
        <f ca="1">IFERROR(VLOOKUP($A325,INDIRECT(CONCATENATE("'CY ",H$3,", SFY ",(H$3+1)," Answers'!A1:BJ600")),LOOKUP($D$4,'Row Index'!$A$4:$A$9,'Row Index'!$B$4:$B$9),FALSE),"")</f>
        <v>4</v>
      </c>
      <c r="I325" s="120">
        <f ca="1">IFERROR(VLOOKUP($A325,INDIRECT(CONCATENATE("'CY ",I$3,", SFY ",(I$3+1)," Answers'!A1:BJ600")),LOOKUP($D$4,'Row Index'!$A$14:$A$19,'Row Index'!$B$14:$B$19),FALSE),"")</f>
        <v>3</v>
      </c>
    </row>
    <row r="326" spans="1:9" x14ac:dyDescent="0.25">
      <c r="A326" s="50">
        <v>1224</v>
      </c>
      <c r="B326" s="45" t="s">
        <v>323</v>
      </c>
      <c r="C326" s="47" t="s">
        <v>301</v>
      </c>
      <c r="D326" s="119">
        <f ca="1">IFERROR(VLOOKUP($A326,INDIRECT(CONCATENATE("'CY ",D$3,", SFY ",(D$3+1)," Answers'!A1:BJ600")),LOOKUP($D$4,'Row Index'!$A$4:$A$9,'Row Index'!$B$4:$B$9),FALSE),"")</f>
        <v>1</v>
      </c>
      <c r="E326" s="119">
        <f ca="1">IFERROR(VLOOKUP($A326,INDIRECT(CONCATENATE("'CY ",E$3,", SFY ",(E$3+1)," Answers'!A1:BJ600")),LOOKUP($D$4,'Row Index'!$A$4:$A$9,'Row Index'!$B$4:$B$9),FALSE),"")</f>
        <v>5</v>
      </c>
      <c r="F326" s="119">
        <f ca="1">IFERROR(VLOOKUP($A326,INDIRECT(CONCATENATE("'CY ",F$3,", SFY ",(F$3+1)," Answers'!A1:BJ600")),LOOKUP($D$4,'Row Index'!$A$4:$A$9,'Row Index'!$B$4:$B$9),FALSE),"")</f>
        <v>4</v>
      </c>
      <c r="G326" s="119">
        <f ca="1">IFERROR(VLOOKUP($A326,INDIRECT(CONCATENATE("'CY ",G$3,", SFY ",(G$3+1)," Answers'!A1:BJ600")),LOOKUP($D$4,'Row Index'!$A$4:$A$9,'Row Index'!$B$4:$B$9),FALSE),"")</f>
        <v>6</v>
      </c>
      <c r="H326" s="119">
        <f ca="1">IFERROR(VLOOKUP($A326,INDIRECT(CONCATENATE("'CY ",H$3,", SFY ",(H$3+1)," Answers'!A1:BJ600")),LOOKUP($D$4,'Row Index'!$A$4:$A$9,'Row Index'!$B$4:$B$9),FALSE),"")</f>
        <v>8</v>
      </c>
      <c r="I326" s="120">
        <f ca="1">IFERROR(VLOOKUP($A326,INDIRECT(CONCATENATE("'CY ",I$3,", SFY ",(I$3+1)," Answers'!A1:BJ600")),LOOKUP($D$4,'Row Index'!$A$14:$A$19,'Row Index'!$B$14:$B$19),FALSE),"")</f>
        <v>5</v>
      </c>
    </row>
    <row r="327" spans="1:9" x14ac:dyDescent="0.25">
      <c r="A327" s="46">
        <v>1225</v>
      </c>
      <c r="B327" s="45" t="s">
        <v>324</v>
      </c>
      <c r="C327" s="47" t="s">
        <v>301</v>
      </c>
      <c r="D327" s="119">
        <f ca="1">IFERROR(VLOOKUP($A327,INDIRECT(CONCATENATE("'CY ",D$3,", SFY ",(D$3+1)," Answers'!A1:BJ600")),LOOKUP($D$4,'Row Index'!$A$4:$A$9,'Row Index'!$B$4:$B$9),FALSE),"")</f>
        <v>2</v>
      </c>
      <c r="E327" s="119">
        <f ca="1">IFERROR(VLOOKUP($A327,INDIRECT(CONCATENATE("'CY ",E$3,", SFY ",(E$3+1)," Answers'!A1:BJ600")),LOOKUP($D$4,'Row Index'!$A$4:$A$9,'Row Index'!$B$4:$B$9),FALSE),"")</f>
        <v>3</v>
      </c>
      <c r="F327" s="119">
        <f ca="1">IFERROR(VLOOKUP($A327,INDIRECT(CONCATENATE("'CY ",F$3,", SFY ",(F$3+1)," Answers'!A1:BJ600")),LOOKUP($D$4,'Row Index'!$A$4:$A$9,'Row Index'!$B$4:$B$9),FALSE),"")</f>
        <v>1</v>
      </c>
      <c r="G327" s="119">
        <f ca="1">IFERROR(VLOOKUP($A327,INDIRECT(CONCATENATE("'CY ",G$3,", SFY ",(G$3+1)," Answers'!A1:BJ600")),LOOKUP($D$4,'Row Index'!$A$4:$A$9,'Row Index'!$B$4:$B$9),FALSE),"")</f>
        <v>3</v>
      </c>
      <c r="H327" s="119">
        <f ca="1">IFERROR(VLOOKUP($A327,INDIRECT(CONCATENATE("'CY ",H$3,", SFY ",(H$3+1)," Answers'!A1:BJ600")),LOOKUP($D$4,'Row Index'!$A$4:$A$9,'Row Index'!$B$4:$B$9),FALSE),"")</f>
        <v>5</v>
      </c>
      <c r="I327" s="120">
        <f ca="1">IFERROR(VLOOKUP($A327,INDIRECT(CONCATENATE("'CY ",I$3,", SFY ",(I$3+1)," Answers'!A1:BJ600")),LOOKUP($D$4,'Row Index'!$A$14:$A$19,'Row Index'!$B$14:$B$19),FALSE),"")</f>
        <v>2</v>
      </c>
    </row>
    <row r="328" spans="1:9" x14ac:dyDescent="0.25">
      <c r="A328" s="50">
        <v>1301</v>
      </c>
      <c r="B328" s="45" t="s">
        <v>327</v>
      </c>
      <c r="C328" s="47" t="s">
        <v>326</v>
      </c>
      <c r="D328" s="119">
        <f ca="1">IFERROR(VLOOKUP($A328,INDIRECT(CONCATENATE("'CY ",D$3,", SFY ",(D$3+1)," Answers'!A1:BJ600")),LOOKUP($D$4,'Row Index'!$A$4:$A$9,'Row Index'!$B$4:$B$9),FALSE),"")</f>
        <v>1</v>
      </c>
      <c r="E328" s="119">
        <f ca="1">IFERROR(VLOOKUP($A328,INDIRECT(CONCATENATE("'CY ",E$3,", SFY ",(E$3+1)," Answers'!A1:BJ600")),LOOKUP($D$4,'Row Index'!$A$4:$A$9,'Row Index'!$B$4:$B$9),FALSE),"")</f>
        <v>5</v>
      </c>
      <c r="F328" s="119">
        <f ca="1">IFERROR(VLOOKUP($A328,INDIRECT(CONCATENATE("'CY ",F$3,", SFY ",(F$3+1)," Answers'!A1:BJ600")),LOOKUP($D$4,'Row Index'!$A$4:$A$9,'Row Index'!$B$4:$B$9),FALSE),"")</f>
        <v>5</v>
      </c>
      <c r="G328" s="119">
        <f ca="1">IFERROR(VLOOKUP($A328,INDIRECT(CONCATENATE("'CY ",G$3,", SFY ",(G$3+1)," Answers'!A1:BJ600")),LOOKUP($D$4,'Row Index'!$A$4:$A$9,'Row Index'!$B$4:$B$9),FALSE),"")</f>
        <v>7</v>
      </c>
      <c r="H328" s="119">
        <f ca="1">IFERROR(VLOOKUP($A328,INDIRECT(CONCATENATE("'CY ",H$3,", SFY ",(H$3+1)," Answers'!A1:BJ600")),LOOKUP($D$4,'Row Index'!$A$4:$A$9,'Row Index'!$B$4:$B$9),FALSE),"")</f>
        <v>9</v>
      </c>
      <c r="I328" s="120">
        <f ca="1">IFERROR(VLOOKUP($A328,INDIRECT(CONCATENATE("'CY ",I$3,", SFY ",(I$3+1)," Answers'!A1:BJ600")),LOOKUP($D$4,'Row Index'!$A$14:$A$19,'Row Index'!$B$14:$B$19),FALSE),"")</f>
        <v>8</v>
      </c>
    </row>
    <row r="329" spans="1:9" x14ac:dyDescent="0.25">
      <c r="A329" s="50">
        <v>1302</v>
      </c>
      <c r="B329" s="45" t="s">
        <v>328</v>
      </c>
      <c r="C329" s="47" t="s">
        <v>326</v>
      </c>
      <c r="D329" s="119">
        <f ca="1">IFERROR(VLOOKUP($A329,INDIRECT(CONCATENATE("'CY ",D$3,", SFY ",(D$3+1)," Answers'!A1:BJ600")),LOOKUP($D$4,'Row Index'!$A$4:$A$9,'Row Index'!$B$4:$B$9),FALSE),"")</f>
        <v>6</v>
      </c>
      <c r="E329" s="119">
        <f ca="1">IFERROR(VLOOKUP($A329,INDIRECT(CONCATENATE("'CY ",E$3,", SFY ",(E$3+1)," Answers'!A1:BJ600")),LOOKUP($D$4,'Row Index'!$A$4:$A$9,'Row Index'!$B$4:$B$9),FALSE),"")</f>
        <v>3</v>
      </c>
      <c r="F329" s="119">
        <f ca="1">IFERROR(VLOOKUP($A329,INDIRECT(CONCATENATE("'CY ",F$3,", SFY ",(F$3+1)," Answers'!A1:BJ600")),LOOKUP($D$4,'Row Index'!$A$4:$A$9,'Row Index'!$B$4:$B$9),FALSE),"")</f>
        <v>3</v>
      </c>
      <c r="G329" s="119">
        <f ca="1">IFERROR(VLOOKUP($A329,INDIRECT(CONCATENATE("'CY ",G$3,", SFY ",(G$3+1)," Answers'!A1:BJ600")),LOOKUP($D$4,'Row Index'!$A$4:$A$9,'Row Index'!$B$4:$B$9),FALSE),"")</f>
        <v>5</v>
      </c>
      <c r="H329" s="119">
        <f ca="1">IFERROR(VLOOKUP($A329,INDIRECT(CONCATENATE("'CY ",H$3,", SFY ",(H$3+1)," Answers'!A1:BJ600")),LOOKUP($D$4,'Row Index'!$A$4:$A$9,'Row Index'!$B$4:$B$9),FALSE),"")</f>
        <v>6</v>
      </c>
      <c r="I329" s="120">
        <f ca="1">IFERROR(VLOOKUP($A329,INDIRECT(CONCATENATE("'CY ",I$3,", SFY ",(I$3+1)," Answers'!A1:BJ600")),LOOKUP($D$4,'Row Index'!$A$14:$A$19,'Row Index'!$B$14:$B$19),FALSE),"")</f>
        <v>5</v>
      </c>
    </row>
    <row r="330" spans="1:9" x14ac:dyDescent="0.25">
      <c r="A330" s="50">
        <v>1303</v>
      </c>
      <c r="B330" s="45" t="s">
        <v>329</v>
      </c>
      <c r="C330" s="47" t="s">
        <v>326</v>
      </c>
      <c r="D330" s="119">
        <f ca="1">IFERROR(VLOOKUP($A330,INDIRECT(CONCATENATE("'CY ",D$3,", SFY ",(D$3+1)," Answers'!A1:BJ600")),LOOKUP($D$4,'Row Index'!$A$4:$A$9,'Row Index'!$B$4:$B$9),FALSE),"")</f>
        <v>3</v>
      </c>
      <c r="E330" s="119">
        <f ca="1">IFERROR(VLOOKUP($A330,INDIRECT(CONCATENATE("'CY ",E$3,", SFY ",(E$3+1)," Answers'!A1:BJ600")),LOOKUP($D$4,'Row Index'!$A$4:$A$9,'Row Index'!$B$4:$B$9),FALSE),"")</f>
        <v>2</v>
      </c>
      <c r="F330" s="119">
        <f ca="1">IFERROR(VLOOKUP($A330,INDIRECT(CONCATENATE("'CY ",F$3,", SFY ",(F$3+1)," Answers'!A1:BJ600")),LOOKUP($D$4,'Row Index'!$A$4:$A$9,'Row Index'!$B$4:$B$9),FALSE),"")</f>
        <v>4</v>
      </c>
      <c r="G330" s="119">
        <f ca="1">IFERROR(VLOOKUP($A330,INDIRECT(CONCATENATE("'CY ",G$3,", SFY ",(G$3+1)," Answers'!A1:BJ600")),LOOKUP($D$4,'Row Index'!$A$4:$A$9,'Row Index'!$B$4:$B$9),FALSE),"")</f>
        <v>4</v>
      </c>
      <c r="H330" s="119">
        <f ca="1">IFERROR(VLOOKUP($A330,INDIRECT(CONCATENATE("'CY ",H$3,", SFY ",(H$3+1)," Answers'!A1:BJ600")),LOOKUP($D$4,'Row Index'!$A$4:$A$9,'Row Index'!$B$4:$B$9),FALSE),"")</f>
        <v>7</v>
      </c>
      <c r="I330" s="120">
        <f ca="1">IFERROR(VLOOKUP($A330,INDIRECT(CONCATENATE("'CY ",I$3,", SFY ",(I$3+1)," Answers'!A1:BJ600")),LOOKUP($D$4,'Row Index'!$A$14:$A$19,'Row Index'!$B$14:$B$19),FALSE),"")</f>
        <v>3</v>
      </c>
    </row>
    <row r="331" spans="1:9" x14ac:dyDescent="0.25">
      <c r="A331" s="50">
        <v>1304</v>
      </c>
      <c r="B331" s="45" t="s">
        <v>330</v>
      </c>
      <c r="C331" s="47" t="s">
        <v>326</v>
      </c>
      <c r="D331" s="119">
        <f ca="1">IFERROR(VLOOKUP($A331,INDIRECT(CONCATENATE("'CY ",D$3,", SFY ",(D$3+1)," Answers'!A1:BJ600")),LOOKUP($D$4,'Row Index'!$A$4:$A$9,'Row Index'!$B$4:$B$9),FALSE),"")</f>
        <v>2</v>
      </c>
      <c r="E331" s="119">
        <f ca="1">IFERROR(VLOOKUP($A331,INDIRECT(CONCATENATE("'CY ",E$3,", SFY ",(E$3+1)," Answers'!A1:BJ600")),LOOKUP($D$4,'Row Index'!$A$4:$A$9,'Row Index'!$B$4:$B$9),FALSE),"")</f>
        <v>2</v>
      </c>
      <c r="F331" s="119">
        <f ca="1">IFERROR(VLOOKUP($A331,INDIRECT(CONCATENATE("'CY ",F$3,", SFY ",(F$3+1)," Answers'!A1:BJ600")),LOOKUP($D$4,'Row Index'!$A$4:$A$9,'Row Index'!$B$4:$B$9),FALSE),"")</f>
        <v>0</v>
      </c>
      <c r="G331" s="119">
        <f ca="1">IFERROR(VLOOKUP($A331,INDIRECT(CONCATENATE("'CY ",G$3,", SFY ",(G$3+1)," Answers'!A1:BJ600")),LOOKUP($D$4,'Row Index'!$A$4:$A$9,'Row Index'!$B$4:$B$9),FALSE),"")</f>
        <v>1</v>
      </c>
      <c r="H331" s="119">
        <f ca="1">IFERROR(VLOOKUP($A331,INDIRECT(CONCATENATE("'CY ",H$3,", SFY ",(H$3+1)," Answers'!A1:BJ600")),LOOKUP($D$4,'Row Index'!$A$4:$A$9,'Row Index'!$B$4:$B$9),FALSE),"")</f>
        <v>3</v>
      </c>
      <c r="I331" s="120">
        <f ca="1">IFERROR(VLOOKUP($A331,INDIRECT(CONCATENATE("'CY ",I$3,", SFY ",(I$3+1)," Answers'!A1:BJ600")),LOOKUP($D$4,'Row Index'!$A$14:$A$19,'Row Index'!$B$14:$B$19),FALSE),"")</f>
        <v>2</v>
      </c>
    </row>
    <row r="332" spans="1:9" x14ac:dyDescent="0.25">
      <c r="A332" s="50">
        <v>1305</v>
      </c>
      <c r="B332" s="45" t="s">
        <v>641</v>
      </c>
      <c r="C332" s="47" t="s">
        <v>326</v>
      </c>
      <c r="D332" s="119">
        <f ca="1">IFERROR(VLOOKUP($A332,INDIRECT(CONCATENATE("'CY ",D$3,", SFY ",(D$3+1)," Answers'!A1:BJ600")),LOOKUP($D$4,'Row Index'!$A$4:$A$9,'Row Index'!$B$4:$B$9),FALSE),"")</f>
        <v>2</v>
      </c>
      <c r="E332" s="119">
        <f ca="1">IFERROR(VLOOKUP($A332,INDIRECT(CONCATENATE("'CY ",E$3,", SFY ",(E$3+1)," Answers'!A1:BJ600")),LOOKUP($D$4,'Row Index'!$A$4:$A$9,'Row Index'!$B$4:$B$9),FALSE),"")</f>
        <v>3</v>
      </c>
      <c r="F332" s="119">
        <f ca="1">IFERROR(VLOOKUP($A332,INDIRECT(CONCATENATE("'CY ",F$3,", SFY ",(F$3+1)," Answers'!A1:BJ600")),LOOKUP($D$4,'Row Index'!$A$4:$A$9,'Row Index'!$B$4:$B$9),FALSE),"")</f>
        <v>3</v>
      </c>
      <c r="G332" s="119">
        <f ca="1">IFERROR(VLOOKUP($A332,INDIRECT(CONCATENATE("'CY ",G$3,", SFY ",(G$3+1)," Answers'!A1:BJ600")),LOOKUP($D$4,'Row Index'!$A$4:$A$9,'Row Index'!$B$4:$B$9),FALSE),"")</f>
        <v>4</v>
      </c>
      <c r="H332" s="119">
        <f ca="1">IFERROR(VLOOKUP($A332,INDIRECT(CONCATENATE("'CY ",H$3,", SFY ",(H$3+1)," Answers'!A1:BJ600")),LOOKUP($D$4,'Row Index'!$A$4:$A$9,'Row Index'!$B$4:$B$9),FALSE),"")</f>
        <v>6</v>
      </c>
      <c r="I332" s="120">
        <f ca="1">IFERROR(VLOOKUP($A332,INDIRECT(CONCATENATE("'CY ",I$3,", SFY ",(I$3+1)," Answers'!A1:BJ600")),LOOKUP($D$4,'Row Index'!$A$14:$A$19,'Row Index'!$B$14:$B$19),FALSE),"")</f>
        <v>7</v>
      </c>
    </row>
    <row r="333" spans="1:9" x14ac:dyDescent="0.25">
      <c r="A333" s="50">
        <v>1306</v>
      </c>
      <c r="B333" s="45" t="s">
        <v>332</v>
      </c>
      <c r="C333" s="47" t="s">
        <v>326</v>
      </c>
      <c r="D333" s="119">
        <f ca="1">IFERROR(VLOOKUP($A333,INDIRECT(CONCATENATE("'CY ",D$3,", SFY ",(D$3+1)," Answers'!A1:BJ600")),LOOKUP($D$4,'Row Index'!$A$4:$A$9,'Row Index'!$B$4:$B$9),FALSE),"")</f>
        <v>2</v>
      </c>
      <c r="E333" s="119">
        <f ca="1">IFERROR(VLOOKUP($A333,INDIRECT(CONCATENATE("'CY ",E$3,", SFY ",(E$3+1)," Answers'!A1:BJ600")),LOOKUP($D$4,'Row Index'!$A$4:$A$9,'Row Index'!$B$4:$B$9),FALSE),"")</f>
        <v>6</v>
      </c>
      <c r="F333" s="119">
        <f ca="1">IFERROR(VLOOKUP($A333,INDIRECT(CONCATENATE("'CY ",F$3,", SFY ",(F$3+1)," Answers'!A1:BJ600")),LOOKUP($D$4,'Row Index'!$A$4:$A$9,'Row Index'!$B$4:$B$9),FALSE),"")</f>
        <v>5</v>
      </c>
      <c r="G333" s="119">
        <f ca="1">IFERROR(VLOOKUP($A333,INDIRECT(CONCATENATE("'CY ",G$3,", SFY ",(G$3+1)," Answers'!A1:BJ600")),LOOKUP($D$4,'Row Index'!$A$4:$A$9,'Row Index'!$B$4:$B$9),FALSE),"")</f>
        <v>5</v>
      </c>
      <c r="H333" s="119">
        <f ca="1">IFERROR(VLOOKUP($A333,INDIRECT(CONCATENATE("'CY ",H$3,", SFY ",(H$3+1)," Answers'!A1:BJ600")),LOOKUP($D$4,'Row Index'!$A$4:$A$9,'Row Index'!$B$4:$B$9),FALSE),"")</f>
        <v>5</v>
      </c>
      <c r="I333" s="120">
        <f ca="1">IFERROR(VLOOKUP($A333,INDIRECT(CONCATENATE("'CY ",I$3,", SFY ",(I$3+1)," Answers'!A1:BJ600")),LOOKUP($D$4,'Row Index'!$A$14:$A$19,'Row Index'!$B$14:$B$19),FALSE),"")</f>
        <v>2</v>
      </c>
    </row>
    <row r="334" spans="1:9" x14ac:dyDescent="0.25">
      <c r="A334" s="50">
        <v>1307</v>
      </c>
      <c r="B334" s="45" t="s">
        <v>333</v>
      </c>
      <c r="C334" s="47" t="s">
        <v>326</v>
      </c>
      <c r="D334" s="119">
        <f ca="1">IFERROR(VLOOKUP($A334,INDIRECT(CONCATENATE("'CY ",D$3,", SFY ",(D$3+1)," Answers'!A1:BJ600")),LOOKUP($D$4,'Row Index'!$A$4:$A$9,'Row Index'!$B$4:$B$9),FALSE),"")</f>
        <v>3</v>
      </c>
      <c r="E334" s="119">
        <f ca="1">IFERROR(VLOOKUP($A334,INDIRECT(CONCATENATE("'CY ",E$3,", SFY ",(E$3+1)," Answers'!A1:BJ600")),LOOKUP($D$4,'Row Index'!$A$4:$A$9,'Row Index'!$B$4:$B$9),FALSE),"")</f>
        <v>3</v>
      </c>
      <c r="F334" s="119">
        <f ca="1">IFERROR(VLOOKUP($A334,INDIRECT(CONCATENATE("'CY ",F$3,", SFY ",(F$3+1)," Answers'!A1:BJ600")),LOOKUP($D$4,'Row Index'!$A$4:$A$9,'Row Index'!$B$4:$B$9),FALSE),"")</f>
        <v>4</v>
      </c>
      <c r="G334" s="119">
        <f ca="1">IFERROR(VLOOKUP($A334,INDIRECT(CONCATENATE("'CY ",G$3,", SFY ",(G$3+1)," Answers'!A1:BJ600")),LOOKUP($D$4,'Row Index'!$A$4:$A$9,'Row Index'!$B$4:$B$9),FALSE),"")</f>
        <v>6</v>
      </c>
      <c r="H334" s="119">
        <f ca="1">IFERROR(VLOOKUP($A334,INDIRECT(CONCATENATE("'CY ",H$3,", SFY ",(H$3+1)," Answers'!A1:BJ600")),LOOKUP($D$4,'Row Index'!$A$4:$A$9,'Row Index'!$B$4:$B$9),FALSE),"")</f>
        <v>7</v>
      </c>
      <c r="I334" s="120">
        <f ca="1">IFERROR(VLOOKUP($A334,INDIRECT(CONCATENATE("'CY ",I$3,", SFY ",(I$3+1)," Answers'!A1:BJ600")),LOOKUP($D$4,'Row Index'!$A$14:$A$19,'Row Index'!$B$14:$B$19),FALSE),"")</f>
        <v>5</v>
      </c>
    </row>
    <row r="335" spans="1:9" x14ac:dyDescent="0.25">
      <c r="A335" s="50">
        <v>1308</v>
      </c>
      <c r="B335" s="45" t="s">
        <v>334</v>
      </c>
      <c r="C335" s="47" t="s">
        <v>326</v>
      </c>
      <c r="D335" s="119">
        <f ca="1">IFERROR(VLOOKUP($A335,INDIRECT(CONCATENATE("'CY ",D$3,", SFY ",(D$3+1)," Answers'!A1:BJ600")),LOOKUP($D$4,'Row Index'!$A$4:$A$9,'Row Index'!$B$4:$B$9),FALSE),"")</f>
        <v>4</v>
      </c>
      <c r="E335" s="119">
        <f ca="1">IFERROR(VLOOKUP($A335,INDIRECT(CONCATENATE("'CY ",E$3,", SFY ",(E$3+1)," Answers'!A1:BJ600")),LOOKUP($D$4,'Row Index'!$A$4:$A$9,'Row Index'!$B$4:$B$9),FALSE),"")</f>
        <v>3</v>
      </c>
      <c r="F335" s="119">
        <f ca="1">IFERROR(VLOOKUP($A335,INDIRECT(CONCATENATE("'CY ",F$3,", SFY ",(F$3+1)," Answers'!A1:BJ600")),LOOKUP($D$4,'Row Index'!$A$4:$A$9,'Row Index'!$B$4:$B$9),FALSE),"")</f>
        <v>2</v>
      </c>
      <c r="G335" s="119">
        <f ca="1">IFERROR(VLOOKUP($A335,INDIRECT(CONCATENATE("'CY ",G$3,", SFY ",(G$3+1)," Answers'!A1:BJ600")),LOOKUP($D$4,'Row Index'!$A$4:$A$9,'Row Index'!$B$4:$B$9),FALSE),"")</f>
        <v>3</v>
      </c>
      <c r="H335" s="119">
        <f ca="1">IFERROR(VLOOKUP($A335,INDIRECT(CONCATENATE("'CY ",H$3,", SFY ",(H$3+1)," Answers'!A1:BJ600")),LOOKUP($D$4,'Row Index'!$A$4:$A$9,'Row Index'!$B$4:$B$9),FALSE),"")</f>
        <v>4</v>
      </c>
      <c r="I335" s="120">
        <f ca="1">IFERROR(VLOOKUP($A335,INDIRECT(CONCATENATE("'CY ",I$3,", SFY ",(I$3+1)," Answers'!A1:BJ600")),LOOKUP($D$4,'Row Index'!$A$14:$A$19,'Row Index'!$B$14:$B$19),FALSE),"")</f>
        <v>4</v>
      </c>
    </row>
    <row r="336" spans="1:9" x14ac:dyDescent="0.25">
      <c r="A336" s="50">
        <v>1309</v>
      </c>
      <c r="B336" s="45" t="s">
        <v>335</v>
      </c>
      <c r="C336" s="47" t="s">
        <v>326</v>
      </c>
      <c r="D336" s="119">
        <f ca="1">IFERROR(VLOOKUP($A336,INDIRECT(CONCATENATE("'CY ",D$3,", SFY ",(D$3+1)," Answers'!A1:BJ600")),LOOKUP($D$4,'Row Index'!$A$4:$A$9,'Row Index'!$B$4:$B$9),FALSE),"")</f>
        <v>2</v>
      </c>
      <c r="E336" s="119">
        <f ca="1">IFERROR(VLOOKUP($A336,INDIRECT(CONCATENATE("'CY ",E$3,", SFY ",(E$3+1)," Answers'!A1:BJ600")),LOOKUP($D$4,'Row Index'!$A$4:$A$9,'Row Index'!$B$4:$B$9),FALSE),"")</f>
        <v>1</v>
      </c>
      <c r="F336" s="119">
        <f ca="1">IFERROR(VLOOKUP($A336,INDIRECT(CONCATENATE("'CY ",F$3,", SFY ",(F$3+1)," Answers'!A1:BJ600")),LOOKUP($D$4,'Row Index'!$A$4:$A$9,'Row Index'!$B$4:$B$9),FALSE),"")</f>
        <v>3</v>
      </c>
      <c r="G336" s="119">
        <f ca="1">IFERROR(VLOOKUP($A336,INDIRECT(CONCATENATE("'CY ",G$3,", SFY ",(G$3+1)," Answers'!A1:BJ600")),LOOKUP($D$4,'Row Index'!$A$4:$A$9,'Row Index'!$B$4:$B$9),FALSE),"")</f>
        <v>5</v>
      </c>
      <c r="H336" s="119">
        <f ca="1">IFERROR(VLOOKUP($A336,INDIRECT(CONCATENATE("'CY ",H$3,", SFY ",(H$3+1)," Answers'!A1:BJ600")),LOOKUP($D$4,'Row Index'!$A$4:$A$9,'Row Index'!$B$4:$B$9),FALSE),"")</f>
        <v>6</v>
      </c>
      <c r="I336" s="120">
        <f ca="1">IFERROR(VLOOKUP($A336,INDIRECT(CONCATENATE("'CY ",I$3,", SFY ",(I$3+1)," Answers'!A1:BJ600")),LOOKUP($D$4,'Row Index'!$A$14:$A$19,'Row Index'!$B$14:$B$19),FALSE),"")</f>
        <v>6</v>
      </c>
    </row>
    <row r="337" spans="1:9" x14ac:dyDescent="0.25">
      <c r="A337" s="50">
        <v>1310</v>
      </c>
      <c r="B337" s="45" t="s">
        <v>336</v>
      </c>
      <c r="C337" s="47" t="s">
        <v>326</v>
      </c>
      <c r="D337" s="119">
        <f ca="1">IFERROR(VLOOKUP($A337,INDIRECT(CONCATENATE("'CY ",D$3,", SFY ",(D$3+1)," Answers'!A1:BJ600")),LOOKUP($D$4,'Row Index'!$A$4:$A$9,'Row Index'!$B$4:$B$9),FALSE),"")</f>
        <v>3</v>
      </c>
      <c r="E337" s="119">
        <f ca="1">IFERROR(VLOOKUP($A337,INDIRECT(CONCATENATE("'CY ",E$3,", SFY ",(E$3+1)," Answers'!A1:BJ600")),LOOKUP($D$4,'Row Index'!$A$4:$A$9,'Row Index'!$B$4:$B$9),FALSE),"")</f>
        <v>6</v>
      </c>
      <c r="F337" s="119">
        <f ca="1">IFERROR(VLOOKUP($A337,INDIRECT(CONCATENATE("'CY ",F$3,", SFY ",(F$3+1)," Answers'!A1:BJ600")),LOOKUP($D$4,'Row Index'!$A$4:$A$9,'Row Index'!$B$4:$B$9),FALSE),"")</f>
        <v>2</v>
      </c>
      <c r="G337" s="119">
        <f ca="1">IFERROR(VLOOKUP($A337,INDIRECT(CONCATENATE("'CY ",G$3,", SFY ",(G$3+1)," Answers'!A1:BJ600")),LOOKUP($D$4,'Row Index'!$A$4:$A$9,'Row Index'!$B$4:$B$9),FALSE),"")</f>
        <v>4</v>
      </c>
      <c r="H337" s="119">
        <f ca="1">IFERROR(VLOOKUP($A337,INDIRECT(CONCATENATE("'CY ",H$3,", SFY ",(H$3+1)," Answers'!A1:BJ600")),LOOKUP($D$4,'Row Index'!$A$4:$A$9,'Row Index'!$B$4:$B$9),FALSE),"")</f>
        <v>6</v>
      </c>
      <c r="I337" s="120">
        <f ca="1">IFERROR(VLOOKUP($A337,INDIRECT(CONCATENATE("'CY ",I$3,", SFY ",(I$3+1)," Answers'!A1:BJ600")),LOOKUP($D$4,'Row Index'!$A$14:$A$19,'Row Index'!$B$14:$B$19),FALSE),"")</f>
        <v>5</v>
      </c>
    </row>
    <row r="338" spans="1:9" x14ac:dyDescent="0.25">
      <c r="A338" s="50">
        <v>1311</v>
      </c>
      <c r="B338" s="45" t="s">
        <v>337</v>
      </c>
      <c r="C338" s="47" t="s">
        <v>326</v>
      </c>
      <c r="D338" s="119">
        <f ca="1">IFERROR(VLOOKUP($A338,INDIRECT(CONCATENATE("'CY ",D$3,", SFY ",(D$3+1)," Answers'!A1:BJ600")),LOOKUP($D$4,'Row Index'!$A$4:$A$9,'Row Index'!$B$4:$B$9),FALSE),"")</f>
        <v>3</v>
      </c>
      <c r="E338" s="119">
        <f ca="1">IFERROR(VLOOKUP($A338,INDIRECT(CONCATENATE("'CY ",E$3,", SFY ",(E$3+1)," Answers'!A1:BJ600")),LOOKUP($D$4,'Row Index'!$A$4:$A$9,'Row Index'!$B$4:$B$9),FALSE),"")</f>
        <v>0</v>
      </c>
      <c r="F338" s="119">
        <f ca="1">IFERROR(VLOOKUP($A338,INDIRECT(CONCATENATE("'CY ",F$3,", SFY ",(F$3+1)," Answers'!A1:BJ600")),LOOKUP($D$4,'Row Index'!$A$4:$A$9,'Row Index'!$B$4:$B$9),FALSE),"")</f>
        <v>3</v>
      </c>
      <c r="G338" s="119">
        <f ca="1">IFERROR(VLOOKUP($A338,INDIRECT(CONCATENATE("'CY ",G$3,", SFY ",(G$3+1)," Answers'!A1:BJ600")),LOOKUP($D$4,'Row Index'!$A$4:$A$9,'Row Index'!$B$4:$B$9),FALSE),"")</f>
        <v>3</v>
      </c>
      <c r="H338" s="119">
        <f ca="1">IFERROR(VLOOKUP($A338,INDIRECT(CONCATENATE("'CY ",H$3,", SFY ",(H$3+1)," Answers'!A1:BJ600")),LOOKUP($D$4,'Row Index'!$A$4:$A$9,'Row Index'!$B$4:$B$9),FALSE),"")</f>
        <v>3</v>
      </c>
      <c r="I338" s="120">
        <f ca="1">IFERROR(VLOOKUP($A338,INDIRECT(CONCATENATE("'CY ",I$3,", SFY ",(I$3+1)," Answers'!A1:BJ600")),LOOKUP($D$4,'Row Index'!$A$14:$A$19,'Row Index'!$B$14:$B$19),FALSE),"")</f>
        <v>3</v>
      </c>
    </row>
    <row r="339" spans="1:9" x14ac:dyDescent="0.25">
      <c r="A339" s="50">
        <v>1312</v>
      </c>
      <c r="B339" s="45" t="s">
        <v>338</v>
      </c>
      <c r="C339" s="47" t="s">
        <v>326</v>
      </c>
      <c r="D339" s="119">
        <f ca="1">IFERROR(VLOOKUP($A339,INDIRECT(CONCATENATE("'CY ",D$3,", SFY ",(D$3+1)," Answers'!A1:BJ600")),LOOKUP($D$4,'Row Index'!$A$4:$A$9,'Row Index'!$B$4:$B$9),FALSE),"")</f>
        <v>4</v>
      </c>
      <c r="E339" s="119">
        <f ca="1">IFERROR(VLOOKUP($A339,INDIRECT(CONCATENATE("'CY ",E$3,", SFY ",(E$3+1)," Answers'!A1:BJ600")),LOOKUP($D$4,'Row Index'!$A$4:$A$9,'Row Index'!$B$4:$B$9),FALSE),"")</f>
        <v>2</v>
      </c>
      <c r="F339" s="119">
        <f ca="1">IFERROR(VLOOKUP($A339,INDIRECT(CONCATENATE("'CY ",F$3,", SFY ",(F$3+1)," Answers'!A1:BJ600")),LOOKUP($D$4,'Row Index'!$A$4:$A$9,'Row Index'!$B$4:$B$9),FALSE),"")</f>
        <v>4</v>
      </c>
      <c r="G339" s="119">
        <f ca="1">IFERROR(VLOOKUP($A339,INDIRECT(CONCATENATE("'CY ",G$3,", SFY ",(G$3+1)," Answers'!A1:BJ600")),LOOKUP($D$4,'Row Index'!$A$4:$A$9,'Row Index'!$B$4:$B$9),FALSE),"")</f>
        <v>3</v>
      </c>
      <c r="H339" s="119">
        <f ca="1">IFERROR(VLOOKUP($A339,INDIRECT(CONCATENATE("'CY ",H$3,", SFY ",(H$3+1)," Answers'!A1:BJ600")),LOOKUP($D$4,'Row Index'!$A$4:$A$9,'Row Index'!$B$4:$B$9),FALSE),"")</f>
        <v>5</v>
      </c>
      <c r="I339" s="120">
        <f ca="1">IFERROR(VLOOKUP($A339,INDIRECT(CONCATENATE("'CY ",I$3,", SFY ",(I$3+1)," Answers'!A1:BJ600")),LOOKUP($D$4,'Row Index'!$A$14:$A$19,'Row Index'!$B$14:$B$19),FALSE),"")</f>
        <v>6</v>
      </c>
    </row>
    <row r="340" spans="1:9" x14ac:dyDescent="0.25">
      <c r="A340" s="50">
        <v>1313</v>
      </c>
      <c r="B340" s="45" t="s">
        <v>339</v>
      </c>
      <c r="C340" s="47" t="s">
        <v>326</v>
      </c>
      <c r="D340" s="119">
        <f ca="1">IFERROR(VLOOKUP($A340,INDIRECT(CONCATENATE("'CY ",D$3,", SFY ",(D$3+1)," Answers'!A1:BJ600")),LOOKUP($D$4,'Row Index'!$A$4:$A$9,'Row Index'!$B$4:$B$9),FALSE),"")</f>
        <v>2</v>
      </c>
      <c r="E340" s="119">
        <f ca="1">IFERROR(VLOOKUP($A340,INDIRECT(CONCATENATE("'CY ",E$3,", SFY ",(E$3+1)," Answers'!A1:BJ600")),LOOKUP($D$4,'Row Index'!$A$4:$A$9,'Row Index'!$B$4:$B$9),FALSE),"")</f>
        <v>5</v>
      </c>
      <c r="F340" s="119">
        <f ca="1">IFERROR(VLOOKUP($A340,INDIRECT(CONCATENATE("'CY ",F$3,", SFY ",(F$3+1)," Answers'!A1:BJ600")),LOOKUP($D$4,'Row Index'!$A$4:$A$9,'Row Index'!$B$4:$B$9),FALSE),"")</f>
        <v>6</v>
      </c>
      <c r="G340" s="119">
        <f ca="1">IFERROR(VLOOKUP($A340,INDIRECT(CONCATENATE("'CY ",G$3,", SFY ",(G$3+1)," Answers'!A1:BJ600")),LOOKUP($D$4,'Row Index'!$A$4:$A$9,'Row Index'!$B$4:$B$9),FALSE),"")</f>
        <v>7</v>
      </c>
      <c r="H340" s="119">
        <f ca="1">IFERROR(VLOOKUP($A340,INDIRECT(CONCATENATE("'CY ",H$3,", SFY ",(H$3+1)," Answers'!A1:BJ600")),LOOKUP($D$4,'Row Index'!$A$4:$A$9,'Row Index'!$B$4:$B$9),FALSE),"")</f>
        <v>8</v>
      </c>
      <c r="I340" s="120">
        <f ca="1">IFERROR(VLOOKUP($A340,INDIRECT(CONCATENATE("'CY ",I$3,", SFY ",(I$3+1)," Answers'!A1:BJ600")),LOOKUP($D$4,'Row Index'!$A$14:$A$19,'Row Index'!$B$14:$B$19),FALSE),"")</f>
        <v>6</v>
      </c>
    </row>
    <row r="341" spans="1:9" x14ac:dyDescent="0.25">
      <c r="A341" s="50">
        <v>1314</v>
      </c>
      <c r="B341" s="45" t="s">
        <v>340</v>
      </c>
      <c r="C341" s="47" t="s">
        <v>326</v>
      </c>
      <c r="D341" s="119">
        <f ca="1">IFERROR(VLOOKUP($A341,INDIRECT(CONCATENATE("'CY ",D$3,", SFY ",(D$3+1)," Answers'!A1:BJ600")),LOOKUP($D$4,'Row Index'!$A$4:$A$9,'Row Index'!$B$4:$B$9),FALSE),"")</f>
        <v>5</v>
      </c>
      <c r="E341" s="119">
        <f ca="1">IFERROR(VLOOKUP($A341,INDIRECT(CONCATENATE("'CY ",E$3,", SFY ",(E$3+1)," Answers'!A1:BJ600")),LOOKUP($D$4,'Row Index'!$A$4:$A$9,'Row Index'!$B$4:$B$9),FALSE),"")</f>
        <v>7</v>
      </c>
      <c r="F341" s="119">
        <f ca="1">IFERROR(VLOOKUP($A341,INDIRECT(CONCATENATE("'CY ",F$3,", SFY ",(F$3+1)," Answers'!A1:BJ600")),LOOKUP($D$4,'Row Index'!$A$4:$A$9,'Row Index'!$B$4:$B$9),FALSE),"")</f>
        <v>6</v>
      </c>
      <c r="G341" s="119">
        <f ca="1">IFERROR(VLOOKUP($A341,INDIRECT(CONCATENATE("'CY ",G$3,", SFY ",(G$3+1)," Answers'!A1:BJ600")),LOOKUP($D$4,'Row Index'!$A$4:$A$9,'Row Index'!$B$4:$B$9),FALSE),"")</f>
        <v>11</v>
      </c>
      <c r="H341" s="119">
        <f ca="1">IFERROR(VLOOKUP($A341,INDIRECT(CONCATENATE("'CY ",H$3,", SFY ",(H$3+1)," Answers'!A1:BJ600")),LOOKUP($D$4,'Row Index'!$A$4:$A$9,'Row Index'!$B$4:$B$9),FALSE),"")</f>
        <v>12</v>
      </c>
      <c r="I341" s="120">
        <f ca="1">IFERROR(VLOOKUP($A341,INDIRECT(CONCATENATE("'CY ",I$3,", SFY ",(I$3+1)," Answers'!A1:BJ600")),LOOKUP($D$4,'Row Index'!$A$14:$A$19,'Row Index'!$B$14:$B$19),FALSE),"")</f>
        <v>10</v>
      </c>
    </row>
    <row r="342" spans="1:9" x14ac:dyDescent="0.25">
      <c r="A342" s="50">
        <v>1315</v>
      </c>
      <c r="B342" s="45" t="s">
        <v>341</v>
      </c>
      <c r="C342" s="47" t="s">
        <v>326</v>
      </c>
      <c r="D342" s="119">
        <f ca="1">IFERROR(VLOOKUP($A342,INDIRECT(CONCATENATE("'CY ",D$3,", SFY ",(D$3+1)," Answers'!A1:BJ600")),LOOKUP($D$4,'Row Index'!$A$4:$A$9,'Row Index'!$B$4:$B$9),FALSE),"")</f>
        <v>2</v>
      </c>
      <c r="E342" s="119">
        <f ca="1">IFERROR(VLOOKUP($A342,INDIRECT(CONCATENATE("'CY ",E$3,", SFY ",(E$3+1)," Answers'!A1:BJ600")),LOOKUP($D$4,'Row Index'!$A$4:$A$9,'Row Index'!$B$4:$B$9),FALSE),"")</f>
        <v>0</v>
      </c>
      <c r="F342" s="119">
        <f ca="1">IFERROR(VLOOKUP($A342,INDIRECT(CONCATENATE("'CY ",F$3,", SFY ",(F$3+1)," Answers'!A1:BJ600")),LOOKUP($D$4,'Row Index'!$A$4:$A$9,'Row Index'!$B$4:$B$9),FALSE),"")</f>
        <v>5</v>
      </c>
      <c r="G342" s="119">
        <f ca="1">IFERROR(VLOOKUP($A342,INDIRECT(CONCATENATE("'CY ",G$3,", SFY ",(G$3+1)," Answers'!A1:BJ600")),LOOKUP($D$4,'Row Index'!$A$4:$A$9,'Row Index'!$B$4:$B$9),FALSE),"")</f>
        <v>6</v>
      </c>
      <c r="H342" s="119">
        <f ca="1">IFERROR(VLOOKUP($A342,INDIRECT(CONCATENATE("'CY ",H$3,", SFY ",(H$3+1)," Answers'!A1:BJ600")),LOOKUP($D$4,'Row Index'!$A$4:$A$9,'Row Index'!$B$4:$B$9),FALSE),"")</f>
        <v>6</v>
      </c>
      <c r="I342" s="120">
        <f ca="1">IFERROR(VLOOKUP($A342,INDIRECT(CONCATENATE("'CY ",I$3,", SFY ",(I$3+1)," Answers'!A1:BJ600")),LOOKUP($D$4,'Row Index'!$A$14:$A$19,'Row Index'!$B$14:$B$19),FALSE),"")</f>
        <v>5</v>
      </c>
    </row>
    <row r="343" spans="1:9" x14ac:dyDescent="0.25">
      <c r="A343" s="50">
        <v>1316</v>
      </c>
      <c r="B343" s="45" t="s">
        <v>342</v>
      </c>
      <c r="C343" s="47" t="s">
        <v>326</v>
      </c>
      <c r="D343" s="119">
        <f ca="1">IFERROR(VLOOKUP($A343,INDIRECT(CONCATENATE("'CY ",D$3,", SFY ",(D$3+1)," Answers'!A1:BJ600")),LOOKUP($D$4,'Row Index'!$A$4:$A$9,'Row Index'!$B$4:$B$9),FALSE),"")</f>
        <v>3</v>
      </c>
      <c r="E343" s="119">
        <f ca="1">IFERROR(VLOOKUP($A343,INDIRECT(CONCATENATE("'CY ",E$3,", SFY ",(E$3+1)," Answers'!A1:BJ600")),LOOKUP($D$4,'Row Index'!$A$4:$A$9,'Row Index'!$B$4:$B$9),FALSE),"")</f>
        <v>3</v>
      </c>
      <c r="F343" s="119">
        <f ca="1">IFERROR(VLOOKUP($A343,INDIRECT(CONCATENATE("'CY ",F$3,", SFY ",(F$3+1)," Answers'!A1:BJ600")),LOOKUP($D$4,'Row Index'!$A$4:$A$9,'Row Index'!$B$4:$B$9),FALSE),"")</f>
        <v>2</v>
      </c>
      <c r="G343" s="119">
        <f ca="1">IFERROR(VLOOKUP($A343,INDIRECT(CONCATENATE("'CY ",G$3,", SFY ",(G$3+1)," Answers'!A1:BJ600")),LOOKUP($D$4,'Row Index'!$A$4:$A$9,'Row Index'!$B$4:$B$9),FALSE),"")</f>
        <v>6</v>
      </c>
      <c r="H343" s="119">
        <f ca="1">IFERROR(VLOOKUP($A343,INDIRECT(CONCATENATE("'CY ",H$3,", SFY ",(H$3+1)," Answers'!A1:BJ600")),LOOKUP($D$4,'Row Index'!$A$4:$A$9,'Row Index'!$B$4:$B$9),FALSE),"")</f>
        <v>5</v>
      </c>
      <c r="I343" s="120">
        <f ca="1">IFERROR(VLOOKUP($A343,INDIRECT(CONCATENATE("'CY ",I$3,", SFY ",(I$3+1)," Answers'!A1:BJ600")),LOOKUP($D$4,'Row Index'!$A$14:$A$19,'Row Index'!$B$14:$B$19),FALSE),"")</f>
        <v>4</v>
      </c>
    </row>
    <row r="344" spans="1:9" x14ac:dyDescent="0.25">
      <c r="A344" s="50">
        <v>1317</v>
      </c>
      <c r="B344" s="45" t="s">
        <v>344</v>
      </c>
      <c r="C344" s="47" t="s">
        <v>326</v>
      </c>
      <c r="D344" s="119">
        <f ca="1">IFERROR(VLOOKUP($A344,INDIRECT(CONCATENATE("'CY ",D$3,", SFY ",(D$3+1)," Answers'!A1:BJ600")),LOOKUP($D$4,'Row Index'!$A$4:$A$9,'Row Index'!$B$4:$B$9),FALSE),"")</f>
        <v>2</v>
      </c>
      <c r="E344" s="119">
        <f ca="1">IFERROR(VLOOKUP($A344,INDIRECT(CONCATENATE("'CY ",E$3,", SFY ",(E$3+1)," Answers'!A1:BJ600")),LOOKUP($D$4,'Row Index'!$A$4:$A$9,'Row Index'!$B$4:$B$9),FALSE),"")</f>
        <v>4</v>
      </c>
      <c r="F344" s="119">
        <f ca="1">IFERROR(VLOOKUP($A344,INDIRECT(CONCATENATE("'CY ",F$3,", SFY ",(F$3+1)," Answers'!A1:BJ600")),LOOKUP($D$4,'Row Index'!$A$4:$A$9,'Row Index'!$B$4:$B$9),FALSE),"")</f>
        <v>5</v>
      </c>
      <c r="G344" s="119">
        <f ca="1">IFERROR(VLOOKUP($A344,INDIRECT(CONCATENATE("'CY ",G$3,", SFY ",(G$3+1)," Answers'!A1:BJ600")),LOOKUP($D$4,'Row Index'!$A$4:$A$9,'Row Index'!$B$4:$B$9),FALSE),"")</f>
        <v>5</v>
      </c>
      <c r="H344" s="119">
        <f ca="1">IFERROR(VLOOKUP($A344,INDIRECT(CONCATENATE("'CY ",H$3,", SFY ",(H$3+1)," Answers'!A1:BJ600")),LOOKUP($D$4,'Row Index'!$A$4:$A$9,'Row Index'!$B$4:$B$9),FALSE),"")</f>
        <v>4</v>
      </c>
      <c r="I344" s="120">
        <f ca="1">IFERROR(VLOOKUP($A344,INDIRECT(CONCATENATE("'CY ",I$3,", SFY ",(I$3+1)," Answers'!A1:BJ600")),LOOKUP($D$4,'Row Index'!$A$14:$A$19,'Row Index'!$B$14:$B$19),FALSE),"")</f>
        <v>4</v>
      </c>
    </row>
    <row r="345" spans="1:9" x14ac:dyDescent="0.25">
      <c r="A345" s="50">
        <v>1318</v>
      </c>
      <c r="B345" s="45" t="s">
        <v>345</v>
      </c>
      <c r="C345" s="47" t="s">
        <v>326</v>
      </c>
      <c r="D345" s="119">
        <f ca="1">IFERROR(VLOOKUP($A345,INDIRECT(CONCATENATE("'CY ",D$3,", SFY ",(D$3+1)," Answers'!A1:BJ600")),LOOKUP($D$4,'Row Index'!$A$4:$A$9,'Row Index'!$B$4:$B$9),FALSE),"")</f>
        <v>1</v>
      </c>
      <c r="E345" s="119">
        <f ca="1">IFERROR(VLOOKUP($A345,INDIRECT(CONCATENATE("'CY ",E$3,", SFY ",(E$3+1)," Answers'!A1:BJ600")),LOOKUP($D$4,'Row Index'!$A$4:$A$9,'Row Index'!$B$4:$B$9),FALSE),"")</f>
        <v>2</v>
      </c>
      <c r="F345" s="119">
        <f ca="1">IFERROR(VLOOKUP($A345,INDIRECT(CONCATENATE("'CY ",F$3,", SFY ",(F$3+1)," Answers'!A1:BJ600")),LOOKUP($D$4,'Row Index'!$A$4:$A$9,'Row Index'!$B$4:$B$9),FALSE),"")</f>
        <v>1</v>
      </c>
      <c r="G345" s="119">
        <f ca="1">IFERROR(VLOOKUP($A345,INDIRECT(CONCATENATE("'CY ",G$3,", SFY ",(G$3+1)," Answers'!A1:BJ600")),LOOKUP($D$4,'Row Index'!$A$4:$A$9,'Row Index'!$B$4:$B$9),FALSE),"")</f>
        <v>4</v>
      </c>
      <c r="H345" s="119">
        <f ca="1">IFERROR(VLOOKUP($A345,INDIRECT(CONCATENATE("'CY ",H$3,", SFY ",(H$3+1)," Answers'!A1:BJ600")),LOOKUP($D$4,'Row Index'!$A$4:$A$9,'Row Index'!$B$4:$B$9),FALSE),"")</f>
        <v>6</v>
      </c>
      <c r="I345" s="120">
        <f ca="1">IFERROR(VLOOKUP($A345,INDIRECT(CONCATENATE("'CY ",I$3,", SFY ",(I$3+1)," Answers'!A1:BJ600")),LOOKUP($D$4,'Row Index'!$A$14:$A$19,'Row Index'!$B$14:$B$19),FALSE),"")</f>
        <v>4</v>
      </c>
    </row>
    <row r="346" spans="1:9" x14ac:dyDescent="0.25">
      <c r="A346" s="50">
        <v>1319</v>
      </c>
      <c r="B346" s="45" t="s">
        <v>346</v>
      </c>
      <c r="C346" s="47" t="s">
        <v>326</v>
      </c>
      <c r="D346" s="119">
        <f ca="1">IFERROR(VLOOKUP($A346,INDIRECT(CONCATENATE("'CY ",D$3,", SFY ",(D$3+1)," Answers'!A1:BJ600")),LOOKUP($D$4,'Row Index'!$A$4:$A$9,'Row Index'!$B$4:$B$9),FALSE),"")</f>
        <v>5</v>
      </c>
      <c r="E346" s="119">
        <f ca="1">IFERROR(VLOOKUP($A346,INDIRECT(CONCATENATE("'CY ",E$3,", SFY ",(E$3+1)," Answers'!A1:BJ600")),LOOKUP($D$4,'Row Index'!$A$4:$A$9,'Row Index'!$B$4:$B$9),FALSE),"")</f>
        <v>9</v>
      </c>
      <c r="F346" s="119">
        <f ca="1">IFERROR(VLOOKUP($A346,INDIRECT(CONCATENATE("'CY ",F$3,", SFY ",(F$3+1)," Answers'!A1:BJ600")),LOOKUP($D$4,'Row Index'!$A$4:$A$9,'Row Index'!$B$4:$B$9),FALSE),"")</f>
        <v>8</v>
      </c>
      <c r="G346" s="119">
        <f ca="1">IFERROR(VLOOKUP($A346,INDIRECT(CONCATENATE("'CY ",G$3,", SFY ",(G$3+1)," Answers'!A1:BJ600")),LOOKUP($D$4,'Row Index'!$A$4:$A$9,'Row Index'!$B$4:$B$9),FALSE),"")</f>
        <v>6</v>
      </c>
      <c r="H346" s="119">
        <f ca="1">IFERROR(VLOOKUP($A346,INDIRECT(CONCATENATE("'CY ",H$3,", SFY ",(H$3+1)," Answers'!A1:BJ600")),LOOKUP($D$4,'Row Index'!$A$4:$A$9,'Row Index'!$B$4:$B$9),FALSE),"")</f>
        <v>6</v>
      </c>
      <c r="I346" s="120">
        <f ca="1">IFERROR(VLOOKUP($A346,INDIRECT(CONCATENATE("'CY ",I$3,", SFY ",(I$3+1)," Answers'!A1:BJ600")),LOOKUP($D$4,'Row Index'!$A$14:$A$19,'Row Index'!$B$14:$B$19),FALSE),"")</f>
        <v>5</v>
      </c>
    </row>
    <row r="347" spans="1:9" x14ac:dyDescent="0.25">
      <c r="A347" s="50">
        <v>1320</v>
      </c>
      <c r="B347" s="45" t="s">
        <v>347</v>
      </c>
      <c r="C347" s="47" t="s">
        <v>326</v>
      </c>
      <c r="D347" s="119">
        <f ca="1">IFERROR(VLOOKUP($A347,INDIRECT(CONCATENATE("'CY ",D$3,", SFY ",(D$3+1)," Answers'!A1:BJ600")),LOOKUP($D$4,'Row Index'!$A$4:$A$9,'Row Index'!$B$4:$B$9),FALSE),"")</f>
        <v>8</v>
      </c>
      <c r="E347" s="119">
        <f ca="1">IFERROR(VLOOKUP($A347,INDIRECT(CONCATENATE("'CY ",E$3,", SFY ",(E$3+1)," Answers'!A1:BJ600")),LOOKUP($D$4,'Row Index'!$A$4:$A$9,'Row Index'!$B$4:$B$9),FALSE),"")</f>
        <v>5</v>
      </c>
      <c r="F347" s="119">
        <f ca="1">IFERROR(VLOOKUP($A347,INDIRECT(CONCATENATE("'CY ",F$3,", SFY ",(F$3+1)," Answers'!A1:BJ600")),LOOKUP($D$4,'Row Index'!$A$4:$A$9,'Row Index'!$B$4:$B$9),FALSE),"")</f>
        <v>6</v>
      </c>
      <c r="G347" s="119">
        <f ca="1">IFERROR(VLOOKUP($A347,INDIRECT(CONCATENATE("'CY ",G$3,", SFY ",(G$3+1)," Answers'!A1:BJ600")),LOOKUP($D$4,'Row Index'!$A$4:$A$9,'Row Index'!$B$4:$B$9),FALSE),"")</f>
        <v>8</v>
      </c>
      <c r="H347" s="119">
        <f ca="1">IFERROR(VLOOKUP($A347,INDIRECT(CONCATENATE("'CY ",H$3,", SFY ",(H$3+1)," Answers'!A1:BJ600")),LOOKUP($D$4,'Row Index'!$A$4:$A$9,'Row Index'!$B$4:$B$9),FALSE),"")</f>
        <v>9</v>
      </c>
      <c r="I347" s="120">
        <f ca="1">IFERROR(VLOOKUP($A347,INDIRECT(CONCATENATE("'CY ",I$3,", SFY ",(I$3+1)," Answers'!A1:BJ600")),LOOKUP($D$4,'Row Index'!$A$14:$A$19,'Row Index'!$B$14:$B$19),FALSE),"")</f>
        <v>7</v>
      </c>
    </row>
    <row r="348" spans="1:9" x14ac:dyDescent="0.25">
      <c r="A348" s="50">
        <v>1321</v>
      </c>
      <c r="B348" s="45" t="s">
        <v>348</v>
      </c>
      <c r="C348" s="47" t="s">
        <v>326</v>
      </c>
      <c r="D348" s="119">
        <f ca="1">IFERROR(VLOOKUP($A348,INDIRECT(CONCATENATE("'CY ",D$3,", SFY ",(D$3+1)," Answers'!A1:BJ600")),LOOKUP($D$4,'Row Index'!$A$4:$A$9,'Row Index'!$B$4:$B$9),FALSE),"")</f>
        <v>1</v>
      </c>
      <c r="E348" s="119">
        <f ca="1">IFERROR(VLOOKUP($A348,INDIRECT(CONCATENATE("'CY ",E$3,", SFY ",(E$3+1)," Answers'!A1:BJ600")),LOOKUP($D$4,'Row Index'!$A$4:$A$9,'Row Index'!$B$4:$B$9),FALSE),"")</f>
        <v>2</v>
      </c>
      <c r="F348" s="119">
        <f ca="1">IFERROR(VLOOKUP($A348,INDIRECT(CONCATENATE("'CY ",F$3,", SFY ",(F$3+1)," Answers'!A1:BJ600")),LOOKUP($D$4,'Row Index'!$A$4:$A$9,'Row Index'!$B$4:$B$9),FALSE),"")</f>
        <v>3</v>
      </c>
      <c r="G348" s="119">
        <f ca="1">IFERROR(VLOOKUP($A348,INDIRECT(CONCATENATE("'CY ",G$3,", SFY ",(G$3+1)," Answers'!A1:BJ600")),LOOKUP($D$4,'Row Index'!$A$4:$A$9,'Row Index'!$B$4:$B$9),FALSE),"")</f>
        <v>4</v>
      </c>
      <c r="H348" s="119">
        <f ca="1">IFERROR(VLOOKUP($A348,INDIRECT(CONCATENATE("'CY ",H$3,", SFY ",(H$3+1)," Answers'!A1:BJ600")),LOOKUP($D$4,'Row Index'!$A$4:$A$9,'Row Index'!$B$4:$B$9),FALSE),"")</f>
        <v>6</v>
      </c>
      <c r="I348" s="120">
        <f ca="1">IFERROR(VLOOKUP($A348,INDIRECT(CONCATENATE("'CY ",I$3,", SFY ",(I$3+1)," Answers'!A1:BJ600")),LOOKUP($D$4,'Row Index'!$A$14:$A$19,'Row Index'!$B$14:$B$19),FALSE),"")</f>
        <v>6</v>
      </c>
    </row>
    <row r="349" spans="1:9" x14ac:dyDescent="0.25">
      <c r="A349" s="50">
        <v>1322</v>
      </c>
      <c r="B349" s="45" t="s">
        <v>349</v>
      </c>
      <c r="C349" s="47" t="s">
        <v>326</v>
      </c>
      <c r="D349" s="119">
        <f ca="1">IFERROR(VLOOKUP($A349,INDIRECT(CONCATENATE("'CY ",D$3,", SFY ",(D$3+1)," Answers'!A1:BJ600")),LOOKUP($D$4,'Row Index'!$A$4:$A$9,'Row Index'!$B$4:$B$9),FALSE),"")</f>
        <v>2</v>
      </c>
      <c r="E349" s="119">
        <f ca="1">IFERROR(VLOOKUP($A349,INDIRECT(CONCATENATE("'CY ",E$3,", SFY ",(E$3+1)," Answers'!A1:BJ600")),LOOKUP($D$4,'Row Index'!$A$4:$A$9,'Row Index'!$B$4:$B$9),FALSE),"")</f>
        <v>4</v>
      </c>
      <c r="F349" s="119">
        <f ca="1">IFERROR(VLOOKUP($A349,INDIRECT(CONCATENATE("'CY ",F$3,", SFY ",(F$3+1)," Answers'!A1:BJ600")),LOOKUP($D$4,'Row Index'!$A$4:$A$9,'Row Index'!$B$4:$B$9),FALSE),"")</f>
        <v>4</v>
      </c>
      <c r="G349" s="119">
        <f ca="1">IFERROR(VLOOKUP($A349,INDIRECT(CONCATENATE("'CY ",G$3,", SFY ",(G$3+1)," Answers'!A1:BJ600")),LOOKUP($D$4,'Row Index'!$A$4:$A$9,'Row Index'!$B$4:$B$9),FALSE),"")</f>
        <v>6</v>
      </c>
      <c r="H349" s="119">
        <f ca="1">IFERROR(VLOOKUP($A349,INDIRECT(CONCATENATE("'CY ",H$3,", SFY ",(H$3+1)," Answers'!A1:BJ600")),LOOKUP($D$4,'Row Index'!$A$4:$A$9,'Row Index'!$B$4:$B$9),FALSE),"")</f>
        <v>6</v>
      </c>
      <c r="I349" s="120">
        <f ca="1">IFERROR(VLOOKUP($A349,INDIRECT(CONCATENATE("'CY ",I$3,", SFY ",(I$3+1)," Answers'!A1:BJ600")),LOOKUP($D$4,'Row Index'!$A$14:$A$19,'Row Index'!$B$14:$B$19),FALSE),"")</f>
        <v>4</v>
      </c>
    </row>
    <row r="350" spans="1:9" x14ac:dyDescent="0.25">
      <c r="A350" s="50">
        <v>1323</v>
      </c>
      <c r="B350" s="45" t="s">
        <v>351</v>
      </c>
      <c r="C350" s="47" t="s">
        <v>326</v>
      </c>
      <c r="D350" s="119">
        <f ca="1">IFERROR(VLOOKUP($A350,INDIRECT(CONCATENATE("'CY ",D$3,", SFY ",(D$3+1)," Answers'!A1:BJ600")),LOOKUP($D$4,'Row Index'!$A$4:$A$9,'Row Index'!$B$4:$B$9),FALSE),"")</f>
        <v>3</v>
      </c>
      <c r="E350" s="119">
        <f ca="1">IFERROR(VLOOKUP($A350,INDIRECT(CONCATENATE("'CY ",E$3,", SFY ",(E$3+1)," Answers'!A1:BJ600")),LOOKUP($D$4,'Row Index'!$A$4:$A$9,'Row Index'!$B$4:$B$9),FALSE),"")</f>
        <v>4</v>
      </c>
      <c r="F350" s="119">
        <f ca="1">IFERROR(VLOOKUP($A350,INDIRECT(CONCATENATE("'CY ",F$3,", SFY ",(F$3+1)," Answers'!A1:BJ600")),LOOKUP($D$4,'Row Index'!$A$4:$A$9,'Row Index'!$B$4:$B$9),FALSE),"")</f>
        <v>3</v>
      </c>
      <c r="G350" s="119">
        <f ca="1">IFERROR(VLOOKUP($A350,INDIRECT(CONCATENATE("'CY ",G$3,", SFY ",(G$3+1)," Answers'!A1:BJ600")),LOOKUP($D$4,'Row Index'!$A$4:$A$9,'Row Index'!$B$4:$B$9),FALSE),"")</f>
        <v>9</v>
      </c>
      <c r="H350" s="119">
        <f ca="1">IFERROR(VLOOKUP($A350,INDIRECT(CONCATENATE("'CY ",H$3,", SFY ",(H$3+1)," Answers'!A1:BJ600")),LOOKUP($D$4,'Row Index'!$A$4:$A$9,'Row Index'!$B$4:$B$9),FALSE),"")</f>
        <v>9</v>
      </c>
      <c r="I350" s="120">
        <f ca="1">IFERROR(VLOOKUP($A350,INDIRECT(CONCATENATE("'CY ",I$3,", SFY ",(I$3+1)," Answers'!A1:BJ600")),LOOKUP($D$4,'Row Index'!$A$14:$A$19,'Row Index'!$B$14:$B$19),FALSE),"")</f>
        <v>8</v>
      </c>
    </row>
    <row r="351" spans="1:9" x14ac:dyDescent="0.25">
      <c r="A351" s="50">
        <v>1324</v>
      </c>
      <c r="B351" s="45" t="s">
        <v>352</v>
      </c>
      <c r="C351" s="47" t="s">
        <v>326</v>
      </c>
      <c r="D351" s="119">
        <f ca="1">IFERROR(VLOOKUP($A351,INDIRECT(CONCATENATE("'CY ",D$3,", SFY ",(D$3+1)," Answers'!A1:BJ600")),LOOKUP($D$4,'Row Index'!$A$4:$A$9,'Row Index'!$B$4:$B$9),FALSE),"")</f>
        <v>13</v>
      </c>
      <c r="E351" s="119">
        <f ca="1">IFERROR(VLOOKUP($A351,INDIRECT(CONCATENATE("'CY ",E$3,", SFY ",(E$3+1)," Answers'!A1:BJ600")),LOOKUP($D$4,'Row Index'!$A$4:$A$9,'Row Index'!$B$4:$B$9),FALSE),"")</f>
        <v>11</v>
      </c>
      <c r="F351" s="119">
        <f ca="1">IFERROR(VLOOKUP($A351,INDIRECT(CONCATENATE("'CY ",F$3,", SFY ",(F$3+1)," Answers'!A1:BJ600")),LOOKUP($D$4,'Row Index'!$A$4:$A$9,'Row Index'!$B$4:$B$9),FALSE),"")</f>
        <v>9</v>
      </c>
      <c r="G351" s="119">
        <f ca="1">IFERROR(VLOOKUP($A351,INDIRECT(CONCATENATE("'CY ",G$3,", SFY ",(G$3+1)," Answers'!A1:BJ600")),LOOKUP($D$4,'Row Index'!$A$4:$A$9,'Row Index'!$B$4:$B$9),FALSE),"")</f>
        <v>9</v>
      </c>
      <c r="H351" s="119">
        <f ca="1">IFERROR(VLOOKUP($A351,INDIRECT(CONCATENATE("'CY ",H$3,", SFY ",(H$3+1)," Answers'!A1:BJ600")),LOOKUP($D$4,'Row Index'!$A$4:$A$9,'Row Index'!$B$4:$B$9),FALSE),"")</f>
        <v>10</v>
      </c>
      <c r="I351" s="120">
        <f ca="1">IFERROR(VLOOKUP($A351,INDIRECT(CONCATENATE("'CY ",I$3,", SFY ",(I$3+1)," Answers'!A1:BJ600")),LOOKUP($D$4,'Row Index'!$A$14:$A$19,'Row Index'!$B$14:$B$19),FALSE),"")</f>
        <v>7</v>
      </c>
    </row>
    <row r="352" spans="1:9" x14ac:dyDescent="0.25">
      <c r="A352" s="50">
        <v>1325</v>
      </c>
      <c r="B352" s="45" t="s">
        <v>353</v>
      </c>
      <c r="C352" s="47" t="s">
        <v>326</v>
      </c>
      <c r="D352" s="119">
        <f ca="1">IFERROR(VLOOKUP($A352,INDIRECT(CONCATENATE("'CY ",D$3,", SFY ",(D$3+1)," Answers'!A1:BJ600")),LOOKUP($D$4,'Row Index'!$A$4:$A$9,'Row Index'!$B$4:$B$9),FALSE),"")</f>
        <v>1</v>
      </c>
      <c r="E352" s="119">
        <f ca="1">IFERROR(VLOOKUP($A352,INDIRECT(CONCATENATE("'CY ",E$3,", SFY ",(E$3+1)," Answers'!A1:BJ600")),LOOKUP($D$4,'Row Index'!$A$4:$A$9,'Row Index'!$B$4:$B$9),FALSE),"")</f>
        <v>2</v>
      </c>
      <c r="F352" s="119">
        <f ca="1">IFERROR(VLOOKUP($A352,INDIRECT(CONCATENATE("'CY ",F$3,", SFY ",(F$3+1)," Answers'!A1:BJ600")),LOOKUP($D$4,'Row Index'!$A$4:$A$9,'Row Index'!$B$4:$B$9),FALSE),"")</f>
        <v>0</v>
      </c>
      <c r="G352" s="119">
        <f ca="1">IFERROR(VLOOKUP($A352,INDIRECT(CONCATENATE("'CY ",G$3,", SFY ",(G$3+1)," Answers'!A1:BJ600")),LOOKUP($D$4,'Row Index'!$A$4:$A$9,'Row Index'!$B$4:$B$9),FALSE),"")</f>
        <v>3</v>
      </c>
      <c r="H352" s="119">
        <f ca="1">IFERROR(VLOOKUP($A352,INDIRECT(CONCATENATE("'CY ",H$3,", SFY ",(H$3+1)," Answers'!A1:BJ600")),LOOKUP($D$4,'Row Index'!$A$4:$A$9,'Row Index'!$B$4:$B$9),FALSE),"")</f>
        <v>3</v>
      </c>
      <c r="I352" s="120">
        <f ca="1">IFERROR(VLOOKUP($A352,INDIRECT(CONCATENATE("'CY ",I$3,", SFY ",(I$3+1)," Answers'!A1:BJ600")),LOOKUP($D$4,'Row Index'!$A$14:$A$19,'Row Index'!$B$14:$B$19),FALSE),"")</f>
        <v>3</v>
      </c>
    </row>
    <row r="353" spans="1:9" x14ac:dyDescent="0.25">
      <c r="A353" s="50">
        <v>1326</v>
      </c>
      <c r="B353" s="45" t="s">
        <v>354</v>
      </c>
      <c r="C353" s="47" t="s">
        <v>326</v>
      </c>
      <c r="D353" s="119">
        <f ca="1">IFERROR(VLOOKUP($A353,INDIRECT(CONCATENATE("'CY ",D$3,", SFY ",(D$3+1)," Answers'!A1:BJ600")),LOOKUP($D$4,'Row Index'!$A$4:$A$9,'Row Index'!$B$4:$B$9),FALSE),"")</f>
        <v>3</v>
      </c>
      <c r="E353" s="119">
        <f ca="1">IFERROR(VLOOKUP($A353,INDIRECT(CONCATENATE("'CY ",E$3,", SFY ",(E$3+1)," Answers'!A1:BJ600")),LOOKUP($D$4,'Row Index'!$A$4:$A$9,'Row Index'!$B$4:$B$9),FALSE),"")</f>
        <v>5</v>
      </c>
      <c r="F353" s="119">
        <f ca="1">IFERROR(VLOOKUP($A353,INDIRECT(CONCATENATE("'CY ",F$3,", SFY ",(F$3+1)," Answers'!A1:BJ600")),LOOKUP($D$4,'Row Index'!$A$4:$A$9,'Row Index'!$B$4:$B$9),FALSE),"")</f>
        <v>6</v>
      </c>
      <c r="G353" s="119">
        <f ca="1">IFERROR(VLOOKUP($A353,INDIRECT(CONCATENATE("'CY ",G$3,", SFY ",(G$3+1)," Answers'!A1:BJ600")),LOOKUP($D$4,'Row Index'!$A$4:$A$9,'Row Index'!$B$4:$B$9),FALSE),"")</f>
        <v>6</v>
      </c>
      <c r="H353" s="119">
        <f ca="1">IFERROR(VLOOKUP($A353,INDIRECT(CONCATENATE("'CY ",H$3,", SFY ",(H$3+1)," Answers'!A1:BJ600")),LOOKUP($D$4,'Row Index'!$A$4:$A$9,'Row Index'!$B$4:$B$9),FALSE),"")</f>
        <v>6</v>
      </c>
      <c r="I353" s="120">
        <f ca="1">IFERROR(VLOOKUP($A353,INDIRECT(CONCATENATE("'CY ",I$3,", SFY ",(I$3+1)," Answers'!A1:BJ600")),LOOKUP($D$4,'Row Index'!$A$14:$A$19,'Row Index'!$B$14:$B$19),FALSE),"")</f>
        <v>6</v>
      </c>
    </row>
    <row r="354" spans="1:9" x14ac:dyDescent="0.25">
      <c r="A354" s="50">
        <v>1327</v>
      </c>
      <c r="B354" s="45" t="s">
        <v>355</v>
      </c>
      <c r="C354" s="47" t="s">
        <v>326</v>
      </c>
      <c r="D354" s="119">
        <f ca="1">IFERROR(VLOOKUP($A354,INDIRECT(CONCATENATE("'CY ",D$3,", SFY ",(D$3+1)," Answers'!A1:BJ600")),LOOKUP($D$4,'Row Index'!$A$4:$A$9,'Row Index'!$B$4:$B$9),FALSE),"")</f>
        <v>2</v>
      </c>
      <c r="E354" s="119">
        <f ca="1">IFERROR(VLOOKUP($A354,INDIRECT(CONCATENATE("'CY ",E$3,", SFY ",(E$3+1)," Answers'!A1:BJ600")),LOOKUP($D$4,'Row Index'!$A$4:$A$9,'Row Index'!$B$4:$B$9),FALSE),"")</f>
        <v>5</v>
      </c>
      <c r="F354" s="119">
        <f ca="1">IFERROR(VLOOKUP($A354,INDIRECT(CONCATENATE("'CY ",F$3,", SFY ",(F$3+1)," Answers'!A1:BJ600")),LOOKUP($D$4,'Row Index'!$A$4:$A$9,'Row Index'!$B$4:$B$9),FALSE),"")</f>
        <v>2</v>
      </c>
      <c r="G354" s="119">
        <f ca="1">IFERROR(VLOOKUP($A354,INDIRECT(CONCATENATE("'CY ",G$3,", SFY ",(G$3+1)," Answers'!A1:BJ600")),LOOKUP($D$4,'Row Index'!$A$4:$A$9,'Row Index'!$B$4:$B$9),FALSE),"")</f>
        <v>5</v>
      </c>
      <c r="H354" s="119">
        <f ca="1">IFERROR(VLOOKUP($A354,INDIRECT(CONCATENATE("'CY ",H$3,", SFY ",(H$3+1)," Answers'!A1:BJ600")),LOOKUP($D$4,'Row Index'!$A$4:$A$9,'Row Index'!$B$4:$B$9),FALSE),"")</f>
        <v>7</v>
      </c>
      <c r="I354" s="120">
        <f ca="1">IFERROR(VLOOKUP($A354,INDIRECT(CONCATENATE("'CY ",I$3,", SFY ",(I$3+1)," Answers'!A1:BJ600")),LOOKUP($D$4,'Row Index'!$A$14:$A$19,'Row Index'!$B$14:$B$19),FALSE),"")</f>
        <v>4</v>
      </c>
    </row>
    <row r="355" spans="1:9" x14ac:dyDescent="0.25">
      <c r="A355" s="50">
        <v>1328</v>
      </c>
      <c r="B355" s="45" t="s">
        <v>356</v>
      </c>
      <c r="C355" s="47" t="s">
        <v>326</v>
      </c>
      <c r="D355" s="119">
        <f ca="1">IFERROR(VLOOKUP($A355,INDIRECT(CONCATENATE("'CY ",D$3,", SFY ",(D$3+1)," Answers'!A1:BJ600")),LOOKUP($D$4,'Row Index'!$A$4:$A$9,'Row Index'!$B$4:$B$9),FALSE),"")</f>
        <v>3</v>
      </c>
      <c r="E355" s="119">
        <f ca="1">IFERROR(VLOOKUP($A355,INDIRECT(CONCATENATE("'CY ",E$3,", SFY ",(E$3+1)," Answers'!A1:BJ600")),LOOKUP($D$4,'Row Index'!$A$4:$A$9,'Row Index'!$B$4:$B$9),FALSE),"")</f>
        <v>6</v>
      </c>
      <c r="F355" s="119">
        <f ca="1">IFERROR(VLOOKUP($A355,INDIRECT(CONCATENATE("'CY ",F$3,", SFY ",(F$3+1)," Answers'!A1:BJ600")),LOOKUP($D$4,'Row Index'!$A$4:$A$9,'Row Index'!$B$4:$B$9),FALSE),"")</f>
        <v>4</v>
      </c>
      <c r="G355" s="119">
        <f ca="1">IFERROR(VLOOKUP($A355,INDIRECT(CONCATENATE("'CY ",G$3,", SFY ",(G$3+1)," Answers'!A1:BJ600")),LOOKUP($D$4,'Row Index'!$A$4:$A$9,'Row Index'!$B$4:$B$9),FALSE),"")</f>
        <v>6</v>
      </c>
      <c r="H355" s="119">
        <f ca="1">IFERROR(VLOOKUP($A355,INDIRECT(CONCATENATE("'CY ",H$3,", SFY ",(H$3+1)," Answers'!A1:BJ600")),LOOKUP($D$4,'Row Index'!$A$4:$A$9,'Row Index'!$B$4:$B$9),FALSE),"")</f>
        <v>7</v>
      </c>
      <c r="I355" s="120">
        <f ca="1">IFERROR(VLOOKUP($A355,INDIRECT(CONCATENATE("'CY ",I$3,", SFY ",(I$3+1)," Answers'!A1:BJ600")),LOOKUP($D$4,'Row Index'!$A$14:$A$19,'Row Index'!$B$14:$B$19),FALSE),"")</f>
        <v>4</v>
      </c>
    </row>
    <row r="356" spans="1:9" x14ac:dyDescent="0.25">
      <c r="A356" s="50">
        <v>1329</v>
      </c>
      <c r="B356" s="45" t="s">
        <v>357</v>
      </c>
      <c r="C356" s="47" t="s">
        <v>326</v>
      </c>
      <c r="D356" s="119">
        <f ca="1">IFERROR(VLOOKUP($A356,INDIRECT(CONCATENATE("'CY ",D$3,", SFY ",(D$3+1)," Answers'!A1:BJ600")),LOOKUP($D$4,'Row Index'!$A$4:$A$9,'Row Index'!$B$4:$B$9),FALSE),"")</f>
        <v>1</v>
      </c>
      <c r="E356" s="119">
        <f ca="1">IFERROR(VLOOKUP($A356,INDIRECT(CONCATENATE("'CY ",E$3,", SFY ",(E$3+1)," Answers'!A1:BJ600")),LOOKUP($D$4,'Row Index'!$A$4:$A$9,'Row Index'!$B$4:$B$9),FALSE),"")</f>
        <v>5</v>
      </c>
      <c r="F356" s="119">
        <f ca="1">IFERROR(VLOOKUP($A356,INDIRECT(CONCATENATE("'CY ",F$3,", SFY ",(F$3+1)," Answers'!A1:BJ600")),LOOKUP($D$4,'Row Index'!$A$4:$A$9,'Row Index'!$B$4:$B$9),FALSE),"")</f>
        <v>4</v>
      </c>
      <c r="G356" s="119">
        <f ca="1">IFERROR(VLOOKUP($A356,INDIRECT(CONCATENATE("'CY ",G$3,", SFY ",(G$3+1)," Answers'!A1:BJ600")),LOOKUP($D$4,'Row Index'!$A$4:$A$9,'Row Index'!$B$4:$B$9),FALSE),"")</f>
        <v>7</v>
      </c>
      <c r="H356" s="119">
        <f ca="1">IFERROR(VLOOKUP($A356,INDIRECT(CONCATENATE("'CY ",H$3,", SFY ",(H$3+1)," Answers'!A1:BJ600")),LOOKUP($D$4,'Row Index'!$A$4:$A$9,'Row Index'!$B$4:$B$9),FALSE),"")</f>
        <v>6</v>
      </c>
      <c r="I356" s="120">
        <f ca="1">IFERROR(VLOOKUP($A356,INDIRECT(CONCATENATE("'CY ",I$3,", SFY ",(I$3+1)," Answers'!A1:BJ600")),LOOKUP($D$4,'Row Index'!$A$14:$A$19,'Row Index'!$B$14:$B$19),FALSE),"")</f>
        <v>2</v>
      </c>
    </row>
    <row r="357" spans="1:9" x14ac:dyDescent="0.25">
      <c r="A357" s="50">
        <v>1330</v>
      </c>
      <c r="B357" s="45" t="s">
        <v>325</v>
      </c>
      <c r="C357" s="47" t="s">
        <v>326</v>
      </c>
      <c r="D357" s="119">
        <f ca="1">IFERROR(VLOOKUP($A357,INDIRECT(CONCATENATE("'CY ",D$3,", SFY ",(D$3+1)," Answers'!A1:BJ600")),LOOKUP($D$4,'Row Index'!$A$4:$A$9,'Row Index'!$B$4:$B$9),FALSE),"")</f>
        <v>2</v>
      </c>
      <c r="E357" s="119">
        <f ca="1">IFERROR(VLOOKUP($A357,INDIRECT(CONCATENATE("'CY ",E$3,", SFY ",(E$3+1)," Answers'!A1:BJ600")),LOOKUP($D$4,'Row Index'!$A$4:$A$9,'Row Index'!$B$4:$B$9),FALSE),"")</f>
        <v>6</v>
      </c>
      <c r="F357" s="119">
        <f ca="1">IFERROR(VLOOKUP($A357,INDIRECT(CONCATENATE("'CY ",F$3,", SFY ",(F$3+1)," Answers'!A1:BJ600")),LOOKUP($D$4,'Row Index'!$A$4:$A$9,'Row Index'!$B$4:$B$9),FALSE),"")</f>
        <v>6</v>
      </c>
      <c r="G357" s="119">
        <f ca="1">IFERROR(VLOOKUP($A357,INDIRECT(CONCATENATE("'CY ",G$3,", SFY ",(G$3+1)," Answers'!A1:BJ600")),LOOKUP($D$4,'Row Index'!$A$4:$A$9,'Row Index'!$B$4:$B$9),FALSE),"")</f>
        <v>7</v>
      </c>
      <c r="H357" s="119">
        <f ca="1">IFERROR(VLOOKUP($A357,INDIRECT(CONCATENATE("'CY ",H$3,", SFY ",(H$3+1)," Answers'!A1:BJ600")),LOOKUP($D$4,'Row Index'!$A$4:$A$9,'Row Index'!$B$4:$B$9),FALSE),"")</f>
        <v>5</v>
      </c>
      <c r="I357" s="120">
        <f ca="1">IFERROR(VLOOKUP($A357,INDIRECT(CONCATENATE("'CY ",I$3,", SFY ",(I$3+1)," Answers'!A1:BJ600")),LOOKUP($D$4,'Row Index'!$A$14:$A$19,'Row Index'!$B$14:$B$19),FALSE),"")</f>
        <v>4</v>
      </c>
    </row>
    <row r="358" spans="1:9" x14ac:dyDescent="0.25">
      <c r="A358" s="50">
        <v>1331</v>
      </c>
      <c r="B358" s="45" t="s">
        <v>358</v>
      </c>
      <c r="C358" s="47" t="s">
        <v>326</v>
      </c>
      <c r="D358" s="119">
        <f ca="1">IFERROR(VLOOKUP($A358,INDIRECT(CONCATENATE("'CY ",D$3,", SFY ",(D$3+1)," Answers'!A1:BJ600")),LOOKUP($D$4,'Row Index'!$A$4:$A$9,'Row Index'!$B$4:$B$9),FALSE),"")</f>
        <v>2</v>
      </c>
      <c r="E358" s="119">
        <f ca="1">IFERROR(VLOOKUP($A358,INDIRECT(CONCATENATE("'CY ",E$3,", SFY ",(E$3+1)," Answers'!A1:BJ600")),LOOKUP($D$4,'Row Index'!$A$4:$A$9,'Row Index'!$B$4:$B$9),FALSE),"")</f>
        <v>4</v>
      </c>
      <c r="F358" s="119">
        <f ca="1">IFERROR(VLOOKUP($A358,INDIRECT(CONCATENATE("'CY ",F$3,", SFY ",(F$3+1)," Answers'!A1:BJ600")),LOOKUP($D$4,'Row Index'!$A$4:$A$9,'Row Index'!$B$4:$B$9),FALSE),"")</f>
        <v>2</v>
      </c>
      <c r="G358" s="119">
        <f ca="1">IFERROR(VLOOKUP($A358,INDIRECT(CONCATENATE("'CY ",G$3,", SFY ",(G$3+1)," Answers'!A1:BJ600")),LOOKUP($D$4,'Row Index'!$A$4:$A$9,'Row Index'!$B$4:$B$9),FALSE),"")</f>
        <v>5</v>
      </c>
      <c r="H358" s="119">
        <f ca="1">IFERROR(VLOOKUP($A358,INDIRECT(CONCATENATE("'CY ",H$3,", SFY ",(H$3+1)," Answers'!A1:BJ600")),LOOKUP($D$4,'Row Index'!$A$4:$A$9,'Row Index'!$B$4:$B$9),FALSE),"")</f>
        <v>5</v>
      </c>
      <c r="I358" s="120">
        <f ca="1">IFERROR(VLOOKUP($A358,INDIRECT(CONCATENATE("'CY ",I$3,", SFY ",(I$3+1)," Answers'!A1:BJ600")),LOOKUP($D$4,'Row Index'!$A$14:$A$19,'Row Index'!$B$14:$B$19),FALSE),"")</f>
        <v>3</v>
      </c>
    </row>
    <row r="359" spans="1:9" x14ac:dyDescent="0.25">
      <c r="A359" s="50">
        <v>1332</v>
      </c>
      <c r="B359" s="45" t="s">
        <v>359</v>
      </c>
      <c r="C359" s="47" t="s">
        <v>326</v>
      </c>
      <c r="D359" s="119">
        <f ca="1">IFERROR(VLOOKUP($A359,INDIRECT(CONCATENATE("'CY ",D$3,", SFY ",(D$3+1)," Answers'!A1:BJ600")),LOOKUP($D$4,'Row Index'!$A$4:$A$9,'Row Index'!$B$4:$B$9),FALSE),"")</f>
        <v>3</v>
      </c>
      <c r="E359" s="119">
        <f ca="1">IFERROR(VLOOKUP($A359,INDIRECT(CONCATENATE("'CY ",E$3,", SFY ",(E$3+1)," Answers'!A1:BJ600")),LOOKUP($D$4,'Row Index'!$A$4:$A$9,'Row Index'!$B$4:$B$9),FALSE),"")</f>
        <v>5</v>
      </c>
      <c r="F359" s="119">
        <f ca="1">IFERROR(VLOOKUP($A359,INDIRECT(CONCATENATE("'CY ",F$3,", SFY ",(F$3+1)," Answers'!A1:BJ600")),LOOKUP($D$4,'Row Index'!$A$4:$A$9,'Row Index'!$B$4:$B$9),FALSE),"")</f>
        <v>6</v>
      </c>
      <c r="G359" s="119">
        <f ca="1">IFERROR(VLOOKUP($A359,INDIRECT(CONCATENATE("'CY ",G$3,", SFY ",(G$3+1)," Answers'!A1:BJ600")),LOOKUP($D$4,'Row Index'!$A$4:$A$9,'Row Index'!$B$4:$B$9),FALSE),"")</f>
        <v>7</v>
      </c>
      <c r="H359" s="119">
        <f ca="1">IFERROR(VLOOKUP($A359,INDIRECT(CONCATENATE("'CY ",H$3,", SFY ",(H$3+1)," Answers'!A1:BJ600")),LOOKUP($D$4,'Row Index'!$A$4:$A$9,'Row Index'!$B$4:$B$9),FALSE),"")</f>
        <v>9</v>
      </c>
      <c r="I359" s="120">
        <f ca="1">IFERROR(VLOOKUP($A359,INDIRECT(CONCATENATE("'CY ",I$3,", SFY ",(I$3+1)," Answers'!A1:BJ600")),LOOKUP($D$4,'Row Index'!$A$14:$A$19,'Row Index'!$B$14:$B$19),FALSE),"")</f>
        <v>7</v>
      </c>
    </row>
    <row r="360" spans="1:9" x14ac:dyDescent="0.25">
      <c r="A360" s="50">
        <v>1333</v>
      </c>
      <c r="B360" s="45" t="s">
        <v>360</v>
      </c>
      <c r="C360" s="47" t="s">
        <v>326</v>
      </c>
      <c r="D360" s="119">
        <f ca="1">IFERROR(VLOOKUP($A360,INDIRECT(CONCATENATE("'CY ",D$3,", SFY ",(D$3+1)," Answers'!A1:BJ600")),LOOKUP($D$4,'Row Index'!$A$4:$A$9,'Row Index'!$B$4:$B$9),FALSE),"")</f>
        <v>3</v>
      </c>
      <c r="E360" s="119">
        <f ca="1">IFERROR(VLOOKUP($A360,INDIRECT(CONCATENATE("'CY ",E$3,", SFY ",(E$3+1)," Answers'!A1:BJ600")),LOOKUP($D$4,'Row Index'!$A$4:$A$9,'Row Index'!$B$4:$B$9),FALSE),"")</f>
        <v>6</v>
      </c>
      <c r="F360" s="119">
        <f ca="1">IFERROR(VLOOKUP($A360,INDIRECT(CONCATENATE("'CY ",F$3,", SFY ",(F$3+1)," Answers'!A1:BJ600")),LOOKUP($D$4,'Row Index'!$A$4:$A$9,'Row Index'!$B$4:$B$9),FALSE),"")</f>
        <v>3</v>
      </c>
      <c r="G360" s="119">
        <f ca="1">IFERROR(VLOOKUP($A360,INDIRECT(CONCATENATE("'CY ",G$3,", SFY ",(G$3+1)," Answers'!A1:BJ600")),LOOKUP($D$4,'Row Index'!$A$4:$A$9,'Row Index'!$B$4:$B$9),FALSE),"")</f>
        <v>8</v>
      </c>
      <c r="H360" s="119">
        <f ca="1">IFERROR(VLOOKUP($A360,INDIRECT(CONCATENATE("'CY ",H$3,", SFY ",(H$3+1)," Answers'!A1:BJ600")),LOOKUP($D$4,'Row Index'!$A$4:$A$9,'Row Index'!$B$4:$B$9),FALSE),"")</f>
        <v>6</v>
      </c>
      <c r="I360" s="120">
        <f ca="1">IFERROR(VLOOKUP($A360,INDIRECT(CONCATENATE("'CY ",I$3,", SFY ",(I$3+1)," Answers'!A1:BJ600")),LOOKUP($D$4,'Row Index'!$A$14:$A$19,'Row Index'!$B$14:$B$19),FALSE),"")</f>
        <v>4</v>
      </c>
    </row>
    <row r="361" spans="1:9" x14ac:dyDescent="0.25">
      <c r="A361" s="50">
        <v>1334</v>
      </c>
      <c r="B361" s="45" t="s">
        <v>362</v>
      </c>
      <c r="C361" s="47" t="s">
        <v>326</v>
      </c>
      <c r="D361" s="119">
        <f ca="1">IFERROR(VLOOKUP($A361,INDIRECT(CONCATENATE("'CY ",D$3,", SFY ",(D$3+1)," Answers'!A1:BJ600")),LOOKUP($D$4,'Row Index'!$A$4:$A$9,'Row Index'!$B$4:$B$9),FALSE),"")</f>
        <v>2</v>
      </c>
      <c r="E361" s="119">
        <f ca="1">IFERROR(VLOOKUP($A361,INDIRECT(CONCATENATE("'CY ",E$3,", SFY ",(E$3+1)," Answers'!A1:BJ600")),LOOKUP($D$4,'Row Index'!$A$4:$A$9,'Row Index'!$B$4:$B$9),FALSE),"")</f>
        <v>3</v>
      </c>
      <c r="F361" s="119">
        <f ca="1">IFERROR(VLOOKUP($A361,INDIRECT(CONCATENATE("'CY ",F$3,", SFY ",(F$3+1)," Answers'!A1:BJ600")),LOOKUP($D$4,'Row Index'!$A$4:$A$9,'Row Index'!$B$4:$B$9),FALSE),"")</f>
        <v>3</v>
      </c>
      <c r="G361" s="119">
        <f ca="1">IFERROR(VLOOKUP($A361,INDIRECT(CONCATENATE("'CY ",G$3,", SFY ",(G$3+1)," Answers'!A1:BJ600")),LOOKUP($D$4,'Row Index'!$A$4:$A$9,'Row Index'!$B$4:$B$9),FALSE),"")</f>
        <v>4</v>
      </c>
      <c r="H361" s="119">
        <f ca="1">IFERROR(VLOOKUP($A361,INDIRECT(CONCATENATE("'CY ",H$3,", SFY ",(H$3+1)," Answers'!A1:BJ600")),LOOKUP($D$4,'Row Index'!$A$4:$A$9,'Row Index'!$B$4:$B$9),FALSE),"")</f>
        <v>5</v>
      </c>
      <c r="I361" s="120">
        <f ca="1">IFERROR(VLOOKUP($A361,INDIRECT(CONCATENATE("'CY ",I$3,", SFY ",(I$3+1)," Answers'!A1:BJ600")),LOOKUP($D$4,'Row Index'!$A$14:$A$19,'Row Index'!$B$14:$B$19),FALSE),"")</f>
        <v>3</v>
      </c>
    </row>
    <row r="362" spans="1:9" x14ac:dyDescent="0.25">
      <c r="A362" s="50">
        <v>1335</v>
      </c>
      <c r="B362" s="45" t="s">
        <v>361</v>
      </c>
      <c r="C362" s="47" t="s">
        <v>326</v>
      </c>
      <c r="D362" s="119">
        <f ca="1">IFERROR(VLOOKUP($A362,INDIRECT(CONCATENATE("'CY ",D$3,", SFY ",(D$3+1)," Answers'!A1:BJ600")),LOOKUP($D$4,'Row Index'!$A$4:$A$9,'Row Index'!$B$4:$B$9),FALSE),"")</f>
        <v>2</v>
      </c>
      <c r="E362" s="119">
        <f ca="1">IFERROR(VLOOKUP($A362,INDIRECT(CONCATENATE("'CY ",E$3,", SFY ",(E$3+1)," Answers'!A1:BJ600")),LOOKUP($D$4,'Row Index'!$A$4:$A$9,'Row Index'!$B$4:$B$9),FALSE),"")</f>
        <v>0</v>
      </c>
      <c r="F362" s="119">
        <f ca="1">IFERROR(VLOOKUP($A362,INDIRECT(CONCATENATE("'CY ",F$3,", SFY ",(F$3+1)," Answers'!A1:BJ600")),LOOKUP($D$4,'Row Index'!$A$4:$A$9,'Row Index'!$B$4:$B$9),FALSE),"")</f>
        <v>2</v>
      </c>
      <c r="G362" s="119">
        <f ca="1">IFERROR(VLOOKUP($A362,INDIRECT(CONCATENATE("'CY ",G$3,", SFY ",(G$3+1)," Answers'!A1:BJ600")),LOOKUP($D$4,'Row Index'!$A$4:$A$9,'Row Index'!$B$4:$B$9),FALSE),"")</f>
        <v>4</v>
      </c>
      <c r="H362" s="119">
        <f ca="1">IFERROR(VLOOKUP($A362,INDIRECT(CONCATENATE("'CY ",H$3,", SFY ",(H$3+1)," Answers'!A1:BJ600")),LOOKUP($D$4,'Row Index'!$A$4:$A$9,'Row Index'!$B$4:$B$9),FALSE),"")</f>
        <v>7</v>
      </c>
      <c r="I362" s="120">
        <f ca="1">IFERROR(VLOOKUP($A362,INDIRECT(CONCATENATE("'CY ",I$3,", SFY ",(I$3+1)," Answers'!A1:BJ600")),LOOKUP($D$4,'Row Index'!$A$14:$A$19,'Row Index'!$B$14:$B$19),FALSE),"")</f>
        <v>3</v>
      </c>
    </row>
    <row r="363" spans="1:9" x14ac:dyDescent="0.25">
      <c r="A363" s="50">
        <v>1336</v>
      </c>
      <c r="B363" s="45" t="s">
        <v>374</v>
      </c>
      <c r="C363" s="47" t="s">
        <v>326</v>
      </c>
      <c r="D363" s="119">
        <f ca="1">IFERROR(VLOOKUP($A363,INDIRECT(CONCATENATE("'CY ",D$3,", SFY ",(D$3+1)," Answers'!A1:BJ600")),LOOKUP($D$4,'Row Index'!$A$4:$A$9,'Row Index'!$B$4:$B$9),FALSE),"")</f>
        <v>2</v>
      </c>
      <c r="E363" s="119">
        <f ca="1">IFERROR(VLOOKUP($A363,INDIRECT(CONCATENATE("'CY ",E$3,", SFY ",(E$3+1)," Answers'!A1:BJ600")),LOOKUP($D$4,'Row Index'!$A$4:$A$9,'Row Index'!$B$4:$B$9),FALSE),"")</f>
        <v>4</v>
      </c>
      <c r="F363" s="119">
        <f ca="1">IFERROR(VLOOKUP($A363,INDIRECT(CONCATENATE("'CY ",F$3,", SFY ",(F$3+1)," Answers'!A1:BJ600")),LOOKUP($D$4,'Row Index'!$A$4:$A$9,'Row Index'!$B$4:$B$9),FALSE),"")</f>
        <v>7</v>
      </c>
      <c r="G363" s="119">
        <f ca="1">IFERROR(VLOOKUP($A363,INDIRECT(CONCATENATE("'CY ",G$3,", SFY ",(G$3+1)," Answers'!A1:BJ600")),LOOKUP($D$4,'Row Index'!$A$4:$A$9,'Row Index'!$B$4:$B$9),FALSE),"")</f>
        <v>9</v>
      </c>
      <c r="H363" s="119">
        <f ca="1">IFERROR(VLOOKUP($A363,INDIRECT(CONCATENATE("'CY ",H$3,", SFY ",(H$3+1)," Answers'!A1:BJ600")),LOOKUP($D$4,'Row Index'!$A$4:$A$9,'Row Index'!$B$4:$B$9),FALSE),"")</f>
        <v>7</v>
      </c>
      <c r="I363" s="120">
        <f ca="1">IFERROR(VLOOKUP($A363,INDIRECT(CONCATENATE("'CY ",I$3,", SFY ",(I$3+1)," Answers'!A1:BJ600")),LOOKUP($D$4,'Row Index'!$A$14:$A$19,'Row Index'!$B$14:$B$19),FALSE),"")</f>
        <v>5</v>
      </c>
    </row>
    <row r="364" spans="1:9" x14ac:dyDescent="0.25">
      <c r="A364" s="50">
        <v>1337</v>
      </c>
      <c r="B364" s="45" t="s">
        <v>363</v>
      </c>
      <c r="C364" s="47" t="s">
        <v>326</v>
      </c>
      <c r="D364" s="119">
        <f ca="1">IFERROR(VLOOKUP($A364,INDIRECT(CONCATENATE("'CY ",D$3,", SFY ",(D$3+1)," Answers'!A1:BJ600")),LOOKUP($D$4,'Row Index'!$A$4:$A$9,'Row Index'!$B$4:$B$9),FALSE),"")</f>
        <v>4</v>
      </c>
      <c r="E364" s="119">
        <f ca="1">IFERROR(VLOOKUP($A364,INDIRECT(CONCATENATE("'CY ",E$3,", SFY ",(E$3+1)," Answers'!A1:BJ600")),LOOKUP($D$4,'Row Index'!$A$4:$A$9,'Row Index'!$B$4:$B$9),FALSE),"")</f>
        <v>5</v>
      </c>
      <c r="F364" s="119">
        <f ca="1">IFERROR(VLOOKUP($A364,INDIRECT(CONCATENATE("'CY ",F$3,", SFY ",(F$3+1)," Answers'!A1:BJ600")),LOOKUP($D$4,'Row Index'!$A$4:$A$9,'Row Index'!$B$4:$B$9),FALSE),"")</f>
        <v>6</v>
      </c>
      <c r="G364" s="119">
        <f ca="1">IFERROR(VLOOKUP($A364,INDIRECT(CONCATENATE("'CY ",G$3,", SFY ",(G$3+1)," Answers'!A1:BJ600")),LOOKUP($D$4,'Row Index'!$A$4:$A$9,'Row Index'!$B$4:$B$9),FALSE),"")</f>
        <v>4</v>
      </c>
      <c r="H364" s="119">
        <f ca="1">IFERROR(VLOOKUP($A364,INDIRECT(CONCATENATE("'CY ",H$3,", SFY ",(H$3+1)," Answers'!A1:BJ600")),LOOKUP($D$4,'Row Index'!$A$4:$A$9,'Row Index'!$B$4:$B$9),FALSE),"")</f>
        <v>5</v>
      </c>
      <c r="I364" s="120">
        <f ca="1">IFERROR(VLOOKUP($A364,INDIRECT(CONCATENATE("'CY ",I$3,", SFY ",(I$3+1)," Answers'!A1:BJ600")),LOOKUP($D$4,'Row Index'!$A$14:$A$19,'Row Index'!$B$14:$B$19),FALSE),"")</f>
        <v>4</v>
      </c>
    </row>
    <row r="365" spans="1:9" x14ac:dyDescent="0.25">
      <c r="A365" s="50">
        <v>1338</v>
      </c>
      <c r="B365" s="45" t="s">
        <v>364</v>
      </c>
      <c r="C365" s="47" t="s">
        <v>326</v>
      </c>
      <c r="D365" s="119">
        <f ca="1">IFERROR(VLOOKUP($A365,INDIRECT(CONCATENATE("'CY ",D$3,", SFY ",(D$3+1)," Answers'!A1:BJ600")),LOOKUP($D$4,'Row Index'!$A$4:$A$9,'Row Index'!$B$4:$B$9),FALSE),"")</f>
        <v>3</v>
      </c>
      <c r="E365" s="119">
        <f ca="1">IFERROR(VLOOKUP($A365,INDIRECT(CONCATENATE("'CY ",E$3,", SFY ",(E$3+1)," Answers'!A1:BJ600")),LOOKUP($D$4,'Row Index'!$A$4:$A$9,'Row Index'!$B$4:$B$9),FALSE),"")</f>
        <v>1</v>
      </c>
      <c r="F365" s="119">
        <f ca="1">IFERROR(VLOOKUP($A365,INDIRECT(CONCATENATE("'CY ",F$3,", SFY ",(F$3+1)," Answers'!A1:BJ600")),LOOKUP($D$4,'Row Index'!$A$4:$A$9,'Row Index'!$B$4:$B$9),FALSE),"")</f>
        <v>2</v>
      </c>
      <c r="G365" s="119">
        <f ca="1">IFERROR(VLOOKUP($A365,INDIRECT(CONCATENATE("'CY ",G$3,", SFY ",(G$3+1)," Answers'!A1:BJ600")),LOOKUP($D$4,'Row Index'!$A$4:$A$9,'Row Index'!$B$4:$B$9),FALSE),"")</f>
        <v>6</v>
      </c>
      <c r="H365" s="119">
        <f ca="1">IFERROR(VLOOKUP($A365,INDIRECT(CONCATENATE("'CY ",H$3,", SFY ",(H$3+1)," Answers'!A1:BJ600")),LOOKUP($D$4,'Row Index'!$A$4:$A$9,'Row Index'!$B$4:$B$9),FALSE),"")</f>
        <v>6</v>
      </c>
      <c r="I365" s="120">
        <f ca="1">IFERROR(VLOOKUP($A365,INDIRECT(CONCATENATE("'CY ",I$3,", SFY ",(I$3+1)," Answers'!A1:BJ600")),LOOKUP($D$4,'Row Index'!$A$14:$A$19,'Row Index'!$B$14:$B$19),FALSE),"")</f>
        <v>4</v>
      </c>
    </row>
    <row r="366" spans="1:9" x14ac:dyDescent="0.25">
      <c r="A366" s="50">
        <v>1339</v>
      </c>
      <c r="B366" s="45" t="s">
        <v>343</v>
      </c>
      <c r="C366" s="47" t="s">
        <v>326</v>
      </c>
      <c r="D366" s="119">
        <f ca="1">IFERROR(VLOOKUP($A366,INDIRECT(CONCATENATE("'CY ",D$3,", SFY ",(D$3+1)," Answers'!A1:BJ600")),LOOKUP($D$4,'Row Index'!$A$4:$A$9,'Row Index'!$B$4:$B$9),FALSE),"")</f>
        <v>4</v>
      </c>
      <c r="E366" s="119">
        <f ca="1">IFERROR(VLOOKUP($A366,INDIRECT(CONCATENATE("'CY ",E$3,", SFY ",(E$3+1)," Answers'!A1:BJ600")),LOOKUP($D$4,'Row Index'!$A$4:$A$9,'Row Index'!$B$4:$B$9),FALSE),"")</f>
        <v>3</v>
      </c>
      <c r="F366" s="119">
        <f ca="1">IFERROR(VLOOKUP($A366,INDIRECT(CONCATENATE("'CY ",F$3,", SFY ",(F$3+1)," Answers'!A1:BJ600")),LOOKUP($D$4,'Row Index'!$A$4:$A$9,'Row Index'!$B$4:$B$9),FALSE),"")</f>
        <v>0</v>
      </c>
      <c r="G366" s="119">
        <f ca="1">IFERROR(VLOOKUP($A366,INDIRECT(CONCATENATE("'CY ",G$3,", SFY ",(G$3+1)," Answers'!A1:BJ600")),LOOKUP($D$4,'Row Index'!$A$4:$A$9,'Row Index'!$B$4:$B$9),FALSE),"")</f>
        <v>4</v>
      </c>
      <c r="H366" s="119">
        <f ca="1">IFERROR(VLOOKUP($A366,INDIRECT(CONCATENATE("'CY ",H$3,", SFY ",(H$3+1)," Answers'!A1:BJ600")),LOOKUP($D$4,'Row Index'!$A$4:$A$9,'Row Index'!$B$4:$B$9),FALSE),"")</f>
        <v>4</v>
      </c>
      <c r="I366" s="120">
        <f ca="1">IFERROR(VLOOKUP($A366,INDIRECT(CONCATENATE("'CY ",I$3,", SFY ",(I$3+1)," Answers'!A1:BJ600")),LOOKUP($D$4,'Row Index'!$A$14:$A$19,'Row Index'!$B$14:$B$19),FALSE),"")</f>
        <v>2</v>
      </c>
    </row>
    <row r="367" spans="1:9" x14ac:dyDescent="0.25">
      <c r="A367" s="50">
        <v>1340</v>
      </c>
      <c r="B367" s="45" t="s">
        <v>365</v>
      </c>
      <c r="C367" s="47" t="s">
        <v>326</v>
      </c>
      <c r="D367" s="119">
        <f ca="1">IFERROR(VLOOKUP($A367,INDIRECT(CONCATENATE("'CY ",D$3,", SFY ",(D$3+1)," Answers'!A1:BJ600")),LOOKUP($D$4,'Row Index'!$A$4:$A$9,'Row Index'!$B$4:$B$9),FALSE),"")</f>
        <v>2</v>
      </c>
      <c r="E367" s="119">
        <f ca="1">IFERROR(VLOOKUP($A367,INDIRECT(CONCATENATE("'CY ",E$3,", SFY ",(E$3+1)," Answers'!A1:BJ600")),LOOKUP($D$4,'Row Index'!$A$4:$A$9,'Row Index'!$B$4:$B$9),FALSE),"")</f>
        <v>6</v>
      </c>
      <c r="F367" s="119">
        <f ca="1">IFERROR(VLOOKUP($A367,INDIRECT(CONCATENATE("'CY ",F$3,", SFY ",(F$3+1)," Answers'!A1:BJ600")),LOOKUP($D$4,'Row Index'!$A$4:$A$9,'Row Index'!$B$4:$B$9),FALSE),"")</f>
        <v>4</v>
      </c>
      <c r="G367" s="119">
        <f ca="1">IFERROR(VLOOKUP($A367,INDIRECT(CONCATENATE("'CY ",G$3,", SFY ",(G$3+1)," Answers'!A1:BJ600")),LOOKUP($D$4,'Row Index'!$A$4:$A$9,'Row Index'!$B$4:$B$9),FALSE),"")</f>
        <v>3</v>
      </c>
      <c r="H367" s="119">
        <f ca="1">IFERROR(VLOOKUP($A367,INDIRECT(CONCATENATE("'CY ",H$3,", SFY ",(H$3+1)," Answers'!A1:BJ600")),LOOKUP($D$4,'Row Index'!$A$4:$A$9,'Row Index'!$B$4:$B$9),FALSE),"")</f>
        <v>4</v>
      </c>
      <c r="I367" s="120">
        <f ca="1">IFERROR(VLOOKUP($A367,INDIRECT(CONCATENATE("'CY ",I$3,", SFY ",(I$3+1)," Answers'!A1:BJ600")),LOOKUP($D$4,'Row Index'!$A$14:$A$19,'Row Index'!$B$14:$B$19),FALSE),"")</f>
        <v>3</v>
      </c>
    </row>
    <row r="368" spans="1:9" x14ac:dyDescent="0.25">
      <c r="A368" s="50">
        <v>1341</v>
      </c>
      <c r="B368" s="45" t="s">
        <v>366</v>
      </c>
      <c r="C368" s="47" t="s">
        <v>326</v>
      </c>
      <c r="D368" s="119">
        <f ca="1">IFERROR(VLOOKUP($A368,INDIRECT(CONCATENATE("'CY ",D$3,", SFY ",(D$3+1)," Answers'!A1:BJ600")),LOOKUP($D$4,'Row Index'!$A$4:$A$9,'Row Index'!$B$4:$B$9),FALSE),"")</f>
        <v>9</v>
      </c>
      <c r="E368" s="119">
        <f ca="1">IFERROR(VLOOKUP($A368,INDIRECT(CONCATENATE("'CY ",E$3,", SFY ",(E$3+1)," Answers'!A1:BJ600")),LOOKUP($D$4,'Row Index'!$A$4:$A$9,'Row Index'!$B$4:$B$9),FALSE),"")</f>
        <v>10</v>
      </c>
      <c r="F368" s="119">
        <f ca="1">IFERROR(VLOOKUP($A368,INDIRECT(CONCATENATE("'CY ",F$3,", SFY ",(F$3+1)," Answers'!A1:BJ600")),LOOKUP($D$4,'Row Index'!$A$4:$A$9,'Row Index'!$B$4:$B$9),FALSE),"")</f>
        <v>10</v>
      </c>
      <c r="G368" s="119">
        <f ca="1">IFERROR(VLOOKUP($A368,INDIRECT(CONCATENATE("'CY ",G$3,", SFY ",(G$3+1)," Answers'!A1:BJ600")),LOOKUP($D$4,'Row Index'!$A$4:$A$9,'Row Index'!$B$4:$B$9),FALSE),"")</f>
        <v>11</v>
      </c>
      <c r="H368" s="119">
        <f ca="1">IFERROR(VLOOKUP($A368,INDIRECT(CONCATENATE("'CY ",H$3,", SFY ",(H$3+1)," Answers'!A1:BJ600")),LOOKUP($D$4,'Row Index'!$A$4:$A$9,'Row Index'!$B$4:$B$9),FALSE),"")</f>
        <v>14</v>
      </c>
      <c r="I368" s="120">
        <f ca="1">IFERROR(VLOOKUP($A368,INDIRECT(CONCATENATE("'CY ",I$3,", SFY ",(I$3+1)," Answers'!A1:BJ600")),LOOKUP($D$4,'Row Index'!$A$14:$A$19,'Row Index'!$B$14:$B$19),FALSE),"")</f>
        <v>9</v>
      </c>
    </row>
    <row r="369" spans="1:9" x14ac:dyDescent="0.25">
      <c r="A369" s="50">
        <v>1342</v>
      </c>
      <c r="B369" s="45" t="s">
        <v>367</v>
      </c>
      <c r="C369" s="47" t="s">
        <v>326</v>
      </c>
      <c r="D369" s="119">
        <f ca="1">IFERROR(VLOOKUP($A369,INDIRECT(CONCATENATE("'CY ",D$3,", SFY ",(D$3+1)," Answers'!A1:BJ600")),LOOKUP($D$4,'Row Index'!$A$4:$A$9,'Row Index'!$B$4:$B$9),FALSE),"")</f>
        <v>2</v>
      </c>
      <c r="E369" s="119">
        <f ca="1">IFERROR(VLOOKUP($A369,INDIRECT(CONCATENATE("'CY ",E$3,", SFY ",(E$3+1)," Answers'!A1:BJ600")),LOOKUP($D$4,'Row Index'!$A$4:$A$9,'Row Index'!$B$4:$B$9),FALSE),"")</f>
        <v>8</v>
      </c>
      <c r="F369" s="119">
        <f ca="1">IFERROR(VLOOKUP($A369,INDIRECT(CONCATENATE("'CY ",F$3,", SFY ",(F$3+1)," Answers'!A1:BJ600")),LOOKUP($D$4,'Row Index'!$A$4:$A$9,'Row Index'!$B$4:$B$9),FALSE),"")</f>
        <v>6</v>
      </c>
      <c r="G369" s="119">
        <f ca="1">IFERROR(VLOOKUP($A369,INDIRECT(CONCATENATE("'CY ",G$3,", SFY ",(G$3+1)," Answers'!A1:BJ600")),LOOKUP($D$4,'Row Index'!$A$4:$A$9,'Row Index'!$B$4:$B$9),FALSE),"")</f>
        <v>8</v>
      </c>
      <c r="H369" s="119">
        <f ca="1">IFERROR(VLOOKUP($A369,INDIRECT(CONCATENATE("'CY ",H$3,", SFY ",(H$3+1)," Answers'!A1:BJ600")),LOOKUP($D$4,'Row Index'!$A$4:$A$9,'Row Index'!$B$4:$B$9),FALSE),"")</f>
        <v>9</v>
      </c>
      <c r="I369" s="120">
        <f ca="1">IFERROR(VLOOKUP($A369,INDIRECT(CONCATENATE("'CY ",I$3,", SFY ",(I$3+1)," Answers'!A1:BJ600")),LOOKUP($D$4,'Row Index'!$A$14:$A$19,'Row Index'!$B$14:$B$19),FALSE),"")</f>
        <v>6</v>
      </c>
    </row>
    <row r="370" spans="1:9" x14ac:dyDescent="0.25">
      <c r="A370" s="50">
        <v>1343</v>
      </c>
      <c r="B370" s="45" t="s">
        <v>368</v>
      </c>
      <c r="C370" s="47" t="s">
        <v>326</v>
      </c>
      <c r="D370" s="119">
        <f ca="1">IFERROR(VLOOKUP($A370,INDIRECT(CONCATENATE("'CY ",D$3,", SFY ",(D$3+1)," Answers'!A1:BJ600")),LOOKUP($D$4,'Row Index'!$A$4:$A$9,'Row Index'!$B$4:$B$9),FALSE),"")</f>
        <v>4</v>
      </c>
      <c r="E370" s="119">
        <f ca="1">IFERROR(VLOOKUP($A370,INDIRECT(CONCATENATE("'CY ",E$3,", SFY ",(E$3+1)," Answers'!A1:BJ600")),LOOKUP($D$4,'Row Index'!$A$4:$A$9,'Row Index'!$B$4:$B$9),FALSE),"")</f>
        <v>5</v>
      </c>
      <c r="F370" s="119">
        <f ca="1">IFERROR(VLOOKUP($A370,INDIRECT(CONCATENATE("'CY ",F$3,", SFY ",(F$3+1)," Answers'!A1:BJ600")),LOOKUP($D$4,'Row Index'!$A$4:$A$9,'Row Index'!$B$4:$B$9),FALSE),"")</f>
        <v>3</v>
      </c>
      <c r="G370" s="119">
        <f ca="1">IFERROR(VLOOKUP($A370,INDIRECT(CONCATENATE("'CY ",G$3,", SFY ",(G$3+1)," Answers'!A1:BJ600")),LOOKUP($D$4,'Row Index'!$A$4:$A$9,'Row Index'!$B$4:$B$9),FALSE),"")</f>
        <v>5</v>
      </c>
      <c r="H370" s="119">
        <f ca="1">IFERROR(VLOOKUP($A370,INDIRECT(CONCATENATE("'CY ",H$3,", SFY ",(H$3+1)," Answers'!A1:BJ600")),LOOKUP($D$4,'Row Index'!$A$4:$A$9,'Row Index'!$B$4:$B$9),FALSE),"")</f>
        <v>4</v>
      </c>
      <c r="I370" s="120">
        <f ca="1">IFERROR(VLOOKUP($A370,INDIRECT(CONCATENATE("'CY ",I$3,", SFY ",(I$3+1)," Answers'!A1:BJ600")),LOOKUP($D$4,'Row Index'!$A$14:$A$19,'Row Index'!$B$14:$B$19),FALSE),"")</f>
        <v>5</v>
      </c>
    </row>
    <row r="371" spans="1:9" x14ac:dyDescent="0.25">
      <c r="A371" s="50">
        <v>1344</v>
      </c>
      <c r="B371" s="45" t="s">
        <v>369</v>
      </c>
      <c r="C371" s="47" t="s">
        <v>326</v>
      </c>
      <c r="D371" s="119">
        <f ca="1">IFERROR(VLOOKUP($A371,INDIRECT(CONCATENATE("'CY ",D$3,", SFY ",(D$3+1)," Answers'!A1:BJ600")),LOOKUP($D$4,'Row Index'!$A$4:$A$9,'Row Index'!$B$4:$B$9),FALSE),"")</f>
        <v>3</v>
      </c>
      <c r="E371" s="119">
        <f ca="1">IFERROR(VLOOKUP($A371,INDIRECT(CONCATENATE("'CY ",E$3,", SFY ",(E$3+1)," Answers'!A1:BJ600")),LOOKUP($D$4,'Row Index'!$A$4:$A$9,'Row Index'!$B$4:$B$9),FALSE),"")</f>
        <v>5</v>
      </c>
      <c r="F371" s="119">
        <f ca="1">IFERROR(VLOOKUP($A371,INDIRECT(CONCATENATE("'CY ",F$3,", SFY ",(F$3+1)," Answers'!A1:BJ600")),LOOKUP($D$4,'Row Index'!$A$4:$A$9,'Row Index'!$B$4:$B$9),FALSE),"")</f>
        <v>5</v>
      </c>
      <c r="G371" s="119">
        <f ca="1">IFERROR(VLOOKUP($A371,INDIRECT(CONCATENATE("'CY ",G$3,", SFY ",(G$3+1)," Answers'!A1:BJ600")),LOOKUP($D$4,'Row Index'!$A$4:$A$9,'Row Index'!$B$4:$B$9),FALSE),"")</f>
        <v>8</v>
      </c>
      <c r="H371" s="119">
        <f ca="1">IFERROR(VLOOKUP($A371,INDIRECT(CONCATENATE("'CY ",H$3,", SFY ",(H$3+1)," Answers'!A1:BJ600")),LOOKUP($D$4,'Row Index'!$A$4:$A$9,'Row Index'!$B$4:$B$9),FALSE),"")</f>
        <v>7</v>
      </c>
      <c r="I371" s="120">
        <f ca="1">IFERROR(VLOOKUP($A371,INDIRECT(CONCATENATE("'CY ",I$3,", SFY ",(I$3+1)," Answers'!A1:BJ600")),LOOKUP($D$4,'Row Index'!$A$14:$A$19,'Row Index'!$B$14:$B$19),FALSE),"")</f>
        <v>4</v>
      </c>
    </row>
    <row r="372" spans="1:9" x14ac:dyDescent="0.25">
      <c r="A372" s="50">
        <v>1345</v>
      </c>
      <c r="B372" s="45" t="s">
        <v>370</v>
      </c>
      <c r="C372" s="47" t="s">
        <v>326</v>
      </c>
      <c r="D372" s="119">
        <f ca="1">IFERROR(VLOOKUP($A372,INDIRECT(CONCATENATE("'CY ",D$3,", SFY ",(D$3+1)," Answers'!A1:BJ600")),LOOKUP($D$4,'Row Index'!$A$4:$A$9,'Row Index'!$B$4:$B$9),FALSE),"")</f>
        <v>2</v>
      </c>
      <c r="E372" s="119">
        <f ca="1">IFERROR(VLOOKUP($A372,INDIRECT(CONCATENATE("'CY ",E$3,", SFY ",(E$3+1)," Answers'!A1:BJ600")),LOOKUP($D$4,'Row Index'!$A$4:$A$9,'Row Index'!$B$4:$B$9),FALSE),"")</f>
        <v>6</v>
      </c>
      <c r="F372" s="119">
        <f ca="1">IFERROR(VLOOKUP($A372,INDIRECT(CONCATENATE("'CY ",F$3,", SFY ",(F$3+1)," Answers'!A1:BJ600")),LOOKUP($D$4,'Row Index'!$A$4:$A$9,'Row Index'!$B$4:$B$9),FALSE),"")</f>
        <v>4</v>
      </c>
      <c r="G372" s="119">
        <f ca="1">IFERROR(VLOOKUP($A372,INDIRECT(CONCATENATE("'CY ",G$3,", SFY ",(G$3+1)," Answers'!A1:BJ600")),LOOKUP($D$4,'Row Index'!$A$4:$A$9,'Row Index'!$B$4:$B$9),FALSE),"")</f>
        <v>6</v>
      </c>
      <c r="H372" s="119">
        <f ca="1">IFERROR(VLOOKUP($A372,INDIRECT(CONCATENATE("'CY ",H$3,", SFY ",(H$3+1)," Answers'!A1:BJ600")),LOOKUP($D$4,'Row Index'!$A$4:$A$9,'Row Index'!$B$4:$B$9),FALSE),"")</f>
        <v>6</v>
      </c>
      <c r="I372" s="120">
        <f ca="1">IFERROR(VLOOKUP($A372,INDIRECT(CONCATENATE("'CY ",I$3,", SFY ",(I$3+1)," Answers'!A1:BJ600")),LOOKUP($D$4,'Row Index'!$A$14:$A$19,'Row Index'!$B$14:$B$19),FALSE),"")</f>
        <v>5</v>
      </c>
    </row>
    <row r="373" spans="1:9" x14ac:dyDescent="0.25">
      <c r="A373" s="50">
        <v>1346</v>
      </c>
      <c r="B373" s="45" t="s">
        <v>371</v>
      </c>
      <c r="C373" s="47" t="s">
        <v>326</v>
      </c>
      <c r="D373" s="119">
        <f ca="1">IFERROR(VLOOKUP($A373,INDIRECT(CONCATENATE("'CY ",D$3,", SFY ",(D$3+1)," Answers'!A1:BJ600")),LOOKUP($D$4,'Row Index'!$A$4:$A$9,'Row Index'!$B$4:$B$9),FALSE),"")</f>
        <v>11</v>
      </c>
      <c r="E373" s="119">
        <f ca="1">IFERROR(VLOOKUP($A373,INDIRECT(CONCATENATE("'CY ",E$3,", SFY ",(E$3+1)," Answers'!A1:BJ600")),LOOKUP($D$4,'Row Index'!$A$4:$A$9,'Row Index'!$B$4:$B$9),FALSE),"")</f>
        <v>6</v>
      </c>
      <c r="F373" s="119">
        <f ca="1">IFERROR(VLOOKUP($A373,INDIRECT(CONCATENATE("'CY ",F$3,", SFY ",(F$3+1)," Answers'!A1:BJ600")),LOOKUP($D$4,'Row Index'!$A$4:$A$9,'Row Index'!$B$4:$B$9),FALSE),"")</f>
        <v>4</v>
      </c>
      <c r="G373" s="119">
        <f ca="1">IFERROR(VLOOKUP($A373,INDIRECT(CONCATENATE("'CY ",G$3,", SFY ",(G$3+1)," Answers'!A1:BJ600")),LOOKUP($D$4,'Row Index'!$A$4:$A$9,'Row Index'!$B$4:$B$9),FALSE),"")</f>
        <v>7</v>
      </c>
      <c r="H373" s="119">
        <f ca="1">IFERROR(VLOOKUP($A373,INDIRECT(CONCATENATE("'CY ",H$3,", SFY ",(H$3+1)," Answers'!A1:BJ600")),LOOKUP($D$4,'Row Index'!$A$4:$A$9,'Row Index'!$B$4:$B$9),FALSE),"")</f>
        <v>12</v>
      </c>
      <c r="I373" s="120">
        <f ca="1">IFERROR(VLOOKUP($A373,INDIRECT(CONCATENATE("'CY ",I$3,", SFY ",(I$3+1)," Answers'!A1:BJ600")),LOOKUP($D$4,'Row Index'!$A$14:$A$19,'Row Index'!$B$14:$B$19),FALSE),"")</f>
        <v>9</v>
      </c>
    </row>
    <row r="374" spans="1:9" x14ac:dyDescent="0.25">
      <c r="A374" s="50">
        <v>1347</v>
      </c>
      <c r="B374" s="45" t="s">
        <v>350</v>
      </c>
      <c r="C374" s="47" t="s">
        <v>326</v>
      </c>
      <c r="D374" s="119">
        <f ca="1">IFERROR(VLOOKUP($A374,INDIRECT(CONCATENATE("'CY ",D$3,", SFY ",(D$3+1)," Answers'!A1:BJ600")),LOOKUP($D$4,'Row Index'!$A$4:$A$9,'Row Index'!$B$4:$B$9),FALSE),"")</f>
        <v>3</v>
      </c>
      <c r="E374" s="119">
        <f ca="1">IFERROR(VLOOKUP($A374,INDIRECT(CONCATENATE("'CY ",E$3,", SFY ",(E$3+1)," Answers'!A1:BJ600")),LOOKUP($D$4,'Row Index'!$A$4:$A$9,'Row Index'!$B$4:$B$9),FALSE),"")</f>
        <v>2</v>
      </c>
      <c r="F374" s="119">
        <f ca="1">IFERROR(VLOOKUP($A374,INDIRECT(CONCATENATE("'CY ",F$3,", SFY ",(F$3+1)," Answers'!A1:BJ600")),LOOKUP($D$4,'Row Index'!$A$4:$A$9,'Row Index'!$B$4:$B$9),FALSE),"")</f>
        <v>5</v>
      </c>
      <c r="G374" s="119">
        <f ca="1">IFERROR(VLOOKUP($A374,INDIRECT(CONCATENATE("'CY ",G$3,", SFY ",(G$3+1)," Answers'!A1:BJ600")),LOOKUP($D$4,'Row Index'!$A$4:$A$9,'Row Index'!$B$4:$B$9),FALSE),"")</f>
        <v>10</v>
      </c>
      <c r="H374" s="119">
        <f ca="1">IFERROR(VLOOKUP($A374,INDIRECT(CONCATENATE("'CY ",H$3,", SFY ",(H$3+1)," Answers'!A1:BJ600")),LOOKUP($D$4,'Row Index'!$A$4:$A$9,'Row Index'!$B$4:$B$9),FALSE),"")</f>
        <v>8</v>
      </c>
      <c r="I374" s="120">
        <f ca="1">IFERROR(VLOOKUP($A374,INDIRECT(CONCATENATE("'CY ",I$3,", SFY ",(I$3+1)," Answers'!A1:BJ600")),LOOKUP($D$4,'Row Index'!$A$14:$A$19,'Row Index'!$B$14:$B$19),FALSE),"")</f>
        <v>7</v>
      </c>
    </row>
    <row r="375" spans="1:9" x14ac:dyDescent="0.25">
      <c r="A375" s="50">
        <v>1348</v>
      </c>
      <c r="B375" s="45" t="s">
        <v>372</v>
      </c>
      <c r="C375" s="47" t="s">
        <v>326</v>
      </c>
      <c r="D375" s="119">
        <f ca="1">IFERROR(VLOOKUP($A375,INDIRECT(CONCATENATE("'CY ",D$3,", SFY ",(D$3+1)," Answers'!A1:BJ600")),LOOKUP($D$4,'Row Index'!$A$4:$A$9,'Row Index'!$B$4:$B$9),FALSE),"")</f>
        <v>3</v>
      </c>
      <c r="E375" s="119">
        <f ca="1">IFERROR(VLOOKUP($A375,INDIRECT(CONCATENATE("'CY ",E$3,", SFY ",(E$3+1)," Answers'!A1:BJ600")),LOOKUP($D$4,'Row Index'!$A$4:$A$9,'Row Index'!$B$4:$B$9),FALSE),"")</f>
        <v>6</v>
      </c>
      <c r="F375" s="119">
        <f ca="1">IFERROR(VLOOKUP($A375,INDIRECT(CONCATENATE("'CY ",F$3,", SFY ",(F$3+1)," Answers'!A1:BJ600")),LOOKUP($D$4,'Row Index'!$A$4:$A$9,'Row Index'!$B$4:$B$9),FALSE),"")</f>
        <v>4</v>
      </c>
      <c r="G375" s="119">
        <f ca="1">IFERROR(VLOOKUP($A375,INDIRECT(CONCATENATE("'CY ",G$3,", SFY ",(G$3+1)," Answers'!A1:BJ600")),LOOKUP($D$4,'Row Index'!$A$4:$A$9,'Row Index'!$B$4:$B$9),FALSE),"")</f>
        <v>5</v>
      </c>
      <c r="H375" s="119">
        <f ca="1">IFERROR(VLOOKUP($A375,INDIRECT(CONCATENATE("'CY ",H$3,", SFY ",(H$3+1)," Answers'!A1:BJ600")),LOOKUP($D$4,'Row Index'!$A$4:$A$9,'Row Index'!$B$4:$B$9),FALSE),"")</f>
        <v>7</v>
      </c>
      <c r="I375" s="120">
        <f ca="1">IFERROR(VLOOKUP($A375,INDIRECT(CONCATENATE("'CY ",I$3,", SFY ",(I$3+1)," Answers'!A1:BJ600")),LOOKUP($D$4,'Row Index'!$A$14:$A$19,'Row Index'!$B$14:$B$19),FALSE),"")</f>
        <v>4</v>
      </c>
    </row>
    <row r="376" spans="1:9" x14ac:dyDescent="0.25">
      <c r="A376" s="50">
        <v>1349</v>
      </c>
      <c r="B376" s="45" t="s">
        <v>373</v>
      </c>
      <c r="C376" s="47" t="s">
        <v>326</v>
      </c>
      <c r="D376" s="119">
        <f ca="1">IFERROR(VLOOKUP($A376,INDIRECT(CONCATENATE("'CY ",D$3,", SFY ",(D$3+1)," Answers'!A1:BJ600")),LOOKUP($D$4,'Row Index'!$A$4:$A$9,'Row Index'!$B$4:$B$9),FALSE),"")</f>
        <v>4</v>
      </c>
      <c r="E376" s="119">
        <f ca="1">IFERROR(VLOOKUP($A376,INDIRECT(CONCATENATE("'CY ",E$3,", SFY ",(E$3+1)," Answers'!A1:BJ600")),LOOKUP($D$4,'Row Index'!$A$4:$A$9,'Row Index'!$B$4:$B$9),FALSE),"")</f>
        <v>2</v>
      </c>
      <c r="F376" s="119">
        <f ca="1">IFERROR(VLOOKUP($A376,INDIRECT(CONCATENATE("'CY ",F$3,", SFY ",(F$3+1)," Answers'!A1:BJ600")),LOOKUP($D$4,'Row Index'!$A$4:$A$9,'Row Index'!$B$4:$B$9),FALSE),"")</f>
        <v>0</v>
      </c>
      <c r="G376" s="119">
        <f ca="1">IFERROR(VLOOKUP($A376,INDIRECT(CONCATENATE("'CY ",G$3,", SFY ",(G$3+1)," Answers'!A1:BJ600")),LOOKUP($D$4,'Row Index'!$A$4:$A$9,'Row Index'!$B$4:$B$9),FALSE),"")</f>
        <v>7</v>
      </c>
      <c r="H376" s="119">
        <f ca="1">IFERROR(VLOOKUP($A376,INDIRECT(CONCATENATE("'CY ",H$3,", SFY ",(H$3+1)," Answers'!A1:BJ600")),LOOKUP($D$4,'Row Index'!$A$4:$A$9,'Row Index'!$B$4:$B$9),FALSE),"")</f>
        <v>6</v>
      </c>
      <c r="I376" s="120">
        <f ca="1">IFERROR(VLOOKUP($A376,INDIRECT(CONCATENATE("'CY ",I$3,", SFY ",(I$3+1)," Answers'!A1:BJ600")),LOOKUP($D$4,'Row Index'!$A$14:$A$19,'Row Index'!$B$14:$B$19),FALSE),"")</f>
        <v>4</v>
      </c>
    </row>
    <row r="377" spans="1:9" x14ac:dyDescent="0.25">
      <c r="A377" s="50">
        <v>1350</v>
      </c>
      <c r="B377" s="45" t="s">
        <v>375</v>
      </c>
      <c r="C377" s="47" t="s">
        <v>326</v>
      </c>
      <c r="D377" s="119">
        <f ca="1">IFERROR(VLOOKUP($A377,INDIRECT(CONCATENATE("'CY ",D$3,", SFY ",(D$3+1)," Answers'!A1:BJ600")),LOOKUP($D$4,'Row Index'!$A$4:$A$9,'Row Index'!$B$4:$B$9),FALSE),"")</f>
        <v>2</v>
      </c>
      <c r="E377" s="119">
        <f ca="1">IFERROR(VLOOKUP($A377,INDIRECT(CONCATENATE("'CY ",E$3,", SFY ",(E$3+1)," Answers'!A1:BJ600")),LOOKUP($D$4,'Row Index'!$A$4:$A$9,'Row Index'!$B$4:$B$9),FALSE),"")</f>
        <v>2</v>
      </c>
      <c r="F377" s="119">
        <f ca="1">IFERROR(VLOOKUP($A377,INDIRECT(CONCATENATE("'CY ",F$3,", SFY ",(F$3+1)," Answers'!A1:BJ600")),LOOKUP($D$4,'Row Index'!$A$4:$A$9,'Row Index'!$B$4:$B$9),FALSE),"")</f>
        <v>4</v>
      </c>
      <c r="G377" s="119">
        <f ca="1">IFERROR(VLOOKUP($A377,INDIRECT(CONCATENATE("'CY ",G$3,", SFY ",(G$3+1)," Answers'!A1:BJ600")),LOOKUP($D$4,'Row Index'!$A$4:$A$9,'Row Index'!$B$4:$B$9),FALSE),"")</f>
        <v>4</v>
      </c>
      <c r="H377" s="119">
        <f ca="1">IFERROR(VLOOKUP($A377,INDIRECT(CONCATENATE("'CY ",H$3,", SFY ",(H$3+1)," Answers'!A1:BJ600")),LOOKUP($D$4,'Row Index'!$A$4:$A$9,'Row Index'!$B$4:$B$9),FALSE),"")</f>
        <v>7</v>
      </c>
      <c r="I377" s="120">
        <f ca="1">IFERROR(VLOOKUP($A377,INDIRECT(CONCATENATE("'CY ",I$3,", SFY ",(I$3+1)," Answers'!A1:BJ600")),LOOKUP($D$4,'Row Index'!$A$14:$A$19,'Row Index'!$B$14:$B$19),FALSE),"")</f>
        <v>5</v>
      </c>
    </row>
    <row r="378" spans="1:9" x14ac:dyDescent="0.25">
      <c r="A378" s="50">
        <v>1351</v>
      </c>
      <c r="B378" s="45" t="s">
        <v>376</v>
      </c>
      <c r="C378" s="47" t="s">
        <v>326</v>
      </c>
      <c r="D378" s="119">
        <f ca="1">IFERROR(VLOOKUP($A378,INDIRECT(CONCATENATE("'CY ",D$3,", SFY ",(D$3+1)," Answers'!A1:BJ600")),LOOKUP($D$4,'Row Index'!$A$4:$A$9,'Row Index'!$B$4:$B$9),FALSE),"")</f>
        <v>4</v>
      </c>
      <c r="E378" s="119">
        <f ca="1">IFERROR(VLOOKUP($A378,INDIRECT(CONCATENATE("'CY ",E$3,", SFY ",(E$3+1)," Answers'!A1:BJ600")),LOOKUP($D$4,'Row Index'!$A$4:$A$9,'Row Index'!$B$4:$B$9),FALSE),"")</f>
        <v>8</v>
      </c>
      <c r="F378" s="119">
        <f ca="1">IFERROR(VLOOKUP($A378,INDIRECT(CONCATENATE("'CY ",F$3,", SFY ",(F$3+1)," Answers'!A1:BJ600")),LOOKUP($D$4,'Row Index'!$A$4:$A$9,'Row Index'!$B$4:$B$9),FALSE),"")</f>
        <v>9</v>
      </c>
      <c r="G378" s="119">
        <f ca="1">IFERROR(VLOOKUP($A378,INDIRECT(CONCATENATE("'CY ",G$3,", SFY ",(G$3+1)," Answers'!A1:BJ600")),LOOKUP($D$4,'Row Index'!$A$4:$A$9,'Row Index'!$B$4:$B$9),FALSE),"")</f>
        <v>7</v>
      </c>
      <c r="H378" s="119">
        <f ca="1">IFERROR(VLOOKUP($A378,INDIRECT(CONCATENATE("'CY ",H$3,", SFY ",(H$3+1)," Answers'!A1:BJ600")),LOOKUP($D$4,'Row Index'!$A$4:$A$9,'Row Index'!$B$4:$B$9),FALSE),"")</f>
        <v>8</v>
      </c>
      <c r="I378" s="120">
        <f ca="1">IFERROR(VLOOKUP($A378,INDIRECT(CONCATENATE("'CY ",I$3,", SFY ",(I$3+1)," Answers'!A1:BJ600")),LOOKUP($D$4,'Row Index'!$A$14:$A$19,'Row Index'!$B$14:$B$19),FALSE),"")</f>
        <v>5</v>
      </c>
    </row>
    <row r="379" spans="1:9" x14ac:dyDescent="0.25">
      <c r="A379" s="50">
        <v>1352</v>
      </c>
      <c r="B379" s="45" t="s">
        <v>377</v>
      </c>
      <c r="C379" s="47" t="s">
        <v>326</v>
      </c>
      <c r="D379" s="119">
        <f ca="1">IFERROR(VLOOKUP($A379,INDIRECT(CONCATENATE("'CY ",D$3,", SFY ",(D$3+1)," Answers'!A1:BJ600")),LOOKUP($D$4,'Row Index'!$A$4:$A$9,'Row Index'!$B$4:$B$9),FALSE),"")</f>
        <v>3</v>
      </c>
      <c r="E379" s="119">
        <f ca="1">IFERROR(VLOOKUP($A379,INDIRECT(CONCATENATE("'CY ",E$3,", SFY ",(E$3+1)," Answers'!A1:BJ600")),LOOKUP($D$4,'Row Index'!$A$4:$A$9,'Row Index'!$B$4:$B$9),FALSE),"")</f>
        <v>4</v>
      </c>
      <c r="F379" s="119">
        <f ca="1">IFERROR(VLOOKUP($A379,INDIRECT(CONCATENATE("'CY ",F$3,", SFY ",(F$3+1)," Answers'!A1:BJ600")),LOOKUP($D$4,'Row Index'!$A$4:$A$9,'Row Index'!$B$4:$B$9),FALSE),"")</f>
        <v>2</v>
      </c>
      <c r="G379" s="119">
        <f ca="1">IFERROR(VLOOKUP($A379,INDIRECT(CONCATENATE("'CY ",G$3,", SFY ",(G$3+1)," Answers'!A1:BJ600")),LOOKUP($D$4,'Row Index'!$A$4:$A$9,'Row Index'!$B$4:$B$9),FALSE),"")</f>
        <v>4</v>
      </c>
      <c r="H379" s="119">
        <f ca="1">IFERROR(VLOOKUP($A379,INDIRECT(CONCATENATE("'CY ",H$3,", SFY ",(H$3+1)," Answers'!A1:BJ600")),LOOKUP($D$4,'Row Index'!$A$4:$A$9,'Row Index'!$B$4:$B$9),FALSE),"")</f>
        <v>4</v>
      </c>
      <c r="I379" s="120">
        <f ca="1">IFERROR(VLOOKUP($A379,INDIRECT(CONCATENATE("'CY ",I$3,", SFY ",(I$3+1)," Answers'!A1:BJ600")),LOOKUP($D$4,'Row Index'!$A$14:$A$19,'Row Index'!$B$14:$B$19),FALSE),"")</f>
        <v>3</v>
      </c>
    </row>
    <row r="380" spans="1:9" x14ac:dyDescent="0.25">
      <c r="A380" s="50">
        <v>1353</v>
      </c>
      <c r="B380" s="45" t="s">
        <v>378</v>
      </c>
      <c r="C380" s="47" t="s">
        <v>326</v>
      </c>
      <c r="D380" s="119">
        <f ca="1">IFERROR(VLOOKUP($A380,INDIRECT(CONCATENATE("'CY ",D$3,", SFY ",(D$3+1)," Answers'!A1:BJ600")),LOOKUP($D$4,'Row Index'!$A$4:$A$9,'Row Index'!$B$4:$B$9),FALSE),"")</f>
        <v>3</v>
      </c>
      <c r="E380" s="119">
        <f ca="1">IFERROR(VLOOKUP($A380,INDIRECT(CONCATENATE("'CY ",E$3,", SFY ",(E$3+1)," Answers'!A1:BJ600")),LOOKUP($D$4,'Row Index'!$A$4:$A$9,'Row Index'!$B$4:$B$9),FALSE),"")</f>
        <v>5</v>
      </c>
      <c r="F380" s="119">
        <f ca="1">IFERROR(VLOOKUP($A380,INDIRECT(CONCATENATE("'CY ",F$3,", SFY ",(F$3+1)," Answers'!A1:BJ600")),LOOKUP($D$4,'Row Index'!$A$4:$A$9,'Row Index'!$B$4:$B$9),FALSE),"")</f>
        <v>1</v>
      </c>
      <c r="G380" s="119">
        <f ca="1">IFERROR(VLOOKUP($A380,INDIRECT(CONCATENATE("'CY ",G$3,", SFY ",(G$3+1)," Answers'!A1:BJ600")),LOOKUP($D$4,'Row Index'!$A$4:$A$9,'Row Index'!$B$4:$B$9),FALSE),"")</f>
        <v>0</v>
      </c>
      <c r="H380" s="119">
        <f ca="1">IFERROR(VLOOKUP($A380,INDIRECT(CONCATENATE("'CY ",H$3,", SFY ",(H$3+1)," Answers'!A1:BJ600")),LOOKUP($D$4,'Row Index'!$A$4:$A$9,'Row Index'!$B$4:$B$9),FALSE),"")</f>
        <v>0</v>
      </c>
      <c r="I380" s="120">
        <f ca="1">IFERROR(VLOOKUP($A380,INDIRECT(CONCATENATE("'CY ",I$3,", SFY ",(I$3+1)," Answers'!A1:BJ600")),LOOKUP($D$4,'Row Index'!$A$14:$A$19,'Row Index'!$B$14:$B$19),FALSE),"")</f>
        <v>4</v>
      </c>
    </row>
    <row r="381" spans="1:9" x14ac:dyDescent="0.25">
      <c r="A381" s="50">
        <v>1401</v>
      </c>
      <c r="B381" s="45" t="s">
        <v>379</v>
      </c>
      <c r="C381" s="47" t="s">
        <v>380</v>
      </c>
      <c r="D381" s="119">
        <f ca="1">IFERROR(VLOOKUP($A381,INDIRECT(CONCATENATE("'CY ",D$3,", SFY ",(D$3+1)," Answers'!A1:BJ600")),LOOKUP($D$4,'Row Index'!$A$4:$A$9,'Row Index'!$B$4:$B$9),FALSE),"")</f>
        <v>3</v>
      </c>
      <c r="E381" s="119">
        <f ca="1">IFERROR(VLOOKUP($A381,INDIRECT(CONCATENATE("'CY ",E$3,", SFY ",(E$3+1)," Answers'!A1:BJ600")),LOOKUP($D$4,'Row Index'!$A$4:$A$9,'Row Index'!$B$4:$B$9),FALSE),"")</f>
        <v>6</v>
      </c>
      <c r="F381" s="119">
        <f ca="1">IFERROR(VLOOKUP($A381,INDIRECT(CONCATENATE("'CY ",F$3,", SFY ",(F$3+1)," Answers'!A1:BJ600")),LOOKUP($D$4,'Row Index'!$A$4:$A$9,'Row Index'!$B$4:$B$9),FALSE),"")</f>
        <v>5</v>
      </c>
      <c r="G381" s="119">
        <f ca="1">IFERROR(VLOOKUP($A381,INDIRECT(CONCATENATE("'CY ",G$3,", SFY ",(G$3+1)," Answers'!A1:BJ600")),LOOKUP($D$4,'Row Index'!$A$4:$A$9,'Row Index'!$B$4:$B$9),FALSE),"")</f>
        <v>7</v>
      </c>
      <c r="H381" s="119">
        <f ca="1">IFERROR(VLOOKUP($A381,INDIRECT(CONCATENATE("'CY ",H$3,", SFY ",(H$3+1)," Answers'!A1:BJ600")),LOOKUP($D$4,'Row Index'!$A$4:$A$9,'Row Index'!$B$4:$B$9),FALSE),"")</f>
        <v>8</v>
      </c>
      <c r="I381" s="120">
        <f ca="1">IFERROR(VLOOKUP($A381,INDIRECT(CONCATENATE("'CY ",I$3,", SFY ",(I$3+1)," Answers'!A1:BJ600")),LOOKUP($D$4,'Row Index'!$A$14:$A$19,'Row Index'!$B$14:$B$19),FALSE),"")</f>
        <v>5</v>
      </c>
    </row>
    <row r="382" spans="1:9" x14ac:dyDescent="0.25">
      <c r="A382" s="50">
        <v>1402</v>
      </c>
      <c r="B382" s="45" t="s">
        <v>381</v>
      </c>
      <c r="C382" s="47" t="s">
        <v>380</v>
      </c>
      <c r="D382" s="119">
        <f ca="1">IFERROR(VLOOKUP($A382,INDIRECT(CONCATENATE("'CY ",D$3,", SFY ",(D$3+1)," Answers'!A1:BJ600")),LOOKUP($D$4,'Row Index'!$A$4:$A$9,'Row Index'!$B$4:$B$9),FALSE),"")</f>
        <v>5</v>
      </c>
      <c r="E382" s="119">
        <f ca="1">IFERROR(VLOOKUP($A382,INDIRECT(CONCATENATE("'CY ",E$3,", SFY ",(E$3+1)," Answers'!A1:BJ600")),LOOKUP($D$4,'Row Index'!$A$4:$A$9,'Row Index'!$B$4:$B$9),FALSE),"")</f>
        <v>4</v>
      </c>
      <c r="F382" s="119">
        <f ca="1">IFERROR(VLOOKUP($A382,INDIRECT(CONCATENATE("'CY ",F$3,", SFY ",(F$3+1)," Answers'!A1:BJ600")),LOOKUP($D$4,'Row Index'!$A$4:$A$9,'Row Index'!$B$4:$B$9),FALSE),"")</f>
        <v>6</v>
      </c>
      <c r="G382" s="119">
        <f ca="1">IFERROR(VLOOKUP($A382,INDIRECT(CONCATENATE("'CY ",G$3,", SFY ",(G$3+1)," Answers'!A1:BJ600")),LOOKUP($D$4,'Row Index'!$A$4:$A$9,'Row Index'!$B$4:$B$9),FALSE),"")</f>
        <v>8</v>
      </c>
      <c r="H382" s="119">
        <f ca="1">IFERROR(VLOOKUP($A382,INDIRECT(CONCATENATE("'CY ",H$3,", SFY ",(H$3+1)," Answers'!A1:BJ600")),LOOKUP($D$4,'Row Index'!$A$4:$A$9,'Row Index'!$B$4:$B$9),FALSE),"")</f>
        <v>9</v>
      </c>
      <c r="I382" s="120">
        <f ca="1">IFERROR(VLOOKUP($A382,INDIRECT(CONCATENATE("'CY ",I$3,", SFY ",(I$3+1)," Answers'!A1:BJ600")),LOOKUP($D$4,'Row Index'!$A$14:$A$19,'Row Index'!$B$14:$B$19),FALSE),"")</f>
        <v>5</v>
      </c>
    </row>
    <row r="383" spans="1:9" x14ac:dyDescent="0.25">
      <c r="A383" s="50">
        <v>1403</v>
      </c>
      <c r="B383" s="45" t="s">
        <v>382</v>
      </c>
      <c r="C383" s="47" t="s">
        <v>380</v>
      </c>
      <c r="D383" s="119">
        <f ca="1">IFERROR(VLOOKUP($A383,INDIRECT(CONCATENATE("'CY ",D$3,", SFY ",(D$3+1)," Answers'!A1:BJ600")),LOOKUP($D$4,'Row Index'!$A$4:$A$9,'Row Index'!$B$4:$B$9),FALSE),"")</f>
        <v>1</v>
      </c>
      <c r="E383" s="119">
        <f ca="1">IFERROR(VLOOKUP($A383,INDIRECT(CONCATENATE("'CY ",E$3,", SFY ",(E$3+1)," Answers'!A1:BJ600")),LOOKUP($D$4,'Row Index'!$A$4:$A$9,'Row Index'!$B$4:$B$9),FALSE),"")</f>
        <v>4</v>
      </c>
      <c r="F383" s="119">
        <f ca="1">IFERROR(VLOOKUP($A383,INDIRECT(CONCATENATE("'CY ",F$3,", SFY ",(F$3+1)," Answers'!A1:BJ600")),LOOKUP($D$4,'Row Index'!$A$4:$A$9,'Row Index'!$B$4:$B$9),FALSE),"")</f>
        <v>5</v>
      </c>
      <c r="G383" s="119">
        <f ca="1">IFERROR(VLOOKUP($A383,INDIRECT(CONCATENATE("'CY ",G$3,", SFY ",(G$3+1)," Answers'!A1:BJ600")),LOOKUP($D$4,'Row Index'!$A$4:$A$9,'Row Index'!$B$4:$B$9),FALSE),"")</f>
        <v>8</v>
      </c>
      <c r="H383" s="119">
        <f ca="1">IFERROR(VLOOKUP($A383,INDIRECT(CONCATENATE("'CY ",H$3,", SFY ",(H$3+1)," Answers'!A1:BJ600")),LOOKUP($D$4,'Row Index'!$A$4:$A$9,'Row Index'!$B$4:$B$9),FALSE),"")</f>
        <v>8</v>
      </c>
      <c r="I383" s="120">
        <f ca="1">IFERROR(VLOOKUP($A383,INDIRECT(CONCATENATE("'CY ",I$3,", SFY ",(I$3+1)," Answers'!A1:BJ600")),LOOKUP($D$4,'Row Index'!$A$14:$A$19,'Row Index'!$B$14:$B$19),FALSE),"")</f>
        <v>2</v>
      </c>
    </row>
    <row r="384" spans="1:9" x14ac:dyDescent="0.25">
      <c r="A384" s="50">
        <v>1404</v>
      </c>
      <c r="B384" s="45" t="s">
        <v>383</v>
      </c>
      <c r="C384" s="47" t="s">
        <v>380</v>
      </c>
      <c r="D384" s="119">
        <f ca="1">IFERROR(VLOOKUP($A384,INDIRECT(CONCATENATE("'CY ",D$3,", SFY ",(D$3+1)," Answers'!A1:BJ600")),LOOKUP($D$4,'Row Index'!$A$4:$A$9,'Row Index'!$B$4:$B$9),FALSE),"")</f>
        <v>3</v>
      </c>
      <c r="E384" s="119">
        <f ca="1">IFERROR(VLOOKUP($A384,INDIRECT(CONCATENATE("'CY ",E$3,", SFY ",(E$3+1)," Answers'!A1:BJ600")),LOOKUP($D$4,'Row Index'!$A$4:$A$9,'Row Index'!$B$4:$B$9),FALSE),"")</f>
        <v>1</v>
      </c>
      <c r="F384" s="119">
        <f ca="1">IFERROR(VLOOKUP($A384,INDIRECT(CONCATENATE("'CY ",F$3,", SFY ",(F$3+1)," Answers'!A1:BJ600")),LOOKUP($D$4,'Row Index'!$A$4:$A$9,'Row Index'!$B$4:$B$9),FALSE),"")</f>
        <v>5</v>
      </c>
      <c r="G384" s="119">
        <f ca="1">IFERROR(VLOOKUP($A384,INDIRECT(CONCATENATE("'CY ",G$3,", SFY ",(G$3+1)," Answers'!A1:BJ600")),LOOKUP($D$4,'Row Index'!$A$4:$A$9,'Row Index'!$B$4:$B$9),FALSE),"")</f>
        <v>6</v>
      </c>
      <c r="H384" s="119">
        <f ca="1">IFERROR(VLOOKUP($A384,INDIRECT(CONCATENATE("'CY ",H$3,", SFY ",(H$3+1)," Answers'!A1:BJ600")),LOOKUP($D$4,'Row Index'!$A$4:$A$9,'Row Index'!$B$4:$B$9),FALSE),"")</f>
        <v>8</v>
      </c>
      <c r="I384" s="120">
        <f ca="1">IFERROR(VLOOKUP($A384,INDIRECT(CONCATENATE("'CY ",I$3,", SFY ",(I$3+1)," Answers'!A1:BJ600")),LOOKUP($D$4,'Row Index'!$A$14:$A$19,'Row Index'!$B$14:$B$19),FALSE),"")</f>
        <v>7</v>
      </c>
    </row>
    <row r="385" spans="1:9" x14ac:dyDescent="0.25">
      <c r="A385" s="50">
        <v>1405</v>
      </c>
      <c r="B385" s="45" t="s">
        <v>384</v>
      </c>
      <c r="C385" s="47" t="s">
        <v>380</v>
      </c>
      <c r="D385" s="119">
        <f ca="1">IFERROR(VLOOKUP($A385,INDIRECT(CONCATENATE("'CY ",D$3,", SFY ",(D$3+1)," Answers'!A1:BJ600")),LOOKUP($D$4,'Row Index'!$A$4:$A$9,'Row Index'!$B$4:$B$9),FALSE),"")</f>
        <v>4</v>
      </c>
      <c r="E385" s="119">
        <f ca="1">IFERROR(VLOOKUP($A385,INDIRECT(CONCATENATE("'CY ",E$3,", SFY ",(E$3+1)," Answers'!A1:BJ600")),LOOKUP($D$4,'Row Index'!$A$4:$A$9,'Row Index'!$B$4:$B$9),FALSE),"")</f>
        <v>6</v>
      </c>
      <c r="F385" s="119">
        <f ca="1">IFERROR(VLOOKUP($A385,INDIRECT(CONCATENATE("'CY ",F$3,", SFY ",(F$3+1)," Answers'!A1:BJ600")),LOOKUP($D$4,'Row Index'!$A$4:$A$9,'Row Index'!$B$4:$B$9),FALSE),"")</f>
        <v>5</v>
      </c>
      <c r="G385" s="119">
        <f ca="1">IFERROR(VLOOKUP($A385,INDIRECT(CONCATENATE("'CY ",G$3,", SFY ",(G$3+1)," Answers'!A1:BJ600")),LOOKUP($D$4,'Row Index'!$A$4:$A$9,'Row Index'!$B$4:$B$9),FALSE),"")</f>
        <v>8</v>
      </c>
      <c r="H385" s="119">
        <f ca="1">IFERROR(VLOOKUP($A385,INDIRECT(CONCATENATE("'CY ",H$3,", SFY ",(H$3+1)," Answers'!A1:BJ600")),LOOKUP($D$4,'Row Index'!$A$4:$A$9,'Row Index'!$B$4:$B$9),FALSE),"")</f>
        <v>8</v>
      </c>
      <c r="I385" s="120">
        <f ca="1">IFERROR(VLOOKUP($A385,INDIRECT(CONCATENATE("'CY ",I$3,", SFY ",(I$3+1)," Answers'!A1:BJ600")),LOOKUP($D$4,'Row Index'!$A$14:$A$19,'Row Index'!$B$14:$B$19),FALSE),"")</f>
        <v>7</v>
      </c>
    </row>
    <row r="386" spans="1:9" x14ac:dyDescent="0.25">
      <c r="A386" s="50">
        <v>1406</v>
      </c>
      <c r="B386" s="45" t="s">
        <v>385</v>
      </c>
      <c r="C386" s="47" t="s">
        <v>380</v>
      </c>
      <c r="D386" s="119">
        <f ca="1">IFERROR(VLOOKUP($A386,INDIRECT(CONCATENATE("'CY ",D$3,", SFY ",(D$3+1)," Answers'!A1:BJ600")),LOOKUP($D$4,'Row Index'!$A$4:$A$9,'Row Index'!$B$4:$B$9),FALSE),"")</f>
        <v>5</v>
      </c>
      <c r="E386" s="119">
        <f ca="1">IFERROR(VLOOKUP($A386,INDIRECT(CONCATENATE("'CY ",E$3,", SFY ",(E$3+1)," Answers'!A1:BJ600")),LOOKUP($D$4,'Row Index'!$A$4:$A$9,'Row Index'!$B$4:$B$9),FALSE),"")</f>
        <v>6</v>
      </c>
      <c r="F386" s="119">
        <f ca="1">IFERROR(VLOOKUP($A386,INDIRECT(CONCATENATE("'CY ",F$3,", SFY ",(F$3+1)," Answers'!A1:BJ600")),LOOKUP($D$4,'Row Index'!$A$4:$A$9,'Row Index'!$B$4:$B$9),FALSE),"")</f>
        <v>5</v>
      </c>
      <c r="G386" s="119">
        <f ca="1">IFERROR(VLOOKUP($A386,INDIRECT(CONCATENATE("'CY ",G$3,", SFY ",(G$3+1)," Answers'!A1:BJ600")),LOOKUP($D$4,'Row Index'!$A$4:$A$9,'Row Index'!$B$4:$B$9),FALSE),"")</f>
        <v>10</v>
      </c>
      <c r="H386" s="119">
        <f ca="1">IFERROR(VLOOKUP($A386,INDIRECT(CONCATENATE("'CY ",H$3,", SFY ",(H$3+1)," Answers'!A1:BJ600")),LOOKUP($D$4,'Row Index'!$A$4:$A$9,'Row Index'!$B$4:$B$9),FALSE),"")</f>
        <v>7</v>
      </c>
      <c r="I386" s="120">
        <f ca="1">IFERROR(VLOOKUP($A386,INDIRECT(CONCATENATE("'CY ",I$3,", SFY ",(I$3+1)," Answers'!A1:BJ600")),LOOKUP($D$4,'Row Index'!$A$14:$A$19,'Row Index'!$B$14:$B$19),FALSE),"")</f>
        <v>5</v>
      </c>
    </row>
    <row r="387" spans="1:9" x14ac:dyDescent="0.25">
      <c r="A387" s="50">
        <v>1407</v>
      </c>
      <c r="B387" s="45" t="s">
        <v>386</v>
      </c>
      <c r="C387" s="47" t="s">
        <v>380</v>
      </c>
      <c r="D387" s="119">
        <f ca="1">IFERROR(VLOOKUP($A387,INDIRECT(CONCATENATE("'CY ",D$3,", SFY ",(D$3+1)," Answers'!A1:BJ600")),LOOKUP($D$4,'Row Index'!$A$4:$A$9,'Row Index'!$B$4:$B$9),FALSE),"")</f>
        <v>3</v>
      </c>
      <c r="E387" s="119">
        <f ca="1">IFERROR(VLOOKUP($A387,INDIRECT(CONCATENATE("'CY ",E$3,", SFY ",(E$3+1)," Answers'!A1:BJ600")),LOOKUP($D$4,'Row Index'!$A$4:$A$9,'Row Index'!$B$4:$B$9),FALSE),"")</f>
        <v>6</v>
      </c>
      <c r="F387" s="119">
        <f ca="1">IFERROR(VLOOKUP($A387,INDIRECT(CONCATENATE("'CY ",F$3,", SFY ",(F$3+1)," Answers'!A1:BJ600")),LOOKUP($D$4,'Row Index'!$A$4:$A$9,'Row Index'!$B$4:$B$9),FALSE),"")</f>
        <v>5</v>
      </c>
      <c r="G387" s="119">
        <f ca="1">IFERROR(VLOOKUP($A387,INDIRECT(CONCATENATE("'CY ",G$3,", SFY ",(G$3+1)," Answers'!A1:BJ600")),LOOKUP($D$4,'Row Index'!$A$4:$A$9,'Row Index'!$B$4:$B$9),FALSE),"")</f>
        <v>6</v>
      </c>
      <c r="H387" s="119">
        <f ca="1">IFERROR(VLOOKUP($A387,INDIRECT(CONCATENATE("'CY ",H$3,", SFY ",(H$3+1)," Answers'!A1:BJ600")),LOOKUP($D$4,'Row Index'!$A$4:$A$9,'Row Index'!$B$4:$B$9),FALSE),"")</f>
        <v>7</v>
      </c>
      <c r="I387" s="120">
        <f ca="1">IFERROR(VLOOKUP($A387,INDIRECT(CONCATENATE("'CY ",I$3,", SFY ",(I$3+1)," Answers'!A1:BJ600")),LOOKUP($D$4,'Row Index'!$A$14:$A$19,'Row Index'!$B$14:$B$19),FALSE),"")</f>
        <v>6</v>
      </c>
    </row>
    <row r="388" spans="1:9" x14ac:dyDescent="0.25">
      <c r="A388" s="50">
        <v>1408</v>
      </c>
      <c r="B388" s="45" t="s">
        <v>387</v>
      </c>
      <c r="C388" s="47" t="s">
        <v>380</v>
      </c>
      <c r="D388" s="119">
        <f ca="1">IFERROR(VLOOKUP($A388,INDIRECT(CONCATENATE("'CY ",D$3,", SFY ",(D$3+1)," Answers'!A1:BJ600")),LOOKUP($D$4,'Row Index'!$A$4:$A$9,'Row Index'!$B$4:$B$9),FALSE),"")</f>
        <v>2</v>
      </c>
      <c r="E388" s="119">
        <f ca="1">IFERROR(VLOOKUP($A388,INDIRECT(CONCATENATE("'CY ",E$3,", SFY ",(E$3+1)," Answers'!A1:BJ600")),LOOKUP($D$4,'Row Index'!$A$4:$A$9,'Row Index'!$B$4:$B$9),FALSE),"")</f>
        <v>2</v>
      </c>
      <c r="F388" s="119">
        <f ca="1">IFERROR(VLOOKUP($A388,INDIRECT(CONCATENATE("'CY ",F$3,", SFY ",(F$3+1)," Answers'!A1:BJ600")),LOOKUP($D$4,'Row Index'!$A$4:$A$9,'Row Index'!$B$4:$B$9),FALSE),"")</f>
        <v>3</v>
      </c>
      <c r="G388" s="119">
        <f ca="1">IFERROR(VLOOKUP($A388,INDIRECT(CONCATENATE("'CY ",G$3,", SFY ",(G$3+1)," Answers'!A1:BJ600")),LOOKUP($D$4,'Row Index'!$A$4:$A$9,'Row Index'!$B$4:$B$9),FALSE),"")</f>
        <v>5</v>
      </c>
      <c r="H388" s="119">
        <f ca="1">IFERROR(VLOOKUP($A388,INDIRECT(CONCATENATE("'CY ",H$3,", SFY ",(H$3+1)," Answers'!A1:BJ600")),LOOKUP($D$4,'Row Index'!$A$4:$A$9,'Row Index'!$B$4:$B$9),FALSE),"")</f>
        <v>5</v>
      </c>
      <c r="I388" s="120">
        <f ca="1">IFERROR(VLOOKUP($A388,INDIRECT(CONCATENATE("'CY ",I$3,", SFY ",(I$3+1)," Answers'!A1:BJ600")),LOOKUP($D$4,'Row Index'!$A$14:$A$19,'Row Index'!$B$14:$B$19),FALSE),"")</f>
        <v>3</v>
      </c>
    </row>
    <row r="389" spans="1:9" x14ac:dyDescent="0.25">
      <c r="A389" s="50">
        <v>1409</v>
      </c>
      <c r="B389" s="45" t="s">
        <v>388</v>
      </c>
      <c r="C389" s="47" t="s">
        <v>380</v>
      </c>
      <c r="D389" s="119">
        <f ca="1">IFERROR(VLOOKUP($A389,INDIRECT(CONCATENATE("'CY ",D$3,", SFY ",(D$3+1)," Answers'!A1:BJ600")),LOOKUP($D$4,'Row Index'!$A$4:$A$9,'Row Index'!$B$4:$B$9),FALSE),"")</f>
        <v>3</v>
      </c>
      <c r="E389" s="119">
        <f ca="1">IFERROR(VLOOKUP($A389,INDIRECT(CONCATENATE("'CY ",E$3,", SFY ",(E$3+1)," Answers'!A1:BJ600")),LOOKUP($D$4,'Row Index'!$A$4:$A$9,'Row Index'!$B$4:$B$9),FALSE),"")</f>
        <v>1</v>
      </c>
      <c r="F389" s="119">
        <f ca="1">IFERROR(VLOOKUP($A389,INDIRECT(CONCATENATE("'CY ",F$3,", SFY ",(F$3+1)," Answers'!A1:BJ600")),LOOKUP($D$4,'Row Index'!$A$4:$A$9,'Row Index'!$B$4:$B$9),FALSE),"")</f>
        <v>2</v>
      </c>
      <c r="G389" s="119">
        <f ca="1">IFERROR(VLOOKUP($A389,INDIRECT(CONCATENATE("'CY ",G$3,", SFY ",(G$3+1)," Answers'!A1:BJ600")),LOOKUP($D$4,'Row Index'!$A$4:$A$9,'Row Index'!$B$4:$B$9),FALSE),"")</f>
        <v>4</v>
      </c>
      <c r="H389" s="119">
        <f ca="1">IFERROR(VLOOKUP($A389,INDIRECT(CONCATENATE("'CY ",H$3,", SFY ",(H$3+1)," Answers'!A1:BJ600")),LOOKUP($D$4,'Row Index'!$A$4:$A$9,'Row Index'!$B$4:$B$9),FALSE),"")</f>
        <v>4</v>
      </c>
      <c r="I389" s="120">
        <f ca="1">IFERROR(VLOOKUP($A389,INDIRECT(CONCATENATE("'CY ",I$3,", SFY ",(I$3+1)," Answers'!A1:BJ600")),LOOKUP($D$4,'Row Index'!$A$14:$A$19,'Row Index'!$B$14:$B$19),FALSE),"")</f>
        <v>4</v>
      </c>
    </row>
    <row r="390" spans="1:9" x14ac:dyDescent="0.25">
      <c r="A390" s="50">
        <v>1410</v>
      </c>
      <c r="B390" s="45" t="s">
        <v>389</v>
      </c>
      <c r="C390" s="47" t="s">
        <v>380</v>
      </c>
      <c r="D390" s="119">
        <f ca="1">IFERROR(VLOOKUP($A390,INDIRECT(CONCATENATE("'CY ",D$3,", SFY ",(D$3+1)," Answers'!A1:BJ600")),LOOKUP($D$4,'Row Index'!$A$4:$A$9,'Row Index'!$B$4:$B$9),FALSE),"")</f>
        <v>3</v>
      </c>
      <c r="E390" s="119">
        <f ca="1">IFERROR(VLOOKUP($A390,INDIRECT(CONCATENATE("'CY ",E$3,", SFY ",(E$3+1)," Answers'!A1:BJ600")),LOOKUP($D$4,'Row Index'!$A$4:$A$9,'Row Index'!$B$4:$B$9),FALSE),"")</f>
        <v>0</v>
      </c>
      <c r="F390" s="119">
        <f ca="1">IFERROR(VLOOKUP($A390,INDIRECT(CONCATENATE("'CY ",F$3,", SFY ",(F$3+1)," Answers'!A1:BJ600")),LOOKUP($D$4,'Row Index'!$A$4:$A$9,'Row Index'!$B$4:$B$9),FALSE),"")</f>
        <v>5</v>
      </c>
      <c r="G390" s="119">
        <f ca="1">IFERROR(VLOOKUP($A390,INDIRECT(CONCATENATE("'CY ",G$3,", SFY ",(G$3+1)," Answers'!A1:BJ600")),LOOKUP($D$4,'Row Index'!$A$4:$A$9,'Row Index'!$B$4:$B$9),FALSE),"")</f>
        <v>5</v>
      </c>
      <c r="H390" s="119">
        <f ca="1">IFERROR(VLOOKUP($A390,INDIRECT(CONCATENATE("'CY ",H$3,", SFY ",(H$3+1)," Answers'!A1:BJ600")),LOOKUP($D$4,'Row Index'!$A$4:$A$9,'Row Index'!$B$4:$B$9),FALSE),"")</f>
        <v>3</v>
      </c>
      <c r="I390" s="120">
        <f ca="1">IFERROR(VLOOKUP($A390,INDIRECT(CONCATENATE("'CY ",I$3,", SFY ",(I$3+1)," Answers'!A1:BJ600")),LOOKUP($D$4,'Row Index'!$A$14:$A$19,'Row Index'!$B$14:$B$19),FALSE),"")</f>
        <v>3</v>
      </c>
    </row>
    <row r="391" spans="1:9" x14ac:dyDescent="0.25">
      <c r="A391" s="50">
        <v>1411</v>
      </c>
      <c r="B391" s="45" t="s">
        <v>390</v>
      </c>
      <c r="C391" s="47" t="s">
        <v>380</v>
      </c>
      <c r="D391" s="119">
        <f ca="1">IFERROR(VLOOKUP($A391,INDIRECT(CONCATENATE("'CY ",D$3,", SFY ",(D$3+1)," Answers'!A1:BJ600")),LOOKUP($D$4,'Row Index'!$A$4:$A$9,'Row Index'!$B$4:$B$9),FALSE),"")</f>
        <v>1</v>
      </c>
      <c r="E391" s="119">
        <f ca="1">IFERROR(VLOOKUP($A391,INDIRECT(CONCATENATE("'CY ",E$3,", SFY ",(E$3+1)," Answers'!A1:BJ600")),LOOKUP($D$4,'Row Index'!$A$4:$A$9,'Row Index'!$B$4:$B$9),FALSE),"")</f>
        <v>7</v>
      </c>
      <c r="F391" s="119">
        <f ca="1">IFERROR(VLOOKUP($A391,INDIRECT(CONCATENATE("'CY ",F$3,", SFY ",(F$3+1)," Answers'!A1:BJ600")),LOOKUP($D$4,'Row Index'!$A$4:$A$9,'Row Index'!$B$4:$B$9),FALSE),"")</f>
        <v>6</v>
      </c>
      <c r="G391" s="119">
        <f ca="1">IFERROR(VLOOKUP($A391,INDIRECT(CONCATENATE("'CY ",G$3,", SFY ",(G$3+1)," Answers'!A1:BJ600")),LOOKUP($D$4,'Row Index'!$A$4:$A$9,'Row Index'!$B$4:$B$9),FALSE),"")</f>
        <v>4</v>
      </c>
      <c r="H391" s="119">
        <f ca="1">IFERROR(VLOOKUP($A391,INDIRECT(CONCATENATE("'CY ",H$3,", SFY ",(H$3+1)," Answers'!A1:BJ600")),LOOKUP($D$4,'Row Index'!$A$4:$A$9,'Row Index'!$B$4:$B$9),FALSE),"")</f>
        <v>7</v>
      </c>
      <c r="I391" s="120">
        <f ca="1">IFERROR(VLOOKUP($A391,INDIRECT(CONCATENATE("'CY ",I$3,", SFY ",(I$3+1)," Answers'!A1:BJ600")),LOOKUP($D$4,'Row Index'!$A$14:$A$19,'Row Index'!$B$14:$B$19),FALSE),"")</f>
        <v>6</v>
      </c>
    </row>
    <row r="392" spans="1:9" x14ac:dyDescent="0.25">
      <c r="A392" s="50">
        <v>1412</v>
      </c>
      <c r="B392" s="45" t="s">
        <v>391</v>
      </c>
      <c r="C392" s="47" t="s">
        <v>380</v>
      </c>
      <c r="D392" s="119">
        <f ca="1">IFERROR(VLOOKUP($A392,INDIRECT(CONCATENATE("'CY ",D$3,", SFY ",(D$3+1)," Answers'!A1:BJ600")),LOOKUP($D$4,'Row Index'!$A$4:$A$9,'Row Index'!$B$4:$B$9),FALSE),"")</f>
        <v>4</v>
      </c>
      <c r="E392" s="119">
        <f ca="1">IFERROR(VLOOKUP($A392,INDIRECT(CONCATENATE("'CY ",E$3,", SFY ",(E$3+1)," Answers'!A1:BJ600")),LOOKUP($D$4,'Row Index'!$A$4:$A$9,'Row Index'!$B$4:$B$9),FALSE),"")</f>
        <v>5</v>
      </c>
      <c r="F392" s="119">
        <f ca="1">IFERROR(VLOOKUP($A392,INDIRECT(CONCATENATE("'CY ",F$3,", SFY ",(F$3+1)," Answers'!A1:BJ600")),LOOKUP($D$4,'Row Index'!$A$4:$A$9,'Row Index'!$B$4:$B$9),FALSE),"")</f>
        <v>4</v>
      </c>
      <c r="G392" s="119">
        <f ca="1">IFERROR(VLOOKUP($A392,INDIRECT(CONCATENATE("'CY ",G$3,", SFY ",(G$3+1)," Answers'!A1:BJ600")),LOOKUP($D$4,'Row Index'!$A$4:$A$9,'Row Index'!$B$4:$B$9),FALSE),"")</f>
        <v>8</v>
      </c>
      <c r="H392" s="119">
        <f ca="1">IFERROR(VLOOKUP($A392,INDIRECT(CONCATENATE("'CY ",H$3,", SFY ",(H$3+1)," Answers'!A1:BJ600")),LOOKUP($D$4,'Row Index'!$A$4:$A$9,'Row Index'!$B$4:$B$9),FALSE),"")</f>
        <v>7</v>
      </c>
      <c r="I392" s="120">
        <f ca="1">IFERROR(VLOOKUP($A392,INDIRECT(CONCATENATE("'CY ",I$3,", SFY ",(I$3+1)," Answers'!A1:BJ600")),LOOKUP($D$4,'Row Index'!$A$14:$A$19,'Row Index'!$B$14:$B$19),FALSE),"")</f>
        <v>6</v>
      </c>
    </row>
    <row r="393" spans="1:9" x14ac:dyDescent="0.25">
      <c r="A393" s="50">
        <v>1413</v>
      </c>
      <c r="B393" s="45" t="s">
        <v>642</v>
      </c>
      <c r="C393" s="47" t="s">
        <v>380</v>
      </c>
      <c r="D393" s="119">
        <f ca="1">IFERROR(VLOOKUP($A393,INDIRECT(CONCATENATE("'CY ",D$3,", SFY ",(D$3+1)," Answers'!A1:BJ600")),LOOKUP($D$4,'Row Index'!$A$4:$A$9,'Row Index'!$B$4:$B$9),FALSE),"")</f>
        <v>3</v>
      </c>
      <c r="E393" s="119">
        <f ca="1">IFERROR(VLOOKUP($A393,INDIRECT(CONCATENATE("'CY ",E$3,", SFY ",(E$3+1)," Answers'!A1:BJ600")),LOOKUP($D$4,'Row Index'!$A$4:$A$9,'Row Index'!$B$4:$B$9),FALSE),"")</f>
        <v>3</v>
      </c>
      <c r="F393" s="119">
        <f ca="1">IFERROR(VLOOKUP($A393,INDIRECT(CONCATENATE("'CY ",F$3,", SFY ",(F$3+1)," Answers'!A1:BJ600")),LOOKUP($D$4,'Row Index'!$A$4:$A$9,'Row Index'!$B$4:$B$9),FALSE),"")</f>
        <v>2</v>
      </c>
      <c r="G393" s="119">
        <f ca="1">IFERROR(VLOOKUP($A393,INDIRECT(CONCATENATE("'CY ",G$3,", SFY ",(G$3+1)," Answers'!A1:BJ600")),LOOKUP($D$4,'Row Index'!$A$4:$A$9,'Row Index'!$B$4:$B$9),FALSE),"")</f>
        <v>4</v>
      </c>
      <c r="H393" s="119">
        <f ca="1">IFERROR(VLOOKUP($A393,INDIRECT(CONCATENATE("'CY ",H$3,", SFY ",(H$3+1)," Answers'!A1:BJ600")),LOOKUP($D$4,'Row Index'!$A$4:$A$9,'Row Index'!$B$4:$B$9),FALSE),"")</f>
        <v>6</v>
      </c>
      <c r="I393" s="120">
        <f ca="1">IFERROR(VLOOKUP($A393,INDIRECT(CONCATENATE("'CY ",I$3,", SFY ",(I$3+1)," Answers'!A1:BJ600")),LOOKUP($D$4,'Row Index'!$A$14:$A$19,'Row Index'!$B$14:$B$19),FALSE),"")</f>
        <v>5</v>
      </c>
    </row>
    <row r="394" spans="1:9" x14ac:dyDescent="0.25">
      <c r="A394" s="50">
        <v>1414</v>
      </c>
      <c r="B394" s="45" t="s">
        <v>393</v>
      </c>
      <c r="C394" s="47" t="s">
        <v>380</v>
      </c>
      <c r="D394" s="119">
        <f ca="1">IFERROR(VLOOKUP($A394,INDIRECT(CONCATENATE("'CY ",D$3,", SFY ",(D$3+1)," Answers'!A1:BJ600")),LOOKUP($D$4,'Row Index'!$A$4:$A$9,'Row Index'!$B$4:$B$9),FALSE),"")</f>
        <v>0</v>
      </c>
      <c r="E394" s="119">
        <f ca="1">IFERROR(VLOOKUP($A394,INDIRECT(CONCATENATE("'CY ",E$3,", SFY ",(E$3+1)," Answers'!A1:BJ600")),LOOKUP($D$4,'Row Index'!$A$4:$A$9,'Row Index'!$B$4:$B$9),FALSE),"")</f>
        <v>3</v>
      </c>
      <c r="F394" s="119">
        <f ca="1">IFERROR(VLOOKUP($A394,INDIRECT(CONCATENATE("'CY ",F$3,", SFY ",(F$3+1)," Answers'!A1:BJ600")),LOOKUP($D$4,'Row Index'!$A$4:$A$9,'Row Index'!$B$4:$B$9),FALSE),"")</f>
        <v>5</v>
      </c>
      <c r="G394" s="119">
        <f ca="1">IFERROR(VLOOKUP($A394,INDIRECT(CONCATENATE("'CY ",G$3,", SFY ",(G$3+1)," Answers'!A1:BJ600")),LOOKUP($D$4,'Row Index'!$A$4:$A$9,'Row Index'!$B$4:$B$9),FALSE),"")</f>
        <v>7</v>
      </c>
      <c r="H394" s="119">
        <f ca="1">IFERROR(VLOOKUP($A394,INDIRECT(CONCATENATE("'CY ",H$3,", SFY ",(H$3+1)," Answers'!A1:BJ600")),LOOKUP($D$4,'Row Index'!$A$4:$A$9,'Row Index'!$B$4:$B$9),FALSE),"")</f>
        <v>7</v>
      </c>
      <c r="I394" s="120">
        <f ca="1">IFERROR(VLOOKUP($A394,INDIRECT(CONCATENATE("'CY ",I$3,", SFY ",(I$3+1)," Answers'!A1:BJ600")),LOOKUP($D$4,'Row Index'!$A$14:$A$19,'Row Index'!$B$14:$B$19),FALSE),"")</f>
        <v>2</v>
      </c>
    </row>
    <row r="395" spans="1:9" x14ac:dyDescent="0.25">
      <c r="A395" s="50">
        <v>1415</v>
      </c>
      <c r="B395" s="45" t="s">
        <v>394</v>
      </c>
      <c r="C395" s="47" t="s">
        <v>380</v>
      </c>
      <c r="D395" s="119">
        <f ca="1">IFERROR(VLOOKUP($A395,INDIRECT(CONCATENATE("'CY ",D$3,", SFY ",(D$3+1)," Answers'!A1:BJ600")),LOOKUP($D$4,'Row Index'!$A$4:$A$9,'Row Index'!$B$4:$B$9),FALSE),"")</f>
        <v>1</v>
      </c>
      <c r="E395" s="119">
        <f ca="1">IFERROR(VLOOKUP($A395,INDIRECT(CONCATENATE("'CY ",E$3,", SFY ",(E$3+1)," Answers'!A1:BJ600")),LOOKUP($D$4,'Row Index'!$A$4:$A$9,'Row Index'!$B$4:$B$9),FALSE),"")</f>
        <v>2</v>
      </c>
      <c r="F395" s="119">
        <f ca="1">IFERROR(VLOOKUP($A395,INDIRECT(CONCATENATE("'CY ",F$3,", SFY ",(F$3+1)," Answers'!A1:BJ600")),LOOKUP($D$4,'Row Index'!$A$4:$A$9,'Row Index'!$B$4:$B$9),FALSE),"")</f>
        <v>4</v>
      </c>
      <c r="G395" s="119">
        <f ca="1">IFERROR(VLOOKUP($A395,INDIRECT(CONCATENATE("'CY ",G$3,", SFY ",(G$3+1)," Answers'!A1:BJ600")),LOOKUP($D$4,'Row Index'!$A$4:$A$9,'Row Index'!$B$4:$B$9),FALSE),"")</f>
        <v>5</v>
      </c>
      <c r="H395" s="119">
        <f ca="1">IFERROR(VLOOKUP($A395,INDIRECT(CONCATENATE("'CY ",H$3,", SFY ",(H$3+1)," Answers'!A1:BJ600")),LOOKUP($D$4,'Row Index'!$A$4:$A$9,'Row Index'!$B$4:$B$9),FALSE),"")</f>
        <v>6</v>
      </c>
      <c r="I395" s="120">
        <f ca="1">IFERROR(VLOOKUP($A395,INDIRECT(CONCATENATE("'CY ",I$3,", SFY ",(I$3+1)," Answers'!A1:BJ600")),LOOKUP($D$4,'Row Index'!$A$14:$A$19,'Row Index'!$B$14:$B$19),FALSE),"")</f>
        <v>4</v>
      </c>
    </row>
    <row r="396" spans="1:9" x14ac:dyDescent="0.25">
      <c r="A396" s="50">
        <v>1416</v>
      </c>
      <c r="B396" s="45" t="s">
        <v>395</v>
      </c>
      <c r="C396" s="47" t="s">
        <v>380</v>
      </c>
      <c r="D396" s="119">
        <f ca="1">IFERROR(VLOOKUP($A396,INDIRECT(CONCATENATE("'CY ",D$3,", SFY ",(D$3+1)," Answers'!A1:BJ600")),LOOKUP($D$4,'Row Index'!$A$4:$A$9,'Row Index'!$B$4:$B$9),FALSE),"")</f>
        <v>2</v>
      </c>
      <c r="E396" s="119">
        <f ca="1">IFERROR(VLOOKUP($A396,INDIRECT(CONCATENATE("'CY ",E$3,", SFY ",(E$3+1)," Answers'!A1:BJ600")),LOOKUP($D$4,'Row Index'!$A$4:$A$9,'Row Index'!$B$4:$B$9),FALSE),"")</f>
        <v>3</v>
      </c>
      <c r="F396" s="119">
        <f ca="1">IFERROR(VLOOKUP($A396,INDIRECT(CONCATENATE("'CY ",F$3,", SFY ",(F$3+1)," Answers'!A1:BJ600")),LOOKUP($D$4,'Row Index'!$A$4:$A$9,'Row Index'!$B$4:$B$9),FALSE),"")</f>
        <v>1</v>
      </c>
      <c r="G396" s="119">
        <f ca="1">IFERROR(VLOOKUP($A396,INDIRECT(CONCATENATE("'CY ",G$3,", SFY ",(G$3+1)," Answers'!A1:BJ600")),LOOKUP($D$4,'Row Index'!$A$4:$A$9,'Row Index'!$B$4:$B$9),FALSE),"")</f>
        <v>5</v>
      </c>
      <c r="H396" s="119">
        <f ca="1">IFERROR(VLOOKUP($A396,INDIRECT(CONCATENATE("'CY ",H$3,", SFY ",(H$3+1)," Answers'!A1:BJ600")),LOOKUP($D$4,'Row Index'!$A$4:$A$9,'Row Index'!$B$4:$B$9),FALSE),"")</f>
        <v>5</v>
      </c>
      <c r="I396" s="120">
        <f ca="1">IFERROR(VLOOKUP($A396,INDIRECT(CONCATENATE("'CY ",I$3,", SFY ",(I$3+1)," Answers'!A1:BJ600")),LOOKUP($D$4,'Row Index'!$A$14:$A$19,'Row Index'!$B$14:$B$19),FALSE),"")</f>
        <v>4</v>
      </c>
    </row>
    <row r="397" spans="1:9" x14ac:dyDescent="0.25">
      <c r="A397" s="50">
        <v>1417</v>
      </c>
      <c r="B397" s="45" t="s">
        <v>397</v>
      </c>
      <c r="C397" s="47" t="s">
        <v>380</v>
      </c>
      <c r="D397" s="119">
        <f ca="1">IFERROR(VLOOKUP($A397,INDIRECT(CONCATENATE("'CY ",D$3,", SFY ",(D$3+1)," Answers'!A1:BJ600")),LOOKUP($D$4,'Row Index'!$A$4:$A$9,'Row Index'!$B$4:$B$9),FALSE),"")</f>
        <v>2</v>
      </c>
      <c r="E397" s="119">
        <f ca="1">IFERROR(VLOOKUP($A397,INDIRECT(CONCATENATE("'CY ",E$3,", SFY ",(E$3+1)," Answers'!A1:BJ600")),LOOKUP($D$4,'Row Index'!$A$4:$A$9,'Row Index'!$B$4:$B$9),FALSE),"")</f>
        <v>3</v>
      </c>
      <c r="F397" s="119">
        <f ca="1">IFERROR(VLOOKUP($A397,INDIRECT(CONCATENATE("'CY ",F$3,", SFY ",(F$3+1)," Answers'!A1:BJ600")),LOOKUP($D$4,'Row Index'!$A$4:$A$9,'Row Index'!$B$4:$B$9),FALSE),"")</f>
        <v>5</v>
      </c>
      <c r="G397" s="119">
        <f ca="1">IFERROR(VLOOKUP($A397,INDIRECT(CONCATENATE("'CY ",G$3,", SFY ",(G$3+1)," Answers'!A1:BJ600")),LOOKUP($D$4,'Row Index'!$A$4:$A$9,'Row Index'!$B$4:$B$9),FALSE),"")</f>
        <v>7</v>
      </c>
      <c r="H397" s="119">
        <f ca="1">IFERROR(VLOOKUP($A397,INDIRECT(CONCATENATE("'CY ",H$3,", SFY ",(H$3+1)," Answers'!A1:BJ600")),LOOKUP($D$4,'Row Index'!$A$4:$A$9,'Row Index'!$B$4:$B$9),FALSE),"")</f>
        <v>6</v>
      </c>
      <c r="I397" s="120">
        <f ca="1">IFERROR(VLOOKUP($A397,INDIRECT(CONCATENATE("'CY ",I$3,", SFY ",(I$3+1)," Answers'!A1:BJ600")),LOOKUP($D$4,'Row Index'!$A$14:$A$19,'Row Index'!$B$14:$B$19),FALSE),"")</f>
        <v>3</v>
      </c>
    </row>
    <row r="398" spans="1:9" x14ac:dyDescent="0.25">
      <c r="A398" s="50">
        <v>1418</v>
      </c>
      <c r="B398" s="45" t="s">
        <v>398</v>
      </c>
      <c r="C398" s="47" t="s">
        <v>380</v>
      </c>
      <c r="D398" s="119">
        <f ca="1">IFERROR(VLOOKUP($A398,INDIRECT(CONCATENATE("'CY ",D$3,", SFY ",(D$3+1)," Answers'!A1:BJ600")),LOOKUP($D$4,'Row Index'!$A$4:$A$9,'Row Index'!$B$4:$B$9),FALSE),"")</f>
        <v>3</v>
      </c>
      <c r="E398" s="119">
        <f ca="1">IFERROR(VLOOKUP($A398,INDIRECT(CONCATENATE("'CY ",E$3,", SFY ",(E$3+1)," Answers'!A1:BJ600")),LOOKUP($D$4,'Row Index'!$A$4:$A$9,'Row Index'!$B$4:$B$9),FALSE),"")</f>
        <v>8</v>
      </c>
      <c r="F398" s="119">
        <f ca="1">IFERROR(VLOOKUP($A398,INDIRECT(CONCATENATE("'CY ",F$3,", SFY ",(F$3+1)," Answers'!A1:BJ600")),LOOKUP($D$4,'Row Index'!$A$4:$A$9,'Row Index'!$B$4:$B$9),FALSE),"")</f>
        <v>7</v>
      </c>
      <c r="G398" s="119">
        <f ca="1">IFERROR(VLOOKUP($A398,INDIRECT(CONCATENATE("'CY ",G$3,", SFY ",(G$3+1)," Answers'!A1:BJ600")),LOOKUP($D$4,'Row Index'!$A$4:$A$9,'Row Index'!$B$4:$B$9),FALSE),"")</f>
        <v>9</v>
      </c>
      <c r="H398" s="119">
        <f ca="1">IFERROR(VLOOKUP($A398,INDIRECT(CONCATENATE("'CY ",H$3,", SFY ",(H$3+1)," Answers'!A1:BJ600")),LOOKUP($D$4,'Row Index'!$A$4:$A$9,'Row Index'!$B$4:$B$9),FALSE),"")</f>
        <v>7</v>
      </c>
      <c r="I398" s="120">
        <f ca="1">IFERROR(VLOOKUP($A398,INDIRECT(CONCATENATE("'CY ",I$3,", SFY ",(I$3+1)," Answers'!A1:BJ600")),LOOKUP($D$4,'Row Index'!$A$14:$A$19,'Row Index'!$B$14:$B$19),FALSE),"")</f>
        <v>5</v>
      </c>
    </row>
    <row r="399" spans="1:9" x14ac:dyDescent="0.25">
      <c r="A399" s="50">
        <v>1419</v>
      </c>
      <c r="B399" s="45" t="s">
        <v>399</v>
      </c>
      <c r="C399" s="47" t="s">
        <v>380</v>
      </c>
      <c r="D399" s="119">
        <f ca="1">IFERROR(VLOOKUP($A399,INDIRECT(CONCATENATE("'CY ",D$3,", SFY ",(D$3+1)," Answers'!A1:BJ600")),LOOKUP($D$4,'Row Index'!$A$4:$A$9,'Row Index'!$B$4:$B$9),FALSE),"")</f>
        <v>2</v>
      </c>
      <c r="E399" s="119">
        <f ca="1">IFERROR(VLOOKUP($A399,INDIRECT(CONCATENATE("'CY ",E$3,", SFY ",(E$3+1)," Answers'!A1:BJ600")),LOOKUP($D$4,'Row Index'!$A$4:$A$9,'Row Index'!$B$4:$B$9),FALSE),"")</f>
        <v>3</v>
      </c>
      <c r="F399" s="119">
        <f ca="1">IFERROR(VLOOKUP($A399,INDIRECT(CONCATENATE("'CY ",F$3,", SFY ",(F$3+1)," Answers'!A1:BJ600")),LOOKUP($D$4,'Row Index'!$A$4:$A$9,'Row Index'!$B$4:$B$9),FALSE),"")</f>
        <v>3</v>
      </c>
      <c r="G399" s="119">
        <f ca="1">IFERROR(VLOOKUP($A399,INDIRECT(CONCATENATE("'CY ",G$3,", SFY ",(G$3+1)," Answers'!A1:BJ600")),LOOKUP($D$4,'Row Index'!$A$4:$A$9,'Row Index'!$B$4:$B$9),FALSE),"")</f>
        <v>6</v>
      </c>
      <c r="H399" s="119">
        <f ca="1">IFERROR(VLOOKUP($A399,INDIRECT(CONCATENATE("'CY ",H$3,", SFY ",(H$3+1)," Answers'!A1:BJ600")),LOOKUP($D$4,'Row Index'!$A$4:$A$9,'Row Index'!$B$4:$B$9),FALSE),"")</f>
        <v>9</v>
      </c>
      <c r="I399" s="120">
        <f ca="1">IFERROR(VLOOKUP($A399,INDIRECT(CONCATENATE("'CY ",I$3,", SFY ",(I$3+1)," Answers'!A1:BJ600")),LOOKUP($D$4,'Row Index'!$A$14:$A$19,'Row Index'!$B$14:$B$19),FALSE),"")</f>
        <v>6</v>
      </c>
    </row>
    <row r="400" spans="1:9" x14ac:dyDescent="0.25">
      <c r="A400" s="50">
        <v>1420</v>
      </c>
      <c r="B400" s="45" t="s">
        <v>400</v>
      </c>
      <c r="C400" s="47" t="s">
        <v>380</v>
      </c>
      <c r="D400" s="119">
        <f ca="1">IFERROR(VLOOKUP($A400,INDIRECT(CONCATENATE("'CY ",D$3,", SFY ",(D$3+1)," Answers'!A1:BJ600")),LOOKUP($D$4,'Row Index'!$A$4:$A$9,'Row Index'!$B$4:$B$9),FALSE),"")</f>
        <v>2</v>
      </c>
      <c r="E400" s="119">
        <f ca="1">IFERROR(VLOOKUP($A400,INDIRECT(CONCATENATE("'CY ",E$3,", SFY ",(E$3+1)," Answers'!A1:BJ600")),LOOKUP($D$4,'Row Index'!$A$4:$A$9,'Row Index'!$B$4:$B$9),FALSE),"")</f>
        <v>6</v>
      </c>
      <c r="F400" s="119">
        <f ca="1">IFERROR(VLOOKUP($A400,INDIRECT(CONCATENATE("'CY ",F$3,", SFY ",(F$3+1)," Answers'!A1:BJ600")),LOOKUP($D$4,'Row Index'!$A$4:$A$9,'Row Index'!$B$4:$B$9),FALSE),"")</f>
        <v>4</v>
      </c>
      <c r="G400" s="119">
        <f ca="1">IFERROR(VLOOKUP($A400,INDIRECT(CONCATENATE("'CY ",G$3,", SFY ",(G$3+1)," Answers'!A1:BJ600")),LOOKUP($D$4,'Row Index'!$A$4:$A$9,'Row Index'!$B$4:$B$9),FALSE),"")</f>
        <v>7</v>
      </c>
      <c r="H400" s="119">
        <f ca="1">IFERROR(VLOOKUP($A400,INDIRECT(CONCATENATE("'CY ",H$3,", SFY ",(H$3+1)," Answers'!A1:BJ600")),LOOKUP($D$4,'Row Index'!$A$4:$A$9,'Row Index'!$B$4:$B$9),FALSE),"")</f>
        <v>8</v>
      </c>
      <c r="I400" s="120">
        <f ca="1">IFERROR(VLOOKUP($A400,INDIRECT(CONCATENATE("'CY ",I$3,", SFY ",(I$3+1)," Answers'!A1:BJ600")),LOOKUP($D$4,'Row Index'!$A$14:$A$19,'Row Index'!$B$14:$B$19),FALSE),"")</f>
        <v>7</v>
      </c>
    </row>
    <row r="401" spans="1:9" x14ac:dyDescent="0.25">
      <c r="A401" s="50">
        <v>1421</v>
      </c>
      <c r="B401" s="45" t="s">
        <v>401</v>
      </c>
      <c r="C401" s="47" t="s">
        <v>380</v>
      </c>
      <c r="D401" s="119">
        <f ca="1">IFERROR(VLOOKUP($A401,INDIRECT(CONCATENATE("'CY ",D$3,", SFY ",(D$3+1)," Answers'!A1:BJ600")),LOOKUP($D$4,'Row Index'!$A$4:$A$9,'Row Index'!$B$4:$B$9),FALSE),"")</f>
        <v>4</v>
      </c>
      <c r="E401" s="119">
        <f ca="1">IFERROR(VLOOKUP($A401,INDIRECT(CONCATENATE("'CY ",E$3,", SFY ",(E$3+1)," Answers'!A1:BJ600")),LOOKUP($D$4,'Row Index'!$A$4:$A$9,'Row Index'!$B$4:$B$9),FALSE),"")</f>
        <v>3</v>
      </c>
      <c r="F401" s="119">
        <f ca="1">IFERROR(VLOOKUP($A401,INDIRECT(CONCATENATE("'CY ",F$3,", SFY ",(F$3+1)," Answers'!A1:BJ600")),LOOKUP($D$4,'Row Index'!$A$4:$A$9,'Row Index'!$B$4:$B$9),FALSE),"")</f>
        <v>4</v>
      </c>
      <c r="G401" s="119">
        <f ca="1">IFERROR(VLOOKUP($A401,INDIRECT(CONCATENATE("'CY ",G$3,", SFY ",(G$3+1)," Answers'!A1:BJ600")),LOOKUP($D$4,'Row Index'!$A$4:$A$9,'Row Index'!$B$4:$B$9),FALSE),"")</f>
        <v>6</v>
      </c>
      <c r="H401" s="119">
        <f ca="1">IFERROR(VLOOKUP($A401,INDIRECT(CONCATENATE("'CY ",H$3,", SFY ",(H$3+1)," Answers'!A1:BJ600")),LOOKUP($D$4,'Row Index'!$A$4:$A$9,'Row Index'!$B$4:$B$9),FALSE),"")</f>
        <v>6</v>
      </c>
      <c r="I401" s="120">
        <f ca="1">IFERROR(VLOOKUP($A401,INDIRECT(CONCATENATE("'CY ",I$3,", SFY ",(I$3+1)," Answers'!A1:BJ600")),LOOKUP($D$4,'Row Index'!$A$14:$A$19,'Row Index'!$B$14:$B$19),FALSE),"")</f>
        <v>4</v>
      </c>
    </row>
    <row r="402" spans="1:9" x14ac:dyDescent="0.25">
      <c r="A402" s="50">
        <v>1422</v>
      </c>
      <c r="B402" s="45" t="s">
        <v>403</v>
      </c>
      <c r="C402" s="47" t="s">
        <v>380</v>
      </c>
      <c r="D402" s="119">
        <f ca="1">IFERROR(VLOOKUP($A402,INDIRECT(CONCATENATE("'CY ",D$3,", SFY ",(D$3+1)," Answers'!A1:BJ600")),LOOKUP($D$4,'Row Index'!$A$4:$A$9,'Row Index'!$B$4:$B$9),FALSE),"")</f>
        <v>1</v>
      </c>
      <c r="E402" s="119">
        <f ca="1">IFERROR(VLOOKUP($A402,INDIRECT(CONCATENATE("'CY ",E$3,", SFY ",(E$3+1)," Answers'!A1:BJ600")),LOOKUP($D$4,'Row Index'!$A$4:$A$9,'Row Index'!$B$4:$B$9),FALSE),"")</f>
        <v>2</v>
      </c>
      <c r="F402" s="119">
        <f ca="1">IFERROR(VLOOKUP($A402,INDIRECT(CONCATENATE("'CY ",F$3,", SFY ",(F$3+1)," Answers'!A1:BJ600")),LOOKUP($D$4,'Row Index'!$A$4:$A$9,'Row Index'!$B$4:$B$9),FALSE),"")</f>
        <v>3</v>
      </c>
      <c r="G402" s="119">
        <f ca="1">IFERROR(VLOOKUP($A402,INDIRECT(CONCATENATE("'CY ",G$3,", SFY ",(G$3+1)," Answers'!A1:BJ600")),LOOKUP($D$4,'Row Index'!$A$4:$A$9,'Row Index'!$B$4:$B$9),FALSE),"")</f>
        <v>7</v>
      </c>
      <c r="H402" s="119">
        <f ca="1">IFERROR(VLOOKUP($A402,INDIRECT(CONCATENATE("'CY ",H$3,", SFY ",(H$3+1)," Answers'!A1:BJ600")),LOOKUP($D$4,'Row Index'!$A$4:$A$9,'Row Index'!$B$4:$B$9),FALSE),"")</f>
        <v>7</v>
      </c>
      <c r="I402" s="120">
        <f ca="1">IFERROR(VLOOKUP($A402,INDIRECT(CONCATENATE("'CY ",I$3,", SFY ",(I$3+1)," Answers'!A1:BJ600")),LOOKUP($D$4,'Row Index'!$A$14:$A$19,'Row Index'!$B$14:$B$19),FALSE),"")</f>
        <v>5</v>
      </c>
    </row>
    <row r="403" spans="1:9" x14ac:dyDescent="0.25">
      <c r="A403" s="50">
        <v>1423</v>
      </c>
      <c r="B403" s="45" t="s">
        <v>402</v>
      </c>
      <c r="C403" s="47" t="s">
        <v>380</v>
      </c>
      <c r="D403" s="119">
        <f ca="1">IFERROR(VLOOKUP($A403,INDIRECT(CONCATENATE("'CY ",D$3,", SFY ",(D$3+1)," Answers'!A1:BJ600")),LOOKUP($D$4,'Row Index'!$A$4:$A$9,'Row Index'!$B$4:$B$9),FALSE),"")</f>
        <v>5</v>
      </c>
      <c r="E403" s="119">
        <f ca="1">IFERROR(VLOOKUP($A403,INDIRECT(CONCATENATE("'CY ",E$3,", SFY ",(E$3+1)," Answers'!A1:BJ600")),LOOKUP($D$4,'Row Index'!$A$4:$A$9,'Row Index'!$B$4:$B$9),FALSE),"")</f>
        <v>4</v>
      </c>
      <c r="F403" s="119">
        <f ca="1">IFERROR(VLOOKUP($A403,INDIRECT(CONCATENATE("'CY ",F$3,", SFY ",(F$3+1)," Answers'!A1:BJ600")),LOOKUP($D$4,'Row Index'!$A$4:$A$9,'Row Index'!$B$4:$B$9),FALSE),"")</f>
        <v>4</v>
      </c>
      <c r="G403" s="119">
        <f ca="1">IFERROR(VLOOKUP($A403,INDIRECT(CONCATENATE("'CY ",G$3,", SFY ",(G$3+1)," Answers'!A1:BJ600")),LOOKUP($D$4,'Row Index'!$A$4:$A$9,'Row Index'!$B$4:$B$9),FALSE),"")</f>
        <v>6</v>
      </c>
      <c r="H403" s="119">
        <f ca="1">IFERROR(VLOOKUP($A403,INDIRECT(CONCATENATE("'CY ",H$3,", SFY ",(H$3+1)," Answers'!A1:BJ600")),LOOKUP($D$4,'Row Index'!$A$4:$A$9,'Row Index'!$B$4:$B$9),FALSE),"")</f>
        <v>7</v>
      </c>
      <c r="I403" s="120">
        <f ca="1">IFERROR(VLOOKUP($A403,INDIRECT(CONCATENATE("'CY ",I$3,", SFY ",(I$3+1)," Answers'!A1:BJ600")),LOOKUP($D$4,'Row Index'!$A$14:$A$19,'Row Index'!$B$14:$B$19),FALSE),"")</f>
        <v>4</v>
      </c>
    </row>
    <row r="404" spans="1:9" x14ac:dyDescent="0.25">
      <c r="A404" s="50">
        <v>1424</v>
      </c>
      <c r="B404" s="45" t="s">
        <v>404</v>
      </c>
      <c r="C404" s="47" t="s">
        <v>380</v>
      </c>
      <c r="D404" s="119">
        <f ca="1">IFERROR(VLOOKUP($A404,INDIRECT(CONCATENATE("'CY ",D$3,", SFY ",(D$3+1)," Answers'!A1:BJ600")),LOOKUP($D$4,'Row Index'!$A$4:$A$9,'Row Index'!$B$4:$B$9),FALSE),"")</f>
        <v>1</v>
      </c>
      <c r="E404" s="119">
        <f ca="1">IFERROR(VLOOKUP($A404,INDIRECT(CONCATENATE("'CY ",E$3,", SFY ",(E$3+1)," Answers'!A1:BJ600")),LOOKUP($D$4,'Row Index'!$A$4:$A$9,'Row Index'!$B$4:$B$9),FALSE),"")</f>
        <v>2</v>
      </c>
      <c r="F404" s="119">
        <f ca="1">IFERROR(VLOOKUP($A404,INDIRECT(CONCATENATE("'CY ",F$3,", SFY ",(F$3+1)," Answers'!A1:BJ600")),LOOKUP($D$4,'Row Index'!$A$4:$A$9,'Row Index'!$B$4:$B$9),FALSE),"")</f>
        <v>2</v>
      </c>
      <c r="G404" s="119">
        <f ca="1">IFERROR(VLOOKUP($A404,INDIRECT(CONCATENATE("'CY ",G$3,", SFY ",(G$3+1)," Answers'!A1:BJ600")),LOOKUP($D$4,'Row Index'!$A$4:$A$9,'Row Index'!$B$4:$B$9),FALSE),"")</f>
        <v>3</v>
      </c>
      <c r="H404" s="119">
        <f ca="1">IFERROR(VLOOKUP($A404,INDIRECT(CONCATENATE("'CY ",H$3,", SFY ",(H$3+1)," Answers'!A1:BJ600")),LOOKUP($D$4,'Row Index'!$A$4:$A$9,'Row Index'!$B$4:$B$9),FALSE),"")</f>
        <v>3</v>
      </c>
      <c r="I404" s="120">
        <f ca="1">IFERROR(VLOOKUP($A404,INDIRECT(CONCATENATE("'CY ",I$3,", SFY ",(I$3+1)," Answers'!A1:BJ600")),LOOKUP($D$4,'Row Index'!$A$14:$A$19,'Row Index'!$B$14:$B$19),FALSE),"")</f>
        <v>2</v>
      </c>
    </row>
    <row r="405" spans="1:9" x14ac:dyDescent="0.25">
      <c r="A405" s="50">
        <v>1425</v>
      </c>
      <c r="B405" s="45" t="s">
        <v>407</v>
      </c>
      <c r="C405" s="47" t="s">
        <v>380</v>
      </c>
      <c r="D405" s="119">
        <f ca="1">IFERROR(VLOOKUP($A405,INDIRECT(CONCATENATE("'CY ",D$3,", SFY ",(D$3+1)," Answers'!A1:BJ600")),LOOKUP($D$4,'Row Index'!$A$4:$A$9,'Row Index'!$B$4:$B$9),FALSE),"")</f>
        <v>3</v>
      </c>
      <c r="E405" s="119">
        <f ca="1">IFERROR(VLOOKUP($A405,INDIRECT(CONCATENATE("'CY ",E$3,", SFY ",(E$3+1)," Answers'!A1:BJ600")),LOOKUP($D$4,'Row Index'!$A$4:$A$9,'Row Index'!$B$4:$B$9),FALSE),"")</f>
        <v>4</v>
      </c>
      <c r="F405" s="119">
        <f ca="1">IFERROR(VLOOKUP($A405,INDIRECT(CONCATENATE("'CY ",F$3,", SFY ",(F$3+1)," Answers'!A1:BJ600")),LOOKUP($D$4,'Row Index'!$A$4:$A$9,'Row Index'!$B$4:$B$9),FALSE),"")</f>
        <v>5</v>
      </c>
      <c r="G405" s="119">
        <f ca="1">IFERROR(VLOOKUP($A405,INDIRECT(CONCATENATE("'CY ",G$3,", SFY ",(G$3+1)," Answers'!A1:BJ600")),LOOKUP($D$4,'Row Index'!$A$4:$A$9,'Row Index'!$B$4:$B$9),FALSE),"")</f>
        <v>6</v>
      </c>
      <c r="H405" s="119">
        <f ca="1">IFERROR(VLOOKUP($A405,INDIRECT(CONCATENATE("'CY ",H$3,", SFY ",(H$3+1)," Answers'!A1:BJ600")),LOOKUP($D$4,'Row Index'!$A$4:$A$9,'Row Index'!$B$4:$B$9),FALSE),"")</f>
        <v>9</v>
      </c>
      <c r="I405" s="120">
        <f ca="1">IFERROR(VLOOKUP($A405,INDIRECT(CONCATENATE("'CY ",I$3,", SFY ",(I$3+1)," Answers'!A1:BJ600")),LOOKUP($D$4,'Row Index'!$A$14:$A$19,'Row Index'!$B$14:$B$19),FALSE),"")</f>
        <v>6</v>
      </c>
    </row>
    <row r="406" spans="1:9" x14ac:dyDescent="0.25">
      <c r="A406" s="50">
        <v>1426</v>
      </c>
      <c r="B406" s="45" t="s">
        <v>405</v>
      </c>
      <c r="C406" s="47" t="s">
        <v>380</v>
      </c>
      <c r="D406" s="119">
        <f ca="1">IFERROR(VLOOKUP($A406,INDIRECT(CONCATENATE("'CY ",D$3,", SFY ",(D$3+1)," Answers'!A1:BJ600")),LOOKUP($D$4,'Row Index'!$A$4:$A$9,'Row Index'!$B$4:$B$9),FALSE),"")</f>
        <v>1</v>
      </c>
      <c r="E406" s="119">
        <f ca="1">IFERROR(VLOOKUP($A406,INDIRECT(CONCATENATE("'CY ",E$3,", SFY ",(E$3+1)," Answers'!A1:BJ600")),LOOKUP($D$4,'Row Index'!$A$4:$A$9,'Row Index'!$B$4:$B$9),FALSE),"")</f>
        <v>4</v>
      </c>
      <c r="F406" s="119">
        <f ca="1">IFERROR(VLOOKUP($A406,INDIRECT(CONCATENATE("'CY ",F$3,", SFY ",(F$3+1)," Answers'!A1:BJ600")),LOOKUP($D$4,'Row Index'!$A$4:$A$9,'Row Index'!$B$4:$B$9),FALSE),"")</f>
        <v>5</v>
      </c>
      <c r="G406" s="119">
        <f ca="1">IFERROR(VLOOKUP($A406,INDIRECT(CONCATENATE("'CY ",G$3,", SFY ",(G$3+1)," Answers'!A1:BJ600")),LOOKUP($D$4,'Row Index'!$A$4:$A$9,'Row Index'!$B$4:$B$9),FALSE),"")</f>
        <v>8</v>
      </c>
      <c r="H406" s="119">
        <f ca="1">IFERROR(VLOOKUP($A406,INDIRECT(CONCATENATE("'CY ",H$3,", SFY ",(H$3+1)," Answers'!A1:BJ600")),LOOKUP($D$4,'Row Index'!$A$4:$A$9,'Row Index'!$B$4:$B$9),FALSE),"")</f>
        <v>8</v>
      </c>
      <c r="I406" s="120">
        <f ca="1">IFERROR(VLOOKUP($A406,INDIRECT(CONCATENATE("'CY ",I$3,", SFY ",(I$3+1)," Answers'!A1:BJ600")),LOOKUP($D$4,'Row Index'!$A$14:$A$19,'Row Index'!$B$14:$B$19),FALSE),"")</f>
        <v>6</v>
      </c>
    </row>
    <row r="407" spans="1:9" x14ac:dyDescent="0.25">
      <c r="A407" s="50">
        <v>1427</v>
      </c>
      <c r="B407" s="45" t="s">
        <v>406</v>
      </c>
      <c r="C407" s="47" t="s">
        <v>380</v>
      </c>
      <c r="D407" s="119">
        <f ca="1">IFERROR(VLOOKUP($A407,INDIRECT(CONCATENATE("'CY ",D$3,", SFY ",(D$3+1)," Answers'!A1:BJ600")),LOOKUP($D$4,'Row Index'!$A$4:$A$9,'Row Index'!$B$4:$B$9),FALSE),"")</f>
        <v>0</v>
      </c>
      <c r="E407" s="119">
        <f ca="1">IFERROR(VLOOKUP($A407,INDIRECT(CONCATENATE("'CY ",E$3,", SFY ",(E$3+1)," Answers'!A1:BJ600")),LOOKUP($D$4,'Row Index'!$A$4:$A$9,'Row Index'!$B$4:$B$9),FALSE),"")</f>
        <v>7</v>
      </c>
      <c r="F407" s="119">
        <f ca="1">IFERROR(VLOOKUP($A407,INDIRECT(CONCATENATE("'CY ",F$3,", SFY ",(F$3+1)," Answers'!A1:BJ600")),LOOKUP($D$4,'Row Index'!$A$4:$A$9,'Row Index'!$B$4:$B$9),FALSE),"")</f>
        <v>5</v>
      </c>
      <c r="G407" s="119">
        <f ca="1">IFERROR(VLOOKUP($A407,INDIRECT(CONCATENATE("'CY ",G$3,", SFY ",(G$3+1)," Answers'!A1:BJ600")),LOOKUP($D$4,'Row Index'!$A$4:$A$9,'Row Index'!$B$4:$B$9),FALSE),"")</f>
        <v>7</v>
      </c>
      <c r="H407" s="119">
        <f ca="1">IFERROR(VLOOKUP($A407,INDIRECT(CONCATENATE("'CY ",H$3,", SFY ",(H$3+1)," Answers'!A1:BJ600")),LOOKUP($D$4,'Row Index'!$A$4:$A$9,'Row Index'!$B$4:$B$9),FALSE),"")</f>
        <v>7</v>
      </c>
      <c r="I407" s="120">
        <f ca="1">IFERROR(VLOOKUP($A407,INDIRECT(CONCATENATE("'CY ",I$3,", SFY ",(I$3+1)," Answers'!A1:BJ600")),LOOKUP($D$4,'Row Index'!$A$14:$A$19,'Row Index'!$B$14:$B$19),FALSE),"")</f>
        <v>6</v>
      </c>
    </row>
    <row r="408" spans="1:9" x14ac:dyDescent="0.25">
      <c r="A408" s="50">
        <v>1428</v>
      </c>
      <c r="B408" s="45" t="s">
        <v>408</v>
      </c>
      <c r="C408" s="47" t="s">
        <v>380</v>
      </c>
      <c r="D408" s="119">
        <f ca="1">IFERROR(VLOOKUP($A408,INDIRECT(CONCATENATE("'CY ",D$3,", SFY ",(D$3+1)," Answers'!A1:BJ600")),LOOKUP($D$4,'Row Index'!$A$4:$A$9,'Row Index'!$B$4:$B$9),FALSE),"")</f>
        <v>3</v>
      </c>
      <c r="E408" s="119">
        <f ca="1">IFERROR(VLOOKUP($A408,INDIRECT(CONCATENATE("'CY ",E$3,", SFY ",(E$3+1)," Answers'!A1:BJ600")),LOOKUP($D$4,'Row Index'!$A$4:$A$9,'Row Index'!$B$4:$B$9),FALSE),"")</f>
        <v>6</v>
      </c>
      <c r="F408" s="119">
        <f ca="1">IFERROR(VLOOKUP($A408,INDIRECT(CONCATENATE("'CY ",F$3,", SFY ",(F$3+1)," Answers'!A1:BJ600")),LOOKUP($D$4,'Row Index'!$A$4:$A$9,'Row Index'!$B$4:$B$9),FALSE),"")</f>
        <v>7</v>
      </c>
      <c r="G408" s="119">
        <f ca="1">IFERROR(VLOOKUP($A408,INDIRECT(CONCATENATE("'CY ",G$3,", SFY ",(G$3+1)," Answers'!A1:BJ600")),LOOKUP($D$4,'Row Index'!$A$4:$A$9,'Row Index'!$B$4:$B$9),FALSE),"")</f>
        <v>8</v>
      </c>
      <c r="H408" s="119">
        <f ca="1">IFERROR(VLOOKUP($A408,INDIRECT(CONCATENATE("'CY ",H$3,", SFY ",(H$3+1)," Answers'!A1:BJ600")),LOOKUP($D$4,'Row Index'!$A$4:$A$9,'Row Index'!$B$4:$B$9),FALSE),"")</f>
        <v>8</v>
      </c>
      <c r="I408" s="120">
        <f ca="1">IFERROR(VLOOKUP($A408,INDIRECT(CONCATENATE("'CY ",I$3,", SFY ",(I$3+1)," Answers'!A1:BJ600")),LOOKUP($D$4,'Row Index'!$A$14:$A$19,'Row Index'!$B$14:$B$19),FALSE),"")</f>
        <v>5</v>
      </c>
    </row>
    <row r="409" spans="1:9" x14ac:dyDescent="0.25">
      <c r="A409" s="50">
        <v>1429</v>
      </c>
      <c r="B409" s="45" t="s">
        <v>409</v>
      </c>
      <c r="C409" s="47" t="s">
        <v>380</v>
      </c>
      <c r="D409" s="119">
        <f ca="1">IFERROR(VLOOKUP($A409,INDIRECT(CONCATENATE("'CY ",D$3,", SFY ",(D$3+1)," Answers'!A1:BJ600")),LOOKUP($D$4,'Row Index'!$A$4:$A$9,'Row Index'!$B$4:$B$9),FALSE),"")</f>
        <v>4</v>
      </c>
      <c r="E409" s="119">
        <f ca="1">IFERROR(VLOOKUP($A409,INDIRECT(CONCATENATE("'CY ",E$3,", SFY ",(E$3+1)," Answers'!A1:BJ600")),LOOKUP($D$4,'Row Index'!$A$4:$A$9,'Row Index'!$B$4:$B$9),FALSE),"")</f>
        <v>3</v>
      </c>
      <c r="F409" s="119">
        <f ca="1">IFERROR(VLOOKUP($A409,INDIRECT(CONCATENATE("'CY ",F$3,", SFY ",(F$3+1)," Answers'!A1:BJ600")),LOOKUP($D$4,'Row Index'!$A$4:$A$9,'Row Index'!$B$4:$B$9),FALSE),"")</f>
        <v>4</v>
      </c>
      <c r="G409" s="119">
        <f ca="1">IFERROR(VLOOKUP($A409,INDIRECT(CONCATENATE("'CY ",G$3,", SFY ",(G$3+1)," Answers'!A1:BJ600")),LOOKUP($D$4,'Row Index'!$A$4:$A$9,'Row Index'!$B$4:$B$9),FALSE),"")</f>
        <v>6</v>
      </c>
      <c r="H409" s="119">
        <f ca="1">IFERROR(VLOOKUP($A409,INDIRECT(CONCATENATE("'CY ",H$3,", SFY ",(H$3+1)," Answers'!A1:BJ600")),LOOKUP($D$4,'Row Index'!$A$4:$A$9,'Row Index'!$B$4:$B$9),FALSE),"")</f>
        <v>3</v>
      </c>
      <c r="I409" s="120">
        <f ca="1">IFERROR(VLOOKUP($A409,INDIRECT(CONCATENATE("'CY ",I$3,", SFY ",(I$3+1)," Answers'!A1:BJ600")),LOOKUP($D$4,'Row Index'!$A$14:$A$19,'Row Index'!$B$14:$B$19),FALSE),"")</f>
        <v>1</v>
      </c>
    </row>
    <row r="410" spans="1:9" x14ac:dyDescent="0.25">
      <c r="A410" s="50">
        <v>1430</v>
      </c>
      <c r="B410" s="45" t="s">
        <v>396</v>
      </c>
      <c r="C410" s="47" t="s">
        <v>380</v>
      </c>
      <c r="D410" s="119">
        <f ca="1">IFERROR(VLOOKUP($A410,INDIRECT(CONCATENATE("'CY ",D$3,", SFY ",(D$3+1)," Answers'!A1:BJ600")),LOOKUP($D$4,'Row Index'!$A$4:$A$9,'Row Index'!$B$4:$B$9),FALSE),"")</f>
        <v>4</v>
      </c>
      <c r="E410" s="119">
        <f ca="1">IFERROR(VLOOKUP($A410,INDIRECT(CONCATENATE("'CY ",E$3,", SFY ",(E$3+1)," Answers'!A1:BJ600")),LOOKUP($D$4,'Row Index'!$A$4:$A$9,'Row Index'!$B$4:$B$9),FALSE),"")</f>
        <v>6</v>
      </c>
      <c r="F410" s="119">
        <f ca="1">IFERROR(VLOOKUP($A410,INDIRECT(CONCATENATE("'CY ",F$3,", SFY ",(F$3+1)," Answers'!A1:BJ600")),LOOKUP($D$4,'Row Index'!$A$4:$A$9,'Row Index'!$B$4:$B$9),FALSE),"")</f>
        <v>6</v>
      </c>
      <c r="G410" s="119">
        <f ca="1">IFERROR(VLOOKUP($A410,INDIRECT(CONCATENATE("'CY ",G$3,", SFY ",(G$3+1)," Answers'!A1:BJ600")),LOOKUP($D$4,'Row Index'!$A$4:$A$9,'Row Index'!$B$4:$B$9),FALSE),"")</f>
        <v>7</v>
      </c>
      <c r="H410" s="119">
        <f ca="1">IFERROR(VLOOKUP($A410,INDIRECT(CONCATENATE("'CY ",H$3,", SFY ",(H$3+1)," Answers'!A1:BJ600")),LOOKUP($D$4,'Row Index'!$A$4:$A$9,'Row Index'!$B$4:$B$9),FALSE),"")</f>
        <v>6</v>
      </c>
      <c r="I410" s="120">
        <f ca="1">IFERROR(VLOOKUP($A410,INDIRECT(CONCATENATE("'CY ",I$3,", SFY ",(I$3+1)," Answers'!A1:BJ600")),LOOKUP($D$4,'Row Index'!$A$14:$A$19,'Row Index'!$B$14:$B$19),FALSE),"")</f>
        <v>5</v>
      </c>
    </row>
    <row r="411" spans="1:9" x14ac:dyDescent="0.25">
      <c r="A411" s="50">
        <v>1431</v>
      </c>
      <c r="B411" s="45" t="s">
        <v>410</v>
      </c>
      <c r="C411" s="47" t="s">
        <v>380</v>
      </c>
      <c r="D411" s="119">
        <f ca="1">IFERROR(VLOOKUP($A411,INDIRECT(CONCATENATE("'CY ",D$3,", SFY ",(D$3+1)," Answers'!A1:BJ600")),LOOKUP($D$4,'Row Index'!$A$4:$A$9,'Row Index'!$B$4:$B$9),FALSE),"")</f>
        <v>2</v>
      </c>
      <c r="E411" s="119">
        <f ca="1">IFERROR(VLOOKUP($A411,INDIRECT(CONCATENATE("'CY ",E$3,", SFY ",(E$3+1)," Answers'!A1:BJ600")),LOOKUP($D$4,'Row Index'!$A$4:$A$9,'Row Index'!$B$4:$B$9),FALSE),"")</f>
        <v>4</v>
      </c>
      <c r="F411" s="119">
        <f ca="1">IFERROR(VLOOKUP($A411,INDIRECT(CONCATENATE("'CY ",F$3,", SFY ",(F$3+1)," Answers'!A1:BJ600")),LOOKUP($D$4,'Row Index'!$A$4:$A$9,'Row Index'!$B$4:$B$9),FALSE),"")</f>
        <v>3</v>
      </c>
      <c r="G411" s="119">
        <f ca="1">IFERROR(VLOOKUP($A411,INDIRECT(CONCATENATE("'CY ",G$3,", SFY ",(G$3+1)," Answers'!A1:BJ600")),LOOKUP($D$4,'Row Index'!$A$4:$A$9,'Row Index'!$B$4:$B$9),FALSE),"")</f>
        <v>6</v>
      </c>
      <c r="H411" s="119">
        <f ca="1">IFERROR(VLOOKUP($A411,INDIRECT(CONCATENATE("'CY ",H$3,", SFY ",(H$3+1)," Answers'!A1:BJ600")),LOOKUP($D$4,'Row Index'!$A$4:$A$9,'Row Index'!$B$4:$B$9),FALSE),"")</f>
        <v>8</v>
      </c>
      <c r="I411" s="120">
        <f ca="1">IFERROR(VLOOKUP($A411,INDIRECT(CONCATENATE("'CY ",I$3,", SFY ",(I$3+1)," Answers'!A1:BJ600")),LOOKUP($D$4,'Row Index'!$A$14:$A$19,'Row Index'!$B$14:$B$19),FALSE),"")</f>
        <v>4</v>
      </c>
    </row>
    <row r="412" spans="1:9" x14ac:dyDescent="0.25">
      <c r="A412" s="50">
        <v>1432</v>
      </c>
      <c r="B412" s="45" t="s">
        <v>411</v>
      </c>
      <c r="C412" s="47" t="s">
        <v>380</v>
      </c>
      <c r="D412" s="119">
        <f ca="1">IFERROR(VLOOKUP($A412,INDIRECT(CONCATENATE("'CY ",D$3,", SFY ",(D$3+1)," Answers'!A1:BJ600")),LOOKUP($D$4,'Row Index'!$A$4:$A$9,'Row Index'!$B$4:$B$9),FALSE),"")</f>
        <v>3</v>
      </c>
      <c r="E412" s="119">
        <f ca="1">IFERROR(VLOOKUP($A412,INDIRECT(CONCATENATE("'CY ",E$3,", SFY ",(E$3+1)," Answers'!A1:BJ600")),LOOKUP($D$4,'Row Index'!$A$4:$A$9,'Row Index'!$B$4:$B$9),FALSE),"")</f>
        <v>6</v>
      </c>
      <c r="F412" s="119">
        <f ca="1">IFERROR(VLOOKUP($A412,INDIRECT(CONCATENATE("'CY ",F$3,", SFY ",(F$3+1)," Answers'!A1:BJ600")),LOOKUP($D$4,'Row Index'!$A$4:$A$9,'Row Index'!$B$4:$B$9),FALSE),"")</f>
        <v>3</v>
      </c>
      <c r="G412" s="119">
        <f ca="1">IFERROR(VLOOKUP($A412,INDIRECT(CONCATENATE("'CY ",G$3,", SFY ",(G$3+1)," Answers'!A1:BJ600")),LOOKUP($D$4,'Row Index'!$A$4:$A$9,'Row Index'!$B$4:$B$9),FALSE),"")</f>
        <v>5</v>
      </c>
      <c r="H412" s="119">
        <f ca="1">IFERROR(VLOOKUP($A412,INDIRECT(CONCATENATE("'CY ",H$3,", SFY ",(H$3+1)," Answers'!A1:BJ600")),LOOKUP($D$4,'Row Index'!$A$4:$A$9,'Row Index'!$B$4:$B$9),FALSE),"")</f>
        <v>4</v>
      </c>
      <c r="I412" s="120">
        <f ca="1">IFERROR(VLOOKUP($A412,INDIRECT(CONCATENATE("'CY ",I$3,", SFY ",(I$3+1)," Answers'!A1:BJ600")),LOOKUP($D$4,'Row Index'!$A$14:$A$19,'Row Index'!$B$14:$B$19),FALSE),"")</f>
        <v>4</v>
      </c>
    </row>
    <row r="413" spans="1:9" x14ac:dyDescent="0.25">
      <c r="A413" s="50">
        <v>1433</v>
      </c>
      <c r="B413" s="45" t="s">
        <v>412</v>
      </c>
      <c r="C413" s="47" t="s">
        <v>380</v>
      </c>
      <c r="D413" s="119">
        <f ca="1">IFERROR(VLOOKUP($A413,INDIRECT(CONCATENATE("'CY ",D$3,", SFY ",(D$3+1)," Answers'!A1:BJ600")),LOOKUP($D$4,'Row Index'!$A$4:$A$9,'Row Index'!$B$4:$B$9),FALSE),"")</f>
        <v>3</v>
      </c>
      <c r="E413" s="119">
        <f ca="1">IFERROR(VLOOKUP($A413,INDIRECT(CONCATENATE("'CY ",E$3,", SFY ",(E$3+1)," Answers'!A1:BJ600")),LOOKUP($D$4,'Row Index'!$A$4:$A$9,'Row Index'!$B$4:$B$9),FALSE),"")</f>
        <v>7</v>
      </c>
      <c r="F413" s="119">
        <f ca="1">IFERROR(VLOOKUP($A413,INDIRECT(CONCATENATE("'CY ",F$3,", SFY ",(F$3+1)," Answers'!A1:BJ600")),LOOKUP($D$4,'Row Index'!$A$4:$A$9,'Row Index'!$B$4:$B$9),FALSE),"")</f>
        <v>5</v>
      </c>
      <c r="G413" s="119">
        <f ca="1">IFERROR(VLOOKUP($A413,INDIRECT(CONCATENATE("'CY ",G$3,", SFY ",(G$3+1)," Answers'!A1:BJ600")),LOOKUP($D$4,'Row Index'!$A$4:$A$9,'Row Index'!$B$4:$B$9),FALSE),"")</f>
        <v>9</v>
      </c>
      <c r="H413" s="119">
        <f ca="1">IFERROR(VLOOKUP($A413,INDIRECT(CONCATENATE("'CY ",H$3,", SFY ",(H$3+1)," Answers'!A1:BJ600")),LOOKUP($D$4,'Row Index'!$A$4:$A$9,'Row Index'!$B$4:$B$9),FALSE),"")</f>
        <v>9</v>
      </c>
      <c r="I413" s="120">
        <f ca="1">IFERROR(VLOOKUP($A413,INDIRECT(CONCATENATE("'CY ",I$3,", SFY ",(I$3+1)," Answers'!A1:BJ600")),LOOKUP($D$4,'Row Index'!$A$14:$A$19,'Row Index'!$B$14:$B$19),FALSE),"")</f>
        <v>7</v>
      </c>
    </row>
    <row r="414" spans="1:9" x14ac:dyDescent="0.25">
      <c r="A414" s="50">
        <v>1434</v>
      </c>
      <c r="B414" s="45" t="s">
        <v>413</v>
      </c>
      <c r="C414" s="47" t="s">
        <v>380</v>
      </c>
      <c r="D414" s="119">
        <f ca="1">IFERROR(VLOOKUP($A414,INDIRECT(CONCATENATE("'CY ",D$3,", SFY ",(D$3+1)," Answers'!A1:BJ600")),LOOKUP($D$4,'Row Index'!$A$4:$A$9,'Row Index'!$B$4:$B$9),FALSE),"")</f>
        <v>4</v>
      </c>
      <c r="E414" s="119">
        <f ca="1">IFERROR(VLOOKUP($A414,INDIRECT(CONCATENATE("'CY ",E$3,", SFY ",(E$3+1)," Answers'!A1:BJ600")),LOOKUP($D$4,'Row Index'!$A$4:$A$9,'Row Index'!$B$4:$B$9),FALSE),"")</f>
        <v>4</v>
      </c>
      <c r="F414" s="119">
        <f ca="1">IFERROR(VLOOKUP($A414,INDIRECT(CONCATENATE("'CY ",F$3,", SFY ",(F$3+1)," Answers'!A1:BJ600")),LOOKUP($D$4,'Row Index'!$A$4:$A$9,'Row Index'!$B$4:$B$9),FALSE),"")</f>
        <v>7</v>
      </c>
      <c r="G414" s="119">
        <f ca="1">IFERROR(VLOOKUP($A414,INDIRECT(CONCATENATE("'CY ",G$3,", SFY ",(G$3+1)," Answers'!A1:BJ600")),LOOKUP($D$4,'Row Index'!$A$4:$A$9,'Row Index'!$B$4:$B$9),FALSE),"")</f>
        <v>9</v>
      </c>
      <c r="H414" s="119">
        <f ca="1">IFERROR(VLOOKUP($A414,INDIRECT(CONCATENATE("'CY ",H$3,", SFY ",(H$3+1)," Answers'!A1:BJ600")),LOOKUP($D$4,'Row Index'!$A$4:$A$9,'Row Index'!$B$4:$B$9),FALSE),"")</f>
        <v>10</v>
      </c>
      <c r="I414" s="120">
        <f ca="1">IFERROR(VLOOKUP($A414,INDIRECT(CONCATENATE("'CY ",I$3,", SFY ",(I$3+1)," Answers'!A1:BJ600")),LOOKUP($D$4,'Row Index'!$A$14:$A$19,'Row Index'!$B$14:$B$19),FALSE),"")</f>
        <v>5</v>
      </c>
    </row>
    <row r="415" spans="1:9" x14ac:dyDescent="0.25">
      <c r="A415" s="50">
        <v>1435</v>
      </c>
      <c r="B415" s="45" t="s">
        <v>414</v>
      </c>
      <c r="C415" s="47" t="s">
        <v>380</v>
      </c>
      <c r="D415" s="119">
        <f ca="1">IFERROR(VLOOKUP($A415,INDIRECT(CONCATENATE("'CY ",D$3,", SFY ",(D$3+1)," Answers'!A1:BJ600")),LOOKUP($D$4,'Row Index'!$A$4:$A$9,'Row Index'!$B$4:$B$9),FALSE),"")</f>
        <v>2</v>
      </c>
      <c r="E415" s="119">
        <f ca="1">IFERROR(VLOOKUP($A415,INDIRECT(CONCATENATE("'CY ",E$3,", SFY ",(E$3+1)," Answers'!A1:BJ600")),LOOKUP($D$4,'Row Index'!$A$4:$A$9,'Row Index'!$B$4:$B$9),FALSE),"")</f>
        <v>4</v>
      </c>
      <c r="F415" s="119">
        <f ca="1">IFERROR(VLOOKUP($A415,INDIRECT(CONCATENATE("'CY ",F$3,", SFY ",(F$3+1)," Answers'!A1:BJ600")),LOOKUP($D$4,'Row Index'!$A$4:$A$9,'Row Index'!$B$4:$B$9),FALSE),"")</f>
        <v>4</v>
      </c>
      <c r="G415" s="119">
        <f ca="1">IFERROR(VLOOKUP($A415,INDIRECT(CONCATENATE("'CY ",G$3,", SFY ",(G$3+1)," Answers'!A1:BJ600")),LOOKUP($D$4,'Row Index'!$A$4:$A$9,'Row Index'!$B$4:$B$9),FALSE),"")</f>
        <v>6</v>
      </c>
      <c r="H415" s="119">
        <f ca="1">IFERROR(VLOOKUP($A415,INDIRECT(CONCATENATE("'CY ",H$3,", SFY ",(H$3+1)," Answers'!A1:BJ600")),LOOKUP($D$4,'Row Index'!$A$4:$A$9,'Row Index'!$B$4:$B$9),FALSE),"")</f>
        <v>4</v>
      </c>
      <c r="I415" s="120">
        <f ca="1">IFERROR(VLOOKUP($A415,INDIRECT(CONCATENATE("'CY ",I$3,", SFY ",(I$3+1)," Answers'!A1:BJ600")),LOOKUP($D$4,'Row Index'!$A$14:$A$19,'Row Index'!$B$14:$B$19),FALSE),"")</f>
        <v>5</v>
      </c>
    </row>
    <row r="416" spans="1:9" x14ac:dyDescent="0.25">
      <c r="A416" s="50">
        <v>1436</v>
      </c>
      <c r="B416" s="45" t="s">
        <v>415</v>
      </c>
      <c r="C416" s="47" t="s">
        <v>380</v>
      </c>
      <c r="D416" s="119">
        <f ca="1">IFERROR(VLOOKUP($A416,INDIRECT(CONCATENATE("'CY ",D$3,", SFY ",(D$3+1)," Answers'!A1:BJ600")),LOOKUP($D$4,'Row Index'!$A$4:$A$9,'Row Index'!$B$4:$B$9),FALSE),"")</f>
        <v>2</v>
      </c>
      <c r="E416" s="119">
        <f ca="1">IFERROR(VLOOKUP($A416,INDIRECT(CONCATENATE("'CY ",E$3,", SFY ",(E$3+1)," Answers'!A1:BJ600")),LOOKUP($D$4,'Row Index'!$A$4:$A$9,'Row Index'!$B$4:$B$9),FALSE),"")</f>
        <v>3</v>
      </c>
      <c r="F416" s="119">
        <f ca="1">IFERROR(VLOOKUP($A416,INDIRECT(CONCATENATE("'CY ",F$3,", SFY ",(F$3+1)," Answers'!A1:BJ600")),LOOKUP($D$4,'Row Index'!$A$4:$A$9,'Row Index'!$B$4:$B$9),FALSE),"")</f>
        <v>6</v>
      </c>
      <c r="G416" s="119">
        <f ca="1">IFERROR(VLOOKUP($A416,INDIRECT(CONCATENATE("'CY ",G$3,", SFY ",(G$3+1)," Answers'!A1:BJ600")),LOOKUP($D$4,'Row Index'!$A$4:$A$9,'Row Index'!$B$4:$B$9),FALSE),"")</f>
        <v>6</v>
      </c>
      <c r="H416" s="119">
        <f ca="1">IFERROR(VLOOKUP($A416,INDIRECT(CONCATENATE("'CY ",H$3,", SFY ",(H$3+1)," Answers'!A1:BJ600")),LOOKUP($D$4,'Row Index'!$A$4:$A$9,'Row Index'!$B$4:$B$9),FALSE),"")</f>
        <v>7</v>
      </c>
      <c r="I416" s="120">
        <f ca="1">IFERROR(VLOOKUP($A416,INDIRECT(CONCATENATE("'CY ",I$3,", SFY ",(I$3+1)," Answers'!A1:BJ600")),LOOKUP($D$4,'Row Index'!$A$14:$A$19,'Row Index'!$B$14:$B$19),FALSE),"")</f>
        <v>4</v>
      </c>
    </row>
    <row r="417" spans="1:9" x14ac:dyDescent="0.25">
      <c r="A417" s="50">
        <v>1437</v>
      </c>
      <c r="B417" s="45" t="s">
        <v>416</v>
      </c>
      <c r="C417" s="47" t="s">
        <v>380</v>
      </c>
      <c r="D417" s="119">
        <f ca="1">IFERROR(VLOOKUP($A417,INDIRECT(CONCATENATE("'CY ",D$3,", SFY ",(D$3+1)," Answers'!A1:BJ600")),LOOKUP($D$4,'Row Index'!$A$4:$A$9,'Row Index'!$B$4:$B$9),FALSE),"")</f>
        <v>10</v>
      </c>
      <c r="E417" s="119">
        <f ca="1">IFERROR(VLOOKUP($A417,INDIRECT(CONCATENATE("'CY ",E$3,", SFY ",(E$3+1)," Answers'!A1:BJ600")),LOOKUP($D$4,'Row Index'!$A$4:$A$9,'Row Index'!$B$4:$B$9),FALSE),"")</f>
        <v>8</v>
      </c>
      <c r="F417" s="119">
        <f ca="1">IFERROR(VLOOKUP($A417,INDIRECT(CONCATENATE("'CY ",F$3,", SFY ",(F$3+1)," Answers'!A1:BJ600")),LOOKUP($D$4,'Row Index'!$A$4:$A$9,'Row Index'!$B$4:$B$9),FALSE),"")</f>
        <v>8</v>
      </c>
      <c r="G417" s="119">
        <f ca="1">IFERROR(VLOOKUP($A417,INDIRECT(CONCATENATE("'CY ",G$3,", SFY ",(G$3+1)," Answers'!A1:BJ600")),LOOKUP($D$4,'Row Index'!$A$4:$A$9,'Row Index'!$B$4:$B$9),FALSE),"")</f>
        <v>10</v>
      </c>
      <c r="H417" s="119">
        <f ca="1">IFERROR(VLOOKUP($A417,INDIRECT(CONCATENATE("'CY ",H$3,", SFY ",(H$3+1)," Answers'!A1:BJ600")),LOOKUP($D$4,'Row Index'!$A$4:$A$9,'Row Index'!$B$4:$B$9),FALSE),"")</f>
        <v>13</v>
      </c>
      <c r="I417" s="120">
        <f ca="1">IFERROR(VLOOKUP($A417,INDIRECT(CONCATENATE("'CY ",I$3,", SFY ",(I$3+1)," Answers'!A1:BJ600")),LOOKUP($D$4,'Row Index'!$A$14:$A$19,'Row Index'!$B$14:$B$19),FALSE),"")</f>
        <v>11</v>
      </c>
    </row>
    <row r="418" spans="1:9" x14ac:dyDescent="0.25">
      <c r="A418" s="50">
        <v>1438</v>
      </c>
      <c r="B418" s="45" t="s">
        <v>91</v>
      </c>
      <c r="C418" s="47" t="s">
        <v>380</v>
      </c>
      <c r="D418" s="119">
        <f ca="1">IFERROR(VLOOKUP($A418,INDIRECT(CONCATENATE("'CY ",D$3,", SFY ",(D$3+1)," Answers'!A1:BJ600")),LOOKUP($D$4,'Row Index'!$A$4:$A$9,'Row Index'!$B$4:$B$9),FALSE),"")</f>
        <v>2</v>
      </c>
      <c r="E418" s="119">
        <f ca="1">IFERROR(VLOOKUP($A418,INDIRECT(CONCATENATE("'CY ",E$3,", SFY ",(E$3+1)," Answers'!A1:BJ600")),LOOKUP($D$4,'Row Index'!$A$4:$A$9,'Row Index'!$B$4:$B$9),FALSE),"")</f>
        <v>4</v>
      </c>
      <c r="F418" s="119">
        <f ca="1">IFERROR(VLOOKUP($A418,INDIRECT(CONCATENATE("'CY ",F$3,", SFY ",(F$3+1)," Answers'!A1:BJ600")),LOOKUP($D$4,'Row Index'!$A$4:$A$9,'Row Index'!$B$4:$B$9),FALSE),"")</f>
        <v>6</v>
      </c>
      <c r="G418" s="119">
        <f ca="1">IFERROR(VLOOKUP($A418,INDIRECT(CONCATENATE("'CY ",G$3,", SFY ",(G$3+1)," Answers'!A1:BJ600")),LOOKUP($D$4,'Row Index'!$A$4:$A$9,'Row Index'!$B$4:$B$9),FALSE),"")</f>
        <v>8</v>
      </c>
      <c r="H418" s="119">
        <f ca="1">IFERROR(VLOOKUP($A418,INDIRECT(CONCATENATE("'CY ",H$3,", SFY ",(H$3+1)," Answers'!A1:BJ600")),LOOKUP($D$4,'Row Index'!$A$4:$A$9,'Row Index'!$B$4:$B$9),FALSE),"")</f>
        <v>8</v>
      </c>
      <c r="I418" s="120">
        <f ca="1">IFERROR(VLOOKUP($A418,INDIRECT(CONCATENATE("'CY ",I$3,", SFY ",(I$3+1)," Answers'!A1:BJ600")),LOOKUP($D$4,'Row Index'!$A$14:$A$19,'Row Index'!$B$14:$B$19),FALSE),"")</f>
        <v>4</v>
      </c>
    </row>
    <row r="419" spans="1:9" x14ac:dyDescent="0.25">
      <c r="A419" s="50">
        <v>1439</v>
      </c>
      <c r="B419" s="45" t="s">
        <v>417</v>
      </c>
      <c r="C419" s="47" t="s">
        <v>380</v>
      </c>
      <c r="D419" s="119">
        <f ca="1">IFERROR(VLOOKUP($A419,INDIRECT(CONCATENATE("'CY ",D$3,", SFY ",(D$3+1)," Answers'!A1:BJ600")),LOOKUP($D$4,'Row Index'!$A$4:$A$9,'Row Index'!$B$4:$B$9),FALSE),"")</f>
        <v>2</v>
      </c>
      <c r="E419" s="119">
        <f ca="1">IFERROR(VLOOKUP($A419,INDIRECT(CONCATENATE("'CY ",E$3,", SFY ",(E$3+1)," Answers'!A1:BJ600")),LOOKUP($D$4,'Row Index'!$A$4:$A$9,'Row Index'!$B$4:$B$9),FALSE),"")</f>
        <v>4</v>
      </c>
      <c r="F419" s="119">
        <f ca="1">IFERROR(VLOOKUP($A419,INDIRECT(CONCATENATE("'CY ",F$3,", SFY ",(F$3+1)," Answers'!A1:BJ600")),LOOKUP($D$4,'Row Index'!$A$4:$A$9,'Row Index'!$B$4:$B$9),FALSE),"")</f>
        <v>3</v>
      </c>
      <c r="G419" s="119">
        <f ca="1">IFERROR(VLOOKUP($A419,INDIRECT(CONCATENATE("'CY ",G$3,", SFY ",(G$3+1)," Answers'!A1:BJ600")),LOOKUP($D$4,'Row Index'!$A$4:$A$9,'Row Index'!$B$4:$B$9),FALSE),"")</f>
        <v>9</v>
      </c>
      <c r="H419" s="119">
        <f ca="1">IFERROR(VLOOKUP($A419,INDIRECT(CONCATENATE("'CY ",H$3,", SFY ",(H$3+1)," Answers'!A1:BJ600")),LOOKUP($D$4,'Row Index'!$A$4:$A$9,'Row Index'!$B$4:$B$9),FALSE),"")</f>
        <v>10</v>
      </c>
      <c r="I419" s="120">
        <f ca="1">IFERROR(VLOOKUP($A419,INDIRECT(CONCATENATE("'CY ",I$3,", SFY ",(I$3+1)," Answers'!A1:BJ600")),LOOKUP($D$4,'Row Index'!$A$14:$A$19,'Row Index'!$B$14:$B$19),FALSE),"")</f>
        <v>6</v>
      </c>
    </row>
    <row r="420" spans="1:9" x14ac:dyDescent="0.25">
      <c r="A420" s="50">
        <v>1501</v>
      </c>
      <c r="B420" s="45" t="s">
        <v>418</v>
      </c>
      <c r="C420" s="47" t="s">
        <v>419</v>
      </c>
      <c r="D420" s="119">
        <f ca="1">IFERROR(VLOOKUP($A420,INDIRECT(CONCATENATE("'CY ",D$3,", SFY ",(D$3+1)," Answers'!A1:BJ600")),LOOKUP($D$4,'Row Index'!$A$4:$A$9,'Row Index'!$B$4:$B$9),FALSE),"")</f>
        <v>6</v>
      </c>
      <c r="E420" s="119">
        <f ca="1">IFERROR(VLOOKUP($A420,INDIRECT(CONCATENATE("'CY ",E$3,", SFY ",(E$3+1)," Answers'!A1:BJ600")),LOOKUP($D$4,'Row Index'!$A$4:$A$9,'Row Index'!$B$4:$B$9),FALSE),"")</f>
        <v>8</v>
      </c>
      <c r="F420" s="119">
        <f ca="1">IFERROR(VLOOKUP($A420,INDIRECT(CONCATENATE("'CY ",F$3,", SFY ",(F$3+1)," Answers'!A1:BJ600")),LOOKUP($D$4,'Row Index'!$A$4:$A$9,'Row Index'!$B$4:$B$9),FALSE),"")</f>
        <v>6</v>
      </c>
      <c r="G420" s="119">
        <f ca="1">IFERROR(VLOOKUP($A420,INDIRECT(CONCATENATE("'CY ",G$3,", SFY ",(G$3+1)," Answers'!A1:BJ600")),LOOKUP($D$4,'Row Index'!$A$4:$A$9,'Row Index'!$B$4:$B$9),FALSE),"")</f>
        <v>6</v>
      </c>
      <c r="H420" s="119">
        <f ca="1">IFERROR(VLOOKUP($A420,INDIRECT(CONCATENATE("'CY ",H$3,", SFY ",(H$3+1)," Answers'!A1:BJ600")),LOOKUP($D$4,'Row Index'!$A$4:$A$9,'Row Index'!$B$4:$B$9),FALSE),"")</f>
        <v>6</v>
      </c>
      <c r="I420" s="120">
        <f ca="1">IFERROR(VLOOKUP($A420,INDIRECT(CONCATENATE("'CY ",I$3,", SFY ",(I$3+1)," Answers'!A1:BJ600")),LOOKUP($D$4,'Row Index'!$A$14:$A$19,'Row Index'!$B$14:$B$19),FALSE),"")</f>
        <v>5</v>
      </c>
    </row>
    <row r="421" spans="1:9" x14ac:dyDescent="0.25">
      <c r="A421" s="50">
        <v>1502</v>
      </c>
      <c r="B421" s="45" t="s">
        <v>421</v>
      </c>
      <c r="C421" s="47" t="s">
        <v>419</v>
      </c>
      <c r="D421" s="119">
        <f ca="1">IFERROR(VLOOKUP($A421,INDIRECT(CONCATENATE("'CY ",D$3,", SFY ",(D$3+1)," Answers'!A1:BJ600")),LOOKUP($D$4,'Row Index'!$A$4:$A$9,'Row Index'!$B$4:$B$9),FALSE),"")</f>
        <v>3</v>
      </c>
      <c r="E421" s="119">
        <f ca="1">IFERROR(VLOOKUP($A421,INDIRECT(CONCATENATE("'CY ",E$3,", SFY ",(E$3+1)," Answers'!A1:BJ600")),LOOKUP($D$4,'Row Index'!$A$4:$A$9,'Row Index'!$B$4:$B$9),FALSE),"")</f>
        <v>2</v>
      </c>
      <c r="F421" s="119">
        <f ca="1">IFERROR(VLOOKUP($A421,INDIRECT(CONCATENATE("'CY ",F$3,", SFY ",(F$3+1)," Answers'!A1:BJ600")),LOOKUP($D$4,'Row Index'!$A$4:$A$9,'Row Index'!$B$4:$B$9),FALSE),"")</f>
        <v>5</v>
      </c>
      <c r="G421" s="119">
        <f ca="1">IFERROR(VLOOKUP($A421,INDIRECT(CONCATENATE("'CY ",G$3,", SFY ",(G$3+1)," Answers'!A1:BJ600")),LOOKUP($D$4,'Row Index'!$A$4:$A$9,'Row Index'!$B$4:$B$9),FALSE),"")</f>
        <v>8</v>
      </c>
      <c r="H421" s="119">
        <f ca="1">IFERROR(VLOOKUP($A421,INDIRECT(CONCATENATE("'CY ",H$3,", SFY ",(H$3+1)," Answers'!A1:BJ600")),LOOKUP($D$4,'Row Index'!$A$4:$A$9,'Row Index'!$B$4:$B$9),FALSE),"")</f>
        <v>7</v>
      </c>
      <c r="I421" s="120">
        <f ca="1">IFERROR(VLOOKUP($A421,INDIRECT(CONCATENATE("'CY ",I$3,", SFY ",(I$3+1)," Answers'!A1:BJ600")),LOOKUP($D$4,'Row Index'!$A$14:$A$19,'Row Index'!$B$14:$B$19),FALSE),"")</f>
        <v>7</v>
      </c>
    </row>
    <row r="422" spans="1:9" x14ac:dyDescent="0.25">
      <c r="A422" s="50">
        <v>1503</v>
      </c>
      <c r="B422" s="45" t="s">
        <v>422</v>
      </c>
      <c r="C422" s="47" t="s">
        <v>419</v>
      </c>
      <c r="D422" s="119">
        <f ca="1">IFERROR(VLOOKUP($A422,INDIRECT(CONCATENATE("'CY ",D$3,", SFY ",(D$3+1)," Answers'!A1:BJ600")),LOOKUP($D$4,'Row Index'!$A$4:$A$9,'Row Index'!$B$4:$B$9),FALSE),"")</f>
        <v>3</v>
      </c>
      <c r="E422" s="119">
        <f ca="1">IFERROR(VLOOKUP($A422,INDIRECT(CONCATENATE("'CY ",E$3,", SFY ",(E$3+1)," Answers'!A1:BJ600")),LOOKUP($D$4,'Row Index'!$A$4:$A$9,'Row Index'!$B$4:$B$9),FALSE),"")</f>
        <v>6</v>
      </c>
      <c r="F422" s="119">
        <f ca="1">IFERROR(VLOOKUP($A422,INDIRECT(CONCATENATE("'CY ",F$3,", SFY ",(F$3+1)," Answers'!A1:BJ600")),LOOKUP($D$4,'Row Index'!$A$4:$A$9,'Row Index'!$B$4:$B$9),FALSE),"")</f>
        <v>4</v>
      </c>
      <c r="G422" s="119">
        <f ca="1">IFERROR(VLOOKUP($A422,INDIRECT(CONCATENATE("'CY ",G$3,", SFY ",(G$3+1)," Answers'!A1:BJ600")),LOOKUP($D$4,'Row Index'!$A$4:$A$9,'Row Index'!$B$4:$B$9),FALSE),"")</f>
        <v>6</v>
      </c>
      <c r="H422" s="119">
        <f ca="1">IFERROR(VLOOKUP($A422,INDIRECT(CONCATENATE("'CY ",H$3,", SFY ",(H$3+1)," Answers'!A1:BJ600")),LOOKUP($D$4,'Row Index'!$A$4:$A$9,'Row Index'!$B$4:$B$9),FALSE),"")</f>
        <v>6</v>
      </c>
      <c r="I422" s="120">
        <f ca="1">IFERROR(VLOOKUP($A422,INDIRECT(CONCATENATE("'CY ",I$3,", SFY ",(I$3+1)," Answers'!A1:BJ600")),LOOKUP($D$4,'Row Index'!$A$14:$A$19,'Row Index'!$B$14:$B$19),FALSE),"")</f>
        <v>3</v>
      </c>
    </row>
    <row r="423" spans="1:9" x14ac:dyDescent="0.25">
      <c r="A423" s="50">
        <v>1504</v>
      </c>
      <c r="B423" s="45" t="s">
        <v>423</v>
      </c>
      <c r="C423" s="47" t="s">
        <v>419</v>
      </c>
      <c r="D423" s="119">
        <f ca="1">IFERROR(VLOOKUP($A423,INDIRECT(CONCATENATE("'CY ",D$3,", SFY ",(D$3+1)," Answers'!A1:BJ600")),LOOKUP($D$4,'Row Index'!$A$4:$A$9,'Row Index'!$B$4:$B$9),FALSE),"")</f>
        <v>5</v>
      </c>
      <c r="E423" s="119">
        <f ca="1">IFERROR(VLOOKUP($A423,INDIRECT(CONCATENATE("'CY ",E$3,", SFY ",(E$3+1)," Answers'!A1:BJ600")),LOOKUP($D$4,'Row Index'!$A$4:$A$9,'Row Index'!$B$4:$B$9),FALSE),"")</f>
        <v>3</v>
      </c>
      <c r="F423" s="119">
        <f ca="1">IFERROR(VLOOKUP($A423,INDIRECT(CONCATENATE("'CY ",F$3,", SFY ",(F$3+1)," Answers'!A1:BJ600")),LOOKUP($D$4,'Row Index'!$A$4:$A$9,'Row Index'!$B$4:$B$9),FALSE),"")</f>
        <v>1</v>
      </c>
      <c r="G423" s="119">
        <f ca="1">IFERROR(VLOOKUP($A423,INDIRECT(CONCATENATE("'CY ",G$3,", SFY ",(G$3+1)," Answers'!A1:BJ600")),LOOKUP($D$4,'Row Index'!$A$4:$A$9,'Row Index'!$B$4:$B$9),FALSE),"")</f>
        <v>4</v>
      </c>
      <c r="H423" s="119">
        <f ca="1">IFERROR(VLOOKUP($A423,INDIRECT(CONCATENATE("'CY ",H$3,", SFY ",(H$3+1)," Answers'!A1:BJ600")),LOOKUP($D$4,'Row Index'!$A$4:$A$9,'Row Index'!$B$4:$B$9),FALSE),"")</f>
        <v>0</v>
      </c>
      <c r="I423" s="120">
        <f ca="1">IFERROR(VLOOKUP($A423,INDIRECT(CONCATENATE("'CY ",I$3,", SFY ",(I$3+1)," Answers'!A1:BJ600")),LOOKUP($D$4,'Row Index'!$A$14:$A$19,'Row Index'!$B$14:$B$19),FALSE),"")</f>
        <v>4</v>
      </c>
    </row>
    <row r="424" spans="1:9" x14ac:dyDescent="0.25">
      <c r="A424" s="50">
        <v>1505</v>
      </c>
      <c r="B424" s="45" t="s">
        <v>424</v>
      </c>
      <c r="C424" s="47" t="s">
        <v>419</v>
      </c>
      <c r="D424" s="119">
        <f ca="1">IFERROR(VLOOKUP($A424,INDIRECT(CONCATENATE("'CY ",D$3,", SFY ",(D$3+1)," Answers'!A1:BJ600")),LOOKUP($D$4,'Row Index'!$A$4:$A$9,'Row Index'!$B$4:$B$9),FALSE),"")</f>
        <v>1</v>
      </c>
      <c r="E424" s="119">
        <f ca="1">IFERROR(VLOOKUP($A424,INDIRECT(CONCATENATE("'CY ",E$3,", SFY ",(E$3+1)," Answers'!A1:BJ600")),LOOKUP($D$4,'Row Index'!$A$4:$A$9,'Row Index'!$B$4:$B$9),FALSE),"")</f>
        <v>4</v>
      </c>
      <c r="F424" s="119">
        <f ca="1">IFERROR(VLOOKUP($A424,INDIRECT(CONCATENATE("'CY ",F$3,", SFY ",(F$3+1)," Answers'!A1:BJ600")),LOOKUP($D$4,'Row Index'!$A$4:$A$9,'Row Index'!$B$4:$B$9),FALSE),"")</f>
        <v>4</v>
      </c>
      <c r="G424" s="119">
        <f ca="1">IFERROR(VLOOKUP($A424,INDIRECT(CONCATENATE("'CY ",G$3,", SFY ",(G$3+1)," Answers'!A1:BJ600")),LOOKUP($D$4,'Row Index'!$A$4:$A$9,'Row Index'!$B$4:$B$9),FALSE),"")</f>
        <v>6</v>
      </c>
      <c r="H424" s="119">
        <f ca="1">IFERROR(VLOOKUP($A424,INDIRECT(CONCATENATE("'CY ",H$3,", SFY ",(H$3+1)," Answers'!A1:BJ600")),LOOKUP($D$4,'Row Index'!$A$4:$A$9,'Row Index'!$B$4:$B$9),FALSE),"")</f>
        <v>5</v>
      </c>
      <c r="I424" s="120">
        <f ca="1">IFERROR(VLOOKUP($A424,INDIRECT(CONCATENATE("'CY ",I$3,", SFY ",(I$3+1)," Answers'!A1:BJ600")),LOOKUP($D$4,'Row Index'!$A$14:$A$19,'Row Index'!$B$14:$B$19),FALSE),"")</f>
        <v>4</v>
      </c>
    </row>
    <row r="425" spans="1:9" x14ac:dyDescent="0.25">
      <c r="A425" s="50">
        <v>1506</v>
      </c>
      <c r="B425" s="45" t="s">
        <v>425</v>
      </c>
      <c r="C425" s="47" t="s">
        <v>419</v>
      </c>
      <c r="D425" s="119">
        <f ca="1">IFERROR(VLOOKUP($A425,INDIRECT(CONCATENATE("'CY ",D$3,", SFY ",(D$3+1)," Answers'!A1:BJ600")),LOOKUP($D$4,'Row Index'!$A$4:$A$9,'Row Index'!$B$4:$B$9),FALSE),"")</f>
        <v>4</v>
      </c>
      <c r="E425" s="119">
        <f ca="1">IFERROR(VLOOKUP($A425,INDIRECT(CONCATENATE("'CY ",E$3,", SFY ",(E$3+1)," Answers'!A1:BJ600")),LOOKUP($D$4,'Row Index'!$A$4:$A$9,'Row Index'!$B$4:$B$9),FALSE),"")</f>
        <v>2</v>
      </c>
      <c r="F425" s="119">
        <f ca="1">IFERROR(VLOOKUP($A425,INDIRECT(CONCATENATE("'CY ",F$3,", SFY ",(F$3+1)," Answers'!A1:BJ600")),LOOKUP($D$4,'Row Index'!$A$4:$A$9,'Row Index'!$B$4:$B$9),FALSE),"")</f>
        <v>1</v>
      </c>
      <c r="G425" s="119">
        <f ca="1">IFERROR(VLOOKUP($A425,INDIRECT(CONCATENATE("'CY ",G$3,", SFY ",(G$3+1)," Answers'!A1:BJ600")),LOOKUP($D$4,'Row Index'!$A$4:$A$9,'Row Index'!$B$4:$B$9),FALSE),"")</f>
        <v>2</v>
      </c>
      <c r="H425" s="119">
        <f ca="1">IFERROR(VLOOKUP($A425,INDIRECT(CONCATENATE("'CY ",H$3,", SFY ",(H$3+1)," Answers'!A1:BJ600")),LOOKUP($D$4,'Row Index'!$A$4:$A$9,'Row Index'!$B$4:$B$9),FALSE),"")</f>
        <v>4</v>
      </c>
      <c r="I425" s="120">
        <f ca="1">IFERROR(VLOOKUP($A425,INDIRECT(CONCATENATE("'CY ",I$3,", SFY ",(I$3+1)," Answers'!A1:BJ600")),LOOKUP($D$4,'Row Index'!$A$14:$A$19,'Row Index'!$B$14:$B$19),FALSE),"")</f>
        <v>4</v>
      </c>
    </row>
    <row r="426" spans="1:9" x14ac:dyDescent="0.25">
      <c r="A426" s="50">
        <v>1507</v>
      </c>
      <c r="B426" s="45" t="s">
        <v>449</v>
      </c>
      <c r="C426" s="47" t="s">
        <v>419</v>
      </c>
      <c r="D426" s="119">
        <f ca="1">IFERROR(VLOOKUP($A426,INDIRECT(CONCATENATE("'CY ",D$3,", SFY ",(D$3+1)," Answers'!A1:BJ600")),LOOKUP($D$4,'Row Index'!$A$4:$A$9,'Row Index'!$B$4:$B$9),FALSE),"")</f>
        <v>2</v>
      </c>
      <c r="E426" s="119">
        <f ca="1">IFERROR(VLOOKUP($A426,INDIRECT(CONCATENATE("'CY ",E$3,", SFY ",(E$3+1)," Answers'!A1:BJ600")),LOOKUP($D$4,'Row Index'!$A$4:$A$9,'Row Index'!$B$4:$B$9),FALSE),"")</f>
        <v>4</v>
      </c>
      <c r="F426" s="119">
        <f ca="1">IFERROR(VLOOKUP($A426,INDIRECT(CONCATENATE("'CY ",F$3,", SFY ",(F$3+1)," Answers'!A1:BJ600")),LOOKUP($D$4,'Row Index'!$A$4:$A$9,'Row Index'!$B$4:$B$9),FALSE),"")</f>
        <v>0</v>
      </c>
      <c r="G426" s="119">
        <f ca="1">IFERROR(VLOOKUP($A426,INDIRECT(CONCATENATE("'CY ",G$3,", SFY ",(G$3+1)," Answers'!A1:BJ600")),LOOKUP($D$4,'Row Index'!$A$4:$A$9,'Row Index'!$B$4:$B$9),FALSE),"")</f>
        <v>3</v>
      </c>
      <c r="H426" s="119">
        <f ca="1">IFERROR(VLOOKUP($A426,INDIRECT(CONCATENATE("'CY ",H$3,", SFY ",(H$3+1)," Answers'!A1:BJ600")),LOOKUP($D$4,'Row Index'!$A$4:$A$9,'Row Index'!$B$4:$B$9),FALSE),"")</f>
        <v>7</v>
      </c>
      <c r="I426" s="120">
        <f ca="1">IFERROR(VLOOKUP($A426,INDIRECT(CONCATENATE("'CY ",I$3,", SFY ",(I$3+1)," Answers'!A1:BJ600")),LOOKUP($D$4,'Row Index'!$A$14:$A$19,'Row Index'!$B$14:$B$19),FALSE),"")</f>
        <v>4</v>
      </c>
    </row>
    <row r="427" spans="1:9" x14ac:dyDescent="0.25">
      <c r="A427" s="50">
        <v>1508</v>
      </c>
      <c r="B427" s="45" t="s">
        <v>426</v>
      </c>
      <c r="C427" s="47" t="s">
        <v>419</v>
      </c>
      <c r="D427" s="119">
        <f ca="1">IFERROR(VLOOKUP($A427,INDIRECT(CONCATENATE("'CY ",D$3,", SFY ",(D$3+1)," Answers'!A1:BJ600")),LOOKUP($D$4,'Row Index'!$A$4:$A$9,'Row Index'!$B$4:$B$9),FALSE),"")</f>
        <v>12</v>
      </c>
      <c r="E427" s="119">
        <f ca="1">IFERROR(VLOOKUP($A427,INDIRECT(CONCATENATE("'CY ",E$3,", SFY ",(E$3+1)," Answers'!A1:BJ600")),LOOKUP($D$4,'Row Index'!$A$4:$A$9,'Row Index'!$B$4:$B$9),FALSE),"")</f>
        <v>8</v>
      </c>
      <c r="F427" s="119">
        <f ca="1">IFERROR(VLOOKUP($A427,INDIRECT(CONCATENATE("'CY ",F$3,", SFY ",(F$3+1)," Answers'!A1:BJ600")),LOOKUP($D$4,'Row Index'!$A$4:$A$9,'Row Index'!$B$4:$B$9),FALSE),"")</f>
        <v>8</v>
      </c>
      <c r="G427" s="119">
        <f ca="1">IFERROR(VLOOKUP($A427,INDIRECT(CONCATENATE("'CY ",G$3,", SFY ",(G$3+1)," Answers'!A1:BJ600")),LOOKUP($D$4,'Row Index'!$A$4:$A$9,'Row Index'!$B$4:$B$9),FALSE),"")</f>
        <v>7</v>
      </c>
      <c r="H427" s="119">
        <f ca="1">IFERROR(VLOOKUP($A427,INDIRECT(CONCATENATE("'CY ",H$3,", SFY ",(H$3+1)," Answers'!A1:BJ600")),LOOKUP($D$4,'Row Index'!$A$4:$A$9,'Row Index'!$B$4:$B$9),FALSE),"")</f>
        <v>9</v>
      </c>
      <c r="I427" s="120">
        <f ca="1">IFERROR(VLOOKUP($A427,INDIRECT(CONCATENATE("'CY ",I$3,", SFY ",(I$3+1)," Answers'!A1:BJ600")),LOOKUP($D$4,'Row Index'!$A$14:$A$19,'Row Index'!$B$14:$B$19),FALSE),"")</f>
        <v>5</v>
      </c>
    </row>
    <row r="428" spans="1:9" x14ac:dyDescent="0.25">
      <c r="A428" s="50">
        <v>1509</v>
      </c>
      <c r="B428" s="45" t="s">
        <v>427</v>
      </c>
      <c r="C428" s="47" t="s">
        <v>419</v>
      </c>
      <c r="D428" s="119">
        <f ca="1">IFERROR(VLOOKUP($A428,INDIRECT(CONCATENATE("'CY ",D$3,", SFY ",(D$3+1)," Answers'!A1:BJ600")),LOOKUP($D$4,'Row Index'!$A$4:$A$9,'Row Index'!$B$4:$B$9),FALSE),"")</f>
        <v>4</v>
      </c>
      <c r="E428" s="119">
        <f ca="1">IFERROR(VLOOKUP($A428,INDIRECT(CONCATENATE("'CY ",E$3,", SFY ",(E$3+1)," Answers'!A1:BJ600")),LOOKUP($D$4,'Row Index'!$A$4:$A$9,'Row Index'!$B$4:$B$9),FALSE),"")</f>
        <v>5</v>
      </c>
      <c r="F428" s="119">
        <f ca="1">IFERROR(VLOOKUP($A428,INDIRECT(CONCATENATE("'CY ",F$3,", SFY ",(F$3+1)," Answers'!A1:BJ600")),LOOKUP($D$4,'Row Index'!$A$4:$A$9,'Row Index'!$B$4:$B$9),FALSE),"")</f>
        <v>5</v>
      </c>
      <c r="G428" s="119">
        <f ca="1">IFERROR(VLOOKUP($A428,INDIRECT(CONCATENATE("'CY ",G$3,", SFY ",(G$3+1)," Answers'!A1:BJ600")),LOOKUP($D$4,'Row Index'!$A$4:$A$9,'Row Index'!$B$4:$B$9),FALSE),"")</f>
        <v>7</v>
      </c>
      <c r="H428" s="119">
        <f ca="1">IFERROR(VLOOKUP($A428,INDIRECT(CONCATENATE("'CY ",H$3,", SFY ",(H$3+1)," Answers'!A1:BJ600")),LOOKUP($D$4,'Row Index'!$A$4:$A$9,'Row Index'!$B$4:$B$9),FALSE),"")</f>
        <v>7</v>
      </c>
      <c r="I428" s="120">
        <f ca="1">IFERROR(VLOOKUP($A428,INDIRECT(CONCATENATE("'CY ",I$3,", SFY ",(I$3+1)," Answers'!A1:BJ600")),LOOKUP($D$4,'Row Index'!$A$14:$A$19,'Row Index'!$B$14:$B$19),FALSE),"")</f>
        <v>4</v>
      </c>
    </row>
    <row r="429" spans="1:9" x14ac:dyDescent="0.25">
      <c r="A429" s="50">
        <v>1510</v>
      </c>
      <c r="B429" s="45" t="s">
        <v>428</v>
      </c>
      <c r="C429" s="47" t="s">
        <v>419</v>
      </c>
      <c r="D429" s="119">
        <f ca="1">IFERROR(VLOOKUP($A429,INDIRECT(CONCATENATE("'CY ",D$3,", SFY ",(D$3+1)," Answers'!A1:BJ600")),LOOKUP($D$4,'Row Index'!$A$4:$A$9,'Row Index'!$B$4:$B$9),FALSE),"")</f>
        <v>1</v>
      </c>
      <c r="E429" s="119">
        <f ca="1">IFERROR(VLOOKUP($A429,INDIRECT(CONCATENATE("'CY ",E$3,", SFY ",(E$3+1)," Answers'!A1:BJ600")),LOOKUP($D$4,'Row Index'!$A$4:$A$9,'Row Index'!$B$4:$B$9),FALSE),"")</f>
        <v>6</v>
      </c>
      <c r="F429" s="119">
        <f ca="1">IFERROR(VLOOKUP($A429,INDIRECT(CONCATENATE("'CY ",F$3,", SFY ",(F$3+1)," Answers'!A1:BJ600")),LOOKUP($D$4,'Row Index'!$A$4:$A$9,'Row Index'!$B$4:$B$9),FALSE),"")</f>
        <v>6</v>
      </c>
      <c r="G429" s="119">
        <f ca="1">IFERROR(VLOOKUP($A429,INDIRECT(CONCATENATE("'CY ",G$3,", SFY ",(G$3+1)," Answers'!A1:BJ600")),LOOKUP($D$4,'Row Index'!$A$4:$A$9,'Row Index'!$B$4:$B$9),FALSE),"")</f>
        <v>8</v>
      </c>
      <c r="H429" s="119">
        <f ca="1">IFERROR(VLOOKUP($A429,INDIRECT(CONCATENATE("'CY ",H$3,", SFY ",(H$3+1)," Answers'!A1:BJ600")),LOOKUP($D$4,'Row Index'!$A$4:$A$9,'Row Index'!$B$4:$B$9),FALSE),"")</f>
        <v>8</v>
      </c>
      <c r="I429" s="120">
        <f ca="1">IFERROR(VLOOKUP($A429,INDIRECT(CONCATENATE("'CY ",I$3,", SFY ",(I$3+1)," Answers'!A1:BJ600")),LOOKUP($D$4,'Row Index'!$A$14:$A$19,'Row Index'!$B$14:$B$19),FALSE),"")</f>
        <v>6</v>
      </c>
    </row>
    <row r="430" spans="1:9" x14ac:dyDescent="0.25">
      <c r="A430" s="50">
        <v>1511</v>
      </c>
      <c r="B430" s="45" t="s">
        <v>429</v>
      </c>
      <c r="C430" s="47" t="s">
        <v>419</v>
      </c>
      <c r="D430" s="119">
        <f ca="1">IFERROR(VLOOKUP($A430,INDIRECT(CONCATENATE("'CY ",D$3,", SFY ",(D$3+1)," Answers'!A1:BJ600")),LOOKUP($D$4,'Row Index'!$A$4:$A$9,'Row Index'!$B$4:$B$9),FALSE),"")</f>
        <v>4</v>
      </c>
      <c r="E430" s="119">
        <f ca="1">IFERROR(VLOOKUP($A430,INDIRECT(CONCATENATE("'CY ",E$3,", SFY ",(E$3+1)," Answers'!A1:BJ600")),LOOKUP($D$4,'Row Index'!$A$4:$A$9,'Row Index'!$B$4:$B$9),FALSE),"")</f>
        <v>7</v>
      </c>
      <c r="F430" s="119">
        <f ca="1">IFERROR(VLOOKUP($A430,INDIRECT(CONCATENATE("'CY ",F$3,", SFY ",(F$3+1)," Answers'!A1:BJ600")),LOOKUP($D$4,'Row Index'!$A$4:$A$9,'Row Index'!$B$4:$B$9),FALSE),"")</f>
        <v>5</v>
      </c>
      <c r="G430" s="119">
        <f ca="1">IFERROR(VLOOKUP($A430,INDIRECT(CONCATENATE("'CY ",G$3,", SFY ",(G$3+1)," Answers'!A1:BJ600")),LOOKUP($D$4,'Row Index'!$A$4:$A$9,'Row Index'!$B$4:$B$9),FALSE),"")</f>
        <v>8</v>
      </c>
      <c r="H430" s="119">
        <f ca="1">IFERROR(VLOOKUP($A430,INDIRECT(CONCATENATE("'CY ",H$3,", SFY ",(H$3+1)," Answers'!A1:BJ600")),LOOKUP($D$4,'Row Index'!$A$4:$A$9,'Row Index'!$B$4:$B$9),FALSE),"")</f>
        <v>8</v>
      </c>
      <c r="I430" s="120">
        <f ca="1">IFERROR(VLOOKUP($A430,INDIRECT(CONCATENATE("'CY ",I$3,", SFY ",(I$3+1)," Answers'!A1:BJ600")),LOOKUP($D$4,'Row Index'!$A$14:$A$19,'Row Index'!$B$14:$B$19),FALSE),"")</f>
        <v>5</v>
      </c>
    </row>
    <row r="431" spans="1:9" x14ac:dyDescent="0.25">
      <c r="A431" s="50">
        <v>1512</v>
      </c>
      <c r="B431" s="45" t="s">
        <v>430</v>
      </c>
      <c r="C431" s="47" t="s">
        <v>419</v>
      </c>
      <c r="D431" s="119">
        <f ca="1">IFERROR(VLOOKUP($A431,INDIRECT(CONCATENATE("'CY ",D$3,", SFY ",(D$3+1)," Answers'!A1:BJ600")),LOOKUP($D$4,'Row Index'!$A$4:$A$9,'Row Index'!$B$4:$B$9),FALSE),"")</f>
        <v>0</v>
      </c>
      <c r="E431" s="119">
        <f ca="1">IFERROR(VLOOKUP($A431,INDIRECT(CONCATENATE("'CY ",E$3,", SFY ",(E$3+1)," Answers'!A1:BJ600")),LOOKUP($D$4,'Row Index'!$A$4:$A$9,'Row Index'!$B$4:$B$9),FALSE),"")</f>
        <v>1</v>
      </c>
      <c r="F431" s="119">
        <f ca="1">IFERROR(VLOOKUP($A431,INDIRECT(CONCATENATE("'CY ",F$3,", SFY ",(F$3+1)," Answers'!A1:BJ600")),LOOKUP($D$4,'Row Index'!$A$4:$A$9,'Row Index'!$B$4:$B$9),FALSE),"")</f>
        <v>1</v>
      </c>
      <c r="G431" s="119">
        <f ca="1">IFERROR(VLOOKUP($A431,INDIRECT(CONCATENATE("'CY ",G$3,", SFY ",(G$3+1)," Answers'!A1:BJ600")),LOOKUP($D$4,'Row Index'!$A$4:$A$9,'Row Index'!$B$4:$B$9),FALSE),"")</f>
        <v>3</v>
      </c>
      <c r="H431" s="119">
        <f ca="1">IFERROR(VLOOKUP($A431,INDIRECT(CONCATENATE("'CY ",H$3,", SFY ",(H$3+1)," Answers'!A1:BJ600")),LOOKUP($D$4,'Row Index'!$A$4:$A$9,'Row Index'!$B$4:$B$9),FALSE),"")</f>
        <v>4</v>
      </c>
      <c r="I431" s="120">
        <f ca="1">IFERROR(VLOOKUP($A431,INDIRECT(CONCATENATE("'CY ",I$3,", SFY ",(I$3+1)," Answers'!A1:BJ600")),LOOKUP($D$4,'Row Index'!$A$14:$A$19,'Row Index'!$B$14:$B$19),FALSE),"")</f>
        <v>3</v>
      </c>
    </row>
    <row r="432" spans="1:9" x14ac:dyDescent="0.25">
      <c r="A432" s="50">
        <v>1513</v>
      </c>
      <c r="B432" s="45" t="s">
        <v>431</v>
      </c>
      <c r="C432" s="47" t="s">
        <v>419</v>
      </c>
      <c r="D432" s="119">
        <f ca="1">IFERROR(VLOOKUP($A432,INDIRECT(CONCATENATE("'CY ",D$3,", SFY ",(D$3+1)," Answers'!A1:BJ600")),LOOKUP($D$4,'Row Index'!$A$4:$A$9,'Row Index'!$B$4:$B$9),FALSE),"")</f>
        <v>2</v>
      </c>
      <c r="E432" s="119">
        <f ca="1">IFERROR(VLOOKUP($A432,INDIRECT(CONCATENATE("'CY ",E$3,", SFY ",(E$3+1)," Answers'!A1:BJ600")),LOOKUP($D$4,'Row Index'!$A$4:$A$9,'Row Index'!$B$4:$B$9),FALSE),"")</f>
        <v>3</v>
      </c>
      <c r="F432" s="119">
        <f ca="1">IFERROR(VLOOKUP($A432,INDIRECT(CONCATENATE("'CY ",F$3,", SFY ",(F$3+1)," Answers'!A1:BJ600")),LOOKUP($D$4,'Row Index'!$A$4:$A$9,'Row Index'!$B$4:$B$9),FALSE),"")</f>
        <v>4</v>
      </c>
      <c r="G432" s="119">
        <f ca="1">IFERROR(VLOOKUP($A432,INDIRECT(CONCATENATE("'CY ",G$3,", SFY ",(G$3+1)," Answers'!A1:BJ600")),LOOKUP($D$4,'Row Index'!$A$4:$A$9,'Row Index'!$B$4:$B$9),FALSE),"")</f>
        <v>2</v>
      </c>
      <c r="H432" s="119">
        <f ca="1">IFERROR(VLOOKUP($A432,INDIRECT(CONCATENATE("'CY ",H$3,", SFY ",(H$3+1)," Answers'!A1:BJ600")),LOOKUP($D$4,'Row Index'!$A$4:$A$9,'Row Index'!$B$4:$B$9),FALSE),"")</f>
        <v>7</v>
      </c>
      <c r="I432" s="120">
        <f ca="1">IFERROR(VLOOKUP($A432,INDIRECT(CONCATENATE("'CY ",I$3,", SFY ",(I$3+1)," Answers'!A1:BJ600")),LOOKUP($D$4,'Row Index'!$A$14:$A$19,'Row Index'!$B$14:$B$19),FALSE),"")</f>
        <v>7</v>
      </c>
    </row>
    <row r="433" spans="1:9" x14ac:dyDescent="0.25">
      <c r="A433" s="50">
        <v>1514</v>
      </c>
      <c r="B433" s="45" t="s">
        <v>432</v>
      </c>
      <c r="C433" s="47" t="s">
        <v>419</v>
      </c>
      <c r="D433" s="119">
        <f ca="1">IFERROR(VLOOKUP($A433,INDIRECT(CONCATENATE("'CY ",D$3,", SFY ",(D$3+1)," Answers'!A1:BJ600")),LOOKUP($D$4,'Row Index'!$A$4:$A$9,'Row Index'!$B$4:$B$9),FALSE),"")</f>
        <v>4</v>
      </c>
      <c r="E433" s="119">
        <f ca="1">IFERROR(VLOOKUP($A433,INDIRECT(CONCATENATE("'CY ",E$3,", SFY ",(E$3+1)," Answers'!A1:BJ600")),LOOKUP($D$4,'Row Index'!$A$4:$A$9,'Row Index'!$B$4:$B$9),FALSE),"")</f>
        <v>3</v>
      </c>
      <c r="F433" s="119">
        <f ca="1">IFERROR(VLOOKUP($A433,INDIRECT(CONCATENATE("'CY ",F$3,", SFY ",(F$3+1)," Answers'!A1:BJ600")),LOOKUP($D$4,'Row Index'!$A$4:$A$9,'Row Index'!$B$4:$B$9),FALSE),"")</f>
        <v>4</v>
      </c>
      <c r="G433" s="119">
        <f ca="1">IFERROR(VLOOKUP($A433,INDIRECT(CONCATENATE("'CY ",G$3,", SFY ",(G$3+1)," Answers'!A1:BJ600")),LOOKUP($D$4,'Row Index'!$A$4:$A$9,'Row Index'!$B$4:$B$9),FALSE),"")</f>
        <v>6</v>
      </c>
      <c r="H433" s="119">
        <f ca="1">IFERROR(VLOOKUP($A433,INDIRECT(CONCATENATE("'CY ",H$3,", SFY ",(H$3+1)," Answers'!A1:BJ600")),LOOKUP($D$4,'Row Index'!$A$4:$A$9,'Row Index'!$B$4:$B$9),FALSE),"")</f>
        <v>4</v>
      </c>
      <c r="I433" s="120">
        <f ca="1">IFERROR(VLOOKUP($A433,INDIRECT(CONCATENATE("'CY ",I$3,", SFY ",(I$3+1)," Answers'!A1:BJ600")),LOOKUP($D$4,'Row Index'!$A$14:$A$19,'Row Index'!$B$14:$B$19),FALSE),"")</f>
        <v>2</v>
      </c>
    </row>
    <row r="434" spans="1:9" x14ac:dyDescent="0.25">
      <c r="A434" s="50">
        <v>1515</v>
      </c>
      <c r="B434" s="45" t="s">
        <v>433</v>
      </c>
      <c r="C434" s="47" t="s">
        <v>419</v>
      </c>
      <c r="D434" s="119">
        <f ca="1">IFERROR(VLOOKUP($A434,INDIRECT(CONCATENATE("'CY ",D$3,", SFY ",(D$3+1)," Answers'!A1:BJ600")),LOOKUP($D$4,'Row Index'!$A$4:$A$9,'Row Index'!$B$4:$B$9),FALSE),"")</f>
        <v>2</v>
      </c>
      <c r="E434" s="119">
        <f ca="1">IFERROR(VLOOKUP($A434,INDIRECT(CONCATENATE("'CY ",E$3,", SFY ",(E$3+1)," Answers'!A1:BJ600")),LOOKUP($D$4,'Row Index'!$A$4:$A$9,'Row Index'!$B$4:$B$9),FALSE),"")</f>
        <v>4</v>
      </c>
      <c r="F434" s="119">
        <f ca="1">IFERROR(VLOOKUP($A434,INDIRECT(CONCATENATE("'CY ",F$3,", SFY ",(F$3+1)," Answers'!A1:BJ600")),LOOKUP($D$4,'Row Index'!$A$4:$A$9,'Row Index'!$B$4:$B$9),FALSE),"")</f>
        <v>4</v>
      </c>
      <c r="G434" s="119">
        <f ca="1">IFERROR(VLOOKUP($A434,INDIRECT(CONCATENATE("'CY ",G$3,", SFY ",(G$3+1)," Answers'!A1:BJ600")),LOOKUP($D$4,'Row Index'!$A$4:$A$9,'Row Index'!$B$4:$B$9),FALSE),"")</f>
        <v>8</v>
      </c>
      <c r="H434" s="119">
        <f ca="1">IFERROR(VLOOKUP($A434,INDIRECT(CONCATENATE("'CY ",H$3,", SFY ",(H$3+1)," Answers'!A1:BJ600")),LOOKUP($D$4,'Row Index'!$A$4:$A$9,'Row Index'!$B$4:$B$9),FALSE),"")</f>
        <v>8</v>
      </c>
      <c r="I434" s="120">
        <f ca="1">IFERROR(VLOOKUP($A434,INDIRECT(CONCATENATE("'CY ",I$3,", SFY ",(I$3+1)," Answers'!A1:BJ600")),LOOKUP($D$4,'Row Index'!$A$14:$A$19,'Row Index'!$B$14:$B$19),FALSE),"")</f>
        <v>5</v>
      </c>
    </row>
    <row r="435" spans="1:9" x14ac:dyDescent="0.25">
      <c r="A435" s="50">
        <v>1516</v>
      </c>
      <c r="B435" s="45" t="s">
        <v>434</v>
      </c>
      <c r="C435" s="47" t="s">
        <v>419</v>
      </c>
      <c r="D435" s="119">
        <f ca="1">IFERROR(VLOOKUP($A435,INDIRECT(CONCATENATE("'CY ",D$3,", SFY ",(D$3+1)," Answers'!A1:BJ600")),LOOKUP($D$4,'Row Index'!$A$4:$A$9,'Row Index'!$B$4:$B$9),FALSE),"")</f>
        <v>2</v>
      </c>
      <c r="E435" s="119">
        <f ca="1">IFERROR(VLOOKUP($A435,INDIRECT(CONCATENATE("'CY ",E$3,", SFY ",(E$3+1)," Answers'!A1:BJ600")),LOOKUP($D$4,'Row Index'!$A$4:$A$9,'Row Index'!$B$4:$B$9),FALSE),"")</f>
        <v>0</v>
      </c>
      <c r="F435" s="119">
        <f ca="1">IFERROR(VLOOKUP($A435,INDIRECT(CONCATENATE("'CY ",F$3,", SFY ",(F$3+1)," Answers'!A1:BJ600")),LOOKUP($D$4,'Row Index'!$A$4:$A$9,'Row Index'!$B$4:$B$9),FALSE),"")</f>
        <v>0</v>
      </c>
      <c r="G435" s="119">
        <f ca="1">IFERROR(VLOOKUP($A435,INDIRECT(CONCATENATE("'CY ",G$3,", SFY ",(G$3+1)," Answers'!A1:BJ600")),LOOKUP($D$4,'Row Index'!$A$4:$A$9,'Row Index'!$B$4:$B$9),FALSE),"")</f>
        <v>1</v>
      </c>
      <c r="H435" s="119">
        <f ca="1">IFERROR(VLOOKUP($A435,INDIRECT(CONCATENATE("'CY ",H$3,", SFY ",(H$3+1)," Answers'!A1:BJ600")),LOOKUP($D$4,'Row Index'!$A$4:$A$9,'Row Index'!$B$4:$B$9),FALSE),"")</f>
        <v>3</v>
      </c>
      <c r="I435" s="120">
        <f ca="1">IFERROR(VLOOKUP($A435,INDIRECT(CONCATENATE("'CY ",I$3,", SFY ",(I$3+1)," Answers'!A1:BJ600")),LOOKUP($D$4,'Row Index'!$A$14:$A$19,'Row Index'!$B$14:$B$19),FALSE),"")</f>
        <v>3</v>
      </c>
    </row>
    <row r="436" spans="1:9" x14ac:dyDescent="0.25">
      <c r="A436" s="50">
        <v>1517</v>
      </c>
      <c r="B436" s="45" t="s">
        <v>435</v>
      </c>
      <c r="C436" s="47" t="s">
        <v>419</v>
      </c>
      <c r="D436" s="119">
        <f ca="1">IFERROR(VLOOKUP($A436,INDIRECT(CONCATENATE("'CY ",D$3,", SFY ",(D$3+1)," Answers'!A1:BJ600")),LOOKUP($D$4,'Row Index'!$A$4:$A$9,'Row Index'!$B$4:$B$9),FALSE),"")</f>
        <v>2</v>
      </c>
      <c r="E436" s="119">
        <f ca="1">IFERROR(VLOOKUP($A436,INDIRECT(CONCATENATE("'CY ",E$3,", SFY ",(E$3+1)," Answers'!A1:BJ600")),LOOKUP($D$4,'Row Index'!$A$4:$A$9,'Row Index'!$B$4:$B$9),FALSE),"")</f>
        <v>4</v>
      </c>
      <c r="F436" s="119">
        <f ca="1">IFERROR(VLOOKUP($A436,INDIRECT(CONCATENATE("'CY ",F$3,", SFY ",(F$3+1)," Answers'!A1:BJ600")),LOOKUP($D$4,'Row Index'!$A$4:$A$9,'Row Index'!$B$4:$B$9),FALSE),"")</f>
        <v>3</v>
      </c>
      <c r="G436" s="119">
        <f ca="1">IFERROR(VLOOKUP($A436,INDIRECT(CONCATENATE("'CY ",G$3,", SFY ",(G$3+1)," Answers'!A1:BJ600")),LOOKUP($D$4,'Row Index'!$A$4:$A$9,'Row Index'!$B$4:$B$9),FALSE),"")</f>
        <v>5</v>
      </c>
      <c r="H436" s="119">
        <f ca="1">IFERROR(VLOOKUP($A436,INDIRECT(CONCATENATE("'CY ",H$3,", SFY ",(H$3+1)," Answers'!A1:BJ600")),LOOKUP($D$4,'Row Index'!$A$4:$A$9,'Row Index'!$B$4:$B$9),FALSE),"")</f>
        <v>5</v>
      </c>
      <c r="I436" s="120">
        <f ca="1">IFERROR(VLOOKUP($A436,INDIRECT(CONCATENATE("'CY ",I$3,", SFY ",(I$3+1)," Answers'!A1:BJ600")),LOOKUP($D$4,'Row Index'!$A$14:$A$19,'Row Index'!$B$14:$B$19),FALSE),"")</f>
        <v>6</v>
      </c>
    </row>
    <row r="437" spans="1:9" x14ac:dyDescent="0.25">
      <c r="A437" s="50">
        <v>1518</v>
      </c>
      <c r="B437" s="45" t="s">
        <v>436</v>
      </c>
      <c r="C437" s="47" t="s">
        <v>419</v>
      </c>
      <c r="D437" s="119">
        <f ca="1">IFERROR(VLOOKUP($A437,INDIRECT(CONCATENATE("'CY ",D$3,", SFY ",(D$3+1)," Answers'!A1:BJ600")),LOOKUP($D$4,'Row Index'!$A$4:$A$9,'Row Index'!$B$4:$B$9),FALSE),"")</f>
        <v>4</v>
      </c>
      <c r="E437" s="119">
        <f ca="1">IFERROR(VLOOKUP($A437,INDIRECT(CONCATENATE("'CY ",E$3,", SFY ",(E$3+1)," Answers'!A1:BJ600")),LOOKUP($D$4,'Row Index'!$A$4:$A$9,'Row Index'!$B$4:$B$9),FALSE),"")</f>
        <v>8</v>
      </c>
      <c r="F437" s="119">
        <f ca="1">IFERROR(VLOOKUP($A437,INDIRECT(CONCATENATE("'CY ",F$3,", SFY ",(F$3+1)," Answers'!A1:BJ600")),LOOKUP($D$4,'Row Index'!$A$4:$A$9,'Row Index'!$B$4:$B$9),FALSE),"")</f>
        <v>4</v>
      </c>
      <c r="G437" s="119">
        <f ca="1">IFERROR(VLOOKUP($A437,INDIRECT(CONCATENATE("'CY ",G$3,", SFY ",(G$3+1)," Answers'!A1:BJ600")),LOOKUP($D$4,'Row Index'!$A$4:$A$9,'Row Index'!$B$4:$B$9),FALSE),"")</f>
        <v>6</v>
      </c>
      <c r="H437" s="119">
        <f ca="1">IFERROR(VLOOKUP($A437,INDIRECT(CONCATENATE("'CY ",H$3,", SFY ",(H$3+1)," Answers'!A1:BJ600")),LOOKUP($D$4,'Row Index'!$A$4:$A$9,'Row Index'!$B$4:$B$9),FALSE),"")</f>
        <v>5</v>
      </c>
      <c r="I437" s="120">
        <f ca="1">IFERROR(VLOOKUP($A437,INDIRECT(CONCATENATE("'CY ",I$3,", SFY ",(I$3+1)," Answers'!A1:BJ600")),LOOKUP($D$4,'Row Index'!$A$14:$A$19,'Row Index'!$B$14:$B$19),FALSE),"")</f>
        <v>5</v>
      </c>
    </row>
    <row r="438" spans="1:9" x14ac:dyDescent="0.25">
      <c r="A438" s="50">
        <v>1519</v>
      </c>
      <c r="B438" s="45" t="s">
        <v>437</v>
      </c>
      <c r="C438" s="47" t="s">
        <v>419</v>
      </c>
      <c r="D438" s="119">
        <f ca="1">IFERROR(VLOOKUP($A438,INDIRECT(CONCATENATE("'CY ",D$3,", SFY ",(D$3+1)," Answers'!A1:BJ600")),LOOKUP($D$4,'Row Index'!$A$4:$A$9,'Row Index'!$B$4:$B$9),FALSE),"")</f>
        <v>10</v>
      </c>
      <c r="E438" s="119">
        <f ca="1">IFERROR(VLOOKUP($A438,INDIRECT(CONCATENATE("'CY ",E$3,", SFY ",(E$3+1)," Answers'!A1:BJ600")),LOOKUP($D$4,'Row Index'!$A$4:$A$9,'Row Index'!$B$4:$B$9),FALSE),"")</f>
        <v>6</v>
      </c>
      <c r="F438" s="119">
        <f ca="1">IFERROR(VLOOKUP($A438,INDIRECT(CONCATENATE("'CY ",F$3,", SFY ",(F$3+1)," Answers'!A1:BJ600")),LOOKUP($D$4,'Row Index'!$A$4:$A$9,'Row Index'!$B$4:$B$9),FALSE),"")</f>
        <v>5</v>
      </c>
      <c r="G438" s="119">
        <f ca="1">IFERROR(VLOOKUP($A438,INDIRECT(CONCATENATE("'CY ",G$3,", SFY ",(G$3+1)," Answers'!A1:BJ600")),LOOKUP($D$4,'Row Index'!$A$4:$A$9,'Row Index'!$B$4:$B$9),FALSE),"")</f>
        <v>7</v>
      </c>
      <c r="H438" s="119">
        <f ca="1">IFERROR(VLOOKUP($A438,INDIRECT(CONCATENATE("'CY ",H$3,", SFY ",(H$3+1)," Answers'!A1:BJ600")),LOOKUP($D$4,'Row Index'!$A$4:$A$9,'Row Index'!$B$4:$B$9),FALSE),"")</f>
        <v>10</v>
      </c>
      <c r="I438" s="120">
        <f ca="1">IFERROR(VLOOKUP($A438,INDIRECT(CONCATENATE("'CY ",I$3,", SFY ",(I$3+1)," Answers'!A1:BJ600")),LOOKUP($D$4,'Row Index'!$A$14:$A$19,'Row Index'!$B$14:$B$19),FALSE),"")</f>
        <v>5</v>
      </c>
    </row>
    <row r="439" spans="1:9" x14ac:dyDescent="0.25">
      <c r="A439" s="50">
        <v>1520</v>
      </c>
      <c r="B439" s="45" t="s">
        <v>363</v>
      </c>
      <c r="C439" s="47" t="s">
        <v>419</v>
      </c>
      <c r="D439" s="119">
        <f ca="1">IFERROR(VLOOKUP($A439,INDIRECT(CONCATENATE("'CY ",D$3,", SFY ",(D$3+1)," Answers'!A1:BJ600")),LOOKUP($D$4,'Row Index'!$A$4:$A$9,'Row Index'!$B$4:$B$9),FALSE),"")</f>
        <v>2</v>
      </c>
      <c r="E439" s="119">
        <f ca="1">IFERROR(VLOOKUP($A439,INDIRECT(CONCATENATE("'CY ",E$3,", SFY ",(E$3+1)," Answers'!A1:BJ600")),LOOKUP($D$4,'Row Index'!$A$4:$A$9,'Row Index'!$B$4:$B$9),FALSE),"")</f>
        <v>0</v>
      </c>
      <c r="F439" s="119">
        <f ca="1">IFERROR(VLOOKUP($A439,INDIRECT(CONCATENATE("'CY ",F$3,", SFY ",(F$3+1)," Answers'!A1:BJ600")),LOOKUP($D$4,'Row Index'!$A$4:$A$9,'Row Index'!$B$4:$B$9),FALSE),"")</f>
        <v>6</v>
      </c>
      <c r="G439" s="119">
        <f ca="1">IFERROR(VLOOKUP($A439,INDIRECT(CONCATENATE("'CY ",G$3,", SFY ",(G$3+1)," Answers'!A1:BJ600")),LOOKUP($D$4,'Row Index'!$A$4:$A$9,'Row Index'!$B$4:$B$9),FALSE),"")</f>
        <v>3</v>
      </c>
      <c r="H439" s="119">
        <f ca="1">IFERROR(VLOOKUP($A439,INDIRECT(CONCATENATE("'CY ",H$3,", SFY ",(H$3+1)," Answers'!A1:BJ600")),LOOKUP($D$4,'Row Index'!$A$4:$A$9,'Row Index'!$B$4:$B$9),FALSE),"")</f>
        <v>3</v>
      </c>
      <c r="I439" s="120">
        <f ca="1">IFERROR(VLOOKUP($A439,INDIRECT(CONCATENATE("'CY ",I$3,", SFY ",(I$3+1)," Answers'!A1:BJ600")),LOOKUP($D$4,'Row Index'!$A$14:$A$19,'Row Index'!$B$14:$B$19),FALSE),"")</f>
        <v>2</v>
      </c>
    </row>
    <row r="440" spans="1:9" x14ac:dyDescent="0.25">
      <c r="A440" s="50">
        <v>1521</v>
      </c>
      <c r="B440" s="45" t="s">
        <v>438</v>
      </c>
      <c r="C440" s="47" t="s">
        <v>419</v>
      </c>
      <c r="D440" s="119">
        <f ca="1">IFERROR(VLOOKUP($A440,INDIRECT(CONCATENATE("'CY ",D$3,", SFY ",(D$3+1)," Answers'!A1:BJ600")),LOOKUP($D$4,'Row Index'!$A$4:$A$9,'Row Index'!$B$4:$B$9),FALSE),"")</f>
        <v>1</v>
      </c>
      <c r="E440" s="119">
        <f ca="1">IFERROR(VLOOKUP($A440,INDIRECT(CONCATENATE("'CY ",E$3,", SFY ",(E$3+1)," Answers'!A1:BJ600")),LOOKUP($D$4,'Row Index'!$A$4:$A$9,'Row Index'!$B$4:$B$9),FALSE),"")</f>
        <v>5</v>
      </c>
      <c r="F440" s="119">
        <f ca="1">IFERROR(VLOOKUP($A440,INDIRECT(CONCATENATE("'CY ",F$3,", SFY ",(F$3+1)," Answers'!A1:BJ600")),LOOKUP($D$4,'Row Index'!$A$4:$A$9,'Row Index'!$B$4:$B$9),FALSE),"")</f>
        <v>7</v>
      </c>
      <c r="G440" s="119">
        <f ca="1">IFERROR(VLOOKUP($A440,INDIRECT(CONCATENATE("'CY ",G$3,", SFY ",(G$3+1)," Answers'!A1:BJ600")),LOOKUP($D$4,'Row Index'!$A$4:$A$9,'Row Index'!$B$4:$B$9),FALSE),"")</f>
        <v>4</v>
      </c>
      <c r="H440" s="119">
        <f ca="1">IFERROR(VLOOKUP($A440,INDIRECT(CONCATENATE("'CY ",H$3,", SFY ",(H$3+1)," Answers'!A1:BJ600")),LOOKUP($D$4,'Row Index'!$A$4:$A$9,'Row Index'!$B$4:$B$9),FALSE),"")</f>
        <v>6</v>
      </c>
      <c r="I440" s="120">
        <f ca="1">IFERROR(VLOOKUP($A440,INDIRECT(CONCATENATE("'CY ",I$3,", SFY ",(I$3+1)," Answers'!A1:BJ600")),LOOKUP($D$4,'Row Index'!$A$14:$A$19,'Row Index'!$B$14:$B$19),FALSE),"")</f>
        <v>6</v>
      </c>
    </row>
    <row r="441" spans="1:9" x14ac:dyDescent="0.25">
      <c r="A441" s="50">
        <v>1522</v>
      </c>
      <c r="B441" s="45" t="s">
        <v>439</v>
      </c>
      <c r="C441" s="47" t="s">
        <v>419</v>
      </c>
      <c r="D441" s="119">
        <f ca="1">IFERROR(VLOOKUP($A441,INDIRECT(CONCATENATE("'CY ",D$3,", SFY ",(D$3+1)," Answers'!A1:BJ600")),LOOKUP($D$4,'Row Index'!$A$4:$A$9,'Row Index'!$B$4:$B$9),FALSE),"")</f>
        <v>2</v>
      </c>
      <c r="E441" s="119">
        <f ca="1">IFERROR(VLOOKUP($A441,INDIRECT(CONCATENATE("'CY ",E$3,", SFY ",(E$3+1)," Answers'!A1:BJ600")),LOOKUP($D$4,'Row Index'!$A$4:$A$9,'Row Index'!$B$4:$B$9),FALSE),"")</f>
        <v>4</v>
      </c>
      <c r="F441" s="119">
        <f ca="1">IFERROR(VLOOKUP($A441,INDIRECT(CONCATENATE("'CY ",F$3,", SFY ",(F$3+1)," Answers'!A1:BJ600")),LOOKUP($D$4,'Row Index'!$A$4:$A$9,'Row Index'!$B$4:$B$9),FALSE),"")</f>
        <v>5</v>
      </c>
      <c r="G441" s="119">
        <f ca="1">IFERROR(VLOOKUP($A441,INDIRECT(CONCATENATE("'CY ",G$3,", SFY ",(G$3+1)," Answers'!A1:BJ600")),LOOKUP($D$4,'Row Index'!$A$4:$A$9,'Row Index'!$B$4:$B$9),FALSE),"")</f>
        <v>7</v>
      </c>
      <c r="H441" s="119">
        <f ca="1">IFERROR(VLOOKUP($A441,INDIRECT(CONCATENATE("'CY ",H$3,", SFY ",(H$3+1)," Answers'!A1:BJ600")),LOOKUP($D$4,'Row Index'!$A$4:$A$9,'Row Index'!$B$4:$B$9),FALSE),"")</f>
        <v>7</v>
      </c>
      <c r="I441" s="120">
        <f ca="1">IFERROR(VLOOKUP($A441,INDIRECT(CONCATENATE("'CY ",I$3,", SFY ",(I$3+1)," Answers'!A1:BJ600")),LOOKUP($D$4,'Row Index'!$A$14:$A$19,'Row Index'!$B$14:$B$19),FALSE),"")</f>
        <v>5</v>
      </c>
    </row>
    <row r="442" spans="1:9" x14ac:dyDescent="0.25">
      <c r="A442" s="50">
        <v>1523</v>
      </c>
      <c r="B442" s="45" t="s">
        <v>440</v>
      </c>
      <c r="C442" s="47" t="s">
        <v>419</v>
      </c>
      <c r="D442" s="119">
        <f ca="1">IFERROR(VLOOKUP($A442,INDIRECT(CONCATENATE("'CY ",D$3,", SFY ",(D$3+1)," Answers'!A1:BJ600")),LOOKUP($D$4,'Row Index'!$A$4:$A$9,'Row Index'!$B$4:$B$9),FALSE),"")</f>
        <v>6</v>
      </c>
      <c r="E442" s="119">
        <f ca="1">IFERROR(VLOOKUP($A442,INDIRECT(CONCATENATE("'CY ",E$3,", SFY ",(E$3+1)," Answers'!A1:BJ600")),LOOKUP($D$4,'Row Index'!$A$4:$A$9,'Row Index'!$B$4:$B$9),FALSE),"")</f>
        <v>3</v>
      </c>
      <c r="F442" s="119">
        <f ca="1">IFERROR(VLOOKUP($A442,INDIRECT(CONCATENATE("'CY ",F$3,", SFY ",(F$3+1)," Answers'!A1:BJ600")),LOOKUP($D$4,'Row Index'!$A$4:$A$9,'Row Index'!$B$4:$B$9),FALSE),"")</f>
        <v>3</v>
      </c>
      <c r="G442" s="119">
        <f ca="1">IFERROR(VLOOKUP($A442,INDIRECT(CONCATENATE("'CY ",G$3,", SFY ",(G$3+1)," Answers'!A1:BJ600")),LOOKUP($D$4,'Row Index'!$A$4:$A$9,'Row Index'!$B$4:$B$9),FALSE),"")</f>
        <v>5</v>
      </c>
      <c r="H442" s="119">
        <f ca="1">IFERROR(VLOOKUP($A442,INDIRECT(CONCATENATE("'CY ",H$3,", SFY ",(H$3+1)," Answers'!A1:BJ600")),LOOKUP($D$4,'Row Index'!$A$4:$A$9,'Row Index'!$B$4:$B$9),FALSE),"")</f>
        <v>5</v>
      </c>
      <c r="I442" s="120">
        <f ca="1">IFERROR(VLOOKUP($A442,INDIRECT(CONCATENATE("'CY ",I$3,", SFY ",(I$3+1)," Answers'!A1:BJ600")),LOOKUP($D$4,'Row Index'!$A$14:$A$19,'Row Index'!$B$14:$B$19),FALSE),"")</f>
        <v>5</v>
      </c>
    </row>
    <row r="443" spans="1:9" x14ac:dyDescent="0.25">
      <c r="A443" s="50">
        <v>1524</v>
      </c>
      <c r="B443" s="45" t="s">
        <v>442</v>
      </c>
      <c r="C443" s="47" t="s">
        <v>419</v>
      </c>
      <c r="D443" s="119">
        <f ca="1">IFERROR(VLOOKUP($A443,INDIRECT(CONCATENATE("'CY ",D$3,", SFY ",(D$3+1)," Answers'!A1:BJ600")),LOOKUP($D$4,'Row Index'!$A$4:$A$9,'Row Index'!$B$4:$B$9),FALSE),"")</f>
        <v>3</v>
      </c>
      <c r="E443" s="119">
        <f ca="1">IFERROR(VLOOKUP($A443,INDIRECT(CONCATENATE("'CY ",E$3,", SFY ",(E$3+1)," Answers'!A1:BJ600")),LOOKUP($D$4,'Row Index'!$A$4:$A$9,'Row Index'!$B$4:$B$9),FALSE),"")</f>
        <v>4</v>
      </c>
      <c r="F443" s="119">
        <f ca="1">IFERROR(VLOOKUP($A443,INDIRECT(CONCATENATE("'CY ",F$3,", SFY ",(F$3+1)," Answers'!A1:BJ600")),LOOKUP($D$4,'Row Index'!$A$4:$A$9,'Row Index'!$B$4:$B$9),FALSE),"")</f>
        <v>4</v>
      </c>
      <c r="G443" s="119">
        <f ca="1">IFERROR(VLOOKUP($A443,INDIRECT(CONCATENATE("'CY ",G$3,", SFY ",(G$3+1)," Answers'!A1:BJ600")),LOOKUP($D$4,'Row Index'!$A$4:$A$9,'Row Index'!$B$4:$B$9),FALSE),"")</f>
        <v>7</v>
      </c>
      <c r="H443" s="119">
        <f ca="1">IFERROR(VLOOKUP($A443,INDIRECT(CONCATENATE("'CY ",H$3,", SFY ",(H$3+1)," Answers'!A1:BJ600")),LOOKUP($D$4,'Row Index'!$A$4:$A$9,'Row Index'!$B$4:$B$9),FALSE),"")</f>
        <v>7</v>
      </c>
      <c r="I443" s="120">
        <f ca="1">IFERROR(VLOOKUP($A443,INDIRECT(CONCATENATE("'CY ",I$3,", SFY ",(I$3+1)," Answers'!A1:BJ600")),LOOKUP($D$4,'Row Index'!$A$14:$A$19,'Row Index'!$B$14:$B$19),FALSE),"")</f>
        <v>5</v>
      </c>
    </row>
    <row r="444" spans="1:9" x14ac:dyDescent="0.25">
      <c r="A444" s="50">
        <v>1525</v>
      </c>
      <c r="B444" s="45" t="s">
        <v>441</v>
      </c>
      <c r="C444" s="47" t="s">
        <v>419</v>
      </c>
      <c r="D444" s="119">
        <f ca="1">IFERROR(VLOOKUP($A444,INDIRECT(CONCATENATE("'CY ",D$3,", SFY ",(D$3+1)," Answers'!A1:BJ600")),LOOKUP($D$4,'Row Index'!$A$4:$A$9,'Row Index'!$B$4:$B$9),FALSE),"")</f>
        <v>3</v>
      </c>
      <c r="E444" s="119">
        <f ca="1">IFERROR(VLOOKUP($A444,INDIRECT(CONCATENATE("'CY ",E$3,", SFY ",(E$3+1)," Answers'!A1:BJ600")),LOOKUP($D$4,'Row Index'!$A$4:$A$9,'Row Index'!$B$4:$B$9),FALSE),"")</f>
        <v>4</v>
      </c>
      <c r="F444" s="119">
        <f ca="1">IFERROR(VLOOKUP($A444,INDIRECT(CONCATENATE("'CY ",F$3,", SFY ",(F$3+1)," Answers'!A1:BJ600")),LOOKUP($D$4,'Row Index'!$A$4:$A$9,'Row Index'!$B$4:$B$9),FALSE),"")</f>
        <v>5</v>
      </c>
      <c r="G444" s="119">
        <f ca="1">IFERROR(VLOOKUP($A444,INDIRECT(CONCATENATE("'CY ",G$3,", SFY ",(G$3+1)," Answers'!A1:BJ600")),LOOKUP($D$4,'Row Index'!$A$4:$A$9,'Row Index'!$B$4:$B$9),FALSE),"")</f>
        <v>6</v>
      </c>
      <c r="H444" s="119">
        <f ca="1">IFERROR(VLOOKUP($A444,INDIRECT(CONCATENATE("'CY ",H$3,", SFY ",(H$3+1)," Answers'!A1:BJ600")),LOOKUP($D$4,'Row Index'!$A$4:$A$9,'Row Index'!$B$4:$B$9),FALSE),"")</f>
        <v>7</v>
      </c>
      <c r="I444" s="120">
        <f ca="1">IFERROR(VLOOKUP($A444,INDIRECT(CONCATENATE("'CY ",I$3,", SFY ",(I$3+1)," Answers'!A1:BJ600")),LOOKUP($D$4,'Row Index'!$A$14:$A$19,'Row Index'!$B$14:$B$19),FALSE),"")</f>
        <v>6</v>
      </c>
    </row>
    <row r="445" spans="1:9" x14ac:dyDescent="0.25">
      <c r="A445" s="50">
        <v>1526</v>
      </c>
      <c r="B445" s="45" t="s">
        <v>443</v>
      </c>
      <c r="C445" s="47" t="s">
        <v>419</v>
      </c>
      <c r="D445" s="119">
        <f ca="1">IFERROR(VLOOKUP($A445,INDIRECT(CONCATENATE("'CY ",D$3,", SFY ",(D$3+1)," Answers'!A1:BJ600")),LOOKUP($D$4,'Row Index'!$A$4:$A$9,'Row Index'!$B$4:$B$9),FALSE),"")</f>
        <v>2</v>
      </c>
      <c r="E445" s="119">
        <f ca="1">IFERROR(VLOOKUP($A445,INDIRECT(CONCATENATE("'CY ",E$3,", SFY ",(E$3+1)," Answers'!A1:BJ600")),LOOKUP($D$4,'Row Index'!$A$4:$A$9,'Row Index'!$B$4:$B$9),FALSE),"")</f>
        <v>4</v>
      </c>
      <c r="F445" s="119">
        <f ca="1">IFERROR(VLOOKUP($A445,INDIRECT(CONCATENATE("'CY ",F$3,", SFY ",(F$3+1)," Answers'!A1:BJ600")),LOOKUP($D$4,'Row Index'!$A$4:$A$9,'Row Index'!$B$4:$B$9),FALSE),"")</f>
        <v>5</v>
      </c>
      <c r="G445" s="119">
        <f ca="1">IFERROR(VLOOKUP($A445,INDIRECT(CONCATENATE("'CY ",G$3,", SFY ",(G$3+1)," Answers'!A1:BJ600")),LOOKUP($D$4,'Row Index'!$A$4:$A$9,'Row Index'!$B$4:$B$9),FALSE),"")</f>
        <v>5</v>
      </c>
      <c r="H445" s="119">
        <f ca="1">IFERROR(VLOOKUP($A445,INDIRECT(CONCATENATE("'CY ",H$3,", SFY ",(H$3+1)," Answers'!A1:BJ600")),LOOKUP($D$4,'Row Index'!$A$4:$A$9,'Row Index'!$B$4:$B$9),FALSE),"")</f>
        <v>8</v>
      </c>
      <c r="I445" s="120">
        <f ca="1">IFERROR(VLOOKUP($A445,INDIRECT(CONCATENATE("'CY ",I$3,", SFY ",(I$3+1)," Answers'!A1:BJ600")),LOOKUP($D$4,'Row Index'!$A$14:$A$19,'Row Index'!$B$14:$B$19),FALSE),"")</f>
        <v>4</v>
      </c>
    </row>
    <row r="446" spans="1:9" x14ac:dyDescent="0.25">
      <c r="A446" s="50">
        <v>1527</v>
      </c>
      <c r="B446" s="45" t="s">
        <v>444</v>
      </c>
      <c r="C446" s="47" t="s">
        <v>419</v>
      </c>
      <c r="D446" s="119">
        <f ca="1">IFERROR(VLOOKUP($A446,INDIRECT(CONCATENATE("'CY ",D$3,", SFY ",(D$3+1)," Answers'!A1:BJ600")),LOOKUP($D$4,'Row Index'!$A$4:$A$9,'Row Index'!$B$4:$B$9),FALSE),"")</f>
        <v>2</v>
      </c>
      <c r="E446" s="119">
        <f ca="1">IFERROR(VLOOKUP($A446,INDIRECT(CONCATENATE("'CY ",E$3,", SFY ",(E$3+1)," Answers'!A1:BJ600")),LOOKUP($D$4,'Row Index'!$A$4:$A$9,'Row Index'!$B$4:$B$9),FALSE),"")</f>
        <v>5</v>
      </c>
      <c r="F446" s="119">
        <f ca="1">IFERROR(VLOOKUP($A446,INDIRECT(CONCATENATE("'CY ",F$3,", SFY ",(F$3+1)," Answers'!A1:BJ600")),LOOKUP($D$4,'Row Index'!$A$4:$A$9,'Row Index'!$B$4:$B$9),FALSE),"")</f>
        <v>1</v>
      </c>
      <c r="G446" s="119">
        <f ca="1">IFERROR(VLOOKUP($A446,INDIRECT(CONCATENATE("'CY ",G$3,", SFY ",(G$3+1)," Answers'!A1:BJ600")),LOOKUP($D$4,'Row Index'!$A$4:$A$9,'Row Index'!$B$4:$B$9),FALSE),"")</f>
        <v>5</v>
      </c>
      <c r="H446" s="119">
        <f ca="1">IFERROR(VLOOKUP($A446,INDIRECT(CONCATENATE("'CY ",H$3,", SFY ",(H$3+1)," Answers'!A1:BJ600")),LOOKUP($D$4,'Row Index'!$A$4:$A$9,'Row Index'!$B$4:$B$9),FALSE),"")</f>
        <v>8</v>
      </c>
      <c r="I446" s="120">
        <f ca="1">IFERROR(VLOOKUP($A446,INDIRECT(CONCATENATE("'CY ",I$3,", SFY ",(I$3+1)," Answers'!A1:BJ600")),LOOKUP($D$4,'Row Index'!$A$14:$A$19,'Row Index'!$B$14:$B$19),FALSE),"")</f>
        <v>5</v>
      </c>
    </row>
    <row r="447" spans="1:9" x14ac:dyDescent="0.25">
      <c r="A447" s="50">
        <v>1528</v>
      </c>
      <c r="B447" s="45" t="s">
        <v>445</v>
      </c>
      <c r="C447" s="47" t="s">
        <v>419</v>
      </c>
      <c r="D447" s="119">
        <f ca="1">IFERROR(VLOOKUP($A447,INDIRECT(CONCATENATE("'CY ",D$3,", SFY ",(D$3+1)," Answers'!A1:BJ600")),LOOKUP($D$4,'Row Index'!$A$4:$A$9,'Row Index'!$B$4:$B$9),FALSE),"")</f>
        <v>4</v>
      </c>
      <c r="E447" s="119">
        <f ca="1">IFERROR(VLOOKUP($A447,INDIRECT(CONCATENATE("'CY ",E$3,", SFY ",(E$3+1)," Answers'!A1:BJ600")),LOOKUP($D$4,'Row Index'!$A$4:$A$9,'Row Index'!$B$4:$B$9),FALSE),"")</f>
        <v>3</v>
      </c>
      <c r="F447" s="119">
        <f ca="1">IFERROR(VLOOKUP($A447,INDIRECT(CONCATENATE("'CY ",F$3,", SFY ",(F$3+1)," Answers'!A1:BJ600")),LOOKUP($D$4,'Row Index'!$A$4:$A$9,'Row Index'!$B$4:$B$9),FALSE),"")</f>
        <v>3</v>
      </c>
      <c r="G447" s="119">
        <f ca="1">IFERROR(VLOOKUP($A447,INDIRECT(CONCATENATE("'CY ",G$3,", SFY ",(G$3+1)," Answers'!A1:BJ600")),LOOKUP($D$4,'Row Index'!$A$4:$A$9,'Row Index'!$B$4:$B$9),FALSE),"")</f>
        <v>6</v>
      </c>
      <c r="H447" s="119">
        <f ca="1">IFERROR(VLOOKUP($A447,INDIRECT(CONCATENATE("'CY ",H$3,", SFY ",(H$3+1)," Answers'!A1:BJ600")),LOOKUP($D$4,'Row Index'!$A$4:$A$9,'Row Index'!$B$4:$B$9),FALSE),"")</f>
        <v>7</v>
      </c>
      <c r="I447" s="120">
        <f ca="1">IFERROR(VLOOKUP($A447,INDIRECT(CONCATENATE("'CY ",I$3,", SFY ",(I$3+1)," Answers'!A1:BJ600")),LOOKUP($D$4,'Row Index'!$A$14:$A$19,'Row Index'!$B$14:$B$19),FALSE),"")</f>
        <v>7</v>
      </c>
    </row>
    <row r="448" spans="1:9" x14ac:dyDescent="0.25">
      <c r="A448" s="50">
        <v>1529</v>
      </c>
      <c r="B448" s="45" t="s">
        <v>446</v>
      </c>
      <c r="C448" s="47" t="s">
        <v>419</v>
      </c>
      <c r="D448" s="119">
        <f ca="1">IFERROR(VLOOKUP($A448,INDIRECT(CONCATENATE("'CY ",D$3,", SFY ",(D$3+1)," Answers'!A1:BJ600")),LOOKUP($D$4,'Row Index'!$A$4:$A$9,'Row Index'!$B$4:$B$9),FALSE),"")</f>
        <v>2</v>
      </c>
      <c r="E448" s="119">
        <f ca="1">IFERROR(VLOOKUP($A448,INDIRECT(CONCATENATE("'CY ",E$3,", SFY ",(E$3+1)," Answers'!A1:BJ600")),LOOKUP($D$4,'Row Index'!$A$4:$A$9,'Row Index'!$B$4:$B$9),FALSE),"")</f>
        <v>4</v>
      </c>
      <c r="F448" s="119">
        <f ca="1">IFERROR(VLOOKUP($A448,INDIRECT(CONCATENATE("'CY ",F$3,", SFY ",(F$3+1)," Answers'!A1:BJ600")),LOOKUP($D$4,'Row Index'!$A$4:$A$9,'Row Index'!$B$4:$B$9),FALSE),"")</f>
        <v>6</v>
      </c>
      <c r="G448" s="119">
        <f ca="1">IFERROR(VLOOKUP($A448,INDIRECT(CONCATENATE("'CY ",G$3,", SFY ",(G$3+1)," Answers'!A1:BJ600")),LOOKUP($D$4,'Row Index'!$A$4:$A$9,'Row Index'!$B$4:$B$9),FALSE),"")</f>
        <v>8</v>
      </c>
      <c r="H448" s="119">
        <f ca="1">IFERROR(VLOOKUP($A448,INDIRECT(CONCATENATE("'CY ",H$3,", SFY ",(H$3+1)," Answers'!A1:BJ600")),LOOKUP($D$4,'Row Index'!$A$4:$A$9,'Row Index'!$B$4:$B$9),FALSE),"")</f>
        <v>7</v>
      </c>
      <c r="I448" s="120">
        <f ca="1">IFERROR(VLOOKUP($A448,INDIRECT(CONCATENATE("'CY ",I$3,", SFY ",(I$3+1)," Answers'!A1:BJ600")),LOOKUP($D$4,'Row Index'!$A$14:$A$19,'Row Index'!$B$14:$B$19),FALSE),"")</f>
        <v>5</v>
      </c>
    </row>
    <row r="449" spans="1:9" x14ac:dyDescent="0.25">
      <c r="A449" s="50">
        <v>1530</v>
      </c>
      <c r="B449" s="45" t="s">
        <v>447</v>
      </c>
      <c r="C449" s="47" t="s">
        <v>419</v>
      </c>
      <c r="D449" s="119">
        <f ca="1">IFERROR(VLOOKUP($A449,INDIRECT(CONCATENATE("'CY ",D$3,", SFY ",(D$3+1)," Answers'!A1:BJ600")),LOOKUP($D$4,'Row Index'!$A$4:$A$9,'Row Index'!$B$4:$B$9),FALSE),"")</f>
        <v>2</v>
      </c>
      <c r="E449" s="119">
        <f ca="1">IFERROR(VLOOKUP($A449,INDIRECT(CONCATENATE("'CY ",E$3,", SFY ",(E$3+1)," Answers'!A1:BJ600")),LOOKUP($D$4,'Row Index'!$A$4:$A$9,'Row Index'!$B$4:$B$9),FALSE),"")</f>
        <v>8</v>
      </c>
      <c r="F449" s="119">
        <f ca="1">IFERROR(VLOOKUP($A449,INDIRECT(CONCATENATE("'CY ",F$3,", SFY ",(F$3+1)," Answers'!A1:BJ600")),LOOKUP($D$4,'Row Index'!$A$4:$A$9,'Row Index'!$B$4:$B$9),FALSE),"")</f>
        <v>4</v>
      </c>
      <c r="G449" s="119">
        <f ca="1">IFERROR(VLOOKUP($A449,INDIRECT(CONCATENATE("'CY ",G$3,", SFY ",(G$3+1)," Answers'!A1:BJ600")),LOOKUP($D$4,'Row Index'!$A$4:$A$9,'Row Index'!$B$4:$B$9),FALSE),"")</f>
        <v>6</v>
      </c>
      <c r="H449" s="119">
        <f ca="1">IFERROR(VLOOKUP($A449,INDIRECT(CONCATENATE("'CY ",H$3,", SFY ",(H$3+1)," Answers'!A1:BJ600")),LOOKUP($D$4,'Row Index'!$A$4:$A$9,'Row Index'!$B$4:$B$9),FALSE),"")</f>
        <v>6</v>
      </c>
      <c r="I449" s="120">
        <f ca="1">IFERROR(VLOOKUP($A449,INDIRECT(CONCATENATE("'CY ",I$3,", SFY ",(I$3+1)," Answers'!A1:BJ600")),LOOKUP($D$4,'Row Index'!$A$14:$A$19,'Row Index'!$B$14:$B$19),FALSE),"")</f>
        <v>5</v>
      </c>
    </row>
    <row r="450" spans="1:9" x14ac:dyDescent="0.25">
      <c r="A450" s="50">
        <v>1531</v>
      </c>
      <c r="B450" s="45" t="s">
        <v>448</v>
      </c>
      <c r="C450" s="47" t="s">
        <v>419</v>
      </c>
      <c r="D450" s="119">
        <f ca="1">IFERROR(VLOOKUP($A450,INDIRECT(CONCATENATE("'CY ",D$3,", SFY ",(D$3+1)," Answers'!A1:BJ600")),LOOKUP($D$4,'Row Index'!$A$4:$A$9,'Row Index'!$B$4:$B$9),FALSE),"")</f>
        <v>4</v>
      </c>
      <c r="E450" s="119">
        <f ca="1">IFERROR(VLOOKUP($A450,INDIRECT(CONCATENATE("'CY ",E$3,", SFY ",(E$3+1)," Answers'!A1:BJ600")),LOOKUP($D$4,'Row Index'!$A$4:$A$9,'Row Index'!$B$4:$B$9),FALSE),"")</f>
        <v>5</v>
      </c>
      <c r="F450" s="119">
        <f ca="1">IFERROR(VLOOKUP($A450,INDIRECT(CONCATENATE("'CY ",F$3,", SFY ",(F$3+1)," Answers'!A1:BJ600")),LOOKUP($D$4,'Row Index'!$A$4:$A$9,'Row Index'!$B$4:$B$9),FALSE),"")</f>
        <v>4</v>
      </c>
      <c r="G450" s="119">
        <f ca="1">IFERROR(VLOOKUP($A450,INDIRECT(CONCATENATE("'CY ",G$3,", SFY ",(G$3+1)," Answers'!A1:BJ600")),LOOKUP($D$4,'Row Index'!$A$4:$A$9,'Row Index'!$B$4:$B$9),FALSE),"")</f>
        <v>7</v>
      </c>
      <c r="H450" s="119">
        <f ca="1">IFERROR(VLOOKUP($A450,INDIRECT(CONCATENATE("'CY ",H$3,", SFY ",(H$3+1)," Answers'!A1:BJ600")),LOOKUP($D$4,'Row Index'!$A$4:$A$9,'Row Index'!$B$4:$B$9),FALSE),"")</f>
        <v>7</v>
      </c>
      <c r="I450" s="120">
        <f ca="1">IFERROR(VLOOKUP($A450,INDIRECT(CONCATENATE("'CY ",I$3,", SFY ",(I$3+1)," Answers'!A1:BJ600")),LOOKUP($D$4,'Row Index'!$A$14:$A$19,'Row Index'!$B$14:$B$19),FALSE),"")</f>
        <v>6</v>
      </c>
    </row>
    <row r="451" spans="1:9" x14ac:dyDescent="0.25">
      <c r="A451" s="50">
        <v>1532</v>
      </c>
      <c r="B451" s="45" t="s">
        <v>450</v>
      </c>
      <c r="C451" s="47" t="s">
        <v>419</v>
      </c>
      <c r="D451" s="119">
        <f ca="1">IFERROR(VLOOKUP($A451,INDIRECT(CONCATENATE("'CY ",D$3,", SFY ",(D$3+1)," Answers'!A1:BJ600")),LOOKUP($D$4,'Row Index'!$A$4:$A$9,'Row Index'!$B$4:$B$9),FALSE),"")</f>
        <v>3</v>
      </c>
      <c r="E451" s="119">
        <f ca="1">IFERROR(VLOOKUP($A451,INDIRECT(CONCATENATE("'CY ",E$3,", SFY ",(E$3+1)," Answers'!A1:BJ600")),LOOKUP($D$4,'Row Index'!$A$4:$A$9,'Row Index'!$B$4:$B$9),FALSE),"")</f>
        <v>5</v>
      </c>
      <c r="F451" s="119">
        <f ca="1">IFERROR(VLOOKUP($A451,INDIRECT(CONCATENATE("'CY ",F$3,", SFY ",(F$3+1)," Answers'!A1:BJ600")),LOOKUP($D$4,'Row Index'!$A$4:$A$9,'Row Index'!$B$4:$B$9),FALSE),"")</f>
        <v>5</v>
      </c>
      <c r="G451" s="119">
        <f ca="1">IFERROR(VLOOKUP($A451,INDIRECT(CONCATENATE("'CY ",G$3,", SFY ",(G$3+1)," Answers'!A1:BJ600")),LOOKUP($D$4,'Row Index'!$A$4:$A$9,'Row Index'!$B$4:$B$9),FALSE),"")</f>
        <v>4</v>
      </c>
      <c r="H451" s="119">
        <f ca="1">IFERROR(VLOOKUP($A451,INDIRECT(CONCATENATE("'CY ",H$3,", SFY ",(H$3+1)," Answers'!A1:BJ600")),LOOKUP($D$4,'Row Index'!$A$4:$A$9,'Row Index'!$B$4:$B$9),FALSE),"")</f>
        <v>5</v>
      </c>
      <c r="I451" s="120">
        <f ca="1">IFERROR(VLOOKUP($A451,INDIRECT(CONCATENATE("'CY ",I$3,", SFY ",(I$3+1)," Answers'!A1:BJ600")),LOOKUP($D$4,'Row Index'!$A$14:$A$19,'Row Index'!$B$14:$B$19),FALSE),"")</f>
        <v>6</v>
      </c>
    </row>
    <row r="452" spans="1:9" x14ac:dyDescent="0.25">
      <c r="A452" s="50">
        <v>1533</v>
      </c>
      <c r="B452" s="45" t="s">
        <v>420</v>
      </c>
      <c r="C452" s="47" t="s">
        <v>419</v>
      </c>
      <c r="D452" s="119">
        <f ca="1">IFERROR(VLOOKUP($A452,INDIRECT(CONCATENATE("'CY ",D$3,", SFY ",(D$3+1)," Answers'!A1:BJ600")),LOOKUP($D$4,'Row Index'!$A$4:$A$9,'Row Index'!$B$4:$B$9),FALSE),"")</f>
        <v>2</v>
      </c>
      <c r="E452" s="119">
        <f ca="1">IFERROR(VLOOKUP($A452,INDIRECT(CONCATENATE("'CY ",E$3,", SFY ",(E$3+1)," Answers'!A1:BJ600")),LOOKUP($D$4,'Row Index'!$A$4:$A$9,'Row Index'!$B$4:$B$9),FALSE),"")</f>
        <v>3</v>
      </c>
      <c r="F452" s="119">
        <f ca="1">IFERROR(VLOOKUP($A452,INDIRECT(CONCATENATE("'CY ",F$3,", SFY ",(F$3+1)," Answers'!A1:BJ600")),LOOKUP($D$4,'Row Index'!$A$4:$A$9,'Row Index'!$B$4:$B$9),FALSE),"")</f>
        <v>5</v>
      </c>
      <c r="G452" s="119">
        <f ca="1">IFERROR(VLOOKUP($A452,INDIRECT(CONCATENATE("'CY ",G$3,", SFY ",(G$3+1)," Answers'!A1:BJ600")),LOOKUP($D$4,'Row Index'!$A$4:$A$9,'Row Index'!$B$4:$B$9),FALSE),"")</f>
        <v>6</v>
      </c>
      <c r="H452" s="119">
        <f ca="1">IFERROR(VLOOKUP($A452,INDIRECT(CONCATENATE("'CY ",H$3,", SFY ",(H$3+1)," Answers'!A1:BJ600")),LOOKUP($D$4,'Row Index'!$A$4:$A$9,'Row Index'!$B$4:$B$9),FALSE),"")</f>
        <v>6</v>
      </c>
      <c r="I452" s="120">
        <f ca="1">IFERROR(VLOOKUP($A452,INDIRECT(CONCATENATE("'CY ",I$3,", SFY ",(I$3+1)," Answers'!A1:BJ600")),LOOKUP($D$4,'Row Index'!$A$14:$A$19,'Row Index'!$B$14:$B$19),FALSE),"")</f>
        <v>4</v>
      </c>
    </row>
    <row r="453" spans="1:9" x14ac:dyDescent="0.25">
      <c r="A453" s="50">
        <v>1601</v>
      </c>
      <c r="B453" s="45" t="s">
        <v>451</v>
      </c>
      <c r="C453" s="47" t="s">
        <v>452</v>
      </c>
      <c r="D453" s="119">
        <f ca="1">IFERROR(VLOOKUP($A453,INDIRECT(CONCATENATE("'CY ",D$3,", SFY ",(D$3+1)," Answers'!A1:BJ600")),LOOKUP($D$4,'Row Index'!$A$4:$A$9,'Row Index'!$B$4:$B$9),FALSE),"")</f>
        <v>4</v>
      </c>
      <c r="E453" s="119">
        <f ca="1">IFERROR(VLOOKUP($A453,INDIRECT(CONCATENATE("'CY ",E$3,", SFY ",(E$3+1)," Answers'!A1:BJ600")),LOOKUP($D$4,'Row Index'!$A$4:$A$9,'Row Index'!$B$4:$B$9),FALSE),"")</f>
        <v>4</v>
      </c>
      <c r="F453" s="119">
        <f ca="1">IFERROR(VLOOKUP($A453,INDIRECT(CONCATENATE("'CY ",F$3,", SFY ",(F$3+1)," Answers'!A1:BJ600")),LOOKUP($D$4,'Row Index'!$A$4:$A$9,'Row Index'!$B$4:$B$9),FALSE),"")</f>
        <v>2</v>
      </c>
      <c r="G453" s="119">
        <f ca="1">IFERROR(VLOOKUP($A453,INDIRECT(CONCATENATE("'CY ",G$3,", SFY ",(G$3+1)," Answers'!A1:BJ600")),LOOKUP($D$4,'Row Index'!$A$4:$A$9,'Row Index'!$B$4:$B$9),FALSE),"")</f>
        <v>6</v>
      </c>
      <c r="H453" s="119">
        <f ca="1">IFERROR(VLOOKUP($A453,INDIRECT(CONCATENATE("'CY ",H$3,", SFY ",(H$3+1)," Answers'!A1:BJ600")),LOOKUP($D$4,'Row Index'!$A$4:$A$9,'Row Index'!$B$4:$B$9),FALSE),"")</f>
        <v>7</v>
      </c>
      <c r="I453" s="120">
        <f ca="1">IFERROR(VLOOKUP($A453,INDIRECT(CONCATENATE("'CY ",I$3,", SFY ",(I$3+1)," Answers'!A1:BJ600")),LOOKUP($D$4,'Row Index'!$A$14:$A$19,'Row Index'!$B$14:$B$19),FALSE),"")</f>
        <v>4</v>
      </c>
    </row>
    <row r="454" spans="1:9" x14ac:dyDescent="0.25">
      <c r="A454" s="50">
        <v>1602</v>
      </c>
      <c r="B454" s="45" t="s">
        <v>453</v>
      </c>
      <c r="C454" s="47" t="s">
        <v>452</v>
      </c>
      <c r="D454" s="119">
        <f ca="1">IFERROR(VLOOKUP($A454,INDIRECT(CONCATENATE("'CY ",D$3,", SFY ",(D$3+1)," Answers'!A1:BJ600")),LOOKUP($D$4,'Row Index'!$A$4:$A$9,'Row Index'!$B$4:$B$9),FALSE),"")</f>
        <v>2</v>
      </c>
      <c r="E454" s="119">
        <f ca="1">IFERROR(VLOOKUP($A454,INDIRECT(CONCATENATE("'CY ",E$3,", SFY ",(E$3+1)," Answers'!A1:BJ600")),LOOKUP($D$4,'Row Index'!$A$4:$A$9,'Row Index'!$B$4:$B$9),FALSE),"")</f>
        <v>3</v>
      </c>
      <c r="F454" s="119">
        <f ca="1">IFERROR(VLOOKUP($A454,INDIRECT(CONCATENATE("'CY ",F$3,", SFY ",(F$3+1)," Answers'!A1:BJ600")),LOOKUP($D$4,'Row Index'!$A$4:$A$9,'Row Index'!$B$4:$B$9),FALSE),"")</f>
        <v>1</v>
      </c>
      <c r="G454" s="119">
        <f ca="1">IFERROR(VLOOKUP($A454,INDIRECT(CONCATENATE("'CY ",G$3,", SFY ",(G$3+1)," Answers'!A1:BJ600")),LOOKUP($D$4,'Row Index'!$A$4:$A$9,'Row Index'!$B$4:$B$9),FALSE),"")</f>
        <v>5</v>
      </c>
      <c r="H454" s="119">
        <f ca="1">IFERROR(VLOOKUP($A454,INDIRECT(CONCATENATE("'CY ",H$3,", SFY ",(H$3+1)," Answers'!A1:BJ600")),LOOKUP($D$4,'Row Index'!$A$4:$A$9,'Row Index'!$B$4:$B$9),FALSE),"")</f>
        <v>4</v>
      </c>
      <c r="I454" s="120">
        <f ca="1">IFERROR(VLOOKUP($A454,INDIRECT(CONCATENATE("'CY ",I$3,", SFY ",(I$3+1)," Answers'!A1:BJ600")),LOOKUP($D$4,'Row Index'!$A$14:$A$19,'Row Index'!$B$14:$B$19),FALSE),"")</f>
        <v>3</v>
      </c>
    </row>
    <row r="455" spans="1:9" x14ac:dyDescent="0.25">
      <c r="A455" s="50">
        <v>1603</v>
      </c>
      <c r="B455" s="45" t="s">
        <v>454</v>
      </c>
      <c r="C455" s="47" t="s">
        <v>452</v>
      </c>
      <c r="D455" s="119">
        <f ca="1">IFERROR(VLOOKUP($A455,INDIRECT(CONCATENATE("'CY ",D$3,", SFY ",(D$3+1)," Answers'!A1:BJ600")),LOOKUP($D$4,'Row Index'!$A$4:$A$9,'Row Index'!$B$4:$B$9),FALSE),"")</f>
        <v>1</v>
      </c>
      <c r="E455" s="119">
        <f ca="1">IFERROR(VLOOKUP($A455,INDIRECT(CONCATENATE("'CY ",E$3,", SFY ",(E$3+1)," Answers'!A1:BJ600")),LOOKUP($D$4,'Row Index'!$A$4:$A$9,'Row Index'!$B$4:$B$9),FALSE),"")</f>
        <v>6</v>
      </c>
      <c r="F455" s="119">
        <f ca="1">IFERROR(VLOOKUP($A455,INDIRECT(CONCATENATE("'CY ",F$3,", SFY ",(F$3+1)," Answers'!A1:BJ600")),LOOKUP($D$4,'Row Index'!$A$4:$A$9,'Row Index'!$B$4:$B$9),FALSE),"")</f>
        <v>7</v>
      </c>
      <c r="G455" s="119">
        <f ca="1">IFERROR(VLOOKUP($A455,INDIRECT(CONCATENATE("'CY ",G$3,", SFY ",(G$3+1)," Answers'!A1:BJ600")),LOOKUP($D$4,'Row Index'!$A$4:$A$9,'Row Index'!$B$4:$B$9),FALSE),"")</f>
        <v>8</v>
      </c>
      <c r="H455" s="119">
        <f ca="1">IFERROR(VLOOKUP($A455,INDIRECT(CONCATENATE("'CY ",H$3,", SFY ",(H$3+1)," Answers'!A1:BJ600")),LOOKUP($D$4,'Row Index'!$A$4:$A$9,'Row Index'!$B$4:$B$9),FALSE),"")</f>
        <v>4</v>
      </c>
      <c r="I455" s="120">
        <f ca="1">IFERROR(VLOOKUP($A455,INDIRECT(CONCATENATE("'CY ",I$3,", SFY ",(I$3+1)," Answers'!A1:BJ600")),LOOKUP($D$4,'Row Index'!$A$14:$A$19,'Row Index'!$B$14:$B$19),FALSE),"")</f>
        <v>5</v>
      </c>
    </row>
    <row r="456" spans="1:9" x14ac:dyDescent="0.25">
      <c r="A456" s="50">
        <v>1604</v>
      </c>
      <c r="B456" s="45" t="s">
        <v>455</v>
      </c>
      <c r="C456" s="47" t="s">
        <v>452</v>
      </c>
      <c r="D456" s="119">
        <f ca="1">IFERROR(VLOOKUP($A456,INDIRECT(CONCATENATE("'CY ",D$3,", SFY ",(D$3+1)," Answers'!A1:BJ600")),LOOKUP($D$4,'Row Index'!$A$4:$A$9,'Row Index'!$B$4:$B$9),FALSE),"")</f>
        <v>2</v>
      </c>
      <c r="E456" s="119">
        <f ca="1">IFERROR(VLOOKUP($A456,INDIRECT(CONCATENATE("'CY ",E$3,", SFY ",(E$3+1)," Answers'!A1:BJ600")),LOOKUP($D$4,'Row Index'!$A$4:$A$9,'Row Index'!$B$4:$B$9),FALSE),"")</f>
        <v>2</v>
      </c>
      <c r="F456" s="119">
        <f ca="1">IFERROR(VLOOKUP($A456,INDIRECT(CONCATENATE("'CY ",F$3,", SFY ",(F$3+1)," Answers'!A1:BJ600")),LOOKUP($D$4,'Row Index'!$A$4:$A$9,'Row Index'!$B$4:$B$9),FALSE),"")</f>
        <v>3</v>
      </c>
      <c r="G456" s="119">
        <f ca="1">IFERROR(VLOOKUP($A456,INDIRECT(CONCATENATE("'CY ",G$3,", SFY ",(G$3+1)," Answers'!A1:BJ600")),LOOKUP($D$4,'Row Index'!$A$4:$A$9,'Row Index'!$B$4:$B$9),FALSE),"")</f>
        <v>6</v>
      </c>
      <c r="H456" s="119">
        <f ca="1">IFERROR(VLOOKUP($A456,INDIRECT(CONCATENATE("'CY ",H$3,", SFY ",(H$3+1)," Answers'!A1:BJ600")),LOOKUP($D$4,'Row Index'!$A$4:$A$9,'Row Index'!$B$4:$B$9),FALSE),"")</f>
        <v>7</v>
      </c>
      <c r="I456" s="120">
        <f ca="1">IFERROR(VLOOKUP($A456,INDIRECT(CONCATENATE("'CY ",I$3,", SFY ",(I$3+1)," Answers'!A1:BJ600")),LOOKUP($D$4,'Row Index'!$A$14:$A$19,'Row Index'!$B$14:$B$19),FALSE),"")</f>
        <v>6</v>
      </c>
    </row>
    <row r="457" spans="1:9" x14ac:dyDescent="0.25">
      <c r="A457" s="50">
        <v>1605</v>
      </c>
      <c r="B457" s="45" t="s">
        <v>456</v>
      </c>
      <c r="C457" s="47" t="s">
        <v>452</v>
      </c>
      <c r="D457" s="119">
        <f ca="1">IFERROR(VLOOKUP($A457,INDIRECT(CONCATENATE("'CY ",D$3,", SFY ",(D$3+1)," Answers'!A1:BJ600")),LOOKUP($D$4,'Row Index'!$A$4:$A$9,'Row Index'!$B$4:$B$9),FALSE),"")</f>
        <v>2</v>
      </c>
      <c r="E457" s="119">
        <f ca="1">IFERROR(VLOOKUP($A457,INDIRECT(CONCATENATE("'CY ",E$3,", SFY ",(E$3+1)," Answers'!A1:BJ600")),LOOKUP($D$4,'Row Index'!$A$4:$A$9,'Row Index'!$B$4:$B$9),FALSE),"")</f>
        <v>4</v>
      </c>
      <c r="F457" s="119">
        <f ca="1">IFERROR(VLOOKUP($A457,INDIRECT(CONCATENATE("'CY ",F$3,", SFY ",(F$3+1)," Answers'!A1:BJ600")),LOOKUP($D$4,'Row Index'!$A$4:$A$9,'Row Index'!$B$4:$B$9),FALSE),"")</f>
        <v>5</v>
      </c>
      <c r="G457" s="119">
        <f ca="1">IFERROR(VLOOKUP($A457,INDIRECT(CONCATENATE("'CY ",G$3,", SFY ",(G$3+1)," Answers'!A1:BJ600")),LOOKUP($D$4,'Row Index'!$A$4:$A$9,'Row Index'!$B$4:$B$9),FALSE),"")</f>
        <v>6</v>
      </c>
      <c r="H457" s="119">
        <f ca="1">IFERROR(VLOOKUP($A457,INDIRECT(CONCATENATE("'CY ",H$3,", SFY ",(H$3+1)," Answers'!A1:BJ600")),LOOKUP($D$4,'Row Index'!$A$4:$A$9,'Row Index'!$B$4:$B$9),FALSE),"")</f>
        <v>6</v>
      </c>
      <c r="I457" s="120">
        <f ca="1">IFERROR(VLOOKUP($A457,INDIRECT(CONCATENATE("'CY ",I$3,", SFY ",(I$3+1)," Answers'!A1:BJ600")),LOOKUP($D$4,'Row Index'!$A$14:$A$19,'Row Index'!$B$14:$B$19),FALSE),"")</f>
        <v>3</v>
      </c>
    </row>
    <row r="458" spans="1:9" x14ac:dyDescent="0.25">
      <c r="A458" s="50">
        <v>1606</v>
      </c>
      <c r="B458" s="45" t="s">
        <v>457</v>
      </c>
      <c r="C458" s="47" t="s">
        <v>452</v>
      </c>
      <c r="D458" s="119">
        <f ca="1">IFERROR(VLOOKUP($A458,INDIRECT(CONCATENATE("'CY ",D$3,", SFY ",(D$3+1)," Answers'!A1:BJ600")),LOOKUP($D$4,'Row Index'!$A$4:$A$9,'Row Index'!$B$4:$B$9),FALSE),"")</f>
        <v>2</v>
      </c>
      <c r="E458" s="119">
        <f ca="1">IFERROR(VLOOKUP($A458,INDIRECT(CONCATENATE("'CY ",E$3,", SFY ",(E$3+1)," Answers'!A1:BJ600")),LOOKUP($D$4,'Row Index'!$A$4:$A$9,'Row Index'!$B$4:$B$9),FALSE),"")</f>
        <v>6</v>
      </c>
      <c r="F458" s="119">
        <f ca="1">IFERROR(VLOOKUP($A458,INDIRECT(CONCATENATE("'CY ",F$3,", SFY ",(F$3+1)," Answers'!A1:BJ600")),LOOKUP($D$4,'Row Index'!$A$4:$A$9,'Row Index'!$B$4:$B$9),FALSE),"")</f>
        <v>6</v>
      </c>
      <c r="G458" s="119">
        <f ca="1">IFERROR(VLOOKUP($A458,INDIRECT(CONCATENATE("'CY ",G$3,", SFY ",(G$3+1)," Answers'!A1:BJ600")),LOOKUP($D$4,'Row Index'!$A$4:$A$9,'Row Index'!$B$4:$B$9),FALSE),"")</f>
        <v>7</v>
      </c>
      <c r="H458" s="119">
        <f ca="1">IFERROR(VLOOKUP($A458,INDIRECT(CONCATENATE("'CY ",H$3,", SFY ",(H$3+1)," Answers'!A1:BJ600")),LOOKUP($D$4,'Row Index'!$A$4:$A$9,'Row Index'!$B$4:$B$9),FALSE),"")</f>
        <v>7</v>
      </c>
      <c r="I458" s="120">
        <f ca="1">IFERROR(VLOOKUP($A458,INDIRECT(CONCATENATE("'CY ",I$3,", SFY ",(I$3+1)," Answers'!A1:BJ600")),LOOKUP($D$4,'Row Index'!$A$14:$A$19,'Row Index'!$B$14:$B$19),FALSE),"")</f>
        <v>6</v>
      </c>
    </row>
    <row r="459" spans="1:9" x14ac:dyDescent="0.25">
      <c r="A459" s="46">
        <v>1607</v>
      </c>
      <c r="B459" s="45" t="s">
        <v>458</v>
      </c>
      <c r="C459" s="47" t="s">
        <v>452</v>
      </c>
      <c r="D459" s="119">
        <f ca="1">IFERROR(VLOOKUP($A459,INDIRECT(CONCATENATE("'CY ",D$3,", SFY ",(D$3+1)," Answers'!A1:BJ600")),LOOKUP($D$4,'Row Index'!$A$4:$A$9,'Row Index'!$B$4:$B$9),FALSE),"")</f>
        <v>0</v>
      </c>
      <c r="E459" s="119">
        <f ca="1">IFERROR(VLOOKUP($A459,INDIRECT(CONCATENATE("'CY ",E$3,", SFY ",(E$3+1)," Answers'!A1:BJ600")),LOOKUP($D$4,'Row Index'!$A$4:$A$9,'Row Index'!$B$4:$B$9),FALSE),"")</f>
        <v>3</v>
      </c>
      <c r="F459" s="119">
        <f ca="1">IFERROR(VLOOKUP($A459,INDIRECT(CONCATENATE("'CY ",F$3,", SFY ",(F$3+1)," Answers'!A1:BJ600")),LOOKUP($D$4,'Row Index'!$A$4:$A$9,'Row Index'!$B$4:$B$9),FALSE),"")</f>
        <v>5</v>
      </c>
      <c r="G459" s="119">
        <f ca="1">IFERROR(VLOOKUP($A459,INDIRECT(CONCATENATE("'CY ",G$3,", SFY ",(G$3+1)," Answers'!A1:BJ600")),LOOKUP($D$4,'Row Index'!$A$4:$A$9,'Row Index'!$B$4:$B$9),FALSE),"")</f>
        <v>2</v>
      </c>
      <c r="H459" s="119">
        <f ca="1">IFERROR(VLOOKUP($A459,INDIRECT(CONCATENATE("'CY ",H$3,", SFY ",(H$3+1)," Answers'!A1:BJ600")),LOOKUP($D$4,'Row Index'!$A$4:$A$9,'Row Index'!$B$4:$B$9),FALSE),"")</f>
        <v>1</v>
      </c>
      <c r="I459" s="120">
        <f ca="1">IFERROR(VLOOKUP($A459,INDIRECT(CONCATENATE("'CY ",I$3,", SFY ",(I$3+1)," Answers'!A1:BJ600")),LOOKUP($D$4,'Row Index'!$A$14:$A$19,'Row Index'!$B$14:$B$19),FALSE),"")</f>
        <v>3</v>
      </c>
    </row>
    <row r="460" spans="1:9" x14ac:dyDescent="0.25">
      <c r="A460" s="46">
        <v>1608</v>
      </c>
      <c r="B460" s="45" t="s">
        <v>459</v>
      </c>
      <c r="C460" s="47" t="s">
        <v>452</v>
      </c>
      <c r="D460" s="119">
        <f ca="1">IFERROR(VLOOKUP($A460,INDIRECT(CONCATENATE("'CY ",D$3,", SFY ",(D$3+1)," Answers'!A1:BJ600")),LOOKUP($D$4,'Row Index'!$A$4:$A$9,'Row Index'!$B$4:$B$9),FALSE),"")</f>
        <v>2</v>
      </c>
      <c r="E460" s="119">
        <f ca="1">IFERROR(VLOOKUP($A460,INDIRECT(CONCATENATE("'CY ",E$3,", SFY ",(E$3+1)," Answers'!A1:BJ600")),LOOKUP($D$4,'Row Index'!$A$4:$A$9,'Row Index'!$B$4:$B$9),FALSE),"")</f>
        <v>1</v>
      </c>
      <c r="F460" s="119">
        <f ca="1">IFERROR(VLOOKUP($A460,INDIRECT(CONCATENATE("'CY ",F$3,", SFY ",(F$3+1)," Answers'!A1:BJ600")),LOOKUP($D$4,'Row Index'!$A$4:$A$9,'Row Index'!$B$4:$B$9),FALSE),"")</f>
        <v>2</v>
      </c>
      <c r="G460" s="119">
        <f ca="1">IFERROR(VLOOKUP($A460,INDIRECT(CONCATENATE("'CY ",G$3,", SFY ",(G$3+1)," Answers'!A1:BJ600")),LOOKUP($D$4,'Row Index'!$A$4:$A$9,'Row Index'!$B$4:$B$9),FALSE),"")</f>
        <v>5</v>
      </c>
      <c r="H460" s="119">
        <f ca="1">IFERROR(VLOOKUP($A460,INDIRECT(CONCATENATE("'CY ",H$3,", SFY ",(H$3+1)," Answers'!A1:BJ600")),LOOKUP($D$4,'Row Index'!$A$4:$A$9,'Row Index'!$B$4:$B$9),FALSE),"")</f>
        <v>5</v>
      </c>
      <c r="I460" s="120">
        <f ca="1">IFERROR(VLOOKUP($A460,INDIRECT(CONCATENATE("'CY ",I$3,", SFY ",(I$3+1)," Answers'!A1:BJ600")),LOOKUP($D$4,'Row Index'!$A$14:$A$19,'Row Index'!$B$14:$B$19),FALSE),"")</f>
        <v>6</v>
      </c>
    </row>
    <row r="461" spans="1:9" x14ac:dyDescent="0.25">
      <c r="A461" s="50">
        <v>1609</v>
      </c>
      <c r="B461" s="45" t="s">
        <v>460</v>
      </c>
      <c r="C461" s="47" t="s">
        <v>452</v>
      </c>
      <c r="D461" s="119">
        <f ca="1">IFERROR(VLOOKUP($A461,INDIRECT(CONCATENATE("'CY ",D$3,", SFY ",(D$3+1)," Answers'!A1:BJ600")),LOOKUP($D$4,'Row Index'!$A$4:$A$9,'Row Index'!$B$4:$B$9),FALSE),"")</f>
        <v>1</v>
      </c>
      <c r="E461" s="119">
        <f ca="1">IFERROR(VLOOKUP($A461,INDIRECT(CONCATENATE("'CY ",E$3,", SFY ",(E$3+1)," Answers'!A1:BJ600")),LOOKUP($D$4,'Row Index'!$A$4:$A$9,'Row Index'!$B$4:$B$9),FALSE),"")</f>
        <v>2</v>
      </c>
      <c r="F461" s="119">
        <f ca="1">IFERROR(VLOOKUP($A461,INDIRECT(CONCATENATE("'CY ",F$3,", SFY ",(F$3+1)," Answers'!A1:BJ600")),LOOKUP($D$4,'Row Index'!$A$4:$A$9,'Row Index'!$B$4:$B$9),FALSE),"")</f>
        <v>4</v>
      </c>
      <c r="G461" s="119">
        <f ca="1">IFERROR(VLOOKUP($A461,INDIRECT(CONCATENATE("'CY ",G$3,", SFY ",(G$3+1)," Answers'!A1:BJ600")),LOOKUP($D$4,'Row Index'!$A$4:$A$9,'Row Index'!$B$4:$B$9),FALSE),"")</f>
        <v>4</v>
      </c>
      <c r="H461" s="119">
        <f ca="1">IFERROR(VLOOKUP($A461,INDIRECT(CONCATENATE("'CY ",H$3,", SFY ",(H$3+1)," Answers'!A1:BJ600")),LOOKUP($D$4,'Row Index'!$A$4:$A$9,'Row Index'!$B$4:$B$9),FALSE),"")</f>
        <v>4</v>
      </c>
      <c r="I461" s="120">
        <f ca="1">IFERROR(VLOOKUP($A461,INDIRECT(CONCATENATE("'CY ",I$3,", SFY ",(I$3+1)," Answers'!A1:BJ600")),LOOKUP($D$4,'Row Index'!$A$14:$A$19,'Row Index'!$B$14:$B$19),FALSE),"")</f>
        <v>2</v>
      </c>
    </row>
    <row r="462" spans="1:9" x14ac:dyDescent="0.25">
      <c r="A462" s="50">
        <v>1610</v>
      </c>
      <c r="B462" s="45" t="s">
        <v>461</v>
      </c>
      <c r="C462" s="47" t="s">
        <v>452</v>
      </c>
      <c r="D462" s="119">
        <f ca="1">IFERROR(VLOOKUP($A462,INDIRECT(CONCATENATE("'CY ",D$3,", SFY ",(D$3+1)," Answers'!A1:BJ600")),LOOKUP($D$4,'Row Index'!$A$4:$A$9,'Row Index'!$B$4:$B$9),FALSE),"")</f>
        <v>6</v>
      </c>
      <c r="E462" s="119">
        <f ca="1">IFERROR(VLOOKUP($A462,INDIRECT(CONCATENATE("'CY ",E$3,", SFY ",(E$3+1)," Answers'!A1:BJ600")),LOOKUP($D$4,'Row Index'!$A$4:$A$9,'Row Index'!$B$4:$B$9),FALSE),"")</f>
        <v>7</v>
      </c>
      <c r="F462" s="119">
        <f ca="1">IFERROR(VLOOKUP($A462,INDIRECT(CONCATENATE("'CY ",F$3,", SFY ",(F$3+1)," Answers'!A1:BJ600")),LOOKUP($D$4,'Row Index'!$A$4:$A$9,'Row Index'!$B$4:$B$9),FALSE),"")</f>
        <v>5</v>
      </c>
      <c r="G462" s="119">
        <f ca="1">IFERROR(VLOOKUP($A462,INDIRECT(CONCATENATE("'CY ",G$3,", SFY ",(G$3+1)," Answers'!A1:BJ600")),LOOKUP($D$4,'Row Index'!$A$4:$A$9,'Row Index'!$B$4:$B$9),FALSE),"")</f>
        <v>7</v>
      </c>
      <c r="H462" s="119">
        <f ca="1">IFERROR(VLOOKUP($A462,INDIRECT(CONCATENATE("'CY ",H$3,", SFY ",(H$3+1)," Answers'!A1:BJ600")),LOOKUP($D$4,'Row Index'!$A$4:$A$9,'Row Index'!$B$4:$B$9),FALSE),"")</f>
        <v>8</v>
      </c>
      <c r="I462" s="120">
        <f ca="1">IFERROR(VLOOKUP($A462,INDIRECT(CONCATENATE("'CY ",I$3,", SFY ",(I$3+1)," Answers'!A1:BJ600")),LOOKUP($D$4,'Row Index'!$A$14:$A$19,'Row Index'!$B$14:$B$19),FALSE),"")</f>
        <v>4</v>
      </c>
    </row>
    <row r="463" spans="1:9" x14ac:dyDescent="0.25">
      <c r="A463" s="50">
        <v>1611</v>
      </c>
      <c r="B463" s="45" t="s">
        <v>462</v>
      </c>
      <c r="C463" s="47" t="s">
        <v>452</v>
      </c>
      <c r="D463" s="119">
        <f ca="1">IFERROR(VLOOKUP($A463,INDIRECT(CONCATENATE("'CY ",D$3,", SFY ",(D$3+1)," Answers'!A1:BJ600")),LOOKUP($D$4,'Row Index'!$A$4:$A$9,'Row Index'!$B$4:$B$9),FALSE),"")</f>
        <v>2</v>
      </c>
      <c r="E463" s="119">
        <f ca="1">IFERROR(VLOOKUP($A463,INDIRECT(CONCATENATE("'CY ",E$3,", SFY ",(E$3+1)," Answers'!A1:BJ600")),LOOKUP($D$4,'Row Index'!$A$4:$A$9,'Row Index'!$B$4:$B$9),FALSE),"")</f>
        <v>2</v>
      </c>
      <c r="F463" s="119">
        <f ca="1">IFERROR(VLOOKUP($A463,INDIRECT(CONCATENATE("'CY ",F$3,", SFY ",(F$3+1)," Answers'!A1:BJ600")),LOOKUP($D$4,'Row Index'!$A$4:$A$9,'Row Index'!$B$4:$B$9),FALSE),"")</f>
        <v>2</v>
      </c>
      <c r="G463" s="119">
        <f ca="1">IFERROR(VLOOKUP($A463,INDIRECT(CONCATENATE("'CY ",G$3,", SFY ",(G$3+1)," Answers'!A1:BJ600")),LOOKUP($D$4,'Row Index'!$A$4:$A$9,'Row Index'!$B$4:$B$9),FALSE),"")</f>
        <v>7</v>
      </c>
      <c r="H463" s="119">
        <f ca="1">IFERROR(VLOOKUP($A463,INDIRECT(CONCATENATE("'CY ",H$3,", SFY ",(H$3+1)," Answers'!A1:BJ600")),LOOKUP($D$4,'Row Index'!$A$4:$A$9,'Row Index'!$B$4:$B$9),FALSE),"")</f>
        <v>6</v>
      </c>
      <c r="I463" s="120">
        <f ca="1">IFERROR(VLOOKUP($A463,INDIRECT(CONCATENATE("'CY ",I$3,", SFY ",(I$3+1)," Answers'!A1:BJ600")),LOOKUP($D$4,'Row Index'!$A$14:$A$19,'Row Index'!$B$14:$B$19),FALSE),"")</f>
        <v>4</v>
      </c>
    </row>
    <row r="464" spans="1:9" x14ac:dyDescent="0.25">
      <c r="A464" s="50">
        <v>1612</v>
      </c>
      <c r="B464" s="45" t="s">
        <v>463</v>
      </c>
      <c r="C464" s="47" t="s">
        <v>452</v>
      </c>
      <c r="D464" s="119">
        <f ca="1">IFERROR(VLOOKUP($A464,INDIRECT(CONCATENATE("'CY ",D$3,", SFY ",(D$3+1)," Answers'!A1:BJ600")),LOOKUP($D$4,'Row Index'!$A$4:$A$9,'Row Index'!$B$4:$B$9),FALSE),"")</f>
        <v>3</v>
      </c>
      <c r="E464" s="119">
        <f ca="1">IFERROR(VLOOKUP($A464,INDIRECT(CONCATENATE("'CY ",E$3,", SFY ",(E$3+1)," Answers'!A1:BJ600")),LOOKUP($D$4,'Row Index'!$A$4:$A$9,'Row Index'!$B$4:$B$9),FALSE),"")</f>
        <v>5</v>
      </c>
      <c r="F464" s="119">
        <f ca="1">IFERROR(VLOOKUP($A464,INDIRECT(CONCATENATE("'CY ",F$3,", SFY ",(F$3+1)," Answers'!A1:BJ600")),LOOKUP($D$4,'Row Index'!$A$4:$A$9,'Row Index'!$B$4:$B$9),FALSE),"")</f>
        <v>7</v>
      </c>
      <c r="G464" s="119">
        <f ca="1">IFERROR(VLOOKUP($A464,INDIRECT(CONCATENATE("'CY ",G$3,", SFY ",(G$3+1)," Answers'!A1:BJ600")),LOOKUP($D$4,'Row Index'!$A$4:$A$9,'Row Index'!$B$4:$B$9),FALSE),"")</f>
        <v>11</v>
      </c>
      <c r="H464" s="119">
        <f ca="1">IFERROR(VLOOKUP($A464,INDIRECT(CONCATENATE("'CY ",H$3,", SFY ",(H$3+1)," Answers'!A1:BJ600")),LOOKUP($D$4,'Row Index'!$A$4:$A$9,'Row Index'!$B$4:$B$9),FALSE),"")</f>
        <v>10</v>
      </c>
      <c r="I464" s="120">
        <f ca="1">IFERROR(VLOOKUP($A464,INDIRECT(CONCATENATE("'CY ",I$3,", SFY ",(I$3+1)," Answers'!A1:BJ600")),LOOKUP($D$4,'Row Index'!$A$14:$A$19,'Row Index'!$B$14:$B$19),FALSE),"")</f>
        <v>8</v>
      </c>
    </row>
    <row r="465" spans="1:9" x14ac:dyDescent="0.25">
      <c r="A465" s="50">
        <v>1613</v>
      </c>
      <c r="B465" s="45" t="s">
        <v>464</v>
      </c>
      <c r="C465" s="47" t="s">
        <v>452</v>
      </c>
      <c r="D465" s="119">
        <f ca="1">IFERROR(VLOOKUP($A465,INDIRECT(CONCATENATE("'CY ",D$3,", SFY ",(D$3+1)," Answers'!A1:BJ600")),LOOKUP($D$4,'Row Index'!$A$4:$A$9,'Row Index'!$B$4:$B$9),FALSE),"")</f>
        <v>2</v>
      </c>
      <c r="E465" s="119">
        <f ca="1">IFERROR(VLOOKUP($A465,INDIRECT(CONCATENATE("'CY ",E$3,", SFY ",(E$3+1)," Answers'!A1:BJ600")),LOOKUP($D$4,'Row Index'!$A$4:$A$9,'Row Index'!$B$4:$B$9),FALSE),"")</f>
        <v>4</v>
      </c>
      <c r="F465" s="119">
        <f ca="1">IFERROR(VLOOKUP($A465,INDIRECT(CONCATENATE("'CY ",F$3,", SFY ",(F$3+1)," Answers'!A1:BJ600")),LOOKUP($D$4,'Row Index'!$A$4:$A$9,'Row Index'!$B$4:$B$9),FALSE),"")</f>
        <v>5</v>
      </c>
      <c r="G465" s="119">
        <f ca="1">IFERROR(VLOOKUP($A465,INDIRECT(CONCATENATE("'CY ",G$3,", SFY ",(G$3+1)," Answers'!A1:BJ600")),LOOKUP($D$4,'Row Index'!$A$4:$A$9,'Row Index'!$B$4:$B$9),FALSE),"")</f>
        <v>5</v>
      </c>
      <c r="H465" s="119">
        <f ca="1">IFERROR(VLOOKUP($A465,INDIRECT(CONCATENATE("'CY ",H$3,", SFY ",(H$3+1)," Answers'!A1:BJ600")),LOOKUP($D$4,'Row Index'!$A$4:$A$9,'Row Index'!$B$4:$B$9),FALSE),"")</f>
        <v>5</v>
      </c>
      <c r="I465" s="120">
        <f ca="1">IFERROR(VLOOKUP($A465,INDIRECT(CONCATENATE("'CY ",I$3,", SFY ",(I$3+1)," Answers'!A1:BJ600")),LOOKUP($D$4,'Row Index'!$A$14:$A$19,'Row Index'!$B$14:$B$19),FALSE),"")</f>
        <v>4</v>
      </c>
    </row>
    <row r="466" spans="1:9" x14ac:dyDescent="0.25">
      <c r="A466" s="50">
        <v>1614</v>
      </c>
      <c r="B466" s="45" t="s">
        <v>465</v>
      </c>
      <c r="C466" s="47" t="s">
        <v>452</v>
      </c>
      <c r="D466" s="119">
        <f ca="1">IFERROR(VLOOKUP($A466,INDIRECT(CONCATENATE("'CY ",D$3,", SFY ",(D$3+1)," Answers'!A1:BJ600")),LOOKUP($D$4,'Row Index'!$A$4:$A$9,'Row Index'!$B$4:$B$9),FALSE),"")</f>
        <v>1</v>
      </c>
      <c r="E466" s="119">
        <f ca="1">IFERROR(VLOOKUP($A466,INDIRECT(CONCATENATE("'CY ",E$3,", SFY ",(E$3+1)," Answers'!A1:BJ600")),LOOKUP($D$4,'Row Index'!$A$4:$A$9,'Row Index'!$B$4:$B$9),FALSE),"")</f>
        <v>3</v>
      </c>
      <c r="F466" s="119">
        <f ca="1">IFERROR(VLOOKUP($A466,INDIRECT(CONCATENATE("'CY ",F$3,", SFY ",(F$3+1)," Answers'!A1:BJ600")),LOOKUP($D$4,'Row Index'!$A$4:$A$9,'Row Index'!$B$4:$B$9),FALSE),"")</f>
        <v>2</v>
      </c>
      <c r="G466" s="119">
        <f ca="1">IFERROR(VLOOKUP($A466,INDIRECT(CONCATENATE("'CY ",G$3,", SFY ",(G$3+1)," Answers'!A1:BJ600")),LOOKUP($D$4,'Row Index'!$A$4:$A$9,'Row Index'!$B$4:$B$9),FALSE),"")</f>
        <v>4</v>
      </c>
      <c r="H466" s="119">
        <f ca="1">IFERROR(VLOOKUP($A466,INDIRECT(CONCATENATE("'CY ",H$3,", SFY ",(H$3+1)," Answers'!A1:BJ600")),LOOKUP($D$4,'Row Index'!$A$4:$A$9,'Row Index'!$B$4:$B$9),FALSE),"")</f>
        <v>2</v>
      </c>
      <c r="I466" s="120">
        <f ca="1">IFERROR(VLOOKUP($A466,INDIRECT(CONCATENATE("'CY ",I$3,", SFY ",(I$3+1)," Answers'!A1:BJ600")),LOOKUP($D$4,'Row Index'!$A$14:$A$19,'Row Index'!$B$14:$B$19),FALSE),"")</f>
        <v>2</v>
      </c>
    </row>
    <row r="467" spans="1:9" x14ac:dyDescent="0.25">
      <c r="A467" s="50">
        <v>1615</v>
      </c>
      <c r="B467" s="45" t="s">
        <v>466</v>
      </c>
      <c r="C467" s="47" t="s">
        <v>452</v>
      </c>
      <c r="D467" s="119">
        <f ca="1">IFERROR(VLOOKUP($A467,INDIRECT(CONCATENATE("'CY ",D$3,", SFY ",(D$3+1)," Answers'!A1:BJ600")),LOOKUP($D$4,'Row Index'!$A$4:$A$9,'Row Index'!$B$4:$B$9),FALSE),"")</f>
        <v>1</v>
      </c>
      <c r="E467" s="119">
        <f ca="1">IFERROR(VLOOKUP($A467,INDIRECT(CONCATENATE("'CY ",E$3,", SFY ",(E$3+1)," Answers'!A1:BJ600")),LOOKUP($D$4,'Row Index'!$A$4:$A$9,'Row Index'!$B$4:$B$9),FALSE),"")</f>
        <v>4</v>
      </c>
      <c r="F467" s="119">
        <f ca="1">IFERROR(VLOOKUP($A467,INDIRECT(CONCATENATE("'CY ",F$3,", SFY ",(F$3+1)," Answers'!A1:BJ600")),LOOKUP($D$4,'Row Index'!$A$4:$A$9,'Row Index'!$B$4:$B$9),FALSE),"")</f>
        <v>3</v>
      </c>
      <c r="G467" s="119">
        <f ca="1">IFERROR(VLOOKUP($A467,INDIRECT(CONCATENATE("'CY ",G$3,", SFY ",(G$3+1)," Answers'!A1:BJ600")),LOOKUP($D$4,'Row Index'!$A$4:$A$9,'Row Index'!$B$4:$B$9),FALSE),"")</f>
        <v>4</v>
      </c>
      <c r="H467" s="119">
        <f ca="1">IFERROR(VLOOKUP($A467,INDIRECT(CONCATENATE("'CY ",H$3,", SFY ",(H$3+1)," Answers'!A1:BJ600")),LOOKUP($D$4,'Row Index'!$A$4:$A$9,'Row Index'!$B$4:$B$9),FALSE),"")</f>
        <v>3</v>
      </c>
      <c r="I467" s="120">
        <f ca="1">IFERROR(VLOOKUP($A467,INDIRECT(CONCATENATE("'CY ",I$3,", SFY ",(I$3+1)," Answers'!A1:BJ600")),LOOKUP($D$4,'Row Index'!$A$14:$A$19,'Row Index'!$B$14:$B$19),FALSE),"")</f>
        <v>2</v>
      </c>
    </row>
    <row r="468" spans="1:9" x14ac:dyDescent="0.25">
      <c r="A468" s="50">
        <v>1616</v>
      </c>
      <c r="B468" s="45" t="s">
        <v>467</v>
      </c>
      <c r="C468" s="47" t="s">
        <v>452</v>
      </c>
      <c r="D468" s="119">
        <f ca="1">IFERROR(VLOOKUP($A468,INDIRECT(CONCATENATE("'CY ",D$3,", SFY ",(D$3+1)," Answers'!A1:BJ600")),LOOKUP($D$4,'Row Index'!$A$4:$A$9,'Row Index'!$B$4:$B$9),FALSE),"")</f>
        <v>4</v>
      </c>
      <c r="E468" s="119">
        <f ca="1">IFERROR(VLOOKUP($A468,INDIRECT(CONCATENATE("'CY ",E$3,", SFY ",(E$3+1)," Answers'!A1:BJ600")),LOOKUP($D$4,'Row Index'!$A$4:$A$9,'Row Index'!$B$4:$B$9),FALSE),"")</f>
        <v>3</v>
      </c>
      <c r="F468" s="119">
        <f ca="1">IFERROR(VLOOKUP($A468,INDIRECT(CONCATENATE("'CY ",F$3,", SFY ",(F$3+1)," Answers'!A1:BJ600")),LOOKUP($D$4,'Row Index'!$A$4:$A$9,'Row Index'!$B$4:$B$9),FALSE),"")</f>
        <v>3</v>
      </c>
      <c r="G468" s="119">
        <f ca="1">IFERROR(VLOOKUP($A468,INDIRECT(CONCATENATE("'CY ",G$3,", SFY ",(G$3+1)," Answers'!A1:BJ600")),LOOKUP($D$4,'Row Index'!$A$4:$A$9,'Row Index'!$B$4:$B$9),FALSE),"")</f>
        <v>7</v>
      </c>
      <c r="H468" s="119">
        <f ca="1">IFERROR(VLOOKUP($A468,INDIRECT(CONCATENATE("'CY ",H$3,", SFY ",(H$3+1)," Answers'!A1:BJ600")),LOOKUP($D$4,'Row Index'!$A$4:$A$9,'Row Index'!$B$4:$B$9),FALSE),"")</f>
        <v>4</v>
      </c>
      <c r="I468" s="120">
        <f ca="1">IFERROR(VLOOKUP($A468,INDIRECT(CONCATENATE("'CY ",I$3,", SFY ",(I$3+1)," Answers'!A1:BJ600")),LOOKUP($D$4,'Row Index'!$A$14:$A$19,'Row Index'!$B$14:$B$19),FALSE),"")</f>
        <v>5</v>
      </c>
    </row>
    <row r="469" spans="1:9" x14ac:dyDescent="0.25">
      <c r="A469" s="50">
        <v>1701</v>
      </c>
      <c r="B469" s="45" t="s">
        <v>468</v>
      </c>
      <c r="C469" s="47" t="s">
        <v>469</v>
      </c>
      <c r="D469" s="119">
        <f ca="1">IFERROR(VLOOKUP($A469,INDIRECT(CONCATENATE("'CY ",D$3,", SFY ",(D$3+1)," Answers'!A1:BJ600")),LOOKUP($D$4,'Row Index'!$A$4:$A$9,'Row Index'!$B$4:$B$9),FALSE),"")</f>
        <v>5</v>
      </c>
      <c r="E469" s="119">
        <f ca="1">IFERROR(VLOOKUP($A469,INDIRECT(CONCATENATE("'CY ",E$3,", SFY ",(E$3+1)," Answers'!A1:BJ600")),LOOKUP($D$4,'Row Index'!$A$4:$A$9,'Row Index'!$B$4:$B$9),FALSE),"")</f>
        <v>7</v>
      </c>
      <c r="F469" s="119">
        <f ca="1">IFERROR(VLOOKUP($A469,INDIRECT(CONCATENATE("'CY ",F$3,", SFY ",(F$3+1)," Answers'!A1:BJ600")),LOOKUP($D$4,'Row Index'!$A$4:$A$9,'Row Index'!$B$4:$B$9),FALSE),"")</f>
        <v>6</v>
      </c>
      <c r="G469" s="119">
        <f ca="1">IFERROR(VLOOKUP($A469,INDIRECT(CONCATENATE("'CY ",G$3,", SFY ",(G$3+1)," Answers'!A1:BJ600")),LOOKUP($D$4,'Row Index'!$A$4:$A$9,'Row Index'!$B$4:$B$9),FALSE),"")</f>
        <v>9</v>
      </c>
      <c r="H469" s="119">
        <f ca="1">IFERROR(VLOOKUP($A469,INDIRECT(CONCATENATE("'CY ",H$3,", SFY ",(H$3+1)," Answers'!A1:BJ600")),LOOKUP($D$4,'Row Index'!$A$4:$A$9,'Row Index'!$B$4:$B$9),FALSE),"")</f>
        <v>10</v>
      </c>
      <c r="I469" s="120">
        <f ca="1">IFERROR(VLOOKUP($A469,INDIRECT(CONCATENATE("'CY ",I$3,", SFY ",(I$3+1)," Answers'!A1:BJ600")),LOOKUP($D$4,'Row Index'!$A$14:$A$19,'Row Index'!$B$14:$B$19),FALSE),"")</f>
        <v>8</v>
      </c>
    </row>
    <row r="470" spans="1:9" x14ac:dyDescent="0.25">
      <c r="A470" s="50">
        <v>1702</v>
      </c>
      <c r="B470" s="45" t="s">
        <v>471</v>
      </c>
      <c r="C470" s="47" t="s">
        <v>469</v>
      </c>
      <c r="D470" s="119">
        <f ca="1">IFERROR(VLOOKUP($A470,INDIRECT(CONCATENATE("'CY ",D$3,", SFY ",(D$3+1)," Answers'!A1:BJ600")),LOOKUP($D$4,'Row Index'!$A$4:$A$9,'Row Index'!$B$4:$B$9),FALSE),"")</f>
        <v>7</v>
      </c>
      <c r="E470" s="119">
        <f ca="1">IFERROR(VLOOKUP($A470,INDIRECT(CONCATENATE("'CY ",E$3,", SFY ",(E$3+1)," Answers'!A1:BJ600")),LOOKUP($D$4,'Row Index'!$A$4:$A$9,'Row Index'!$B$4:$B$9),FALSE),"")</f>
        <v>7</v>
      </c>
      <c r="F470" s="119">
        <f ca="1">IFERROR(VLOOKUP($A470,INDIRECT(CONCATENATE("'CY ",F$3,", SFY ",(F$3+1)," Answers'!A1:BJ600")),LOOKUP($D$4,'Row Index'!$A$4:$A$9,'Row Index'!$B$4:$B$9),FALSE),"")</f>
        <v>10</v>
      </c>
      <c r="G470" s="119">
        <f ca="1">IFERROR(VLOOKUP($A470,INDIRECT(CONCATENATE("'CY ",G$3,", SFY ",(G$3+1)," Answers'!A1:BJ600")),LOOKUP($D$4,'Row Index'!$A$4:$A$9,'Row Index'!$B$4:$B$9),FALSE),"")</f>
        <v>11</v>
      </c>
      <c r="H470" s="119">
        <f ca="1">IFERROR(VLOOKUP($A470,INDIRECT(CONCATENATE("'CY ",H$3,", SFY ",(H$3+1)," Answers'!A1:BJ600")),LOOKUP($D$4,'Row Index'!$A$4:$A$9,'Row Index'!$B$4:$B$9),FALSE),"")</f>
        <v>15</v>
      </c>
      <c r="I470" s="120">
        <f ca="1">IFERROR(VLOOKUP($A470,INDIRECT(CONCATENATE("'CY ",I$3,", SFY ",(I$3+1)," Answers'!A1:BJ600")),LOOKUP($D$4,'Row Index'!$A$14:$A$19,'Row Index'!$B$14:$B$19),FALSE),"")</f>
        <v>11</v>
      </c>
    </row>
    <row r="471" spans="1:9" x14ac:dyDescent="0.25">
      <c r="A471" s="50">
        <v>1703</v>
      </c>
      <c r="B471" s="45" t="s">
        <v>472</v>
      </c>
      <c r="C471" s="47" t="s">
        <v>469</v>
      </c>
      <c r="D471" s="119">
        <f ca="1">IFERROR(VLOOKUP($A471,INDIRECT(CONCATENATE("'CY ",D$3,", SFY ",(D$3+1)," Answers'!A1:BJ600")),LOOKUP($D$4,'Row Index'!$A$4:$A$9,'Row Index'!$B$4:$B$9),FALSE),"")</f>
        <v>14</v>
      </c>
      <c r="E471" s="119">
        <f ca="1">IFERROR(VLOOKUP($A471,INDIRECT(CONCATENATE("'CY ",E$3,", SFY ",(E$3+1)," Answers'!A1:BJ600")),LOOKUP($D$4,'Row Index'!$A$4:$A$9,'Row Index'!$B$4:$B$9),FALSE),"")</f>
        <v>8</v>
      </c>
      <c r="F471" s="119">
        <f ca="1">IFERROR(VLOOKUP($A471,INDIRECT(CONCATENATE("'CY ",F$3,", SFY ",(F$3+1)," Answers'!A1:BJ600")),LOOKUP($D$4,'Row Index'!$A$4:$A$9,'Row Index'!$B$4:$B$9),FALSE),"")</f>
        <v>12</v>
      </c>
      <c r="G471" s="119">
        <f ca="1">IFERROR(VLOOKUP($A471,INDIRECT(CONCATENATE("'CY ",G$3,", SFY ",(G$3+1)," Answers'!A1:BJ600")),LOOKUP($D$4,'Row Index'!$A$4:$A$9,'Row Index'!$B$4:$B$9),FALSE),"")</f>
        <v>16</v>
      </c>
      <c r="H471" s="119">
        <f ca="1">IFERROR(VLOOKUP($A471,INDIRECT(CONCATENATE("'CY ",H$3,", SFY ",(H$3+1)," Answers'!A1:BJ600")),LOOKUP($D$4,'Row Index'!$A$4:$A$9,'Row Index'!$B$4:$B$9),FALSE),"")</f>
        <v>17</v>
      </c>
      <c r="I471" s="120">
        <f ca="1">IFERROR(VLOOKUP($A471,INDIRECT(CONCATENATE("'CY ",I$3,", SFY ",(I$3+1)," Answers'!A1:BJ600")),LOOKUP($D$4,'Row Index'!$A$14:$A$19,'Row Index'!$B$14:$B$19),FALSE),"")</f>
        <v>12</v>
      </c>
    </row>
    <row r="472" spans="1:9" x14ac:dyDescent="0.25">
      <c r="A472" s="50">
        <v>1704</v>
      </c>
      <c r="B472" s="45" t="s">
        <v>473</v>
      </c>
      <c r="C472" s="47" t="s">
        <v>469</v>
      </c>
      <c r="D472" s="119">
        <f ca="1">IFERROR(VLOOKUP($A472,INDIRECT(CONCATENATE("'CY ",D$3,", SFY ",(D$3+1)," Answers'!A1:BJ600")),LOOKUP($D$4,'Row Index'!$A$4:$A$9,'Row Index'!$B$4:$B$9),FALSE),"")</f>
        <v>1</v>
      </c>
      <c r="E472" s="119">
        <f ca="1">IFERROR(VLOOKUP($A472,INDIRECT(CONCATENATE("'CY ",E$3,", SFY ",(E$3+1)," Answers'!A1:BJ600")),LOOKUP($D$4,'Row Index'!$A$4:$A$9,'Row Index'!$B$4:$B$9),FALSE),"")</f>
        <v>1</v>
      </c>
      <c r="F472" s="119">
        <f ca="1">IFERROR(VLOOKUP($A472,INDIRECT(CONCATENATE("'CY ",F$3,", SFY ",(F$3+1)," Answers'!A1:BJ600")),LOOKUP($D$4,'Row Index'!$A$4:$A$9,'Row Index'!$B$4:$B$9),FALSE),"")</f>
        <v>2</v>
      </c>
      <c r="G472" s="119">
        <f ca="1">IFERROR(VLOOKUP($A472,INDIRECT(CONCATENATE("'CY ",G$3,", SFY ",(G$3+1)," Answers'!A1:BJ600")),LOOKUP($D$4,'Row Index'!$A$4:$A$9,'Row Index'!$B$4:$B$9),FALSE),"")</f>
        <v>8</v>
      </c>
      <c r="H472" s="119">
        <f ca="1">IFERROR(VLOOKUP($A472,INDIRECT(CONCATENATE("'CY ",H$3,", SFY ",(H$3+1)," Answers'!A1:BJ600")),LOOKUP($D$4,'Row Index'!$A$4:$A$9,'Row Index'!$B$4:$B$9),FALSE),"")</f>
        <v>9</v>
      </c>
      <c r="I472" s="120">
        <f ca="1">IFERROR(VLOOKUP($A472,INDIRECT(CONCATENATE("'CY ",I$3,", SFY ",(I$3+1)," Answers'!A1:BJ600")),LOOKUP($D$4,'Row Index'!$A$14:$A$19,'Row Index'!$B$14:$B$19),FALSE),"")</f>
        <v>6</v>
      </c>
    </row>
    <row r="473" spans="1:9" x14ac:dyDescent="0.25">
      <c r="A473" s="50">
        <v>1705</v>
      </c>
      <c r="B473" s="45" t="s">
        <v>474</v>
      </c>
      <c r="C473" s="47" t="s">
        <v>469</v>
      </c>
      <c r="D473" s="119">
        <f ca="1">IFERROR(VLOOKUP($A473,INDIRECT(CONCATENATE("'CY ",D$3,", SFY ",(D$3+1)," Answers'!A1:BJ600")),LOOKUP($D$4,'Row Index'!$A$4:$A$9,'Row Index'!$B$4:$B$9),FALSE),"")</f>
        <v>8</v>
      </c>
      <c r="E473" s="119">
        <f ca="1">IFERROR(VLOOKUP($A473,INDIRECT(CONCATENATE("'CY ",E$3,", SFY ",(E$3+1)," Answers'!A1:BJ600")),LOOKUP($D$4,'Row Index'!$A$4:$A$9,'Row Index'!$B$4:$B$9),FALSE),"")</f>
        <v>8</v>
      </c>
      <c r="F473" s="119">
        <f ca="1">IFERROR(VLOOKUP($A473,INDIRECT(CONCATENATE("'CY ",F$3,", SFY ",(F$3+1)," Answers'!A1:BJ600")),LOOKUP($D$4,'Row Index'!$A$4:$A$9,'Row Index'!$B$4:$B$9),FALSE),"")</f>
        <v>8</v>
      </c>
      <c r="G473" s="119">
        <f ca="1">IFERROR(VLOOKUP($A473,INDIRECT(CONCATENATE("'CY ",G$3,", SFY ",(G$3+1)," Answers'!A1:BJ600")),LOOKUP($D$4,'Row Index'!$A$4:$A$9,'Row Index'!$B$4:$B$9),FALSE),"")</f>
        <v>9</v>
      </c>
      <c r="H473" s="119">
        <f ca="1">IFERROR(VLOOKUP($A473,INDIRECT(CONCATENATE("'CY ",H$3,", SFY ",(H$3+1)," Answers'!A1:BJ600")),LOOKUP($D$4,'Row Index'!$A$4:$A$9,'Row Index'!$B$4:$B$9),FALSE),"")</f>
        <v>15</v>
      </c>
      <c r="I473" s="120">
        <f ca="1">IFERROR(VLOOKUP($A473,INDIRECT(CONCATENATE("'CY ",I$3,", SFY ",(I$3+1)," Answers'!A1:BJ600")),LOOKUP($D$4,'Row Index'!$A$14:$A$19,'Row Index'!$B$14:$B$19),FALSE),"")</f>
        <v>10</v>
      </c>
    </row>
    <row r="474" spans="1:9" x14ac:dyDescent="0.25">
      <c r="A474" s="50">
        <v>1706</v>
      </c>
      <c r="B474" s="45" t="s">
        <v>475</v>
      </c>
      <c r="C474" s="47" t="s">
        <v>469</v>
      </c>
      <c r="D474" s="119">
        <f ca="1">IFERROR(VLOOKUP($A474,INDIRECT(CONCATENATE("'CY ",D$3,", SFY ",(D$3+1)," Answers'!A1:BJ600")),LOOKUP($D$4,'Row Index'!$A$4:$A$9,'Row Index'!$B$4:$B$9),FALSE),"")</f>
        <v>11</v>
      </c>
      <c r="E474" s="119">
        <f ca="1">IFERROR(VLOOKUP($A474,INDIRECT(CONCATENATE("'CY ",E$3,", SFY ",(E$3+1)," Answers'!A1:BJ600")),LOOKUP($D$4,'Row Index'!$A$4:$A$9,'Row Index'!$B$4:$B$9),FALSE),"")</f>
        <v>8</v>
      </c>
      <c r="F474" s="119">
        <f ca="1">IFERROR(VLOOKUP($A474,INDIRECT(CONCATENATE("'CY ",F$3,", SFY ",(F$3+1)," Answers'!A1:BJ600")),LOOKUP($D$4,'Row Index'!$A$4:$A$9,'Row Index'!$B$4:$B$9),FALSE),"")</f>
        <v>10</v>
      </c>
      <c r="G474" s="119">
        <f ca="1">IFERROR(VLOOKUP($A474,INDIRECT(CONCATENATE("'CY ",G$3,", SFY ",(G$3+1)," Answers'!A1:BJ600")),LOOKUP($D$4,'Row Index'!$A$4:$A$9,'Row Index'!$B$4:$B$9),FALSE),"")</f>
        <v>9</v>
      </c>
      <c r="H474" s="119">
        <f ca="1">IFERROR(VLOOKUP($A474,INDIRECT(CONCATENATE("'CY ",H$3,", SFY ",(H$3+1)," Answers'!A1:BJ600")),LOOKUP($D$4,'Row Index'!$A$4:$A$9,'Row Index'!$B$4:$B$9),FALSE),"")</f>
        <v>13</v>
      </c>
      <c r="I474" s="120">
        <f ca="1">IFERROR(VLOOKUP($A474,INDIRECT(CONCATENATE("'CY ",I$3,", SFY ",(I$3+1)," Answers'!A1:BJ600")),LOOKUP($D$4,'Row Index'!$A$14:$A$19,'Row Index'!$B$14:$B$19),FALSE),"")</f>
        <v>8</v>
      </c>
    </row>
    <row r="475" spans="1:9" x14ac:dyDescent="0.25">
      <c r="A475" s="50">
        <v>1707</v>
      </c>
      <c r="B475" s="45" t="s">
        <v>476</v>
      </c>
      <c r="C475" s="47" t="s">
        <v>469</v>
      </c>
      <c r="D475" s="119">
        <f ca="1">IFERROR(VLOOKUP($A475,INDIRECT(CONCATENATE("'CY ",D$3,", SFY ",(D$3+1)," Answers'!A1:BJ600")),LOOKUP($D$4,'Row Index'!$A$4:$A$9,'Row Index'!$B$4:$B$9),FALSE),"")</f>
        <v>1</v>
      </c>
      <c r="E475" s="119">
        <f ca="1">IFERROR(VLOOKUP($A475,INDIRECT(CONCATENATE("'CY ",E$3,", SFY ",(E$3+1)," Answers'!A1:BJ600")),LOOKUP($D$4,'Row Index'!$A$4:$A$9,'Row Index'!$B$4:$B$9),FALSE),"")</f>
        <v>1</v>
      </c>
      <c r="F475" s="119">
        <f ca="1">IFERROR(VLOOKUP($A475,INDIRECT(CONCATENATE("'CY ",F$3,", SFY ",(F$3+1)," Answers'!A1:BJ600")),LOOKUP($D$4,'Row Index'!$A$4:$A$9,'Row Index'!$B$4:$B$9),FALSE),"")</f>
        <v>2</v>
      </c>
      <c r="G475" s="119">
        <f ca="1">IFERROR(VLOOKUP($A475,INDIRECT(CONCATENATE("'CY ",G$3,", SFY ",(G$3+1)," Answers'!A1:BJ600")),LOOKUP($D$4,'Row Index'!$A$4:$A$9,'Row Index'!$B$4:$B$9),FALSE),"")</f>
        <v>4</v>
      </c>
      <c r="H475" s="119">
        <f ca="1">IFERROR(VLOOKUP($A475,INDIRECT(CONCATENATE("'CY ",H$3,", SFY ",(H$3+1)," Answers'!A1:BJ600")),LOOKUP($D$4,'Row Index'!$A$4:$A$9,'Row Index'!$B$4:$B$9),FALSE),"")</f>
        <v>6</v>
      </c>
      <c r="I475" s="120">
        <f ca="1">IFERROR(VLOOKUP($A475,INDIRECT(CONCATENATE("'CY ",I$3,", SFY ",(I$3+1)," Answers'!A1:BJ600")),LOOKUP($D$4,'Row Index'!$A$14:$A$19,'Row Index'!$B$14:$B$19),FALSE),"")</f>
        <v>6</v>
      </c>
    </row>
    <row r="476" spans="1:9" x14ac:dyDescent="0.25">
      <c r="A476" s="50">
        <v>1708</v>
      </c>
      <c r="B476" s="45" t="s">
        <v>477</v>
      </c>
      <c r="C476" s="47" t="s">
        <v>469</v>
      </c>
      <c r="D476" s="119">
        <f ca="1">IFERROR(VLOOKUP($A476,INDIRECT(CONCATENATE("'CY ",D$3,", SFY ",(D$3+1)," Answers'!A1:BJ600")),LOOKUP($D$4,'Row Index'!$A$4:$A$9,'Row Index'!$B$4:$B$9),FALSE),"")</f>
        <v>1</v>
      </c>
      <c r="E476" s="119">
        <f ca="1">IFERROR(VLOOKUP($A476,INDIRECT(CONCATENATE("'CY ",E$3,", SFY ",(E$3+1)," Answers'!A1:BJ600")),LOOKUP($D$4,'Row Index'!$A$4:$A$9,'Row Index'!$B$4:$B$9),FALSE),"")</f>
        <v>0</v>
      </c>
      <c r="F476" s="119">
        <f ca="1">IFERROR(VLOOKUP($A476,INDIRECT(CONCATENATE("'CY ",F$3,", SFY ",(F$3+1)," Answers'!A1:BJ600")),LOOKUP($D$4,'Row Index'!$A$4:$A$9,'Row Index'!$B$4:$B$9),FALSE),"")</f>
        <v>2</v>
      </c>
      <c r="G476" s="119">
        <f ca="1">IFERROR(VLOOKUP($A476,INDIRECT(CONCATENATE("'CY ",G$3,", SFY ",(G$3+1)," Answers'!A1:BJ600")),LOOKUP($D$4,'Row Index'!$A$4:$A$9,'Row Index'!$B$4:$B$9),FALSE),"")</f>
        <v>4</v>
      </c>
      <c r="H476" s="119">
        <f ca="1">IFERROR(VLOOKUP($A476,INDIRECT(CONCATENATE("'CY ",H$3,", SFY ",(H$3+1)," Answers'!A1:BJ600")),LOOKUP($D$4,'Row Index'!$A$4:$A$9,'Row Index'!$B$4:$B$9),FALSE),"")</f>
        <v>7</v>
      </c>
      <c r="I476" s="120">
        <f ca="1">IFERROR(VLOOKUP($A476,INDIRECT(CONCATENATE("'CY ",I$3,", SFY ",(I$3+1)," Answers'!A1:BJ600")),LOOKUP($D$4,'Row Index'!$A$14:$A$19,'Row Index'!$B$14:$B$19),FALSE),"")</f>
        <v>3</v>
      </c>
    </row>
    <row r="477" spans="1:9" x14ac:dyDescent="0.25">
      <c r="A477" s="50">
        <v>1709</v>
      </c>
      <c r="B477" s="45" t="s">
        <v>478</v>
      </c>
      <c r="C477" s="47" t="s">
        <v>469</v>
      </c>
      <c r="D477" s="119">
        <f ca="1">IFERROR(VLOOKUP($A477,INDIRECT(CONCATENATE("'CY ",D$3,", SFY ",(D$3+1)," Answers'!A1:BJ600")),LOOKUP($D$4,'Row Index'!$A$4:$A$9,'Row Index'!$B$4:$B$9),FALSE),"")</f>
        <v>4</v>
      </c>
      <c r="E477" s="119">
        <f ca="1">IFERROR(VLOOKUP($A477,INDIRECT(CONCATENATE("'CY ",E$3,", SFY ",(E$3+1)," Answers'!A1:BJ600")),LOOKUP($D$4,'Row Index'!$A$4:$A$9,'Row Index'!$B$4:$B$9),FALSE),"")</f>
        <v>11</v>
      </c>
      <c r="F477" s="119">
        <f ca="1">IFERROR(VLOOKUP($A477,INDIRECT(CONCATENATE("'CY ",F$3,", SFY ",(F$3+1)," Answers'!A1:BJ600")),LOOKUP($D$4,'Row Index'!$A$4:$A$9,'Row Index'!$B$4:$B$9),FALSE),"")</f>
        <v>7</v>
      </c>
      <c r="G477" s="119">
        <f ca="1">IFERROR(VLOOKUP($A477,INDIRECT(CONCATENATE("'CY ",G$3,", SFY ",(G$3+1)," Answers'!A1:BJ600")),LOOKUP($D$4,'Row Index'!$A$4:$A$9,'Row Index'!$B$4:$B$9),FALSE),"")</f>
        <v>9</v>
      </c>
      <c r="H477" s="119">
        <f ca="1">IFERROR(VLOOKUP($A477,INDIRECT(CONCATENATE("'CY ",H$3,", SFY ",(H$3+1)," Answers'!A1:BJ600")),LOOKUP($D$4,'Row Index'!$A$4:$A$9,'Row Index'!$B$4:$B$9),FALSE),"")</f>
        <v>12</v>
      </c>
      <c r="I477" s="120">
        <f ca="1">IFERROR(VLOOKUP($A477,INDIRECT(CONCATENATE("'CY ",I$3,", SFY ",(I$3+1)," Answers'!A1:BJ600")),LOOKUP($D$4,'Row Index'!$A$14:$A$19,'Row Index'!$B$14:$B$19),FALSE),"")</f>
        <v>7</v>
      </c>
    </row>
    <row r="478" spans="1:9" x14ac:dyDescent="0.25">
      <c r="A478" s="50">
        <v>1710</v>
      </c>
      <c r="B478" s="45" t="s">
        <v>479</v>
      </c>
      <c r="C478" s="47" t="s">
        <v>469</v>
      </c>
      <c r="D478" s="119">
        <f ca="1">IFERROR(VLOOKUP($A478,INDIRECT(CONCATENATE("'CY ",D$3,", SFY ",(D$3+1)," Answers'!A1:BJ600")),LOOKUP($D$4,'Row Index'!$A$4:$A$9,'Row Index'!$B$4:$B$9),FALSE),"")</f>
        <v>10</v>
      </c>
      <c r="E478" s="119">
        <f ca="1">IFERROR(VLOOKUP($A478,INDIRECT(CONCATENATE("'CY ",E$3,", SFY ",(E$3+1)," Answers'!A1:BJ600")),LOOKUP($D$4,'Row Index'!$A$4:$A$9,'Row Index'!$B$4:$B$9),FALSE),"")</f>
        <v>7</v>
      </c>
      <c r="F478" s="119">
        <f ca="1">IFERROR(VLOOKUP($A478,INDIRECT(CONCATENATE("'CY ",F$3,", SFY ",(F$3+1)," Answers'!A1:BJ600")),LOOKUP($D$4,'Row Index'!$A$4:$A$9,'Row Index'!$B$4:$B$9),FALSE),"")</f>
        <v>8</v>
      </c>
      <c r="G478" s="119">
        <f ca="1">IFERROR(VLOOKUP($A478,INDIRECT(CONCATENATE("'CY ",G$3,", SFY ",(G$3+1)," Answers'!A1:BJ600")),LOOKUP($D$4,'Row Index'!$A$4:$A$9,'Row Index'!$B$4:$B$9),FALSE),"")</f>
        <v>7</v>
      </c>
      <c r="H478" s="119">
        <f ca="1">IFERROR(VLOOKUP($A478,INDIRECT(CONCATENATE("'CY ",H$3,", SFY ",(H$3+1)," Answers'!A1:BJ600")),LOOKUP($D$4,'Row Index'!$A$4:$A$9,'Row Index'!$B$4:$B$9),FALSE),"")</f>
        <v>11</v>
      </c>
      <c r="I478" s="120">
        <f ca="1">IFERROR(VLOOKUP($A478,INDIRECT(CONCATENATE("'CY ",I$3,", SFY ",(I$3+1)," Answers'!A1:BJ600")),LOOKUP($D$4,'Row Index'!$A$14:$A$19,'Row Index'!$B$14:$B$19),FALSE),"")</f>
        <v>7</v>
      </c>
    </row>
    <row r="479" spans="1:9" x14ac:dyDescent="0.25">
      <c r="A479" s="50">
        <v>1711</v>
      </c>
      <c r="B479" s="45" t="s">
        <v>480</v>
      </c>
      <c r="C479" s="47" t="s">
        <v>469</v>
      </c>
      <c r="D479" s="119">
        <f ca="1">IFERROR(VLOOKUP($A479,INDIRECT(CONCATENATE("'CY ",D$3,", SFY ",(D$3+1)," Answers'!A1:BJ600")),LOOKUP($D$4,'Row Index'!$A$4:$A$9,'Row Index'!$B$4:$B$9),FALSE),"")</f>
        <v>9</v>
      </c>
      <c r="E479" s="119">
        <f ca="1">IFERROR(VLOOKUP($A479,INDIRECT(CONCATENATE("'CY ",E$3,", SFY ",(E$3+1)," Answers'!A1:BJ600")),LOOKUP($D$4,'Row Index'!$A$4:$A$9,'Row Index'!$B$4:$B$9),FALSE),"")</f>
        <v>7</v>
      </c>
      <c r="F479" s="119">
        <f ca="1">IFERROR(VLOOKUP($A479,INDIRECT(CONCATENATE("'CY ",F$3,", SFY ",(F$3+1)," Answers'!A1:BJ600")),LOOKUP($D$4,'Row Index'!$A$4:$A$9,'Row Index'!$B$4:$B$9),FALSE),"")</f>
        <v>9</v>
      </c>
      <c r="G479" s="119">
        <f ca="1">IFERROR(VLOOKUP($A479,INDIRECT(CONCATENATE("'CY ",G$3,", SFY ",(G$3+1)," Answers'!A1:BJ600")),LOOKUP($D$4,'Row Index'!$A$4:$A$9,'Row Index'!$B$4:$B$9),FALSE),"")</f>
        <v>10</v>
      </c>
      <c r="H479" s="119">
        <f ca="1">IFERROR(VLOOKUP($A479,INDIRECT(CONCATENATE("'CY ",H$3,", SFY ",(H$3+1)," Answers'!A1:BJ600")),LOOKUP($D$4,'Row Index'!$A$4:$A$9,'Row Index'!$B$4:$B$9),FALSE),"")</f>
        <v>12</v>
      </c>
      <c r="I479" s="120">
        <f ca="1">IFERROR(VLOOKUP($A479,INDIRECT(CONCATENATE("'CY ",I$3,", SFY ",(I$3+1)," Answers'!A1:BJ600")),LOOKUP($D$4,'Row Index'!$A$14:$A$19,'Row Index'!$B$14:$B$19),FALSE),"")</f>
        <v>10</v>
      </c>
    </row>
    <row r="480" spans="1:9" x14ac:dyDescent="0.25">
      <c r="A480" s="50">
        <v>1712</v>
      </c>
      <c r="B480" s="45" t="s">
        <v>481</v>
      </c>
      <c r="C480" s="47" t="s">
        <v>469</v>
      </c>
      <c r="D480" s="119">
        <f ca="1">IFERROR(VLOOKUP($A480,INDIRECT(CONCATENATE("'CY ",D$3,", SFY ",(D$3+1)," Answers'!A1:BJ600")),LOOKUP($D$4,'Row Index'!$A$4:$A$9,'Row Index'!$B$4:$B$9),FALSE),"")</f>
        <v>0</v>
      </c>
      <c r="E480" s="119">
        <f ca="1">IFERROR(VLOOKUP($A480,INDIRECT(CONCATENATE("'CY ",E$3,", SFY ",(E$3+1)," Answers'!A1:BJ600")),LOOKUP($D$4,'Row Index'!$A$4:$A$9,'Row Index'!$B$4:$B$9),FALSE),"")</f>
        <v>2</v>
      </c>
      <c r="F480" s="119">
        <f ca="1">IFERROR(VLOOKUP($A480,INDIRECT(CONCATENATE("'CY ",F$3,", SFY ",(F$3+1)," Answers'!A1:BJ600")),LOOKUP($D$4,'Row Index'!$A$4:$A$9,'Row Index'!$B$4:$B$9),FALSE),"")</f>
        <v>6</v>
      </c>
      <c r="G480" s="119">
        <f ca="1">IFERROR(VLOOKUP($A480,INDIRECT(CONCATENATE("'CY ",G$3,", SFY ",(G$3+1)," Answers'!A1:BJ600")),LOOKUP($D$4,'Row Index'!$A$4:$A$9,'Row Index'!$B$4:$B$9),FALSE),"")</f>
        <v>7</v>
      </c>
      <c r="H480" s="119">
        <f ca="1">IFERROR(VLOOKUP($A480,INDIRECT(CONCATENATE("'CY ",H$3,", SFY ",(H$3+1)," Answers'!A1:BJ600")),LOOKUP($D$4,'Row Index'!$A$4:$A$9,'Row Index'!$B$4:$B$9),FALSE),"")</f>
        <v>4</v>
      </c>
      <c r="I480" s="120">
        <f ca="1">IFERROR(VLOOKUP($A480,INDIRECT(CONCATENATE("'CY ",I$3,", SFY ",(I$3+1)," Answers'!A1:BJ600")),LOOKUP($D$4,'Row Index'!$A$14:$A$19,'Row Index'!$B$14:$B$19),FALSE),"")</f>
        <v>2</v>
      </c>
    </row>
    <row r="481" spans="1:9" x14ac:dyDescent="0.25">
      <c r="A481" s="50">
        <v>1713</v>
      </c>
      <c r="B481" s="45" t="s">
        <v>470</v>
      </c>
      <c r="C481" s="47" t="s">
        <v>469</v>
      </c>
      <c r="D481" s="119">
        <f ca="1">IFERROR(VLOOKUP($A481,INDIRECT(CONCATENATE("'CY ",D$3,", SFY ",(D$3+1)," Answers'!A1:BJ600")),LOOKUP($D$4,'Row Index'!$A$4:$A$9,'Row Index'!$B$4:$B$9),FALSE),"")</f>
        <v>2</v>
      </c>
      <c r="E481" s="119">
        <f ca="1">IFERROR(VLOOKUP($A481,INDIRECT(CONCATENATE("'CY ",E$3,", SFY ",(E$3+1)," Answers'!A1:BJ600")),LOOKUP($D$4,'Row Index'!$A$4:$A$9,'Row Index'!$B$4:$B$9),FALSE),"")</f>
        <v>2</v>
      </c>
      <c r="F481" s="119">
        <f ca="1">IFERROR(VLOOKUP($A481,INDIRECT(CONCATENATE("'CY ",F$3,", SFY ",(F$3+1)," Answers'!A1:BJ600")),LOOKUP($D$4,'Row Index'!$A$4:$A$9,'Row Index'!$B$4:$B$9),FALSE),"")</f>
        <v>2</v>
      </c>
      <c r="G481" s="119">
        <f ca="1">IFERROR(VLOOKUP($A481,INDIRECT(CONCATENATE("'CY ",G$3,", SFY ",(G$3+1)," Answers'!A1:BJ600")),LOOKUP($D$4,'Row Index'!$A$4:$A$9,'Row Index'!$B$4:$B$9),FALSE),"")</f>
        <v>5</v>
      </c>
      <c r="H481" s="119">
        <f ca="1">IFERROR(VLOOKUP($A481,INDIRECT(CONCATENATE("'CY ",H$3,", SFY ",(H$3+1)," Answers'!A1:BJ600")),LOOKUP($D$4,'Row Index'!$A$4:$A$9,'Row Index'!$B$4:$B$9),FALSE),"")</f>
        <v>6</v>
      </c>
      <c r="I481" s="120">
        <f ca="1">IFERROR(VLOOKUP($A481,INDIRECT(CONCATENATE("'CY ",I$3,", SFY ",(I$3+1)," Answers'!A1:BJ600")),LOOKUP($D$4,'Row Index'!$A$14:$A$19,'Row Index'!$B$14:$B$19),FALSE),"")</f>
        <v>5</v>
      </c>
    </row>
    <row r="482" spans="1:9" x14ac:dyDescent="0.25">
      <c r="A482" s="50">
        <v>1714</v>
      </c>
      <c r="B482" s="45" t="s">
        <v>482</v>
      </c>
      <c r="C482" s="47" t="s">
        <v>469</v>
      </c>
      <c r="D482" s="119">
        <f ca="1">IFERROR(VLOOKUP($A482,INDIRECT(CONCATENATE("'CY ",D$3,", SFY ",(D$3+1)," Answers'!A1:BJ600")),LOOKUP($D$4,'Row Index'!$A$4:$A$9,'Row Index'!$B$4:$B$9),FALSE),"")</f>
        <v>5</v>
      </c>
      <c r="E482" s="119">
        <f ca="1">IFERROR(VLOOKUP($A482,INDIRECT(CONCATENATE("'CY ",E$3,", SFY ",(E$3+1)," Answers'!A1:BJ600")),LOOKUP($D$4,'Row Index'!$A$4:$A$9,'Row Index'!$B$4:$B$9),FALSE),"")</f>
        <v>9</v>
      </c>
      <c r="F482" s="119">
        <f ca="1">IFERROR(VLOOKUP($A482,INDIRECT(CONCATENATE("'CY ",F$3,", SFY ",(F$3+1)," Answers'!A1:BJ600")),LOOKUP($D$4,'Row Index'!$A$4:$A$9,'Row Index'!$B$4:$B$9),FALSE),"")</f>
        <v>9</v>
      </c>
      <c r="G482" s="119">
        <f ca="1">IFERROR(VLOOKUP($A482,INDIRECT(CONCATENATE("'CY ",G$3,", SFY ",(G$3+1)," Answers'!A1:BJ600")),LOOKUP($D$4,'Row Index'!$A$4:$A$9,'Row Index'!$B$4:$B$9),FALSE),"")</f>
        <v>10</v>
      </c>
      <c r="H482" s="119">
        <f ca="1">IFERROR(VLOOKUP($A482,INDIRECT(CONCATENATE("'CY ",H$3,", SFY ",(H$3+1)," Answers'!A1:BJ600")),LOOKUP($D$4,'Row Index'!$A$4:$A$9,'Row Index'!$B$4:$B$9),FALSE),"")</f>
        <v>11</v>
      </c>
      <c r="I482" s="120">
        <f ca="1">IFERROR(VLOOKUP($A482,INDIRECT(CONCATENATE("'CY ",I$3,", SFY ",(I$3+1)," Answers'!A1:BJ600")),LOOKUP($D$4,'Row Index'!$A$14:$A$19,'Row Index'!$B$14:$B$19),FALSE),"")</f>
        <v>10</v>
      </c>
    </row>
    <row r="483" spans="1:9" x14ac:dyDescent="0.25">
      <c r="A483" s="50">
        <v>1715</v>
      </c>
      <c r="B483" s="45" t="s">
        <v>483</v>
      </c>
      <c r="C483" s="47" t="s">
        <v>469</v>
      </c>
      <c r="D483" s="119">
        <f ca="1">IFERROR(VLOOKUP($A483,INDIRECT(CONCATENATE("'CY ",D$3,", SFY ",(D$3+1)," Answers'!A1:BJ600")),LOOKUP($D$4,'Row Index'!$A$4:$A$9,'Row Index'!$B$4:$B$9),FALSE),"")</f>
        <v>5</v>
      </c>
      <c r="E483" s="119">
        <f ca="1">IFERROR(VLOOKUP($A483,INDIRECT(CONCATENATE("'CY ",E$3,", SFY ",(E$3+1)," Answers'!A1:BJ600")),LOOKUP($D$4,'Row Index'!$A$4:$A$9,'Row Index'!$B$4:$B$9),FALSE),"")</f>
        <v>4</v>
      </c>
      <c r="F483" s="119">
        <f ca="1">IFERROR(VLOOKUP($A483,INDIRECT(CONCATENATE("'CY ",F$3,", SFY ",(F$3+1)," Answers'!A1:BJ600")),LOOKUP($D$4,'Row Index'!$A$4:$A$9,'Row Index'!$B$4:$B$9),FALSE),"")</f>
        <v>3</v>
      </c>
      <c r="G483" s="119">
        <f ca="1">IFERROR(VLOOKUP($A483,INDIRECT(CONCATENATE("'CY ",G$3,", SFY ",(G$3+1)," Answers'!A1:BJ600")),LOOKUP($D$4,'Row Index'!$A$4:$A$9,'Row Index'!$B$4:$B$9),FALSE),"")</f>
        <v>5</v>
      </c>
      <c r="H483" s="119">
        <f ca="1">IFERROR(VLOOKUP($A483,INDIRECT(CONCATENATE("'CY ",H$3,", SFY ",(H$3+1)," Answers'!A1:BJ600")),LOOKUP($D$4,'Row Index'!$A$4:$A$9,'Row Index'!$B$4:$B$9),FALSE),"")</f>
        <v>5</v>
      </c>
      <c r="I483" s="120">
        <f ca="1">IFERROR(VLOOKUP($A483,INDIRECT(CONCATENATE("'CY ",I$3,", SFY ",(I$3+1)," Answers'!A1:BJ600")),LOOKUP($D$4,'Row Index'!$A$14:$A$19,'Row Index'!$B$14:$B$19),FALSE),"")</f>
        <v>3</v>
      </c>
    </row>
    <row r="484" spans="1:9" x14ac:dyDescent="0.25">
      <c r="A484" s="50">
        <v>1801</v>
      </c>
      <c r="B484" s="45" t="s">
        <v>484</v>
      </c>
      <c r="C484" s="47" t="s">
        <v>485</v>
      </c>
      <c r="D484" s="119">
        <f ca="1">IFERROR(VLOOKUP($A484,INDIRECT(CONCATENATE("'CY ",D$3,", SFY ",(D$3+1)," Answers'!A1:BJ600")),LOOKUP($D$4,'Row Index'!$A$4:$A$9,'Row Index'!$B$4:$B$9),FALSE),"")</f>
        <v>4</v>
      </c>
      <c r="E484" s="119">
        <f ca="1">IFERROR(VLOOKUP($A484,INDIRECT(CONCATENATE("'CY ",E$3,", SFY ",(E$3+1)," Answers'!A1:BJ600")),LOOKUP($D$4,'Row Index'!$A$4:$A$9,'Row Index'!$B$4:$B$9),FALSE),"")</f>
        <v>0</v>
      </c>
      <c r="F484" s="119">
        <f ca="1">IFERROR(VLOOKUP($A484,INDIRECT(CONCATENATE("'CY ",F$3,", SFY ",(F$3+1)," Answers'!A1:BJ600")),LOOKUP($D$4,'Row Index'!$A$4:$A$9,'Row Index'!$B$4:$B$9),FALSE),"")</f>
        <v>3</v>
      </c>
      <c r="G484" s="119">
        <f ca="1">IFERROR(VLOOKUP($A484,INDIRECT(CONCATENATE("'CY ",G$3,", SFY ",(G$3+1)," Answers'!A1:BJ600")),LOOKUP($D$4,'Row Index'!$A$4:$A$9,'Row Index'!$B$4:$B$9),FALSE),"")</f>
        <v>6</v>
      </c>
      <c r="H484" s="119">
        <f ca="1">IFERROR(VLOOKUP($A484,INDIRECT(CONCATENATE("'CY ",H$3,", SFY ",(H$3+1)," Answers'!A1:BJ600")),LOOKUP($D$4,'Row Index'!$A$4:$A$9,'Row Index'!$B$4:$B$9),FALSE),"")</f>
        <v>5</v>
      </c>
      <c r="I484" s="120">
        <f ca="1">IFERROR(VLOOKUP($A484,INDIRECT(CONCATENATE("'CY ",I$3,", SFY ",(I$3+1)," Answers'!A1:BJ600")),LOOKUP($D$4,'Row Index'!$A$14:$A$19,'Row Index'!$B$14:$B$19),FALSE),"")</f>
        <v>4</v>
      </c>
    </row>
    <row r="485" spans="1:9" x14ac:dyDescent="0.25">
      <c r="A485" s="50">
        <v>1802</v>
      </c>
      <c r="B485" s="45" t="s">
        <v>486</v>
      </c>
      <c r="C485" s="47" t="s">
        <v>485</v>
      </c>
      <c r="D485" s="119">
        <f ca="1">IFERROR(VLOOKUP($A485,INDIRECT(CONCATENATE("'CY ",D$3,", SFY ",(D$3+1)," Answers'!A1:BJ600")),LOOKUP($D$4,'Row Index'!$A$4:$A$9,'Row Index'!$B$4:$B$9),FALSE),"")</f>
        <v>4</v>
      </c>
      <c r="E485" s="119">
        <f ca="1">IFERROR(VLOOKUP($A485,INDIRECT(CONCATENATE("'CY ",E$3,", SFY ",(E$3+1)," Answers'!A1:BJ600")),LOOKUP($D$4,'Row Index'!$A$4:$A$9,'Row Index'!$B$4:$B$9),FALSE),"")</f>
        <v>3</v>
      </c>
      <c r="F485" s="119">
        <f ca="1">IFERROR(VLOOKUP($A485,INDIRECT(CONCATENATE("'CY ",F$3,", SFY ",(F$3+1)," Answers'!A1:BJ600")),LOOKUP($D$4,'Row Index'!$A$4:$A$9,'Row Index'!$B$4:$B$9),FALSE),"")</f>
        <v>6</v>
      </c>
      <c r="G485" s="119">
        <f ca="1">IFERROR(VLOOKUP($A485,INDIRECT(CONCATENATE("'CY ",G$3,", SFY ",(G$3+1)," Answers'!A1:BJ600")),LOOKUP($D$4,'Row Index'!$A$4:$A$9,'Row Index'!$B$4:$B$9),FALSE),"")</f>
        <v>8</v>
      </c>
      <c r="H485" s="119">
        <f ca="1">IFERROR(VLOOKUP($A485,INDIRECT(CONCATENATE("'CY ",H$3,", SFY ",(H$3+1)," Answers'!A1:BJ600")),LOOKUP($D$4,'Row Index'!$A$4:$A$9,'Row Index'!$B$4:$B$9),FALSE),"")</f>
        <v>7</v>
      </c>
      <c r="I485" s="120">
        <f ca="1">IFERROR(VLOOKUP($A485,INDIRECT(CONCATENATE("'CY ",I$3,", SFY ",(I$3+1)," Answers'!A1:BJ600")),LOOKUP($D$4,'Row Index'!$A$14:$A$19,'Row Index'!$B$14:$B$19),FALSE),"")</f>
        <v>3</v>
      </c>
    </row>
    <row r="486" spans="1:9" x14ac:dyDescent="0.25">
      <c r="A486" s="50">
        <v>1803</v>
      </c>
      <c r="B486" s="45" t="s">
        <v>487</v>
      </c>
      <c r="C486" s="47" t="s">
        <v>485</v>
      </c>
      <c r="D486" s="119">
        <f ca="1">IFERROR(VLOOKUP($A486,INDIRECT(CONCATENATE("'CY ",D$3,", SFY ",(D$3+1)," Answers'!A1:BJ600")),LOOKUP($D$4,'Row Index'!$A$4:$A$9,'Row Index'!$B$4:$B$9),FALSE),"")</f>
        <v>3</v>
      </c>
      <c r="E486" s="119">
        <f ca="1">IFERROR(VLOOKUP($A486,INDIRECT(CONCATENATE("'CY ",E$3,", SFY ",(E$3+1)," Answers'!A1:BJ600")),LOOKUP($D$4,'Row Index'!$A$4:$A$9,'Row Index'!$B$4:$B$9),FALSE),"")</f>
        <v>1</v>
      </c>
      <c r="F486" s="119">
        <f ca="1">IFERROR(VLOOKUP($A486,INDIRECT(CONCATENATE("'CY ",F$3,", SFY ",(F$3+1)," Answers'!A1:BJ600")),LOOKUP($D$4,'Row Index'!$A$4:$A$9,'Row Index'!$B$4:$B$9),FALSE),"")</f>
        <v>4</v>
      </c>
      <c r="G486" s="119">
        <f ca="1">IFERROR(VLOOKUP($A486,INDIRECT(CONCATENATE("'CY ",G$3,", SFY ",(G$3+1)," Answers'!A1:BJ600")),LOOKUP($D$4,'Row Index'!$A$4:$A$9,'Row Index'!$B$4:$B$9),FALSE),"")</f>
        <v>7</v>
      </c>
      <c r="H486" s="119">
        <f ca="1">IFERROR(VLOOKUP($A486,INDIRECT(CONCATENATE("'CY ",H$3,", SFY ",(H$3+1)," Answers'!A1:BJ600")),LOOKUP($D$4,'Row Index'!$A$4:$A$9,'Row Index'!$B$4:$B$9),FALSE),"")</f>
        <v>8</v>
      </c>
      <c r="I486" s="120">
        <f ca="1">IFERROR(VLOOKUP($A486,INDIRECT(CONCATENATE("'CY ",I$3,", SFY ",(I$3+1)," Answers'!A1:BJ600")),LOOKUP($D$4,'Row Index'!$A$14:$A$19,'Row Index'!$B$14:$B$19),FALSE),"")</f>
        <v>5</v>
      </c>
    </row>
    <row r="487" spans="1:9" x14ac:dyDescent="0.25">
      <c r="A487" s="50">
        <v>1804</v>
      </c>
      <c r="B487" s="45" t="s">
        <v>488</v>
      </c>
      <c r="C487" s="47" t="s">
        <v>485</v>
      </c>
      <c r="D487" s="119">
        <f ca="1">IFERROR(VLOOKUP($A487,INDIRECT(CONCATENATE("'CY ",D$3,", SFY ",(D$3+1)," Answers'!A1:BJ600")),LOOKUP($D$4,'Row Index'!$A$4:$A$9,'Row Index'!$B$4:$B$9),FALSE),"")</f>
        <v>2</v>
      </c>
      <c r="E487" s="119">
        <f ca="1">IFERROR(VLOOKUP($A487,INDIRECT(CONCATENATE("'CY ",E$3,", SFY ",(E$3+1)," Answers'!A1:BJ600")),LOOKUP($D$4,'Row Index'!$A$4:$A$9,'Row Index'!$B$4:$B$9),FALSE),"")</f>
        <v>3</v>
      </c>
      <c r="F487" s="119">
        <f ca="1">IFERROR(VLOOKUP($A487,INDIRECT(CONCATENATE("'CY ",F$3,", SFY ",(F$3+1)," Answers'!A1:BJ600")),LOOKUP($D$4,'Row Index'!$A$4:$A$9,'Row Index'!$B$4:$B$9),FALSE),"")</f>
        <v>4</v>
      </c>
      <c r="G487" s="119">
        <f ca="1">IFERROR(VLOOKUP($A487,INDIRECT(CONCATENATE("'CY ",G$3,", SFY ",(G$3+1)," Answers'!A1:BJ600")),LOOKUP($D$4,'Row Index'!$A$4:$A$9,'Row Index'!$B$4:$B$9),FALSE),"")</f>
        <v>7</v>
      </c>
      <c r="H487" s="119">
        <f ca="1">IFERROR(VLOOKUP($A487,INDIRECT(CONCATENATE("'CY ",H$3,", SFY ",(H$3+1)," Answers'!A1:BJ600")),LOOKUP($D$4,'Row Index'!$A$4:$A$9,'Row Index'!$B$4:$B$9),FALSE),"")</f>
        <v>5</v>
      </c>
      <c r="I487" s="120">
        <f ca="1">IFERROR(VLOOKUP($A487,INDIRECT(CONCATENATE("'CY ",I$3,", SFY ",(I$3+1)," Answers'!A1:BJ600")),LOOKUP($D$4,'Row Index'!$A$14:$A$19,'Row Index'!$B$14:$B$19),FALSE),"")</f>
        <v>3</v>
      </c>
    </row>
    <row r="488" spans="1:9" x14ac:dyDescent="0.25">
      <c r="A488" s="50">
        <v>1805</v>
      </c>
      <c r="B488" s="45" t="s">
        <v>489</v>
      </c>
      <c r="C488" s="47" t="s">
        <v>485</v>
      </c>
      <c r="D488" s="119">
        <f ca="1">IFERROR(VLOOKUP($A488,INDIRECT(CONCATENATE("'CY ",D$3,", SFY ",(D$3+1)," Answers'!A1:BJ600")),LOOKUP($D$4,'Row Index'!$A$4:$A$9,'Row Index'!$B$4:$B$9),FALSE),"")</f>
        <v>2</v>
      </c>
      <c r="E488" s="119">
        <f ca="1">IFERROR(VLOOKUP($A488,INDIRECT(CONCATENATE("'CY ",E$3,", SFY ",(E$3+1)," Answers'!A1:BJ600")),LOOKUP($D$4,'Row Index'!$A$4:$A$9,'Row Index'!$B$4:$B$9),FALSE),"")</f>
        <v>7</v>
      </c>
      <c r="F488" s="119">
        <f ca="1">IFERROR(VLOOKUP($A488,INDIRECT(CONCATENATE("'CY ",F$3,", SFY ",(F$3+1)," Answers'!A1:BJ600")),LOOKUP($D$4,'Row Index'!$A$4:$A$9,'Row Index'!$B$4:$B$9),FALSE),"")</f>
        <v>5</v>
      </c>
      <c r="G488" s="119">
        <f ca="1">IFERROR(VLOOKUP($A488,INDIRECT(CONCATENATE("'CY ",G$3,", SFY ",(G$3+1)," Answers'!A1:BJ600")),LOOKUP($D$4,'Row Index'!$A$4:$A$9,'Row Index'!$B$4:$B$9),FALSE),"")</f>
        <v>8</v>
      </c>
      <c r="H488" s="119">
        <f ca="1">IFERROR(VLOOKUP($A488,INDIRECT(CONCATENATE("'CY ",H$3,", SFY ",(H$3+1)," Answers'!A1:BJ600")),LOOKUP($D$4,'Row Index'!$A$4:$A$9,'Row Index'!$B$4:$B$9),FALSE),"")</f>
        <v>8</v>
      </c>
      <c r="I488" s="120">
        <f ca="1">IFERROR(VLOOKUP($A488,INDIRECT(CONCATENATE("'CY ",I$3,", SFY ",(I$3+1)," Answers'!A1:BJ600")),LOOKUP($D$4,'Row Index'!$A$14:$A$19,'Row Index'!$B$14:$B$19),FALSE),"")</f>
        <v>3</v>
      </c>
    </row>
    <row r="489" spans="1:9" x14ac:dyDescent="0.25">
      <c r="A489" s="50">
        <v>1806</v>
      </c>
      <c r="B489" s="45" t="s">
        <v>490</v>
      </c>
      <c r="C489" s="47" t="s">
        <v>485</v>
      </c>
      <c r="D489" s="119">
        <f ca="1">IFERROR(VLOOKUP($A489,INDIRECT(CONCATENATE("'CY ",D$3,", SFY ",(D$3+1)," Answers'!A1:BJ600")),LOOKUP($D$4,'Row Index'!$A$4:$A$9,'Row Index'!$B$4:$B$9),FALSE),"")</f>
        <v>2</v>
      </c>
      <c r="E489" s="119">
        <f ca="1">IFERROR(VLOOKUP($A489,INDIRECT(CONCATENATE("'CY ",E$3,", SFY ",(E$3+1)," Answers'!A1:BJ600")),LOOKUP($D$4,'Row Index'!$A$4:$A$9,'Row Index'!$B$4:$B$9),FALSE),"")</f>
        <v>3</v>
      </c>
      <c r="F489" s="119">
        <f ca="1">IFERROR(VLOOKUP($A489,INDIRECT(CONCATENATE("'CY ",F$3,", SFY ",(F$3+1)," Answers'!A1:BJ600")),LOOKUP($D$4,'Row Index'!$A$4:$A$9,'Row Index'!$B$4:$B$9),FALSE),"")</f>
        <v>1</v>
      </c>
      <c r="G489" s="119">
        <f ca="1">IFERROR(VLOOKUP($A489,INDIRECT(CONCATENATE("'CY ",G$3,", SFY ",(G$3+1)," Answers'!A1:BJ600")),LOOKUP($D$4,'Row Index'!$A$4:$A$9,'Row Index'!$B$4:$B$9),FALSE),"")</f>
        <v>5</v>
      </c>
      <c r="H489" s="119">
        <f ca="1">IFERROR(VLOOKUP($A489,INDIRECT(CONCATENATE("'CY ",H$3,", SFY ",(H$3+1)," Answers'!A1:BJ600")),LOOKUP($D$4,'Row Index'!$A$4:$A$9,'Row Index'!$B$4:$B$9),FALSE),"")</f>
        <v>7</v>
      </c>
      <c r="I489" s="120">
        <f ca="1">IFERROR(VLOOKUP($A489,INDIRECT(CONCATENATE("'CY ",I$3,", SFY ",(I$3+1)," Answers'!A1:BJ600")),LOOKUP($D$4,'Row Index'!$A$14:$A$19,'Row Index'!$B$14:$B$19),FALSE),"")</f>
        <v>4</v>
      </c>
    </row>
    <row r="490" spans="1:9" x14ac:dyDescent="0.25">
      <c r="A490" s="50">
        <v>1807</v>
      </c>
      <c r="B490" s="45" t="s">
        <v>491</v>
      </c>
      <c r="C490" s="47" t="s">
        <v>485</v>
      </c>
      <c r="D490" s="119">
        <f ca="1">IFERROR(VLOOKUP($A490,INDIRECT(CONCATENATE("'CY ",D$3,", SFY ",(D$3+1)," Answers'!A1:BJ600")),LOOKUP($D$4,'Row Index'!$A$4:$A$9,'Row Index'!$B$4:$B$9),FALSE),"")</f>
        <v>5</v>
      </c>
      <c r="E490" s="119">
        <f ca="1">IFERROR(VLOOKUP($A490,INDIRECT(CONCATENATE("'CY ",E$3,", SFY ",(E$3+1)," Answers'!A1:BJ600")),LOOKUP($D$4,'Row Index'!$A$4:$A$9,'Row Index'!$B$4:$B$9),FALSE),"")</f>
        <v>6</v>
      </c>
      <c r="F490" s="119">
        <f ca="1">IFERROR(VLOOKUP($A490,INDIRECT(CONCATENATE("'CY ",F$3,", SFY ",(F$3+1)," Answers'!A1:BJ600")),LOOKUP($D$4,'Row Index'!$A$4:$A$9,'Row Index'!$B$4:$B$9),FALSE),"")</f>
        <v>7</v>
      </c>
      <c r="G490" s="119">
        <f ca="1">IFERROR(VLOOKUP($A490,INDIRECT(CONCATENATE("'CY ",G$3,", SFY ",(G$3+1)," Answers'!A1:BJ600")),LOOKUP($D$4,'Row Index'!$A$4:$A$9,'Row Index'!$B$4:$B$9),FALSE),"")</f>
        <v>9</v>
      </c>
      <c r="H490" s="119">
        <f ca="1">IFERROR(VLOOKUP($A490,INDIRECT(CONCATENATE("'CY ",H$3,", SFY ",(H$3+1)," Answers'!A1:BJ600")),LOOKUP($D$4,'Row Index'!$A$4:$A$9,'Row Index'!$B$4:$B$9),FALSE),"")</f>
        <v>9</v>
      </c>
      <c r="I490" s="120">
        <f ca="1">IFERROR(VLOOKUP($A490,INDIRECT(CONCATENATE("'CY ",I$3,", SFY ",(I$3+1)," Answers'!A1:BJ600")),LOOKUP($D$4,'Row Index'!$A$14:$A$19,'Row Index'!$B$14:$B$19),FALSE),"")</f>
        <v>6</v>
      </c>
    </row>
    <row r="491" spans="1:9" x14ac:dyDescent="0.25">
      <c r="A491" s="50">
        <v>1808</v>
      </c>
      <c r="B491" s="45" t="s">
        <v>232</v>
      </c>
      <c r="C491" s="47" t="s">
        <v>485</v>
      </c>
      <c r="D491" s="119">
        <f ca="1">IFERROR(VLOOKUP($A491,INDIRECT(CONCATENATE("'CY ",D$3,", SFY ",(D$3+1)," Answers'!A1:BJ600")),LOOKUP($D$4,'Row Index'!$A$4:$A$9,'Row Index'!$B$4:$B$9),FALSE),"")</f>
        <v>3</v>
      </c>
      <c r="E491" s="119">
        <f ca="1">IFERROR(VLOOKUP($A491,INDIRECT(CONCATENATE("'CY ",E$3,", SFY ",(E$3+1)," Answers'!A1:BJ600")),LOOKUP($D$4,'Row Index'!$A$4:$A$9,'Row Index'!$B$4:$B$9),FALSE),"")</f>
        <v>0</v>
      </c>
      <c r="F491" s="119">
        <f ca="1">IFERROR(VLOOKUP($A491,INDIRECT(CONCATENATE("'CY ",F$3,", SFY ",(F$3+1)," Answers'!A1:BJ600")),LOOKUP($D$4,'Row Index'!$A$4:$A$9,'Row Index'!$B$4:$B$9),FALSE),"")</f>
        <v>1</v>
      </c>
      <c r="G491" s="119">
        <f ca="1">IFERROR(VLOOKUP($A491,INDIRECT(CONCATENATE("'CY ",G$3,", SFY ",(G$3+1)," Answers'!A1:BJ600")),LOOKUP($D$4,'Row Index'!$A$4:$A$9,'Row Index'!$B$4:$B$9),FALSE),"")</f>
        <v>6</v>
      </c>
      <c r="H491" s="119">
        <f ca="1">IFERROR(VLOOKUP($A491,INDIRECT(CONCATENATE("'CY ",H$3,", SFY ",(H$3+1)," Answers'!A1:BJ600")),LOOKUP($D$4,'Row Index'!$A$4:$A$9,'Row Index'!$B$4:$B$9),FALSE),"")</f>
        <v>5</v>
      </c>
      <c r="I491" s="120">
        <f ca="1">IFERROR(VLOOKUP($A491,INDIRECT(CONCATENATE("'CY ",I$3,", SFY ",(I$3+1)," Answers'!A1:BJ600")),LOOKUP($D$4,'Row Index'!$A$14:$A$19,'Row Index'!$B$14:$B$19),FALSE),"")</f>
        <v>5</v>
      </c>
    </row>
    <row r="492" spans="1:9" x14ac:dyDescent="0.25">
      <c r="A492" s="50">
        <v>1809</v>
      </c>
      <c r="B492" s="45" t="s">
        <v>492</v>
      </c>
      <c r="C492" s="47" t="s">
        <v>485</v>
      </c>
      <c r="D492" s="119">
        <f ca="1">IFERROR(VLOOKUP($A492,INDIRECT(CONCATENATE("'CY ",D$3,", SFY ",(D$3+1)," Answers'!A1:BJ600")),LOOKUP($D$4,'Row Index'!$A$4:$A$9,'Row Index'!$B$4:$B$9),FALSE),"")</f>
        <v>4</v>
      </c>
      <c r="E492" s="119">
        <f ca="1">IFERROR(VLOOKUP($A492,INDIRECT(CONCATENATE("'CY ",E$3,", SFY ",(E$3+1)," Answers'!A1:BJ600")),LOOKUP($D$4,'Row Index'!$A$4:$A$9,'Row Index'!$B$4:$B$9),FALSE),"")</f>
        <v>5</v>
      </c>
      <c r="F492" s="119">
        <f ca="1">IFERROR(VLOOKUP($A492,INDIRECT(CONCATENATE("'CY ",F$3,", SFY ",(F$3+1)," Answers'!A1:BJ600")),LOOKUP($D$4,'Row Index'!$A$4:$A$9,'Row Index'!$B$4:$B$9),FALSE),"")</f>
        <v>5</v>
      </c>
      <c r="G492" s="119">
        <f ca="1">IFERROR(VLOOKUP($A492,INDIRECT(CONCATENATE("'CY ",G$3,", SFY ",(G$3+1)," Answers'!A1:BJ600")),LOOKUP($D$4,'Row Index'!$A$4:$A$9,'Row Index'!$B$4:$B$9),FALSE),"")</f>
        <v>7</v>
      </c>
      <c r="H492" s="119">
        <f ca="1">IFERROR(VLOOKUP($A492,INDIRECT(CONCATENATE("'CY ",H$3,", SFY ",(H$3+1)," Answers'!A1:BJ600")),LOOKUP($D$4,'Row Index'!$A$4:$A$9,'Row Index'!$B$4:$B$9),FALSE),"")</f>
        <v>5</v>
      </c>
      <c r="I492" s="120">
        <f ca="1">IFERROR(VLOOKUP($A492,INDIRECT(CONCATENATE("'CY ",I$3,", SFY ",(I$3+1)," Answers'!A1:BJ600")),LOOKUP($D$4,'Row Index'!$A$14:$A$19,'Row Index'!$B$14:$B$19),FALSE),"")</f>
        <v>3</v>
      </c>
    </row>
    <row r="493" spans="1:9" x14ac:dyDescent="0.25">
      <c r="A493" s="50">
        <v>1810</v>
      </c>
      <c r="B493" s="45" t="s">
        <v>493</v>
      </c>
      <c r="C493" s="47" t="s">
        <v>485</v>
      </c>
      <c r="D493" s="119">
        <f ca="1">IFERROR(VLOOKUP($A493,INDIRECT(CONCATENATE("'CY ",D$3,", SFY ",(D$3+1)," Answers'!A1:BJ600")),LOOKUP($D$4,'Row Index'!$A$4:$A$9,'Row Index'!$B$4:$B$9),FALSE),"")</f>
        <v>3</v>
      </c>
      <c r="E493" s="119">
        <f ca="1">IFERROR(VLOOKUP($A493,INDIRECT(CONCATENATE("'CY ",E$3,", SFY ",(E$3+1)," Answers'!A1:BJ600")),LOOKUP($D$4,'Row Index'!$A$4:$A$9,'Row Index'!$B$4:$B$9),FALSE),"")</f>
        <v>3</v>
      </c>
      <c r="F493" s="119">
        <f ca="1">IFERROR(VLOOKUP($A493,INDIRECT(CONCATENATE("'CY ",F$3,", SFY ",(F$3+1)," Answers'!A1:BJ600")),LOOKUP($D$4,'Row Index'!$A$4:$A$9,'Row Index'!$B$4:$B$9),FALSE),"")</f>
        <v>6</v>
      </c>
      <c r="G493" s="119">
        <f ca="1">IFERROR(VLOOKUP($A493,INDIRECT(CONCATENATE("'CY ",G$3,", SFY ",(G$3+1)," Answers'!A1:BJ600")),LOOKUP($D$4,'Row Index'!$A$4:$A$9,'Row Index'!$B$4:$B$9),FALSE),"")</f>
        <v>8</v>
      </c>
      <c r="H493" s="119">
        <f ca="1">IFERROR(VLOOKUP($A493,INDIRECT(CONCATENATE("'CY ",H$3,", SFY ",(H$3+1)," Answers'!A1:BJ600")),LOOKUP($D$4,'Row Index'!$A$4:$A$9,'Row Index'!$B$4:$B$9),FALSE),"")</f>
        <v>9</v>
      </c>
      <c r="I493" s="120">
        <f ca="1">IFERROR(VLOOKUP($A493,INDIRECT(CONCATENATE("'CY ",I$3,", SFY ",(I$3+1)," Answers'!A1:BJ600")),LOOKUP($D$4,'Row Index'!$A$14:$A$19,'Row Index'!$B$14:$B$19),FALSE),"")</f>
        <v>4</v>
      </c>
    </row>
    <row r="494" spans="1:9" x14ac:dyDescent="0.25">
      <c r="A494" s="50">
        <v>1811</v>
      </c>
      <c r="B494" s="45" t="s">
        <v>494</v>
      </c>
      <c r="C494" s="47" t="s">
        <v>485</v>
      </c>
      <c r="D494" s="119">
        <f ca="1">IFERROR(VLOOKUP($A494,INDIRECT(CONCATENATE("'CY ",D$3,", SFY ",(D$3+1)," Answers'!A1:BJ600")),LOOKUP($D$4,'Row Index'!$A$4:$A$9,'Row Index'!$B$4:$B$9),FALSE),"")</f>
        <v>3</v>
      </c>
      <c r="E494" s="119">
        <f ca="1">IFERROR(VLOOKUP($A494,INDIRECT(CONCATENATE("'CY ",E$3,", SFY ",(E$3+1)," Answers'!A1:BJ600")),LOOKUP($D$4,'Row Index'!$A$4:$A$9,'Row Index'!$B$4:$B$9),FALSE),"")</f>
        <v>6</v>
      </c>
      <c r="F494" s="119">
        <f ca="1">IFERROR(VLOOKUP($A494,INDIRECT(CONCATENATE("'CY ",F$3,", SFY ",(F$3+1)," Answers'!A1:BJ600")),LOOKUP($D$4,'Row Index'!$A$4:$A$9,'Row Index'!$B$4:$B$9),FALSE),"")</f>
        <v>5</v>
      </c>
      <c r="G494" s="119">
        <f ca="1">IFERROR(VLOOKUP($A494,INDIRECT(CONCATENATE("'CY ",G$3,", SFY ",(G$3+1)," Answers'!A1:BJ600")),LOOKUP($D$4,'Row Index'!$A$4:$A$9,'Row Index'!$B$4:$B$9),FALSE),"")</f>
        <v>5</v>
      </c>
      <c r="H494" s="119">
        <f ca="1">IFERROR(VLOOKUP($A494,INDIRECT(CONCATENATE("'CY ",H$3,", SFY ",(H$3+1)," Answers'!A1:BJ600")),LOOKUP($D$4,'Row Index'!$A$4:$A$9,'Row Index'!$B$4:$B$9),FALSE),"")</f>
        <v>7</v>
      </c>
      <c r="I494" s="120">
        <f ca="1">IFERROR(VLOOKUP($A494,INDIRECT(CONCATENATE("'CY ",I$3,", SFY ",(I$3+1)," Answers'!A1:BJ600")),LOOKUP($D$4,'Row Index'!$A$14:$A$19,'Row Index'!$B$14:$B$19),FALSE),"")</f>
        <v>8</v>
      </c>
    </row>
    <row r="495" spans="1:9" x14ac:dyDescent="0.25">
      <c r="A495" s="51">
        <v>1812</v>
      </c>
      <c r="B495" s="45" t="s">
        <v>495</v>
      </c>
      <c r="C495" s="47" t="s">
        <v>485</v>
      </c>
      <c r="D495" s="119">
        <f ca="1">IFERROR(VLOOKUP($A495,INDIRECT(CONCATENATE("'CY ",D$3,", SFY ",(D$3+1)," Answers'!A1:BJ600")),LOOKUP($D$4,'Row Index'!$A$4:$A$9,'Row Index'!$B$4:$B$9),FALSE),"")</f>
        <v>12</v>
      </c>
      <c r="E495" s="119">
        <f ca="1">IFERROR(VLOOKUP($A495,INDIRECT(CONCATENATE("'CY ",E$3,", SFY ",(E$3+1)," Answers'!A1:BJ600")),LOOKUP($D$4,'Row Index'!$A$4:$A$9,'Row Index'!$B$4:$B$9),FALSE),"")</f>
        <v>0</v>
      </c>
      <c r="F495" s="119">
        <f ca="1">IFERROR(VLOOKUP($A495,INDIRECT(CONCATENATE("'CY ",F$3,", SFY ",(F$3+1)," Answers'!A1:BJ600")),LOOKUP($D$4,'Row Index'!$A$4:$A$9,'Row Index'!$B$4:$B$9),FALSE),"")</f>
        <v>4</v>
      </c>
      <c r="G495" s="119">
        <f ca="1">IFERROR(VLOOKUP($A495,INDIRECT(CONCATENATE("'CY ",G$3,", SFY ",(G$3+1)," Answers'!A1:BJ600")),LOOKUP($D$4,'Row Index'!$A$4:$A$9,'Row Index'!$B$4:$B$9),FALSE),"")</f>
        <v>9</v>
      </c>
      <c r="H495" s="119">
        <f ca="1">IFERROR(VLOOKUP($A495,INDIRECT(CONCATENATE("'CY ",H$3,", SFY ",(H$3+1)," Answers'!A1:BJ600")),LOOKUP($D$4,'Row Index'!$A$4:$A$9,'Row Index'!$B$4:$B$9),FALSE),"")</f>
        <v>11</v>
      </c>
      <c r="I495" s="120">
        <f ca="1">IFERROR(VLOOKUP($A495,INDIRECT(CONCATENATE("'CY ",I$3,", SFY ",(I$3+1)," Answers'!A1:BJ600")),LOOKUP($D$4,'Row Index'!$A$14:$A$19,'Row Index'!$B$14:$B$19),FALSE),"")</f>
        <v>11</v>
      </c>
    </row>
    <row r="496" spans="1:9" x14ac:dyDescent="0.25">
      <c r="A496" s="50">
        <v>1813</v>
      </c>
      <c r="B496" s="45" t="s">
        <v>496</v>
      </c>
      <c r="C496" s="47" t="s">
        <v>485</v>
      </c>
      <c r="D496" s="119">
        <f ca="1">IFERROR(VLOOKUP($A496,INDIRECT(CONCATENATE("'CY ",D$3,", SFY ",(D$3+1)," Answers'!A1:BJ600")),LOOKUP($D$4,'Row Index'!$A$4:$A$9,'Row Index'!$B$4:$B$9),FALSE),"")</f>
        <v>4</v>
      </c>
      <c r="E496" s="119">
        <f ca="1">IFERROR(VLOOKUP($A496,INDIRECT(CONCATENATE("'CY ",E$3,", SFY ",(E$3+1)," Answers'!A1:BJ600")),LOOKUP($D$4,'Row Index'!$A$4:$A$9,'Row Index'!$B$4:$B$9),FALSE),"")</f>
        <v>4</v>
      </c>
      <c r="F496" s="119">
        <f ca="1">IFERROR(VLOOKUP($A496,INDIRECT(CONCATENATE("'CY ",F$3,", SFY ",(F$3+1)," Answers'!A1:BJ600")),LOOKUP($D$4,'Row Index'!$A$4:$A$9,'Row Index'!$B$4:$B$9),FALSE),"")</f>
        <v>5</v>
      </c>
      <c r="G496" s="119">
        <f ca="1">IFERROR(VLOOKUP($A496,INDIRECT(CONCATENATE("'CY ",G$3,", SFY ",(G$3+1)," Answers'!A1:BJ600")),LOOKUP($D$4,'Row Index'!$A$4:$A$9,'Row Index'!$B$4:$B$9),FALSE),"")</f>
        <v>6</v>
      </c>
      <c r="H496" s="119">
        <f ca="1">IFERROR(VLOOKUP($A496,INDIRECT(CONCATENATE("'CY ",H$3,", SFY ",(H$3+1)," Answers'!A1:BJ600")),LOOKUP($D$4,'Row Index'!$A$4:$A$9,'Row Index'!$B$4:$B$9),FALSE),"")</f>
        <v>6</v>
      </c>
      <c r="I496" s="120">
        <f ca="1">IFERROR(VLOOKUP($A496,INDIRECT(CONCATENATE("'CY ",I$3,", SFY ",(I$3+1)," Answers'!A1:BJ600")),LOOKUP($D$4,'Row Index'!$A$14:$A$19,'Row Index'!$B$14:$B$19),FALSE),"")</f>
        <v>4</v>
      </c>
    </row>
    <row r="497" spans="1:9" x14ac:dyDescent="0.25">
      <c r="A497" s="50">
        <v>1814</v>
      </c>
      <c r="B497" s="45" t="s">
        <v>497</v>
      </c>
      <c r="C497" s="47" t="s">
        <v>485</v>
      </c>
      <c r="D497" s="119">
        <f ca="1">IFERROR(VLOOKUP($A497,INDIRECT(CONCATENATE("'CY ",D$3,", SFY ",(D$3+1)," Answers'!A1:BJ600")),LOOKUP($D$4,'Row Index'!$A$4:$A$9,'Row Index'!$B$4:$B$9),FALSE),"")</f>
        <v>2</v>
      </c>
      <c r="E497" s="119">
        <f ca="1">IFERROR(VLOOKUP($A497,INDIRECT(CONCATENATE("'CY ",E$3,", SFY ",(E$3+1)," Answers'!A1:BJ600")),LOOKUP($D$4,'Row Index'!$A$4:$A$9,'Row Index'!$B$4:$B$9),FALSE),"")</f>
        <v>4</v>
      </c>
      <c r="F497" s="119">
        <f ca="1">IFERROR(VLOOKUP($A497,INDIRECT(CONCATENATE("'CY ",F$3,", SFY ",(F$3+1)," Answers'!A1:BJ600")),LOOKUP($D$4,'Row Index'!$A$4:$A$9,'Row Index'!$B$4:$B$9),FALSE),"")</f>
        <v>5</v>
      </c>
      <c r="G497" s="119">
        <f ca="1">IFERROR(VLOOKUP($A497,INDIRECT(CONCATENATE("'CY ",G$3,", SFY ",(G$3+1)," Answers'!A1:BJ600")),LOOKUP($D$4,'Row Index'!$A$4:$A$9,'Row Index'!$B$4:$B$9),FALSE),"")</f>
        <v>6</v>
      </c>
      <c r="H497" s="119">
        <f ca="1">IFERROR(VLOOKUP($A497,INDIRECT(CONCATENATE("'CY ",H$3,", SFY ",(H$3+1)," Answers'!A1:BJ600")),LOOKUP($D$4,'Row Index'!$A$4:$A$9,'Row Index'!$B$4:$B$9),FALSE),"")</f>
        <v>6</v>
      </c>
      <c r="I497" s="120">
        <f ca="1">IFERROR(VLOOKUP($A497,INDIRECT(CONCATENATE("'CY ",I$3,", SFY ",(I$3+1)," Answers'!A1:BJ600")),LOOKUP($D$4,'Row Index'!$A$14:$A$19,'Row Index'!$B$14:$B$19),FALSE),"")</f>
        <v>5</v>
      </c>
    </row>
    <row r="498" spans="1:9" x14ac:dyDescent="0.25">
      <c r="A498" s="50">
        <v>1815</v>
      </c>
      <c r="B498" s="45" t="s">
        <v>643</v>
      </c>
      <c r="C498" s="47" t="s">
        <v>485</v>
      </c>
      <c r="D498" s="119">
        <f ca="1">IFERROR(VLOOKUP($A498,INDIRECT(CONCATENATE("'CY ",D$3,", SFY ",(D$3+1)," Answers'!A1:BJ600")),LOOKUP($D$4,'Row Index'!$A$4:$A$9,'Row Index'!$B$4:$B$9),FALSE),"")</f>
        <v>1</v>
      </c>
      <c r="E498" s="119">
        <f ca="1">IFERROR(VLOOKUP($A498,INDIRECT(CONCATENATE("'CY ",E$3,", SFY ",(E$3+1)," Answers'!A1:BJ600")),LOOKUP($D$4,'Row Index'!$A$4:$A$9,'Row Index'!$B$4:$B$9),FALSE),"")</f>
        <v>5</v>
      </c>
      <c r="F498" s="119">
        <f ca="1">IFERROR(VLOOKUP($A498,INDIRECT(CONCATENATE("'CY ",F$3,", SFY ",(F$3+1)," Answers'!A1:BJ600")),LOOKUP($D$4,'Row Index'!$A$4:$A$9,'Row Index'!$B$4:$B$9),FALSE),"")</f>
        <v>7</v>
      </c>
      <c r="G498" s="119">
        <f ca="1">IFERROR(VLOOKUP($A498,INDIRECT(CONCATENATE("'CY ",G$3,", SFY ",(G$3+1)," Answers'!A1:BJ600")),LOOKUP($D$4,'Row Index'!$A$4:$A$9,'Row Index'!$B$4:$B$9),FALSE),"")</f>
        <v>5</v>
      </c>
      <c r="H498" s="119">
        <f ca="1">IFERROR(VLOOKUP($A498,INDIRECT(CONCATENATE("'CY ",H$3,", SFY ",(H$3+1)," Answers'!A1:BJ600")),LOOKUP($D$4,'Row Index'!$A$4:$A$9,'Row Index'!$B$4:$B$9),FALSE),"")</f>
        <v>7</v>
      </c>
      <c r="I498" s="120">
        <f ca="1">IFERROR(VLOOKUP($A498,INDIRECT(CONCATENATE("'CY ",I$3,", SFY ",(I$3+1)," Answers'!A1:BJ600")),LOOKUP($D$4,'Row Index'!$A$14:$A$19,'Row Index'!$B$14:$B$19),FALSE),"")</f>
        <v>6</v>
      </c>
    </row>
    <row r="499" spans="1:9" x14ac:dyDescent="0.25">
      <c r="A499" s="50">
        <v>1816</v>
      </c>
      <c r="B499" s="45" t="s">
        <v>499</v>
      </c>
      <c r="C499" s="47" t="s">
        <v>485</v>
      </c>
      <c r="D499" s="119">
        <f ca="1">IFERROR(VLOOKUP($A499,INDIRECT(CONCATENATE("'CY ",D$3,", SFY ",(D$3+1)," Answers'!A1:BJ600")),LOOKUP($D$4,'Row Index'!$A$4:$A$9,'Row Index'!$B$4:$B$9),FALSE),"")</f>
        <v>1</v>
      </c>
      <c r="E499" s="119">
        <f ca="1">IFERROR(VLOOKUP($A499,INDIRECT(CONCATENATE("'CY ",E$3,", SFY ",(E$3+1)," Answers'!A1:BJ600")),LOOKUP($D$4,'Row Index'!$A$4:$A$9,'Row Index'!$B$4:$B$9),FALSE),"")</f>
        <v>3</v>
      </c>
      <c r="F499" s="119">
        <f ca="1">IFERROR(VLOOKUP($A499,INDIRECT(CONCATENATE("'CY ",F$3,", SFY ",(F$3+1)," Answers'!A1:BJ600")),LOOKUP($D$4,'Row Index'!$A$4:$A$9,'Row Index'!$B$4:$B$9),FALSE),"")</f>
        <v>5</v>
      </c>
      <c r="G499" s="119">
        <f ca="1">IFERROR(VLOOKUP($A499,INDIRECT(CONCATENATE("'CY ",G$3,", SFY ",(G$3+1)," Answers'!A1:BJ600")),LOOKUP($D$4,'Row Index'!$A$4:$A$9,'Row Index'!$B$4:$B$9),FALSE),"")</f>
        <v>7</v>
      </c>
      <c r="H499" s="119">
        <f ca="1">IFERROR(VLOOKUP($A499,INDIRECT(CONCATENATE("'CY ",H$3,", SFY ",(H$3+1)," Answers'!A1:BJ600")),LOOKUP($D$4,'Row Index'!$A$4:$A$9,'Row Index'!$B$4:$B$9),FALSE),"")</f>
        <v>6</v>
      </c>
      <c r="I499" s="120">
        <f ca="1">IFERROR(VLOOKUP($A499,INDIRECT(CONCATENATE("'CY ",I$3,", SFY ",(I$3+1)," Answers'!A1:BJ600")),LOOKUP($D$4,'Row Index'!$A$14:$A$19,'Row Index'!$B$14:$B$19),FALSE),"")</f>
        <v>5</v>
      </c>
    </row>
    <row r="500" spans="1:9" x14ac:dyDescent="0.25">
      <c r="A500" s="50">
        <v>1817</v>
      </c>
      <c r="B500" s="45" t="s">
        <v>500</v>
      </c>
      <c r="C500" s="47" t="s">
        <v>485</v>
      </c>
      <c r="D500" s="119">
        <f ca="1">IFERROR(VLOOKUP($A500,INDIRECT(CONCATENATE("'CY ",D$3,", SFY ",(D$3+1)," Answers'!A1:BJ600")),LOOKUP($D$4,'Row Index'!$A$4:$A$9,'Row Index'!$B$4:$B$9),FALSE),"")</f>
        <v>21</v>
      </c>
      <c r="E500" s="119">
        <f ca="1">IFERROR(VLOOKUP($A500,INDIRECT(CONCATENATE("'CY ",E$3,", SFY ",(E$3+1)," Answers'!A1:BJ600")),LOOKUP($D$4,'Row Index'!$A$4:$A$9,'Row Index'!$B$4:$B$9),FALSE),"")</f>
        <v>11</v>
      </c>
      <c r="F500" s="119">
        <f ca="1">IFERROR(VLOOKUP($A500,INDIRECT(CONCATENATE("'CY ",F$3,", SFY ",(F$3+1)," Answers'!A1:BJ600")),LOOKUP($D$4,'Row Index'!$A$4:$A$9,'Row Index'!$B$4:$B$9),FALSE),"")</f>
        <v>13</v>
      </c>
      <c r="G500" s="119">
        <f ca="1">IFERROR(VLOOKUP($A500,INDIRECT(CONCATENATE("'CY ",G$3,", SFY ",(G$3+1)," Answers'!A1:BJ600")),LOOKUP($D$4,'Row Index'!$A$4:$A$9,'Row Index'!$B$4:$B$9),FALSE),"")</f>
        <v>14</v>
      </c>
      <c r="H500" s="119">
        <f ca="1">IFERROR(VLOOKUP($A500,INDIRECT(CONCATENATE("'CY ",H$3,", SFY ",(H$3+1)," Answers'!A1:BJ600")),LOOKUP($D$4,'Row Index'!$A$4:$A$9,'Row Index'!$B$4:$B$9),FALSE),"")</f>
        <v>17</v>
      </c>
      <c r="I500" s="120">
        <f ca="1">IFERROR(VLOOKUP($A500,INDIRECT(CONCATENATE("'CY ",I$3,", SFY ",(I$3+1)," Answers'!A1:BJ600")),LOOKUP($D$4,'Row Index'!$A$14:$A$19,'Row Index'!$B$14:$B$19),FALSE),"")</f>
        <v>12</v>
      </c>
    </row>
    <row r="501" spans="1:9" x14ac:dyDescent="0.25">
      <c r="A501" s="50">
        <v>1818</v>
      </c>
      <c r="B501" s="45" t="s">
        <v>501</v>
      </c>
      <c r="C501" s="47" t="s">
        <v>485</v>
      </c>
      <c r="D501" s="119">
        <f ca="1">IFERROR(VLOOKUP($A501,INDIRECT(CONCATENATE("'CY ",D$3,", SFY ",(D$3+1)," Answers'!A1:BJ600")),LOOKUP($D$4,'Row Index'!$A$4:$A$9,'Row Index'!$B$4:$B$9),FALSE),"")</f>
        <v>3</v>
      </c>
      <c r="E501" s="119">
        <f ca="1">IFERROR(VLOOKUP($A501,INDIRECT(CONCATENATE("'CY ",E$3,", SFY ",(E$3+1)," Answers'!A1:BJ600")),LOOKUP($D$4,'Row Index'!$A$4:$A$9,'Row Index'!$B$4:$B$9),FALSE),"")</f>
        <v>3</v>
      </c>
      <c r="F501" s="119">
        <f ca="1">IFERROR(VLOOKUP($A501,INDIRECT(CONCATENATE("'CY ",F$3,", SFY ",(F$3+1)," Answers'!A1:BJ600")),LOOKUP($D$4,'Row Index'!$A$4:$A$9,'Row Index'!$B$4:$B$9),FALSE),"")</f>
        <v>4</v>
      </c>
      <c r="G501" s="119">
        <f ca="1">IFERROR(VLOOKUP($A501,INDIRECT(CONCATENATE("'CY ",G$3,", SFY ",(G$3+1)," Answers'!A1:BJ600")),LOOKUP($D$4,'Row Index'!$A$4:$A$9,'Row Index'!$B$4:$B$9),FALSE),"")</f>
        <v>5</v>
      </c>
      <c r="H501" s="119">
        <f ca="1">IFERROR(VLOOKUP($A501,INDIRECT(CONCATENATE("'CY ",H$3,", SFY ",(H$3+1)," Answers'!A1:BJ600")),LOOKUP($D$4,'Row Index'!$A$4:$A$9,'Row Index'!$B$4:$B$9),FALSE),"")</f>
        <v>4</v>
      </c>
      <c r="I501" s="120">
        <f ca="1">IFERROR(VLOOKUP($A501,INDIRECT(CONCATENATE("'CY ",I$3,", SFY ",(I$3+1)," Answers'!A1:BJ600")),LOOKUP($D$4,'Row Index'!$A$14:$A$19,'Row Index'!$B$14:$B$19),FALSE),"")</f>
        <v>3</v>
      </c>
    </row>
    <row r="502" spans="1:9" x14ac:dyDescent="0.25">
      <c r="A502" s="50">
        <v>1819</v>
      </c>
      <c r="B502" s="45" t="s">
        <v>502</v>
      </c>
      <c r="C502" s="47" t="s">
        <v>485</v>
      </c>
      <c r="D502" s="119">
        <f ca="1">IFERROR(VLOOKUP($A502,INDIRECT(CONCATENATE("'CY ",D$3,", SFY ",(D$3+1)," Answers'!A1:BJ600")),LOOKUP($D$4,'Row Index'!$A$4:$A$9,'Row Index'!$B$4:$B$9),FALSE),"")</f>
        <v>2</v>
      </c>
      <c r="E502" s="119">
        <f ca="1">IFERROR(VLOOKUP($A502,INDIRECT(CONCATENATE("'CY ",E$3,", SFY ",(E$3+1)," Answers'!A1:BJ600")),LOOKUP($D$4,'Row Index'!$A$4:$A$9,'Row Index'!$B$4:$B$9),FALSE),"")</f>
        <v>5</v>
      </c>
      <c r="F502" s="119">
        <f ca="1">IFERROR(VLOOKUP($A502,INDIRECT(CONCATENATE("'CY ",F$3,", SFY ",(F$3+1)," Answers'!A1:BJ600")),LOOKUP($D$4,'Row Index'!$A$4:$A$9,'Row Index'!$B$4:$B$9),FALSE),"")</f>
        <v>6</v>
      </c>
      <c r="G502" s="119">
        <f ca="1">IFERROR(VLOOKUP($A502,INDIRECT(CONCATENATE("'CY ",G$3,", SFY ",(G$3+1)," Answers'!A1:BJ600")),LOOKUP($D$4,'Row Index'!$A$4:$A$9,'Row Index'!$B$4:$B$9),FALSE),"")</f>
        <v>7</v>
      </c>
      <c r="H502" s="119">
        <f ca="1">IFERROR(VLOOKUP($A502,INDIRECT(CONCATENATE("'CY ",H$3,", SFY ",(H$3+1)," Answers'!A1:BJ600")),LOOKUP($D$4,'Row Index'!$A$4:$A$9,'Row Index'!$B$4:$B$9),FALSE),"")</f>
        <v>8</v>
      </c>
      <c r="I502" s="120">
        <f ca="1">IFERROR(VLOOKUP($A502,INDIRECT(CONCATENATE("'CY ",I$3,", SFY ",(I$3+1)," Answers'!A1:BJ600")),LOOKUP($D$4,'Row Index'!$A$14:$A$19,'Row Index'!$B$14:$B$19),FALSE),"")</f>
        <v>3</v>
      </c>
    </row>
    <row r="503" spans="1:9" x14ac:dyDescent="0.25">
      <c r="A503" s="50">
        <v>1820</v>
      </c>
      <c r="B503" s="45" t="s">
        <v>503</v>
      </c>
      <c r="C503" s="47" t="s">
        <v>485</v>
      </c>
      <c r="D503" s="119">
        <f ca="1">IFERROR(VLOOKUP($A503,INDIRECT(CONCATENATE("'CY ",D$3,", SFY ",(D$3+1)," Answers'!A1:BJ600")),LOOKUP($D$4,'Row Index'!$A$4:$A$9,'Row Index'!$B$4:$B$9),FALSE),"")</f>
        <v>3</v>
      </c>
      <c r="E503" s="119">
        <f ca="1">IFERROR(VLOOKUP($A503,INDIRECT(CONCATENATE("'CY ",E$3,", SFY ",(E$3+1)," Answers'!A1:BJ600")),LOOKUP($D$4,'Row Index'!$A$4:$A$9,'Row Index'!$B$4:$B$9),FALSE),"")</f>
        <v>4</v>
      </c>
      <c r="F503" s="119">
        <f ca="1">IFERROR(VLOOKUP($A503,INDIRECT(CONCATENATE("'CY ",F$3,", SFY ",(F$3+1)," Answers'!A1:BJ600")),LOOKUP($D$4,'Row Index'!$A$4:$A$9,'Row Index'!$B$4:$B$9),FALSE),"")</f>
        <v>4</v>
      </c>
      <c r="G503" s="119">
        <f ca="1">IFERROR(VLOOKUP($A503,INDIRECT(CONCATENATE("'CY ",G$3,", SFY ",(G$3+1)," Answers'!A1:BJ600")),LOOKUP($D$4,'Row Index'!$A$4:$A$9,'Row Index'!$B$4:$B$9),FALSE),"")</f>
        <v>4</v>
      </c>
      <c r="H503" s="119">
        <f ca="1">IFERROR(VLOOKUP($A503,INDIRECT(CONCATENATE("'CY ",H$3,", SFY ",(H$3+1)," Answers'!A1:BJ600")),LOOKUP($D$4,'Row Index'!$A$4:$A$9,'Row Index'!$B$4:$B$9),FALSE),"")</f>
        <v>6</v>
      </c>
      <c r="I503" s="120">
        <f ca="1">IFERROR(VLOOKUP($A503,INDIRECT(CONCATENATE("'CY ",I$3,", SFY ",(I$3+1)," Answers'!A1:BJ600")),LOOKUP($D$4,'Row Index'!$A$14:$A$19,'Row Index'!$B$14:$B$19),FALSE),"")</f>
        <v>4</v>
      </c>
    </row>
    <row r="504" spans="1:9" x14ac:dyDescent="0.25">
      <c r="A504" s="50">
        <v>1821</v>
      </c>
      <c r="B504" s="45" t="s">
        <v>504</v>
      </c>
      <c r="C504" s="47" t="s">
        <v>485</v>
      </c>
      <c r="D504" s="119">
        <f ca="1">IFERROR(VLOOKUP($A504,INDIRECT(CONCATENATE("'CY ",D$3,", SFY ",(D$3+1)," Answers'!A1:BJ600")),LOOKUP($D$4,'Row Index'!$A$4:$A$9,'Row Index'!$B$4:$B$9),FALSE),"")</f>
        <v>1</v>
      </c>
      <c r="E504" s="119">
        <f ca="1">IFERROR(VLOOKUP($A504,INDIRECT(CONCATENATE("'CY ",E$3,", SFY ",(E$3+1)," Answers'!A1:BJ600")),LOOKUP($D$4,'Row Index'!$A$4:$A$9,'Row Index'!$B$4:$B$9),FALSE),"")</f>
        <v>4</v>
      </c>
      <c r="F504" s="119">
        <f ca="1">IFERROR(VLOOKUP($A504,INDIRECT(CONCATENATE("'CY ",F$3,", SFY ",(F$3+1)," Answers'!A1:BJ600")),LOOKUP($D$4,'Row Index'!$A$4:$A$9,'Row Index'!$B$4:$B$9),FALSE),"")</f>
        <v>5</v>
      </c>
      <c r="G504" s="119">
        <f ca="1">IFERROR(VLOOKUP($A504,INDIRECT(CONCATENATE("'CY ",G$3,", SFY ",(G$3+1)," Answers'!A1:BJ600")),LOOKUP($D$4,'Row Index'!$A$4:$A$9,'Row Index'!$B$4:$B$9),FALSE),"")</f>
        <v>8</v>
      </c>
      <c r="H504" s="119">
        <f ca="1">IFERROR(VLOOKUP($A504,INDIRECT(CONCATENATE("'CY ",H$3,", SFY ",(H$3+1)," Answers'!A1:BJ600")),LOOKUP($D$4,'Row Index'!$A$4:$A$9,'Row Index'!$B$4:$B$9),FALSE),"")</f>
        <v>7</v>
      </c>
      <c r="I504" s="120">
        <f ca="1">IFERROR(VLOOKUP($A504,INDIRECT(CONCATENATE("'CY ",I$3,", SFY ",(I$3+1)," Answers'!A1:BJ600")),LOOKUP($D$4,'Row Index'!$A$14:$A$19,'Row Index'!$B$14:$B$19),FALSE),"")</f>
        <v>5</v>
      </c>
    </row>
    <row r="505" spans="1:9" x14ac:dyDescent="0.25">
      <c r="A505" s="50">
        <v>1901</v>
      </c>
      <c r="B505" s="45" t="s">
        <v>505</v>
      </c>
      <c r="C505" s="47" t="s">
        <v>506</v>
      </c>
      <c r="D505" s="119">
        <f ca="1">IFERROR(VLOOKUP($A505,INDIRECT(CONCATENATE("'CY ",D$3,", SFY ",(D$3+1)," Answers'!A1:BJ600")),LOOKUP($D$4,'Row Index'!$A$4:$A$9,'Row Index'!$B$4:$B$9),FALSE),"")</f>
        <v>12</v>
      </c>
      <c r="E505" s="119">
        <f ca="1">IFERROR(VLOOKUP($A505,INDIRECT(CONCATENATE("'CY ",E$3,", SFY ",(E$3+1)," Answers'!A1:BJ600")),LOOKUP($D$4,'Row Index'!$A$4:$A$9,'Row Index'!$B$4:$B$9),FALSE),"")</f>
        <v>8</v>
      </c>
      <c r="F505" s="119">
        <f ca="1">IFERROR(VLOOKUP($A505,INDIRECT(CONCATENATE("'CY ",F$3,", SFY ",(F$3+1)," Answers'!A1:BJ600")),LOOKUP($D$4,'Row Index'!$A$4:$A$9,'Row Index'!$B$4:$B$9),FALSE),"")</f>
        <v>13</v>
      </c>
      <c r="G505" s="119">
        <f ca="1">IFERROR(VLOOKUP($A505,INDIRECT(CONCATENATE("'CY ",G$3,", SFY ",(G$3+1)," Answers'!A1:BJ600")),LOOKUP($D$4,'Row Index'!$A$4:$A$9,'Row Index'!$B$4:$B$9),FALSE),"")</f>
        <v>15</v>
      </c>
      <c r="H505" s="119">
        <f ca="1">IFERROR(VLOOKUP($A505,INDIRECT(CONCATENATE("'CY ",H$3,", SFY ",(H$3+1)," Answers'!A1:BJ600")),LOOKUP($D$4,'Row Index'!$A$4:$A$9,'Row Index'!$B$4:$B$9),FALSE),"")</f>
        <v>15</v>
      </c>
      <c r="I505" s="120">
        <f ca="1">IFERROR(VLOOKUP($A505,INDIRECT(CONCATENATE("'CY ",I$3,", SFY ",(I$3+1)," Answers'!A1:BJ600")),LOOKUP($D$4,'Row Index'!$A$14:$A$19,'Row Index'!$B$14:$B$19),FALSE),"")</f>
        <v>12</v>
      </c>
    </row>
    <row r="506" spans="1:9" x14ac:dyDescent="0.25">
      <c r="A506" s="50">
        <v>1902</v>
      </c>
      <c r="B506" s="45" t="s">
        <v>507</v>
      </c>
      <c r="C506" s="47" t="s">
        <v>506</v>
      </c>
      <c r="D506" s="119">
        <f ca="1">IFERROR(VLOOKUP($A506,INDIRECT(CONCATENATE("'CY ",D$3,", SFY ",(D$3+1)," Answers'!A1:BJ600")),LOOKUP($D$4,'Row Index'!$A$4:$A$9,'Row Index'!$B$4:$B$9),FALSE),"")</f>
        <v>2</v>
      </c>
      <c r="E506" s="119">
        <f ca="1">IFERROR(VLOOKUP($A506,INDIRECT(CONCATENATE("'CY ",E$3,", SFY ",(E$3+1)," Answers'!A1:BJ600")),LOOKUP($D$4,'Row Index'!$A$4:$A$9,'Row Index'!$B$4:$B$9),FALSE),"")</f>
        <v>4</v>
      </c>
      <c r="F506" s="119">
        <f ca="1">IFERROR(VLOOKUP($A506,INDIRECT(CONCATENATE("'CY ",F$3,", SFY ",(F$3+1)," Answers'!A1:BJ600")),LOOKUP($D$4,'Row Index'!$A$4:$A$9,'Row Index'!$B$4:$B$9),FALSE),"")</f>
        <v>6</v>
      </c>
      <c r="G506" s="119">
        <f ca="1">IFERROR(VLOOKUP($A506,INDIRECT(CONCATENATE("'CY ",G$3,", SFY ",(G$3+1)," Answers'!A1:BJ600")),LOOKUP($D$4,'Row Index'!$A$4:$A$9,'Row Index'!$B$4:$B$9),FALSE),"")</f>
        <v>10</v>
      </c>
      <c r="H506" s="119">
        <f ca="1">IFERROR(VLOOKUP($A506,INDIRECT(CONCATENATE("'CY ",H$3,", SFY ",(H$3+1)," Answers'!A1:BJ600")),LOOKUP($D$4,'Row Index'!$A$4:$A$9,'Row Index'!$B$4:$B$9),FALSE),"")</f>
        <v>8</v>
      </c>
      <c r="I506" s="120">
        <f ca="1">IFERROR(VLOOKUP($A506,INDIRECT(CONCATENATE("'CY ",I$3,", SFY ",(I$3+1)," Answers'!A1:BJ600")),LOOKUP($D$4,'Row Index'!$A$14:$A$19,'Row Index'!$B$14:$B$19),FALSE),"")</f>
        <v>6</v>
      </c>
    </row>
    <row r="507" spans="1:9" x14ac:dyDescent="0.25">
      <c r="A507" s="50">
        <v>1903</v>
      </c>
      <c r="B507" s="45" t="s">
        <v>508</v>
      </c>
      <c r="C507" s="47" t="s">
        <v>506</v>
      </c>
      <c r="D507" s="119">
        <f ca="1">IFERROR(VLOOKUP($A507,INDIRECT(CONCATENATE("'CY ",D$3,", SFY ",(D$3+1)," Answers'!A1:BJ600")),LOOKUP($D$4,'Row Index'!$A$4:$A$9,'Row Index'!$B$4:$B$9),FALSE),"")</f>
        <v>9</v>
      </c>
      <c r="E507" s="119">
        <f ca="1">IFERROR(VLOOKUP($A507,INDIRECT(CONCATENATE("'CY ",E$3,", SFY ",(E$3+1)," Answers'!A1:BJ600")),LOOKUP($D$4,'Row Index'!$A$4:$A$9,'Row Index'!$B$4:$B$9),FALSE),"")</f>
        <v>6</v>
      </c>
      <c r="F507" s="119">
        <f ca="1">IFERROR(VLOOKUP($A507,INDIRECT(CONCATENATE("'CY ",F$3,", SFY ",(F$3+1)," Answers'!A1:BJ600")),LOOKUP($D$4,'Row Index'!$A$4:$A$9,'Row Index'!$B$4:$B$9),FALSE),"")</f>
        <v>8</v>
      </c>
      <c r="G507" s="119">
        <f ca="1">IFERROR(VLOOKUP($A507,INDIRECT(CONCATENATE("'CY ",G$3,", SFY ",(G$3+1)," Answers'!A1:BJ600")),LOOKUP($D$4,'Row Index'!$A$4:$A$9,'Row Index'!$B$4:$B$9),FALSE),"")</f>
        <v>10</v>
      </c>
      <c r="H507" s="119">
        <f ca="1">IFERROR(VLOOKUP($A507,INDIRECT(CONCATENATE("'CY ",H$3,", SFY ",(H$3+1)," Answers'!A1:BJ600")),LOOKUP($D$4,'Row Index'!$A$4:$A$9,'Row Index'!$B$4:$B$9),FALSE),"")</f>
        <v>6</v>
      </c>
      <c r="I507" s="120">
        <f ca="1">IFERROR(VLOOKUP($A507,INDIRECT(CONCATENATE("'CY ",I$3,", SFY ",(I$3+1)," Answers'!A1:BJ600")),LOOKUP($D$4,'Row Index'!$A$14:$A$19,'Row Index'!$B$14:$B$19),FALSE),"")</f>
        <v>6</v>
      </c>
    </row>
    <row r="508" spans="1:9" x14ac:dyDescent="0.25">
      <c r="A508" s="50">
        <v>1904</v>
      </c>
      <c r="B508" s="45" t="s">
        <v>509</v>
      </c>
      <c r="C508" s="47" t="s">
        <v>506</v>
      </c>
      <c r="D508" s="119">
        <f ca="1">IFERROR(VLOOKUP($A508,INDIRECT(CONCATENATE("'CY ",D$3,", SFY ",(D$3+1)," Answers'!A1:BJ600")),LOOKUP($D$4,'Row Index'!$A$4:$A$9,'Row Index'!$B$4:$B$9),FALSE),"")</f>
        <v>4</v>
      </c>
      <c r="E508" s="119">
        <f ca="1">IFERROR(VLOOKUP($A508,INDIRECT(CONCATENATE("'CY ",E$3,", SFY ",(E$3+1)," Answers'!A1:BJ600")),LOOKUP($D$4,'Row Index'!$A$4:$A$9,'Row Index'!$B$4:$B$9),FALSE),"")</f>
        <v>2</v>
      </c>
      <c r="F508" s="119">
        <f ca="1">IFERROR(VLOOKUP($A508,INDIRECT(CONCATENATE("'CY ",F$3,", SFY ",(F$3+1)," Answers'!A1:BJ600")),LOOKUP($D$4,'Row Index'!$A$4:$A$9,'Row Index'!$B$4:$B$9),FALSE),"")</f>
        <v>2</v>
      </c>
      <c r="G508" s="119">
        <f ca="1">IFERROR(VLOOKUP($A508,INDIRECT(CONCATENATE("'CY ",G$3,", SFY ",(G$3+1)," Answers'!A1:BJ600")),LOOKUP($D$4,'Row Index'!$A$4:$A$9,'Row Index'!$B$4:$B$9),FALSE),"")</f>
        <v>6</v>
      </c>
      <c r="H508" s="119">
        <f ca="1">IFERROR(VLOOKUP($A508,INDIRECT(CONCATENATE("'CY ",H$3,", SFY ",(H$3+1)," Answers'!A1:BJ600")),LOOKUP($D$4,'Row Index'!$A$4:$A$9,'Row Index'!$B$4:$B$9),FALSE),"")</f>
        <v>7</v>
      </c>
      <c r="I508" s="120">
        <f ca="1">IFERROR(VLOOKUP($A508,INDIRECT(CONCATENATE("'CY ",I$3,", SFY ",(I$3+1)," Answers'!A1:BJ600")),LOOKUP($D$4,'Row Index'!$A$14:$A$19,'Row Index'!$B$14:$B$19),FALSE),"")</f>
        <v>6</v>
      </c>
    </row>
    <row r="509" spans="1:9" x14ac:dyDescent="0.25">
      <c r="A509" s="50">
        <v>1905</v>
      </c>
      <c r="B509" s="45" t="s">
        <v>510</v>
      </c>
      <c r="C509" s="47" t="s">
        <v>506</v>
      </c>
      <c r="D509" s="119">
        <f ca="1">IFERROR(VLOOKUP($A509,INDIRECT(CONCATENATE("'CY ",D$3,", SFY ",(D$3+1)," Answers'!A1:BJ600")),LOOKUP($D$4,'Row Index'!$A$4:$A$9,'Row Index'!$B$4:$B$9),FALSE),"")</f>
        <v>3</v>
      </c>
      <c r="E509" s="119">
        <f ca="1">IFERROR(VLOOKUP($A509,INDIRECT(CONCATENATE("'CY ",E$3,", SFY ",(E$3+1)," Answers'!A1:BJ600")),LOOKUP($D$4,'Row Index'!$A$4:$A$9,'Row Index'!$B$4:$B$9),FALSE),"")</f>
        <v>6</v>
      </c>
      <c r="F509" s="119">
        <f ca="1">IFERROR(VLOOKUP($A509,INDIRECT(CONCATENATE("'CY ",F$3,", SFY ",(F$3+1)," Answers'!A1:BJ600")),LOOKUP($D$4,'Row Index'!$A$4:$A$9,'Row Index'!$B$4:$B$9),FALSE),"")</f>
        <v>5</v>
      </c>
      <c r="G509" s="119">
        <f ca="1">IFERROR(VLOOKUP($A509,INDIRECT(CONCATENATE("'CY ",G$3,", SFY ",(G$3+1)," Answers'!A1:BJ600")),LOOKUP($D$4,'Row Index'!$A$4:$A$9,'Row Index'!$B$4:$B$9),FALSE),"")</f>
        <v>7</v>
      </c>
      <c r="H509" s="119">
        <f ca="1">IFERROR(VLOOKUP($A509,INDIRECT(CONCATENATE("'CY ",H$3,", SFY ",(H$3+1)," Answers'!A1:BJ600")),LOOKUP($D$4,'Row Index'!$A$4:$A$9,'Row Index'!$B$4:$B$9),FALSE),"")</f>
        <v>8</v>
      </c>
      <c r="I509" s="120">
        <f ca="1">IFERROR(VLOOKUP($A509,INDIRECT(CONCATENATE("'CY ",I$3,", SFY ",(I$3+1)," Answers'!A1:BJ600")),LOOKUP($D$4,'Row Index'!$A$14:$A$19,'Row Index'!$B$14:$B$19),FALSE),"")</f>
        <v>6</v>
      </c>
    </row>
    <row r="510" spans="1:9" x14ac:dyDescent="0.25">
      <c r="A510" s="50">
        <v>1906</v>
      </c>
      <c r="B510" s="45" t="s">
        <v>511</v>
      </c>
      <c r="C510" s="47" t="s">
        <v>506</v>
      </c>
      <c r="D510" s="119">
        <f ca="1">IFERROR(VLOOKUP($A510,INDIRECT(CONCATENATE("'CY ",D$3,", SFY ",(D$3+1)," Answers'!A1:BJ600")),LOOKUP($D$4,'Row Index'!$A$4:$A$9,'Row Index'!$B$4:$B$9),FALSE),"")</f>
        <v>3</v>
      </c>
      <c r="E510" s="119">
        <f ca="1">IFERROR(VLOOKUP($A510,INDIRECT(CONCATENATE("'CY ",E$3,", SFY ",(E$3+1)," Answers'!A1:BJ600")),LOOKUP($D$4,'Row Index'!$A$4:$A$9,'Row Index'!$B$4:$B$9),FALSE),"")</f>
        <v>2</v>
      </c>
      <c r="F510" s="119">
        <f ca="1">IFERROR(VLOOKUP($A510,INDIRECT(CONCATENATE("'CY ",F$3,", SFY ",(F$3+1)," Answers'!A1:BJ600")),LOOKUP($D$4,'Row Index'!$A$4:$A$9,'Row Index'!$B$4:$B$9),FALSE),"")</f>
        <v>4</v>
      </c>
      <c r="G510" s="119">
        <f ca="1">IFERROR(VLOOKUP($A510,INDIRECT(CONCATENATE("'CY ",G$3,", SFY ",(G$3+1)," Answers'!A1:BJ600")),LOOKUP($D$4,'Row Index'!$A$4:$A$9,'Row Index'!$B$4:$B$9),FALSE),"")</f>
        <v>7</v>
      </c>
      <c r="H510" s="119">
        <f ca="1">IFERROR(VLOOKUP($A510,INDIRECT(CONCATENATE("'CY ",H$3,", SFY ",(H$3+1)," Answers'!A1:BJ600")),LOOKUP($D$4,'Row Index'!$A$4:$A$9,'Row Index'!$B$4:$B$9),FALSE),"")</f>
        <v>7</v>
      </c>
      <c r="I510" s="120">
        <f ca="1">IFERROR(VLOOKUP($A510,INDIRECT(CONCATENATE("'CY ",I$3,", SFY ",(I$3+1)," Answers'!A1:BJ600")),LOOKUP($D$4,'Row Index'!$A$14:$A$19,'Row Index'!$B$14:$B$19),FALSE),"")</f>
        <v>4</v>
      </c>
    </row>
    <row r="511" spans="1:9" x14ac:dyDescent="0.25">
      <c r="A511" s="50">
        <v>1907</v>
      </c>
      <c r="B511" s="45" t="s">
        <v>512</v>
      </c>
      <c r="C511" s="47" t="s">
        <v>506</v>
      </c>
      <c r="D511" s="119">
        <f ca="1">IFERROR(VLOOKUP($A511,INDIRECT(CONCATENATE("'CY ",D$3,", SFY ",(D$3+1)," Answers'!A1:BJ600")),LOOKUP($D$4,'Row Index'!$A$4:$A$9,'Row Index'!$B$4:$B$9),FALSE),"")</f>
        <v>5</v>
      </c>
      <c r="E511" s="119">
        <f ca="1">IFERROR(VLOOKUP($A511,INDIRECT(CONCATENATE("'CY ",E$3,", SFY ",(E$3+1)," Answers'!A1:BJ600")),LOOKUP($D$4,'Row Index'!$A$4:$A$9,'Row Index'!$B$4:$B$9),FALSE),"")</f>
        <v>9</v>
      </c>
      <c r="F511" s="119">
        <f ca="1">IFERROR(VLOOKUP($A511,INDIRECT(CONCATENATE("'CY ",F$3,", SFY ",(F$3+1)," Answers'!A1:BJ600")),LOOKUP($D$4,'Row Index'!$A$4:$A$9,'Row Index'!$B$4:$B$9),FALSE),"")</f>
        <v>8</v>
      </c>
      <c r="G511" s="119">
        <f ca="1">IFERROR(VLOOKUP($A511,INDIRECT(CONCATENATE("'CY ",G$3,", SFY ",(G$3+1)," Answers'!A1:BJ600")),LOOKUP($D$4,'Row Index'!$A$4:$A$9,'Row Index'!$B$4:$B$9),FALSE),"")</f>
        <v>12</v>
      </c>
      <c r="H511" s="119">
        <f ca="1">IFERROR(VLOOKUP($A511,INDIRECT(CONCATENATE("'CY ",H$3,", SFY ",(H$3+1)," Answers'!A1:BJ600")),LOOKUP($D$4,'Row Index'!$A$4:$A$9,'Row Index'!$B$4:$B$9),FALSE),"")</f>
        <v>12</v>
      </c>
      <c r="I511" s="120">
        <f ca="1">IFERROR(VLOOKUP($A511,INDIRECT(CONCATENATE("'CY ",I$3,", SFY ",(I$3+1)," Answers'!A1:BJ600")),LOOKUP($D$4,'Row Index'!$A$14:$A$19,'Row Index'!$B$14:$B$19),FALSE),"")</f>
        <v>10</v>
      </c>
    </row>
    <row r="512" spans="1:9" x14ac:dyDescent="0.25">
      <c r="A512" s="50">
        <v>1908</v>
      </c>
      <c r="B512" s="45" t="s">
        <v>513</v>
      </c>
      <c r="C512" s="47" t="s">
        <v>506</v>
      </c>
      <c r="D512" s="119">
        <f ca="1">IFERROR(VLOOKUP($A512,INDIRECT(CONCATENATE("'CY ",D$3,", SFY ",(D$3+1)," Answers'!A1:BJ600")),LOOKUP($D$4,'Row Index'!$A$4:$A$9,'Row Index'!$B$4:$B$9),FALSE),"")</f>
        <v>5</v>
      </c>
      <c r="E512" s="119">
        <f ca="1">IFERROR(VLOOKUP($A512,INDIRECT(CONCATENATE("'CY ",E$3,", SFY ",(E$3+1)," Answers'!A1:BJ600")),LOOKUP($D$4,'Row Index'!$A$4:$A$9,'Row Index'!$B$4:$B$9),FALSE),"")</f>
        <v>8</v>
      </c>
      <c r="F512" s="119">
        <f ca="1">IFERROR(VLOOKUP($A512,INDIRECT(CONCATENATE("'CY ",F$3,", SFY ",(F$3+1)," Answers'!A1:BJ600")),LOOKUP($D$4,'Row Index'!$A$4:$A$9,'Row Index'!$B$4:$B$9),FALSE),"")</f>
        <v>9</v>
      </c>
      <c r="G512" s="119">
        <f ca="1">IFERROR(VLOOKUP($A512,INDIRECT(CONCATENATE("'CY ",G$3,", SFY ",(G$3+1)," Answers'!A1:BJ600")),LOOKUP($D$4,'Row Index'!$A$4:$A$9,'Row Index'!$B$4:$B$9),FALSE),"")</f>
        <v>9</v>
      </c>
      <c r="H512" s="119">
        <f ca="1">IFERROR(VLOOKUP($A512,INDIRECT(CONCATENATE("'CY ",H$3,", SFY ",(H$3+1)," Answers'!A1:BJ600")),LOOKUP($D$4,'Row Index'!$A$4:$A$9,'Row Index'!$B$4:$B$9),FALSE),"")</f>
        <v>11</v>
      </c>
      <c r="I512" s="120">
        <f ca="1">IFERROR(VLOOKUP($A512,INDIRECT(CONCATENATE("'CY ",I$3,", SFY ",(I$3+1)," Answers'!A1:BJ600")),LOOKUP($D$4,'Row Index'!$A$14:$A$19,'Row Index'!$B$14:$B$19),FALSE),"")</f>
        <v>8</v>
      </c>
    </row>
    <row r="513" spans="1:9" x14ac:dyDescent="0.25">
      <c r="A513" s="50">
        <v>1909</v>
      </c>
      <c r="B513" s="45" t="s">
        <v>514</v>
      </c>
      <c r="C513" s="47" t="s">
        <v>506</v>
      </c>
      <c r="D513" s="119">
        <f ca="1">IFERROR(VLOOKUP($A513,INDIRECT(CONCATENATE("'CY ",D$3,", SFY ",(D$3+1)," Answers'!A1:BJ600")),LOOKUP($D$4,'Row Index'!$A$4:$A$9,'Row Index'!$B$4:$B$9),FALSE),"")</f>
        <v>6</v>
      </c>
      <c r="E513" s="119">
        <f ca="1">IFERROR(VLOOKUP($A513,INDIRECT(CONCATENATE("'CY ",E$3,", SFY ",(E$3+1)," Answers'!A1:BJ600")),LOOKUP($D$4,'Row Index'!$A$4:$A$9,'Row Index'!$B$4:$B$9),FALSE),"")</f>
        <v>6</v>
      </c>
      <c r="F513" s="119">
        <f ca="1">IFERROR(VLOOKUP($A513,INDIRECT(CONCATENATE("'CY ",F$3,", SFY ",(F$3+1)," Answers'!A1:BJ600")),LOOKUP($D$4,'Row Index'!$A$4:$A$9,'Row Index'!$B$4:$B$9),FALSE),"")</f>
        <v>6</v>
      </c>
      <c r="G513" s="119">
        <f ca="1">IFERROR(VLOOKUP($A513,INDIRECT(CONCATENATE("'CY ",G$3,", SFY ",(G$3+1)," Answers'!A1:BJ600")),LOOKUP($D$4,'Row Index'!$A$4:$A$9,'Row Index'!$B$4:$B$9),FALSE),"")</f>
        <v>11</v>
      </c>
      <c r="H513" s="119">
        <f ca="1">IFERROR(VLOOKUP($A513,INDIRECT(CONCATENATE("'CY ",H$3,", SFY ",(H$3+1)," Answers'!A1:BJ600")),LOOKUP($D$4,'Row Index'!$A$4:$A$9,'Row Index'!$B$4:$B$9),FALSE),"")</f>
        <v>10</v>
      </c>
      <c r="I513" s="120">
        <f ca="1">IFERROR(VLOOKUP($A513,INDIRECT(CONCATENATE("'CY ",I$3,", SFY ",(I$3+1)," Answers'!A1:BJ600")),LOOKUP($D$4,'Row Index'!$A$14:$A$19,'Row Index'!$B$14:$B$19),FALSE),"")</f>
        <v>4</v>
      </c>
    </row>
    <row r="514" spans="1:9" x14ac:dyDescent="0.25">
      <c r="A514" s="50">
        <v>1910</v>
      </c>
      <c r="B514" s="45" t="s">
        <v>515</v>
      </c>
      <c r="C514" s="47" t="s">
        <v>506</v>
      </c>
      <c r="D514" s="119">
        <f ca="1">IFERROR(VLOOKUP($A514,INDIRECT(CONCATENATE("'CY ",D$3,", SFY ",(D$3+1)," Answers'!A1:BJ600")),LOOKUP($D$4,'Row Index'!$A$4:$A$9,'Row Index'!$B$4:$B$9),FALSE),"")</f>
        <v>5</v>
      </c>
      <c r="E514" s="119">
        <f ca="1">IFERROR(VLOOKUP($A514,INDIRECT(CONCATENATE("'CY ",E$3,", SFY ",(E$3+1)," Answers'!A1:BJ600")),LOOKUP($D$4,'Row Index'!$A$4:$A$9,'Row Index'!$B$4:$B$9),FALSE),"")</f>
        <v>9</v>
      </c>
      <c r="F514" s="119">
        <f ca="1">IFERROR(VLOOKUP($A514,INDIRECT(CONCATENATE("'CY ",F$3,", SFY ",(F$3+1)," Answers'!A1:BJ600")),LOOKUP($D$4,'Row Index'!$A$4:$A$9,'Row Index'!$B$4:$B$9),FALSE),"")</f>
        <v>10</v>
      </c>
      <c r="G514" s="119">
        <f ca="1">IFERROR(VLOOKUP($A514,INDIRECT(CONCATENATE("'CY ",G$3,", SFY ",(G$3+1)," Answers'!A1:BJ600")),LOOKUP($D$4,'Row Index'!$A$4:$A$9,'Row Index'!$B$4:$B$9),FALSE),"")</f>
        <v>10</v>
      </c>
      <c r="H514" s="119">
        <f ca="1">IFERROR(VLOOKUP($A514,INDIRECT(CONCATENATE("'CY ",H$3,", SFY ",(H$3+1)," Answers'!A1:BJ600")),LOOKUP($D$4,'Row Index'!$A$4:$A$9,'Row Index'!$B$4:$B$9),FALSE),"")</f>
        <v>11</v>
      </c>
      <c r="I514" s="120">
        <f ca="1">IFERROR(VLOOKUP($A514,INDIRECT(CONCATENATE("'CY ",I$3,", SFY ",(I$3+1)," Answers'!A1:BJ600")),LOOKUP($D$4,'Row Index'!$A$14:$A$19,'Row Index'!$B$14:$B$19),FALSE),"")</f>
        <v>8</v>
      </c>
    </row>
    <row r="515" spans="1:9" x14ac:dyDescent="0.25">
      <c r="A515" s="50">
        <v>1911</v>
      </c>
      <c r="B515" s="45" t="s">
        <v>516</v>
      </c>
      <c r="C515" s="47" t="s">
        <v>506</v>
      </c>
      <c r="D515" s="119">
        <f ca="1">IFERROR(VLOOKUP($A515,INDIRECT(CONCATENATE("'CY ",D$3,", SFY ",(D$3+1)," Answers'!A1:BJ600")),LOOKUP($D$4,'Row Index'!$A$4:$A$9,'Row Index'!$B$4:$B$9),FALSE),"")</f>
        <v>3</v>
      </c>
      <c r="E515" s="119">
        <f ca="1">IFERROR(VLOOKUP($A515,INDIRECT(CONCATENATE("'CY ",E$3,", SFY ",(E$3+1)," Answers'!A1:BJ600")),LOOKUP($D$4,'Row Index'!$A$4:$A$9,'Row Index'!$B$4:$B$9),FALSE),"")</f>
        <v>0</v>
      </c>
      <c r="F515" s="119">
        <f ca="1">IFERROR(VLOOKUP($A515,INDIRECT(CONCATENATE("'CY ",F$3,", SFY ",(F$3+1)," Answers'!A1:BJ600")),LOOKUP($D$4,'Row Index'!$A$4:$A$9,'Row Index'!$B$4:$B$9),FALSE),"")</f>
        <v>2</v>
      </c>
      <c r="G515" s="119">
        <f ca="1">IFERROR(VLOOKUP($A515,INDIRECT(CONCATENATE("'CY ",G$3,", SFY ",(G$3+1)," Answers'!A1:BJ600")),LOOKUP($D$4,'Row Index'!$A$4:$A$9,'Row Index'!$B$4:$B$9),FALSE),"")</f>
        <v>3</v>
      </c>
      <c r="H515" s="119">
        <f ca="1">IFERROR(VLOOKUP($A515,INDIRECT(CONCATENATE("'CY ",H$3,", SFY ",(H$3+1)," Answers'!A1:BJ600")),LOOKUP($D$4,'Row Index'!$A$4:$A$9,'Row Index'!$B$4:$B$9),FALSE),"")</f>
        <v>3</v>
      </c>
      <c r="I515" s="120">
        <f ca="1">IFERROR(VLOOKUP($A515,INDIRECT(CONCATENATE("'CY ",I$3,", SFY ",(I$3+1)," Answers'!A1:BJ600")),LOOKUP($D$4,'Row Index'!$A$14:$A$19,'Row Index'!$B$14:$B$19),FALSE),"")</f>
        <v>4</v>
      </c>
    </row>
    <row r="516" spans="1:9" x14ac:dyDescent="0.25">
      <c r="A516" s="50">
        <v>1912</v>
      </c>
      <c r="B516" s="45" t="s">
        <v>517</v>
      </c>
      <c r="C516" s="47" t="s">
        <v>506</v>
      </c>
      <c r="D516" s="119">
        <f ca="1">IFERROR(VLOOKUP($A516,INDIRECT(CONCATENATE("'CY ",D$3,", SFY ",(D$3+1)," Answers'!A1:BJ600")),LOOKUP($D$4,'Row Index'!$A$4:$A$9,'Row Index'!$B$4:$B$9),FALSE),"")</f>
        <v>3</v>
      </c>
      <c r="E516" s="119">
        <f ca="1">IFERROR(VLOOKUP($A516,INDIRECT(CONCATENATE("'CY ",E$3,", SFY ",(E$3+1)," Answers'!A1:BJ600")),LOOKUP($D$4,'Row Index'!$A$4:$A$9,'Row Index'!$B$4:$B$9),FALSE),"")</f>
        <v>4</v>
      </c>
      <c r="F516" s="119">
        <f ca="1">IFERROR(VLOOKUP($A516,INDIRECT(CONCATENATE("'CY ",F$3,", SFY ",(F$3+1)," Answers'!A1:BJ600")),LOOKUP($D$4,'Row Index'!$A$4:$A$9,'Row Index'!$B$4:$B$9),FALSE),"")</f>
        <v>2</v>
      </c>
      <c r="G516" s="119">
        <f ca="1">IFERROR(VLOOKUP($A516,INDIRECT(CONCATENATE("'CY ",G$3,", SFY ",(G$3+1)," Answers'!A1:BJ600")),LOOKUP($D$4,'Row Index'!$A$4:$A$9,'Row Index'!$B$4:$B$9),FALSE),"")</f>
        <v>4</v>
      </c>
      <c r="H516" s="119">
        <f ca="1">IFERROR(VLOOKUP($A516,INDIRECT(CONCATENATE("'CY ",H$3,", SFY ",(H$3+1)," Answers'!A1:BJ600")),LOOKUP($D$4,'Row Index'!$A$4:$A$9,'Row Index'!$B$4:$B$9),FALSE),"")</f>
        <v>5</v>
      </c>
      <c r="I516" s="120">
        <f ca="1">IFERROR(VLOOKUP($A516,INDIRECT(CONCATENATE("'CY ",I$3,", SFY ",(I$3+1)," Answers'!A1:BJ600")),LOOKUP($D$4,'Row Index'!$A$14:$A$19,'Row Index'!$B$14:$B$19),FALSE),"")</f>
        <v>5</v>
      </c>
    </row>
    <row r="517" spans="1:9" x14ac:dyDescent="0.25">
      <c r="A517" s="50">
        <v>1913</v>
      </c>
      <c r="B517" s="45" t="s">
        <v>518</v>
      </c>
      <c r="C517" s="47" t="s">
        <v>506</v>
      </c>
      <c r="D517" s="119">
        <f ca="1">IFERROR(VLOOKUP($A517,INDIRECT(CONCATENATE("'CY ",D$3,", SFY ",(D$3+1)," Answers'!A1:BJ600")),LOOKUP($D$4,'Row Index'!$A$4:$A$9,'Row Index'!$B$4:$B$9),FALSE),"")</f>
        <v>10</v>
      </c>
      <c r="E517" s="119">
        <f ca="1">IFERROR(VLOOKUP($A517,INDIRECT(CONCATENATE("'CY ",E$3,", SFY ",(E$3+1)," Answers'!A1:BJ600")),LOOKUP($D$4,'Row Index'!$A$4:$A$9,'Row Index'!$B$4:$B$9),FALSE),"")</f>
        <v>8</v>
      </c>
      <c r="F517" s="119">
        <f ca="1">IFERROR(VLOOKUP($A517,INDIRECT(CONCATENATE("'CY ",F$3,", SFY ",(F$3+1)," Answers'!A1:BJ600")),LOOKUP($D$4,'Row Index'!$A$4:$A$9,'Row Index'!$B$4:$B$9),FALSE),"")</f>
        <v>10</v>
      </c>
      <c r="G517" s="119">
        <f ca="1">IFERROR(VLOOKUP($A517,INDIRECT(CONCATENATE("'CY ",G$3,", SFY ",(G$3+1)," Answers'!A1:BJ600")),LOOKUP($D$4,'Row Index'!$A$4:$A$9,'Row Index'!$B$4:$B$9),FALSE),"")</f>
        <v>11</v>
      </c>
      <c r="H517" s="119">
        <f ca="1">IFERROR(VLOOKUP($A517,INDIRECT(CONCATENATE("'CY ",H$3,", SFY ",(H$3+1)," Answers'!A1:BJ600")),LOOKUP($D$4,'Row Index'!$A$4:$A$9,'Row Index'!$B$4:$B$9),FALSE),"")</f>
        <v>15</v>
      </c>
      <c r="I517" s="120">
        <f ca="1">IFERROR(VLOOKUP($A517,INDIRECT(CONCATENATE("'CY ",I$3,", SFY ",(I$3+1)," Answers'!A1:BJ600")),LOOKUP($D$4,'Row Index'!$A$14:$A$19,'Row Index'!$B$14:$B$19),FALSE),"")</f>
        <v>8</v>
      </c>
    </row>
    <row r="518" spans="1:9" x14ac:dyDescent="0.25">
      <c r="A518" s="50">
        <v>1914</v>
      </c>
      <c r="B518" s="45" t="s">
        <v>519</v>
      </c>
      <c r="C518" s="47" t="s">
        <v>506</v>
      </c>
      <c r="D518" s="119">
        <f ca="1">IFERROR(VLOOKUP($A518,INDIRECT(CONCATENATE("'CY ",D$3,", SFY ",(D$3+1)," Answers'!A1:BJ600")),LOOKUP($D$4,'Row Index'!$A$4:$A$9,'Row Index'!$B$4:$B$9),FALSE),"")</f>
        <v>6</v>
      </c>
      <c r="E518" s="119">
        <f ca="1">IFERROR(VLOOKUP($A518,INDIRECT(CONCATENATE("'CY ",E$3,", SFY ",(E$3+1)," Answers'!A1:BJ600")),LOOKUP($D$4,'Row Index'!$A$4:$A$9,'Row Index'!$B$4:$B$9),FALSE),"")</f>
        <v>9</v>
      </c>
      <c r="F518" s="119">
        <f ca="1">IFERROR(VLOOKUP($A518,INDIRECT(CONCATENATE("'CY ",F$3,", SFY ",(F$3+1)," Answers'!A1:BJ600")),LOOKUP($D$4,'Row Index'!$A$4:$A$9,'Row Index'!$B$4:$B$9),FALSE),"")</f>
        <v>9</v>
      </c>
      <c r="G518" s="119">
        <f ca="1">IFERROR(VLOOKUP($A518,INDIRECT(CONCATENATE("'CY ",G$3,", SFY ",(G$3+1)," Answers'!A1:BJ600")),LOOKUP($D$4,'Row Index'!$A$4:$A$9,'Row Index'!$B$4:$B$9),FALSE),"")</f>
        <v>9</v>
      </c>
      <c r="H518" s="119">
        <f ca="1">IFERROR(VLOOKUP($A518,INDIRECT(CONCATENATE("'CY ",H$3,", SFY ",(H$3+1)," Answers'!A1:BJ600")),LOOKUP($D$4,'Row Index'!$A$4:$A$9,'Row Index'!$B$4:$B$9),FALSE),"")</f>
        <v>11</v>
      </c>
      <c r="I518" s="120">
        <f ca="1">IFERROR(VLOOKUP($A518,INDIRECT(CONCATENATE("'CY ",I$3,", SFY ",(I$3+1)," Answers'!A1:BJ600")),LOOKUP($D$4,'Row Index'!$A$14:$A$19,'Row Index'!$B$14:$B$19),FALSE),"")</f>
        <v>7</v>
      </c>
    </row>
    <row r="519" spans="1:9" x14ac:dyDescent="0.25">
      <c r="A519" s="50">
        <v>1915</v>
      </c>
      <c r="B519" s="45" t="s">
        <v>520</v>
      </c>
      <c r="C519" s="47" t="s">
        <v>506</v>
      </c>
      <c r="D519" s="119">
        <f ca="1">IFERROR(VLOOKUP($A519,INDIRECT(CONCATENATE("'CY ",D$3,", SFY ",(D$3+1)," Answers'!A1:BJ600")),LOOKUP($D$4,'Row Index'!$A$4:$A$9,'Row Index'!$B$4:$B$9),FALSE),"")</f>
        <v>2</v>
      </c>
      <c r="E519" s="119">
        <f ca="1">IFERROR(VLOOKUP($A519,INDIRECT(CONCATENATE("'CY ",E$3,", SFY ",(E$3+1)," Answers'!A1:BJ600")),LOOKUP($D$4,'Row Index'!$A$4:$A$9,'Row Index'!$B$4:$B$9),FALSE),"")</f>
        <v>0</v>
      </c>
      <c r="F519" s="119">
        <f ca="1">IFERROR(VLOOKUP($A519,INDIRECT(CONCATENATE("'CY ",F$3,", SFY ",(F$3+1)," Answers'!A1:BJ600")),LOOKUP($D$4,'Row Index'!$A$4:$A$9,'Row Index'!$B$4:$B$9),FALSE),"")</f>
        <v>3</v>
      </c>
      <c r="G519" s="119">
        <f ca="1">IFERROR(VLOOKUP($A519,INDIRECT(CONCATENATE("'CY ",G$3,", SFY ",(G$3+1)," Answers'!A1:BJ600")),LOOKUP($D$4,'Row Index'!$A$4:$A$9,'Row Index'!$B$4:$B$9),FALSE),"")</f>
        <v>5</v>
      </c>
      <c r="H519" s="119">
        <f ca="1">IFERROR(VLOOKUP($A519,INDIRECT(CONCATENATE("'CY ",H$3,", SFY ",(H$3+1)," Answers'!A1:BJ600")),LOOKUP($D$4,'Row Index'!$A$4:$A$9,'Row Index'!$B$4:$B$9),FALSE),"")</f>
        <v>5</v>
      </c>
      <c r="I519" s="120">
        <f ca="1">IFERROR(VLOOKUP($A519,INDIRECT(CONCATENATE("'CY ",I$3,", SFY ",(I$3+1)," Answers'!A1:BJ600")),LOOKUP($D$4,'Row Index'!$A$14:$A$19,'Row Index'!$B$14:$B$19),FALSE),"")</f>
        <v>2</v>
      </c>
    </row>
    <row r="520" spans="1:9" x14ac:dyDescent="0.25">
      <c r="A520" s="50">
        <v>1916</v>
      </c>
      <c r="B520" s="45" t="s">
        <v>521</v>
      </c>
      <c r="C520" s="47" t="s">
        <v>506</v>
      </c>
      <c r="D520" s="119">
        <f ca="1">IFERROR(VLOOKUP($A520,INDIRECT(CONCATENATE("'CY ",D$3,", SFY ",(D$3+1)," Answers'!A1:BJ600")),LOOKUP($D$4,'Row Index'!$A$4:$A$9,'Row Index'!$B$4:$B$9),FALSE),"")</f>
        <v>3</v>
      </c>
      <c r="E520" s="119">
        <f ca="1">IFERROR(VLOOKUP($A520,INDIRECT(CONCATENATE("'CY ",E$3,", SFY ",(E$3+1)," Answers'!A1:BJ600")),LOOKUP($D$4,'Row Index'!$A$4:$A$9,'Row Index'!$B$4:$B$9),FALSE),"")</f>
        <v>1</v>
      </c>
      <c r="F520" s="119">
        <f ca="1">IFERROR(VLOOKUP($A520,INDIRECT(CONCATENATE("'CY ",F$3,", SFY ",(F$3+1)," Answers'!A1:BJ600")),LOOKUP($D$4,'Row Index'!$A$4:$A$9,'Row Index'!$B$4:$B$9),FALSE),"")</f>
        <v>2</v>
      </c>
      <c r="G520" s="119">
        <f ca="1">IFERROR(VLOOKUP($A520,INDIRECT(CONCATENATE("'CY ",G$3,", SFY ",(G$3+1)," Answers'!A1:BJ600")),LOOKUP($D$4,'Row Index'!$A$4:$A$9,'Row Index'!$B$4:$B$9),FALSE),"")</f>
        <v>5</v>
      </c>
      <c r="H520" s="119">
        <f ca="1">IFERROR(VLOOKUP($A520,INDIRECT(CONCATENATE("'CY ",H$3,", SFY ",(H$3+1)," Answers'!A1:BJ600")),LOOKUP($D$4,'Row Index'!$A$4:$A$9,'Row Index'!$B$4:$B$9),FALSE),"")</f>
        <v>7</v>
      </c>
      <c r="I520" s="120">
        <f ca="1">IFERROR(VLOOKUP($A520,INDIRECT(CONCATENATE("'CY ",I$3,", SFY ",(I$3+1)," Answers'!A1:BJ600")),LOOKUP($D$4,'Row Index'!$A$14:$A$19,'Row Index'!$B$14:$B$19),FALSE),"")</f>
        <v>6</v>
      </c>
    </row>
    <row r="521" spans="1:9" x14ac:dyDescent="0.25">
      <c r="A521" s="50">
        <v>1917</v>
      </c>
      <c r="B521" s="45" t="s">
        <v>522</v>
      </c>
      <c r="C521" s="47" t="s">
        <v>506</v>
      </c>
      <c r="D521" s="119">
        <f ca="1">IFERROR(VLOOKUP($A521,INDIRECT(CONCATENATE("'CY ",D$3,", SFY ",(D$3+1)," Answers'!A1:BJ600")),LOOKUP($D$4,'Row Index'!$A$4:$A$9,'Row Index'!$B$4:$B$9),FALSE),"")</f>
        <v>7</v>
      </c>
      <c r="E521" s="119">
        <f ca="1">IFERROR(VLOOKUP($A521,INDIRECT(CONCATENATE("'CY ",E$3,", SFY ",(E$3+1)," Answers'!A1:BJ600")),LOOKUP($D$4,'Row Index'!$A$4:$A$9,'Row Index'!$B$4:$B$9),FALSE),"")</f>
        <v>9</v>
      </c>
      <c r="F521" s="119">
        <f ca="1">IFERROR(VLOOKUP($A521,INDIRECT(CONCATENATE("'CY ",F$3,", SFY ",(F$3+1)," Answers'!A1:BJ600")),LOOKUP($D$4,'Row Index'!$A$4:$A$9,'Row Index'!$B$4:$B$9),FALSE),"")</f>
        <v>10</v>
      </c>
      <c r="G521" s="119">
        <f ca="1">IFERROR(VLOOKUP($A521,INDIRECT(CONCATENATE("'CY ",G$3,", SFY ",(G$3+1)," Answers'!A1:BJ600")),LOOKUP($D$4,'Row Index'!$A$4:$A$9,'Row Index'!$B$4:$B$9),FALSE),"")</f>
        <v>10</v>
      </c>
      <c r="H521" s="119">
        <f ca="1">IFERROR(VLOOKUP($A521,INDIRECT(CONCATENATE("'CY ",H$3,", SFY ",(H$3+1)," Answers'!A1:BJ600")),LOOKUP($D$4,'Row Index'!$A$4:$A$9,'Row Index'!$B$4:$B$9),FALSE),"")</f>
        <v>13</v>
      </c>
      <c r="I521" s="120">
        <f ca="1">IFERROR(VLOOKUP($A521,INDIRECT(CONCATENATE("'CY ",I$3,", SFY ",(I$3+1)," Answers'!A1:BJ600")),LOOKUP($D$4,'Row Index'!$A$14:$A$19,'Row Index'!$B$14:$B$19),FALSE),"")</f>
        <v>10</v>
      </c>
    </row>
    <row r="522" spans="1:9" x14ac:dyDescent="0.25">
      <c r="A522" s="50">
        <v>1918</v>
      </c>
      <c r="B522" s="45" t="s">
        <v>523</v>
      </c>
      <c r="C522" s="47" t="s">
        <v>506</v>
      </c>
      <c r="D522" s="119">
        <f ca="1">IFERROR(VLOOKUP($A522,INDIRECT(CONCATENATE("'CY ",D$3,", SFY ",(D$3+1)," Answers'!A1:BJ600")),LOOKUP($D$4,'Row Index'!$A$4:$A$9,'Row Index'!$B$4:$B$9),FALSE),"")</f>
        <v>2</v>
      </c>
      <c r="E522" s="119">
        <f ca="1">IFERROR(VLOOKUP($A522,INDIRECT(CONCATENATE("'CY ",E$3,", SFY ",(E$3+1)," Answers'!A1:BJ600")),LOOKUP($D$4,'Row Index'!$A$4:$A$9,'Row Index'!$B$4:$B$9),FALSE),"")</f>
        <v>0</v>
      </c>
      <c r="F522" s="119">
        <f ca="1">IFERROR(VLOOKUP($A522,INDIRECT(CONCATENATE("'CY ",F$3,", SFY ",(F$3+1)," Answers'!A1:BJ600")),LOOKUP($D$4,'Row Index'!$A$4:$A$9,'Row Index'!$B$4:$B$9),FALSE),"")</f>
        <v>1</v>
      </c>
      <c r="G522" s="119">
        <f ca="1">IFERROR(VLOOKUP($A522,INDIRECT(CONCATENATE("'CY ",G$3,", SFY ",(G$3+1)," Answers'!A1:BJ600")),LOOKUP($D$4,'Row Index'!$A$4:$A$9,'Row Index'!$B$4:$B$9),FALSE),"")</f>
        <v>4</v>
      </c>
      <c r="H522" s="119">
        <f ca="1">IFERROR(VLOOKUP($A522,INDIRECT(CONCATENATE("'CY ",H$3,", SFY ",(H$3+1)," Answers'!A1:BJ600")),LOOKUP($D$4,'Row Index'!$A$4:$A$9,'Row Index'!$B$4:$B$9),FALSE),"")</f>
        <v>5</v>
      </c>
      <c r="I522" s="120">
        <f ca="1">IFERROR(VLOOKUP($A522,INDIRECT(CONCATENATE("'CY ",I$3,", SFY ",(I$3+1)," Answers'!A1:BJ600")),LOOKUP($D$4,'Row Index'!$A$14:$A$19,'Row Index'!$B$14:$B$19),FALSE),"")</f>
        <v>5</v>
      </c>
    </row>
    <row r="523" spans="1:9" x14ac:dyDescent="0.25">
      <c r="A523" s="50">
        <v>1919</v>
      </c>
      <c r="B523" s="45" t="s">
        <v>524</v>
      </c>
      <c r="C523" s="47" t="s">
        <v>506</v>
      </c>
      <c r="D523" s="119">
        <f ca="1">IFERROR(VLOOKUP($A523,INDIRECT(CONCATENATE("'CY ",D$3,", SFY ",(D$3+1)," Answers'!A1:BJ600")),LOOKUP($D$4,'Row Index'!$A$4:$A$9,'Row Index'!$B$4:$B$9),FALSE),"")</f>
        <v>6</v>
      </c>
      <c r="E523" s="119">
        <f ca="1">IFERROR(VLOOKUP($A523,INDIRECT(CONCATENATE("'CY ",E$3,", SFY ",(E$3+1)," Answers'!A1:BJ600")),LOOKUP($D$4,'Row Index'!$A$4:$A$9,'Row Index'!$B$4:$B$9),FALSE),"")</f>
        <v>6</v>
      </c>
      <c r="F523" s="119">
        <f ca="1">IFERROR(VLOOKUP($A523,INDIRECT(CONCATENATE("'CY ",F$3,", SFY ",(F$3+1)," Answers'!A1:BJ600")),LOOKUP($D$4,'Row Index'!$A$4:$A$9,'Row Index'!$B$4:$B$9),FALSE),"")</f>
        <v>6</v>
      </c>
      <c r="G523" s="119">
        <f ca="1">IFERROR(VLOOKUP($A523,INDIRECT(CONCATENATE("'CY ",G$3,", SFY ",(G$3+1)," Answers'!A1:BJ600")),LOOKUP($D$4,'Row Index'!$A$4:$A$9,'Row Index'!$B$4:$B$9),FALSE),"")</f>
        <v>8</v>
      </c>
      <c r="H523" s="119">
        <f ca="1">IFERROR(VLOOKUP($A523,INDIRECT(CONCATENATE("'CY ",H$3,", SFY ",(H$3+1)," Answers'!A1:BJ600")),LOOKUP($D$4,'Row Index'!$A$4:$A$9,'Row Index'!$B$4:$B$9),FALSE),"")</f>
        <v>8</v>
      </c>
      <c r="I523" s="120">
        <f ca="1">IFERROR(VLOOKUP($A523,INDIRECT(CONCATENATE("'CY ",I$3,", SFY ",(I$3+1)," Answers'!A1:BJ600")),LOOKUP($D$4,'Row Index'!$A$14:$A$19,'Row Index'!$B$14:$B$19),FALSE),"")</f>
        <v>5</v>
      </c>
    </row>
    <row r="524" spans="1:9" x14ac:dyDescent="0.25">
      <c r="A524" s="50">
        <v>1920</v>
      </c>
      <c r="B524" s="45" t="s">
        <v>525</v>
      </c>
      <c r="C524" s="47" t="s">
        <v>506</v>
      </c>
      <c r="D524" s="119">
        <f ca="1">IFERROR(VLOOKUP($A524,INDIRECT(CONCATENATE("'CY ",D$3,", SFY ",(D$3+1)," Answers'!A1:BJ600")),LOOKUP($D$4,'Row Index'!$A$4:$A$9,'Row Index'!$B$4:$B$9),FALSE),"")</f>
        <v>2</v>
      </c>
      <c r="E524" s="119">
        <f ca="1">IFERROR(VLOOKUP($A524,INDIRECT(CONCATENATE("'CY ",E$3,", SFY ",(E$3+1)," Answers'!A1:BJ600")),LOOKUP($D$4,'Row Index'!$A$4:$A$9,'Row Index'!$B$4:$B$9),FALSE),"")</f>
        <v>5</v>
      </c>
      <c r="F524" s="119">
        <f ca="1">IFERROR(VLOOKUP($A524,INDIRECT(CONCATENATE("'CY ",F$3,", SFY ",(F$3+1)," Answers'!A1:BJ600")),LOOKUP($D$4,'Row Index'!$A$4:$A$9,'Row Index'!$B$4:$B$9),FALSE),"")</f>
        <v>6</v>
      </c>
      <c r="G524" s="119">
        <f ca="1">IFERROR(VLOOKUP($A524,INDIRECT(CONCATENATE("'CY ",G$3,", SFY ",(G$3+1)," Answers'!A1:BJ600")),LOOKUP($D$4,'Row Index'!$A$4:$A$9,'Row Index'!$B$4:$B$9),FALSE),"")</f>
        <v>8</v>
      </c>
      <c r="H524" s="119">
        <f ca="1">IFERROR(VLOOKUP($A524,INDIRECT(CONCATENATE("'CY ",H$3,", SFY ",(H$3+1)," Answers'!A1:BJ600")),LOOKUP($D$4,'Row Index'!$A$4:$A$9,'Row Index'!$B$4:$B$9),FALSE),"")</f>
        <v>6</v>
      </c>
      <c r="I524" s="120">
        <f ca="1">IFERROR(VLOOKUP($A524,INDIRECT(CONCATENATE("'CY ",I$3,", SFY ",(I$3+1)," Answers'!A1:BJ600")),LOOKUP($D$4,'Row Index'!$A$14:$A$19,'Row Index'!$B$14:$B$19),FALSE),"")</f>
        <v>5</v>
      </c>
    </row>
    <row r="525" spans="1:9" x14ac:dyDescent="0.25">
      <c r="A525" s="50">
        <v>1921</v>
      </c>
      <c r="B525" s="45" t="s">
        <v>526</v>
      </c>
      <c r="C525" s="47" t="s">
        <v>506</v>
      </c>
      <c r="D525" s="119">
        <f ca="1">IFERROR(VLOOKUP($A525,INDIRECT(CONCATENATE("'CY ",D$3,", SFY ",(D$3+1)," Answers'!A1:BJ600")),LOOKUP($D$4,'Row Index'!$A$4:$A$9,'Row Index'!$B$4:$B$9),FALSE),"")</f>
        <v>6</v>
      </c>
      <c r="E525" s="119">
        <f ca="1">IFERROR(VLOOKUP($A525,INDIRECT(CONCATENATE("'CY ",E$3,", SFY ",(E$3+1)," Answers'!A1:BJ600")),LOOKUP($D$4,'Row Index'!$A$4:$A$9,'Row Index'!$B$4:$B$9),FALSE),"")</f>
        <v>8</v>
      </c>
      <c r="F525" s="119">
        <f ca="1">IFERROR(VLOOKUP($A525,INDIRECT(CONCATENATE("'CY ",F$3,", SFY ",(F$3+1)," Answers'!A1:BJ600")),LOOKUP($D$4,'Row Index'!$A$4:$A$9,'Row Index'!$B$4:$B$9),FALSE),"")</f>
        <v>6</v>
      </c>
      <c r="G525" s="119">
        <f ca="1">IFERROR(VLOOKUP($A525,INDIRECT(CONCATENATE("'CY ",G$3,", SFY ",(G$3+1)," Answers'!A1:BJ600")),LOOKUP($D$4,'Row Index'!$A$4:$A$9,'Row Index'!$B$4:$B$9),FALSE),"")</f>
        <v>7</v>
      </c>
      <c r="H525" s="119">
        <f ca="1">IFERROR(VLOOKUP($A525,INDIRECT(CONCATENATE("'CY ",H$3,", SFY ",(H$3+1)," Answers'!A1:BJ600")),LOOKUP($D$4,'Row Index'!$A$4:$A$9,'Row Index'!$B$4:$B$9),FALSE),"")</f>
        <v>8</v>
      </c>
      <c r="I525" s="120">
        <f ca="1">IFERROR(VLOOKUP($A525,INDIRECT(CONCATENATE("'CY ",I$3,", SFY ",(I$3+1)," Answers'!A1:BJ600")),LOOKUP($D$4,'Row Index'!$A$14:$A$19,'Row Index'!$B$14:$B$19),FALSE),"")</f>
        <v>4</v>
      </c>
    </row>
    <row r="526" spans="1:9" x14ac:dyDescent="0.25">
      <c r="A526" s="50">
        <v>1922</v>
      </c>
      <c r="B526" s="45" t="s">
        <v>527</v>
      </c>
      <c r="C526" s="47" t="s">
        <v>506</v>
      </c>
      <c r="D526" s="119">
        <f ca="1">IFERROR(VLOOKUP($A526,INDIRECT(CONCATENATE("'CY ",D$3,", SFY ",(D$3+1)," Answers'!A1:BJ600")),LOOKUP($D$4,'Row Index'!$A$4:$A$9,'Row Index'!$B$4:$B$9),FALSE),"")</f>
        <v>3</v>
      </c>
      <c r="E526" s="119">
        <f ca="1">IFERROR(VLOOKUP($A526,INDIRECT(CONCATENATE("'CY ",E$3,", SFY ",(E$3+1)," Answers'!A1:BJ600")),LOOKUP($D$4,'Row Index'!$A$4:$A$9,'Row Index'!$B$4:$B$9),FALSE),"")</f>
        <v>2</v>
      </c>
      <c r="F526" s="119">
        <f ca="1">IFERROR(VLOOKUP($A526,INDIRECT(CONCATENATE("'CY ",F$3,", SFY ",(F$3+1)," Answers'!A1:BJ600")),LOOKUP($D$4,'Row Index'!$A$4:$A$9,'Row Index'!$B$4:$B$9),FALSE),"")</f>
        <v>3</v>
      </c>
      <c r="G526" s="119">
        <f ca="1">IFERROR(VLOOKUP($A526,INDIRECT(CONCATENATE("'CY ",G$3,", SFY ",(G$3+1)," Answers'!A1:BJ600")),LOOKUP($D$4,'Row Index'!$A$4:$A$9,'Row Index'!$B$4:$B$9),FALSE),"")</f>
        <v>6</v>
      </c>
      <c r="H526" s="119">
        <f ca="1">IFERROR(VLOOKUP($A526,INDIRECT(CONCATENATE("'CY ",H$3,", SFY ",(H$3+1)," Answers'!A1:BJ600")),LOOKUP($D$4,'Row Index'!$A$4:$A$9,'Row Index'!$B$4:$B$9),FALSE),"")</f>
        <v>5</v>
      </c>
      <c r="I526" s="120">
        <f ca="1">IFERROR(VLOOKUP($A526,INDIRECT(CONCATENATE("'CY ",I$3,", SFY ",(I$3+1)," Answers'!A1:BJ600")),LOOKUP($D$4,'Row Index'!$A$14:$A$19,'Row Index'!$B$14:$B$19),FALSE),"")</f>
        <v>5</v>
      </c>
    </row>
    <row r="527" spans="1:9" x14ac:dyDescent="0.25">
      <c r="A527" s="50">
        <v>1923</v>
      </c>
      <c r="B527" s="45" t="s">
        <v>528</v>
      </c>
      <c r="C527" s="47" t="s">
        <v>506</v>
      </c>
      <c r="D527" s="119">
        <f ca="1">IFERROR(VLOOKUP($A527,INDIRECT(CONCATENATE("'CY ",D$3,", SFY ",(D$3+1)," Answers'!A1:BJ600")),LOOKUP($D$4,'Row Index'!$A$4:$A$9,'Row Index'!$B$4:$B$9),FALSE),"")</f>
        <v>17</v>
      </c>
      <c r="E527" s="119">
        <f ca="1">IFERROR(VLOOKUP($A527,INDIRECT(CONCATENATE("'CY ",E$3,", SFY ",(E$3+1)," Answers'!A1:BJ600")),LOOKUP($D$4,'Row Index'!$A$4:$A$9,'Row Index'!$B$4:$B$9),FALSE),"")</f>
        <v>9</v>
      </c>
      <c r="F527" s="119">
        <f ca="1">IFERROR(VLOOKUP($A527,INDIRECT(CONCATENATE("'CY ",F$3,", SFY ",(F$3+1)," Answers'!A1:BJ600")),LOOKUP($D$4,'Row Index'!$A$4:$A$9,'Row Index'!$B$4:$B$9),FALSE),"")</f>
        <v>12</v>
      </c>
      <c r="G527" s="119">
        <f ca="1">IFERROR(VLOOKUP($A527,INDIRECT(CONCATENATE("'CY ",G$3,", SFY ",(G$3+1)," Answers'!A1:BJ600")),LOOKUP($D$4,'Row Index'!$A$4:$A$9,'Row Index'!$B$4:$B$9),FALSE),"")</f>
        <v>14</v>
      </c>
      <c r="H527" s="119">
        <f ca="1">IFERROR(VLOOKUP($A527,INDIRECT(CONCATENATE("'CY ",H$3,", SFY ",(H$3+1)," Answers'!A1:BJ600")),LOOKUP($D$4,'Row Index'!$A$4:$A$9,'Row Index'!$B$4:$B$9),FALSE),"")</f>
        <v>18</v>
      </c>
      <c r="I527" s="120">
        <f ca="1">IFERROR(VLOOKUP($A527,INDIRECT(CONCATENATE("'CY ",I$3,", SFY ",(I$3+1)," Answers'!A1:BJ600")),LOOKUP($D$4,'Row Index'!$A$14:$A$19,'Row Index'!$B$14:$B$19),FALSE),"")</f>
        <v>13</v>
      </c>
    </row>
    <row r="528" spans="1:9" x14ac:dyDescent="0.25">
      <c r="A528" s="50">
        <v>1924</v>
      </c>
      <c r="B528" s="45" t="s">
        <v>529</v>
      </c>
      <c r="C528" s="47" t="s">
        <v>506</v>
      </c>
      <c r="D528" s="119">
        <f ca="1">IFERROR(VLOOKUP($A528,INDIRECT(CONCATENATE("'CY ",D$3,", SFY ",(D$3+1)," Answers'!A1:BJ600")),LOOKUP($D$4,'Row Index'!$A$4:$A$9,'Row Index'!$B$4:$B$9),FALSE),"")</f>
        <v>4</v>
      </c>
      <c r="E528" s="119">
        <f ca="1">IFERROR(VLOOKUP($A528,INDIRECT(CONCATENATE("'CY ",E$3,", SFY ",(E$3+1)," Answers'!A1:BJ600")),LOOKUP($D$4,'Row Index'!$A$4:$A$9,'Row Index'!$B$4:$B$9),FALSE),"")</f>
        <v>4</v>
      </c>
      <c r="F528" s="119">
        <f ca="1">IFERROR(VLOOKUP($A528,INDIRECT(CONCATENATE("'CY ",F$3,", SFY ",(F$3+1)," Answers'!A1:BJ600")),LOOKUP($D$4,'Row Index'!$A$4:$A$9,'Row Index'!$B$4:$B$9),FALSE),"")</f>
        <v>5</v>
      </c>
      <c r="G528" s="119">
        <f ca="1">IFERROR(VLOOKUP($A528,INDIRECT(CONCATENATE("'CY ",G$3,", SFY ",(G$3+1)," Answers'!A1:BJ600")),LOOKUP($D$4,'Row Index'!$A$4:$A$9,'Row Index'!$B$4:$B$9),FALSE),"")</f>
        <v>4</v>
      </c>
      <c r="H528" s="119">
        <f ca="1">IFERROR(VLOOKUP($A528,INDIRECT(CONCATENATE("'CY ",H$3,", SFY ",(H$3+1)," Answers'!A1:BJ600")),LOOKUP($D$4,'Row Index'!$A$4:$A$9,'Row Index'!$B$4:$B$9),FALSE),"")</f>
        <v>7</v>
      </c>
      <c r="I528" s="120">
        <f ca="1">IFERROR(VLOOKUP($A528,INDIRECT(CONCATENATE("'CY ",I$3,", SFY ",(I$3+1)," Answers'!A1:BJ600")),LOOKUP($D$4,'Row Index'!$A$14:$A$19,'Row Index'!$B$14:$B$19),FALSE),"")</f>
        <v>4</v>
      </c>
    </row>
    <row r="529" spans="1:9" x14ac:dyDescent="0.25">
      <c r="A529" s="50">
        <v>2001</v>
      </c>
      <c r="B529" s="45" t="s">
        <v>530</v>
      </c>
      <c r="C529" s="47" t="s">
        <v>531</v>
      </c>
      <c r="D529" s="119">
        <f ca="1">IFERROR(VLOOKUP($A529,INDIRECT(CONCATENATE("'CY ",D$3,", SFY ",(D$3+1)," Answers'!A1:BJ600")),LOOKUP($D$4,'Row Index'!$A$4:$A$9,'Row Index'!$B$4:$B$9),FALSE),"")</f>
        <v>4</v>
      </c>
      <c r="E529" s="119">
        <f ca="1">IFERROR(VLOOKUP($A529,INDIRECT(CONCATENATE("'CY ",E$3,", SFY ",(E$3+1)," Answers'!A1:BJ600")),LOOKUP($D$4,'Row Index'!$A$4:$A$9,'Row Index'!$B$4:$B$9),FALSE),"")</f>
        <v>1</v>
      </c>
      <c r="F529" s="119">
        <f ca="1">IFERROR(VLOOKUP($A529,INDIRECT(CONCATENATE("'CY ",F$3,", SFY ",(F$3+1)," Answers'!A1:BJ600")),LOOKUP($D$4,'Row Index'!$A$4:$A$9,'Row Index'!$B$4:$B$9),FALSE),"")</f>
        <v>2</v>
      </c>
      <c r="G529" s="119">
        <f ca="1">IFERROR(VLOOKUP($A529,INDIRECT(CONCATENATE("'CY ",G$3,", SFY ",(G$3+1)," Answers'!A1:BJ600")),LOOKUP($D$4,'Row Index'!$A$4:$A$9,'Row Index'!$B$4:$B$9),FALSE),"")</f>
        <v>4</v>
      </c>
      <c r="H529" s="119">
        <f ca="1">IFERROR(VLOOKUP($A529,INDIRECT(CONCATENATE("'CY ",H$3,", SFY ",(H$3+1)," Answers'!A1:BJ600")),LOOKUP($D$4,'Row Index'!$A$4:$A$9,'Row Index'!$B$4:$B$9),FALSE),"")</f>
        <v>4</v>
      </c>
      <c r="I529" s="120">
        <f ca="1">IFERROR(VLOOKUP($A529,INDIRECT(CONCATENATE("'CY ",I$3,", SFY ",(I$3+1)," Answers'!A1:BJ600")),LOOKUP($D$4,'Row Index'!$A$14:$A$19,'Row Index'!$B$14:$B$19),FALSE),"")</f>
        <v>4</v>
      </c>
    </row>
    <row r="530" spans="1:9" x14ac:dyDescent="0.25">
      <c r="A530" s="50">
        <v>2002</v>
      </c>
      <c r="B530" s="45" t="s">
        <v>532</v>
      </c>
      <c r="C530" s="47" t="s">
        <v>531</v>
      </c>
      <c r="D530" s="119">
        <f ca="1">IFERROR(VLOOKUP($A530,INDIRECT(CONCATENATE("'CY ",D$3,", SFY ",(D$3+1)," Answers'!A1:BJ600")),LOOKUP($D$4,'Row Index'!$A$4:$A$9,'Row Index'!$B$4:$B$9),FALSE),"")</f>
        <v>3</v>
      </c>
      <c r="E530" s="119">
        <f ca="1">IFERROR(VLOOKUP($A530,INDIRECT(CONCATENATE("'CY ",E$3,", SFY ",(E$3+1)," Answers'!A1:BJ600")),LOOKUP($D$4,'Row Index'!$A$4:$A$9,'Row Index'!$B$4:$B$9),FALSE),"")</f>
        <v>4</v>
      </c>
      <c r="F530" s="119">
        <f ca="1">IFERROR(VLOOKUP($A530,INDIRECT(CONCATENATE("'CY ",F$3,", SFY ",(F$3+1)," Answers'!A1:BJ600")),LOOKUP($D$4,'Row Index'!$A$4:$A$9,'Row Index'!$B$4:$B$9),FALSE),"")</f>
        <v>4</v>
      </c>
      <c r="G530" s="119">
        <f ca="1">IFERROR(VLOOKUP($A530,INDIRECT(CONCATENATE("'CY ",G$3,", SFY ",(G$3+1)," Answers'!A1:BJ600")),LOOKUP($D$4,'Row Index'!$A$4:$A$9,'Row Index'!$B$4:$B$9),FALSE),"")</f>
        <v>8</v>
      </c>
      <c r="H530" s="119">
        <f ca="1">IFERROR(VLOOKUP($A530,INDIRECT(CONCATENATE("'CY ",H$3,", SFY ",(H$3+1)," Answers'!A1:BJ600")),LOOKUP($D$4,'Row Index'!$A$4:$A$9,'Row Index'!$B$4:$B$9),FALSE),"")</f>
        <v>8</v>
      </c>
      <c r="I530" s="120">
        <f ca="1">IFERROR(VLOOKUP($A530,INDIRECT(CONCATENATE("'CY ",I$3,", SFY ",(I$3+1)," Answers'!A1:BJ600")),LOOKUP($D$4,'Row Index'!$A$14:$A$19,'Row Index'!$B$14:$B$19),FALSE),"")</f>
        <v>5</v>
      </c>
    </row>
    <row r="531" spans="1:9" x14ac:dyDescent="0.25">
      <c r="A531" s="50">
        <v>2003</v>
      </c>
      <c r="B531" s="45" t="s">
        <v>533</v>
      </c>
      <c r="C531" s="47" t="s">
        <v>531</v>
      </c>
      <c r="D531" s="119">
        <f ca="1">IFERROR(VLOOKUP($A531,INDIRECT(CONCATENATE("'CY ",D$3,", SFY ",(D$3+1)," Answers'!A1:BJ600")),LOOKUP($D$4,'Row Index'!$A$4:$A$9,'Row Index'!$B$4:$B$9),FALSE),"")</f>
        <v>3</v>
      </c>
      <c r="E531" s="119">
        <f ca="1">IFERROR(VLOOKUP($A531,INDIRECT(CONCATENATE("'CY ",E$3,", SFY ",(E$3+1)," Answers'!A1:BJ600")),LOOKUP($D$4,'Row Index'!$A$4:$A$9,'Row Index'!$B$4:$B$9),FALSE),"")</f>
        <v>3</v>
      </c>
      <c r="F531" s="119">
        <f ca="1">IFERROR(VLOOKUP($A531,INDIRECT(CONCATENATE("'CY ",F$3,", SFY ",(F$3+1)," Answers'!A1:BJ600")),LOOKUP($D$4,'Row Index'!$A$4:$A$9,'Row Index'!$B$4:$B$9),FALSE),"")</f>
        <v>7</v>
      </c>
      <c r="G531" s="119">
        <f ca="1">IFERROR(VLOOKUP($A531,INDIRECT(CONCATENATE("'CY ",G$3,", SFY ",(G$3+1)," Answers'!A1:BJ600")),LOOKUP($D$4,'Row Index'!$A$4:$A$9,'Row Index'!$B$4:$B$9),FALSE),"")</f>
        <v>4</v>
      </c>
      <c r="H531" s="119">
        <f ca="1">IFERROR(VLOOKUP($A531,INDIRECT(CONCATENATE("'CY ",H$3,", SFY ",(H$3+1)," Answers'!A1:BJ600")),LOOKUP($D$4,'Row Index'!$A$4:$A$9,'Row Index'!$B$4:$B$9),FALSE),"")</f>
        <v>4</v>
      </c>
      <c r="I531" s="120">
        <f ca="1">IFERROR(VLOOKUP($A531,INDIRECT(CONCATENATE("'CY ",I$3,", SFY ",(I$3+1)," Answers'!A1:BJ600")),LOOKUP($D$4,'Row Index'!$A$14:$A$19,'Row Index'!$B$14:$B$19),FALSE),"")</f>
        <v>3</v>
      </c>
    </row>
    <row r="532" spans="1:9" x14ac:dyDescent="0.25">
      <c r="A532" s="46">
        <v>2004</v>
      </c>
      <c r="B532" s="45" t="s">
        <v>534</v>
      </c>
      <c r="C532" s="47" t="s">
        <v>531</v>
      </c>
      <c r="D532" s="119">
        <f ca="1">IFERROR(VLOOKUP($A532,INDIRECT(CONCATENATE("'CY ",D$3,", SFY ",(D$3+1)," Answers'!A1:BJ600")),LOOKUP($D$4,'Row Index'!$A$4:$A$9,'Row Index'!$B$4:$B$9),FALSE),"")</f>
        <v>2</v>
      </c>
      <c r="E532" s="119">
        <f ca="1">IFERROR(VLOOKUP($A532,INDIRECT(CONCATENATE("'CY ",E$3,", SFY ",(E$3+1)," Answers'!A1:BJ600")),LOOKUP($D$4,'Row Index'!$A$4:$A$9,'Row Index'!$B$4:$B$9),FALSE),"")</f>
        <v>2</v>
      </c>
      <c r="F532" s="119">
        <f ca="1">IFERROR(VLOOKUP($A532,INDIRECT(CONCATENATE("'CY ",F$3,", SFY ",(F$3+1)," Answers'!A1:BJ600")),LOOKUP($D$4,'Row Index'!$A$4:$A$9,'Row Index'!$B$4:$B$9),FALSE),"")</f>
        <v>2</v>
      </c>
      <c r="G532" s="119">
        <f ca="1">IFERROR(VLOOKUP($A532,INDIRECT(CONCATENATE("'CY ",G$3,", SFY ",(G$3+1)," Answers'!A1:BJ600")),LOOKUP($D$4,'Row Index'!$A$4:$A$9,'Row Index'!$B$4:$B$9),FALSE),"")</f>
        <v>2</v>
      </c>
      <c r="H532" s="119">
        <f ca="1">IFERROR(VLOOKUP($A532,INDIRECT(CONCATENATE("'CY ",H$3,", SFY ",(H$3+1)," Answers'!A1:BJ600")),LOOKUP($D$4,'Row Index'!$A$4:$A$9,'Row Index'!$B$4:$B$9),FALSE),"")</f>
        <v>3</v>
      </c>
      <c r="I532" s="120">
        <f ca="1">IFERROR(VLOOKUP($A532,INDIRECT(CONCATENATE("'CY ",I$3,", SFY ",(I$3+1)," Answers'!A1:BJ600")),LOOKUP($D$4,'Row Index'!$A$14:$A$19,'Row Index'!$B$14:$B$19),FALSE),"")</f>
        <v>1</v>
      </c>
    </row>
    <row r="533" spans="1:9" x14ac:dyDescent="0.25">
      <c r="A533" s="50">
        <v>2005</v>
      </c>
      <c r="B533" s="45" t="s">
        <v>535</v>
      </c>
      <c r="C533" s="47" t="s">
        <v>531</v>
      </c>
      <c r="D533" s="119">
        <f ca="1">IFERROR(VLOOKUP($A533,INDIRECT(CONCATENATE("'CY ",D$3,", SFY ",(D$3+1)," Answers'!A1:BJ600")),LOOKUP($D$4,'Row Index'!$A$4:$A$9,'Row Index'!$B$4:$B$9),FALSE),"")</f>
        <v>2</v>
      </c>
      <c r="E533" s="119">
        <f ca="1">IFERROR(VLOOKUP($A533,INDIRECT(CONCATENATE("'CY ",E$3,", SFY ",(E$3+1)," Answers'!A1:BJ600")),LOOKUP($D$4,'Row Index'!$A$4:$A$9,'Row Index'!$B$4:$B$9),FALSE),"")</f>
        <v>3</v>
      </c>
      <c r="F533" s="119">
        <f ca="1">IFERROR(VLOOKUP($A533,INDIRECT(CONCATENATE("'CY ",F$3,", SFY ",(F$3+1)," Answers'!A1:BJ600")),LOOKUP($D$4,'Row Index'!$A$4:$A$9,'Row Index'!$B$4:$B$9),FALSE),"")</f>
        <v>5</v>
      </c>
      <c r="G533" s="119">
        <f ca="1">IFERROR(VLOOKUP($A533,INDIRECT(CONCATENATE("'CY ",G$3,", SFY ",(G$3+1)," Answers'!A1:BJ600")),LOOKUP($D$4,'Row Index'!$A$4:$A$9,'Row Index'!$B$4:$B$9),FALSE),"")</f>
        <v>5</v>
      </c>
      <c r="H533" s="119">
        <f ca="1">IFERROR(VLOOKUP($A533,INDIRECT(CONCATENATE("'CY ",H$3,", SFY ",(H$3+1)," Answers'!A1:BJ600")),LOOKUP($D$4,'Row Index'!$A$4:$A$9,'Row Index'!$B$4:$B$9),FALSE),"")</f>
        <v>4</v>
      </c>
      <c r="I533" s="120">
        <f ca="1">IFERROR(VLOOKUP($A533,INDIRECT(CONCATENATE("'CY ",I$3,", SFY ",(I$3+1)," Answers'!A1:BJ600")),LOOKUP($D$4,'Row Index'!$A$14:$A$19,'Row Index'!$B$14:$B$19),FALSE),"")</f>
        <v>2</v>
      </c>
    </row>
    <row r="534" spans="1:9" x14ac:dyDescent="0.25">
      <c r="A534" s="50">
        <v>2006</v>
      </c>
      <c r="B534" s="45" t="s">
        <v>536</v>
      </c>
      <c r="C534" s="47" t="s">
        <v>531</v>
      </c>
      <c r="D534" s="119">
        <f ca="1">IFERROR(VLOOKUP($A534,INDIRECT(CONCATENATE("'CY ",D$3,", SFY ",(D$3+1)," Answers'!A1:BJ600")),LOOKUP($D$4,'Row Index'!$A$4:$A$9,'Row Index'!$B$4:$B$9),FALSE),"")</f>
        <v>1</v>
      </c>
      <c r="E534" s="119">
        <f ca="1">IFERROR(VLOOKUP($A534,INDIRECT(CONCATENATE("'CY ",E$3,", SFY ",(E$3+1)," Answers'!A1:BJ600")),LOOKUP($D$4,'Row Index'!$A$4:$A$9,'Row Index'!$B$4:$B$9),FALSE),"")</f>
        <v>5</v>
      </c>
      <c r="F534" s="119">
        <f ca="1">IFERROR(VLOOKUP($A534,INDIRECT(CONCATENATE("'CY ",F$3,", SFY ",(F$3+1)," Answers'!A1:BJ600")),LOOKUP($D$4,'Row Index'!$A$4:$A$9,'Row Index'!$B$4:$B$9),FALSE),"")</f>
        <v>6</v>
      </c>
      <c r="G534" s="119">
        <f ca="1">IFERROR(VLOOKUP($A534,INDIRECT(CONCATENATE("'CY ",G$3,", SFY ",(G$3+1)," Answers'!A1:BJ600")),LOOKUP($D$4,'Row Index'!$A$4:$A$9,'Row Index'!$B$4:$B$9),FALSE),"")</f>
        <v>9</v>
      </c>
      <c r="H534" s="119">
        <f ca="1">IFERROR(VLOOKUP($A534,INDIRECT(CONCATENATE("'CY ",H$3,", SFY ",(H$3+1)," Answers'!A1:BJ600")),LOOKUP($D$4,'Row Index'!$A$4:$A$9,'Row Index'!$B$4:$B$9),FALSE),"")</f>
        <v>9</v>
      </c>
      <c r="I534" s="120">
        <f ca="1">IFERROR(VLOOKUP($A534,INDIRECT(CONCATENATE("'CY ",I$3,", SFY ",(I$3+1)," Answers'!A1:BJ600")),LOOKUP($D$4,'Row Index'!$A$14:$A$19,'Row Index'!$B$14:$B$19),FALSE),"")</f>
        <v>4</v>
      </c>
    </row>
    <row r="535" spans="1:9" x14ac:dyDescent="0.25">
      <c r="A535" s="50">
        <v>2007</v>
      </c>
      <c r="B535" s="45" t="s">
        <v>537</v>
      </c>
      <c r="C535" s="47" t="s">
        <v>531</v>
      </c>
      <c r="D535" s="119">
        <f ca="1">IFERROR(VLOOKUP($A535,INDIRECT(CONCATENATE("'CY ",D$3,", SFY ",(D$3+1)," Answers'!A1:BJ600")),LOOKUP($D$4,'Row Index'!$A$4:$A$9,'Row Index'!$B$4:$B$9),FALSE),"")</f>
        <v>1</v>
      </c>
      <c r="E535" s="119">
        <f ca="1">IFERROR(VLOOKUP($A535,INDIRECT(CONCATENATE("'CY ",E$3,", SFY ",(E$3+1)," Answers'!A1:BJ600")),LOOKUP($D$4,'Row Index'!$A$4:$A$9,'Row Index'!$B$4:$B$9),FALSE),"")</f>
        <v>1</v>
      </c>
      <c r="F535" s="119">
        <f ca="1">IFERROR(VLOOKUP($A535,INDIRECT(CONCATENATE("'CY ",F$3,", SFY ",(F$3+1)," Answers'!A1:BJ600")),LOOKUP($D$4,'Row Index'!$A$4:$A$9,'Row Index'!$B$4:$B$9),FALSE),"")</f>
        <v>3</v>
      </c>
      <c r="G535" s="119">
        <f ca="1">IFERROR(VLOOKUP($A535,INDIRECT(CONCATENATE("'CY ",G$3,", SFY ",(G$3+1)," Answers'!A1:BJ600")),LOOKUP($D$4,'Row Index'!$A$4:$A$9,'Row Index'!$B$4:$B$9),FALSE),"")</f>
        <v>5</v>
      </c>
      <c r="H535" s="119">
        <f ca="1">IFERROR(VLOOKUP($A535,INDIRECT(CONCATENATE("'CY ",H$3,", SFY ",(H$3+1)," Answers'!A1:BJ600")),LOOKUP($D$4,'Row Index'!$A$4:$A$9,'Row Index'!$B$4:$B$9),FALSE),"")</f>
        <v>3</v>
      </c>
      <c r="I535" s="120">
        <f ca="1">IFERROR(VLOOKUP($A535,INDIRECT(CONCATENATE("'CY ",I$3,", SFY ",(I$3+1)," Answers'!A1:BJ600")),LOOKUP($D$4,'Row Index'!$A$14:$A$19,'Row Index'!$B$14:$B$19),FALSE),"")</f>
        <v>4</v>
      </c>
    </row>
    <row r="536" spans="1:9" x14ac:dyDescent="0.25">
      <c r="A536" s="50">
        <v>2008</v>
      </c>
      <c r="B536" s="45" t="s">
        <v>538</v>
      </c>
      <c r="C536" s="47" t="s">
        <v>531</v>
      </c>
      <c r="D536" s="119">
        <f ca="1">IFERROR(VLOOKUP($A536,INDIRECT(CONCATENATE("'CY ",D$3,", SFY ",(D$3+1)," Answers'!A1:BJ600")),LOOKUP($D$4,'Row Index'!$A$4:$A$9,'Row Index'!$B$4:$B$9),FALSE),"")</f>
        <v>2</v>
      </c>
      <c r="E536" s="119">
        <f ca="1">IFERROR(VLOOKUP($A536,INDIRECT(CONCATENATE("'CY ",E$3,", SFY ",(E$3+1)," Answers'!A1:BJ600")),LOOKUP($D$4,'Row Index'!$A$4:$A$9,'Row Index'!$B$4:$B$9),FALSE),"")</f>
        <v>2</v>
      </c>
      <c r="F536" s="119">
        <f ca="1">IFERROR(VLOOKUP($A536,INDIRECT(CONCATENATE("'CY ",F$3,", SFY ",(F$3+1)," Answers'!A1:BJ600")),LOOKUP($D$4,'Row Index'!$A$4:$A$9,'Row Index'!$B$4:$B$9),FALSE),"")</f>
        <v>4</v>
      </c>
      <c r="G536" s="119">
        <f ca="1">IFERROR(VLOOKUP($A536,INDIRECT(CONCATENATE("'CY ",G$3,", SFY ",(G$3+1)," Answers'!A1:BJ600")),LOOKUP($D$4,'Row Index'!$A$4:$A$9,'Row Index'!$B$4:$B$9),FALSE),"")</f>
        <v>4</v>
      </c>
      <c r="H536" s="119">
        <f ca="1">IFERROR(VLOOKUP($A536,INDIRECT(CONCATENATE("'CY ",H$3,", SFY ",(H$3+1)," Answers'!A1:BJ600")),LOOKUP($D$4,'Row Index'!$A$4:$A$9,'Row Index'!$B$4:$B$9),FALSE),"")</f>
        <v>7</v>
      </c>
      <c r="I536" s="120">
        <f ca="1">IFERROR(VLOOKUP($A536,INDIRECT(CONCATENATE("'CY ",I$3,", SFY ",(I$3+1)," Answers'!A1:BJ600")),LOOKUP($D$4,'Row Index'!$A$14:$A$19,'Row Index'!$B$14:$B$19),FALSE),"")</f>
        <v>4</v>
      </c>
    </row>
    <row r="537" spans="1:9" x14ac:dyDescent="0.25">
      <c r="A537" s="50">
        <v>2009</v>
      </c>
      <c r="B537" s="45" t="s">
        <v>539</v>
      </c>
      <c r="C537" s="47" t="s">
        <v>531</v>
      </c>
      <c r="D537" s="119">
        <f ca="1">IFERROR(VLOOKUP($A537,INDIRECT(CONCATENATE("'CY ",D$3,", SFY ",(D$3+1)," Answers'!A1:BJ600")),LOOKUP($D$4,'Row Index'!$A$4:$A$9,'Row Index'!$B$4:$B$9),FALSE),"")</f>
        <v>1</v>
      </c>
      <c r="E537" s="119">
        <f ca="1">IFERROR(VLOOKUP($A537,INDIRECT(CONCATENATE("'CY ",E$3,", SFY ",(E$3+1)," Answers'!A1:BJ600")),LOOKUP($D$4,'Row Index'!$A$4:$A$9,'Row Index'!$B$4:$B$9),FALSE),"")</f>
        <v>2</v>
      </c>
      <c r="F537" s="119">
        <f ca="1">IFERROR(VLOOKUP($A537,INDIRECT(CONCATENATE("'CY ",F$3,", SFY ",(F$3+1)," Answers'!A1:BJ600")),LOOKUP($D$4,'Row Index'!$A$4:$A$9,'Row Index'!$B$4:$B$9),FALSE),"")</f>
        <v>4</v>
      </c>
      <c r="G537" s="119">
        <f ca="1">IFERROR(VLOOKUP($A537,INDIRECT(CONCATENATE("'CY ",G$3,", SFY ",(G$3+1)," Answers'!A1:BJ600")),LOOKUP($D$4,'Row Index'!$A$4:$A$9,'Row Index'!$B$4:$B$9),FALSE),"")</f>
        <v>2</v>
      </c>
      <c r="H537" s="119">
        <f ca="1">IFERROR(VLOOKUP($A537,INDIRECT(CONCATENATE("'CY ",H$3,", SFY ",(H$3+1)," Answers'!A1:BJ600")),LOOKUP($D$4,'Row Index'!$A$4:$A$9,'Row Index'!$B$4:$B$9),FALSE),"")</f>
        <v>1</v>
      </c>
      <c r="I537" s="120">
        <f ca="1">IFERROR(VLOOKUP($A537,INDIRECT(CONCATENATE("'CY ",I$3,", SFY ",(I$3+1)," Answers'!A1:BJ600")),LOOKUP($D$4,'Row Index'!$A$14:$A$19,'Row Index'!$B$14:$B$19),FALSE),"")</f>
        <v>2</v>
      </c>
    </row>
    <row r="538" spans="1:9" x14ac:dyDescent="0.25">
      <c r="A538" s="50">
        <v>2010</v>
      </c>
      <c r="B538" s="45" t="s">
        <v>540</v>
      </c>
      <c r="C538" s="47" t="s">
        <v>531</v>
      </c>
      <c r="D538" s="119">
        <f ca="1">IFERROR(VLOOKUP($A538,INDIRECT(CONCATENATE("'CY ",D$3,", SFY ",(D$3+1)," Answers'!A1:BJ600")),LOOKUP($D$4,'Row Index'!$A$4:$A$9,'Row Index'!$B$4:$B$9),FALSE),"")</f>
        <v>4</v>
      </c>
      <c r="E538" s="119">
        <f ca="1">IFERROR(VLOOKUP($A538,INDIRECT(CONCATENATE("'CY ",E$3,", SFY ",(E$3+1)," Answers'!A1:BJ600")),LOOKUP($D$4,'Row Index'!$A$4:$A$9,'Row Index'!$B$4:$B$9),FALSE),"")</f>
        <v>6</v>
      </c>
      <c r="F538" s="119">
        <f ca="1">IFERROR(VLOOKUP($A538,INDIRECT(CONCATENATE("'CY ",F$3,", SFY ",(F$3+1)," Answers'!A1:BJ600")),LOOKUP($D$4,'Row Index'!$A$4:$A$9,'Row Index'!$B$4:$B$9),FALSE),"")</f>
        <v>5</v>
      </c>
      <c r="G538" s="119">
        <f ca="1">IFERROR(VLOOKUP($A538,INDIRECT(CONCATENATE("'CY ",G$3,", SFY ",(G$3+1)," Answers'!A1:BJ600")),LOOKUP($D$4,'Row Index'!$A$4:$A$9,'Row Index'!$B$4:$B$9),FALSE),"")</f>
        <v>8</v>
      </c>
      <c r="H538" s="119">
        <f ca="1">IFERROR(VLOOKUP($A538,INDIRECT(CONCATENATE("'CY ",H$3,", SFY ",(H$3+1)," Answers'!A1:BJ600")),LOOKUP($D$4,'Row Index'!$A$4:$A$9,'Row Index'!$B$4:$B$9),FALSE),"")</f>
        <v>8</v>
      </c>
      <c r="I538" s="120">
        <f ca="1">IFERROR(VLOOKUP($A538,INDIRECT(CONCATENATE("'CY ",I$3,", SFY ",(I$3+1)," Answers'!A1:BJ600")),LOOKUP($D$4,'Row Index'!$A$14:$A$19,'Row Index'!$B$14:$B$19),FALSE),"")</f>
        <v>6</v>
      </c>
    </row>
    <row r="539" spans="1:9" x14ac:dyDescent="0.25">
      <c r="A539" s="50">
        <v>2011</v>
      </c>
      <c r="B539" s="45" t="s">
        <v>541</v>
      </c>
      <c r="C539" s="47" t="s">
        <v>531</v>
      </c>
      <c r="D539" s="119">
        <f ca="1">IFERROR(VLOOKUP($A539,INDIRECT(CONCATENATE("'CY ",D$3,", SFY ",(D$3+1)," Answers'!A1:BJ600")),LOOKUP($D$4,'Row Index'!$A$4:$A$9,'Row Index'!$B$4:$B$9),FALSE),"")</f>
        <v>1</v>
      </c>
      <c r="E539" s="119">
        <f ca="1">IFERROR(VLOOKUP($A539,INDIRECT(CONCATENATE("'CY ",E$3,", SFY ",(E$3+1)," Answers'!A1:BJ600")),LOOKUP($D$4,'Row Index'!$A$4:$A$9,'Row Index'!$B$4:$B$9),FALSE),"")</f>
        <v>1</v>
      </c>
      <c r="F539" s="119">
        <f ca="1">IFERROR(VLOOKUP($A539,INDIRECT(CONCATENATE("'CY ",F$3,", SFY ",(F$3+1)," Answers'!A1:BJ600")),LOOKUP($D$4,'Row Index'!$A$4:$A$9,'Row Index'!$B$4:$B$9),FALSE),"")</f>
        <v>3</v>
      </c>
      <c r="G539" s="119">
        <f ca="1">IFERROR(VLOOKUP($A539,INDIRECT(CONCATENATE("'CY ",G$3,", SFY ",(G$3+1)," Answers'!A1:BJ600")),LOOKUP($D$4,'Row Index'!$A$4:$A$9,'Row Index'!$B$4:$B$9),FALSE),"")</f>
        <v>3</v>
      </c>
      <c r="H539" s="119">
        <f ca="1">IFERROR(VLOOKUP($A539,INDIRECT(CONCATENATE("'CY ",H$3,", SFY ",(H$3+1)," Answers'!A1:BJ600")),LOOKUP($D$4,'Row Index'!$A$4:$A$9,'Row Index'!$B$4:$B$9),FALSE),"")</f>
        <v>4</v>
      </c>
      <c r="I539" s="120">
        <f ca="1">IFERROR(VLOOKUP($A539,INDIRECT(CONCATENATE("'CY ",I$3,", SFY ",(I$3+1)," Answers'!A1:BJ600")),LOOKUP($D$4,'Row Index'!$A$14:$A$19,'Row Index'!$B$14:$B$19),FALSE),"")</f>
        <v>5</v>
      </c>
    </row>
    <row r="540" spans="1:9" x14ac:dyDescent="0.25">
      <c r="A540" s="50">
        <v>2012</v>
      </c>
      <c r="B540" s="45" t="s">
        <v>542</v>
      </c>
      <c r="C540" s="47" t="s">
        <v>531</v>
      </c>
      <c r="D540" s="119">
        <f ca="1">IFERROR(VLOOKUP($A540,INDIRECT(CONCATENATE("'CY ",D$3,", SFY ",(D$3+1)," Answers'!A1:BJ600")),LOOKUP($D$4,'Row Index'!$A$4:$A$9,'Row Index'!$B$4:$B$9),FALSE),"")</f>
        <v>2</v>
      </c>
      <c r="E540" s="119">
        <f ca="1">IFERROR(VLOOKUP($A540,INDIRECT(CONCATENATE("'CY ",E$3,", SFY ",(E$3+1)," Answers'!A1:BJ600")),LOOKUP($D$4,'Row Index'!$A$4:$A$9,'Row Index'!$B$4:$B$9),FALSE),"")</f>
        <v>29</v>
      </c>
      <c r="F540" s="119">
        <f ca="1">IFERROR(VLOOKUP($A540,INDIRECT(CONCATENATE("'CY ",F$3,", SFY ",(F$3+1)," Answers'!A1:BJ600")),LOOKUP($D$4,'Row Index'!$A$4:$A$9,'Row Index'!$B$4:$B$9),FALSE),"")</f>
        <v>5</v>
      </c>
      <c r="G540" s="119">
        <f ca="1">IFERROR(VLOOKUP($A540,INDIRECT(CONCATENATE("'CY ",G$3,", SFY ",(G$3+1)," Answers'!A1:BJ600")),LOOKUP($D$4,'Row Index'!$A$4:$A$9,'Row Index'!$B$4:$B$9),FALSE),"")</f>
        <v>3</v>
      </c>
      <c r="H540" s="119">
        <f ca="1">IFERROR(VLOOKUP($A540,INDIRECT(CONCATENATE("'CY ",H$3,", SFY ",(H$3+1)," Answers'!A1:BJ600")),LOOKUP($D$4,'Row Index'!$A$4:$A$9,'Row Index'!$B$4:$B$9),FALSE),"")</f>
        <v>1</v>
      </c>
      <c r="I540" s="120">
        <f ca="1">IFERROR(VLOOKUP($A540,INDIRECT(CONCATENATE("'CY ",I$3,", SFY ",(I$3+1)," Answers'!A1:BJ600")),LOOKUP($D$4,'Row Index'!$A$14:$A$19,'Row Index'!$B$14:$B$19),FALSE),"")</f>
        <v>1</v>
      </c>
    </row>
    <row r="541" spans="1:9" x14ac:dyDescent="0.25">
      <c r="A541" s="50">
        <v>2013</v>
      </c>
      <c r="B541" s="45" t="s">
        <v>543</v>
      </c>
      <c r="C541" s="47" t="s">
        <v>531</v>
      </c>
      <c r="D541" s="119">
        <f ca="1">IFERROR(VLOOKUP($A541,INDIRECT(CONCATENATE("'CY ",D$3,", SFY ",(D$3+1)," Answers'!A1:BJ600")),LOOKUP($D$4,'Row Index'!$A$4:$A$9,'Row Index'!$B$4:$B$9),FALSE),"")</f>
        <v>2</v>
      </c>
      <c r="E541" s="119">
        <f ca="1">IFERROR(VLOOKUP($A541,INDIRECT(CONCATENATE("'CY ",E$3,", SFY ",(E$3+1)," Answers'!A1:BJ600")),LOOKUP($D$4,'Row Index'!$A$4:$A$9,'Row Index'!$B$4:$B$9),FALSE),"")</f>
        <v>4</v>
      </c>
      <c r="F541" s="119">
        <f ca="1">IFERROR(VLOOKUP($A541,INDIRECT(CONCATENATE("'CY ",F$3,", SFY ",(F$3+1)," Answers'!A1:BJ600")),LOOKUP($D$4,'Row Index'!$A$4:$A$9,'Row Index'!$B$4:$B$9),FALSE),"")</f>
        <v>4</v>
      </c>
      <c r="G541" s="119">
        <f ca="1">IFERROR(VLOOKUP($A541,INDIRECT(CONCATENATE("'CY ",G$3,", SFY ",(G$3+1)," Answers'!A1:BJ600")),LOOKUP($D$4,'Row Index'!$A$4:$A$9,'Row Index'!$B$4:$B$9),FALSE),"")</f>
        <v>5</v>
      </c>
      <c r="H541" s="119">
        <f ca="1">IFERROR(VLOOKUP($A541,INDIRECT(CONCATENATE("'CY ",H$3,", SFY ",(H$3+1)," Answers'!A1:BJ600")),LOOKUP($D$4,'Row Index'!$A$4:$A$9,'Row Index'!$B$4:$B$9),FALSE),"")</f>
        <v>4</v>
      </c>
      <c r="I541" s="120">
        <f ca="1">IFERROR(VLOOKUP($A541,INDIRECT(CONCATENATE("'CY ",I$3,", SFY ",(I$3+1)," Answers'!A1:BJ600")),LOOKUP($D$4,'Row Index'!$A$14:$A$19,'Row Index'!$B$14:$B$19),FALSE),"")</f>
        <v>1</v>
      </c>
    </row>
    <row r="542" spans="1:9" x14ac:dyDescent="0.25">
      <c r="A542" s="50">
        <v>2014</v>
      </c>
      <c r="B542" s="45" t="s">
        <v>544</v>
      </c>
      <c r="C542" s="47" t="s">
        <v>531</v>
      </c>
      <c r="D542" s="119">
        <f ca="1">IFERROR(VLOOKUP($A542,INDIRECT(CONCATENATE("'CY ",D$3,", SFY ",(D$3+1)," Answers'!A1:BJ600")),LOOKUP($D$4,'Row Index'!$A$4:$A$9,'Row Index'!$B$4:$B$9),FALSE),"")</f>
        <v>1</v>
      </c>
      <c r="E542" s="119">
        <f ca="1">IFERROR(VLOOKUP($A542,INDIRECT(CONCATENATE("'CY ",E$3,", SFY ",(E$3+1)," Answers'!A1:BJ600")),LOOKUP($D$4,'Row Index'!$A$4:$A$9,'Row Index'!$B$4:$B$9),FALSE),"")</f>
        <v>3</v>
      </c>
      <c r="F542" s="119">
        <f ca="1">IFERROR(VLOOKUP($A542,INDIRECT(CONCATENATE("'CY ",F$3,", SFY ",(F$3+1)," Answers'!A1:BJ600")),LOOKUP($D$4,'Row Index'!$A$4:$A$9,'Row Index'!$B$4:$B$9),FALSE),"")</f>
        <v>1</v>
      </c>
      <c r="G542" s="119">
        <f ca="1">IFERROR(VLOOKUP($A542,INDIRECT(CONCATENATE("'CY ",G$3,", SFY ",(G$3+1)," Answers'!A1:BJ600")),LOOKUP($D$4,'Row Index'!$A$4:$A$9,'Row Index'!$B$4:$B$9),FALSE),"")</f>
        <v>5</v>
      </c>
      <c r="H542" s="119">
        <f ca="1">IFERROR(VLOOKUP($A542,INDIRECT(CONCATENATE("'CY ",H$3,", SFY ",(H$3+1)," Answers'!A1:BJ600")),LOOKUP($D$4,'Row Index'!$A$4:$A$9,'Row Index'!$B$4:$B$9),FALSE),"")</f>
        <v>5</v>
      </c>
      <c r="I542" s="120">
        <f ca="1">IFERROR(VLOOKUP($A542,INDIRECT(CONCATENATE("'CY ",I$3,", SFY ",(I$3+1)," Answers'!A1:BJ600")),LOOKUP($D$4,'Row Index'!$A$14:$A$19,'Row Index'!$B$14:$B$19),FALSE),"")</f>
        <v>1</v>
      </c>
    </row>
    <row r="543" spans="1:9" x14ac:dyDescent="0.25">
      <c r="A543" s="50">
        <v>2015</v>
      </c>
      <c r="B543" s="45" t="s">
        <v>545</v>
      </c>
      <c r="C543" s="47" t="s">
        <v>531</v>
      </c>
      <c r="D543" s="119">
        <f ca="1">IFERROR(VLOOKUP($A543,INDIRECT(CONCATENATE("'CY ",D$3,", SFY ",(D$3+1)," Answers'!A1:BJ600")),LOOKUP($D$4,'Row Index'!$A$4:$A$9,'Row Index'!$B$4:$B$9),FALSE),"")</f>
        <v>2</v>
      </c>
      <c r="E543" s="119">
        <f ca="1">IFERROR(VLOOKUP($A543,INDIRECT(CONCATENATE("'CY ",E$3,", SFY ",(E$3+1)," Answers'!A1:BJ600")),LOOKUP($D$4,'Row Index'!$A$4:$A$9,'Row Index'!$B$4:$B$9),FALSE),"")</f>
        <v>3</v>
      </c>
      <c r="F543" s="119">
        <f ca="1">IFERROR(VLOOKUP($A543,INDIRECT(CONCATENATE("'CY ",F$3,", SFY ",(F$3+1)," Answers'!A1:BJ600")),LOOKUP($D$4,'Row Index'!$A$4:$A$9,'Row Index'!$B$4:$B$9),FALSE),"")</f>
        <v>5</v>
      </c>
      <c r="G543" s="119">
        <f ca="1">IFERROR(VLOOKUP($A543,INDIRECT(CONCATENATE("'CY ",G$3,", SFY ",(G$3+1)," Answers'!A1:BJ600")),LOOKUP($D$4,'Row Index'!$A$4:$A$9,'Row Index'!$B$4:$B$9),FALSE),"")</f>
        <v>7</v>
      </c>
      <c r="H543" s="119">
        <f ca="1">IFERROR(VLOOKUP($A543,INDIRECT(CONCATENATE("'CY ",H$3,", SFY ",(H$3+1)," Answers'!A1:BJ600")),LOOKUP($D$4,'Row Index'!$A$4:$A$9,'Row Index'!$B$4:$B$9),FALSE),"")</f>
        <v>6</v>
      </c>
      <c r="I543" s="120">
        <f ca="1">IFERROR(VLOOKUP($A543,INDIRECT(CONCATENATE("'CY ",I$3,", SFY ",(I$3+1)," Answers'!A1:BJ600")),LOOKUP($D$4,'Row Index'!$A$14:$A$19,'Row Index'!$B$14:$B$19),FALSE),"")</f>
        <v>3</v>
      </c>
    </row>
    <row r="544" spans="1:9" x14ac:dyDescent="0.25">
      <c r="A544" s="50">
        <v>2016</v>
      </c>
      <c r="B544" s="45" t="s">
        <v>546</v>
      </c>
      <c r="C544" s="47" t="s">
        <v>531</v>
      </c>
      <c r="D544" s="119">
        <f ca="1">IFERROR(VLOOKUP($A544,INDIRECT(CONCATENATE("'CY ",D$3,", SFY ",(D$3+1)," Answers'!A1:BJ600")),LOOKUP($D$4,'Row Index'!$A$4:$A$9,'Row Index'!$B$4:$B$9),FALSE),"")</f>
        <v>3</v>
      </c>
      <c r="E544" s="119">
        <f ca="1">IFERROR(VLOOKUP($A544,INDIRECT(CONCATENATE("'CY ",E$3,", SFY ",(E$3+1)," Answers'!A1:BJ600")),LOOKUP($D$4,'Row Index'!$A$4:$A$9,'Row Index'!$B$4:$B$9),FALSE),"")</f>
        <v>3</v>
      </c>
      <c r="F544" s="119">
        <f ca="1">IFERROR(VLOOKUP($A544,INDIRECT(CONCATENATE("'CY ",F$3,", SFY ",(F$3+1)," Answers'!A1:BJ600")),LOOKUP($D$4,'Row Index'!$A$4:$A$9,'Row Index'!$B$4:$B$9),FALSE),"")</f>
        <v>3</v>
      </c>
      <c r="G544" s="119">
        <f ca="1">IFERROR(VLOOKUP($A544,INDIRECT(CONCATENATE("'CY ",G$3,", SFY ",(G$3+1)," Answers'!A1:BJ600")),LOOKUP($D$4,'Row Index'!$A$4:$A$9,'Row Index'!$B$4:$B$9),FALSE),"")</f>
        <v>6</v>
      </c>
      <c r="H544" s="119">
        <f ca="1">IFERROR(VLOOKUP($A544,INDIRECT(CONCATENATE("'CY ",H$3,", SFY ",(H$3+1)," Answers'!A1:BJ600")),LOOKUP($D$4,'Row Index'!$A$4:$A$9,'Row Index'!$B$4:$B$9),FALSE),"")</f>
        <v>7</v>
      </c>
      <c r="I544" s="120">
        <f ca="1">IFERROR(VLOOKUP($A544,INDIRECT(CONCATENATE("'CY ",I$3,", SFY ",(I$3+1)," Answers'!A1:BJ600")),LOOKUP($D$4,'Row Index'!$A$14:$A$19,'Row Index'!$B$14:$B$19),FALSE),"")</f>
        <v>4</v>
      </c>
    </row>
    <row r="545" spans="1:9" x14ac:dyDescent="0.25">
      <c r="A545" s="50">
        <v>2017</v>
      </c>
      <c r="B545" s="45" t="s">
        <v>130</v>
      </c>
      <c r="C545" s="47" t="s">
        <v>531</v>
      </c>
      <c r="D545" s="119">
        <f ca="1">IFERROR(VLOOKUP($A545,INDIRECT(CONCATENATE("'CY ",D$3,", SFY ",(D$3+1)," Answers'!A1:BJ600")),LOOKUP($D$4,'Row Index'!$A$4:$A$9,'Row Index'!$B$4:$B$9),FALSE),"")</f>
        <v>1</v>
      </c>
      <c r="E545" s="119">
        <f ca="1">IFERROR(VLOOKUP($A545,INDIRECT(CONCATENATE("'CY ",E$3,", SFY ",(E$3+1)," Answers'!A1:BJ600")),LOOKUP($D$4,'Row Index'!$A$4:$A$9,'Row Index'!$B$4:$B$9),FALSE),"")</f>
        <v>2</v>
      </c>
      <c r="F545" s="119">
        <f ca="1">IFERROR(VLOOKUP($A545,INDIRECT(CONCATENATE("'CY ",F$3,", SFY ",(F$3+1)," Answers'!A1:BJ600")),LOOKUP($D$4,'Row Index'!$A$4:$A$9,'Row Index'!$B$4:$B$9),FALSE),"")</f>
        <v>6</v>
      </c>
      <c r="G545" s="119">
        <f ca="1">IFERROR(VLOOKUP($A545,INDIRECT(CONCATENATE("'CY ",G$3,", SFY ",(G$3+1)," Answers'!A1:BJ600")),LOOKUP($D$4,'Row Index'!$A$4:$A$9,'Row Index'!$B$4:$B$9),FALSE),"")</f>
        <v>3</v>
      </c>
      <c r="H545" s="119">
        <f ca="1">IFERROR(VLOOKUP($A545,INDIRECT(CONCATENATE("'CY ",H$3,", SFY ",(H$3+1)," Answers'!A1:BJ600")),LOOKUP($D$4,'Row Index'!$A$4:$A$9,'Row Index'!$B$4:$B$9),FALSE),"")</f>
        <v>2</v>
      </c>
      <c r="I545" s="120">
        <f ca="1">IFERROR(VLOOKUP($A545,INDIRECT(CONCATENATE("'CY ",I$3,", SFY ",(I$3+1)," Answers'!A1:BJ600")),LOOKUP($D$4,'Row Index'!$A$14:$A$19,'Row Index'!$B$14:$B$19),FALSE),"")</f>
        <v>2</v>
      </c>
    </row>
    <row r="546" spans="1:9" x14ac:dyDescent="0.25">
      <c r="A546" s="50">
        <v>2018</v>
      </c>
      <c r="B546" s="45" t="s">
        <v>547</v>
      </c>
      <c r="C546" s="47" t="s">
        <v>531</v>
      </c>
      <c r="D546" s="119">
        <f ca="1">IFERROR(VLOOKUP($A546,INDIRECT(CONCATENATE("'CY ",D$3,", SFY ",(D$3+1)," Answers'!A1:BJ600")),LOOKUP($D$4,'Row Index'!$A$4:$A$9,'Row Index'!$B$4:$B$9),FALSE),"")</f>
        <v>2</v>
      </c>
      <c r="E546" s="119">
        <f ca="1">IFERROR(VLOOKUP($A546,INDIRECT(CONCATENATE("'CY ",E$3,", SFY ",(E$3+1)," Answers'!A1:BJ600")),LOOKUP($D$4,'Row Index'!$A$4:$A$9,'Row Index'!$B$4:$B$9),FALSE),"")</f>
        <v>5</v>
      </c>
      <c r="F546" s="119">
        <f ca="1">IFERROR(VLOOKUP($A546,INDIRECT(CONCATENATE("'CY ",F$3,", SFY ",(F$3+1)," Answers'!A1:BJ600")),LOOKUP($D$4,'Row Index'!$A$4:$A$9,'Row Index'!$B$4:$B$9),FALSE),"")</f>
        <v>7</v>
      </c>
      <c r="G546" s="119">
        <f ca="1">IFERROR(VLOOKUP($A546,INDIRECT(CONCATENATE("'CY ",G$3,", SFY ",(G$3+1)," Answers'!A1:BJ600")),LOOKUP($D$4,'Row Index'!$A$4:$A$9,'Row Index'!$B$4:$B$9),FALSE),"")</f>
        <v>8</v>
      </c>
      <c r="H546" s="119">
        <f ca="1">IFERROR(VLOOKUP($A546,INDIRECT(CONCATENATE("'CY ",H$3,", SFY ",(H$3+1)," Answers'!A1:BJ600")),LOOKUP($D$4,'Row Index'!$A$4:$A$9,'Row Index'!$B$4:$B$9),FALSE),"")</f>
        <v>7</v>
      </c>
      <c r="I546" s="120">
        <f ca="1">IFERROR(VLOOKUP($A546,INDIRECT(CONCATENATE("'CY ",I$3,", SFY ",(I$3+1)," Answers'!A1:BJ600")),LOOKUP($D$4,'Row Index'!$A$14:$A$19,'Row Index'!$B$14:$B$19),FALSE),"")</f>
        <v>4</v>
      </c>
    </row>
    <row r="547" spans="1:9" x14ac:dyDescent="0.25">
      <c r="A547" s="50">
        <v>2019</v>
      </c>
      <c r="B547" s="45" t="s">
        <v>287</v>
      </c>
      <c r="C547" s="47" t="s">
        <v>531</v>
      </c>
      <c r="D547" s="119">
        <f ca="1">IFERROR(VLOOKUP($A547,INDIRECT(CONCATENATE("'CY ",D$3,", SFY ",(D$3+1)," Answers'!A1:BJ600")),LOOKUP($D$4,'Row Index'!$A$4:$A$9,'Row Index'!$B$4:$B$9),FALSE),"")</f>
        <v>3</v>
      </c>
      <c r="E547" s="119">
        <f ca="1">IFERROR(VLOOKUP($A547,INDIRECT(CONCATENATE("'CY ",E$3,", SFY ",(E$3+1)," Answers'!A1:BJ600")),LOOKUP($D$4,'Row Index'!$A$4:$A$9,'Row Index'!$B$4:$B$9),FALSE),"")</f>
        <v>5</v>
      </c>
      <c r="F547" s="119">
        <f ca="1">IFERROR(VLOOKUP($A547,INDIRECT(CONCATENATE("'CY ",F$3,", SFY ",(F$3+1)," Answers'!A1:BJ600")),LOOKUP($D$4,'Row Index'!$A$4:$A$9,'Row Index'!$B$4:$B$9),FALSE),"")</f>
        <v>3</v>
      </c>
      <c r="G547" s="119">
        <f ca="1">IFERROR(VLOOKUP($A547,INDIRECT(CONCATENATE("'CY ",G$3,", SFY ",(G$3+1)," Answers'!A1:BJ600")),LOOKUP($D$4,'Row Index'!$A$4:$A$9,'Row Index'!$B$4:$B$9),FALSE),"")</f>
        <v>4</v>
      </c>
      <c r="H547" s="119">
        <f ca="1">IFERROR(VLOOKUP($A547,INDIRECT(CONCATENATE("'CY ",H$3,", SFY ",(H$3+1)," Answers'!A1:BJ600")),LOOKUP($D$4,'Row Index'!$A$4:$A$9,'Row Index'!$B$4:$B$9),FALSE),"")</f>
        <v>5</v>
      </c>
      <c r="I547" s="120">
        <f ca="1">IFERROR(VLOOKUP($A547,INDIRECT(CONCATENATE("'CY ",I$3,", SFY ",(I$3+1)," Answers'!A1:BJ600")),LOOKUP($D$4,'Row Index'!$A$14:$A$19,'Row Index'!$B$14:$B$19),FALSE),"")</f>
        <v>2</v>
      </c>
    </row>
    <row r="548" spans="1:9" x14ac:dyDescent="0.25">
      <c r="A548" s="50">
        <v>2020</v>
      </c>
      <c r="B548" s="45" t="s">
        <v>644</v>
      </c>
      <c r="C548" s="47" t="s">
        <v>531</v>
      </c>
      <c r="D548" s="119">
        <f ca="1">IFERROR(VLOOKUP($A548,INDIRECT(CONCATENATE("'CY ",D$3,", SFY ",(D$3+1)," Answers'!A1:BJ600")),LOOKUP($D$4,'Row Index'!$A$4:$A$9,'Row Index'!$B$4:$B$9),FALSE),"")</f>
        <v>4</v>
      </c>
      <c r="E548" s="119">
        <f ca="1">IFERROR(VLOOKUP($A548,INDIRECT(CONCATENATE("'CY ",E$3,", SFY ",(E$3+1)," Answers'!A1:BJ600")),LOOKUP($D$4,'Row Index'!$A$4:$A$9,'Row Index'!$B$4:$B$9),FALSE),"")</f>
        <v>3</v>
      </c>
      <c r="F548" s="119">
        <f ca="1">IFERROR(VLOOKUP($A548,INDIRECT(CONCATENATE("'CY ",F$3,", SFY ",(F$3+1)," Answers'!A1:BJ600")),LOOKUP($D$4,'Row Index'!$A$4:$A$9,'Row Index'!$B$4:$B$9),FALSE),"")</f>
        <v>2</v>
      </c>
      <c r="G548" s="119">
        <f ca="1">IFERROR(VLOOKUP($A548,INDIRECT(CONCATENATE("'CY ",G$3,", SFY ",(G$3+1)," Answers'!A1:BJ600")),LOOKUP($D$4,'Row Index'!$A$4:$A$9,'Row Index'!$B$4:$B$9),FALSE),"")</f>
        <v>5</v>
      </c>
      <c r="H548" s="119">
        <f ca="1">IFERROR(VLOOKUP($A548,INDIRECT(CONCATENATE("'CY ",H$3,", SFY ",(H$3+1)," Answers'!A1:BJ600")),LOOKUP($D$4,'Row Index'!$A$4:$A$9,'Row Index'!$B$4:$B$9),FALSE),"")</f>
        <v>6</v>
      </c>
      <c r="I548" s="120">
        <f ca="1">IFERROR(VLOOKUP($A548,INDIRECT(CONCATENATE("'CY ",I$3,", SFY ",(I$3+1)," Answers'!A1:BJ600")),LOOKUP($D$4,'Row Index'!$A$14:$A$19,'Row Index'!$B$14:$B$19),FALSE),"")</f>
        <v>3</v>
      </c>
    </row>
    <row r="549" spans="1:9" x14ac:dyDescent="0.25">
      <c r="A549" s="50">
        <v>2021</v>
      </c>
      <c r="B549" s="45" t="s">
        <v>549</v>
      </c>
      <c r="C549" s="47" t="s">
        <v>531</v>
      </c>
      <c r="D549" s="119">
        <f ca="1">IFERROR(VLOOKUP($A549,INDIRECT(CONCATENATE("'CY ",D$3,", SFY ",(D$3+1)," Answers'!A1:BJ600")),LOOKUP($D$4,'Row Index'!$A$4:$A$9,'Row Index'!$B$4:$B$9),FALSE),"")</f>
        <v>14</v>
      </c>
      <c r="E549" s="119">
        <f ca="1">IFERROR(VLOOKUP($A549,INDIRECT(CONCATENATE("'CY ",E$3,", SFY ",(E$3+1)," Answers'!A1:BJ600")),LOOKUP($D$4,'Row Index'!$A$4:$A$9,'Row Index'!$B$4:$B$9),FALSE),"")</f>
        <v>5</v>
      </c>
      <c r="F549" s="119">
        <f ca="1">IFERROR(VLOOKUP($A549,INDIRECT(CONCATENATE("'CY ",F$3,", SFY ",(F$3+1)," Answers'!A1:BJ600")),LOOKUP($D$4,'Row Index'!$A$4:$A$9,'Row Index'!$B$4:$B$9),FALSE),"")</f>
        <v>6</v>
      </c>
      <c r="G549" s="119">
        <f ca="1">IFERROR(VLOOKUP($A549,INDIRECT(CONCATENATE("'CY ",G$3,", SFY ",(G$3+1)," Answers'!A1:BJ600")),LOOKUP($D$4,'Row Index'!$A$4:$A$9,'Row Index'!$B$4:$B$9),FALSE),"")</f>
        <v>11</v>
      </c>
      <c r="H549" s="119">
        <f ca="1">IFERROR(VLOOKUP($A549,INDIRECT(CONCATENATE("'CY ",H$3,", SFY ",(H$3+1)," Answers'!A1:BJ600")),LOOKUP($D$4,'Row Index'!$A$4:$A$9,'Row Index'!$B$4:$B$9),FALSE),"")</f>
        <v>10</v>
      </c>
      <c r="I549" s="120">
        <f ca="1">IFERROR(VLOOKUP($A549,INDIRECT(CONCATENATE("'CY ",I$3,", SFY ",(I$3+1)," Answers'!A1:BJ600")),LOOKUP($D$4,'Row Index'!$A$14:$A$19,'Row Index'!$B$14:$B$19),FALSE),"")</f>
        <v>8</v>
      </c>
    </row>
    <row r="550" spans="1:9" x14ac:dyDescent="0.25">
      <c r="A550" s="50">
        <v>2101</v>
      </c>
      <c r="B550" s="45" t="s">
        <v>550</v>
      </c>
      <c r="C550" s="47" t="s">
        <v>551</v>
      </c>
      <c r="D550" s="119">
        <f ca="1">IFERROR(VLOOKUP($A550,INDIRECT(CONCATENATE("'CY ",D$3,", SFY ",(D$3+1)," Answers'!A1:BJ600")),LOOKUP($D$4,'Row Index'!$A$4:$A$9,'Row Index'!$B$4:$B$9),FALSE),"")</f>
        <v>4</v>
      </c>
      <c r="E550" s="119">
        <f ca="1">IFERROR(VLOOKUP($A550,INDIRECT(CONCATENATE("'CY ",E$3,", SFY ",(E$3+1)," Answers'!A1:BJ600")),LOOKUP($D$4,'Row Index'!$A$4:$A$9,'Row Index'!$B$4:$B$9),FALSE),"")</f>
        <v>8</v>
      </c>
      <c r="F550" s="119">
        <f ca="1">IFERROR(VLOOKUP($A550,INDIRECT(CONCATENATE("'CY ",F$3,", SFY ",(F$3+1)," Answers'!A1:BJ600")),LOOKUP($D$4,'Row Index'!$A$4:$A$9,'Row Index'!$B$4:$B$9),FALSE),"")</f>
        <v>7</v>
      </c>
      <c r="G550" s="119">
        <f ca="1">IFERROR(VLOOKUP($A550,INDIRECT(CONCATENATE("'CY ",G$3,", SFY ",(G$3+1)," Answers'!A1:BJ600")),LOOKUP($D$4,'Row Index'!$A$4:$A$9,'Row Index'!$B$4:$B$9),FALSE),"")</f>
        <v>10</v>
      </c>
      <c r="H550" s="119">
        <f ca="1">IFERROR(VLOOKUP($A550,INDIRECT(CONCATENATE("'CY ",H$3,", SFY ",(H$3+1)," Answers'!A1:BJ600")),LOOKUP($D$4,'Row Index'!$A$4:$A$9,'Row Index'!$B$4:$B$9),FALSE),"")</f>
        <v>10</v>
      </c>
      <c r="I550" s="120">
        <f ca="1">IFERROR(VLOOKUP($A550,INDIRECT(CONCATENATE("'CY ",I$3,", SFY ",(I$3+1)," Answers'!A1:BJ600")),LOOKUP($D$4,'Row Index'!$A$14:$A$19,'Row Index'!$B$14:$B$19),FALSE),"")</f>
        <v>9</v>
      </c>
    </row>
    <row r="551" spans="1:9" x14ac:dyDescent="0.25">
      <c r="A551" s="50">
        <v>2102</v>
      </c>
      <c r="B551" s="45" t="s">
        <v>552</v>
      </c>
      <c r="C551" s="47" t="s">
        <v>551</v>
      </c>
      <c r="D551" s="119">
        <f ca="1">IFERROR(VLOOKUP($A551,INDIRECT(CONCATENATE("'CY ",D$3,", SFY ",(D$3+1)," Answers'!A1:BJ600")),LOOKUP($D$4,'Row Index'!$A$4:$A$9,'Row Index'!$B$4:$B$9),FALSE),"")</f>
        <v>3</v>
      </c>
      <c r="E551" s="119">
        <f ca="1">IFERROR(VLOOKUP($A551,INDIRECT(CONCATENATE("'CY ",E$3,", SFY ",(E$3+1)," Answers'!A1:BJ600")),LOOKUP($D$4,'Row Index'!$A$4:$A$9,'Row Index'!$B$4:$B$9),FALSE),"")</f>
        <v>1</v>
      </c>
      <c r="F551" s="119">
        <f ca="1">IFERROR(VLOOKUP($A551,INDIRECT(CONCATENATE("'CY ",F$3,", SFY ",(F$3+1)," Answers'!A1:BJ600")),LOOKUP($D$4,'Row Index'!$A$4:$A$9,'Row Index'!$B$4:$B$9),FALSE),"")</f>
        <v>5</v>
      </c>
      <c r="G551" s="119">
        <f ca="1">IFERROR(VLOOKUP($A551,INDIRECT(CONCATENATE("'CY ",G$3,", SFY ",(G$3+1)," Answers'!A1:BJ600")),LOOKUP($D$4,'Row Index'!$A$4:$A$9,'Row Index'!$B$4:$B$9),FALSE),"")</f>
        <v>6</v>
      </c>
      <c r="H551" s="119">
        <f ca="1">IFERROR(VLOOKUP($A551,INDIRECT(CONCATENATE("'CY ",H$3,", SFY ",(H$3+1)," Answers'!A1:BJ600")),LOOKUP($D$4,'Row Index'!$A$4:$A$9,'Row Index'!$B$4:$B$9),FALSE),"")</f>
        <v>7</v>
      </c>
      <c r="I551" s="120">
        <f ca="1">IFERROR(VLOOKUP($A551,INDIRECT(CONCATENATE("'CY ",I$3,", SFY ",(I$3+1)," Answers'!A1:BJ600")),LOOKUP($D$4,'Row Index'!$A$14:$A$19,'Row Index'!$B$14:$B$19),FALSE),"")</f>
        <v>6</v>
      </c>
    </row>
    <row r="552" spans="1:9" x14ac:dyDescent="0.25">
      <c r="A552" s="50">
        <v>2103</v>
      </c>
      <c r="B552" s="45" t="s">
        <v>645</v>
      </c>
      <c r="C552" s="47" t="s">
        <v>551</v>
      </c>
      <c r="D552" s="119">
        <f ca="1">IFERROR(VLOOKUP($A552,INDIRECT(CONCATENATE("'CY ",D$3,", SFY ",(D$3+1)," Answers'!A1:BJ600")),LOOKUP($D$4,'Row Index'!$A$4:$A$9,'Row Index'!$B$4:$B$9),FALSE),"")</f>
        <v>3</v>
      </c>
      <c r="E552" s="119">
        <f ca="1">IFERROR(VLOOKUP($A552,INDIRECT(CONCATENATE("'CY ",E$3,", SFY ",(E$3+1)," Answers'!A1:BJ600")),LOOKUP($D$4,'Row Index'!$A$4:$A$9,'Row Index'!$B$4:$B$9),FALSE),"")</f>
        <v>4</v>
      </c>
      <c r="F552" s="119">
        <f ca="1">IFERROR(VLOOKUP($A552,INDIRECT(CONCATENATE("'CY ",F$3,", SFY ",(F$3+1)," Answers'!A1:BJ600")),LOOKUP($D$4,'Row Index'!$A$4:$A$9,'Row Index'!$B$4:$B$9),FALSE),"")</f>
        <v>4</v>
      </c>
      <c r="G552" s="119">
        <f ca="1">IFERROR(VLOOKUP($A552,INDIRECT(CONCATENATE("'CY ",G$3,", SFY ",(G$3+1)," Answers'!A1:BJ600")),LOOKUP($D$4,'Row Index'!$A$4:$A$9,'Row Index'!$B$4:$B$9),FALSE),"")</f>
        <v>6</v>
      </c>
      <c r="H552" s="119">
        <f ca="1">IFERROR(VLOOKUP($A552,INDIRECT(CONCATENATE("'CY ",H$3,", SFY ",(H$3+1)," Answers'!A1:BJ600")),LOOKUP($D$4,'Row Index'!$A$4:$A$9,'Row Index'!$B$4:$B$9),FALSE),"")</f>
        <v>5</v>
      </c>
      <c r="I552" s="120">
        <f ca="1">IFERROR(VLOOKUP($A552,INDIRECT(CONCATENATE("'CY ",I$3,", SFY ",(I$3+1)," Answers'!A1:BJ600")),LOOKUP($D$4,'Row Index'!$A$14:$A$19,'Row Index'!$B$14:$B$19),FALSE),"")</f>
        <v>4</v>
      </c>
    </row>
    <row r="553" spans="1:9" x14ac:dyDescent="0.25">
      <c r="A553" s="50">
        <v>2104</v>
      </c>
      <c r="B553" s="45" t="s">
        <v>554</v>
      </c>
      <c r="C553" s="47" t="s">
        <v>551</v>
      </c>
      <c r="D553" s="119">
        <f ca="1">IFERROR(VLOOKUP($A553,INDIRECT(CONCATENATE("'CY ",D$3,", SFY ",(D$3+1)," Answers'!A1:BJ600")),LOOKUP($D$4,'Row Index'!$A$4:$A$9,'Row Index'!$B$4:$B$9),FALSE),"")</f>
        <v>1</v>
      </c>
      <c r="E553" s="119">
        <f ca="1">IFERROR(VLOOKUP($A553,INDIRECT(CONCATENATE("'CY ",E$3,", SFY ",(E$3+1)," Answers'!A1:BJ600")),LOOKUP($D$4,'Row Index'!$A$4:$A$9,'Row Index'!$B$4:$B$9),FALSE),"")</f>
        <v>2</v>
      </c>
      <c r="F553" s="119">
        <f ca="1">IFERROR(VLOOKUP($A553,INDIRECT(CONCATENATE("'CY ",F$3,", SFY ",(F$3+1)," Answers'!A1:BJ600")),LOOKUP($D$4,'Row Index'!$A$4:$A$9,'Row Index'!$B$4:$B$9),FALSE),"")</f>
        <v>3</v>
      </c>
      <c r="G553" s="119">
        <f ca="1">IFERROR(VLOOKUP($A553,INDIRECT(CONCATENATE("'CY ",G$3,", SFY ",(G$3+1)," Answers'!A1:BJ600")),LOOKUP($D$4,'Row Index'!$A$4:$A$9,'Row Index'!$B$4:$B$9),FALSE),"")</f>
        <v>8</v>
      </c>
      <c r="H553" s="119">
        <f ca="1">IFERROR(VLOOKUP($A553,INDIRECT(CONCATENATE("'CY ",H$3,", SFY ",(H$3+1)," Answers'!A1:BJ600")),LOOKUP($D$4,'Row Index'!$A$4:$A$9,'Row Index'!$B$4:$B$9),FALSE),"")</f>
        <v>9</v>
      </c>
      <c r="I553" s="120">
        <f ca="1">IFERROR(VLOOKUP($A553,INDIRECT(CONCATENATE("'CY ",I$3,", SFY ",(I$3+1)," Answers'!A1:BJ600")),LOOKUP($D$4,'Row Index'!$A$14:$A$19,'Row Index'!$B$14:$B$19),FALSE),"")</f>
        <v>9</v>
      </c>
    </row>
    <row r="554" spans="1:9" x14ac:dyDescent="0.25">
      <c r="A554" s="50">
        <v>2105</v>
      </c>
      <c r="B554" s="45" t="s">
        <v>232</v>
      </c>
      <c r="C554" s="47" t="s">
        <v>551</v>
      </c>
      <c r="D554" s="119">
        <f ca="1">IFERROR(VLOOKUP($A554,INDIRECT(CONCATENATE("'CY ",D$3,", SFY ",(D$3+1)," Answers'!A1:BJ600")),LOOKUP($D$4,'Row Index'!$A$4:$A$9,'Row Index'!$B$4:$B$9),FALSE),"")</f>
        <v>5</v>
      </c>
      <c r="E554" s="119">
        <f ca="1">IFERROR(VLOOKUP($A554,INDIRECT(CONCATENATE("'CY ",E$3,", SFY ",(E$3+1)," Answers'!A1:BJ600")),LOOKUP($D$4,'Row Index'!$A$4:$A$9,'Row Index'!$B$4:$B$9),FALSE),"")</f>
        <v>5</v>
      </c>
      <c r="F554" s="119">
        <f ca="1">IFERROR(VLOOKUP($A554,INDIRECT(CONCATENATE("'CY ",F$3,", SFY ",(F$3+1)," Answers'!A1:BJ600")),LOOKUP($D$4,'Row Index'!$A$4:$A$9,'Row Index'!$B$4:$B$9),FALSE),"")</f>
        <v>4</v>
      </c>
      <c r="G554" s="119">
        <f ca="1">IFERROR(VLOOKUP($A554,INDIRECT(CONCATENATE("'CY ",G$3,", SFY ",(G$3+1)," Answers'!A1:BJ600")),LOOKUP($D$4,'Row Index'!$A$4:$A$9,'Row Index'!$B$4:$B$9),FALSE),"")</f>
        <v>7</v>
      </c>
      <c r="H554" s="119">
        <f ca="1">IFERROR(VLOOKUP($A554,INDIRECT(CONCATENATE("'CY ",H$3,", SFY ",(H$3+1)," Answers'!A1:BJ600")),LOOKUP($D$4,'Row Index'!$A$4:$A$9,'Row Index'!$B$4:$B$9),FALSE),"")</f>
        <v>9</v>
      </c>
      <c r="I554" s="120">
        <f ca="1">IFERROR(VLOOKUP($A554,INDIRECT(CONCATENATE("'CY ",I$3,", SFY ",(I$3+1)," Answers'!A1:BJ600")),LOOKUP($D$4,'Row Index'!$A$14:$A$19,'Row Index'!$B$14:$B$19),FALSE),"")</f>
        <v>5</v>
      </c>
    </row>
    <row r="555" spans="1:9" x14ac:dyDescent="0.25">
      <c r="A555" s="50">
        <v>2106</v>
      </c>
      <c r="B555" s="45" t="s">
        <v>555</v>
      </c>
      <c r="C555" s="47" t="s">
        <v>551</v>
      </c>
      <c r="D555" s="119">
        <f ca="1">IFERROR(VLOOKUP($A555,INDIRECT(CONCATENATE("'CY ",D$3,", SFY ",(D$3+1)," Answers'!A1:BJ600")),LOOKUP($D$4,'Row Index'!$A$4:$A$9,'Row Index'!$B$4:$B$9),FALSE),"")</f>
        <v>5</v>
      </c>
      <c r="E555" s="119">
        <f ca="1">IFERROR(VLOOKUP($A555,INDIRECT(CONCATENATE("'CY ",E$3,", SFY ",(E$3+1)," Answers'!A1:BJ600")),LOOKUP($D$4,'Row Index'!$A$4:$A$9,'Row Index'!$B$4:$B$9),FALSE),"")</f>
        <v>3</v>
      </c>
      <c r="F555" s="119">
        <f ca="1">IFERROR(VLOOKUP($A555,INDIRECT(CONCATENATE("'CY ",F$3,", SFY ",(F$3+1)," Answers'!A1:BJ600")),LOOKUP($D$4,'Row Index'!$A$4:$A$9,'Row Index'!$B$4:$B$9),FALSE),"")</f>
        <v>9</v>
      </c>
      <c r="G555" s="119">
        <f ca="1">IFERROR(VLOOKUP($A555,INDIRECT(CONCATENATE("'CY ",G$3,", SFY ",(G$3+1)," Answers'!A1:BJ600")),LOOKUP($D$4,'Row Index'!$A$4:$A$9,'Row Index'!$B$4:$B$9),FALSE),"")</f>
        <v>11</v>
      </c>
      <c r="H555" s="119">
        <f ca="1">IFERROR(VLOOKUP($A555,INDIRECT(CONCATENATE("'CY ",H$3,", SFY ",(H$3+1)," Answers'!A1:BJ600")),LOOKUP($D$4,'Row Index'!$A$4:$A$9,'Row Index'!$B$4:$B$9),FALSE),"")</f>
        <v>16</v>
      </c>
      <c r="I555" s="120">
        <f ca="1">IFERROR(VLOOKUP($A555,INDIRECT(CONCATENATE("'CY ",I$3,", SFY ",(I$3+1)," Answers'!A1:BJ600")),LOOKUP($D$4,'Row Index'!$A$14:$A$19,'Row Index'!$B$14:$B$19),FALSE),"")</f>
        <v>10</v>
      </c>
    </row>
    <row r="556" spans="1:9" x14ac:dyDescent="0.25">
      <c r="A556" s="50">
        <v>2107</v>
      </c>
      <c r="B556" s="45" t="s">
        <v>196</v>
      </c>
      <c r="C556" s="47" t="s">
        <v>551</v>
      </c>
      <c r="D556" s="119">
        <f ca="1">IFERROR(VLOOKUP($A556,INDIRECT(CONCATENATE("'CY ",D$3,", SFY ",(D$3+1)," Answers'!A1:BJ600")),LOOKUP($D$4,'Row Index'!$A$4:$A$9,'Row Index'!$B$4:$B$9),FALSE),"")</f>
        <v>3</v>
      </c>
      <c r="E556" s="119">
        <f ca="1">IFERROR(VLOOKUP($A556,INDIRECT(CONCATENATE("'CY ",E$3,", SFY ",(E$3+1)," Answers'!A1:BJ600")),LOOKUP($D$4,'Row Index'!$A$4:$A$9,'Row Index'!$B$4:$B$9),FALSE),"")</f>
        <v>2</v>
      </c>
      <c r="F556" s="119">
        <f ca="1">IFERROR(VLOOKUP($A556,INDIRECT(CONCATENATE("'CY ",F$3,", SFY ",(F$3+1)," Answers'!A1:BJ600")),LOOKUP($D$4,'Row Index'!$A$4:$A$9,'Row Index'!$B$4:$B$9),FALSE),"")</f>
        <v>5</v>
      </c>
      <c r="G556" s="119">
        <f ca="1">IFERROR(VLOOKUP($A556,INDIRECT(CONCATENATE("'CY ",G$3,", SFY ",(G$3+1)," Answers'!A1:BJ600")),LOOKUP($D$4,'Row Index'!$A$4:$A$9,'Row Index'!$B$4:$B$9),FALSE),"")</f>
        <v>7</v>
      </c>
      <c r="H556" s="119">
        <f ca="1">IFERROR(VLOOKUP($A556,INDIRECT(CONCATENATE("'CY ",H$3,", SFY ",(H$3+1)," Answers'!A1:BJ600")),LOOKUP($D$4,'Row Index'!$A$4:$A$9,'Row Index'!$B$4:$B$9),FALSE),"")</f>
        <v>7</v>
      </c>
      <c r="I556" s="120">
        <f ca="1">IFERROR(VLOOKUP($A556,INDIRECT(CONCATENATE("'CY ",I$3,", SFY ",(I$3+1)," Answers'!A1:BJ600")),LOOKUP($D$4,'Row Index'!$A$14:$A$19,'Row Index'!$B$14:$B$19),FALSE),"")</f>
        <v>6</v>
      </c>
    </row>
    <row r="557" spans="1:9" x14ac:dyDescent="0.25">
      <c r="A557" s="50">
        <v>2108</v>
      </c>
      <c r="B557" s="45" t="s">
        <v>556</v>
      </c>
      <c r="C557" s="47" t="s">
        <v>551</v>
      </c>
      <c r="D557" s="119">
        <f ca="1">IFERROR(VLOOKUP($A557,INDIRECT(CONCATENATE("'CY ",D$3,", SFY ",(D$3+1)," Answers'!A1:BJ600")),LOOKUP($D$4,'Row Index'!$A$4:$A$9,'Row Index'!$B$4:$B$9),FALSE),"")</f>
        <v>3</v>
      </c>
      <c r="E557" s="119">
        <f ca="1">IFERROR(VLOOKUP($A557,INDIRECT(CONCATENATE("'CY ",E$3,", SFY ",(E$3+1)," Answers'!A1:BJ600")),LOOKUP($D$4,'Row Index'!$A$4:$A$9,'Row Index'!$B$4:$B$9),FALSE),"")</f>
        <v>8</v>
      </c>
      <c r="F557" s="119">
        <f ca="1">IFERROR(VLOOKUP($A557,INDIRECT(CONCATENATE("'CY ",F$3,", SFY ",(F$3+1)," Answers'!A1:BJ600")),LOOKUP($D$4,'Row Index'!$A$4:$A$9,'Row Index'!$B$4:$B$9),FALSE),"")</f>
        <v>5</v>
      </c>
      <c r="G557" s="119">
        <f ca="1">IFERROR(VLOOKUP($A557,INDIRECT(CONCATENATE("'CY ",G$3,", SFY ",(G$3+1)," Answers'!A1:BJ600")),LOOKUP($D$4,'Row Index'!$A$4:$A$9,'Row Index'!$B$4:$B$9),FALSE),"")</f>
        <v>11</v>
      </c>
      <c r="H557" s="119">
        <f ca="1">IFERROR(VLOOKUP($A557,INDIRECT(CONCATENATE("'CY ",H$3,", SFY ",(H$3+1)," Answers'!A1:BJ600")),LOOKUP($D$4,'Row Index'!$A$4:$A$9,'Row Index'!$B$4:$B$9),FALSE),"")</f>
        <v>13</v>
      </c>
      <c r="I557" s="120">
        <f ca="1">IFERROR(VLOOKUP($A557,INDIRECT(CONCATENATE("'CY ",I$3,", SFY ",(I$3+1)," Answers'!A1:BJ600")),LOOKUP($D$4,'Row Index'!$A$14:$A$19,'Row Index'!$B$14:$B$19),FALSE),"")</f>
        <v>6</v>
      </c>
    </row>
    <row r="558" spans="1:9" x14ac:dyDescent="0.25">
      <c r="A558" s="50">
        <v>2109</v>
      </c>
      <c r="B558" s="45" t="s">
        <v>557</v>
      </c>
      <c r="C558" s="47" t="s">
        <v>551</v>
      </c>
      <c r="D558" s="119">
        <f ca="1">IFERROR(VLOOKUP($A558,INDIRECT(CONCATENATE("'CY ",D$3,", SFY ",(D$3+1)," Answers'!A1:BJ600")),LOOKUP($D$4,'Row Index'!$A$4:$A$9,'Row Index'!$B$4:$B$9),FALSE),"")</f>
        <v>9</v>
      </c>
      <c r="E558" s="119">
        <f ca="1">IFERROR(VLOOKUP($A558,INDIRECT(CONCATENATE("'CY ",E$3,", SFY ",(E$3+1)," Answers'!A1:BJ600")),LOOKUP($D$4,'Row Index'!$A$4:$A$9,'Row Index'!$B$4:$B$9),FALSE),"")</f>
        <v>6</v>
      </c>
      <c r="F558" s="119">
        <f ca="1">IFERROR(VLOOKUP($A558,INDIRECT(CONCATENATE("'CY ",F$3,", SFY ",(F$3+1)," Answers'!A1:BJ600")),LOOKUP($D$4,'Row Index'!$A$4:$A$9,'Row Index'!$B$4:$B$9),FALSE),"")</f>
        <v>9</v>
      </c>
      <c r="G558" s="119">
        <f ca="1">IFERROR(VLOOKUP($A558,INDIRECT(CONCATENATE("'CY ",G$3,", SFY ",(G$3+1)," Answers'!A1:BJ600")),LOOKUP($D$4,'Row Index'!$A$4:$A$9,'Row Index'!$B$4:$B$9),FALSE),"")</f>
        <v>12</v>
      </c>
      <c r="H558" s="119">
        <f ca="1">IFERROR(VLOOKUP($A558,INDIRECT(CONCATENATE("'CY ",H$3,", SFY ",(H$3+1)," Answers'!A1:BJ600")),LOOKUP($D$4,'Row Index'!$A$4:$A$9,'Row Index'!$B$4:$B$9),FALSE),"")</f>
        <v>13</v>
      </c>
      <c r="I558" s="120">
        <f ca="1">IFERROR(VLOOKUP($A558,INDIRECT(CONCATENATE("'CY ",I$3,", SFY ",(I$3+1)," Answers'!A1:BJ600")),LOOKUP($D$4,'Row Index'!$A$14:$A$19,'Row Index'!$B$14:$B$19),FALSE),"")</f>
        <v>9</v>
      </c>
    </row>
    <row r="559" spans="1:9" x14ac:dyDescent="0.25">
      <c r="A559" s="50">
        <v>2110</v>
      </c>
      <c r="B559" s="45" t="s">
        <v>558</v>
      </c>
      <c r="C559" s="47" t="s">
        <v>551</v>
      </c>
      <c r="D559" s="119">
        <f ca="1">IFERROR(VLOOKUP($A559,INDIRECT(CONCATENATE("'CY ",D$3,", SFY ",(D$3+1)," Answers'!A1:BJ600")),LOOKUP($D$4,'Row Index'!$A$4:$A$9,'Row Index'!$B$4:$B$9),FALSE),"")</f>
        <v>6</v>
      </c>
      <c r="E559" s="119">
        <f ca="1">IFERROR(VLOOKUP($A559,INDIRECT(CONCATENATE("'CY ",E$3,", SFY ",(E$3+1)," Answers'!A1:BJ600")),LOOKUP($D$4,'Row Index'!$A$4:$A$9,'Row Index'!$B$4:$B$9),FALSE),"")</f>
        <v>9</v>
      </c>
      <c r="F559" s="119">
        <f ca="1">IFERROR(VLOOKUP($A559,INDIRECT(CONCATENATE("'CY ",F$3,", SFY ",(F$3+1)," Answers'!A1:BJ600")),LOOKUP($D$4,'Row Index'!$A$4:$A$9,'Row Index'!$B$4:$B$9),FALSE),"")</f>
        <v>8</v>
      </c>
      <c r="G559" s="119">
        <f ca="1">IFERROR(VLOOKUP($A559,INDIRECT(CONCATENATE("'CY ",G$3,", SFY ",(G$3+1)," Answers'!A1:BJ600")),LOOKUP($D$4,'Row Index'!$A$4:$A$9,'Row Index'!$B$4:$B$9),FALSE),"")</f>
        <v>11</v>
      </c>
      <c r="H559" s="119">
        <f ca="1">IFERROR(VLOOKUP($A559,INDIRECT(CONCATENATE("'CY ",H$3,", SFY ",(H$3+1)," Answers'!A1:BJ600")),LOOKUP($D$4,'Row Index'!$A$4:$A$9,'Row Index'!$B$4:$B$9),FALSE),"")</f>
        <v>7</v>
      </c>
      <c r="I559" s="120">
        <f ca="1">IFERROR(VLOOKUP($A559,INDIRECT(CONCATENATE("'CY ",I$3,", SFY ",(I$3+1)," Answers'!A1:BJ600")),LOOKUP($D$4,'Row Index'!$A$14:$A$19,'Row Index'!$B$14:$B$19),FALSE),"")</f>
        <v>8</v>
      </c>
    </row>
    <row r="560" spans="1:9" x14ac:dyDescent="0.25">
      <c r="A560" s="50">
        <v>2111</v>
      </c>
      <c r="B560" s="45" t="s">
        <v>559</v>
      </c>
      <c r="C560" s="47" t="s">
        <v>551</v>
      </c>
      <c r="D560" s="119">
        <f ca="1">IFERROR(VLOOKUP($A560,INDIRECT(CONCATENATE("'CY ",D$3,", SFY ",(D$3+1)," Answers'!A1:BJ600")),LOOKUP($D$4,'Row Index'!$A$4:$A$9,'Row Index'!$B$4:$B$9),FALSE),"")</f>
        <v>6</v>
      </c>
      <c r="E560" s="119">
        <f ca="1">IFERROR(VLOOKUP($A560,INDIRECT(CONCATENATE("'CY ",E$3,", SFY ",(E$3+1)," Answers'!A1:BJ600")),LOOKUP($D$4,'Row Index'!$A$4:$A$9,'Row Index'!$B$4:$B$9),FALSE),"")</f>
        <v>5</v>
      </c>
      <c r="F560" s="119">
        <f ca="1">IFERROR(VLOOKUP($A560,INDIRECT(CONCATENATE("'CY ",F$3,", SFY ",(F$3+1)," Answers'!A1:BJ600")),LOOKUP($D$4,'Row Index'!$A$4:$A$9,'Row Index'!$B$4:$B$9),FALSE),"")</f>
        <v>6</v>
      </c>
      <c r="G560" s="119">
        <f ca="1">IFERROR(VLOOKUP($A560,INDIRECT(CONCATENATE("'CY ",G$3,", SFY ",(G$3+1)," Answers'!A1:BJ600")),LOOKUP($D$4,'Row Index'!$A$4:$A$9,'Row Index'!$B$4:$B$9),FALSE),"")</f>
        <v>9</v>
      </c>
      <c r="H560" s="119">
        <f ca="1">IFERROR(VLOOKUP($A560,INDIRECT(CONCATENATE("'CY ",H$3,", SFY ",(H$3+1)," Answers'!A1:BJ600")),LOOKUP($D$4,'Row Index'!$A$4:$A$9,'Row Index'!$B$4:$B$9),FALSE),"")</f>
        <v>12</v>
      </c>
      <c r="I560" s="120">
        <f ca="1">IFERROR(VLOOKUP($A560,INDIRECT(CONCATENATE("'CY ",I$3,", SFY ",(I$3+1)," Answers'!A1:BJ600")),LOOKUP($D$4,'Row Index'!$A$14:$A$19,'Row Index'!$B$14:$B$19),FALSE),"")</f>
        <v>8</v>
      </c>
    </row>
    <row r="561" spans="1:9" x14ac:dyDescent="0.25">
      <c r="A561" s="50">
        <v>2112</v>
      </c>
      <c r="B561" s="45" t="s">
        <v>560</v>
      </c>
      <c r="C561" s="47" t="s">
        <v>551</v>
      </c>
      <c r="D561" s="119">
        <f ca="1">IFERROR(VLOOKUP($A561,INDIRECT(CONCATENATE("'CY ",D$3,", SFY ",(D$3+1)," Answers'!A1:BJ600")),LOOKUP($D$4,'Row Index'!$A$4:$A$9,'Row Index'!$B$4:$B$9),FALSE),"")</f>
        <v>3</v>
      </c>
      <c r="E561" s="119">
        <f ca="1">IFERROR(VLOOKUP($A561,INDIRECT(CONCATENATE("'CY ",E$3,", SFY ",(E$3+1)," Answers'!A1:BJ600")),LOOKUP($D$4,'Row Index'!$A$4:$A$9,'Row Index'!$B$4:$B$9),FALSE),"")</f>
        <v>6</v>
      </c>
      <c r="F561" s="119">
        <f ca="1">IFERROR(VLOOKUP($A561,INDIRECT(CONCATENATE("'CY ",F$3,", SFY ",(F$3+1)," Answers'!A1:BJ600")),LOOKUP($D$4,'Row Index'!$A$4:$A$9,'Row Index'!$B$4:$B$9),FALSE),"")</f>
        <v>6</v>
      </c>
      <c r="G561" s="119">
        <f ca="1">IFERROR(VLOOKUP($A561,INDIRECT(CONCATENATE("'CY ",G$3,", SFY ",(G$3+1)," Answers'!A1:BJ600")),LOOKUP($D$4,'Row Index'!$A$4:$A$9,'Row Index'!$B$4:$B$9),FALSE),"")</f>
        <v>7</v>
      </c>
      <c r="H561" s="119">
        <f ca="1">IFERROR(VLOOKUP($A561,INDIRECT(CONCATENATE("'CY ",H$3,", SFY ",(H$3+1)," Answers'!A1:BJ600")),LOOKUP($D$4,'Row Index'!$A$4:$A$9,'Row Index'!$B$4:$B$9),FALSE),"")</f>
        <v>8</v>
      </c>
      <c r="I561" s="120">
        <f ca="1">IFERROR(VLOOKUP($A561,INDIRECT(CONCATENATE("'CY ",I$3,", SFY ",(I$3+1)," Answers'!A1:BJ600")),LOOKUP($D$4,'Row Index'!$A$14:$A$19,'Row Index'!$B$14:$B$19),FALSE),"")</f>
        <v>4</v>
      </c>
    </row>
    <row r="562" spans="1:9" x14ac:dyDescent="0.25">
      <c r="A562" s="50">
        <v>2113</v>
      </c>
      <c r="B562" s="45" t="s">
        <v>561</v>
      </c>
      <c r="C562" s="47" t="s">
        <v>551</v>
      </c>
      <c r="D562" s="119">
        <f ca="1">IFERROR(VLOOKUP($A562,INDIRECT(CONCATENATE("'CY ",D$3,", SFY ",(D$3+1)," Answers'!A1:BJ600")),LOOKUP($D$4,'Row Index'!$A$4:$A$9,'Row Index'!$B$4:$B$9),FALSE),"")</f>
        <v>6</v>
      </c>
      <c r="E562" s="119">
        <f ca="1">IFERROR(VLOOKUP($A562,INDIRECT(CONCATENATE("'CY ",E$3,", SFY ",(E$3+1)," Answers'!A1:BJ600")),LOOKUP($D$4,'Row Index'!$A$4:$A$9,'Row Index'!$B$4:$B$9),FALSE),"")</f>
        <v>5</v>
      </c>
      <c r="F562" s="119">
        <f ca="1">IFERROR(VLOOKUP($A562,INDIRECT(CONCATENATE("'CY ",F$3,", SFY ",(F$3+1)," Answers'!A1:BJ600")),LOOKUP($D$4,'Row Index'!$A$4:$A$9,'Row Index'!$B$4:$B$9),FALSE),"")</f>
        <v>6</v>
      </c>
      <c r="G562" s="119">
        <f ca="1">IFERROR(VLOOKUP($A562,INDIRECT(CONCATENATE("'CY ",G$3,", SFY ",(G$3+1)," Answers'!A1:BJ600")),LOOKUP($D$4,'Row Index'!$A$4:$A$9,'Row Index'!$B$4:$B$9),FALSE),"")</f>
        <v>8</v>
      </c>
      <c r="H562" s="119">
        <f ca="1">IFERROR(VLOOKUP($A562,INDIRECT(CONCATENATE("'CY ",H$3,", SFY ",(H$3+1)," Answers'!A1:BJ600")),LOOKUP($D$4,'Row Index'!$A$4:$A$9,'Row Index'!$B$4:$B$9),FALSE),"")</f>
        <v>11</v>
      </c>
      <c r="I562" s="120">
        <f ca="1">IFERROR(VLOOKUP($A562,INDIRECT(CONCATENATE("'CY ",I$3,", SFY ",(I$3+1)," Answers'!A1:BJ600")),LOOKUP($D$4,'Row Index'!$A$14:$A$19,'Row Index'!$B$14:$B$19),FALSE),"")</f>
        <v>9</v>
      </c>
    </row>
    <row r="563" spans="1:9" x14ac:dyDescent="0.25">
      <c r="A563" s="50">
        <v>2114</v>
      </c>
      <c r="B563" s="45" t="s">
        <v>562</v>
      </c>
      <c r="C563" s="47" t="s">
        <v>551</v>
      </c>
      <c r="D563" s="119">
        <f ca="1">IFERROR(VLOOKUP($A563,INDIRECT(CONCATENATE("'CY ",D$3,", SFY ",(D$3+1)," Answers'!A1:BJ600")),LOOKUP($D$4,'Row Index'!$A$4:$A$9,'Row Index'!$B$4:$B$9),FALSE),"")</f>
        <v>6</v>
      </c>
      <c r="E563" s="119">
        <f ca="1">IFERROR(VLOOKUP($A563,INDIRECT(CONCATENATE("'CY ",E$3,", SFY ",(E$3+1)," Answers'!A1:BJ600")),LOOKUP($D$4,'Row Index'!$A$4:$A$9,'Row Index'!$B$4:$B$9),FALSE),"")</f>
        <v>9</v>
      </c>
      <c r="F563" s="119">
        <f ca="1">IFERROR(VLOOKUP($A563,INDIRECT(CONCATENATE("'CY ",F$3,", SFY ",(F$3+1)," Answers'!A1:BJ600")),LOOKUP($D$4,'Row Index'!$A$4:$A$9,'Row Index'!$B$4:$B$9),FALSE),"")</f>
        <v>9</v>
      </c>
      <c r="G563" s="119">
        <f ca="1">IFERROR(VLOOKUP($A563,INDIRECT(CONCATENATE("'CY ",G$3,", SFY ",(G$3+1)," Answers'!A1:BJ600")),LOOKUP($D$4,'Row Index'!$A$4:$A$9,'Row Index'!$B$4:$B$9),FALSE),"")</f>
        <v>9</v>
      </c>
      <c r="H563" s="119">
        <f ca="1">IFERROR(VLOOKUP($A563,INDIRECT(CONCATENATE("'CY ",H$3,", SFY ",(H$3+1)," Answers'!A1:BJ600")),LOOKUP($D$4,'Row Index'!$A$4:$A$9,'Row Index'!$B$4:$B$9),FALSE),"")</f>
        <v>11</v>
      </c>
      <c r="I563" s="120">
        <f ca="1">IFERROR(VLOOKUP($A563,INDIRECT(CONCATENATE("'CY ",I$3,", SFY ",(I$3+1)," Answers'!A1:BJ600")),LOOKUP($D$4,'Row Index'!$A$14:$A$19,'Row Index'!$B$14:$B$19),FALSE),"")</f>
        <v>10</v>
      </c>
    </row>
    <row r="564" spans="1:9" x14ac:dyDescent="0.25">
      <c r="A564" s="50">
        <v>2115</v>
      </c>
      <c r="B564" s="45" t="s">
        <v>563</v>
      </c>
      <c r="C564" s="47" t="s">
        <v>551</v>
      </c>
      <c r="D564" s="119">
        <f ca="1">IFERROR(VLOOKUP($A564,INDIRECT(CONCATENATE("'CY ",D$3,", SFY ",(D$3+1)," Answers'!A1:BJ600")),LOOKUP($D$4,'Row Index'!$A$4:$A$9,'Row Index'!$B$4:$B$9),FALSE),"")</f>
        <v>2</v>
      </c>
      <c r="E564" s="119">
        <f ca="1">IFERROR(VLOOKUP($A564,INDIRECT(CONCATENATE("'CY ",E$3,", SFY ",(E$3+1)," Answers'!A1:BJ600")),LOOKUP($D$4,'Row Index'!$A$4:$A$9,'Row Index'!$B$4:$B$9),FALSE),"")</f>
        <v>6</v>
      </c>
      <c r="F564" s="119">
        <f ca="1">IFERROR(VLOOKUP($A564,INDIRECT(CONCATENATE("'CY ",F$3,", SFY ",(F$3+1)," Answers'!A1:BJ600")),LOOKUP($D$4,'Row Index'!$A$4:$A$9,'Row Index'!$B$4:$B$9),FALSE),"")</f>
        <v>4</v>
      </c>
      <c r="G564" s="119">
        <f ca="1">IFERROR(VLOOKUP($A564,INDIRECT(CONCATENATE("'CY ",G$3,", SFY ",(G$3+1)," Answers'!A1:BJ600")),LOOKUP($D$4,'Row Index'!$A$4:$A$9,'Row Index'!$B$4:$B$9),FALSE),"")</f>
        <v>2</v>
      </c>
      <c r="H564" s="119">
        <f ca="1">IFERROR(VLOOKUP($A564,INDIRECT(CONCATENATE("'CY ",H$3,", SFY ",(H$3+1)," Answers'!A1:BJ600")),LOOKUP($D$4,'Row Index'!$A$4:$A$9,'Row Index'!$B$4:$B$9),FALSE),"")</f>
        <v>4</v>
      </c>
      <c r="I564" s="120">
        <f ca="1">IFERROR(VLOOKUP($A564,INDIRECT(CONCATENATE("'CY ",I$3,", SFY ",(I$3+1)," Answers'!A1:BJ600")),LOOKUP($D$4,'Row Index'!$A$14:$A$19,'Row Index'!$B$14:$B$19),FALSE),"")</f>
        <v>3</v>
      </c>
    </row>
    <row r="565" spans="1:9" x14ac:dyDescent="0.25">
      <c r="A565" s="50">
        <v>2116</v>
      </c>
      <c r="B565" s="45" t="s">
        <v>114</v>
      </c>
      <c r="C565" s="47" t="s">
        <v>551</v>
      </c>
      <c r="D565" s="119">
        <f ca="1">IFERROR(VLOOKUP($A565,INDIRECT(CONCATENATE("'CY ",D$3,", SFY ",(D$3+1)," Answers'!A1:BJ600")),LOOKUP($D$4,'Row Index'!$A$4:$A$9,'Row Index'!$B$4:$B$9),FALSE),"")</f>
        <v>2</v>
      </c>
      <c r="E565" s="119">
        <f ca="1">IFERROR(VLOOKUP($A565,INDIRECT(CONCATENATE("'CY ",E$3,", SFY ",(E$3+1)," Answers'!A1:BJ600")),LOOKUP($D$4,'Row Index'!$A$4:$A$9,'Row Index'!$B$4:$B$9),FALSE),"")</f>
        <v>1</v>
      </c>
      <c r="F565" s="119">
        <f ca="1">IFERROR(VLOOKUP($A565,INDIRECT(CONCATENATE("'CY ",F$3,", SFY ",(F$3+1)," Answers'!A1:BJ600")),LOOKUP($D$4,'Row Index'!$A$4:$A$9,'Row Index'!$B$4:$B$9),FALSE),"")</f>
        <v>2</v>
      </c>
      <c r="G565" s="119">
        <f ca="1">IFERROR(VLOOKUP($A565,INDIRECT(CONCATENATE("'CY ",G$3,", SFY ",(G$3+1)," Answers'!A1:BJ600")),LOOKUP($D$4,'Row Index'!$A$4:$A$9,'Row Index'!$B$4:$B$9),FALSE),"")</f>
        <v>1</v>
      </c>
      <c r="H565" s="119">
        <f ca="1">IFERROR(VLOOKUP($A565,INDIRECT(CONCATENATE("'CY ",H$3,", SFY ",(H$3+1)," Answers'!A1:BJ600")),LOOKUP($D$4,'Row Index'!$A$4:$A$9,'Row Index'!$B$4:$B$9),FALSE),"")</f>
        <v>3</v>
      </c>
      <c r="I565" s="120">
        <f ca="1">IFERROR(VLOOKUP($A565,INDIRECT(CONCATENATE("'CY ",I$3,", SFY ",(I$3+1)," Answers'!A1:BJ600")),LOOKUP($D$4,'Row Index'!$A$14:$A$19,'Row Index'!$B$14:$B$19),FALSE),"")</f>
        <v>5</v>
      </c>
    </row>
    <row r="566" spans="1:9" x14ac:dyDescent="0.25">
      <c r="A566" s="50">
        <v>2117</v>
      </c>
      <c r="B566" s="45" t="s">
        <v>564</v>
      </c>
      <c r="C566" s="47" t="s">
        <v>551</v>
      </c>
      <c r="D566" s="119">
        <f ca="1">IFERROR(VLOOKUP($A566,INDIRECT(CONCATENATE("'CY ",D$3,", SFY ",(D$3+1)," Answers'!A1:BJ600")),LOOKUP($D$4,'Row Index'!$A$4:$A$9,'Row Index'!$B$4:$B$9),FALSE),"")</f>
        <v>6</v>
      </c>
      <c r="E566" s="119">
        <f ca="1">IFERROR(VLOOKUP($A566,INDIRECT(CONCATENATE("'CY ",E$3,", SFY ",(E$3+1)," Answers'!A1:BJ600")),LOOKUP($D$4,'Row Index'!$A$4:$A$9,'Row Index'!$B$4:$B$9),FALSE),"")</f>
        <v>4</v>
      </c>
      <c r="F566" s="119">
        <f ca="1">IFERROR(VLOOKUP($A566,INDIRECT(CONCATENATE("'CY ",F$3,", SFY ",(F$3+1)," Answers'!A1:BJ600")),LOOKUP($D$4,'Row Index'!$A$4:$A$9,'Row Index'!$B$4:$B$9),FALSE),"")</f>
        <v>5</v>
      </c>
      <c r="G566" s="119">
        <f ca="1">IFERROR(VLOOKUP($A566,INDIRECT(CONCATENATE("'CY ",G$3,", SFY ",(G$3+1)," Answers'!A1:BJ600")),LOOKUP($D$4,'Row Index'!$A$4:$A$9,'Row Index'!$B$4:$B$9),FALSE),"")</f>
        <v>6</v>
      </c>
      <c r="H566" s="119">
        <f ca="1">IFERROR(VLOOKUP($A566,INDIRECT(CONCATENATE("'CY ",H$3,", SFY ",(H$3+1)," Answers'!A1:BJ600")),LOOKUP($D$4,'Row Index'!$A$4:$A$9,'Row Index'!$B$4:$B$9),FALSE),"")</f>
        <v>6</v>
      </c>
      <c r="I566" s="120">
        <f ca="1">IFERROR(VLOOKUP($A566,INDIRECT(CONCATENATE("'CY ",I$3,", SFY ",(I$3+1)," Answers'!A1:BJ600")),LOOKUP($D$4,'Row Index'!$A$14:$A$19,'Row Index'!$B$14:$B$19),FALSE),"")</f>
        <v>5</v>
      </c>
    </row>
    <row r="567" spans="1:9" x14ac:dyDescent="0.25">
      <c r="A567" s="50">
        <v>2119</v>
      </c>
      <c r="B567" s="45" t="s">
        <v>565</v>
      </c>
      <c r="C567" s="47" t="s">
        <v>551</v>
      </c>
      <c r="D567" s="119">
        <f ca="1">IFERROR(VLOOKUP($A567,INDIRECT(CONCATENATE("'CY ",D$3,", SFY ",(D$3+1)," Answers'!A1:BJ600")),LOOKUP($D$4,'Row Index'!$A$4:$A$9,'Row Index'!$B$4:$B$9),FALSE),"")</f>
        <v>1</v>
      </c>
      <c r="E567" s="119">
        <f ca="1">IFERROR(VLOOKUP($A567,INDIRECT(CONCATENATE("'CY ",E$3,", SFY ",(E$3+1)," Answers'!A1:BJ600")),LOOKUP($D$4,'Row Index'!$A$4:$A$9,'Row Index'!$B$4:$B$9),FALSE),"")</f>
        <v>8</v>
      </c>
      <c r="F567" s="119">
        <f ca="1">IFERROR(VLOOKUP($A567,INDIRECT(CONCATENATE("'CY ",F$3,", SFY ",(F$3+1)," Answers'!A1:BJ600")),LOOKUP($D$4,'Row Index'!$A$4:$A$9,'Row Index'!$B$4:$B$9),FALSE),"")</f>
        <v>4</v>
      </c>
      <c r="G567" s="119">
        <f ca="1">IFERROR(VLOOKUP($A567,INDIRECT(CONCATENATE("'CY ",G$3,", SFY ",(G$3+1)," Answers'!A1:BJ600")),LOOKUP($D$4,'Row Index'!$A$4:$A$9,'Row Index'!$B$4:$B$9),FALSE),"")</f>
        <v>4</v>
      </c>
      <c r="H567" s="119">
        <f ca="1">IFERROR(VLOOKUP($A567,INDIRECT(CONCATENATE("'CY ",H$3,", SFY ",(H$3+1)," Answers'!A1:BJ600")),LOOKUP($D$4,'Row Index'!$A$4:$A$9,'Row Index'!$B$4:$B$9),FALSE),"")</f>
        <v>6</v>
      </c>
      <c r="I567" s="120">
        <f ca="1">IFERROR(VLOOKUP($A567,INDIRECT(CONCATENATE("'CY ",I$3,", SFY ",(I$3+1)," Answers'!A1:BJ600")),LOOKUP($D$4,'Row Index'!$A$14:$A$19,'Row Index'!$B$14:$B$19),FALSE),"")</f>
        <v>5</v>
      </c>
    </row>
    <row r="568" spans="1:9" x14ac:dyDescent="0.25">
      <c r="A568" s="50">
        <v>2120</v>
      </c>
      <c r="B568" s="45" t="s">
        <v>566</v>
      </c>
      <c r="C568" s="47" t="s">
        <v>551</v>
      </c>
      <c r="D568" s="119">
        <f ca="1">IFERROR(VLOOKUP($A568,INDIRECT(CONCATENATE("'CY ",D$3,", SFY ",(D$3+1)," Answers'!A1:BJ600")),LOOKUP($D$4,'Row Index'!$A$4:$A$9,'Row Index'!$B$4:$B$9),FALSE),"")</f>
        <v>5</v>
      </c>
      <c r="E568" s="119">
        <f ca="1">IFERROR(VLOOKUP($A568,INDIRECT(CONCATENATE("'CY ",E$3,", SFY ",(E$3+1)," Answers'!A1:BJ600")),LOOKUP($D$4,'Row Index'!$A$4:$A$9,'Row Index'!$B$4:$B$9),FALSE),"")</f>
        <v>5</v>
      </c>
      <c r="F568" s="119">
        <f ca="1">IFERROR(VLOOKUP($A568,INDIRECT(CONCATENATE("'CY ",F$3,", SFY ",(F$3+1)," Answers'!A1:BJ600")),LOOKUP($D$4,'Row Index'!$A$4:$A$9,'Row Index'!$B$4:$B$9),FALSE),"")</f>
        <v>3</v>
      </c>
      <c r="G568" s="119">
        <f ca="1">IFERROR(VLOOKUP($A568,INDIRECT(CONCATENATE("'CY ",G$3,", SFY ",(G$3+1)," Answers'!A1:BJ600")),LOOKUP($D$4,'Row Index'!$A$4:$A$9,'Row Index'!$B$4:$B$9),FALSE),"")</f>
        <v>6</v>
      </c>
      <c r="H568" s="119">
        <f ca="1">IFERROR(VLOOKUP($A568,INDIRECT(CONCATENATE("'CY ",H$3,", SFY ",(H$3+1)," Answers'!A1:BJ600")),LOOKUP($D$4,'Row Index'!$A$4:$A$9,'Row Index'!$B$4:$B$9),FALSE),"")</f>
        <v>5</v>
      </c>
      <c r="I568" s="120">
        <f ca="1">IFERROR(VLOOKUP($A568,INDIRECT(CONCATENATE("'CY ",I$3,", SFY ",(I$3+1)," Answers'!A1:BJ600")),LOOKUP($D$4,'Row Index'!$A$14:$A$19,'Row Index'!$B$14:$B$19),FALSE),"")</f>
        <v>5</v>
      </c>
    </row>
    <row r="569" spans="1:9" x14ac:dyDescent="0.25">
      <c r="A569" s="50">
        <v>2121</v>
      </c>
      <c r="B569" s="45" t="s">
        <v>567</v>
      </c>
      <c r="C569" s="47" t="s">
        <v>551</v>
      </c>
      <c r="D569" s="119">
        <f ca="1">IFERROR(VLOOKUP($A569,INDIRECT(CONCATENATE("'CY ",D$3,", SFY ",(D$3+1)," Answers'!A1:BJ600")),LOOKUP($D$4,'Row Index'!$A$4:$A$9,'Row Index'!$B$4:$B$9),FALSE),"")</f>
        <v>7</v>
      </c>
      <c r="E569" s="119">
        <f ca="1">IFERROR(VLOOKUP($A569,INDIRECT(CONCATENATE("'CY ",E$3,", SFY ",(E$3+1)," Answers'!A1:BJ600")),LOOKUP($D$4,'Row Index'!$A$4:$A$9,'Row Index'!$B$4:$B$9),FALSE),"")</f>
        <v>8</v>
      </c>
      <c r="F569" s="119">
        <f ca="1">IFERROR(VLOOKUP($A569,INDIRECT(CONCATENATE("'CY ",F$3,", SFY ",(F$3+1)," Answers'!A1:BJ600")),LOOKUP($D$4,'Row Index'!$A$4:$A$9,'Row Index'!$B$4:$B$9),FALSE),"")</f>
        <v>5</v>
      </c>
      <c r="G569" s="119">
        <f ca="1">IFERROR(VLOOKUP($A569,INDIRECT(CONCATENATE("'CY ",G$3,", SFY ",(G$3+1)," Answers'!A1:BJ600")),LOOKUP($D$4,'Row Index'!$A$4:$A$9,'Row Index'!$B$4:$B$9),FALSE),"")</f>
        <v>6</v>
      </c>
      <c r="H569" s="119">
        <f ca="1">IFERROR(VLOOKUP($A569,INDIRECT(CONCATENATE("'CY ",H$3,", SFY ",(H$3+1)," Answers'!A1:BJ600")),LOOKUP($D$4,'Row Index'!$A$4:$A$9,'Row Index'!$B$4:$B$9),FALSE),"")</f>
        <v>9</v>
      </c>
      <c r="I569" s="120">
        <f ca="1">IFERROR(VLOOKUP($A569,INDIRECT(CONCATENATE("'CY ",I$3,", SFY ",(I$3+1)," Answers'!A1:BJ600")),LOOKUP($D$4,'Row Index'!$A$14:$A$19,'Row Index'!$B$14:$B$19),FALSE),"")</f>
        <v>2</v>
      </c>
    </row>
    <row r="570" spans="1:9" x14ac:dyDescent="0.25">
      <c r="A570" s="50">
        <v>2122</v>
      </c>
      <c r="B570" s="45" t="s">
        <v>91</v>
      </c>
      <c r="C570" s="47" t="s">
        <v>551</v>
      </c>
      <c r="D570" s="119">
        <f ca="1">IFERROR(VLOOKUP($A570,INDIRECT(CONCATENATE("'CY ",D$3,", SFY ",(D$3+1)," Answers'!A1:BJ600")),LOOKUP($D$4,'Row Index'!$A$4:$A$9,'Row Index'!$B$4:$B$9),FALSE),"")</f>
        <v>2</v>
      </c>
      <c r="E570" s="119">
        <f ca="1">IFERROR(VLOOKUP($A570,INDIRECT(CONCATENATE("'CY ",E$3,", SFY ",(E$3+1)," Answers'!A1:BJ600")),LOOKUP($D$4,'Row Index'!$A$4:$A$9,'Row Index'!$B$4:$B$9),FALSE),"")</f>
        <v>1</v>
      </c>
      <c r="F570" s="119">
        <f ca="1">IFERROR(VLOOKUP($A570,INDIRECT(CONCATENATE("'CY ",F$3,", SFY ",(F$3+1)," Answers'!A1:BJ600")),LOOKUP($D$4,'Row Index'!$A$4:$A$9,'Row Index'!$B$4:$B$9),FALSE),"")</f>
        <v>2</v>
      </c>
      <c r="G570" s="119">
        <f ca="1">IFERROR(VLOOKUP($A570,INDIRECT(CONCATENATE("'CY ",G$3,", SFY ",(G$3+1)," Answers'!A1:BJ600")),LOOKUP($D$4,'Row Index'!$A$4:$A$9,'Row Index'!$B$4:$B$9),FALSE),"")</f>
        <v>3</v>
      </c>
      <c r="H570" s="119">
        <f ca="1">IFERROR(VLOOKUP($A570,INDIRECT(CONCATENATE("'CY ",H$3,", SFY ",(H$3+1)," Answers'!A1:BJ600")),LOOKUP($D$4,'Row Index'!$A$4:$A$9,'Row Index'!$B$4:$B$9),FALSE),"")</f>
        <v>3</v>
      </c>
      <c r="I570" s="120">
        <f ca="1">IFERROR(VLOOKUP($A570,INDIRECT(CONCATENATE("'CY ",I$3,", SFY ",(I$3+1)," Answers'!A1:BJ600")),LOOKUP($D$4,'Row Index'!$A$14:$A$19,'Row Index'!$B$14:$B$19),FALSE),"")</f>
        <v>4</v>
      </c>
    </row>
    <row r="571" spans="1:9" x14ac:dyDescent="0.25">
      <c r="A571" s="50">
        <v>2123</v>
      </c>
      <c r="B571" s="45" t="s">
        <v>568</v>
      </c>
      <c r="C571" s="47" t="s">
        <v>551</v>
      </c>
      <c r="D571" s="136">
        <f ca="1">IFERROR(VLOOKUP($A571,INDIRECT(CONCATENATE("'CY ",D$3,", SFY ",(D$3+1)," Answers'!A1:BJ600")),LOOKUP($D$4,'Row Index'!$A$4:$A$9,'Row Index'!$B$4:$B$9),FALSE),"")</f>
        <v>6</v>
      </c>
      <c r="E571" s="136">
        <f ca="1">IFERROR(VLOOKUP($A571,INDIRECT(CONCATENATE("'CY ",E$3,", SFY ",(E$3+1)," Answers'!A1:BJ600")),LOOKUP($D$4,'Row Index'!$A$4:$A$9,'Row Index'!$B$4:$B$9),FALSE),"")</f>
        <v>6</v>
      </c>
      <c r="F571" s="136">
        <f ca="1">IFERROR(VLOOKUP($A571,INDIRECT(CONCATENATE("'CY ",F$3,", SFY ",(F$3+1)," Answers'!A1:BJ600")),LOOKUP($D$4,'Row Index'!$A$4:$A$9,'Row Index'!$B$4:$B$9),FALSE),"")</f>
        <v>8</v>
      </c>
      <c r="G571" s="136">
        <f ca="1">IFERROR(VLOOKUP($A571,INDIRECT(CONCATENATE("'CY ",G$3,", SFY ",(G$3+1)," Answers'!A1:BJ600")),LOOKUP($D$4,'Row Index'!$A$4:$A$9,'Row Index'!$B$4:$B$9),FALSE),"")</f>
        <v>9</v>
      </c>
      <c r="H571" s="136">
        <f ca="1">IFERROR(VLOOKUP($A571,INDIRECT(CONCATENATE("'CY ",H$3,", SFY ",(H$3+1)," Answers'!A1:BJ600")),LOOKUP($D$4,'Row Index'!$A$4:$A$9,'Row Index'!$B$4:$B$9),FALSE),"")</f>
        <v>12</v>
      </c>
      <c r="I571" s="181">
        <f ca="1">IFERROR(VLOOKUP($A571,INDIRECT(CONCATENATE("'CY ",I$3,", SFY ",(I$3+1)," Answers'!A1:BJ600")),LOOKUP($D$4,'Row Index'!$A$14:$A$19,'Row Index'!$B$14:$B$19),FALSE),"")</f>
        <v>8</v>
      </c>
    </row>
    <row r="573" spans="1:9" x14ac:dyDescent="0.25">
      <c r="A573" s="11"/>
      <c r="B573" s="100" t="s">
        <v>1636</v>
      </c>
      <c r="D573" s="28">
        <f ca="1">AVERAGE(D5:D571)</f>
        <v>3.3551236749116606</v>
      </c>
      <c r="E573" s="28">
        <f t="shared" ref="E573:I573" ca="1" si="0">AVERAGE(E5:E571)</f>
        <v>4.2014134275618371</v>
      </c>
      <c r="F573" s="28">
        <f t="shared" ca="1" si="0"/>
        <v>4.6424778761061951</v>
      </c>
      <c r="G573" s="28">
        <f t="shared" ca="1" si="0"/>
        <v>6.4123893805309731</v>
      </c>
      <c r="H573" s="28">
        <f t="shared" ca="1" si="0"/>
        <v>6.9362831858407077</v>
      </c>
      <c r="I573" s="28">
        <f t="shared" ca="1" si="0"/>
        <v>4.8495575221238942</v>
      </c>
    </row>
    <row r="574" spans="1:9" x14ac:dyDescent="0.25">
      <c r="A574" s="11"/>
      <c r="B574" s="11"/>
    </row>
  </sheetData>
  <sheetProtection password="CAF9" sheet="1" objects="1" scenarios="1"/>
  <sortState ref="A4:C570">
    <sortCondition ref="A4:A570"/>
  </sortState>
  <mergeCells count="2">
    <mergeCell ref="D4:I4"/>
    <mergeCell ref="A1:I1"/>
  </mergeCells>
  <conditionalFormatting sqref="A570">
    <cfRule type="duplicateValues" dxfId="1" priority="1"/>
  </conditionalFormatting>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'Row Index'!$A$4:$A$9</xm:f>
          </x14:formula1>
          <xm:sqref>D4:I4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3"/>
  <sheetViews>
    <sheetView zoomScaleNormal="100" workbookViewId="0">
      <pane ySplit="3" topLeftCell="A4" activePane="bottomLeft" state="frozen"/>
      <selection activeCell="B37" sqref="B37"/>
      <selection pane="bottomLeft"/>
    </sheetView>
  </sheetViews>
  <sheetFormatPr defaultRowHeight="15" x14ac:dyDescent="0.25"/>
  <cols>
    <col min="2" max="2" width="32.5703125" bestFit="1" customWidth="1"/>
    <col min="3" max="3" width="73.42578125" customWidth="1"/>
  </cols>
  <sheetData>
    <row r="1" spans="1:12" x14ac:dyDescent="0.25">
      <c r="A1" s="18" t="s">
        <v>971</v>
      </c>
      <c r="E1" t="s">
        <v>1617</v>
      </c>
      <c r="I1" s="82" t="s">
        <v>1618</v>
      </c>
    </row>
    <row r="2" spans="1:12" x14ac:dyDescent="0.25">
      <c r="E2" t="s">
        <v>1625</v>
      </c>
      <c r="I2" s="82" t="s">
        <v>1626</v>
      </c>
    </row>
    <row r="3" spans="1:12" x14ac:dyDescent="0.25">
      <c r="A3" s="55" t="s">
        <v>1579</v>
      </c>
      <c r="B3" s="55" t="s">
        <v>808</v>
      </c>
      <c r="C3" s="55" t="s">
        <v>647</v>
      </c>
    </row>
    <row r="4" spans="1:12" ht="77.25" x14ac:dyDescent="0.25">
      <c r="A4" s="102">
        <v>1</v>
      </c>
      <c r="B4" s="101" t="s">
        <v>750</v>
      </c>
      <c r="C4" s="56" t="s">
        <v>806</v>
      </c>
      <c r="I4" s="17"/>
      <c r="L4" s="17"/>
    </row>
    <row r="5" spans="1:12" ht="26.25" x14ac:dyDescent="0.25">
      <c r="A5" s="102">
        <v>2</v>
      </c>
      <c r="B5" s="101" t="s">
        <v>750</v>
      </c>
      <c r="C5" s="56" t="s">
        <v>751</v>
      </c>
      <c r="I5" s="17"/>
      <c r="L5" s="17"/>
    </row>
    <row r="6" spans="1:12" ht="77.25" x14ac:dyDescent="0.25">
      <c r="A6" s="102">
        <v>3</v>
      </c>
      <c r="B6" s="101" t="s">
        <v>750</v>
      </c>
      <c r="C6" s="56" t="s">
        <v>752</v>
      </c>
      <c r="I6" s="17"/>
      <c r="L6" s="17"/>
    </row>
    <row r="7" spans="1:12" ht="26.25" x14ac:dyDescent="0.25">
      <c r="A7" s="102">
        <v>4</v>
      </c>
      <c r="B7" s="101" t="s">
        <v>750</v>
      </c>
      <c r="C7" s="56" t="s">
        <v>753</v>
      </c>
      <c r="I7" s="17"/>
    </row>
    <row r="8" spans="1:12" ht="26.25" x14ac:dyDescent="0.25">
      <c r="A8" s="102">
        <v>5</v>
      </c>
      <c r="B8" s="101" t="s">
        <v>750</v>
      </c>
      <c r="C8" s="56" t="s">
        <v>754</v>
      </c>
      <c r="I8" s="17"/>
    </row>
    <row r="9" spans="1:12" ht="26.25" x14ac:dyDescent="0.25">
      <c r="A9" s="102">
        <v>6</v>
      </c>
      <c r="B9" s="101" t="s">
        <v>750</v>
      </c>
      <c r="C9" s="56" t="s">
        <v>755</v>
      </c>
      <c r="I9" s="17"/>
    </row>
    <row r="10" spans="1:12" ht="51.75" x14ac:dyDescent="0.25">
      <c r="A10" s="102">
        <v>7</v>
      </c>
      <c r="B10" s="101" t="s">
        <v>750</v>
      </c>
      <c r="C10" s="56" t="s">
        <v>756</v>
      </c>
      <c r="I10" s="17"/>
    </row>
    <row r="11" spans="1:12" ht="39" x14ac:dyDescent="0.25">
      <c r="A11" s="102">
        <v>8</v>
      </c>
      <c r="B11" s="101" t="s">
        <v>750</v>
      </c>
      <c r="C11" s="56" t="s">
        <v>757</v>
      </c>
      <c r="I11" s="17"/>
    </row>
    <row r="12" spans="1:12" ht="39" x14ac:dyDescent="0.25">
      <c r="A12" s="102">
        <v>9</v>
      </c>
      <c r="B12" s="101" t="s">
        <v>750</v>
      </c>
      <c r="C12" s="56" t="s">
        <v>758</v>
      </c>
      <c r="I12" s="17"/>
    </row>
    <row r="13" spans="1:12" ht="26.25" x14ac:dyDescent="0.25">
      <c r="A13" s="102">
        <v>10</v>
      </c>
      <c r="B13" s="101" t="s">
        <v>750</v>
      </c>
      <c r="C13" s="56" t="s">
        <v>759</v>
      </c>
      <c r="I13" s="17"/>
    </row>
    <row r="14" spans="1:12" ht="26.25" x14ac:dyDescent="0.25">
      <c r="A14" s="102">
        <v>11</v>
      </c>
      <c r="B14" s="101" t="s">
        <v>750</v>
      </c>
      <c r="C14" s="56" t="s">
        <v>760</v>
      </c>
      <c r="I14" s="17"/>
    </row>
    <row r="15" spans="1:12" ht="51.75" x14ac:dyDescent="0.25">
      <c r="A15" s="102">
        <v>12</v>
      </c>
      <c r="B15" s="101" t="s">
        <v>761</v>
      </c>
      <c r="C15" s="56" t="s">
        <v>762</v>
      </c>
      <c r="I15" s="17"/>
    </row>
    <row r="16" spans="1:12" ht="39" x14ac:dyDescent="0.25">
      <c r="A16" s="102">
        <v>13</v>
      </c>
      <c r="B16" s="101" t="s">
        <v>761</v>
      </c>
      <c r="C16" s="56" t="s">
        <v>763</v>
      </c>
      <c r="I16" s="17"/>
    </row>
    <row r="17" spans="1:9" ht="39" x14ac:dyDescent="0.25">
      <c r="A17" s="102">
        <v>14</v>
      </c>
      <c r="B17" s="101" t="s">
        <v>761</v>
      </c>
      <c r="C17" s="56" t="s">
        <v>764</v>
      </c>
      <c r="I17" s="17"/>
    </row>
    <row r="18" spans="1:9" ht="26.25" x14ac:dyDescent="0.25">
      <c r="A18" s="102">
        <v>15</v>
      </c>
      <c r="B18" s="101" t="s">
        <v>761</v>
      </c>
      <c r="C18" s="56" t="s">
        <v>765</v>
      </c>
      <c r="I18" s="17"/>
    </row>
    <row r="19" spans="1:9" ht="26.25" x14ac:dyDescent="0.25">
      <c r="A19" s="102">
        <v>16</v>
      </c>
      <c r="B19" s="101" t="s">
        <v>761</v>
      </c>
      <c r="C19" s="56" t="s">
        <v>766</v>
      </c>
      <c r="I19" s="17"/>
    </row>
    <row r="20" spans="1:9" ht="26.25" x14ac:dyDescent="0.25">
      <c r="A20" s="102">
        <v>17</v>
      </c>
      <c r="B20" s="101" t="s">
        <v>761</v>
      </c>
      <c r="C20" s="56" t="s">
        <v>767</v>
      </c>
      <c r="I20" s="17"/>
    </row>
    <row r="21" spans="1:9" ht="64.5" x14ac:dyDescent="0.25">
      <c r="A21" s="102">
        <v>18</v>
      </c>
      <c r="B21" s="101" t="s">
        <v>761</v>
      </c>
      <c r="C21" s="56" t="s">
        <v>768</v>
      </c>
      <c r="I21" s="17"/>
    </row>
    <row r="22" spans="1:9" ht="26.25" x14ac:dyDescent="0.25">
      <c r="A22" s="102">
        <v>19</v>
      </c>
      <c r="B22" s="101" t="s">
        <v>761</v>
      </c>
      <c r="C22" s="56" t="s">
        <v>769</v>
      </c>
      <c r="I22" s="17"/>
    </row>
    <row r="23" spans="1:9" ht="39" x14ac:dyDescent="0.25">
      <c r="A23" s="102">
        <v>20</v>
      </c>
      <c r="B23" s="101" t="s">
        <v>770</v>
      </c>
      <c r="C23" s="56" t="s">
        <v>771</v>
      </c>
      <c r="I23" s="17"/>
    </row>
    <row r="24" spans="1:9" ht="26.25" x14ac:dyDescent="0.25">
      <c r="A24" s="102">
        <v>21</v>
      </c>
      <c r="B24" s="101" t="s">
        <v>770</v>
      </c>
      <c r="C24" s="56" t="s">
        <v>772</v>
      </c>
      <c r="I24" s="17"/>
    </row>
    <row r="25" spans="1:9" ht="26.25" x14ac:dyDescent="0.25">
      <c r="A25" s="102">
        <v>22</v>
      </c>
      <c r="B25" s="101" t="s">
        <v>770</v>
      </c>
      <c r="C25" s="56" t="s">
        <v>773</v>
      </c>
      <c r="I25" s="17"/>
    </row>
    <row r="26" spans="1:9" ht="26.25" x14ac:dyDescent="0.25">
      <c r="A26" s="102">
        <v>23</v>
      </c>
      <c r="B26" s="101" t="s">
        <v>770</v>
      </c>
      <c r="C26" s="56" t="s">
        <v>774</v>
      </c>
      <c r="I26" s="17"/>
    </row>
    <row r="27" spans="1:9" ht="26.25" x14ac:dyDescent="0.25">
      <c r="A27" s="102">
        <v>24</v>
      </c>
      <c r="B27" s="101" t="s">
        <v>770</v>
      </c>
      <c r="C27" s="56" t="s">
        <v>775</v>
      </c>
      <c r="I27" s="17"/>
    </row>
    <row r="28" spans="1:9" ht="39" x14ac:dyDescent="0.25">
      <c r="A28" s="102">
        <v>25</v>
      </c>
      <c r="B28" s="101" t="s">
        <v>776</v>
      </c>
      <c r="C28" s="56" t="s">
        <v>777</v>
      </c>
      <c r="I28" s="17"/>
    </row>
    <row r="29" spans="1:9" ht="51.75" x14ac:dyDescent="0.25">
      <c r="A29" s="102">
        <v>26</v>
      </c>
      <c r="B29" s="101" t="s">
        <v>776</v>
      </c>
      <c r="C29" s="56" t="s">
        <v>778</v>
      </c>
      <c r="I29" s="17"/>
    </row>
    <row r="30" spans="1:9" ht="39" x14ac:dyDescent="0.25">
      <c r="A30" s="102">
        <v>27</v>
      </c>
      <c r="B30" s="101" t="s">
        <v>776</v>
      </c>
      <c r="C30" s="56" t="s">
        <v>779</v>
      </c>
      <c r="I30" s="17"/>
    </row>
    <row r="31" spans="1:9" ht="26.25" x14ac:dyDescent="0.25">
      <c r="A31" s="102">
        <v>28</v>
      </c>
      <c r="B31" s="101" t="s">
        <v>776</v>
      </c>
      <c r="C31" s="56" t="s">
        <v>780</v>
      </c>
      <c r="I31" s="17"/>
    </row>
    <row r="32" spans="1:9" ht="51.75" x14ac:dyDescent="0.25">
      <c r="A32" s="102">
        <v>29</v>
      </c>
      <c r="B32" s="101" t="s">
        <v>781</v>
      </c>
      <c r="C32" s="56" t="s">
        <v>782</v>
      </c>
      <c r="I32" s="17"/>
    </row>
    <row r="33" spans="1:9" ht="51.75" x14ac:dyDescent="0.25">
      <c r="A33" s="102">
        <v>30</v>
      </c>
      <c r="B33" s="101" t="s">
        <v>781</v>
      </c>
      <c r="C33" s="56" t="s">
        <v>807</v>
      </c>
      <c r="I33" s="17"/>
    </row>
    <row r="34" spans="1:9" ht="26.25" x14ac:dyDescent="0.25">
      <c r="A34" s="102">
        <v>31</v>
      </c>
      <c r="B34" s="101" t="s">
        <v>781</v>
      </c>
      <c r="C34" s="56" t="s">
        <v>783</v>
      </c>
      <c r="I34" s="17"/>
    </row>
    <row r="35" spans="1:9" ht="39" x14ac:dyDescent="0.25">
      <c r="A35" s="102">
        <v>32</v>
      </c>
      <c r="B35" s="101" t="s">
        <v>781</v>
      </c>
      <c r="C35" s="56" t="s">
        <v>784</v>
      </c>
      <c r="I35" s="17"/>
    </row>
    <row r="36" spans="1:9" x14ac:dyDescent="0.25">
      <c r="A36" s="102">
        <v>33</v>
      </c>
      <c r="B36" s="101" t="s">
        <v>781</v>
      </c>
      <c r="C36" s="56" t="s">
        <v>785</v>
      </c>
      <c r="I36" s="17"/>
    </row>
    <row r="37" spans="1:9" ht="26.25" x14ac:dyDescent="0.25">
      <c r="A37" s="102">
        <v>34</v>
      </c>
      <c r="B37" s="101" t="s">
        <v>781</v>
      </c>
      <c r="C37" s="56" t="s">
        <v>786</v>
      </c>
      <c r="I37" s="17"/>
    </row>
    <row r="38" spans="1:9" ht="26.25" x14ac:dyDescent="0.25">
      <c r="A38" s="102">
        <v>35</v>
      </c>
      <c r="B38" s="101" t="s">
        <v>781</v>
      </c>
      <c r="C38" s="56" t="s">
        <v>787</v>
      </c>
      <c r="I38" s="17"/>
    </row>
    <row r="39" spans="1:9" ht="51.75" x14ac:dyDescent="0.25">
      <c r="A39" s="102">
        <v>36</v>
      </c>
      <c r="B39" s="101" t="s">
        <v>781</v>
      </c>
      <c r="C39" s="56" t="s">
        <v>788</v>
      </c>
      <c r="I39" s="17"/>
    </row>
    <row r="40" spans="1:9" ht="26.25" x14ac:dyDescent="0.25">
      <c r="A40" s="102">
        <v>37</v>
      </c>
      <c r="B40" s="101" t="s">
        <v>781</v>
      </c>
      <c r="C40" s="56" t="s">
        <v>789</v>
      </c>
      <c r="I40" s="17"/>
    </row>
    <row r="41" spans="1:9" ht="26.25" x14ac:dyDescent="0.25">
      <c r="A41" s="102">
        <v>38</v>
      </c>
      <c r="B41" s="101" t="s">
        <v>781</v>
      </c>
      <c r="C41" s="56" t="s">
        <v>790</v>
      </c>
      <c r="I41" s="17"/>
    </row>
    <row r="42" spans="1:9" ht="26.25" x14ac:dyDescent="0.25">
      <c r="A42" s="102">
        <v>39</v>
      </c>
      <c r="B42" s="101" t="s">
        <v>781</v>
      </c>
      <c r="C42" s="56" t="s">
        <v>791</v>
      </c>
      <c r="I42" s="17"/>
    </row>
    <row r="43" spans="1:9" ht="26.25" x14ac:dyDescent="0.25">
      <c r="A43" s="102">
        <v>40</v>
      </c>
      <c r="B43" s="101" t="s">
        <v>781</v>
      </c>
      <c r="C43" s="56" t="s">
        <v>792</v>
      </c>
      <c r="I43" s="17"/>
    </row>
    <row r="44" spans="1:9" ht="39" x14ac:dyDescent="0.25">
      <c r="A44" s="102">
        <v>41</v>
      </c>
      <c r="B44" s="101" t="s">
        <v>793</v>
      </c>
      <c r="C44" s="56" t="s">
        <v>794</v>
      </c>
      <c r="I44" s="17"/>
    </row>
    <row r="45" spans="1:9" ht="39" x14ac:dyDescent="0.25">
      <c r="A45" s="102">
        <v>42</v>
      </c>
      <c r="B45" s="101" t="s">
        <v>793</v>
      </c>
      <c r="C45" s="56" t="s">
        <v>795</v>
      </c>
      <c r="I45" s="17"/>
    </row>
    <row r="46" spans="1:9" ht="39" x14ac:dyDescent="0.25">
      <c r="A46" s="102">
        <v>43</v>
      </c>
      <c r="B46" s="101" t="s">
        <v>793</v>
      </c>
      <c r="C46" s="56" t="s">
        <v>796</v>
      </c>
      <c r="I46" s="17"/>
    </row>
    <row r="47" spans="1:9" ht="26.25" x14ac:dyDescent="0.25">
      <c r="A47" s="102">
        <v>44</v>
      </c>
      <c r="B47" s="101" t="s">
        <v>793</v>
      </c>
      <c r="C47" s="56" t="s">
        <v>797</v>
      </c>
      <c r="I47" s="17"/>
    </row>
    <row r="48" spans="1:9" ht="39" x14ac:dyDescent="0.25">
      <c r="A48" s="102">
        <v>45</v>
      </c>
      <c r="B48" s="101" t="s">
        <v>793</v>
      </c>
      <c r="C48" s="56" t="s">
        <v>798</v>
      </c>
      <c r="I48" s="17"/>
    </row>
    <row r="49" spans="1:9" ht="39" x14ac:dyDescent="0.25">
      <c r="A49" s="102">
        <v>46</v>
      </c>
      <c r="B49" s="101" t="s">
        <v>799</v>
      </c>
      <c r="C49" s="56" t="s">
        <v>800</v>
      </c>
      <c r="I49" s="17"/>
    </row>
    <row r="50" spans="1:9" ht="39" x14ac:dyDescent="0.25">
      <c r="A50" s="102">
        <v>47</v>
      </c>
      <c r="B50" s="101" t="s">
        <v>799</v>
      </c>
      <c r="C50" s="56" t="s">
        <v>801</v>
      </c>
      <c r="I50" s="17"/>
    </row>
    <row r="51" spans="1:9" ht="39" x14ac:dyDescent="0.25">
      <c r="A51" s="102">
        <v>48</v>
      </c>
      <c r="B51" s="101" t="s">
        <v>802</v>
      </c>
      <c r="C51" s="56" t="s">
        <v>803</v>
      </c>
      <c r="I51" s="17"/>
    </row>
    <row r="52" spans="1:9" ht="26.25" x14ac:dyDescent="0.25">
      <c r="A52" s="102">
        <v>49</v>
      </c>
      <c r="B52" s="101" t="s">
        <v>802</v>
      </c>
      <c r="C52" s="56" t="s">
        <v>804</v>
      </c>
      <c r="I52" s="17"/>
    </row>
    <row r="53" spans="1:9" ht="39" x14ac:dyDescent="0.25">
      <c r="A53" s="102">
        <v>50</v>
      </c>
      <c r="B53" s="101" t="s">
        <v>802</v>
      </c>
      <c r="C53" s="56" t="s">
        <v>805</v>
      </c>
      <c r="I53" s="17"/>
    </row>
  </sheetData>
  <sheetProtection password="CAF9" sheet="1" objects="1" scenarios="1"/>
  <hyperlinks>
    <hyperlink ref="I1" location="'Municipal Profile'!A1" display="'Municipal Profile'!A1"/>
    <hyperlink ref="I2" location="'Question Profile'!A1" display="'Question Profile'!A1"/>
  </hyperlinks>
  <pageMargins left="0.7" right="0.7" top="0.75" bottom="0.75" header="0.3" footer="0.3"/>
  <pageSetup scale="74" orientation="portrait" r:id="rId1"/>
  <rowBreaks count="1" manualBreakCount="1">
    <brk id="2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H581"/>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7109375" customWidth="1"/>
    <col min="2" max="2" width="30.140625" bestFit="1" customWidth="1"/>
    <col min="3" max="3" width="11.85546875" bestFit="1" customWidth="1"/>
    <col min="4" max="53" width="10.42578125" customWidth="1"/>
    <col min="55" max="55" width="9.140625" customWidth="1"/>
    <col min="57" max="57" width="11.5703125" customWidth="1"/>
    <col min="59" max="59" width="11.85546875" customWidth="1"/>
  </cols>
  <sheetData>
    <row r="1" spans="1:60" x14ac:dyDescent="0.25">
      <c r="A1" s="18" t="s">
        <v>742</v>
      </c>
    </row>
    <row r="3" spans="1:60" x14ac:dyDescent="0.25">
      <c r="A3" s="103" t="s">
        <v>569</v>
      </c>
      <c r="B3" s="103" t="s">
        <v>0</v>
      </c>
      <c r="C3" s="103" t="s">
        <v>1</v>
      </c>
      <c r="D3" s="106" t="s">
        <v>570</v>
      </c>
      <c r="E3" s="106" t="s">
        <v>571</v>
      </c>
      <c r="F3" s="106" t="s">
        <v>572</v>
      </c>
      <c r="G3" s="106" t="s">
        <v>573</v>
      </c>
      <c r="H3" s="106" t="s">
        <v>574</v>
      </c>
      <c r="I3" s="106" t="s">
        <v>575</v>
      </c>
      <c r="J3" s="106" t="s">
        <v>576</v>
      </c>
      <c r="K3" s="106" t="s">
        <v>577</v>
      </c>
      <c r="L3" s="106" t="s">
        <v>578</v>
      </c>
      <c r="M3" s="106" t="s">
        <v>579</v>
      </c>
      <c r="N3" s="106" t="s">
        <v>580</v>
      </c>
      <c r="O3" s="106" t="s">
        <v>581</v>
      </c>
      <c r="P3" s="106" t="s">
        <v>582</v>
      </c>
      <c r="Q3" s="106" t="s">
        <v>583</v>
      </c>
      <c r="R3" s="106" t="s">
        <v>584</v>
      </c>
      <c r="S3" s="106" t="s">
        <v>585</v>
      </c>
      <c r="T3" s="106" t="s">
        <v>586</v>
      </c>
      <c r="U3" s="106" t="s">
        <v>587</v>
      </c>
      <c r="V3" s="106" t="s">
        <v>588</v>
      </c>
      <c r="W3" s="106" t="s">
        <v>589</v>
      </c>
      <c r="X3" s="106" t="s">
        <v>590</v>
      </c>
      <c r="Y3" s="106" t="s">
        <v>591</v>
      </c>
      <c r="Z3" s="106" t="s">
        <v>592</v>
      </c>
      <c r="AA3" s="106" t="s">
        <v>593</v>
      </c>
      <c r="AB3" s="106" t="s">
        <v>594</v>
      </c>
      <c r="AC3" s="106" t="s">
        <v>595</v>
      </c>
      <c r="AD3" s="106" t="s">
        <v>596</v>
      </c>
      <c r="AE3" s="106" t="s">
        <v>597</v>
      </c>
      <c r="AF3" s="106" t="s">
        <v>598</v>
      </c>
      <c r="AG3" s="106" t="s">
        <v>599</v>
      </c>
      <c r="AH3" s="106" t="s">
        <v>600</v>
      </c>
      <c r="AI3" s="106" t="s">
        <v>601</v>
      </c>
      <c r="AJ3" s="106" t="s">
        <v>602</v>
      </c>
      <c r="AK3" s="106" t="s">
        <v>603</v>
      </c>
      <c r="AL3" s="106" t="s">
        <v>604</v>
      </c>
      <c r="AM3" s="106" t="s">
        <v>605</v>
      </c>
      <c r="AN3" s="106" t="s">
        <v>606</v>
      </c>
      <c r="AO3" s="106" t="s">
        <v>607</v>
      </c>
      <c r="AP3" s="106" t="s">
        <v>608</v>
      </c>
      <c r="AQ3" s="106" t="s">
        <v>609</v>
      </c>
      <c r="AR3" s="106" t="s">
        <v>610</v>
      </c>
      <c r="AS3" s="106" t="s">
        <v>611</v>
      </c>
      <c r="AT3" s="106" t="s">
        <v>612</v>
      </c>
      <c r="AU3" s="106" t="s">
        <v>613</v>
      </c>
      <c r="AV3" s="106" t="s">
        <v>614</v>
      </c>
      <c r="AW3" s="106" t="s">
        <v>615</v>
      </c>
      <c r="AX3" s="106" t="s">
        <v>616</v>
      </c>
      <c r="AY3" s="106" t="s">
        <v>617</v>
      </c>
      <c r="AZ3" s="106" t="s">
        <v>618</v>
      </c>
      <c r="BA3" s="106" t="s">
        <v>619</v>
      </c>
      <c r="BC3" s="106" t="s">
        <v>621</v>
      </c>
      <c r="BD3" s="106" t="s">
        <v>622</v>
      </c>
      <c r="BE3" s="106" t="s">
        <v>620</v>
      </c>
      <c r="BF3" s="106" t="s">
        <v>623</v>
      </c>
      <c r="BG3" s="106" t="s">
        <v>1578</v>
      </c>
      <c r="BH3" s="106" t="s">
        <v>631</v>
      </c>
    </row>
    <row r="4" spans="1:60" x14ac:dyDescent="0.25">
      <c r="A4" s="104">
        <v>101</v>
      </c>
      <c r="B4" s="69" t="s">
        <v>2</v>
      </c>
      <c r="C4" s="69" t="s">
        <v>3</v>
      </c>
      <c r="D4" s="107" t="s">
        <v>620</v>
      </c>
      <c r="E4" s="107" t="s">
        <v>621</v>
      </c>
      <c r="F4" s="107" t="s">
        <v>621</v>
      </c>
      <c r="G4" s="107" t="s">
        <v>621</v>
      </c>
      <c r="H4" s="107" t="s">
        <v>621</v>
      </c>
      <c r="I4" s="107" t="s">
        <v>621</v>
      </c>
      <c r="J4" s="107" t="s">
        <v>621</v>
      </c>
      <c r="K4" s="107" t="s">
        <v>621</v>
      </c>
      <c r="L4" s="107" t="s">
        <v>621</v>
      </c>
      <c r="M4" s="107" t="s">
        <v>621</v>
      </c>
      <c r="N4" s="107" t="s">
        <v>621</v>
      </c>
      <c r="O4" s="107" t="s">
        <v>621</v>
      </c>
      <c r="P4" s="107" t="s">
        <v>621</v>
      </c>
      <c r="Q4" s="107" t="s">
        <v>621</v>
      </c>
      <c r="R4" s="107" t="s">
        <v>621</v>
      </c>
      <c r="S4" s="107" t="s">
        <v>621</v>
      </c>
      <c r="T4" s="107" t="s">
        <v>621</v>
      </c>
      <c r="U4" s="107" t="s">
        <v>621</v>
      </c>
      <c r="V4" s="107" t="s">
        <v>621</v>
      </c>
      <c r="W4" s="107" t="s">
        <v>621</v>
      </c>
      <c r="X4" s="107" t="s">
        <v>621</v>
      </c>
      <c r="Y4" s="107" t="s">
        <v>621</v>
      </c>
      <c r="Z4" s="107" t="s">
        <v>621</v>
      </c>
      <c r="AA4" s="107" t="s">
        <v>620</v>
      </c>
      <c r="AB4" s="107" t="s">
        <v>622</v>
      </c>
      <c r="AC4" s="107" t="s">
        <v>622</v>
      </c>
      <c r="AD4" s="107" t="s">
        <v>621</v>
      </c>
      <c r="AE4" s="107" t="s">
        <v>623</v>
      </c>
      <c r="AF4" s="107" t="s">
        <v>621</v>
      </c>
      <c r="AG4" s="107" t="s">
        <v>621</v>
      </c>
      <c r="AH4" s="107" t="s">
        <v>621</v>
      </c>
      <c r="AI4" s="107" t="s">
        <v>621</v>
      </c>
      <c r="AJ4" s="107" t="s">
        <v>621</v>
      </c>
      <c r="AK4" s="107" t="s">
        <v>621</v>
      </c>
      <c r="AL4" s="107" t="s">
        <v>621</v>
      </c>
      <c r="AM4" s="107" t="s">
        <v>621</v>
      </c>
      <c r="AN4" s="107" t="s">
        <v>621</v>
      </c>
      <c r="AO4" s="107" t="s">
        <v>621</v>
      </c>
      <c r="AP4" s="107" t="s">
        <v>621</v>
      </c>
      <c r="AQ4" s="107" t="s">
        <v>621</v>
      </c>
      <c r="AR4" s="107" t="s">
        <v>621</v>
      </c>
      <c r="AS4" s="107" t="s">
        <v>621</v>
      </c>
      <c r="AT4" s="107" t="s">
        <v>621</v>
      </c>
      <c r="AU4" s="107" t="s">
        <v>621</v>
      </c>
      <c r="AV4" s="107" t="s">
        <v>621</v>
      </c>
      <c r="AW4" s="107" t="s">
        <v>621</v>
      </c>
      <c r="AX4" s="107" t="s">
        <v>621</v>
      </c>
      <c r="AY4" s="107" t="s">
        <v>620</v>
      </c>
      <c r="AZ4" s="107" t="s">
        <v>621</v>
      </c>
      <c r="BA4" s="107" t="s">
        <v>621</v>
      </c>
      <c r="BC4" s="107">
        <f t="shared" ref="BC4:BG13" si="0">COUNTIF($D4:$BA4,BC$3)</f>
        <v>44</v>
      </c>
      <c r="BD4" s="107">
        <f t="shared" si="0"/>
        <v>2</v>
      </c>
      <c r="BE4" s="107">
        <f t="shared" si="0"/>
        <v>3</v>
      </c>
      <c r="BF4" s="107">
        <f t="shared" si="0"/>
        <v>1</v>
      </c>
      <c r="BG4" s="107">
        <f t="shared" si="0"/>
        <v>0</v>
      </c>
      <c r="BH4" s="107">
        <f t="shared" ref="BH4:BH67" si="1">BC4+BD4+BE4</f>
        <v>49</v>
      </c>
    </row>
    <row r="5" spans="1:60" x14ac:dyDescent="0.25">
      <c r="A5" s="104">
        <v>102</v>
      </c>
      <c r="B5" s="69" t="s">
        <v>4</v>
      </c>
      <c r="C5" s="69" t="s">
        <v>3</v>
      </c>
      <c r="D5" s="107" t="s">
        <v>620</v>
      </c>
      <c r="E5" s="107" t="s">
        <v>620</v>
      </c>
      <c r="F5" s="107" t="s">
        <v>620</v>
      </c>
      <c r="G5" s="107" t="s">
        <v>620</v>
      </c>
      <c r="H5" s="107" t="s">
        <v>620</v>
      </c>
      <c r="I5" s="107" t="s">
        <v>620</v>
      </c>
      <c r="J5" s="107" t="s">
        <v>623</v>
      </c>
      <c r="K5" s="107" t="s">
        <v>620</v>
      </c>
      <c r="L5" s="107" t="s">
        <v>620</v>
      </c>
      <c r="M5" s="107" t="s">
        <v>620</v>
      </c>
      <c r="N5" s="107" t="s">
        <v>620</v>
      </c>
      <c r="O5" s="107" t="s">
        <v>620</v>
      </c>
      <c r="P5" s="107" t="s">
        <v>620</v>
      </c>
      <c r="Q5" s="107" t="s">
        <v>620</v>
      </c>
      <c r="R5" s="107" t="s">
        <v>620</v>
      </c>
      <c r="S5" s="107" t="s">
        <v>621</v>
      </c>
      <c r="T5" s="107" t="s">
        <v>621</v>
      </c>
      <c r="U5" s="107" t="s">
        <v>621</v>
      </c>
      <c r="V5" s="107" t="s">
        <v>621</v>
      </c>
      <c r="W5" s="107" t="s">
        <v>621</v>
      </c>
      <c r="X5" s="107" t="s">
        <v>621</v>
      </c>
      <c r="Y5" s="107" t="s">
        <v>621</v>
      </c>
      <c r="Z5" s="107" t="s">
        <v>620</v>
      </c>
      <c r="AA5" s="107" t="s">
        <v>621</v>
      </c>
      <c r="AB5" s="107" t="s">
        <v>621</v>
      </c>
      <c r="AC5" s="107" t="s">
        <v>621</v>
      </c>
      <c r="AD5" s="107" t="s">
        <v>621</v>
      </c>
      <c r="AE5" s="107" t="s">
        <v>623</v>
      </c>
      <c r="AF5" s="107" t="s">
        <v>623</v>
      </c>
      <c r="AG5" s="107" t="s">
        <v>621</v>
      </c>
      <c r="AH5" s="107" t="s">
        <v>621</v>
      </c>
      <c r="AI5" s="107" t="s">
        <v>623</v>
      </c>
      <c r="AJ5" s="107" t="s">
        <v>621</v>
      </c>
      <c r="AK5" s="107" t="s">
        <v>621</v>
      </c>
      <c r="AL5" s="107" t="s">
        <v>621</v>
      </c>
      <c r="AM5" s="107" t="s">
        <v>621</v>
      </c>
      <c r="AN5" s="107" t="s">
        <v>621</v>
      </c>
      <c r="AO5" s="107" t="s">
        <v>621</v>
      </c>
      <c r="AP5" s="107" t="s">
        <v>621</v>
      </c>
      <c r="AQ5" s="107" t="s">
        <v>623</v>
      </c>
      <c r="AR5" s="107" t="s">
        <v>621</v>
      </c>
      <c r="AS5" s="107" t="s">
        <v>623</v>
      </c>
      <c r="AT5" s="107" t="s">
        <v>621</v>
      </c>
      <c r="AU5" s="107" t="s">
        <v>621</v>
      </c>
      <c r="AV5" s="107" t="s">
        <v>621</v>
      </c>
      <c r="AW5" s="107" t="s">
        <v>621</v>
      </c>
      <c r="AX5" s="107" t="s">
        <v>621</v>
      </c>
      <c r="AY5" s="107" t="s">
        <v>623</v>
      </c>
      <c r="AZ5" s="107" t="s">
        <v>621</v>
      </c>
      <c r="BA5" s="107" t="s">
        <v>621</v>
      </c>
      <c r="BC5" s="107">
        <f t="shared" si="0"/>
        <v>28</v>
      </c>
      <c r="BD5" s="107">
        <f t="shared" si="0"/>
        <v>0</v>
      </c>
      <c r="BE5" s="107">
        <f t="shared" si="0"/>
        <v>15</v>
      </c>
      <c r="BF5" s="107">
        <f t="shared" si="0"/>
        <v>7</v>
      </c>
      <c r="BG5" s="107">
        <f t="shared" si="0"/>
        <v>0</v>
      </c>
      <c r="BH5" s="107">
        <f t="shared" si="1"/>
        <v>43</v>
      </c>
    </row>
    <row r="6" spans="1:60" x14ac:dyDescent="0.25">
      <c r="A6" s="104">
        <v>103</v>
      </c>
      <c r="B6" s="69" t="s">
        <v>5</v>
      </c>
      <c r="C6" s="69" t="s">
        <v>3</v>
      </c>
      <c r="D6" s="107" t="s">
        <v>621</v>
      </c>
      <c r="E6" s="107" t="s">
        <v>621</v>
      </c>
      <c r="F6" s="107" t="s">
        <v>621</v>
      </c>
      <c r="G6" s="107" t="s">
        <v>620</v>
      </c>
      <c r="H6" s="107" t="s">
        <v>621</v>
      </c>
      <c r="I6" s="107" t="s">
        <v>621</v>
      </c>
      <c r="J6" s="107" t="s">
        <v>621</v>
      </c>
      <c r="K6" s="107" t="s">
        <v>621</v>
      </c>
      <c r="L6" s="107" t="s">
        <v>620</v>
      </c>
      <c r="M6" s="107" t="s">
        <v>621</v>
      </c>
      <c r="N6" s="107" t="s">
        <v>623</v>
      </c>
      <c r="O6" s="107" t="s">
        <v>622</v>
      </c>
      <c r="P6" s="107" t="s">
        <v>621</v>
      </c>
      <c r="Q6" s="107" t="s">
        <v>621</v>
      </c>
      <c r="R6" s="107" t="s">
        <v>621</v>
      </c>
      <c r="S6" s="107" t="s">
        <v>621</v>
      </c>
      <c r="T6" s="107" t="s">
        <v>621</v>
      </c>
      <c r="U6" s="107" t="s">
        <v>621</v>
      </c>
      <c r="V6" s="107" t="s">
        <v>621</v>
      </c>
      <c r="W6" s="107" t="s">
        <v>621</v>
      </c>
      <c r="X6" s="107" t="s">
        <v>621</v>
      </c>
      <c r="Y6" s="107" t="s">
        <v>621</v>
      </c>
      <c r="Z6" s="107" t="s">
        <v>620</v>
      </c>
      <c r="AA6" s="107" t="s">
        <v>620</v>
      </c>
      <c r="AB6" s="107" t="s">
        <v>622</v>
      </c>
      <c r="AC6" s="107" t="s">
        <v>621</v>
      </c>
      <c r="AD6" s="107" t="s">
        <v>621</v>
      </c>
      <c r="AE6" s="107" t="s">
        <v>621</v>
      </c>
      <c r="AF6" s="107" t="s">
        <v>623</v>
      </c>
      <c r="AG6" s="107" t="s">
        <v>621</v>
      </c>
      <c r="AH6" s="107" t="s">
        <v>621</v>
      </c>
      <c r="AI6" s="107" t="s">
        <v>621</v>
      </c>
      <c r="AJ6" s="107" t="s">
        <v>621</v>
      </c>
      <c r="AK6" s="107" t="s">
        <v>621</v>
      </c>
      <c r="AL6" s="107" t="s">
        <v>621</v>
      </c>
      <c r="AM6" s="107" t="s">
        <v>621</v>
      </c>
      <c r="AN6" s="107" t="s">
        <v>621</v>
      </c>
      <c r="AO6" s="107" t="s">
        <v>621</v>
      </c>
      <c r="AP6" s="107" t="s">
        <v>621</v>
      </c>
      <c r="AQ6" s="107" t="s">
        <v>621</v>
      </c>
      <c r="AR6" s="107" t="s">
        <v>621</v>
      </c>
      <c r="AS6" s="107" t="s">
        <v>621</v>
      </c>
      <c r="AT6" s="107" t="s">
        <v>621</v>
      </c>
      <c r="AU6" s="107" t="s">
        <v>621</v>
      </c>
      <c r="AV6" s="107" t="s">
        <v>621</v>
      </c>
      <c r="AW6" s="107" t="s">
        <v>621</v>
      </c>
      <c r="AX6" s="107" t="s">
        <v>621</v>
      </c>
      <c r="AY6" s="107" t="s">
        <v>621</v>
      </c>
      <c r="AZ6" s="107" t="s">
        <v>621</v>
      </c>
      <c r="BA6" s="107" t="s">
        <v>621</v>
      </c>
      <c r="BC6" s="107">
        <f t="shared" si="0"/>
        <v>42</v>
      </c>
      <c r="BD6" s="107">
        <f t="shared" si="0"/>
        <v>2</v>
      </c>
      <c r="BE6" s="107">
        <f t="shared" si="0"/>
        <v>4</v>
      </c>
      <c r="BF6" s="107">
        <f t="shared" si="0"/>
        <v>2</v>
      </c>
      <c r="BG6" s="107">
        <f t="shared" si="0"/>
        <v>0</v>
      </c>
      <c r="BH6" s="107">
        <f t="shared" si="1"/>
        <v>48</v>
      </c>
    </row>
    <row r="7" spans="1:60" x14ac:dyDescent="0.25">
      <c r="A7" s="104">
        <v>104</v>
      </c>
      <c r="B7" s="69" t="s">
        <v>6</v>
      </c>
      <c r="C7" s="69" t="s">
        <v>3</v>
      </c>
      <c r="D7" s="107" t="s">
        <v>621</v>
      </c>
      <c r="E7" s="107" t="s">
        <v>621</v>
      </c>
      <c r="F7" s="107" t="s">
        <v>621</v>
      </c>
      <c r="G7" s="107" t="s">
        <v>621</v>
      </c>
      <c r="H7" s="107" t="s">
        <v>621</v>
      </c>
      <c r="I7" s="107" t="s">
        <v>621</v>
      </c>
      <c r="J7" s="107" t="s">
        <v>621</v>
      </c>
      <c r="K7" s="107" t="s">
        <v>621</v>
      </c>
      <c r="L7" s="107" t="s">
        <v>621</v>
      </c>
      <c r="M7" s="107" t="s">
        <v>623</v>
      </c>
      <c r="N7" s="107" t="s">
        <v>621</v>
      </c>
      <c r="O7" s="107" t="s">
        <v>621</v>
      </c>
      <c r="P7" s="107" t="s">
        <v>621</v>
      </c>
      <c r="Q7" s="107" t="s">
        <v>621</v>
      </c>
      <c r="R7" s="107" t="s">
        <v>621</v>
      </c>
      <c r="S7" s="107" t="s">
        <v>621</v>
      </c>
      <c r="T7" s="107" t="s">
        <v>621</v>
      </c>
      <c r="U7" s="107" t="s">
        <v>621</v>
      </c>
      <c r="V7" s="107" t="s">
        <v>621</v>
      </c>
      <c r="W7" s="107" t="s">
        <v>621</v>
      </c>
      <c r="X7" s="107" t="s">
        <v>621</v>
      </c>
      <c r="Y7" s="107" t="s">
        <v>621</v>
      </c>
      <c r="Z7" s="107" t="s">
        <v>621</v>
      </c>
      <c r="AA7" s="107" t="s">
        <v>621</v>
      </c>
      <c r="AB7" s="107" t="s">
        <v>622</v>
      </c>
      <c r="AC7" s="107" t="s">
        <v>623</v>
      </c>
      <c r="AD7" s="107" t="s">
        <v>621</v>
      </c>
      <c r="AE7" s="107" t="s">
        <v>622</v>
      </c>
      <c r="AF7" s="107" t="s">
        <v>621</v>
      </c>
      <c r="AG7" s="107" t="s">
        <v>621</v>
      </c>
      <c r="AH7" s="107" t="s">
        <v>621</v>
      </c>
      <c r="AI7" s="107" t="s">
        <v>621</v>
      </c>
      <c r="AJ7" s="107" t="s">
        <v>621</v>
      </c>
      <c r="AK7" s="107" t="s">
        <v>621</v>
      </c>
      <c r="AL7" s="107" t="s">
        <v>621</v>
      </c>
      <c r="AM7" s="107" t="s">
        <v>621</v>
      </c>
      <c r="AN7" s="107" t="s">
        <v>621</v>
      </c>
      <c r="AO7" s="107" t="s">
        <v>621</v>
      </c>
      <c r="AP7" s="107" t="s">
        <v>621</v>
      </c>
      <c r="AQ7" s="107" t="s">
        <v>621</v>
      </c>
      <c r="AR7" s="107" t="s">
        <v>621</v>
      </c>
      <c r="AS7" s="107" t="s">
        <v>621</v>
      </c>
      <c r="AT7" s="107" t="s">
        <v>621</v>
      </c>
      <c r="AU7" s="107" t="s">
        <v>621</v>
      </c>
      <c r="AV7" s="107" t="s">
        <v>621</v>
      </c>
      <c r="AW7" s="107" t="s">
        <v>621</v>
      </c>
      <c r="AX7" s="107" t="s">
        <v>621</v>
      </c>
      <c r="AY7" s="107" t="s">
        <v>621</v>
      </c>
      <c r="AZ7" s="107" t="s">
        <v>621</v>
      </c>
      <c r="BA7" s="107" t="s">
        <v>621</v>
      </c>
      <c r="BC7" s="107">
        <f t="shared" si="0"/>
        <v>46</v>
      </c>
      <c r="BD7" s="107">
        <f t="shared" si="0"/>
        <v>2</v>
      </c>
      <c r="BE7" s="107">
        <f t="shared" si="0"/>
        <v>0</v>
      </c>
      <c r="BF7" s="107">
        <f t="shared" si="0"/>
        <v>2</v>
      </c>
      <c r="BG7" s="107">
        <f t="shared" si="0"/>
        <v>0</v>
      </c>
      <c r="BH7" s="107">
        <f t="shared" si="1"/>
        <v>48</v>
      </c>
    </row>
    <row r="8" spans="1:60" x14ac:dyDescent="0.25">
      <c r="A8" s="104">
        <v>105</v>
      </c>
      <c r="B8" s="69" t="s">
        <v>7</v>
      </c>
      <c r="C8" s="69" t="s">
        <v>3</v>
      </c>
      <c r="D8" s="107" t="s">
        <v>622</v>
      </c>
      <c r="E8" s="107" t="s">
        <v>621</v>
      </c>
      <c r="F8" s="107" t="s">
        <v>621</v>
      </c>
      <c r="G8" s="107" t="s">
        <v>621</v>
      </c>
      <c r="H8" s="107" t="s">
        <v>622</v>
      </c>
      <c r="I8" s="107" t="s">
        <v>620</v>
      </c>
      <c r="J8" s="107" t="s">
        <v>623</v>
      </c>
      <c r="K8" s="107" t="s">
        <v>623</v>
      </c>
      <c r="L8" s="107" t="s">
        <v>621</v>
      </c>
      <c r="M8" s="107" t="s">
        <v>621</v>
      </c>
      <c r="N8" s="107" t="s">
        <v>623</v>
      </c>
      <c r="O8" s="107" t="s">
        <v>622</v>
      </c>
      <c r="P8" s="107" t="s">
        <v>621</v>
      </c>
      <c r="Q8" s="107" t="s">
        <v>621</v>
      </c>
      <c r="R8" s="107" t="s">
        <v>621</v>
      </c>
      <c r="S8" s="107" t="s">
        <v>621</v>
      </c>
      <c r="T8" s="107" t="s">
        <v>621</v>
      </c>
      <c r="U8" s="107" t="s">
        <v>621</v>
      </c>
      <c r="V8" s="107" t="s">
        <v>621</v>
      </c>
      <c r="W8" s="107" t="s">
        <v>621</v>
      </c>
      <c r="X8" s="107" t="s">
        <v>623</v>
      </c>
      <c r="Y8" s="107" t="s">
        <v>621</v>
      </c>
      <c r="Z8" s="107" t="s">
        <v>621</v>
      </c>
      <c r="AA8" s="107" t="s">
        <v>621</v>
      </c>
      <c r="AB8" s="107" t="s">
        <v>622</v>
      </c>
      <c r="AC8" s="107" t="s">
        <v>622</v>
      </c>
      <c r="AD8" s="107" t="s">
        <v>621</v>
      </c>
      <c r="AE8" s="107" t="s">
        <v>622</v>
      </c>
      <c r="AF8" s="107" t="s">
        <v>621</v>
      </c>
      <c r="AG8" s="107" t="s">
        <v>621</v>
      </c>
      <c r="AH8" s="107" t="s">
        <v>621</v>
      </c>
      <c r="AI8" s="107" t="s">
        <v>622</v>
      </c>
      <c r="AJ8" s="107" t="s">
        <v>621</v>
      </c>
      <c r="AK8" s="107" t="s">
        <v>621</v>
      </c>
      <c r="AL8" s="107" t="s">
        <v>621</v>
      </c>
      <c r="AM8" s="107" t="s">
        <v>621</v>
      </c>
      <c r="AN8" s="107" t="s">
        <v>621</v>
      </c>
      <c r="AO8" s="107" t="s">
        <v>621</v>
      </c>
      <c r="AP8" s="107" t="s">
        <v>621</v>
      </c>
      <c r="AQ8" s="107" t="s">
        <v>621</v>
      </c>
      <c r="AR8" s="107" t="s">
        <v>621</v>
      </c>
      <c r="AS8" s="107" t="s">
        <v>622</v>
      </c>
      <c r="AT8" s="107" t="s">
        <v>621</v>
      </c>
      <c r="AU8" s="107" t="s">
        <v>622</v>
      </c>
      <c r="AV8" s="107" t="s">
        <v>621</v>
      </c>
      <c r="AW8" s="107" t="s">
        <v>621</v>
      </c>
      <c r="AX8" s="107" t="s">
        <v>621</v>
      </c>
      <c r="AY8" s="107" t="s">
        <v>621</v>
      </c>
      <c r="AZ8" s="107" t="s">
        <v>621</v>
      </c>
      <c r="BA8" s="107" t="s">
        <v>621</v>
      </c>
      <c r="BC8" s="107">
        <f t="shared" si="0"/>
        <v>36</v>
      </c>
      <c r="BD8" s="107">
        <f t="shared" si="0"/>
        <v>9</v>
      </c>
      <c r="BE8" s="107">
        <f t="shared" si="0"/>
        <v>1</v>
      </c>
      <c r="BF8" s="107">
        <f t="shared" si="0"/>
        <v>4</v>
      </c>
      <c r="BG8" s="107">
        <f t="shared" si="0"/>
        <v>0</v>
      </c>
      <c r="BH8" s="107">
        <f t="shared" si="1"/>
        <v>46</v>
      </c>
    </row>
    <row r="9" spans="1:60" x14ac:dyDescent="0.25">
      <c r="A9" s="104">
        <v>106</v>
      </c>
      <c r="B9" s="69" t="s">
        <v>8</v>
      </c>
      <c r="C9" s="69" t="s">
        <v>3</v>
      </c>
      <c r="D9" s="107" t="s">
        <v>621</v>
      </c>
      <c r="E9" s="107" t="s">
        <v>621</v>
      </c>
      <c r="F9" s="107" t="s">
        <v>620</v>
      </c>
      <c r="G9" s="107" t="s">
        <v>621</v>
      </c>
      <c r="H9" s="107" t="s">
        <v>621</v>
      </c>
      <c r="I9" s="107" t="s">
        <v>623</v>
      </c>
      <c r="J9" s="107" t="s">
        <v>621</v>
      </c>
      <c r="K9" s="107" t="s">
        <v>622</v>
      </c>
      <c r="L9" s="107" t="s">
        <v>623</v>
      </c>
      <c r="M9" s="107" t="s">
        <v>621</v>
      </c>
      <c r="N9" s="107" t="s">
        <v>620</v>
      </c>
      <c r="O9" s="107" t="s">
        <v>622</v>
      </c>
      <c r="P9" s="107" t="s">
        <v>621</v>
      </c>
      <c r="Q9" s="107" t="s">
        <v>621</v>
      </c>
      <c r="R9" s="107" t="s">
        <v>621</v>
      </c>
      <c r="S9" s="107" t="s">
        <v>621</v>
      </c>
      <c r="T9" s="107" t="s">
        <v>623</v>
      </c>
      <c r="U9" s="107" t="s">
        <v>621</v>
      </c>
      <c r="V9" s="107" t="s">
        <v>621</v>
      </c>
      <c r="W9" s="107" t="s">
        <v>621</v>
      </c>
      <c r="X9" s="107" t="s">
        <v>623</v>
      </c>
      <c r="Y9" s="107" t="s">
        <v>621</v>
      </c>
      <c r="Z9" s="107" t="s">
        <v>621</v>
      </c>
      <c r="AA9" s="107" t="s">
        <v>623</v>
      </c>
      <c r="AB9" s="107" t="s">
        <v>622</v>
      </c>
      <c r="AC9" s="107" t="s">
        <v>621</v>
      </c>
      <c r="AD9" s="107" t="s">
        <v>621</v>
      </c>
      <c r="AE9" s="107" t="s">
        <v>622</v>
      </c>
      <c r="AF9" s="107" t="s">
        <v>621</v>
      </c>
      <c r="AG9" s="107" t="s">
        <v>622</v>
      </c>
      <c r="AH9" s="107" t="s">
        <v>621</v>
      </c>
      <c r="AI9" s="107" t="s">
        <v>621</v>
      </c>
      <c r="AJ9" s="107" t="s">
        <v>621</v>
      </c>
      <c r="AK9" s="107" t="s">
        <v>621</v>
      </c>
      <c r="AL9" s="107" t="s">
        <v>621</v>
      </c>
      <c r="AM9" s="107" t="s">
        <v>621</v>
      </c>
      <c r="AN9" s="107" t="s">
        <v>622</v>
      </c>
      <c r="AO9" s="107" t="s">
        <v>621</v>
      </c>
      <c r="AP9" s="107" t="s">
        <v>621</v>
      </c>
      <c r="AQ9" s="107" t="s">
        <v>621</v>
      </c>
      <c r="AR9" s="107" t="s">
        <v>621</v>
      </c>
      <c r="AS9" s="107" t="s">
        <v>622</v>
      </c>
      <c r="AT9" s="107" t="s">
        <v>621</v>
      </c>
      <c r="AU9" s="107" t="s">
        <v>621</v>
      </c>
      <c r="AV9" s="107" t="s">
        <v>621</v>
      </c>
      <c r="AW9" s="107" t="s">
        <v>621</v>
      </c>
      <c r="AX9" s="107" t="s">
        <v>621</v>
      </c>
      <c r="AY9" s="107" t="s">
        <v>621</v>
      </c>
      <c r="AZ9" s="107" t="s">
        <v>621</v>
      </c>
      <c r="BA9" s="107" t="s">
        <v>623</v>
      </c>
      <c r="BC9" s="107">
        <f t="shared" si="0"/>
        <v>35</v>
      </c>
      <c r="BD9" s="107">
        <f t="shared" si="0"/>
        <v>7</v>
      </c>
      <c r="BE9" s="107">
        <f t="shared" si="0"/>
        <v>2</v>
      </c>
      <c r="BF9" s="107">
        <f t="shared" si="0"/>
        <v>6</v>
      </c>
      <c r="BG9" s="107">
        <f t="shared" si="0"/>
        <v>0</v>
      </c>
      <c r="BH9" s="107">
        <f t="shared" si="1"/>
        <v>44</v>
      </c>
    </row>
    <row r="10" spans="1:60" x14ac:dyDescent="0.25">
      <c r="A10" s="104">
        <v>107</v>
      </c>
      <c r="B10" s="69" t="s">
        <v>9</v>
      </c>
      <c r="C10" s="69" t="s">
        <v>3</v>
      </c>
      <c r="D10" s="107" t="s">
        <v>623</v>
      </c>
      <c r="E10" s="107" t="s">
        <v>620</v>
      </c>
      <c r="F10" s="107" t="s">
        <v>621</v>
      </c>
      <c r="G10" s="107" t="s">
        <v>621</v>
      </c>
      <c r="H10" s="107" t="s">
        <v>621</v>
      </c>
      <c r="I10" s="107" t="s">
        <v>621</v>
      </c>
      <c r="J10" s="107" t="s">
        <v>621</v>
      </c>
      <c r="K10" s="107" t="s">
        <v>621</v>
      </c>
      <c r="L10" s="107" t="s">
        <v>621</v>
      </c>
      <c r="M10" s="107" t="s">
        <v>621</v>
      </c>
      <c r="N10" s="107" t="s">
        <v>621</v>
      </c>
      <c r="O10" s="107" t="s">
        <v>622</v>
      </c>
      <c r="P10" s="107" t="s">
        <v>621</v>
      </c>
      <c r="Q10" s="107" t="s">
        <v>621</v>
      </c>
      <c r="R10" s="107" t="s">
        <v>621</v>
      </c>
      <c r="S10" s="107" t="s">
        <v>621</v>
      </c>
      <c r="T10" s="107" t="s">
        <v>621</v>
      </c>
      <c r="U10" s="107" t="s">
        <v>621</v>
      </c>
      <c r="V10" s="107" t="s">
        <v>621</v>
      </c>
      <c r="W10" s="107" t="s">
        <v>621</v>
      </c>
      <c r="X10" s="107" t="s">
        <v>621</v>
      </c>
      <c r="Y10" s="107" t="s">
        <v>621</v>
      </c>
      <c r="Z10" s="107" t="s">
        <v>621</v>
      </c>
      <c r="AA10" s="107" t="s">
        <v>621</v>
      </c>
      <c r="AB10" s="107" t="s">
        <v>622</v>
      </c>
      <c r="AC10" s="107" t="s">
        <v>622</v>
      </c>
      <c r="AD10" s="107" t="s">
        <v>621</v>
      </c>
      <c r="AE10" s="107" t="s">
        <v>622</v>
      </c>
      <c r="AF10" s="107" t="s">
        <v>621</v>
      </c>
      <c r="AG10" s="107" t="s">
        <v>621</v>
      </c>
      <c r="AH10" s="107" t="s">
        <v>621</v>
      </c>
      <c r="AI10" s="107" t="s">
        <v>621</v>
      </c>
      <c r="AJ10" s="107" t="s">
        <v>623</v>
      </c>
      <c r="AK10" s="107" t="s">
        <v>621</v>
      </c>
      <c r="AL10" s="107" t="s">
        <v>621</v>
      </c>
      <c r="AM10" s="107" t="s">
        <v>621</v>
      </c>
      <c r="AN10" s="107" t="s">
        <v>620</v>
      </c>
      <c r="AO10" s="107" t="s">
        <v>621</v>
      </c>
      <c r="AP10" s="107" t="s">
        <v>621</v>
      </c>
      <c r="AQ10" s="107" t="s">
        <v>621</v>
      </c>
      <c r="AR10" s="107" t="s">
        <v>621</v>
      </c>
      <c r="AS10" s="107" t="s">
        <v>621</v>
      </c>
      <c r="AT10" s="107" t="s">
        <v>622</v>
      </c>
      <c r="AU10" s="107" t="s">
        <v>621</v>
      </c>
      <c r="AV10" s="107" t="s">
        <v>621</v>
      </c>
      <c r="AW10" s="107" t="s">
        <v>623</v>
      </c>
      <c r="AX10" s="107" t="s">
        <v>621</v>
      </c>
      <c r="AY10" s="107" t="s">
        <v>623</v>
      </c>
      <c r="AZ10" s="107" t="s">
        <v>621</v>
      </c>
      <c r="BA10" s="107" t="s">
        <v>623</v>
      </c>
      <c r="BC10" s="107">
        <f t="shared" si="0"/>
        <v>38</v>
      </c>
      <c r="BD10" s="107">
        <f t="shared" si="0"/>
        <v>5</v>
      </c>
      <c r="BE10" s="107">
        <f t="shared" si="0"/>
        <v>2</v>
      </c>
      <c r="BF10" s="107">
        <f t="shared" si="0"/>
        <v>5</v>
      </c>
      <c r="BG10" s="107">
        <f t="shared" si="0"/>
        <v>0</v>
      </c>
      <c r="BH10" s="107">
        <f t="shared" si="1"/>
        <v>45</v>
      </c>
    </row>
    <row r="11" spans="1:60" x14ac:dyDescent="0.25">
      <c r="A11" s="104">
        <v>108</v>
      </c>
      <c r="B11" s="69" t="s">
        <v>10</v>
      </c>
      <c r="C11" s="69" t="s">
        <v>3</v>
      </c>
      <c r="D11" s="107" t="s">
        <v>620</v>
      </c>
      <c r="E11" s="107" t="s">
        <v>621</v>
      </c>
      <c r="F11" s="107" t="s">
        <v>621</v>
      </c>
      <c r="G11" s="107" t="s">
        <v>623</v>
      </c>
      <c r="H11" s="107" t="s">
        <v>621</v>
      </c>
      <c r="I11" s="107" t="s">
        <v>621</v>
      </c>
      <c r="J11" s="107" t="s">
        <v>621</v>
      </c>
      <c r="K11" s="107" t="s">
        <v>621</v>
      </c>
      <c r="L11" s="107" t="s">
        <v>621</v>
      </c>
      <c r="M11" s="107" t="s">
        <v>621</v>
      </c>
      <c r="N11" s="107" t="s">
        <v>621</v>
      </c>
      <c r="O11" s="107" t="s">
        <v>621</v>
      </c>
      <c r="P11" s="107" t="s">
        <v>621</v>
      </c>
      <c r="Q11" s="107" t="s">
        <v>621</v>
      </c>
      <c r="R11" s="107" t="s">
        <v>621</v>
      </c>
      <c r="S11" s="107" t="s">
        <v>621</v>
      </c>
      <c r="T11" s="107" t="s">
        <v>621</v>
      </c>
      <c r="U11" s="107" t="s">
        <v>621</v>
      </c>
      <c r="V11" s="107" t="s">
        <v>621</v>
      </c>
      <c r="W11" s="107" t="s">
        <v>621</v>
      </c>
      <c r="X11" s="107" t="s">
        <v>621</v>
      </c>
      <c r="Y11" s="107" t="s">
        <v>621</v>
      </c>
      <c r="Z11" s="107" t="s">
        <v>621</v>
      </c>
      <c r="AA11" s="107" t="s">
        <v>621</v>
      </c>
      <c r="AB11" s="107" t="s">
        <v>622</v>
      </c>
      <c r="AC11" s="107" t="s">
        <v>622</v>
      </c>
      <c r="AD11" s="107" t="s">
        <v>621</v>
      </c>
      <c r="AE11" s="107" t="s">
        <v>622</v>
      </c>
      <c r="AF11" s="107" t="s">
        <v>621</v>
      </c>
      <c r="AG11" s="107" t="s">
        <v>621</v>
      </c>
      <c r="AH11" s="107" t="s">
        <v>621</v>
      </c>
      <c r="AI11" s="107" t="s">
        <v>621</v>
      </c>
      <c r="AJ11" s="107" t="s">
        <v>621</v>
      </c>
      <c r="AK11" s="107" t="s">
        <v>621</v>
      </c>
      <c r="AL11" s="107" t="s">
        <v>621</v>
      </c>
      <c r="AM11" s="107" t="s">
        <v>621</v>
      </c>
      <c r="AN11" s="107" t="s">
        <v>621</v>
      </c>
      <c r="AO11" s="107" t="s">
        <v>621</v>
      </c>
      <c r="AP11" s="107" t="s">
        <v>621</v>
      </c>
      <c r="AQ11" s="107" t="s">
        <v>621</v>
      </c>
      <c r="AR11" s="107" t="s">
        <v>621</v>
      </c>
      <c r="AS11" s="107" t="s">
        <v>621</v>
      </c>
      <c r="AT11" s="107" t="s">
        <v>621</v>
      </c>
      <c r="AU11" s="107" t="s">
        <v>621</v>
      </c>
      <c r="AV11" s="107" t="s">
        <v>621</v>
      </c>
      <c r="AW11" s="107" t="s">
        <v>621</v>
      </c>
      <c r="AX11" s="107" t="s">
        <v>621</v>
      </c>
      <c r="AY11" s="107" t="s">
        <v>621</v>
      </c>
      <c r="AZ11" s="107" t="s">
        <v>621</v>
      </c>
      <c r="BA11" s="107" t="s">
        <v>621</v>
      </c>
      <c r="BC11" s="107">
        <f t="shared" si="0"/>
        <v>45</v>
      </c>
      <c r="BD11" s="107">
        <f t="shared" si="0"/>
        <v>3</v>
      </c>
      <c r="BE11" s="107">
        <f t="shared" si="0"/>
        <v>1</v>
      </c>
      <c r="BF11" s="107">
        <f t="shared" si="0"/>
        <v>1</v>
      </c>
      <c r="BG11" s="107">
        <f t="shared" si="0"/>
        <v>0</v>
      </c>
      <c r="BH11" s="107">
        <f t="shared" si="1"/>
        <v>49</v>
      </c>
    </row>
    <row r="12" spans="1:60" x14ac:dyDescent="0.25">
      <c r="A12" s="104">
        <v>109</v>
      </c>
      <c r="B12" s="69" t="s">
        <v>11</v>
      </c>
      <c r="C12" s="69" t="s">
        <v>3</v>
      </c>
      <c r="D12" s="107" t="s">
        <v>623</v>
      </c>
      <c r="E12" s="107" t="s">
        <v>623</v>
      </c>
      <c r="F12" s="107" t="s">
        <v>620</v>
      </c>
      <c r="G12" s="107" t="s">
        <v>623</v>
      </c>
      <c r="H12" s="107" t="s">
        <v>621</v>
      </c>
      <c r="I12" s="107" t="s">
        <v>621</v>
      </c>
      <c r="J12" s="107" t="s">
        <v>623</v>
      </c>
      <c r="K12" s="107" t="s">
        <v>623</v>
      </c>
      <c r="L12" s="107" t="s">
        <v>621</v>
      </c>
      <c r="M12" s="107" t="s">
        <v>621</v>
      </c>
      <c r="N12" s="107" t="s">
        <v>623</v>
      </c>
      <c r="O12" s="107" t="s">
        <v>622</v>
      </c>
      <c r="P12" s="107" t="s">
        <v>620</v>
      </c>
      <c r="Q12" s="107" t="s">
        <v>621</v>
      </c>
      <c r="R12" s="107" t="s">
        <v>621</v>
      </c>
      <c r="S12" s="107" t="s">
        <v>621</v>
      </c>
      <c r="T12" s="107" t="s">
        <v>621</v>
      </c>
      <c r="U12" s="107" t="s">
        <v>621</v>
      </c>
      <c r="V12" s="107" t="s">
        <v>620</v>
      </c>
      <c r="W12" s="107" t="s">
        <v>621</v>
      </c>
      <c r="X12" s="107" t="s">
        <v>621</v>
      </c>
      <c r="Y12" s="107" t="s">
        <v>621</v>
      </c>
      <c r="Z12" s="107" t="s">
        <v>621</v>
      </c>
      <c r="AA12" s="107" t="s">
        <v>620</v>
      </c>
      <c r="AB12" s="107" t="s">
        <v>622</v>
      </c>
      <c r="AC12" s="107" t="s">
        <v>622</v>
      </c>
      <c r="AD12" s="107" t="s">
        <v>621</v>
      </c>
      <c r="AE12" s="107" t="s">
        <v>620</v>
      </c>
      <c r="AF12" s="107" t="s">
        <v>621</v>
      </c>
      <c r="AG12" s="107" t="s">
        <v>622</v>
      </c>
      <c r="AH12" s="107" t="s">
        <v>621</v>
      </c>
      <c r="AI12" s="107" t="s">
        <v>621</v>
      </c>
      <c r="AJ12" s="107" t="s">
        <v>621</v>
      </c>
      <c r="AK12" s="107" t="s">
        <v>621</v>
      </c>
      <c r="AL12" s="107" t="s">
        <v>621</v>
      </c>
      <c r="AM12" s="107" t="s">
        <v>621</v>
      </c>
      <c r="AN12" s="107" t="s">
        <v>621</v>
      </c>
      <c r="AO12" s="107" t="s">
        <v>621</v>
      </c>
      <c r="AP12" s="107" t="s">
        <v>621</v>
      </c>
      <c r="AQ12" s="107" t="s">
        <v>621</v>
      </c>
      <c r="AR12" s="107" t="s">
        <v>621</v>
      </c>
      <c r="AS12" s="107" t="s">
        <v>622</v>
      </c>
      <c r="AT12" s="107" t="s">
        <v>621</v>
      </c>
      <c r="AU12" s="107" t="s">
        <v>621</v>
      </c>
      <c r="AV12" s="107" t="s">
        <v>621</v>
      </c>
      <c r="AW12" s="107" t="s">
        <v>621</v>
      </c>
      <c r="AX12" s="107" t="s">
        <v>621</v>
      </c>
      <c r="AY12" s="107" t="s">
        <v>620</v>
      </c>
      <c r="AZ12" s="107" t="s">
        <v>621</v>
      </c>
      <c r="BA12" s="107" t="s">
        <v>621</v>
      </c>
      <c r="BC12" s="107">
        <f t="shared" si="0"/>
        <v>33</v>
      </c>
      <c r="BD12" s="107">
        <f t="shared" si="0"/>
        <v>5</v>
      </c>
      <c r="BE12" s="107">
        <f t="shared" si="0"/>
        <v>6</v>
      </c>
      <c r="BF12" s="107">
        <f t="shared" si="0"/>
        <v>6</v>
      </c>
      <c r="BG12" s="107">
        <f t="shared" si="0"/>
        <v>0</v>
      </c>
      <c r="BH12" s="107">
        <f t="shared" si="1"/>
        <v>44</v>
      </c>
    </row>
    <row r="13" spans="1:60" x14ac:dyDescent="0.25">
      <c r="A13" s="104">
        <v>110</v>
      </c>
      <c r="B13" s="69" t="s">
        <v>12</v>
      </c>
      <c r="C13" s="69" t="s">
        <v>3</v>
      </c>
      <c r="D13" s="107" t="s">
        <v>623</v>
      </c>
      <c r="E13" s="107" t="s">
        <v>621</v>
      </c>
      <c r="F13" s="107" t="s">
        <v>620</v>
      </c>
      <c r="G13" s="107" t="s">
        <v>621</v>
      </c>
      <c r="H13" s="107" t="s">
        <v>621</v>
      </c>
      <c r="I13" s="107" t="s">
        <v>621</v>
      </c>
      <c r="J13" s="107" t="s">
        <v>623</v>
      </c>
      <c r="K13" s="107" t="s">
        <v>622</v>
      </c>
      <c r="L13" s="107" t="s">
        <v>621</v>
      </c>
      <c r="M13" s="107" t="s">
        <v>621</v>
      </c>
      <c r="N13" s="107" t="s">
        <v>623</v>
      </c>
      <c r="O13" s="107" t="s">
        <v>621</v>
      </c>
      <c r="P13" s="107" t="s">
        <v>621</v>
      </c>
      <c r="Q13" s="107" t="s">
        <v>621</v>
      </c>
      <c r="R13" s="107" t="s">
        <v>621</v>
      </c>
      <c r="S13" s="107" t="s">
        <v>621</v>
      </c>
      <c r="T13" s="107" t="s">
        <v>623</v>
      </c>
      <c r="U13" s="107" t="s">
        <v>621</v>
      </c>
      <c r="V13" s="107" t="s">
        <v>621</v>
      </c>
      <c r="W13" s="107" t="s">
        <v>621</v>
      </c>
      <c r="X13" s="107" t="s">
        <v>621</v>
      </c>
      <c r="Y13" s="107" t="s">
        <v>621</v>
      </c>
      <c r="Z13" s="107" t="s">
        <v>621</v>
      </c>
      <c r="AA13" s="107" t="s">
        <v>621</v>
      </c>
      <c r="AB13" s="107" t="s">
        <v>622</v>
      </c>
      <c r="AC13" s="107" t="s">
        <v>622</v>
      </c>
      <c r="AD13" s="107" t="s">
        <v>621</v>
      </c>
      <c r="AE13" s="107" t="s">
        <v>623</v>
      </c>
      <c r="AF13" s="107" t="s">
        <v>621</v>
      </c>
      <c r="AG13" s="107" t="s">
        <v>622</v>
      </c>
      <c r="AH13" s="107" t="s">
        <v>621</v>
      </c>
      <c r="AI13" s="107" t="s">
        <v>621</v>
      </c>
      <c r="AJ13" s="107" t="s">
        <v>621</v>
      </c>
      <c r="AK13" s="107" t="s">
        <v>621</v>
      </c>
      <c r="AL13" s="107" t="s">
        <v>621</v>
      </c>
      <c r="AM13" s="107" t="s">
        <v>621</v>
      </c>
      <c r="AN13" s="107" t="s">
        <v>621</v>
      </c>
      <c r="AO13" s="107" t="s">
        <v>621</v>
      </c>
      <c r="AP13" s="107" t="s">
        <v>621</v>
      </c>
      <c r="AQ13" s="107" t="s">
        <v>621</v>
      </c>
      <c r="AR13" s="107" t="s">
        <v>621</v>
      </c>
      <c r="AS13" s="107" t="s">
        <v>622</v>
      </c>
      <c r="AT13" s="107" t="s">
        <v>621</v>
      </c>
      <c r="AU13" s="107" t="s">
        <v>621</v>
      </c>
      <c r="AV13" s="107" t="s">
        <v>621</v>
      </c>
      <c r="AW13" s="107" t="s">
        <v>621</v>
      </c>
      <c r="AX13" s="107" t="s">
        <v>621</v>
      </c>
      <c r="AY13" s="107" t="s">
        <v>623</v>
      </c>
      <c r="AZ13" s="107" t="s">
        <v>621</v>
      </c>
      <c r="BA13" s="107" t="s">
        <v>621</v>
      </c>
      <c r="BC13" s="107">
        <f t="shared" si="0"/>
        <v>38</v>
      </c>
      <c r="BD13" s="107">
        <f t="shared" si="0"/>
        <v>5</v>
      </c>
      <c r="BE13" s="107">
        <f t="shared" si="0"/>
        <v>1</v>
      </c>
      <c r="BF13" s="107">
        <f t="shared" si="0"/>
        <v>6</v>
      </c>
      <c r="BG13" s="107">
        <f t="shared" si="0"/>
        <v>0</v>
      </c>
      <c r="BH13" s="107">
        <f t="shared" si="1"/>
        <v>44</v>
      </c>
    </row>
    <row r="14" spans="1:60" x14ac:dyDescent="0.25">
      <c r="A14" s="104">
        <v>111</v>
      </c>
      <c r="B14" s="69" t="s">
        <v>13</v>
      </c>
      <c r="C14" s="69" t="s">
        <v>3</v>
      </c>
      <c r="D14" s="107" t="s">
        <v>621</v>
      </c>
      <c r="E14" s="107" t="s">
        <v>621</v>
      </c>
      <c r="F14" s="107" t="s">
        <v>621</v>
      </c>
      <c r="G14" s="107" t="s">
        <v>621</v>
      </c>
      <c r="H14" s="107" t="s">
        <v>621</v>
      </c>
      <c r="I14" s="107" t="s">
        <v>621</v>
      </c>
      <c r="J14" s="107" t="s">
        <v>623</v>
      </c>
      <c r="K14" s="107" t="s">
        <v>620</v>
      </c>
      <c r="L14" s="107" t="s">
        <v>621</v>
      </c>
      <c r="M14" s="107" t="s">
        <v>621</v>
      </c>
      <c r="N14" s="107" t="s">
        <v>621</v>
      </c>
      <c r="O14" s="107" t="s">
        <v>621</v>
      </c>
      <c r="P14" s="107" t="s">
        <v>621</v>
      </c>
      <c r="Q14" s="107" t="s">
        <v>621</v>
      </c>
      <c r="R14" s="107" t="s">
        <v>621</v>
      </c>
      <c r="S14" s="107" t="s">
        <v>621</v>
      </c>
      <c r="T14" s="107" t="s">
        <v>621</v>
      </c>
      <c r="U14" s="107" t="s">
        <v>621</v>
      </c>
      <c r="V14" s="107" t="s">
        <v>621</v>
      </c>
      <c r="W14" s="107" t="s">
        <v>621</v>
      </c>
      <c r="X14" s="107" t="s">
        <v>621</v>
      </c>
      <c r="Y14" s="107" t="s">
        <v>621</v>
      </c>
      <c r="Z14" s="107" t="s">
        <v>621</v>
      </c>
      <c r="AA14" s="107" t="s">
        <v>621</v>
      </c>
      <c r="AB14" s="107" t="s">
        <v>621</v>
      </c>
      <c r="AC14" s="107" t="s">
        <v>622</v>
      </c>
      <c r="AD14" s="107" t="s">
        <v>621</v>
      </c>
      <c r="AE14" s="107" t="s">
        <v>623</v>
      </c>
      <c r="AF14" s="107" t="s">
        <v>620</v>
      </c>
      <c r="AG14" s="107" t="s">
        <v>621</v>
      </c>
      <c r="AH14" s="107" t="s">
        <v>621</v>
      </c>
      <c r="AI14" s="107" t="s">
        <v>623</v>
      </c>
      <c r="AJ14" s="107" t="s">
        <v>621</v>
      </c>
      <c r="AK14" s="107" t="s">
        <v>621</v>
      </c>
      <c r="AL14" s="107" t="s">
        <v>621</v>
      </c>
      <c r="AM14" s="107" t="s">
        <v>621</v>
      </c>
      <c r="AN14" s="107" t="s">
        <v>620</v>
      </c>
      <c r="AO14" s="107" t="s">
        <v>621</v>
      </c>
      <c r="AP14" s="107" t="s">
        <v>621</v>
      </c>
      <c r="AQ14" s="107" t="s">
        <v>621</v>
      </c>
      <c r="AR14" s="107" t="s">
        <v>621</v>
      </c>
      <c r="AS14" s="107" t="s">
        <v>621</v>
      </c>
      <c r="AT14" s="107" t="s">
        <v>621</v>
      </c>
      <c r="AU14" s="107" t="s">
        <v>623</v>
      </c>
      <c r="AV14" s="107" t="s">
        <v>621</v>
      </c>
      <c r="AW14" s="107" t="s">
        <v>621</v>
      </c>
      <c r="AX14" s="107" t="s">
        <v>621</v>
      </c>
      <c r="AY14" s="107" t="s">
        <v>623</v>
      </c>
      <c r="AZ14" s="107" t="s">
        <v>621</v>
      </c>
      <c r="BA14" s="107" t="s">
        <v>621</v>
      </c>
      <c r="BC14" s="107">
        <f t="shared" ref="BC14:BG23" si="2">COUNTIF($D14:$BA14,BC$3)</f>
        <v>41</v>
      </c>
      <c r="BD14" s="107">
        <f t="shared" si="2"/>
        <v>1</v>
      </c>
      <c r="BE14" s="107">
        <f t="shared" si="2"/>
        <v>3</v>
      </c>
      <c r="BF14" s="107">
        <f t="shared" si="2"/>
        <v>5</v>
      </c>
      <c r="BG14" s="107">
        <f t="shared" si="2"/>
        <v>0</v>
      </c>
      <c r="BH14" s="107">
        <f t="shared" si="1"/>
        <v>45</v>
      </c>
    </row>
    <row r="15" spans="1:60" x14ac:dyDescent="0.25">
      <c r="A15" s="104">
        <v>112</v>
      </c>
      <c r="B15" s="69" t="s">
        <v>14</v>
      </c>
      <c r="C15" s="69" t="s">
        <v>3</v>
      </c>
      <c r="D15" s="107" t="s">
        <v>621</v>
      </c>
      <c r="E15" s="107" t="s">
        <v>621</v>
      </c>
      <c r="F15" s="107" t="s">
        <v>621</v>
      </c>
      <c r="G15" s="107" t="s">
        <v>621</v>
      </c>
      <c r="H15" s="107" t="s">
        <v>621</v>
      </c>
      <c r="I15" s="107" t="s">
        <v>621</v>
      </c>
      <c r="J15" s="107" t="s">
        <v>621</v>
      </c>
      <c r="K15" s="107" t="s">
        <v>621</v>
      </c>
      <c r="L15" s="107" t="s">
        <v>621</v>
      </c>
      <c r="M15" s="107" t="s">
        <v>621</v>
      </c>
      <c r="N15" s="107" t="s">
        <v>621</v>
      </c>
      <c r="O15" s="107" t="s">
        <v>621</v>
      </c>
      <c r="P15" s="107" t="s">
        <v>621</v>
      </c>
      <c r="Q15" s="107" t="s">
        <v>621</v>
      </c>
      <c r="R15" s="107" t="s">
        <v>621</v>
      </c>
      <c r="S15" s="107" t="s">
        <v>621</v>
      </c>
      <c r="T15" s="107" t="s">
        <v>621</v>
      </c>
      <c r="U15" s="107" t="s">
        <v>621</v>
      </c>
      <c r="V15" s="107" t="s">
        <v>621</v>
      </c>
      <c r="W15" s="107" t="s">
        <v>621</v>
      </c>
      <c r="X15" s="107" t="s">
        <v>621</v>
      </c>
      <c r="Y15" s="107" t="s">
        <v>621</v>
      </c>
      <c r="Z15" s="107" t="s">
        <v>621</v>
      </c>
      <c r="AA15" s="107" t="s">
        <v>621</v>
      </c>
      <c r="AB15" s="107" t="s">
        <v>622</v>
      </c>
      <c r="AC15" s="107" t="s">
        <v>622</v>
      </c>
      <c r="AD15" s="107" t="s">
        <v>621</v>
      </c>
      <c r="AE15" s="107" t="s">
        <v>622</v>
      </c>
      <c r="AF15" s="107" t="s">
        <v>621</v>
      </c>
      <c r="AG15" s="107" t="s">
        <v>621</v>
      </c>
      <c r="AH15" s="107" t="s">
        <v>621</v>
      </c>
      <c r="AI15" s="107" t="s">
        <v>623</v>
      </c>
      <c r="AJ15" s="107" t="s">
        <v>621</v>
      </c>
      <c r="AK15" s="107" t="s">
        <v>621</v>
      </c>
      <c r="AL15" s="107" t="s">
        <v>621</v>
      </c>
      <c r="AM15" s="107" t="s">
        <v>621</v>
      </c>
      <c r="AN15" s="107" t="s">
        <v>621</v>
      </c>
      <c r="AO15" s="107" t="s">
        <v>621</v>
      </c>
      <c r="AP15" s="107" t="s">
        <v>621</v>
      </c>
      <c r="AQ15" s="107" t="s">
        <v>621</v>
      </c>
      <c r="AR15" s="107" t="s">
        <v>621</v>
      </c>
      <c r="AS15" s="107" t="s">
        <v>621</v>
      </c>
      <c r="AT15" s="107" t="s">
        <v>621</v>
      </c>
      <c r="AU15" s="107" t="s">
        <v>621</v>
      </c>
      <c r="AV15" s="107" t="s">
        <v>621</v>
      </c>
      <c r="AW15" s="107" t="s">
        <v>621</v>
      </c>
      <c r="AX15" s="107" t="s">
        <v>621</v>
      </c>
      <c r="AY15" s="107" t="s">
        <v>623</v>
      </c>
      <c r="AZ15" s="107" t="s">
        <v>621</v>
      </c>
      <c r="BA15" s="107" t="s">
        <v>621</v>
      </c>
      <c r="BC15" s="107">
        <f t="shared" si="2"/>
        <v>45</v>
      </c>
      <c r="BD15" s="107">
        <f t="shared" si="2"/>
        <v>3</v>
      </c>
      <c r="BE15" s="107">
        <f t="shared" si="2"/>
        <v>0</v>
      </c>
      <c r="BF15" s="107">
        <f t="shared" si="2"/>
        <v>2</v>
      </c>
      <c r="BG15" s="107">
        <f t="shared" si="2"/>
        <v>0</v>
      </c>
      <c r="BH15" s="107">
        <f t="shared" si="1"/>
        <v>48</v>
      </c>
    </row>
    <row r="16" spans="1:60" x14ac:dyDescent="0.25">
      <c r="A16" s="104">
        <v>113</v>
      </c>
      <c r="B16" s="69" t="s">
        <v>624</v>
      </c>
      <c r="C16" s="69" t="s">
        <v>3</v>
      </c>
      <c r="D16" s="107" t="s">
        <v>623</v>
      </c>
      <c r="E16" s="107" t="s">
        <v>621</v>
      </c>
      <c r="F16" s="107" t="s">
        <v>621</v>
      </c>
      <c r="G16" s="107" t="s">
        <v>621</v>
      </c>
      <c r="H16" s="107" t="s">
        <v>621</v>
      </c>
      <c r="I16" s="107" t="s">
        <v>621</v>
      </c>
      <c r="J16" s="107" t="s">
        <v>621</v>
      </c>
      <c r="K16" s="107" t="s">
        <v>621</v>
      </c>
      <c r="L16" s="107" t="s">
        <v>621</v>
      </c>
      <c r="M16" s="107" t="s">
        <v>621</v>
      </c>
      <c r="N16" s="107" t="s">
        <v>621</v>
      </c>
      <c r="O16" s="107" t="s">
        <v>621</v>
      </c>
      <c r="P16" s="107" t="s">
        <v>621</v>
      </c>
      <c r="Q16" s="107" t="s">
        <v>621</v>
      </c>
      <c r="R16" s="107" t="s">
        <v>621</v>
      </c>
      <c r="S16" s="107" t="s">
        <v>621</v>
      </c>
      <c r="T16" s="107" t="s">
        <v>621</v>
      </c>
      <c r="U16" s="107" t="s">
        <v>621</v>
      </c>
      <c r="V16" s="107" t="s">
        <v>621</v>
      </c>
      <c r="W16" s="107" t="s">
        <v>621</v>
      </c>
      <c r="X16" s="107" t="s">
        <v>621</v>
      </c>
      <c r="Y16" s="107" t="s">
        <v>621</v>
      </c>
      <c r="Z16" s="107" t="s">
        <v>621</v>
      </c>
      <c r="AA16" s="107" t="s">
        <v>621</v>
      </c>
      <c r="AB16" s="107" t="s">
        <v>622</v>
      </c>
      <c r="AC16" s="107" t="s">
        <v>621</v>
      </c>
      <c r="AD16" s="107" t="s">
        <v>621</v>
      </c>
      <c r="AE16" s="107" t="s">
        <v>622</v>
      </c>
      <c r="AF16" s="107" t="s">
        <v>621</v>
      </c>
      <c r="AG16" s="107" t="s">
        <v>621</v>
      </c>
      <c r="AH16" s="107" t="s">
        <v>621</v>
      </c>
      <c r="AI16" s="107" t="s">
        <v>621</v>
      </c>
      <c r="AJ16" s="107" t="s">
        <v>621</v>
      </c>
      <c r="AK16" s="107" t="s">
        <v>621</v>
      </c>
      <c r="AL16" s="107" t="s">
        <v>621</v>
      </c>
      <c r="AM16" s="107" t="s">
        <v>621</v>
      </c>
      <c r="AN16" s="107" t="s">
        <v>621</v>
      </c>
      <c r="AO16" s="107" t="s">
        <v>621</v>
      </c>
      <c r="AP16" s="107" t="s">
        <v>621</v>
      </c>
      <c r="AQ16" s="107" t="s">
        <v>621</v>
      </c>
      <c r="AR16" s="107" t="s">
        <v>621</v>
      </c>
      <c r="AS16" s="107" t="s">
        <v>621</v>
      </c>
      <c r="AT16" s="107" t="s">
        <v>621</v>
      </c>
      <c r="AU16" s="107" t="s">
        <v>621</v>
      </c>
      <c r="AV16" s="107" t="s">
        <v>621</v>
      </c>
      <c r="AW16" s="107" t="s">
        <v>621</v>
      </c>
      <c r="AX16" s="107" t="s">
        <v>621</v>
      </c>
      <c r="AY16" s="107" t="s">
        <v>623</v>
      </c>
      <c r="AZ16" s="107" t="s">
        <v>621</v>
      </c>
      <c r="BA16" s="107" t="s">
        <v>621</v>
      </c>
      <c r="BC16" s="107">
        <f t="shared" si="2"/>
        <v>46</v>
      </c>
      <c r="BD16" s="107">
        <f t="shared" si="2"/>
        <v>2</v>
      </c>
      <c r="BE16" s="107">
        <f t="shared" si="2"/>
        <v>0</v>
      </c>
      <c r="BF16" s="107">
        <f t="shared" si="2"/>
        <v>2</v>
      </c>
      <c r="BG16" s="107">
        <f t="shared" si="2"/>
        <v>0</v>
      </c>
      <c r="BH16" s="107">
        <f t="shared" si="1"/>
        <v>48</v>
      </c>
    </row>
    <row r="17" spans="1:60" x14ac:dyDescent="0.25">
      <c r="A17" s="104">
        <v>114</v>
      </c>
      <c r="B17" s="69" t="s">
        <v>16</v>
      </c>
      <c r="C17" s="69" t="s">
        <v>3</v>
      </c>
      <c r="D17" s="107" t="s">
        <v>623</v>
      </c>
      <c r="E17" s="107" t="s">
        <v>621</v>
      </c>
      <c r="F17" s="107" t="s">
        <v>621</v>
      </c>
      <c r="G17" s="107" t="s">
        <v>621</v>
      </c>
      <c r="H17" s="107" t="s">
        <v>621</v>
      </c>
      <c r="I17" s="107" t="s">
        <v>621</v>
      </c>
      <c r="J17" s="107" t="s">
        <v>621</v>
      </c>
      <c r="K17" s="107" t="s">
        <v>621</v>
      </c>
      <c r="L17" s="107" t="s">
        <v>621</v>
      </c>
      <c r="M17" s="107" t="s">
        <v>621</v>
      </c>
      <c r="N17" s="107" t="s">
        <v>623</v>
      </c>
      <c r="O17" s="107" t="s">
        <v>620</v>
      </c>
      <c r="P17" s="107" t="s">
        <v>620</v>
      </c>
      <c r="Q17" s="107" t="s">
        <v>621</v>
      </c>
      <c r="R17" s="107" t="s">
        <v>621</v>
      </c>
      <c r="S17" s="107" t="s">
        <v>621</v>
      </c>
      <c r="T17" s="107" t="s">
        <v>621</v>
      </c>
      <c r="U17" s="107" t="s">
        <v>621</v>
      </c>
      <c r="V17" s="107" t="s">
        <v>621</v>
      </c>
      <c r="W17" s="107" t="s">
        <v>621</v>
      </c>
      <c r="X17" s="107" t="s">
        <v>621</v>
      </c>
      <c r="Y17" s="107" t="s">
        <v>621</v>
      </c>
      <c r="Z17" s="107" t="s">
        <v>621</v>
      </c>
      <c r="AA17" s="107" t="s">
        <v>621</v>
      </c>
      <c r="AB17" s="107" t="s">
        <v>622</v>
      </c>
      <c r="AC17" s="107" t="s">
        <v>621</v>
      </c>
      <c r="AD17" s="107" t="s">
        <v>621</v>
      </c>
      <c r="AE17" s="107" t="s">
        <v>623</v>
      </c>
      <c r="AF17" s="107" t="s">
        <v>621</v>
      </c>
      <c r="AG17" s="107" t="s">
        <v>621</v>
      </c>
      <c r="AH17" s="107" t="s">
        <v>621</v>
      </c>
      <c r="AI17" s="107" t="s">
        <v>620</v>
      </c>
      <c r="AJ17" s="107" t="s">
        <v>621</v>
      </c>
      <c r="AK17" s="107" t="s">
        <v>621</v>
      </c>
      <c r="AL17" s="107" t="s">
        <v>621</v>
      </c>
      <c r="AM17" s="107" t="s">
        <v>621</v>
      </c>
      <c r="AN17" s="107" t="s">
        <v>621</v>
      </c>
      <c r="AO17" s="107" t="s">
        <v>621</v>
      </c>
      <c r="AP17" s="107" t="s">
        <v>621</v>
      </c>
      <c r="AQ17" s="107" t="s">
        <v>621</v>
      </c>
      <c r="AR17" s="107" t="s">
        <v>621</v>
      </c>
      <c r="AS17" s="107" t="s">
        <v>623</v>
      </c>
      <c r="AT17" s="107" t="s">
        <v>621</v>
      </c>
      <c r="AU17" s="107" t="s">
        <v>623</v>
      </c>
      <c r="AV17" s="107" t="s">
        <v>621</v>
      </c>
      <c r="AW17" s="107" t="s">
        <v>621</v>
      </c>
      <c r="AX17" s="107" t="s">
        <v>621</v>
      </c>
      <c r="AY17" s="107" t="s">
        <v>623</v>
      </c>
      <c r="AZ17" s="107" t="s">
        <v>621</v>
      </c>
      <c r="BA17" s="107" t="s">
        <v>621</v>
      </c>
      <c r="BC17" s="107">
        <f t="shared" si="2"/>
        <v>40</v>
      </c>
      <c r="BD17" s="107">
        <f t="shared" si="2"/>
        <v>1</v>
      </c>
      <c r="BE17" s="107">
        <f t="shared" si="2"/>
        <v>3</v>
      </c>
      <c r="BF17" s="107">
        <f t="shared" si="2"/>
        <v>6</v>
      </c>
      <c r="BG17" s="107">
        <f t="shared" si="2"/>
        <v>0</v>
      </c>
      <c r="BH17" s="107">
        <f t="shared" si="1"/>
        <v>44</v>
      </c>
    </row>
    <row r="18" spans="1:60" x14ac:dyDescent="0.25">
      <c r="A18" s="104">
        <v>115</v>
      </c>
      <c r="B18" s="69" t="s">
        <v>625</v>
      </c>
      <c r="C18" s="69" t="s">
        <v>3</v>
      </c>
      <c r="D18" s="107" t="s">
        <v>620</v>
      </c>
      <c r="E18" s="107" t="s">
        <v>621</v>
      </c>
      <c r="F18" s="107" t="s">
        <v>621</v>
      </c>
      <c r="G18" s="107" t="s">
        <v>620</v>
      </c>
      <c r="H18" s="107" t="s">
        <v>621</v>
      </c>
      <c r="I18" s="107" t="s">
        <v>620</v>
      </c>
      <c r="J18" s="107" t="s">
        <v>623</v>
      </c>
      <c r="K18" s="107" t="s">
        <v>623</v>
      </c>
      <c r="L18" s="107" t="s">
        <v>621</v>
      </c>
      <c r="M18" s="107" t="s">
        <v>621</v>
      </c>
      <c r="N18" s="107" t="s">
        <v>623</v>
      </c>
      <c r="O18" s="107" t="s">
        <v>621</v>
      </c>
      <c r="P18" s="107" t="s">
        <v>622</v>
      </c>
      <c r="Q18" s="107" t="s">
        <v>623</v>
      </c>
      <c r="R18" s="107" t="s">
        <v>621</v>
      </c>
      <c r="S18" s="107" t="s">
        <v>621</v>
      </c>
      <c r="T18" s="107" t="s">
        <v>623</v>
      </c>
      <c r="U18" s="107" t="s">
        <v>621</v>
      </c>
      <c r="V18" s="107" t="s">
        <v>623</v>
      </c>
      <c r="W18" s="107" t="s">
        <v>621</v>
      </c>
      <c r="X18" s="107" t="s">
        <v>621</v>
      </c>
      <c r="Y18" s="107" t="s">
        <v>621</v>
      </c>
      <c r="Z18" s="107" t="s">
        <v>621</v>
      </c>
      <c r="AA18" s="107" t="s">
        <v>623</v>
      </c>
      <c r="AB18" s="107" t="s">
        <v>622</v>
      </c>
      <c r="AC18" s="107" t="s">
        <v>622</v>
      </c>
      <c r="AD18" s="107" t="s">
        <v>621</v>
      </c>
      <c r="AE18" s="107" t="s">
        <v>622</v>
      </c>
      <c r="AF18" s="107" t="s">
        <v>620</v>
      </c>
      <c r="AG18" s="107" t="s">
        <v>621</v>
      </c>
      <c r="AH18" s="107" t="s">
        <v>621</v>
      </c>
      <c r="AI18" s="107" t="s">
        <v>620</v>
      </c>
      <c r="AJ18" s="107" t="s">
        <v>620</v>
      </c>
      <c r="AK18" s="107" t="s">
        <v>621</v>
      </c>
      <c r="AL18" s="107" t="s">
        <v>621</v>
      </c>
      <c r="AM18" s="107" t="s">
        <v>621</v>
      </c>
      <c r="AN18" s="107" t="s">
        <v>620</v>
      </c>
      <c r="AO18" s="107" t="s">
        <v>621</v>
      </c>
      <c r="AP18" s="107" t="s">
        <v>621</v>
      </c>
      <c r="AQ18" s="107" t="s">
        <v>621</v>
      </c>
      <c r="AR18" s="107" t="s">
        <v>621</v>
      </c>
      <c r="AS18" s="107" t="s">
        <v>623</v>
      </c>
      <c r="AT18" s="107" t="s">
        <v>621</v>
      </c>
      <c r="AU18" s="107" t="s">
        <v>621</v>
      </c>
      <c r="AV18" s="107" t="s">
        <v>621</v>
      </c>
      <c r="AW18" s="107" t="s">
        <v>621</v>
      </c>
      <c r="AX18" s="107" t="s">
        <v>621</v>
      </c>
      <c r="AY18" s="107" t="s">
        <v>620</v>
      </c>
      <c r="AZ18" s="107" t="s">
        <v>622</v>
      </c>
      <c r="BA18" s="107" t="s">
        <v>622</v>
      </c>
      <c r="BC18" s="107">
        <f t="shared" si="2"/>
        <v>28</v>
      </c>
      <c r="BD18" s="107">
        <f t="shared" si="2"/>
        <v>6</v>
      </c>
      <c r="BE18" s="107">
        <f t="shared" si="2"/>
        <v>8</v>
      </c>
      <c r="BF18" s="107">
        <f t="shared" si="2"/>
        <v>8</v>
      </c>
      <c r="BG18" s="107">
        <f t="shared" si="2"/>
        <v>0</v>
      </c>
      <c r="BH18" s="107">
        <f t="shared" si="1"/>
        <v>42</v>
      </c>
    </row>
    <row r="19" spans="1:60" x14ac:dyDescent="0.25">
      <c r="A19" s="104">
        <v>116</v>
      </c>
      <c r="B19" s="69" t="s">
        <v>17</v>
      </c>
      <c r="C19" s="69" t="s">
        <v>3</v>
      </c>
      <c r="D19" s="107" t="s">
        <v>621</v>
      </c>
      <c r="E19" s="107" t="s">
        <v>621</v>
      </c>
      <c r="F19" s="107" t="s">
        <v>621</v>
      </c>
      <c r="G19" s="107" t="s">
        <v>621</v>
      </c>
      <c r="H19" s="107" t="s">
        <v>621</v>
      </c>
      <c r="I19" s="107" t="s">
        <v>621</v>
      </c>
      <c r="J19" s="107" t="s">
        <v>622</v>
      </c>
      <c r="K19" s="107" t="s">
        <v>621</v>
      </c>
      <c r="L19" s="107" t="s">
        <v>620</v>
      </c>
      <c r="M19" s="107" t="s">
        <v>621</v>
      </c>
      <c r="N19" s="107" t="s">
        <v>623</v>
      </c>
      <c r="O19" s="107" t="s">
        <v>1578</v>
      </c>
      <c r="P19" s="107" t="s">
        <v>621</v>
      </c>
      <c r="Q19" s="107" t="s">
        <v>621</v>
      </c>
      <c r="R19" s="107" t="s">
        <v>621</v>
      </c>
      <c r="S19" s="107" t="s">
        <v>621</v>
      </c>
      <c r="T19" s="107" t="s">
        <v>621</v>
      </c>
      <c r="U19" s="107" t="s">
        <v>621</v>
      </c>
      <c r="V19" s="107" t="s">
        <v>621</v>
      </c>
      <c r="W19" s="107" t="s">
        <v>621</v>
      </c>
      <c r="X19" s="107" t="s">
        <v>621</v>
      </c>
      <c r="Y19" s="107" t="s">
        <v>621</v>
      </c>
      <c r="Z19" s="107" t="s">
        <v>621</v>
      </c>
      <c r="AA19" s="107" t="s">
        <v>621</v>
      </c>
      <c r="AB19" s="107" t="s">
        <v>622</v>
      </c>
      <c r="AC19" s="107" t="s">
        <v>621</v>
      </c>
      <c r="AD19" s="107" t="s">
        <v>621</v>
      </c>
      <c r="AE19" s="107" t="s">
        <v>623</v>
      </c>
      <c r="AF19" s="107" t="s">
        <v>621</v>
      </c>
      <c r="AG19" s="107" t="s">
        <v>621</v>
      </c>
      <c r="AH19" s="107" t="s">
        <v>621</v>
      </c>
      <c r="AI19" s="107" t="s">
        <v>623</v>
      </c>
      <c r="AJ19" s="107" t="s">
        <v>621</v>
      </c>
      <c r="AK19" s="107" t="s">
        <v>621</v>
      </c>
      <c r="AL19" s="107" t="s">
        <v>621</v>
      </c>
      <c r="AM19" s="107" t="s">
        <v>621</v>
      </c>
      <c r="AN19" s="107" t="s">
        <v>621</v>
      </c>
      <c r="AO19" s="107" t="s">
        <v>621</v>
      </c>
      <c r="AP19" s="107" t="s">
        <v>621</v>
      </c>
      <c r="AQ19" s="107" t="s">
        <v>621</v>
      </c>
      <c r="AR19" s="107" t="s">
        <v>621</v>
      </c>
      <c r="AS19" s="107" t="s">
        <v>620</v>
      </c>
      <c r="AT19" s="107" t="s">
        <v>621</v>
      </c>
      <c r="AU19" s="107" t="s">
        <v>621</v>
      </c>
      <c r="AV19" s="107" t="s">
        <v>621</v>
      </c>
      <c r="AW19" s="107" t="s">
        <v>621</v>
      </c>
      <c r="AX19" s="107" t="s">
        <v>621</v>
      </c>
      <c r="AY19" s="107" t="s">
        <v>621</v>
      </c>
      <c r="AZ19" s="107" t="s">
        <v>623</v>
      </c>
      <c r="BA19" s="107" t="s">
        <v>621</v>
      </c>
      <c r="BC19" s="107">
        <f t="shared" si="2"/>
        <v>41</v>
      </c>
      <c r="BD19" s="107">
        <f t="shared" si="2"/>
        <v>2</v>
      </c>
      <c r="BE19" s="107">
        <f t="shared" si="2"/>
        <v>2</v>
      </c>
      <c r="BF19" s="107">
        <f t="shared" si="2"/>
        <v>4</v>
      </c>
      <c r="BG19" s="107">
        <f t="shared" si="2"/>
        <v>1</v>
      </c>
      <c r="BH19" s="107">
        <f t="shared" si="1"/>
        <v>45</v>
      </c>
    </row>
    <row r="20" spans="1:60" x14ac:dyDescent="0.25">
      <c r="A20" s="104">
        <v>117</v>
      </c>
      <c r="B20" s="69" t="s">
        <v>18</v>
      </c>
      <c r="C20" s="69" t="s">
        <v>3</v>
      </c>
      <c r="D20" s="107" t="s">
        <v>620</v>
      </c>
      <c r="E20" s="107" t="s">
        <v>621</v>
      </c>
      <c r="F20" s="107" t="s">
        <v>621</v>
      </c>
      <c r="G20" s="107" t="s">
        <v>621</v>
      </c>
      <c r="H20" s="107" t="s">
        <v>621</v>
      </c>
      <c r="I20" s="107" t="s">
        <v>621</v>
      </c>
      <c r="J20" s="107" t="s">
        <v>623</v>
      </c>
      <c r="K20" s="107" t="s">
        <v>621</v>
      </c>
      <c r="L20" s="107" t="s">
        <v>621</v>
      </c>
      <c r="M20" s="107" t="s">
        <v>621</v>
      </c>
      <c r="N20" s="107" t="s">
        <v>623</v>
      </c>
      <c r="O20" s="107" t="s">
        <v>623</v>
      </c>
      <c r="P20" s="107" t="s">
        <v>621</v>
      </c>
      <c r="Q20" s="107" t="s">
        <v>621</v>
      </c>
      <c r="R20" s="107" t="s">
        <v>621</v>
      </c>
      <c r="S20" s="107" t="s">
        <v>621</v>
      </c>
      <c r="T20" s="107" t="s">
        <v>621</v>
      </c>
      <c r="U20" s="107" t="s">
        <v>621</v>
      </c>
      <c r="V20" s="107" t="s">
        <v>621</v>
      </c>
      <c r="W20" s="107" t="s">
        <v>621</v>
      </c>
      <c r="X20" s="107" t="s">
        <v>621</v>
      </c>
      <c r="Y20" s="107" t="s">
        <v>621</v>
      </c>
      <c r="Z20" s="107" t="s">
        <v>621</v>
      </c>
      <c r="AA20" s="107" t="s">
        <v>621</v>
      </c>
      <c r="AB20" s="107" t="s">
        <v>622</v>
      </c>
      <c r="AC20" s="107" t="s">
        <v>621</v>
      </c>
      <c r="AD20" s="107" t="s">
        <v>621</v>
      </c>
      <c r="AE20" s="107" t="s">
        <v>623</v>
      </c>
      <c r="AF20" s="107" t="s">
        <v>621</v>
      </c>
      <c r="AG20" s="107" t="s">
        <v>621</v>
      </c>
      <c r="AH20" s="107" t="s">
        <v>621</v>
      </c>
      <c r="AI20" s="107" t="s">
        <v>621</v>
      </c>
      <c r="AJ20" s="107" t="s">
        <v>621</v>
      </c>
      <c r="AK20" s="107" t="s">
        <v>621</v>
      </c>
      <c r="AL20" s="107" t="s">
        <v>621</v>
      </c>
      <c r="AM20" s="107" t="s">
        <v>621</v>
      </c>
      <c r="AN20" s="107" t="s">
        <v>621</v>
      </c>
      <c r="AO20" s="107" t="s">
        <v>621</v>
      </c>
      <c r="AP20" s="107" t="s">
        <v>621</v>
      </c>
      <c r="AQ20" s="107" t="s">
        <v>621</v>
      </c>
      <c r="AR20" s="107" t="s">
        <v>621</v>
      </c>
      <c r="AS20" s="107" t="s">
        <v>621</v>
      </c>
      <c r="AT20" s="107" t="s">
        <v>621</v>
      </c>
      <c r="AU20" s="107" t="s">
        <v>621</v>
      </c>
      <c r="AV20" s="107" t="s">
        <v>621</v>
      </c>
      <c r="AW20" s="107" t="s">
        <v>621</v>
      </c>
      <c r="AX20" s="107" t="s">
        <v>621</v>
      </c>
      <c r="AY20" s="107" t="s">
        <v>623</v>
      </c>
      <c r="AZ20" s="107" t="s">
        <v>621</v>
      </c>
      <c r="BA20" s="107" t="s">
        <v>621</v>
      </c>
      <c r="BC20" s="107">
        <f t="shared" si="2"/>
        <v>43</v>
      </c>
      <c r="BD20" s="107">
        <f t="shared" si="2"/>
        <v>1</v>
      </c>
      <c r="BE20" s="107">
        <f t="shared" si="2"/>
        <v>1</v>
      </c>
      <c r="BF20" s="107">
        <f t="shared" si="2"/>
        <v>5</v>
      </c>
      <c r="BG20" s="107">
        <f t="shared" si="2"/>
        <v>0</v>
      </c>
      <c r="BH20" s="107">
        <f t="shared" si="1"/>
        <v>45</v>
      </c>
    </row>
    <row r="21" spans="1:60" x14ac:dyDescent="0.25">
      <c r="A21" s="104">
        <v>118</v>
      </c>
      <c r="B21" s="69" t="s">
        <v>19</v>
      </c>
      <c r="C21" s="69" t="s">
        <v>3</v>
      </c>
      <c r="D21" s="107" t="s">
        <v>623</v>
      </c>
      <c r="E21" s="107" t="s">
        <v>621</v>
      </c>
      <c r="F21" s="107" t="s">
        <v>621</v>
      </c>
      <c r="G21" s="107" t="s">
        <v>621</v>
      </c>
      <c r="H21" s="107" t="s">
        <v>621</v>
      </c>
      <c r="I21" s="107" t="s">
        <v>621</v>
      </c>
      <c r="J21" s="107" t="s">
        <v>621</v>
      </c>
      <c r="K21" s="107" t="s">
        <v>621</v>
      </c>
      <c r="L21" s="107" t="s">
        <v>621</v>
      </c>
      <c r="M21" s="107" t="s">
        <v>620</v>
      </c>
      <c r="N21" s="107" t="s">
        <v>621</v>
      </c>
      <c r="O21" s="107" t="s">
        <v>622</v>
      </c>
      <c r="P21" s="107" t="s">
        <v>621</v>
      </c>
      <c r="Q21" s="107" t="s">
        <v>621</v>
      </c>
      <c r="R21" s="107" t="s">
        <v>621</v>
      </c>
      <c r="S21" s="107" t="s">
        <v>621</v>
      </c>
      <c r="T21" s="107" t="s">
        <v>621</v>
      </c>
      <c r="U21" s="107" t="s">
        <v>621</v>
      </c>
      <c r="V21" s="107" t="s">
        <v>621</v>
      </c>
      <c r="W21" s="107" t="s">
        <v>621</v>
      </c>
      <c r="X21" s="107" t="s">
        <v>621</v>
      </c>
      <c r="Y21" s="107" t="s">
        <v>621</v>
      </c>
      <c r="Z21" s="107" t="s">
        <v>621</v>
      </c>
      <c r="AA21" s="107" t="s">
        <v>621</v>
      </c>
      <c r="AB21" s="107" t="s">
        <v>622</v>
      </c>
      <c r="AC21" s="107" t="s">
        <v>623</v>
      </c>
      <c r="AD21" s="107" t="s">
        <v>621</v>
      </c>
      <c r="AE21" s="107" t="s">
        <v>620</v>
      </c>
      <c r="AF21" s="107" t="s">
        <v>623</v>
      </c>
      <c r="AG21" s="107" t="s">
        <v>621</v>
      </c>
      <c r="AH21" s="107" t="s">
        <v>621</v>
      </c>
      <c r="AI21" s="107" t="s">
        <v>621</v>
      </c>
      <c r="AJ21" s="107" t="s">
        <v>621</v>
      </c>
      <c r="AK21" s="107" t="s">
        <v>621</v>
      </c>
      <c r="AL21" s="107" t="s">
        <v>621</v>
      </c>
      <c r="AM21" s="107" t="s">
        <v>621</v>
      </c>
      <c r="AN21" s="107" t="s">
        <v>621</v>
      </c>
      <c r="AO21" s="107" t="s">
        <v>621</v>
      </c>
      <c r="AP21" s="107" t="s">
        <v>621</v>
      </c>
      <c r="AQ21" s="107" t="s">
        <v>621</v>
      </c>
      <c r="AR21" s="107" t="s">
        <v>621</v>
      </c>
      <c r="AS21" s="107" t="s">
        <v>621</v>
      </c>
      <c r="AT21" s="107" t="s">
        <v>621</v>
      </c>
      <c r="AU21" s="107" t="s">
        <v>621</v>
      </c>
      <c r="AV21" s="107" t="s">
        <v>621</v>
      </c>
      <c r="AW21" s="107" t="s">
        <v>621</v>
      </c>
      <c r="AX21" s="107" t="s">
        <v>621</v>
      </c>
      <c r="AY21" s="107" t="s">
        <v>623</v>
      </c>
      <c r="AZ21" s="107" t="s">
        <v>621</v>
      </c>
      <c r="BA21" s="107" t="s">
        <v>621</v>
      </c>
      <c r="BC21" s="107">
        <f t="shared" si="2"/>
        <v>42</v>
      </c>
      <c r="BD21" s="107">
        <f t="shared" si="2"/>
        <v>2</v>
      </c>
      <c r="BE21" s="107">
        <f t="shared" si="2"/>
        <v>2</v>
      </c>
      <c r="BF21" s="107">
        <f t="shared" si="2"/>
        <v>4</v>
      </c>
      <c r="BG21" s="107">
        <f t="shared" si="2"/>
        <v>0</v>
      </c>
      <c r="BH21" s="107">
        <f t="shared" si="1"/>
        <v>46</v>
      </c>
    </row>
    <row r="22" spans="1:60" x14ac:dyDescent="0.25">
      <c r="A22" s="104">
        <v>119</v>
      </c>
      <c r="B22" s="69" t="s">
        <v>20</v>
      </c>
      <c r="C22" s="69" t="s">
        <v>3</v>
      </c>
      <c r="D22" s="107" t="s">
        <v>620</v>
      </c>
      <c r="E22" s="107" t="s">
        <v>621</v>
      </c>
      <c r="F22" s="107" t="s">
        <v>620</v>
      </c>
      <c r="G22" s="107" t="s">
        <v>623</v>
      </c>
      <c r="H22" s="107" t="s">
        <v>621</v>
      </c>
      <c r="I22" s="107" t="s">
        <v>621</v>
      </c>
      <c r="J22" s="107" t="s">
        <v>621</v>
      </c>
      <c r="K22" s="107" t="s">
        <v>621</v>
      </c>
      <c r="L22" s="107" t="s">
        <v>621</v>
      </c>
      <c r="M22" s="107" t="s">
        <v>621</v>
      </c>
      <c r="N22" s="107" t="s">
        <v>623</v>
      </c>
      <c r="O22" s="107" t="s">
        <v>622</v>
      </c>
      <c r="P22" s="107" t="s">
        <v>621</v>
      </c>
      <c r="Q22" s="107" t="s">
        <v>621</v>
      </c>
      <c r="R22" s="107" t="s">
        <v>621</v>
      </c>
      <c r="S22" s="107" t="s">
        <v>620</v>
      </c>
      <c r="T22" s="107" t="s">
        <v>621</v>
      </c>
      <c r="U22" s="107" t="s">
        <v>621</v>
      </c>
      <c r="V22" s="107" t="s">
        <v>621</v>
      </c>
      <c r="W22" s="107" t="s">
        <v>620</v>
      </c>
      <c r="X22" s="107" t="s">
        <v>620</v>
      </c>
      <c r="Y22" s="107" t="s">
        <v>621</v>
      </c>
      <c r="Z22" s="107" t="s">
        <v>621</v>
      </c>
      <c r="AA22" s="107" t="s">
        <v>620</v>
      </c>
      <c r="AB22" s="107" t="s">
        <v>622</v>
      </c>
      <c r="AC22" s="107" t="s">
        <v>620</v>
      </c>
      <c r="AD22" s="107" t="s">
        <v>621</v>
      </c>
      <c r="AE22" s="107" t="s">
        <v>620</v>
      </c>
      <c r="AF22" s="107" t="s">
        <v>621</v>
      </c>
      <c r="AG22" s="107" t="s">
        <v>621</v>
      </c>
      <c r="AH22" s="107" t="s">
        <v>621</v>
      </c>
      <c r="AI22" s="107" t="s">
        <v>623</v>
      </c>
      <c r="AJ22" s="107" t="s">
        <v>621</v>
      </c>
      <c r="AK22" s="107" t="s">
        <v>621</v>
      </c>
      <c r="AL22" s="107" t="s">
        <v>621</v>
      </c>
      <c r="AM22" s="107" t="s">
        <v>621</v>
      </c>
      <c r="AN22" s="107" t="s">
        <v>621</v>
      </c>
      <c r="AO22" s="107" t="s">
        <v>621</v>
      </c>
      <c r="AP22" s="107" t="s">
        <v>621</v>
      </c>
      <c r="AQ22" s="107" t="s">
        <v>621</v>
      </c>
      <c r="AR22" s="107" t="s">
        <v>621</v>
      </c>
      <c r="AS22" s="107" t="s">
        <v>620</v>
      </c>
      <c r="AT22" s="107" t="s">
        <v>621</v>
      </c>
      <c r="AU22" s="107" t="s">
        <v>621</v>
      </c>
      <c r="AV22" s="107" t="s">
        <v>621</v>
      </c>
      <c r="AW22" s="107" t="s">
        <v>621</v>
      </c>
      <c r="AX22" s="107" t="s">
        <v>621</v>
      </c>
      <c r="AY22" s="107" t="s">
        <v>621</v>
      </c>
      <c r="AZ22" s="107" t="s">
        <v>621</v>
      </c>
      <c r="BA22" s="107" t="s">
        <v>621</v>
      </c>
      <c r="BC22" s="107">
        <f t="shared" si="2"/>
        <v>36</v>
      </c>
      <c r="BD22" s="107">
        <f t="shared" si="2"/>
        <v>2</v>
      </c>
      <c r="BE22" s="107">
        <f t="shared" si="2"/>
        <v>9</v>
      </c>
      <c r="BF22" s="107">
        <f t="shared" si="2"/>
        <v>3</v>
      </c>
      <c r="BG22" s="107">
        <f t="shared" si="2"/>
        <v>0</v>
      </c>
      <c r="BH22" s="107">
        <f t="shared" si="1"/>
        <v>47</v>
      </c>
    </row>
    <row r="23" spans="1:60" x14ac:dyDescent="0.25">
      <c r="A23" s="104">
        <v>120</v>
      </c>
      <c r="B23" s="69" t="s">
        <v>21</v>
      </c>
      <c r="C23" s="69" t="s">
        <v>3</v>
      </c>
      <c r="D23" s="107" t="s">
        <v>620</v>
      </c>
      <c r="E23" s="107" t="s">
        <v>621</v>
      </c>
      <c r="F23" s="107" t="s">
        <v>620</v>
      </c>
      <c r="G23" s="107" t="s">
        <v>621</v>
      </c>
      <c r="H23" s="107" t="s">
        <v>621</v>
      </c>
      <c r="I23" s="107" t="s">
        <v>621</v>
      </c>
      <c r="J23" s="107" t="s">
        <v>621</v>
      </c>
      <c r="K23" s="107" t="s">
        <v>622</v>
      </c>
      <c r="L23" s="107" t="s">
        <v>622</v>
      </c>
      <c r="M23" s="107" t="s">
        <v>621</v>
      </c>
      <c r="N23" s="107" t="s">
        <v>621</v>
      </c>
      <c r="O23" s="107" t="s">
        <v>622</v>
      </c>
      <c r="P23" s="107" t="s">
        <v>621</v>
      </c>
      <c r="Q23" s="107" t="s">
        <v>621</v>
      </c>
      <c r="R23" s="107" t="s">
        <v>621</v>
      </c>
      <c r="S23" s="107" t="s">
        <v>621</v>
      </c>
      <c r="T23" s="107" t="s">
        <v>620</v>
      </c>
      <c r="U23" s="107" t="s">
        <v>621</v>
      </c>
      <c r="V23" s="107" t="s">
        <v>621</v>
      </c>
      <c r="W23" s="107" t="s">
        <v>621</v>
      </c>
      <c r="X23" s="107" t="s">
        <v>621</v>
      </c>
      <c r="Y23" s="107" t="s">
        <v>621</v>
      </c>
      <c r="Z23" s="107" t="s">
        <v>621</v>
      </c>
      <c r="AA23" s="107" t="s">
        <v>620</v>
      </c>
      <c r="AB23" s="107" t="s">
        <v>622</v>
      </c>
      <c r="AC23" s="107" t="s">
        <v>621</v>
      </c>
      <c r="AD23" s="107" t="s">
        <v>621</v>
      </c>
      <c r="AE23" s="107" t="s">
        <v>621</v>
      </c>
      <c r="AF23" s="107" t="s">
        <v>621</v>
      </c>
      <c r="AG23" s="107" t="s">
        <v>622</v>
      </c>
      <c r="AH23" s="107" t="s">
        <v>621</v>
      </c>
      <c r="AI23" s="107" t="s">
        <v>621</v>
      </c>
      <c r="AJ23" s="107" t="s">
        <v>621</v>
      </c>
      <c r="AK23" s="107" t="s">
        <v>621</v>
      </c>
      <c r="AL23" s="107" t="s">
        <v>621</v>
      </c>
      <c r="AM23" s="107" t="s">
        <v>621</v>
      </c>
      <c r="AN23" s="107" t="s">
        <v>621</v>
      </c>
      <c r="AO23" s="107" t="s">
        <v>621</v>
      </c>
      <c r="AP23" s="107" t="s">
        <v>621</v>
      </c>
      <c r="AQ23" s="107" t="s">
        <v>621</v>
      </c>
      <c r="AR23" s="107" t="s">
        <v>621</v>
      </c>
      <c r="AS23" s="107" t="s">
        <v>622</v>
      </c>
      <c r="AT23" s="107" t="s">
        <v>621</v>
      </c>
      <c r="AU23" s="107" t="s">
        <v>621</v>
      </c>
      <c r="AV23" s="107" t="s">
        <v>621</v>
      </c>
      <c r="AW23" s="107" t="s">
        <v>620</v>
      </c>
      <c r="AX23" s="107" t="s">
        <v>621</v>
      </c>
      <c r="AY23" s="107" t="s">
        <v>621</v>
      </c>
      <c r="AZ23" s="107" t="s">
        <v>621</v>
      </c>
      <c r="BA23" s="107" t="s">
        <v>621</v>
      </c>
      <c r="BC23" s="107">
        <f t="shared" si="2"/>
        <v>39</v>
      </c>
      <c r="BD23" s="107">
        <f t="shared" si="2"/>
        <v>6</v>
      </c>
      <c r="BE23" s="107">
        <f t="shared" si="2"/>
        <v>5</v>
      </c>
      <c r="BF23" s="107">
        <f t="shared" si="2"/>
        <v>0</v>
      </c>
      <c r="BG23" s="107">
        <f t="shared" si="2"/>
        <v>0</v>
      </c>
      <c r="BH23" s="107">
        <f t="shared" si="1"/>
        <v>50</v>
      </c>
    </row>
    <row r="24" spans="1:60" x14ac:dyDescent="0.25">
      <c r="A24" s="104">
        <v>121</v>
      </c>
      <c r="B24" s="69" t="s">
        <v>22</v>
      </c>
      <c r="C24" s="69" t="s">
        <v>3</v>
      </c>
      <c r="D24" s="107" t="s">
        <v>623</v>
      </c>
      <c r="E24" s="107" t="s">
        <v>621</v>
      </c>
      <c r="F24" s="107" t="s">
        <v>621</v>
      </c>
      <c r="G24" s="107" t="s">
        <v>620</v>
      </c>
      <c r="H24" s="107" t="s">
        <v>621</v>
      </c>
      <c r="I24" s="107" t="s">
        <v>621</v>
      </c>
      <c r="J24" s="107" t="s">
        <v>623</v>
      </c>
      <c r="K24" s="107" t="s">
        <v>622</v>
      </c>
      <c r="L24" s="107" t="s">
        <v>621</v>
      </c>
      <c r="M24" s="107" t="s">
        <v>621</v>
      </c>
      <c r="N24" s="107" t="s">
        <v>623</v>
      </c>
      <c r="O24" s="107" t="s">
        <v>622</v>
      </c>
      <c r="P24" s="107" t="s">
        <v>621</v>
      </c>
      <c r="Q24" s="107" t="s">
        <v>621</v>
      </c>
      <c r="R24" s="107" t="s">
        <v>621</v>
      </c>
      <c r="S24" s="107" t="s">
        <v>621</v>
      </c>
      <c r="T24" s="107" t="s">
        <v>621</v>
      </c>
      <c r="U24" s="107" t="s">
        <v>621</v>
      </c>
      <c r="V24" s="107" t="s">
        <v>621</v>
      </c>
      <c r="W24" s="107" t="s">
        <v>623</v>
      </c>
      <c r="X24" s="107" t="s">
        <v>621</v>
      </c>
      <c r="Y24" s="107" t="s">
        <v>621</v>
      </c>
      <c r="Z24" s="107" t="s">
        <v>620</v>
      </c>
      <c r="AA24" s="107" t="s">
        <v>621</v>
      </c>
      <c r="AB24" s="107" t="s">
        <v>622</v>
      </c>
      <c r="AC24" s="107" t="s">
        <v>620</v>
      </c>
      <c r="AD24" s="107" t="s">
        <v>621</v>
      </c>
      <c r="AE24" s="107" t="s">
        <v>623</v>
      </c>
      <c r="AF24" s="107" t="s">
        <v>621</v>
      </c>
      <c r="AG24" s="107" t="s">
        <v>621</v>
      </c>
      <c r="AH24" s="107" t="s">
        <v>621</v>
      </c>
      <c r="AI24" s="107" t="s">
        <v>621</v>
      </c>
      <c r="AJ24" s="107" t="s">
        <v>621</v>
      </c>
      <c r="AK24" s="107" t="s">
        <v>621</v>
      </c>
      <c r="AL24" s="107" t="s">
        <v>621</v>
      </c>
      <c r="AM24" s="107" t="s">
        <v>621</v>
      </c>
      <c r="AN24" s="107" t="s">
        <v>621</v>
      </c>
      <c r="AO24" s="107" t="s">
        <v>621</v>
      </c>
      <c r="AP24" s="107" t="s">
        <v>621</v>
      </c>
      <c r="AQ24" s="107" t="s">
        <v>621</v>
      </c>
      <c r="AR24" s="107" t="s">
        <v>621</v>
      </c>
      <c r="AS24" s="107" t="s">
        <v>623</v>
      </c>
      <c r="AT24" s="107" t="s">
        <v>621</v>
      </c>
      <c r="AU24" s="107" t="s">
        <v>621</v>
      </c>
      <c r="AV24" s="107" t="s">
        <v>621</v>
      </c>
      <c r="AW24" s="107" t="s">
        <v>621</v>
      </c>
      <c r="AX24" s="107" t="s">
        <v>621</v>
      </c>
      <c r="AY24" s="107" t="s">
        <v>623</v>
      </c>
      <c r="AZ24" s="107" t="s">
        <v>621</v>
      </c>
      <c r="BA24" s="107" t="s">
        <v>623</v>
      </c>
      <c r="BC24" s="107">
        <f t="shared" ref="BC24:BG33" si="3">COUNTIF($D24:$BA24,BC$3)</f>
        <v>36</v>
      </c>
      <c r="BD24" s="107">
        <f t="shared" si="3"/>
        <v>3</v>
      </c>
      <c r="BE24" s="107">
        <f t="shared" si="3"/>
        <v>3</v>
      </c>
      <c r="BF24" s="107">
        <f t="shared" si="3"/>
        <v>8</v>
      </c>
      <c r="BG24" s="107">
        <f t="shared" si="3"/>
        <v>0</v>
      </c>
      <c r="BH24" s="107">
        <f t="shared" si="1"/>
        <v>42</v>
      </c>
    </row>
    <row r="25" spans="1:60" x14ac:dyDescent="0.25">
      <c r="A25" s="104">
        <v>122</v>
      </c>
      <c r="B25" s="69" t="s">
        <v>23</v>
      </c>
      <c r="C25" s="69" t="s">
        <v>3</v>
      </c>
      <c r="D25" s="107" t="s">
        <v>621</v>
      </c>
      <c r="E25" s="107" t="s">
        <v>621</v>
      </c>
      <c r="F25" s="107" t="s">
        <v>621</v>
      </c>
      <c r="G25" s="107" t="s">
        <v>621</v>
      </c>
      <c r="H25" s="107" t="s">
        <v>621</v>
      </c>
      <c r="I25" s="107" t="s">
        <v>621</v>
      </c>
      <c r="J25" s="107" t="s">
        <v>621</v>
      </c>
      <c r="K25" s="107" t="s">
        <v>620</v>
      </c>
      <c r="L25" s="107" t="s">
        <v>620</v>
      </c>
      <c r="M25" s="107" t="s">
        <v>621</v>
      </c>
      <c r="N25" s="107" t="s">
        <v>621</v>
      </c>
      <c r="O25" s="107" t="s">
        <v>621</v>
      </c>
      <c r="P25" s="107" t="s">
        <v>621</v>
      </c>
      <c r="Q25" s="107" t="s">
        <v>621</v>
      </c>
      <c r="R25" s="107" t="s">
        <v>621</v>
      </c>
      <c r="S25" s="107" t="s">
        <v>621</v>
      </c>
      <c r="T25" s="107" t="s">
        <v>621</v>
      </c>
      <c r="U25" s="107" t="s">
        <v>621</v>
      </c>
      <c r="V25" s="107" t="s">
        <v>621</v>
      </c>
      <c r="W25" s="107" t="s">
        <v>621</v>
      </c>
      <c r="X25" s="107" t="s">
        <v>621</v>
      </c>
      <c r="Y25" s="107" t="s">
        <v>621</v>
      </c>
      <c r="Z25" s="107" t="s">
        <v>621</v>
      </c>
      <c r="AA25" s="107" t="s">
        <v>621</v>
      </c>
      <c r="AB25" s="107" t="s">
        <v>621</v>
      </c>
      <c r="AC25" s="107" t="s">
        <v>622</v>
      </c>
      <c r="AD25" s="107" t="s">
        <v>621</v>
      </c>
      <c r="AE25" s="107" t="s">
        <v>621</v>
      </c>
      <c r="AF25" s="107" t="s">
        <v>621</v>
      </c>
      <c r="AG25" s="107" t="s">
        <v>621</v>
      </c>
      <c r="AH25" s="107" t="s">
        <v>621</v>
      </c>
      <c r="AI25" s="107" t="s">
        <v>621</v>
      </c>
      <c r="AJ25" s="107" t="s">
        <v>621</v>
      </c>
      <c r="AK25" s="107" t="s">
        <v>621</v>
      </c>
      <c r="AL25" s="107" t="s">
        <v>621</v>
      </c>
      <c r="AM25" s="107" t="s">
        <v>620</v>
      </c>
      <c r="AN25" s="107" t="s">
        <v>621</v>
      </c>
      <c r="AO25" s="107" t="s">
        <v>621</v>
      </c>
      <c r="AP25" s="107" t="s">
        <v>621</v>
      </c>
      <c r="AQ25" s="107" t="s">
        <v>621</v>
      </c>
      <c r="AR25" s="107" t="s">
        <v>621</v>
      </c>
      <c r="AS25" s="107" t="s">
        <v>621</v>
      </c>
      <c r="AT25" s="107" t="s">
        <v>621</v>
      </c>
      <c r="AU25" s="107" t="s">
        <v>621</v>
      </c>
      <c r="AV25" s="107" t="s">
        <v>621</v>
      </c>
      <c r="AW25" s="107" t="s">
        <v>621</v>
      </c>
      <c r="AX25" s="107" t="s">
        <v>621</v>
      </c>
      <c r="AY25" s="107" t="s">
        <v>621</v>
      </c>
      <c r="AZ25" s="107" t="s">
        <v>621</v>
      </c>
      <c r="BA25" s="107" t="s">
        <v>621</v>
      </c>
      <c r="BC25" s="107">
        <f t="shared" si="3"/>
        <v>46</v>
      </c>
      <c r="BD25" s="107">
        <f t="shared" si="3"/>
        <v>1</v>
      </c>
      <c r="BE25" s="107">
        <f t="shared" si="3"/>
        <v>3</v>
      </c>
      <c r="BF25" s="107">
        <f t="shared" si="3"/>
        <v>0</v>
      </c>
      <c r="BG25" s="107">
        <f t="shared" si="3"/>
        <v>0</v>
      </c>
      <c r="BH25" s="107">
        <f t="shared" si="1"/>
        <v>50</v>
      </c>
    </row>
    <row r="26" spans="1:60" x14ac:dyDescent="0.25">
      <c r="A26" s="104">
        <v>123</v>
      </c>
      <c r="B26" s="69" t="s">
        <v>24</v>
      </c>
      <c r="C26" s="69" t="s">
        <v>3</v>
      </c>
      <c r="D26" s="107" t="s">
        <v>620</v>
      </c>
      <c r="E26" s="107" t="s">
        <v>621</v>
      </c>
      <c r="F26" s="107" t="s">
        <v>621</v>
      </c>
      <c r="G26" s="107" t="s">
        <v>621</v>
      </c>
      <c r="H26" s="107" t="s">
        <v>621</v>
      </c>
      <c r="I26" s="107" t="s">
        <v>621</v>
      </c>
      <c r="J26" s="107" t="s">
        <v>621</v>
      </c>
      <c r="K26" s="107" t="s">
        <v>621</v>
      </c>
      <c r="L26" s="107" t="s">
        <v>621</v>
      </c>
      <c r="M26" s="107" t="s">
        <v>621</v>
      </c>
      <c r="N26" s="107" t="s">
        <v>621</v>
      </c>
      <c r="O26" s="107" t="s">
        <v>621</v>
      </c>
      <c r="P26" s="107" t="s">
        <v>621</v>
      </c>
      <c r="Q26" s="107" t="s">
        <v>621</v>
      </c>
      <c r="R26" s="107" t="s">
        <v>621</v>
      </c>
      <c r="S26" s="107" t="s">
        <v>621</v>
      </c>
      <c r="T26" s="107" t="s">
        <v>621</v>
      </c>
      <c r="U26" s="107" t="s">
        <v>621</v>
      </c>
      <c r="V26" s="107" t="s">
        <v>621</v>
      </c>
      <c r="W26" s="107" t="s">
        <v>621</v>
      </c>
      <c r="X26" s="107" t="s">
        <v>620</v>
      </c>
      <c r="Y26" s="107" t="s">
        <v>621</v>
      </c>
      <c r="Z26" s="107" t="s">
        <v>621</v>
      </c>
      <c r="AA26" s="107" t="s">
        <v>621</v>
      </c>
      <c r="AB26" s="107" t="s">
        <v>622</v>
      </c>
      <c r="AC26" s="107" t="s">
        <v>623</v>
      </c>
      <c r="AD26" s="107" t="s">
        <v>621</v>
      </c>
      <c r="AE26" s="107" t="s">
        <v>620</v>
      </c>
      <c r="AF26" s="107" t="s">
        <v>621</v>
      </c>
      <c r="AG26" s="107" t="s">
        <v>622</v>
      </c>
      <c r="AH26" s="107" t="s">
        <v>621</v>
      </c>
      <c r="AI26" s="107" t="s">
        <v>621</v>
      </c>
      <c r="AJ26" s="107" t="s">
        <v>621</v>
      </c>
      <c r="AK26" s="107" t="s">
        <v>621</v>
      </c>
      <c r="AL26" s="107" t="s">
        <v>621</v>
      </c>
      <c r="AM26" s="107" t="s">
        <v>621</v>
      </c>
      <c r="AN26" s="107" t="s">
        <v>621</v>
      </c>
      <c r="AO26" s="107" t="s">
        <v>621</v>
      </c>
      <c r="AP26" s="107" t="s">
        <v>621</v>
      </c>
      <c r="AQ26" s="107" t="s">
        <v>621</v>
      </c>
      <c r="AR26" s="107" t="s">
        <v>621</v>
      </c>
      <c r="AS26" s="107" t="s">
        <v>622</v>
      </c>
      <c r="AT26" s="107" t="s">
        <v>621</v>
      </c>
      <c r="AU26" s="107" t="s">
        <v>621</v>
      </c>
      <c r="AV26" s="107" t="s">
        <v>621</v>
      </c>
      <c r="AW26" s="107" t="s">
        <v>621</v>
      </c>
      <c r="AX26" s="107" t="s">
        <v>621</v>
      </c>
      <c r="AY26" s="107" t="s">
        <v>621</v>
      </c>
      <c r="AZ26" s="107" t="s">
        <v>621</v>
      </c>
      <c r="BA26" s="107" t="s">
        <v>621</v>
      </c>
      <c r="BC26" s="107">
        <f t="shared" si="3"/>
        <v>43</v>
      </c>
      <c r="BD26" s="107">
        <f t="shared" si="3"/>
        <v>3</v>
      </c>
      <c r="BE26" s="107">
        <f t="shared" si="3"/>
        <v>3</v>
      </c>
      <c r="BF26" s="107">
        <f t="shared" si="3"/>
        <v>1</v>
      </c>
      <c r="BG26" s="107">
        <f t="shared" si="3"/>
        <v>0</v>
      </c>
      <c r="BH26" s="107">
        <f t="shared" si="1"/>
        <v>49</v>
      </c>
    </row>
    <row r="27" spans="1:60" x14ac:dyDescent="0.25">
      <c r="A27" s="104">
        <v>201</v>
      </c>
      <c r="B27" s="69" t="s">
        <v>25</v>
      </c>
      <c r="C27" s="69" t="s">
        <v>26</v>
      </c>
      <c r="D27" s="107" t="s">
        <v>621</v>
      </c>
      <c r="E27" s="107" t="s">
        <v>621</v>
      </c>
      <c r="F27" s="107" t="s">
        <v>621</v>
      </c>
      <c r="G27" s="107" t="s">
        <v>621</v>
      </c>
      <c r="H27" s="107" t="s">
        <v>621</v>
      </c>
      <c r="I27" s="107" t="s">
        <v>621</v>
      </c>
      <c r="J27" s="107" t="s">
        <v>623</v>
      </c>
      <c r="K27" s="107" t="s">
        <v>621</v>
      </c>
      <c r="L27" s="107" t="s">
        <v>621</v>
      </c>
      <c r="M27" s="107" t="s">
        <v>621</v>
      </c>
      <c r="N27" s="107" t="s">
        <v>621</v>
      </c>
      <c r="O27" s="107" t="s">
        <v>621</v>
      </c>
      <c r="P27" s="107" t="s">
        <v>621</v>
      </c>
      <c r="Q27" s="107" t="s">
        <v>621</v>
      </c>
      <c r="R27" s="107" t="s">
        <v>621</v>
      </c>
      <c r="S27" s="107" t="s">
        <v>621</v>
      </c>
      <c r="T27" s="107" t="s">
        <v>621</v>
      </c>
      <c r="U27" s="107" t="s">
        <v>621</v>
      </c>
      <c r="V27" s="107" t="s">
        <v>621</v>
      </c>
      <c r="W27" s="107" t="s">
        <v>621</v>
      </c>
      <c r="X27" s="107" t="s">
        <v>621</v>
      </c>
      <c r="Y27" s="107" t="s">
        <v>621</v>
      </c>
      <c r="Z27" s="107" t="s">
        <v>620</v>
      </c>
      <c r="AA27" s="107" t="s">
        <v>621</v>
      </c>
      <c r="AB27" s="107" t="s">
        <v>622</v>
      </c>
      <c r="AC27" s="107" t="s">
        <v>621</v>
      </c>
      <c r="AD27" s="107" t="s">
        <v>620</v>
      </c>
      <c r="AE27" s="107" t="s">
        <v>623</v>
      </c>
      <c r="AF27" s="107" t="s">
        <v>621</v>
      </c>
      <c r="AG27" s="107" t="s">
        <v>621</v>
      </c>
      <c r="AH27" s="107" t="s">
        <v>621</v>
      </c>
      <c r="AI27" s="107" t="s">
        <v>621</v>
      </c>
      <c r="AJ27" s="107" t="s">
        <v>621</v>
      </c>
      <c r="AK27" s="107" t="s">
        <v>621</v>
      </c>
      <c r="AL27" s="107" t="s">
        <v>621</v>
      </c>
      <c r="AM27" s="107" t="s">
        <v>621</v>
      </c>
      <c r="AN27" s="107" t="s">
        <v>622</v>
      </c>
      <c r="AO27" s="107" t="s">
        <v>621</v>
      </c>
      <c r="AP27" s="107" t="s">
        <v>623</v>
      </c>
      <c r="AQ27" s="107" t="s">
        <v>621</v>
      </c>
      <c r="AR27" s="107" t="s">
        <v>621</v>
      </c>
      <c r="AS27" s="107" t="s">
        <v>620</v>
      </c>
      <c r="AT27" s="107" t="s">
        <v>621</v>
      </c>
      <c r="AU27" s="107" t="s">
        <v>621</v>
      </c>
      <c r="AV27" s="107" t="s">
        <v>621</v>
      </c>
      <c r="AW27" s="107" t="s">
        <v>621</v>
      </c>
      <c r="AX27" s="107" t="s">
        <v>621</v>
      </c>
      <c r="AY27" s="107" t="s">
        <v>621</v>
      </c>
      <c r="AZ27" s="107" t="s">
        <v>621</v>
      </c>
      <c r="BA27" s="107" t="s">
        <v>621</v>
      </c>
      <c r="BC27" s="107">
        <f t="shared" si="3"/>
        <v>42</v>
      </c>
      <c r="BD27" s="107">
        <f t="shared" si="3"/>
        <v>2</v>
      </c>
      <c r="BE27" s="107">
        <f t="shared" si="3"/>
        <v>3</v>
      </c>
      <c r="BF27" s="107">
        <f t="shared" si="3"/>
        <v>3</v>
      </c>
      <c r="BG27" s="107">
        <f t="shared" si="3"/>
        <v>0</v>
      </c>
      <c r="BH27" s="107">
        <f t="shared" si="1"/>
        <v>47</v>
      </c>
    </row>
    <row r="28" spans="1:60" x14ac:dyDescent="0.25">
      <c r="A28" s="104">
        <v>202</v>
      </c>
      <c r="B28" s="69" t="s">
        <v>27</v>
      </c>
      <c r="C28" s="69" t="s">
        <v>26</v>
      </c>
      <c r="D28" s="107" t="s">
        <v>621</v>
      </c>
      <c r="E28" s="107" t="s">
        <v>621</v>
      </c>
      <c r="F28" s="107" t="s">
        <v>621</v>
      </c>
      <c r="G28" s="107" t="s">
        <v>621</v>
      </c>
      <c r="H28" s="107" t="s">
        <v>621</v>
      </c>
      <c r="I28" s="107" t="s">
        <v>621</v>
      </c>
      <c r="J28" s="107" t="s">
        <v>623</v>
      </c>
      <c r="K28" s="107" t="s">
        <v>623</v>
      </c>
      <c r="L28" s="107" t="s">
        <v>620</v>
      </c>
      <c r="M28" s="107" t="s">
        <v>621</v>
      </c>
      <c r="N28" s="107" t="s">
        <v>621</v>
      </c>
      <c r="O28" s="107" t="s">
        <v>621</v>
      </c>
      <c r="P28" s="107" t="s">
        <v>621</v>
      </c>
      <c r="Q28" s="107" t="s">
        <v>620</v>
      </c>
      <c r="R28" s="107" t="s">
        <v>621</v>
      </c>
      <c r="S28" s="107" t="s">
        <v>621</v>
      </c>
      <c r="T28" s="107" t="s">
        <v>623</v>
      </c>
      <c r="U28" s="107" t="s">
        <v>621</v>
      </c>
      <c r="V28" s="107" t="s">
        <v>621</v>
      </c>
      <c r="W28" s="107" t="s">
        <v>621</v>
      </c>
      <c r="X28" s="107" t="s">
        <v>621</v>
      </c>
      <c r="Y28" s="107" t="s">
        <v>621</v>
      </c>
      <c r="Z28" s="107" t="s">
        <v>620</v>
      </c>
      <c r="AA28" s="107" t="s">
        <v>621</v>
      </c>
      <c r="AB28" s="107" t="s">
        <v>621</v>
      </c>
      <c r="AC28" s="107" t="s">
        <v>622</v>
      </c>
      <c r="AD28" s="107" t="s">
        <v>621</v>
      </c>
      <c r="AE28" s="107" t="s">
        <v>621</v>
      </c>
      <c r="AF28" s="107" t="s">
        <v>621</v>
      </c>
      <c r="AG28" s="107" t="s">
        <v>621</v>
      </c>
      <c r="AH28" s="107" t="s">
        <v>621</v>
      </c>
      <c r="AI28" s="107" t="s">
        <v>621</v>
      </c>
      <c r="AJ28" s="107" t="s">
        <v>621</v>
      </c>
      <c r="AK28" s="107" t="s">
        <v>621</v>
      </c>
      <c r="AL28" s="107" t="s">
        <v>621</v>
      </c>
      <c r="AM28" s="107" t="s">
        <v>621</v>
      </c>
      <c r="AN28" s="107" t="s">
        <v>621</v>
      </c>
      <c r="AO28" s="107" t="s">
        <v>621</v>
      </c>
      <c r="AP28" s="107" t="s">
        <v>623</v>
      </c>
      <c r="AQ28" s="107" t="s">
        <v>621</v>
      </c>
      <c r="AR28" s="107" t="s">
        <v>621</v>
      </c>
      <c r="AS28" s="107" t="s">
        <v>621</v>
      </c>
      <c r="AT28" s="107" t="s">
        <v>621</v>
      </c>
      <c r="AU28" s="107" t="s">
        <v>621</v>
      </c>
      <c r="AV28" s="107" t="s">
        <v>621</v>
      </c>
      <c r="AW28" s="107" t="s">
        <v>621</v>
      </c>
      <c r="AX28" s="107" t="s">
        <v>621</v>
      </c>
      <c r="AY28" s="107" t="s">
        <v>623</v>
      </c>
      <c r="AZ28" s="107" t="s">
        <v>621</v>
      </c>
      <c r="BA28" s="107" t="s">
        <v>621</v>
      </c>
      <c r="BC28" s="107">
        <f t="shared" si="3"/>
        <v>41</v>
      </c>
      <c r="BD28" s="107">
        <f t="shared" si="3"/>
        <v>1</v>
      </c>
      <c r="BE28" s="107">
        <f t="shared" si="3"/>
        <v>3</v>
      </c>
      <c r="BF28" s="107">
        <f t="shared" si="3"/>
        <v>5</v>
      </c>
      <c r="BG28" s="107">
        <f t="shared" si="3"/>
        <v>0</v>
      </c>
      <c r="BH28" s="107">
        <f t="shared" si="1"/>
        <v>45</v>
      </c>
    </row>
    <row r="29" spans="1:60" x14ac:dyDescent="0.25">
      <c r="A29" s="104">
        <v>203</v>
      </c>
      <c r="B29" s="69" t="s">
        <v>28</v>
      </c>
      <c r="C29" s="69" t="s">
        <v>26</v>
      </c>
      <c r="D29" s="107" t="s">
        <v>621</v>
      </c>
      <c r="E29" s="107" t="s">
        <v>620</v>
      </c>
      <c r="F29" s="107" t="s">
        <v>621</v>
      </c>
      <c r="G29" s="107" t="s">
        <v>621</v>
      </c>
      <c r="H29" s="107" t="s">
        <v>621</v>
      </c>
      <c r="I29" s="107" t="s">
        <v>621</v>
      </c>
      <c r="J29" s="107" t="s">
        <v>621</v>
      </c>
      <c r="K29" s="107" t="s">
        <v>621</v>
      </c>
      <c r="L29" s="107" t="s">
        <v>621</v>
      </c>
      <c r="M29" s="107" t="s">
        <v>621</v>
      </c>
      <c r="N29" s="107" t="s">
        <v>621</v>
      </c>
      <c r="O29" s="107" t="s">
        <v>620</v>
      </c>
      <c r="P29" s="107" t="s">
        <v>621</v>
      </c>
      <c r="Q29" s="107" t="s">
        <v>621</v>
      </c>
      <c r="R29" s="107" t="s">
        <v>621</v>
      </c>
      <c r="S29" s="107" t="s">
        <v>621</v>
      </c>
      <c r="T29" s="107" t="s">
        <v>621</v>
      </c>
      <c r="U29" s="107" t="s">
        <v>621</v>
      </c>
      <c r="V29" s="107" t="s">
        <v>621</v>
      </c>
      <c r="W29" s="107" t="s">
        <v>621</v>
      </c>
      <c r="X29" s="107" t="s">
        <v>621</v>
      </c>
      <c r="Y29" s="107" t="s">
        <v>621</v>
      </c>
      <c r="Z29" s="107" t="s">
        <v>621</v>
      </c>
      <c r="AA29" s="107" t="s">
        <v>621</v>
      </c>
      <c r="AB29" s="107" t="s">
        <v>622</v>
      </c>
      <c r="AC29" s="107" t="s">
        <v>623</v>
      </c>
      <c r="AD29" s="107" t="s">
        <v>621</v>
      </c>
      <c r="AE29" s="107" t="s">
        <v>623</v>
      </c>
      <c r="AF29" s="107" t="s">
        <v>621</v>
      </c>
      <c r="AG29" s="107" t="s">
        <v>621</v>
      </c>
      <c r="AH29" s="107" t="s">
        <v>621</v>
      </c>
      <c r="AI29" s="107" t="s">
        <v>621</v>
      </c>
      <c r="AJ29" s="107" t="s">
        <v>621</v>
      </c>
      <c r="AK29" s="107" t="s">
        <v>621</v>
      </c>
      <c r="AL29" s="107" t="s">
        <v>621</v>
      </c>
      <c r="AM29" s="107" t="s">
        <v>621</v>
      </c>
      <c r="AN29" s="107" t="s">
        <v>621</v>
      </c>
      <c r="AO29" s="107" t="s">
        <v>621</v>
      </c>
      <c r="AP29" s="107" t="s">
        <v>621</v>
      </c>
      <c r="AQ29" s="107" t="s">
        <v>621</v>
      </c>
      <c r="AR29" s="107" t="s">
        <v>621</v>
      </c>
      <c r="AS29" s="107" t="s">
        <v>621</v>
      </c>
      <c r="AT29" s="107" t="s">
        <v>621</v>
      </c>
      <c r="AU29" s="107" t="s">
        <v>621</v>
      </c>
      <c r="AV29" s="107" t="s">
        <v>621</v>
      </c>
      <c r="AW29" s="107" t="s">
        <v>621</v>
      </c>
      <c r="AX29" s="107" t="s">
        <v>621</v>
      </c>
      <c r="AY29" s="107" t="s">
        <v>623</v>
      </c>
      <c r="AZ29" s="107" t="s">
        <v>621</v>
      </c>
      <c r="BA29" s="107" t="s">
        <v>621</v>
      </c>
      <c r="BC29" s="107">
        <f t="shared" si="3"/>
        <v>44</v>
      </c>
      <c r="BD29" s="107">
        <f t="shared" si="3"/>
        <v>1</v>
      </c>
      <c r="BE29" s="107">
        <f t="shared" si="3"/>
        <v>2</v>
      </c>
      <c r="BF29" s="107">
        <f t="shared" si="3"/>
        <v>3</v>
      </c>
      <c r="BG29" s="107">
        <f t="shared" si="3"/>
        <v>0</v>
      </c>
      <c r="BH29" s="107">
        <f t="shared" si="1"/>
        <v>47</v>
      </c>
    </row>
    <row r="30" spans="1:60" x14ac:dyDescent="0.25">
      <c r="A30" s="104">
        <v>204</v>
      </c>
      <c r="B30" s="69" t="s">
        <v>29</v>
      </c>
      <c r="C30" s="69" t="s">
        <v>26</v>
      </c>
      <c r="D30" s="107" t="s">
        <v>623</v>
      </c>
      <c r="E30" s="107" t="s">
        <v>621</v>
      </c>
      <c r="F30" s="107" t="s">
        <v>621</v>
      </c>
      <c r="G30" s="107" t="s">
        <v>621</v>
      </c>
      <c r="H30" s="107" t="s">
        <v>621</v>
      </c>
      <c r="I30" s="107" t="s">
        <v>621</v>
      </c>
      <c r="J30" s="107" t="s">
        <v>621</v>
      </c>
      <c r="K30" s="107" t="s">
        <v>621</v>
      </c>
      <c r="L30" s="107" t="s">
        <v>620</v>
      </c>
      <c r="M30" s="107" t="s">
        <v>621</v>
      </c>
      <c r="N30" s="107" t="s">
        <v>621</v>
      </c>
      <c r="O30" s="107" t="s">
        <v>621</v>
      </c>
      <c r="P30" s="107" t="s">
        <v>621</v>
      </c>
      <c r="Q30" s="107" t="s">
        <v>621</v>
      </c>
      <c r="R30" s="107" t="s">
        <v>621</v>
      </c>
      <c r="S30" s="107" t="s">
        <v>621</v>
      </c>
      <c r="T30" s="107" t="s">
        <v>621</v>
      </c>
      <c r="U30" s="107" t="s">
        <v>621</v>
      </c>
      <c r="V30" s="107" t="s">
        <v>621</v>
      </c>
      <c r="W30" s="107" t="s">
        <v>621</v>
      </c>
      <c r="X30" s="107" t="s">
        <v>621</v>
      </c>
      <c r="Y30" s="107" t="s">
        <v>621</v>
      </c>
      <c r="Z30" s="107" t="s">
        <v>621</v>
      </c>
      <c r="AA30" s="107" t="s">
        <v>621</v>
      </c>
      <c r="AB30" s="107" t="s">
        <v>621</v>
      </c>
      <c r="AC30" s="107" t="s">
        <v>621</v>
      </c>
      <c r="AD30" s="107" t="s">
        <v>621</v>
      </c>
      <c r="AE30" s="107" t="s">
        <v>620</v>
      </c>
      <c r="AF30" s="107" t="s">
        <v>621</v>
      </c>
      <c r="AG30" s="107" t="s">
        <v>621</v>
      </c>
      <c r="AH30" s="107" t="s">
        <v>621</v>
      </c>
      <c r="AI30" s="107" t="s">
        <v>621</v>
      </c>
      <c r="AJ30" s="107" t="s">
        <v>621</v>
      </c>
      <c r="AK30" s="107" t="s">
        <v>621</v>
      </c>
      <c r="AL30" s="107" t="s">
        <v>621</v>
      </c>
      <c r="AM30" s="107" t="s">
        <v>621</v>
      </c>
      <c r="AN30" s="107" t="s">
        <v>621</v>
      </c>
      <c r="AO30" s="107" t="s">
        <v>621</v>
      </c>
      <c r="AP30" s="107" t="s">
        <v>623</v>
      </c>
      <c r="AQ30" s="107" t="s">
        <v>621</v>
      </c>
      <c r="AR30" s="107" t="s">
        <v>621</v>
      </c>
      <c r="AS30" s="107" t="s">
        <v>623</v>
      </c>
      <c r="AT30" s="107" t="s">
        <v>621</v>
      </c>
      <c r="AU30" s="107" t="s">
        <v>621</v>
      </c>
      <c r="AV30" s="107" t="s">
        <v>621</v>
      </c>
      <c r="AW30" s="107" t="s">
        <v>621</v>
      </c>
      <c r="AX30" s="107" t="s">
        <v>621</v>
      </c>
      <c r="AY30" s="107" t="s">
        <v>620</v>
      </c>
      <c r="AZ30" s="107" t="s">
        <v>621</v>
      </c>
      <c r="BA30" s="107" t="s">
        <v>621</v>
      </c>
      <c r="BC30" s="107">
        <f t="shared" si="3"/>
        <v>44</v>
      </c>
      <c r="BD30" s="107">
        <f t="shared" si="3"/>
        <v>0</v>
      </c>
      <c r="BE30" s="107">
        <f t="shared" si="3"/>
        <v>3</v>
      </c>
      <c r="BF30" s="107">
        <f t="shared" si="3"/>
        <v>3</v>
      </c>
      <c r="BG30" s="107">
        <f t="shared" si="3"/>
        <v>0</v>
      </c>
      <c r="BH30" s="107">
        <f t="shared" si="1"/>
        <v>47</v>
      </c>
    </row>
    <row r="31" spans="1:60" x14ac:dyDescent="0.25">
      <c r="A31" s="104">
        <v>205</v>
      </c>
      <c r="B31" s="69" t="s">
        <v>30</v>
      </c>
      <c r="C31" s="69" t="s">
        <v>26</v>
      </c>
      <c r="D31" s="107" t="s">
        <v>623</v>
      </c>
      <c r="E31" s="107" t="s">
        <v>621</v>
      </c>
      <c r="F31" s="107" t="s">
        <v>623</v>
      </c>
      <c r="G31" s="107" t="s">
        <v>621</v>
      </c>
      <c r="H31" s="107" t="s">
        <v>621</v>
      </c>
      <c r="I31" s="107" t="s">
        <v>621</v>
      </c>
      <c r="J31" s="107" t="s">
        <v>623</v>
      </c>
      <c r="K31" s="107" t="s">
        <v>622</v>
      </c>
      <c r="L31" s="107" t="s">
        <v>620</v>
      </c>
      <c r="M31" s="107" t="s">
        <v>621</v>
      </c>
      <c r="N31" s="107" t="s">
        <v>620</v>
      </c>
      <c r="O31" s="107" t="s">
        <v>622</v>
      </c>
      <c r="P31" s="107" t="s">
        <v>621</v>
      </c>
      <c r="Q31" s="107" t="s">
        <v>621</v>
      </c>
      <c r="R31" s="107" t="s">
        <v>621</v>
      </c>
      <c r="S31" s="107" t="s">
        <v>621</v>
      </c>
      <c r="T31" s="107" t="s">
        <v>621</v>
      </c>
      <c r="U31" s="107" t="s">
        <v>621</v>
      </c>
      <c r="V31" s="107" t="s">
        <v>621</v>
      </c>
      <c r="W31" s="107" t="s">
        <v>621</v>
      </c>
      <c r="X31" s="107" t="s">
        <v>621</v>
      </c>
      <c r="Y31" s="107" t="s">
        <v>621</v>
      </c>
      <c r="Z31" s="107" t="s">
        <v>621</v>
      </c>
      <c r="AA31" s="107" t="s">
        <v>620</v>
      </c>
      <c r="AB31" s="107" t="s">
        <v>621</v>
      </c>
      <c r="AC31" s="107" t="s">
        <v>622</v>
      </c>
      <c r="AD31" s="107" t="s">
        <v>621</v>
      </c>
      <c r="AE31" s="107" t="s">
        <v>623</v>
      </c>
      <c r="AF31" s="107" t="s">
        <v>621</v>
      </c>
      <c r="AG31" s="107" t="s">
        <v>622</v>
      </c>
      <c r="AH31" s="107" t="s">
        <v>621</v>
      </c>
      <c r="AI31" s="107" t="s">
        <v>623</v>
      </c>
      <c r="AJ31" s="107" t="s">
        <v>621</v>
      </c>
      <c r="AK31" s="107" t="s">
        <v>621</v>
      </c>
      <c r="AL31" s="107" t="s">
        <v>621</v>
      </c>
      <c r="AM31" s="107" t="s">
        <v>622</v>
      </c>
      <c r="AN31" s="107" t="s">
        <v>621</v>
      </c>
      <c r="AO31" s="107" t="s">
        <v>621</v>
      </c>
      <c r="AP31" s="107" t="s">
        <v>621</v>
      </c>
      <c r="AQ31" s="107" t="s">
        <v>621</v>
      </c>
      <c r="AR31" s="107" t="s">
        <v>621</v>
      </c>
      <c r="AS31" s="107" t="s">
        <v>621</v>
      </c>
      <c r="AT31" s="107" t="s">
        <v>621</v>
      </c>
      <c r="AU31" s="107" t="s">
        <v>621</v>
      </c>
      <c r="AV31" s="107" t="s">
        <v>621</v>
      </c>
      <c r="AW31" s="107" t="s">
        <v>621</v>
      </c>
      <c r="AX31" s="107" t="s">
        <v>621</v>
      </c>
      <c r="AY31" s="107" t="s">
        <v>621</v>
      </c>
      <c r="AZ31" s="107" t="s">
        <v>621</v>
      </c>
      <c r="BA31" s="107" t="s">
        <v>621</v>
      </c>
      <c r="BC31" s="107">
        <f t="shared" si="3"/>
        <v>37</v>
      </c>
      <c r="BD31" s="107">
        <f t="shared" si="3"/>
        <v>5</v>
      </c>
      <c r="BE31" s="107">
        <f t="shared" si="3"/>
        <v>3</v>
      </c>
      <c r="BF31" s="107">
        <f t="shared" si="3"/>
        <v>5</v>
      </c>
      <c r="BG31" s="107">
        <f t="shared" si="3"/>
        <v>0</v>
      </c>
      <c r="BH31" s="107">
        <f t="shared" si="1"/>
        <v>45</v>
      </c>
    </row>
    <row r="32" spans="1:60" x14ac:dyDescent="0.25">
      <c r="A32" s="104">
        <v>206</v>
      </c>
      <c r="B32" s="69" t="s">
        <v>31</v>
      </c>
      <c r="C32" s="69" t="s">
        <v>26</v>
      </c>
      <c r="D32" s="107" t="s">
        <v>623</v>
      </c>
      <c r="E32" s="107" t="s">
        <v>621</v>
      </c>
      <c r="F32" s="107" t="s">
        <v>621</v>
      </c>
      <c r="G32" s="107" t="s">
        <v>621</v>
      </c>
      <c r="H32" s="107" t="s">
        <v>621</v>
      </c>
      <c r="I32" s="107" t="s">
        <v>621</v>
      </c>
      <c r="J32" s="107" t="s">
        <v>621</v>
      </c>
      <c r="K32" s="107" t="s">
        <v>621</v>
      </c>
      <c r="L32" s="107" t="s">
        <v>621</v>
      </c>
      <c r="M32" s="107" t="s">
        <v>621</v>
      </c>
      <c r="N32" s="107" t="s">
        <v>621</v>
      </c>
      <c r="O32" s="107" t="s">
        <v>621</v>
      </c>
      <c r="P32" s="107" t="s">
        <v>621</v>
      </c>
      <c r="Q32" s="107" t="s">
        <v>621</v>
      </c>
      <c r="R32" s="107" t="s">
        <v>621</v>
      </c>
      <c r="S32" s="107" t="s">
        <v>621</v>
      </c>
      <c r="T32" s="107" t="s">
        <v>621</v>
      </c>
      <c r="U32" s="107" t="s">
        <v>621</v>
      </c>
      <c r="V32" s="107" t="s">
        <v>621</v>
      </c>
      <c r="W32" s="107" t="s">
        <v>621</v>
      </c>
      <c r="X32" s="107" t="s">
        <v>621</v>
      </c>
      <c r="Y32" s="107" t="s">
        <v>621</v>
      </c>
      <c r="Z32" s="107" t="s">
        <v>621</v>
      </c>
      <c r="AA32" s="107" t="s">
        <v>621</v>
      </c>
      <c r="AB32" s="107" t="s">
        <v>622</v>
      </c>
      <c r="AC32" s="107" t="s">
        <v>623</v>
      </c>
      <c r="AD32" s="107" t="s">
        <v>621</v>
      </c>
      <c r="AE32" s="107" t="s">
        <v>623</v>
      </c>
      <c r="AF32" s="107" t="s">
        <v>621</v>
      </c>
      <c r="AG32" s="107" t="s">
        <v>621</v>
      </c>
      <c r="AH32" s="107" t="s">
        <v>621</v>
      </c>
      <c r="AI32" s="107" t="s">
        <v>623</v>
      </c>
      <c r="AJ32" s="107" t="s">
        <v>621</v>
      </c>
      <c r="AK32" s="107" t="s">
        <v>621</v>
      </c>
      <c r="AL32" s="107" t="s">
        <v>621</v>
      </c>
      <c r="AM32" s="107" t="s">
        <v>621</v>
      </c>
      <c r="AN32" s="107" t="s">
        <v>621</v>
      </c>
      <c r="AO32" s="107" t="s">
        <v>623</v>
      </c>
      <c r="AP32" s="107" t="s">
        <v>621</v>
      </c>
      <c r="AQ32" s="107" t="s">
        <v>621</v>
      </c>
      <c r="AR32" s="107" t="s">
        <v>621</v>
      </c>
      <c r="AS32" s="107" t="s">
        <v>621</v>
      </c>
      <c r="AT32" s="107" t="s">
        <v>621</v>
      </c>
      <c r="AU32" s="107" t="s">
        <v>621</v>
      </c>
      <c r="AV32" s="107" t="s">
        <v>621</v>
      </c>
      <c r="AW32" s="107" t="s">
        <v>621</v>
      </c>
      <c r="AX32" s="107" t="s">
        <v>621</v>
      </c>
      <c r="AY32" s="107" t="s">
        <v>623</v>
      </c>
      <c r="AZ32" s="107" t="s">
        <v>621</v>
      </c>
      <c r="BA32" s="107" t="s">
        <v>621</v>
      </c>
      <c r="BC32" s="107">
        <f t="shared" si="3"/>
        <v>43</v>
      </c>
      <c r="BD32" s="107">
        <f t="shared" si="3"/>
        <v>1</v>
      </c>
      <c r="BE32" s="107">
        <f t="shared" si="3"/>
        <v>0</v>
      </c>
      <c r="BF32" s="107">
        <f t="shared" si="3"/>
        <v>6</v>
      </c>
      <c r="BG32" s="107">
        <f t="shared" si="3"/>
        <v>0</v>
      </c>
      <c r="BH32" s="107">
        <f t="shared" si="1"/>
        <v>44</v>
      </c>
    </row>
    <row r="33" spans="1:60" x14ac:dyDescent="0.25">
      <c r="A33" s="104">
        <v>207</v>
      </c>
      <c r="B33" s="69" t="s">
        <v>32</v>
      </c>
      <c r="C33" s="69" t="s">
        <v>26</v>
      </c>
      <c r="D33" s="107" t="s">
        <v>621</v>
      </c>
      <c r="E33" s="107" t="s">
        <v>621</v>
      </c>
      <c r="F33" s="107" t="s">
        <v>621</v>
      </c>
      <c r="G33" s="107" t="s">
        <v>621</v>
      </c>
      <c r="H33" s="107" t="s">
        <v>621</v>
      </c>
      <c r="I33" s="107" t="s">
        <v>621</v>
      </c>
      <c r="J33" s="107" t="s">
        <v>621</v>
      </c>
      <c r="K33" s="107" t="s">
        <v>621</v>
      </c>
      <c r="L33" s="107" t="s">
        <v>621</v>
      </c>
      <c r="M33" s="107" t="s">
        <v>621</v>
      </c>
      <c r="N33" s="107" t="s">
        <v>621</v>
      </c>
      <c r="O33" s="107" t="s">
        <v>622</v>
      </c>
      <c r="P33" s="107" t="s">
        <v>621</v>
      </c>
      <c r="Q33" s="107" t="s">
        <v>623</v>
      </c>
      <c r="R33" s="107" t="s">
        <v>621</v>
      </c>
      <c r="S33" s="107" t="s">
        <v>620</v>
      </c>
      <c r="T33" s="107" t="s">
        <v>621</v>
      </c>
      <c r="U33" s="107" t="s">
        <v>621</v>
      </c>
      <c r="V33" s="107" t="s">
        <v>621</v>
      </c>
      <c r="W33" s="107" t="s">
        <v>621</v>
      </c>
      <c r="X33" s="107" t="s">
        <v>621</v>
      </c>
      <c r="Y33" s="107" t="s">
        <v>621</v>
      </c>
      <c r="Z33" s="107" t="s">
        <v>621</v>
      </c>
      <c r="AA33" s="107" t="s">
        <v>621</v>
      </c>
      <c r="AB33" s="107" t="s">
        <v>622</v>
      </c>
      <c r="AC33" s="107" t="s">
        <v>621</v>
      </c>
      <c r="AD33" s="107" t="s">
        <v>621</v>
      </c>
      <c r="AE33" s="107" t="s">
        <v>623</v>
      </c>
      <c r="AF33" s="107" t="s">
        <v>621</v>
      </c>
      <c r="AG33" s="107" t="s">
        <v>621</v>
      </c>
      <c r="AH33" s="107" t="s">
        <v>621</v>
      </c>
      <c r="AI33" s="107" t="s">
        <v>621</v>
      </c>
      <c r="AJ33" s="107" t="s">
        <v>623</v>
      </c>
      <c r="AK33" s="107" t="s">
        <v>621</v>
      </c>
      <c r="AL33" s="107" t="s">
        <v>621</v>
      </c>
      <c r="AM33" s="107" t="s">
        <v>621</v>
      </c>
      <c r="AN33" s="107" t="s">
        <v>621</v>
      </c>
      <c r="AO33" s="107" t="s">
        <v>621</v>
      </c>
      <c r="AP33" s="107" t="s">
        <v>623</v>
      </c>
      <c r="AQ33" s="107" t="s">
        <v>621</v>
      </c>
      <c r="AR33" s="107" t="s">
        <v>621</v>
      </c>
      <c r="AS33" s="107" t="s">
        <v>621</v>
      </c>
      <c r="AT33" s="107" t="s">
        <v>621</v>
      </c>
      <c r="AU33" s="107" t="s">
        <v>621</v>
      </c>
      <c r="AV33" s="107" t="s">
        <v>621</v>
      </c>
      <c r="AW33" s="107" t="s">
        <v>621</v>
      </c>
      <c r="AX33" s="107" t="s">
        <v>621</v>
      </c>
      <c r="AY33" s="107" t="s">
        <v>623</v>
      </c>
      <c r="AZ33" s="107" t="s">
        <v>621</v>
      </c>
      <c r="BA33" s="107" t="s">
        <v>621</v>
      </c>
      <c r="BC33" s="107">
        <f t="shared" si="3"/>
        <v>42</v>
      </c>
      <c r="BD33" s="107">
        <f t="shared" si="3"/>
        <v>2</v>
      </c>
      <c r="BE33" s="107">
        <f t="shared" si="3"/>
        <v>1</v>
      </c>
      <c r="BF33" s="107">
        <f t="shared" si="3"/>
        <v>5</v>
      </c>
      <c r="BG33" s="107">
        <f t="shared" si="3"/>
        <v>0</v>
      </c>
      <c r="BH33" s="107">
        <f t="shared" si="1"/>
        <v>45</v>
      </c>
    </row>
    <row r="34" spans="1:60" x14ac:dyDescent="0.25">
      <c r="A34" s="104">
        <v>208</v>
      </c>
      <c r="B34" s="69" t="s">
        <v>33</v>
      </c>
      <c r="C34" s="69" t="s">
        <v>26</v>
      </c>
      <c r="D34" s="107" t="s">
        <v>623</v>
      </c>
      <c r="E34" s="107" t="s">
        <v>621</v>
      </c>
      <c r="F34" s="107" t="s">
        <v>621</v>
      </c>
      <c r="G34" s="107" t="s">
        <v>621</v>
      </c>
      <c r="H34" s="107" t="s">
        <v>621</v>
      </c>
      <c r="I34" s="107" t="s">
        <v>621</v>
      </c>
      <c r="J34" s="107" t="s">
        <v>623</v>
      </c>
      <c r="K34" s="107" t="s">
        <v>623</v>
      </c>
      <c r="L34" s="107" t="s">
        <v>623</v>
      </c>
      <c r="M34" s="107" t="s">
        <v>621</v>
      </c>
      <c r="N34" s="107" t="s">
        <v>621</v>
      </c>
      <c r="O34" s="107" t="s">
        <v>620</v>
      </c>
      <c r="P34" s="107" t="s">
        <v>621</v>
      </c>
      <c r="Q34" s="107" t="s">
        <v>620</v>
      </c>
      <c r="R34" s="107" t="s">
        <v>621</v>
      </c>
      <c r="S34" s="107" t="s">
        <v>621</v>
      </c>
      <c r="T34" s="107" t="s">
        <v>621</v>
      </c>
      <c r="U34" s="107" t="s">
        <v>621</v>
      </c>
      <c r="V34" s="107" t="s">
        <v>623</v>
      </c>
      <c r="W34" s="107" t="s">
        <v>621</v>
      </c>
      <c r="X34" s="107" t="s">
        <v>621</v>
      </c>
      <c r="Y34" s="107" t="s">
        <v>621</v>
      </c>
      <c r="Z34" s="107" t="s">
        <v>621</v>
      </c>
      <c r="AA34" s="107" t="s">
        <v>621</v>
      </c>
      <c r="AB34" s="107" t="s">
        <v>622</v>
      </c>
      <c r="AC34" s="107" t="s">
        <v>622</v>
      </c>
      <c r="AD34" s="107" t="s">
        <v>621</v>
      </c>
      <c r="AE34" s="107" t="s">
        <v>623</v>
      </c>
      <c r="AF34" s="107" t="s">
        <v>621</v>
      </c>
      <c r="AG34" s="107" t="s">
        <v>621</v>
      </c>
      <c r="AH34" s="107" t="s">
        <v>621</v>
      </c>
      <c r="AI34" s="107" t="s">
        <v>621</v>
      </c>
      <c r="AJ34" s="107" t="s">
        <v>621</v>
      </c>
      <c r="AK34" s="107" t="s">
        <v>621</v>
      </c>
      <c r="AL34" s="107" t="s">
        <v>621</v>
      </c>
      <c r="AM34" s="107" t="s">
        <v>621</v>
      </c>
      <c r="AN34" s="107" t="s">
        <v>621</v>
      </c>
      <c r="AO34" s="107" t="s">
        <v>621</v>
      </c>
      <c r="AP34" s="107" t="s">
        <v>623</v>
      </c>
      <c r="AQ34" s="107" t="s">
        <v>621</v>
      </c>
      <c r="AR34" s="107" t="s">
        <v>620</v>
      </c>
      <c r="AS34" s="107" t="s">
        <v>623</v>
      </c>
      <c r="AT34" s="107" t="s">
        <v>621</v>
      </c>
      <c r="AU34" s="107" t="s">
        <v>621</v>
      </c>
      <c r="AV34" s="107" t="s">
        <v>621</v>
      </c>
      <c r="AW34" s="107" t="s">
        <v>621</v>
      </c>
      <c r="AX34" s="107" t="s">
        <v>621</v>
      </c>
      <c r="AY34" s="107" t="s">
        <v>621</v>
      </c>
      <c r="AZ34" s="107" t="s">
        <v>621</v>
      </c>
      <c r="BA34" s="107" t="s">
        <v>621</v>
      </c>
      <c r="BC34" s="107">
        <f t="shared" ref="BC34:BG43" si="4">COUNTIF($D34:$BA34,BC$3)</f>
        <v>37</v>
      </c>
      <c r="BD34" s="107">
        <f t="shared" si="4"/>
        <v>2</v>
      </c>
      <c r="BE34" s="107">
        <f t="shared" si="4"/>
        <v>3</v>
      </c>
      <c r="BF34" s="107">
        <f t="shared" si="4"/>
        <v>8</v>
      </c>
      <c r="BG34" s="107">
        <f t="shared" si="4"/>
        <v>0</v>
      </c>
      <c r="BH34" s="107">
        <f t="shared" si="1"/>
        <v>42</v>
      </c>
    </row>
    <row r="35" spans="1:60" x14ac:dyDescent="0.25">
      <c r="A35" s="104">
        <v>209</v>
      </c>
      <c r="B35" s="69" t="s">
        <v>34</v>
      </c>
      <c r="C35" s="69" t="s">
        <v>26</v>
      </c>
      <c r="D35" s="107" t="s">
        <v>620</v>
      </c>
      <c r="E35" s="107" t="s">
        <v>621</v>
      </c>
      <c r="F35" s="107" t="s">
        <v>621</v>
      </c>
      <c r="G35" s="107" t="s">
        <v>621</v>
      </c>
      <c r="H35" s="107" t="s">
        <v>621</v>
      </c>
      <c r="I35" s="107" t="s">
        <v>621</v>
      </c>
      <c r="J35" s="107" t="s">
        <v>621</v>
      </c>
      <c r="K35" s="107" t="s">
        <v>620</v>
      </c>
      <c r="L35" s="107" t="s">
        <v>623</v>
      </c>
      <c r="M35" s="107" t="s">
        <v>623</v>
      </c>
      <c r="N35" s="107" t="s">
        <v>620</v>
      </c>
      <c r="O35" s="107" t="s">
        <v>622</v>
      </c>
      <c r="P35" s="107" t="s">
        <v>621</v>
      </c>
      <c r="Q35" s="107" t="s">
        <v>621</v>
      </c>
      <c r="R35" s="107" t="s">
        <v>621</v>
      </c>
      <c r="S35" s="107" t="s">
        <v>621</v>
      </c>
      <c r="T35" s="107" t="s">
        <v>621</v>
      </c>
      <c r="U35" s="107" t="s">
        <v>621</v>
      </c>
      <c r="V35" s="107" t="s">
        <v>621</v>
      </c>
      <c r="W35" s="107" t="s">
        <v>621</v>
      </c>
      <c r="X35" s="107" t="s">
        <v>621</v>
      </c>
      <c r="Y35" s="107" t="s">
        <v>621</v>
      </c>
      <c r="Z35" s="107" t="s">
        <v>621</v>
      </c>
      <c r="AA35" s="107" t="s">
        <v>621</v>
      </c>
      <c r="AB35" s="107" t="s">
        <v>622</v>
      </c>
      <c r="AC35" s="107" t="s">
        <v>622</v>
      </c>
      <c r="AD35" s="107" t="s">
        <v>621</v>
      </c>
      <c r="AE35" s="107" t="s">
        <v>623</v>
      </c>
      <c r="AF35" s="107" t="s">
        <v>621</v>
      </c>
      <c r="AG35" s="107" t="s">
        <v>621</v>
      </c>
      <c r="AH35" s="107" t="s">
        <v>621</v>
      </c>
      <c r="AI35" s="107" t="s">
        <v>621</v>
      </c>
      <c r="AJ35" s="107" t="s">
        <v>621</v>
      </c>
      <c r="AK35" s="107" t="s">
        <v>621</v>
      </c>
      <c r="AL35" s="107" t="s">
        <v>621</v>
      </c>
      <c r="AM35" s="107" t="s">
        <v>621</v>
      </c>
      <c r="AN35" s="107" t="s">
        <v>622</v>
      </c>
      <c r="AO35" s="107" t="s">
        <v>620</v>
      </c>
      <c r="AP35" s="107" t="s">
        <v>621</v>
      </c>
      <c r="AQ35" s="107" t="s">
        <v>621</v>
      </c>
      <c r="AR35" s="107" t="s">
        <v>621</v>
      </c>
      <c r="AS35" s="107" t="s">
        <v>623</v>
      </c>
      <c r="AT35" s="107" t="s">
        <v>621</v>
      </c>
      <c r="AU35" s="107" t="s">
        <v>621</v>
      </c>
      <c r="AV35" s="107" t="s">
        <v>621</v>
      </c>
      <c r="AW35" s="107" t="s">
        <v>621</v>
      </c>
      <c r="AX35" s="107" t="s">
        <v>621</v>
      </c>
      <c r="AY35" s="107" t="s">
        <v>620</v>
      </c>
      <c r="AZ35" s="107" t="s">
        <v>621</v>
      </c>
      <c r="BA35" s="107" t="s">
        <v>621</v>
      </c>
      <c r="BC35" s="107">
        <f t="shared" si="4"/>
        <v>37</v>
      </c>
      <c r="BD35" s="107">
        <f t="shared" si="4"/>
        <v>4</v>
      </c>
      <c r="BE35" s="107">
        <f t="shared" si="4"/>
        <v>5</v>
      </c>
      <c r="BF35" s="107">
        <f t="shared" si="4"/>
        <v>4</v>
      </c>
      <c r="BG35" s="107">
        <f t="shared" si="4"/>
        <v>0</v>
      </c>
      <c r="BH35" s="107">
        <f t="shared" si="1"/>
        <v>46</v>
      </c>
    </row>
    <row r="36" spans="1:60" x14ac:dyDescent="0.25">
      <c r="A36" s="104">
        <v>210</v>
      </c>
      <c r="B36" s="69" t="s">
        <v>35</v>
      </c>
      <c r="C36" s="69" t="s">
        <v>26</v>
      </c>
      <c r="D36" s="107" t="s">
        <v>621</v>
      </c>
      <c r="E36" s="107" t="s">
        <v>621</v>
      </c>
      <c r="F36" s="107" t="s">
        <v>621</v>
      </c>
      <c r="G36" s="107" t="s">
        <v>621</v>
      </c>
      <c r="H36" s="107" t="s">
        <v>621</v>
      </c>
      <c r="I36" s="107" t="s">
        <v>621</v>
      </c>
      <c r="J36" s="107" t="s">
        <v>623</v>
      </c>
      <c r="K36" s="107" t="s">
        <v>623</v>
      </c>
      <c r="L36" s="107" t="s">
        <v>621</v>
      </c>
      <c r="M36" s="107" t="s">
        <v>621</v>
      </c>
      <c r="N36" s="107" t="s">
        <v>621</v>
      </c>
      <c r="O36" s="107" t="s">
        <v>622</v>
      </c>
      <c r="P36" s="107" t="s">
        <v>621</v>
      </c>
      <c r="Q36" s="107" t="s">
        <v>621</v>
      </c>
      <c r="R36" s="107" t="s">
        <v>621</v>
      </c>
      <c r="S36" s="107" t="s">
        <v>621</v>
      </c>
      <c r="T36" s="107" t="s">
        <v>621</v>
      </c>
      <c r="U36" s="107" t="s">
        <v>621</v>
      </c>
      <c r="V36" s="107" t="s">
        <v>621</v>
      </c>
      <c r="W36" s="107" t="s">
        <v>621</v>
      </c>
      <c r="X36" s="107" t="s">
        <v>621</v>
      </c>
      <c r="Y36" s="107" t="s">
        <v>621</v>
      </c>
      <c r="Z36" s="107" t="s">
        <v>621</v>
      </c>
      <c r="AA36" s="107" t="s">
        <v>621</v>
      </c>
      <c r="AB36" s="107" t="s">
        <v>622</v>
      </c>
      <c r="AC36" s="107" t="s">
        <v>621</v>
      </c>
      <c r="AD36" s="107" t="s">
        <v>621</v>
      </c>
      <c r="AE36" s="107" t="s">
        <v>623</v>
      </c>
      <c r="AF36" s="107" t="s">
        <v>621</v>
      </c>
      <c r="AG36" s="107" t="s">
        <v>621</v>
      </c>
      <c r="AH36" s="107" t="s">
        <v>621</v>
      </c>
      <c r="AI36" s="107" t="s">
        <v>623</v>
      </c>
      <c r="AJ36" s="107" t="s">
        <v>621</v>
      </c>
      <c r="AK36" s="107" t="s">
        <v>621</v>
      </c>
      <c r="AL36" s="107" t="s">
        <v>621</v>
      </c>
      <c r="AM36" s="107" t="s">
        <v>621</v>
      </c>
      <c r="AN36" s="107" t="s">
        <v>621</v>
      </c>
      <c r="AO36" s="107" t="s">
        <v>621</v>
      </c>
      <c r="AP36" s="107" t="s">
        <v>621</v>
      </c>
      <c r="AQ36" s="107" t="s">
        <v>621</v>
      </c>
      <c r="AR36" s="107" t="s">
        <v>621</v>
      </c>
      <c r="AS36" s="107" t="s">
        <v>621</v>
      </c>
      <c r="AT36" s="107" t="s">
        <v>621</v>
      </c>
      <c r="AU36" s="107" t="s">
        <v>621</v>
      </c>
      <c r="AV36" s="107" t="s">
        <v>621</v>
      </c>
      <c r="AW36" s="107" t="s">
        <v>621</v>
      </c>
      <c r="AX36" s="107" t="s">
        <v>621</v>
      </c>
      <c r="AY36" s="107" t="s">
        <v>620</v>
      </c>
      <c r="AZ36" s="107" t="s">
        <v>621</v>
      </c>
      <c r="BA36" s="107" t="s">
        <v>621</v>
      </c>
      <c r="BC36" s="107">
        <f t="shared" si="4"/>
        <v>43</v>
      </c>
      <c r="BD36" s="107">
        <f t="shared" si="4"/>
        <v>2</v>
      </c>
      <c r="BE36" s="107">
        <f t="shared" si="4"/>
        <v>1</v>
      </c>
      <c r="BF36" s="107">
        <f t="shared" si="4"/>
        <v>4</v>
      </c>
      <c r="BG36" s="107">
        <f t="shared" si="4"/>
        <v>0</v>
      </c>
      <c r="BH36" s="107">
        <f t="shared" si="1"/>
        <v>46</v>
      </c>
    </row>
    <row r="37" spans="1:60" x14ac:dyDescent="0.25">
      <c r="A37" s="104">
        <v>211</v>
      </c>
      <c r="B37" s="69" t="s">
        <v>38</v>
      </c>
      <c r="C37" s="69" t="s">
        <v>26</v>
      </c>
      <c r="D37" s="107" t="s">
        <v>623</v>
      </c>
      <c r="E37" s="107" t="s">
        <v>621</v>
      </c>
      <c r="F37" s="107" t="s">
        <v>621</v>
      </c>
      <c r="G37" s="107" t="s">
        <v>621</v>
      </c>
      <c r="H37" s="107" t="s">
        <v>621</v>
      </c>
      <c r="I37" s="107" t="s">
        <v>621</v>
      </c>
      <c r="J37" s="107" t="s">
        <v>621</v>
      </c>
      <c r="K37" s="107" t="s">
        <v>623</v>
      </c>
      <c r="L37" s="107" t="s">
        <v>621</v>
      </c>
      <c r="M37" s="107" t="s">
        <v>621</v>
      </c>
      <c r="N37" s="107" t="s">
        <v>621</v>
      </c>
      <c r="O37" s="107" t="s">
        <v>621</v>
      </c>
      <c r="P37" s="107" t="s">
        <v>621</v>
      </c>
      <c r="Q37" s="107" t="s">
        <v>621</v>
      </c>
      <c r="R37" s="107" t="s">
        <v>621</v>
      </c>
      <c r="S37" s="107" t="s">
        <v>621</v>
      </c>
      <c r="T37" s="107" t="s">
        <v>621</v>
      </c>
      <c r="U37" s="107" t="s">
        <v>621</v>
      </c>
      <c r="V37" s="107" t="s">
        <v>621</v>
      </c>
      <c r="W37" s="107" t="s">
        <v>621</v>
      </c>
      <c r="X37" s="107" t="s">
        <v>621</v>
      </c>
      <c r="Y37" s="107" t="s">
        <v>621</v>
      </c>
      <c r="Z37" s="107" t="s">
        <v>621</v>
      </c>
      <c r="AA37" s="107" t="s">
        <v>621</v>
      </c>
      <c r="AB37" s="107" t="s">
        <v>621</v>
      </c>
      <c r="AC37" s="107" t="s">
        <v>621</v>
      </c>
      <c r="AD37" s="107" t="s">
        <v>621</v>
      </c>
      <c r="AE37" s="107" t="s">
        <v>623</v>
      </c>
      <c r="AF37" s="107" t="s">
        <v>621</v>
      </c>
      <c r="AG37" s="107" t="s">
        <v>621</v>
      </c>
      <c r="AH37" s="107" t="s">
        <v>621</v>
      </c>
      <c r="AI37" s="107" t="s">
        <v>623</v>
      </c>
      <c r="AJ37" s="107" t="s">
        <v>621</v>
      </c>
      <c r="AK37" s="107" t="s">
        <v>621</v>
      </c>
      <c r="AL37" s="107" t="s">
        <v>621</v>
      </c>
      <c r="AM37" s="107" t="s">
        <v>621</v>
      </c>
      <c r="AN37" s="107" t="s">
        <v>621</v>
      </c>
      <c r="AO37" s="107" t="s">
        <v>621</v>
      </c>
      <c r="AP37" s="107" t="s">
        <v>621</v>
      </c>
      <c r="AQ37" s="107" t="s">
        <v>621</v>
      </c>
      <c r="AR37" s="107" t="s">
        <v>621</v>
      </c>
      <c r="AS37" s="107" t="s">
        <v>623</v>
      </c>
      <c r="AT37" s="107" t="s">
        <v>621</v>
      </c>
      <c r="AU37" s="107" t="s">
        <v>621</v>
      </c>
      <c r="AV37" s="107" t="s">
        <v>621</v>
      </c>
      <c r="AW37" s="107" t="s">
        <v>621</v>
      </c>
      <c r="AX37" s="107" t="s">
        <v>621</v>
      </c>
      <c r="AY37" s="107" t="s">
        <v>621</v>
      </c>
      <c r="AZ37" s="107" t="s">
        <v>621</v>
      </c>
      <c r="BA37" s="107" t="s">
        <v>621</v>
      </c>
      <c r="BC37" s="107">
        <f t="shared" si="4"/>
        <v>45</v>
      </c>
      <c r="BD37" s="107">
        <f t="shared" si="4"/>
        <v>0</v>
      </c>
      <c r="BE37" s="107">
        <f t="shared" si="4"/>
        <v>0</v>
      </c>
      <c r="BF37" s="107">
        <f t="shared" si="4"/>
        <v>5</v>
      </c>
      <c r="BG37" s="107">
        <f t="shared" si="4"/>
        <v>0</v>
      </c>
      <c r="BH37" s="107">
        <f t="shared" si="1"/>
        <v>45</v>
      </c>
    </row>
    <row r="38" spans="1:60" x14ac:dyDescent="0.25">
      <c r="A38" s="104">
        <v>212</v>
      </c>
      <c r="B38" s="69" t="s">
        <v>36</v>
      </c>
      <c r="C38" s="69" t="s">
        <v>26</v>
      </c>
      <c r="D38" s="107" t="s">
        <v>620</v>
      </c>
      <c r="E38" s="107" t="s">
        <v>621</v>
      </c>
      <c r="F38" s="107" t="s">
        <v>623</v>
      </c>
      <c r="G38" s="107" t="s">
        <v>621</v>
      </c>
      <c r="H38" s="107" t="s">
        <v>621</v>
      </c>
      <c r="I38" s="107" t="s">
        <v>621</v>
      </c>
      <c r="J38" s="107" t="s">
        <v>623</v>
      </c>
      <c r="K38" s="107" t="s">
        <v>621</v>
      </c>
      <c r="L38" s="107" t="s">
        <v>621</v>
      </c>
      <c r="M38" s="107" t="s">
        <v>621</v>
      </c>
      <c r="N38" s="107" t="s">
        <v>623</v>
      </c>
      <c r="O38" s="107" t="s">
        <v>621</v>
      </c>
      <c r="P38" s="107" t="s">
        <v>621</v>
      </c>
      <c r="Q38" s="107" t="s">
        <v>621</v>
      </c>
      <c r="R38" s="107" t="s">
        <v>621</v>
      </c>
      <c r="S38" s="107" t="s">
        <v>621</v>
      </c>
      <c r="T38" s="107" t="s">
        <v>621</v>
      </c>
      <c r="U38" s="107" t="s">
        <v>621</v>
      </c>
      <c r="V38" s="107" t="s">
        <v>620</v>
      </c>
      <c r="W38" s="107" t="s">
        <v>621</v>
      </c>
      <c r="X38" s="107" t="s">
        <v>620</v>
      </c>
      <c r="Y38" s="107" t="s">
        <v>621</v>
      </c>
      <c r="Z38" s="107" t="s">
        <v>620</v>
      </c>
      <c r="AA38" s="107" t="s">
        <v>623</v>
      </c>
      <c r="AB38" s="107" t="s">
        <v>622</v>
      </c>
      <c r="AC38" s="107" t="s">
        <v>620</v>
      </c>
      <c r="AD38" s="107" t="s">
        <v>621</v>
      </c>
      <c r="AE38" s="107" t="s">
        <v>621</v>
      </c>
      <c r="AF38" s="107" t="s">
        <v>623</v>
      </c>
      <c r="AG38" s="107" t="s">
        <v>620</v>
      </c>
      <c r="AH38" s="107" t="s">
        <v>621</v>
      </c>
      <c r="AI38" s="107" t="s">
        <v>621</v>
      </c>
      <c r="AJ38" s="107" t="s">
        <v>623</v>
      </c>
      <c r="AK38" s="107" t="s">
        <v>621</v>
      </c>
      <c r="AL38" s="107" t="s">
        <v>621</v>
      </c>
      <c r="AM38" s="107" t="s">
        <v>623</v>
      </c>
      <c r="AN38" s="107" t="s">
        <v>621</v>
      </c>
      <c r="AO38" s="107" t="s">
        <v>621</v>
      </c>
      <c r="AP38" s="107" t="s">
        <v>621</v>
      </c>
      <c r="AQ38" s="107" t="s">
        <v>621</v>
      </c>
      <c r="AR38" s="107" t="s">
        <v>621</v>
      </c>
      <c r="AS38" s="107" t="s">
        <v>623</v>
      </c>
      <c r="AT38" s="107" t="s">
        <v>621</v>
      </c>
      <c r="AU38" s="107" t="s">
        <v>621</v>
      </c>
      <c r="AV38" s="107" t="s">
        <v>621</v>
      </c>
      <c r="AW38" s="107" t="s">
        <v>621</v>
      </c>
      <c r="AX38" s="107" t="s">
        <v>621</v>
      </c>
      <c r="AY38" s="107" t="s">
        <v>623</v>
      </c>
      <c r="AZ38" s="107" t="s">
        <v>621</v>
      </c>
      <c r="BA38" s="107" t="s">
        <v>621</v>
      </c>
      <c r="BC38" s="107">
        <f t="shared" si="4"/>
        <v>34</v>
      </c>
      <c r="BD38" s="107">
        <f t="shared" si="4"/>
        <v>1</v>
      </c>
      <c r="BE38" s="107">
        <f t="shared" si="4"/>
        <v>6</v>
      </c>
      <c r="BF38" s="107">
        <f t="shared" si="4"/>
        <v>9</v>
      </c>
      <c r="BG38" s="107">
        <f t="shared" si="4"/>
        <v>0</v>
      </c>
      <c r="BH38" s="107">
        <f t="shared" si="1"/>
        <v>41</v>
      </c>
    </row>
    <row r="39" spans="1:60" x14ac:dyDescent="0.25">
      <c r="A39" s="104">
        <v>213</v>
      </c>
      <c r="B39" s="69" t="s">
        <v>37</v>
      </c>
      <c r="C39" s="69" t="s">
        <v>26</v>
      </c>
      <c r="D39" s="107" t="s">
        <v>623</v>
      </c>
      <c r="E39" s="107" t="s">
        <v>621</v>
      </c>
      <c r="F39" s="107" t="s">
        <v>621</v>
      </c>
      <c r="G39" s="107" t="s">
        <v>621</v>
      </c>
      <c r="H39" s="107" t="s">
        <v>621</v>
      </c>
      <c r="I39" s="107" t="s">
        <v>621</v>
      </c>
      <c r="J39" s="107" t="s">
        <v>623</v>
      </c>
      <c r="K39" s="107" t="s">
        <v>623</v>
      </c>
      <c r="L39" s="107" t="s">
        <v>622</v>
      </c>
      <c r="M39" s="107" t="s">
        <v>621</v>
      </c>
      <c r="N39" s="107" t="s">
        <v>622</v>
      </c>
      <c r="O39" s="107" t="s">
        <v>622</v>
      </c>
      <c r="P39" s="107" t="s">
        <v>621</v>
      </c>
      <c r="Q39" s="107" t="s">
        <v>621</v>
      </c>
      <c r="R39" s="107" t="s">
        <v>621</v>
      </c>
      <c r="S39" s="107" t="s">
        <v>621</v>
      </c>
      <c r="T39" s="107" t="s">
        <v>621</v>
      </c>
      <c r="U39" s="107" t="s">
        <v>621</v>
      </c>
      <c r="V39" s="107" t="s">
        <v>621</v>
      </c>
      <c r="W39" s="107" t="s">
        <v>621</v>
      </c>
      <c r="X39" s="107" t="s">
        <v>623</v>
      </c>
      <c r="Y39" s="107" t="s">
        <v>621</v>
      </c>
      <c r="Z39" s="107" t="s">
        <v>621</v>
      </c>
      <c r="AA39" s="107" t="s">
        <v>623</v>
      </c>
      <c r="AB39" s="107" t="s">
        <v>621</v>
      </c>
      <c r="AC39" s="107" t="s">
        <v>622</v>
      </c>
      <c r="AD39" s="107" t="s">
        <v>621</v>
      </c>
      <c r="AE39" s="107" t="s">
        <v>623</v>
      </c>
      <c r="AF39" s="107" t="s">
        <v>621</v>
      </c>
      <c r="AG39" s="107" t="s">
        <v>620</v>
      </c>
      <c r="AH39" s="107" t="s">
        <v>621</v>
      </c>
      <c r="AI39" s="107" t="s">
        <v>621</v>
      </c>
      <c r="AJ39" s="107" t="s">
        <v>621</v>
      </c>
      <c r="AK39" s="107" t="s">
        <v>621</v>
      </c>
      <c r="AL39" s="107" t="s">
        <v>621</v>
      </c>
      <c r="AM39" s="107" t="s">
        <v>621</v>
      </c>
      <c r="AN39" s="107" t="s">
        <v>621</v>
      </c>
      <c r="AO39" s="107" t="s">
        <v>621</v>
      </c>
      <c r="AP39" s="107" t="s">
        <v>621</v>
      </c>
      <c r="AQ39" s="107" t="s">
        <v>621</v>
      </c>
      <c r="AR39" s="107" t="s">
        <v>621</v>
      </c>
      <c r="AS39" s="107" t="s">
        <v>621</v>
      </c>
      <c r="AT39" s="107" t="s">
        <v>621</v>
      </c>
      <c r="AU39" s="107" t="s">
        <v>621</v>
      </c>
      <c r="AV39" s="107" t="s">
        <v>621</v>
      </c>
      <c r="AW39" s="107" t="s">
        <v>621</v>
      </c>
      <c r="AX39" s="107" t="s">
        <v>621</v>
      </c>
      <c r="AY39" s="107" t="s">
        <v>623</v>
      </c>
      <c r="AZ39" s="107" t="s">
        <v>621</v>
      </c>
      <c r="BA39" s="107" t="s">
        <v>620</v>
      </c>
      <c r="BC39" s="107">
        <f t="shared" si="4"/>
        <v>37</v>
      </c>
      <c r="BD39" s="107">
        <f t="shared" si="4"/>
        <v>4</v>
      </c>
      <c r="BE39" s="107">
        <f t="shared" si="4"/>
        <v>2</v>
      </c>
      <c r="BF39" s="107">
        <f t="shared" si="4"/>
        <v>7</v>
      </c>
      <c r="BG39" s="107">
        <f t="shared" si="4"/>
        <v>0</v>
      </c>
      <c r="BH39" s="107">
        <f t="shared" si="1"/>
        <v>43</v>
      </c>
    </row>
    <row r="40" spans="1:60" x14ac:dyDescent="0.25">
      <c r="A40" s="104">
        <v>214</v>
      </c>
      <c r="B40" s="69" t="s">
        <v>39</v>
      </c>
      <c r="C40" s="69" t="s">
        <v>26</v>
      </c>
      <c r="D40" s="107" t="s">
        <v>621</v>
      </c>
      <c r="E40" s="107" t="s">
        <v>621</v>
      </c>
      <c r="F40" s="107" t="s">
        <v>621</v>
      </c>
      <c r="G40" s="107" t="s">
        <v>621</v>
      </c>
      <c r="H40" s="107" t="s">
        <v>621</v>
      </c>
      <c r="I40" s="107" t="s">
        <v>621</v>
      </c>
      <c r="J40" s="107" t="s">
        <v>621</v>
      </c>
      <c r="K40" s="107" t="s">
        <v>621</v>
      </c>
      <c r="L40" s="107" t="s">
        <v>621</v>
      </c>
      <c r="M40" s="107" t="s">
        <v>621</v>
      </c>
      <c r="N40" s="107" t="s">
        <v>621</v>
      </c>
      <c r="O40" s="107" t="s">
        <v>622</v>
      </c>
      <c r="P40" s="107" t="s">
        <v>621</v>
      </c>
      <c r="Q40" s="107" t="s">
        <v>621</v>
      </c>
      <c r="R40" s="107" t="s">
        <v>621</v>
      </c>
      <c r="S40" s="107" t="s">
        <v>621</v>
      </c>
      <c r="T40" s="107" t="s">
        <v>621</v>
      </c>
      <c r="U40" s="107" t="s">
        <v>621</v>
      </c>
      <c r="V40" s="107" t="s">
        <v>620</v>
      </c>
      <c r="W40" s="107" t="s">
        <v>621</v>
      </c>
      <c r="X40" s="107" t="s">
        <v>621</v>
      </c>
      <c r="Y40" s="107" t="s">
        <v>621</v>
      </c>
      <c r="Z40" s="107" t="s">
        <v>621</v>
      </c>
      <c r="AA40" s="107" t="s">
        <v>621</v>
      </c>
      <c r="AB40" s="107" t="s">
        <v>622</v>
      </c>
      <c r="AC40" s="107" t="s">
        <v>622</v>
      </c>
      <c r="AD40" s="107" t="s">
        <v>621</v>
      </c>
      <c r="AE40" s="107" t="s">
        <v>623</v>
      </c>
      <c r="AF40" s="107" t="s">
        <v>620</v>
      </c>
      <c r="AG40" s="107" t="s">
        <v>621</v>
      </c>
      <c r="AH40" s="107" t="s">
        <v>621</v>
      </c>
      <c r="AI40" s="107" t="s">
        <v>621</v>
      </c>
      <c r="AJ40" s="107" t="s">
        <v>623</v>
      </c>
      <c r="AK40" s="107" t="s">
        <v>621</v>
      </c>
      <c r="AL40" s="107" t="s">
        <v>621</v>
      </c>
      <c r="AM40" s="107" t="s">
        <v>621</v>
      </c>
      <c r="AN40" s="107" t="s">
        <v>621</v>
      </c>
      <c r="AO40" s="107" t="s">
        <v>621</v>
      </c>
      <c r="AP40" s="107" t="s">
        <v>621</v>
      </c>
      <c r="AQ40" s="107" t="s">
        <v>621</v>
      </c>
      <c r="AR40" s="107" t="s">
        <v>621</v>
      </c>
      <c r="AS40" s="107" t="s">
        <v>621</v>
      </c>
      <c r="AT40" s="107" t="s">
        <v>621</v>
      </c>
      <c r="AU40" s="107" t="s">
        <v>621</v>
      </c>
      <c r="AV40" s="107" t="s">
        <v>621</v>
      </c>
      <c r="AW40" s="107" t="s">
        <v>621</v>
      </c>
      <c r="AX40" s="107" t="s">
        <v>621</v>
      </c>
      <c r="AY40" s="107" t="s">
        <v>620</v>
      </c>
      <c r="AZ40" s="107" t="s">
        <v>621</v>
      </c>
      <c r="BA40" s="107" t="s">
        <v>621</v>
      </c>
      <c r="BC40" s="107">
        <f t="shared" si="4"/>
        <v>42</v>
      </c>
      <c r="BD40" s="107">
        <f t="shared" si="4"/>
        <v>3</v>
      </c>
      <c r="BE40" s="107">
        <f t="shared" si="4"/>
        <v>3</v>
      </c>
      <c r="BF40" s="107">
        <f t="shared" si="4"/>
        <v>2</v>
      </c>
      <c r="BG40" s="107">
        <f t="shared" si="4"/>
        <v>0</v>
      </c>
      <c r="BH40" s="107">
        <f t="shared" si="1"/>
        <v>48</v>
      </c>
    </row>
    <row r="41" spans="1:60" x14ac:dyDescent="0.25">
      <c r="A41" s="104">
        <v>215</v>
      </c>
      <c r="B41" s="69" t="s">
        <v>40</v>
      </c>
      <c r="C41" s="69" t="s">
        <v>26</v>
      </c>
      <c r="D41" s="107" t="s">
        <v>621</v>
      </c>
      <c r="E41" s="107" t="s">
        <v>621</v>
      </c>
      <c r="F41" s="107" t="s">
        <v>621</v>
      </c>
      <c r="G41" s="107" t="s">
        <v>620</v>
      </c>
      <c r="H41" s="107" t="s">
        <v>620</v>
      </c>
      <c r="I41" s="107" t="s">
        <v>620</v>
      </c>
      <c r="J41" s="107" t="s">
        <v>620</v>
      </c>
      <c r="K41" s="107" t="s">
        <v>621</v>
      </c>
      <c r="L41" s="107" t="s">
        <v>620</v>
      </c>
      <c r="M41" s="107" t="s">
        <v>620</v>
      </c>
      <c r="N41" s="107" t="s">
        <v>621</v>
      </c>
      <c r="O41" s="107" t="s">
        <v>621</v>
      </c>
      <c r="P41" s="107" t="s">
        <v>621</v>
      </c>
      <c r="Q41" s="107" t="s">
        <v>620</v>
      </c>
      <c r="R41" s="107" t="s">
        <v>621</v>
      </c>
      <c r="S41" s="107" t="s">
        <v>621</v>
      </c>
      <c r="T41" s="107" t="s">
        <v>623</v>
      </c>
      <c r="U41" s="107" t="s">
        <v>621</v>
      </c>
      <c r="V41" s="107" t="s">
        <v>620</v>
      </c>
      <c r="W41" s="107" t="s">
        <v>621</v>
      </c>
      <c r="X41" s="107" t="s">
        <v>621</v>
      </c>
      <c r="Y41" s="107" t="s">
        <v>621</v>
      </c>
      <c r="Z41" s="107" t="s">
        <v>620</v>
      </c>
      <c r="AA41" s="107" t="s">
        <v>621</v>
      </c>
      <c r="AB41" s="107" t="s">
        <v>622</v>
      </c>
      <c r="AC41" s="107" t="s">
        <v>621</v>
      </c>
      <c r="AD41" s="107" t="s">
        <v>621</v>
      </c>
      <c r="AE41" s="107" t="s">
        <v>620</v>
      </c>
      <c r="AF41" s="107" t="s">
        <v>621</v>
      </c>
      <c r="AG41" s="107" t="s">
        <v>621</v>
      </c>
      <c r="AH41" s="107" t="s">
        <v>621</v>
      </c>
      <c r="AI41" s="107" t="s">
        <v>621</v>
      </c>
      <c r="AJ41" s="107" t="s">
        <v>621</v>
      </c>
      <c r="AK41" s="107" t="s">
        <v>621</v>
      </c>
      <c r="AL41" s="107" t="s">
        <v>621</v>
      </c>
      <c r="AM41" s="107" t="s">
        <v>621</v>
      </c>
      <c r="AN41" s="107" t="s">
        <v>622</v>
      </c>
      <c r="AO41" s="107" t="s">
        <v>621</v>
      </c>
      <c r="AP41" s="107" t="s">
        <v>621</v>
      </c>
      <c r="AQ41" s="107" t="s">
        <v>620</v>
      </c>
      <c r="AR41" s="107" t="s">
        <v>621</v>
      </c>
      <c r="AS41" s="107" t="s">
        <v>620</v>
      </c>
      <c r="AT41" s="107" t="s">
        <v>621</v>
      </c>
      <c r="AU41" s="107" t="s">
        <v>620</v>
      </c>
      <c r="AV41" s="107" t="s">
        <v>621</v>
      </c>
      <c r="AW41" s="107" t="s">
        <v>621</v>
      </c>
      <c r="AX41" s="107" t="s">
        <v>621</v>
      </c>
      <c r="AY41" s="107" t="s">
        <v>621</v>
      </c>
      <c r="AZ41" s="107" t="s">
        <v>621</v>
      </c>
      <c r="BA41" s="107" t="s">
        <v>621</v>
      </c>
      <c r="BC41" s="107">
        <f t="shared" si="4"/>
        <v>34</v>
      </c>
      <c r="BD41" s="107">
        <f t="shared" si="4"/>
        <v>2</v>
      </c>
      <c r="BE41" s="107">
        <f t="shared" si="4"/>
        <v>13</v>
      </c>
      <c r="BF41" s="107">
        <f t="shared" si="4"/>
        <v>1</v>
      </c>
      <c r="BG41" s="107">
        <f t="shared" si="4"/>
        <v>0</v>
      </c>
      <c r="BH41" s="107">
        <f t="shared" si="1"/>
        <v>49</v>
      </c>
    </row>
    <row r="42" spans="1:60" x14ac:dyDescent="0.25">
      <c r="A42" s="104">
        <v>216</v>
      </c>
      <c r="B42" s="69" t="s">
        <v>41</v>
      </c>
      <c r="C42" s="69" t="s">
        <v>26</v>
      </c>
      <c r="D42" s="107" t="s">
        <v>623</v>
      </c>
      <c r="E42" s="107" t="s">
        <v>621</v>
      </c>
      <c r="F42" s="107" t="s">
        <v>621</v>
      </c>
      <c r="G42" s="107" t="s">
        <v>621</v>
      </c>
      <c r="H42" s="107" t="s">
        <v>621</v>
      </c>
      <c r="I42" s="107" t="s">
        <v>621</v>
      </c>
      <c r="J42" s="107" t="s">
        <v>623</v>
      </c>
      <c r="K42" s="107" t="s">
        <v>623</v>
      </c>
      <c r="L42" s="107" t="s">
        <v>623</v>
      </c>
      <c r="M42" s="107" t="s">
        <v>621</v>
      </c>
      <c r="N42" s="107" t="s">
        <v>622</v>
      </c>
      <c r="O42" s="107" t="s">
        <v>622</v>
      </c>
      <c r="P42" s="107" t="s">
        <v>621</v>
      </c>
      <c r="Q42" s="107" t="s">
        <v>621</v>
      </c>
      <c r="R42" s="107" t="s">
        <v>621</v>
      </c>
      <c r="S42" s="107" t="s">
        <v>621</v>
      </c>
      <c r="T42" s="107" t="s">
        <v>621</v>
      </c>
      <c r="U42" s="107" t="s">
        <v>621</v>
      </c>
      <c r="V42" s="107" t="s">
        <v>621</v>
      </c>
      <c r="W42" s="107" t="s">
        <v>621</v>
      </c>
      <c r="X42" s="107" t="s">
        <v>623</v>
      </c>
      <c r="Y42" s="107" t="s">
        <v>621</v>
      </c>
      <c r="Z42" s="107" t="s">
        <v>621</v>
      </c>
      <c r="AA42" s="107" t="s">
        <v>623</v>
      </c>
      <c r="AB42" s="107" t="s">
        <v>622</v>
      </c>
      <c r="AC42" s="107" t="s">
        <v>620</v>
      </c>
      <c r="AD42" s="107" t="s">
        <v>621</v>
      </c>
      <c r="AE42" s="107" t="s">
        <v>620</v>
      </c>
      <c r="AF42" s="107" t="s">
        <v>621</v>
      </c>
      <c r="AG42" s="107" t="s">
        <v>621</v>
      </c>
      <c r="AH42" s="107" t="s">
        <v>623</v>
      </c>
      <c r="AI42" s="107" t="s">
        <v>621</v>
      </c>
      <c r="AJ42" s="107" t="s">
        <v>621</v>
      </c>
      <c r="AK42" s="107" t="s">
        <v>621</v>
      </c>
      <c r="AL42" s="107" t="s">
        <v>621</v>
      </c>
      <c r="AM42" s="107" t="s">
        <v>621</v>
      </c>
      <c r="AN42" s="107" t="s">
        <v>621</v>
      </c>
      <c r="AO42" s="107" t="s">
        <v>621</v>
      </c>
      <c r="AP42" s="107" t="s">
        <v>621</v>
      </c>
      <c r="AQ42" s="107" t="s">
        <v>621</v>
      </c>
      <c r="AR42" s="107" t="s">
        <v>621</v>
      </c>
      <c r="AS42" s="107" t="s">
        <v>621</v>
      </c>
      <c r="AT42" s="107" t="s">
        <v>621</v>
      </c>
      <c r="AU42" s="107" t="s">
        <v>621</v>
      </c>
      <c r="AV42" s="107" t="s">
        <v>621</v>
      </c>
      <c r="AW42" s="107" t="s">
        <v>621</v>
      </c>
      <c r="AX42" s="107" t="s">
        <v>620</v>
      </c>
      <c r="AY42" s="107" t="s">
        <v>623</v>
      </c>
      <c r="AZ42" s="107" t="s">
        <v>623</v>
      </c>
      <c r="BA42" s="107" t="s">
        <v>621</v>
      </c>
      <c r="BC42" s="107">
        <f t="shared" si="4"/>
        <v>35</v>
      </c>
      <c r="BD42" s="107">
        <f t="shared" si="4"/>
        <v>3</v>
      </c>
      <c r="BE42" s="107">
        <f t="shared" si="4"/>
        <v>3</v>
      </c>
      <c r="BF42" s="107">
        <f t="shared" si="4"/>
        <v>9</v>
      </c>
      <c r="BG42" s="107">
        <f t="shared" si="4"/>
        <v>0</v>
      </c>
      <c r="BH42" s="107">
        <f t="shared" si="1"/>
        <v>41</v>
      </c>
    </row>
    <row r="43" spans="1:60" x14ac:dyDescent="0.25">
      <c r="A43" s="104">
        <v>217</v>
      </c>
      <c r="B43" s="69" t="s">
        <v>42</v>
      </c>
      <c r="C43" s="69" t="s">
        <v>26</v>
      </c>
      <c r="D43" s="107" t="s">
        <v>621</v>
      </c>
      <c r="E43" s="107" t="s">
        <v>621</v>
      </c>
      <c r="F43" s="107" t="s">
        <v>621</v>
      </c>
      <c r="G43" s="107" t="s">
        <v>623</v>
      </c>
      <c r="H43" s="107" t="s">
        <v>621</v>
      </c>
      <c r="I43" s="107" t="s">
        <v>621</v>
      </c>
      <c r="J43" s="107" t="s">
        <v>623</v>
      </c>
      <c r="K43" s="107" t="s">
        <v>621</v>
      </c>
      <c r="L43" s="107" t="s">
        <v>621</v>
      </c>
      <c r="M43" s="107" t="s">
        <v>621</v>
      </c>
      <c r="N43" s="107" t="s">
        <v>621</v>
      </c>
      <c r="O43" s="107" t="s">
        <v>622</v>
      </c>
      <c r="P43" s="107" t="s">
        <v>621</v>
      </c>
      <c r="Q43" s="107" t="s">
        <v>621</v>
      </c>
      <c r="R43" s="107" t="s">
        <v>621</v>
      </c>
      <c r="S43" s="107" t="s">
        <v>621</v>
      </c>
      <c r="T43" s="107" t="s">
        <v>621</v>
      </c>
      <c r="U43" s="107" t="s">
        <v>621</v>
      </c>
      <c r="V43" s="107" t="s">
        <v>621</v>
      </c>
      <c r="W43" s="107" t="s">
        <v>621</v>
      </c>
      <c r="X43" s="107" t="s">
        <v>621</v>
      </c>
      <c r="Y43" s="107" t="s">
        <v>621</v>
      </c>
      <c r="Z43" s="107" t="s">
        <v>621</v>
      </c>
      <c r="AA43" s="107" t="s">
        <v>621</v>
      </c>
      <c r="AB43" s="107" t="s">
        <v>621</v>
      </c>
      <c r="AC43" s="107" t="s">
        <v>622</v>
      </c>
      <c r="AD43" s="107" t="s">
        <v>621</v>
      </c>
      <c r="AE43" s="107" t="s">
        <v>1578</v>
      </c>
      <c r="AF43" s="107" t="s">
        <v>621</v>
      </c>
      <c r="AG43" s="107" t="s">
        <v>621</v>
      </c>
      <c r="AH43" s="107" t="s">
        <v>621</v>
      </c>
      <c r="AI43" s="107" t="s">
        <v>623</v>
      </c>
      <c r="AJ43" s="107" t="s">
        <v>621</v>
      </c>
      <c r="AK43" s="107" t="s">
        <v>621</v>
      </c>
      <c r="AL43" s="107" t="s">
        <v>621</v>
      </c>
      <c r="AM43" s="107" t="s">
        <v>621</v>
      </c>
      <c r="AN43" s="107" t="s">
        <v>621</v>
      </c>
      <c r="AO43" s="107" t="s">
        <v>621</v>
      </c>
      <c r="AP43" s="107" t="s">
        <v>621</v>
      </c>
      <c r="AQ43" s="107" t="s">
        <v>621</v>
      </c>
      <c r="AR43" s="107" t="s">
        <v>621</v>
      </c>
      <c r="AS43" s="107" t="s">
        <v>621</v>
      </c>
      <c r="AT43" s="107" t="s">
        <v>621</v>
      </c>
      <c r="AU43" s="107" t="s">
        <v>621</v>
      </c>
      <c r="AV43" s="107" t="s">
        <v>621</v>
      </c>
      <c r="AW43" s="107" t="s">
        <v>621</v>
      </c>
      <c r="AX43" s="107" t="s">
        <v>621</v>
      </c>
      <c r="AY43" s="107" t="s">
        <v>621</v>
      </c>
      <c r="AZ43" s="107" t="s">
        <v>621</v>
      </c>
      <c r="BA43" s="107" t="s">
        <v>621</v>
      </c>
      <c r="BC43" s="107">
        <f t="shared" si="4"/>
        <v>44</v>
      </c>
      <c r="BD43" s="107">
        <f t="shared" si="4"/>
        <v>2</v>
      </c>
      <c r="BE43" s="107">
        <f t="shared" si="4"/>
        <v>0</v>
      </c>
      <c r="BF43" s="107">
        <f t="shared" si="4"/>
        <v>3</v>
      </c>
      <c r="BG43" s="107">
        <f t="shared" si="4"/>
        <v>1</v>
      </c>
      <c r="BH43" s="107">
        <f t="shared" si="1"/>
        <v>46</v>
      </c>
    </row>
    <row r="44" spans="1:60" x14ac:dyDescent="0.25">
      <c r="A44" s="104">
        <v>218</v>
      </c>
      <c r="B44" s="69" t="s">
        <v>43</v>
      </c>
      <c r="C44" s="69" t="s">
        <v>26</v>
      </c>
      <c r="D44" s="107" t="s">
        <v>623</v>
      </c>
      <c r="E44" s="107" t="s">
        <v>621</v>
      </c>
      <c r="F44" s="107" t="s">
        <v>621</v>
      </c>
      <c r="G44" s="107" t="s">
        <v>621</v>
      </c>
      <c r="H44" s="107" t="s">
        <v>621</v>
      </c>
      <c r="I44" s="107" t="s">
        <v>621</v>
      </c>
      <c r="J44" s="107" t="s">
        <v>623</v>
      </c>
      <c r="K44" s="107" t="s">
        <v>621</v>
      </c>
      <c r="L44" s="107" t="s">
        <v>621</v>
      </c>
      <c r="M44" s="107" t="s">
        <v>621</v>
      </c>
      <c r="N44" s="107" t="s">
        <v>623</v>
      </c>
      <c r="O44" s="107" t="s">
        <v>621</v>
      </c>
      <c r="P44" s="107" t="s">
        <v>621</v>
      </c>
      <c r="Q44" s="107" t="s">
        <v>621</v>
      </c>
      <c r="R44" s="107" t="s">
        <v>621</v>
      </c>
      <c r="S44" s="107" t="s">
        <v>621</v>
      </c>
      <c r="T44" s="107" t="s">
        <v>621</v>
      </c>
      <c r="U44" s="107" t="s">
        <v>621</v>
      </c>
      <c r="V44" s="107" t="s">
        <v>621</v>
      </c>
      <c r="W44" s="107" t="s">
        <v>621</v>
      </c>
      <c r="X44" s="107" t="s">
        <v>621</v>
      </c>
      <c r="Y44" s="107" t="s">
        <v>621</v>
      </c>
      <c r="Z44" s="107" t="s">
        <v>621</v>
      </c>
      <c r="AA44" s="107" t="s">
        <v>623</v>
      </c>
      <c r="AB44" s="107" t="s">
        <v>622</v>
      </c>
      <c r="AC44" s="107" t="s">
        <v>623</v>
      </c>
      <c r="AD44" s="107" t="s">
        <v>621</v>
      </c>
      <c r="AE44" s="107" t="s">
        <v>623</v>
      </c>
      <c r="AF44" s="107" t="s">
        <v>621</v>
      </c>
      <c r="AG44" s="107" t="s">
        <v>621</v>
      </c>
      <c r="AH44" s="107" t="s">
        <v>621</v>
      </c>
      <c r="AI44" s="107" t="s">
        <v>621</v>
      </c>
      <c r="AJ44" s="107" t="s">
        <v>621</v>
      </c>
      <c r="AK44" s="107" t="s">
        <v>621</v>
      </c>
      <c r="AL44" s="107" t="s">
        <v>621</v>
      </c>
      <c r="AM44" s="107" t="s">
        <v>621</v>
      </c>
      <c r="AN44" s="107" t="s">
        <v>621</v>
      </c>
      <c r="AO44" s="107" t="s">
        <v>621</v>
      </c>
      <c r="AP44" s="107" t="s">
        <v>623</v>
      </c>
      <c r="AQ44" s="107" t="s">
        <v>621</v>
      </c>
      <c r="AR44" s="107" t="s">
        <v>621</v>
      </c>
      <c r="AS44" s="107" t="s">
        <v>621</v>
      </c>
      <c r="AT44" s="107" t="s">
        <v>621</v>
      </c>
      <c r="AU44" s="107" t="s">
        <v>621</v>
      </c>
      <c r="AV44" s="107" t="s">
        <v>621</v>
      </c>
      <c r="AW44" s="107" t="s">
        <v>621</v>
      </c>
      <c r="AX44" s="107" t="s">
        <v>621</v>
      </c>
      <c r="AY44" s="107" t="s">
        <v>620</v>
      </c>
      <c r="AZ44" s="107" t="s">
        <v>621</v>
      </c>
      <c r="BA44" s="107" t="s">
        <v>621</v>
      </c>
      <c r="BC44" s="107">
        <f t="shared" ref="BC44:BG53" si="5">COUNTIF($D44:$BA44,BC$3)</f>
        <v>41</v>
      </c>
      <c r="BD44" s="107">
        <f t="shared" si="5"/>
        <v>1</v>
      </c>
      <c r="BE44" s="107">
        <f t="shared" si="5"/>
        <v>1</v>
      </c>
      <c r="BF44" s="107">
        <f t="shared" si="5"/>
        <v>7</v>
      </c>
      <c r="BG44" s="107">
        <f t="shared" si="5"/>
        <v>0</v>
      </c>
      <c r="BH44" s="107">
        <f t="shared" si="1"/>
        <v>43</v>
      </c>
    </row>
    <row r="45" spans="1:60" x14ac:dyDescent="0.25">
      <c r="A45" s="104">
        <v>219</v>
      </c>
      <c r="B45" s="69" t="s">
        <v>44</v>
      </c>
      <c r="C45" s="69" t="s">
        <v>26</v>
      </c>
      <c r="D45" s="107" t="s">
        <v>623</v>
      </c>
      <c r="E45" s="107" t="s">
        <v>621</v>
      </c>
      <c r="F45" s="107" t="s">
        <v>621</v>
      </c>
      <c r="G45" s="107" t="s">
        <v>621</v>
      </c>
      <c r="H45" s="107" t="s">
        <v>621</v>
      </c>
      <c r="I45" s="107" t="s">
        <v>621</v>
      </c>
      <c r="J45" s="107" t="s">
        <v>621</v>
      </c>
      <c r="K45" s="107" t="s">
        <v>623</v>
      </c>
      <c r="L45" s="107" t="s">
        <v>621</v>
      </c>
      <c r="M45" s="107" t="s">
        <v>621</v>
      </c>
      <c r="N45" s="107" t="s">
        <v>623</v>
      </c>
      <c r="O45" s="107" t="s">
        <v>621</v>
      </c>
      <c r="P45" s="107" t="s">
        <v>621</v>
      </c>
      <c r="Q45" s="107" t="s">
        <v>621</v>
      </c>
      <c r="R45" s="107" t="s">
        <v>621</v>
      </c>
      <c r="S45" s="107" t="s">
        <v>621</v>
      </c>
      <c r="T45" s="107" t="s">
        <v>621</v>
      </c>
      <c r="U45" s="107" t="s">
        <v>621</v>
      </c>
      <c r="V45" s="107" t="s">
        <v>621</v>
      </c>
      <c r="W45" s="107" t="s">
        <v>621</v>
      </c>
      <c r="X45" s="107" t="s">
        <v>623</v>
      </c>
      <c r="Y45" s="107" t="s">
        <v>621</v>
      </c>
      <c r="Z45" s="107" t="s">
        <v>621</v>
      </c>
      <c r="AA45" s="107" t="s">
        <v>621</v>
      </c>
      <c r="AB45" s="107" t="s">
        <v>621</v>
      </c>
      <c r="AC45" s="107" t="s">
        <v>622</v>
      </c>
      <c r="AD45" s="107" t="s">
        <v>621</v>
      </c>
      <c r="AE45" s="107" t="s">
        <v>623</v>
      </c>
      <c r="AF45" s="107" t="s">
        <v>621</v>
      </c>
      <c r="AG45" s="107" t="s">
        <v>621</v>
      </c>
      <c r="AH45" s="107" t="s">
        <v>621</v>
      </c>
      <c r="AI45" s="107" t="s">
        <v>623</v>
      </c>
      <c r="AJ45" s="107" t="s">
        <v>621</v>
      </c>
      <c r="AK45" s="107" t="s">
        <v>621</v>
      </c>
      <c r="AL45" s="107" t="s">
        <v>621</v>
      </c>
      <c r="AM45" s="107" t="s">
        <v>621</v>
      </c>
      <c r="AN45" s="107" t="s">
        <v>621</v>
      </c>
      <c r="AO45" s="107" t="s">
        <v>621</v>
      </c>
      <c r="AP45" s="107" t="s">
        <v>621</v>
      </c>
      <c r="AQ45" s="107" t="s">
        <v>621</v>
      </c>
      <c r="AR45" s="107" t="s">
        <v>621</v>
      </c>
      <c r="AS45" s="107" t="s">
        <v>620</v>
      </c>
      <c r="AT45" s="107" t="s">
        <v>621</v>
      </c>
      <c r="AU45" s="107" t="s">
        <v>621</v>
      </c>
      <c r="AV45" s="107" t="s">
        <v>621</v>
      </c>
      <c r="AW45" s="107" t="s">
        <v>621</v>
      </c>
      <c r="AX45" s="107" t="s">
        <v>621</v>
      </c>
      <c r="AY45" s="107" t="s">
        <v>623</v>
      </c>
      <c r="AZ45" s="107" t="s">
        <v>621</v>
      </c>
      <c r="BA45" s="107" t="s">
        <v>621</v>
      </c>
      <c r="BC45" s="107">
        <f t="shared" si="5"/>
        <v>41</v>
      </c>
      <c r="BD45" s="107">
        <f t="shared" si="5"/>
        <v>1</v>
      </c>
      <c r="BE45" s="107">
        <f t="shared" si="5"/>
        <v>1</v>
      </c>
      <c r="BF45" s="107">
        <f t="shared" si="5"/>
        <v>7</v>
      </c>
      <c r="BG45" s="107">
        <f t="shared" si="5"/>
        <v>0</v>
      </c>
      <c r="BH45" s="107">
        <f t="shared" si="1"/>
        <v>43</v>
      </c>
    </row>
    <row r="46" spans="1:60" x14ac:dyDescent="0.25">
      <c r="A46" s="104">
        <v>220</v>
      </c>
      <c r="B46" s="69" t="s">
        <v>45</v>
      </c>
      <c r="C46" s="69" t="s">
        <v>26</v>
      </c>
      <c r="D46" s="107" t="s">
        <v>621</v>
      </c>
      <c r="E46" s="107" t="s">
        <v>621</v>
      </c>
      <c r="F46" s="107" t="s">
        <v>621</v>
      </c>
      <c r="G46" s="107" t="s">
        <v>620</v>
      </c>
      <c r="H46" s="107" t="s">
        <v>621</v>
      </c>
      <c r="I46" s="107" t="s">
        <v>621</v>
      </c>
      <c r="J46" s="107" t="s">
        <v>621</v>
      </c>
      <c r="K46" s="107" t="s">
        <v>621</v>
      </c>
      <c r="L46" s="107" t="s">
        <v>621</v>
      </c>
      <c r="M46" s="107" t="s">
        <v>621</v>
      </c>
      <c r="N46" s="107" t="s">
        <v>621</v>
      </c>
      <c r="O46" s="107" t="s">
        <v>622</v>
      </c>
      <c r="P46" s="107" t="s">
        <v>621</v>
      </c>
      <c r="Q46" s="107" t="s">
        <v>620</v>
      </c>
      <c r="R46" s="107" t="s">
        <v>621</v>
      </c>
      <c r="S46" s="107" t="s">
        <v>621</v>
      </c>
      <c r="T46" s="107" t="s">
        <v>623</v>
      </c>
      <c r="U46" s="107" t="s">
        <v>621</v>
      </c>
      <c r="V46" s="107" t="s">
        <v>621</v>
      </c>
      <c r="W46" s="107" t="s">
        <v>621</v>
      </c>
      <c r="X46" s="107" t="s">
        <v>621</v>
      </c>
      <c r="Y46" s="107" t="s">
        <v>621</v>
      </c>
      <c r="Z46" s="107" t="s">
        <v>620</v>
      </c>
      <c r="AA46" s="107" t="s">
        <v>621</v>
      </c>
      <c r="AB46" s="107" t="s">
        <v>622</v>
      </c>
      <c r="AC46" s="107" t="s">
        <v>623</v>
      </c>
      <c r="AD46" s="107" t="s">
        <v>621</v>
      </c>
      <c r="AE46" s="107" t="s">
        <v>621</v>
      </c>
      <c r="AF46" s="107" t="s">
        <v>621</v>
      </c>
      <c r="AG46" s="107" t="s">
        <v>621</v>
      </c>
      <c r="AH46" s="107" t="s">
        <v>621</v>
      </c>
      <c r="AI46" s="107" t="s">
        <v>621</v>
      </c>
      <c r="AJ46" s="107" t="s">
        <v>621</v>
      </c>
      <c r="AK46" s="107" t="s">
        <v>621</v>
      </c>
      <c r="AL46" s="107" t="s">
        <v>621</v>
      </c>
      <c r="AM46" s="107" t="s">
        <v>621</v>
      </c>
      <c r="AN46" s="107" t="s">
        <v>621</v>
      </c>
      <c r="AO46" s="107" t="s">
        <v>621</v>
      </c>
      <c r="AP46" s="107" t="s">
        <v>620</v>
      </c>
      <c r="AQ46" s="107" t="s">
        <v>623</v>
      </c>
      <c r="AR46" s="107" t="s">
        <v>621</v>
      </c>
      <c r="AS46" s="107" t="s">
        <v>621</v>
      </c>
      <c r="AT46" s="107" t="s">
        <v>621</v>
      </c>
      <c r="AU46" s="107" t="s">
        <v>620</v>
      </c>
      <c r="AV46" s="107" t="s">
        <v>621</v>
      </c>
      <c r="AW46" s="107" t="s">
        <v>621</v>
      </c>
      <c r="AX46" s="107" t="s">
        <v>621</v>
      </c>
      <c r="AY46" s="107" t="s">
        <v>623</v>
      </c>
      <c r="AZ46" s="107" t="s">
        <v>621</v>
      </c>
      <c r="BA46" s="107" t="s">
        <v>621</v>
      </c>
      <c r="BC46" s="107">
        <f t="shared" si="5"/>
        <v>39</v>
      </c>
      <c r="BD46" s="107">
        <f t="shared" si="5"/>
        <v>2</v>
      </c>
      <c r="BE46" s="107">
        <f t="shared" si="5"/>
        <v>5</v>
      </c>
      <c r="BF46" s="107">
        <f t="shared" si="5"/>
        <v>4</v>
      </c>
      <c r="BG46" s="107">
        <f t="shared" si="5"/>
        <v>0</v>
      </c>
      <c r="BH46" s="107">
        <f t="shared" si="1"/>
        <v>46</v>
      </c>
    </row>
    <row r="47" spans="1:60" x14ac:dyDescent="0.25">
      <c r="A47" s="104">
        <v>221</v>
      </c>
      <c r="B47" s="69" t="s">
        <v>46</v>
      </c>
      <c r="C47" s="69" t="s">
        <v>26</v>
      </c>
      <c r="D47" s="107" t="s">
        <v>623</v>
      </c>
      <c r="E47" s="107" t="s">
        <v>621</v>
      </c>
      <c r="F47" s="107" t="s">
        <v>621</v>
      </c>
      <c r="G47" s="107" t="s">
        <v>621</v>
      </c>
      <c r="H47" s="107" t="s">
        <v>621</v>
      </c>
      <c r="I47" s="107" t="s">
        <v>621</v>
      </c>
      <c r="J47" s="107" t="s">
        <v>621</v>
      </c>
      <c r="K47" s="107" t="s">
        <v>623</v>
      </c>
      <c r="L47" s="107" t="s">
        <v>621</v>
      </c>
      <c r="M47" s="107" t="s">
        <v>621</v>
      </c>
      <c r="N47" s="107" t="s">
        <v>623</v>
      </c>
      <c r="O47" s="107" t="s">
        <v>621</v>
      </c>
      <c r="P47" s="107" t="s">
        <v>621</v>
      </c>
      <c r="Q47" s="107" t="s">
        <v>621</v>
      </c>
      <c r="R47" s="107" t="s">
        <v>621</v>
      </c>
      <c r="S47" s="107" t="s">
        <v>621</v>
      </c>
      <c r="T47" s="107" t="s">
        <v>621</v>
      </c>
      <c r="U47" s="107" t="s">
        <v>621</v>
      </c>
      <c r="V47" s="107" t="s">
        <v>621</v>
      </c>
      <c r="W47" s="107" t="s">
        <v>621</v>
      </c>
      <c r="X47" s="107" t="s">
        <v>621</v>
      </c>
      <c r="Y47" s="107" t="s">
        <v>621</v>
      </c>
      <c r="Z47" s="107" t="s">
        <v>621</v>
      </c>
      <c r="AA47" s="107" t="s">
        <v>621</v>
      </c>
      <c r="AB47" s="107" t="s">
        <v>621</v>
      </c>
      <c r="AC47" s="107" t="s">
        <v>621</v>
      </c>
      <c r="AD47" s="107" t="s">
        <v>621</v>
      </c>
      <c r="AE47" s="107" t="s">
        <v>623</v>
      </c>
      <c r="AF47" s="107" t="s">
        <v>623</v>
      </c>
      <c r="AG47" s="107" t="s">
        <v>621</v>
      </c>
      <c r="AH47" s="107" t="s">
        <v>621</v>
      </c>
      <c r="AI47" s="107" t="s">
        <v>621</v>
      </c>
      <c r="AJ47" s="107" t="s">
        <v>621</v>
      </c>
      <c r="AK47" s="107" t="s">
        <v>621</v>
      </c>
      <c r="AL47" s="107" t="s">
        <v>621</v>
      </c>
      <c r="AM47" s="107" t="s">
        <v>621</v>
      </c>
      <c r="AN47" s="107" t="s">
        <v>621</v>
      </c>
      <c r="AO47" s="107" t="s">
        <v>621</v>
      </c>
      <c r="AP47" s="107" t="s">
        <v>621</v>
      </c>
      <c r="AQ47" s="107" t="s">
        <v>621</v>
      </c>
      <c r="AR47" s="107" t="s">
        <v>621</v>
      </c>
      <c r="AS47" s="107" t="s">
        <v>621</v>
      </c>
      <c r="AT47" s="107" t="s">
        <v>621</v>
      </c>
      <c r="AU47" s="107" t="s">
        <v>621</v>
      </c>
      <c r="AV47" s="107" t="s">
        <v>621</v>
      </c>
      <c r="AW47" s="107" t="s">
        <v>621</v>
      </c>
      <c r="AX47" s="107" t="s">
        <v>621</v>
      </c>
      <c r="AY47" s="107" t="s">
        <v>621</v>
      </c>
      <c r="AZ47" s="107" t="s">
        <v>621</v>
      </c>
      <c r="BA47" s="107" t="s">
        <v>621</v>
      </c>
      <c r="BC47" s="107">
        <f t="shared" si="5"/>
        <v>45</v>
      </c>
      <c r="BD47" s="107">
        <f t="shared" si="5"/>
        <v>0</v>
      </c>
      <c r="BE47" s="107">
        <f t="shared" si="5"/>
        <v>0</v>
      </c>
      <c r="BF47" s="107">
        <f t="shared" si="5"/>
        <v>5</v>
      </c>
      <c r="BG47" s="107">
        <f t="shared" si="5"/>
        <v>0</v>
      </c>
      <c r="BH47" s="107">
        <f t="shared" si="1"/>
        <v>45</v>
      </c>
    </row>
    <row r="48" spans="1:60" x14ac:dyDescent="0.25">
      <c r="A48" s="104">
        <v>222</v>
      </c>
      <c r="B48" s="69" t="s">
        <v>47</v>
      </c>
      <c r="C48" s="69" t="s">
        <v>26</v>
      </c>
      <c r="D48" s="107" t="s">
        <v>621</v>
      </c>
      <c r="E48" s="107" t="s">
        <v>621</v>
      </c>
      <c r="F48" s="107" t="s">
        <v>620</v>
      </c>
      <c r="G48" s="107" t="s">
        <v>621</v>
      </c>
      <c r="H48" s="107" t="s">
        <v>621</v>
      </c>
      <c r="I48" s="107" t="s">
        <v>621</v>
      </c>
      <c r="J48" s="107" t="s">
        <v>620</v>
      </c>
      <c r="K48" s="107" t="s">
        <v>621</v>
      </c>
      <c r="L48" s="107" t="s">
        <v>620</v>
      </c>
      <c r="M48" s="107" t="s">
        <v>621</v>
      </c>
      <c r="N48" s="107" t="s">
        <v>620</v>
      </c>
      <c r="O48" s="107" t="s">
        <v>621</v>
      </c>
      <c r="P48" s="107" t="s">
        <v>621</v>
      </c>
      <c r="Q48" s="107" t="s">
        <v>620</v>
      </c>
      <c r="R48" s="107" t="s">
        <v>621</v>
      </c>
      <c r="S48" s="107" t="s">
        <v>621</v>
      </c>
      <c r="T48" s="107" t="s">
        <v>621</v>
      </c>
      <c r="U48" s="107" t="s">
        <v>621</v>
      </c>
      <c r="V48" s="107" t="s">
        <v>621</v>
      </c>
      <c r="W48" s="107" t="s">
        <v>621</v>
      </c>
      <c r="X48" s="107" t="s">
        <v>620</v>
      </c>
      <c r="Y48" s="107" t="s">
        <v>621</v>
      </c>
      <c r="Z48" s="107" t="s">
        <v>620</v>
      </c>
      <c r="AA48" s="107" t="s">
        <v>620</v>
      </c>
      <c r="AB48" s="107" t="s">
        <v>622</v>
      </c>
      <c r="AC48" s="107" t="s">
        <v>623</v>
      </c>
      <c r="AD48" s="107" t="s">
        <v>621</v>
      </c>
      <c r="AE48" s="107" t="s">
        <v>623</v>
      </c>
      <c r="AF48" s="107" t="s">
        <v>620</v>
      </c>
      <c r="AG48" s="107" t="s">
        <v>621</v>
      </c>
      <c r="AH48" s="107" t="s">
        <v>621</v>
      </c>
      <c r="AI48" s="107" t="s">
        <v>623</v>
      </c>
      <c r="AJ48" s="107" t="s">
        <v>620</v>
      </c>
      <c r="AK48" s="107" t="s">
        <v>621</v>
      </c>
      <c r="AL48" s="107" t="s">
        <v>621</v>
      </c>
      <c r="AM48" s="107" t="s">
        <v>621</v>
      </c>
      <c r="AN48" s="107" t="s">
        <v>621</v>
      </c>
      <c r="AO48" s="107" t="s">
        <v>621</v>
      </c>
      <c r="AP48" s="107" t="s">
        <v>621</v>
      </c>
      <c r="AQ48" s="107" t="s">
        <v>621</v>
      </c>
      <c r="AR48" s="107" t="s">
        <v>621</v>
      </c>
      <c r="AS48" s="107" t="s">
        <v>621</v>
      </c>
      <c r="AT48" s="107" t="s">
        <v>621</v>
      </c>
      <c r="AU48" s="107" t="s">
        <v>621</v>
      </c>
      <c r="AV48" s="107" t="s">
        <v>621</v>
      </c>
      <c r="AW48" s="107" t="s">
        <v>621</v>
      </c>
      <c r="AX48" s="107" t="s">
        <v>621</v>
      </c>
      <c r="AY48" s="107" t="s">
        <v>620</v>
      </c>
      <c r="AZ48" s="107" t="s">
        <v>621</v>
      </c>
      <c r="BA48" s="107" t="s">
        <v>1578</v>
      </c>
      <c r="BC48" s="107">
        <f t="shared" si="5"/>
        <v>34</v>
      </c>
      <c r="BD48" s="107">
        <f t="shared" si="5"/>
        <v>1</v>
      </c>
      <c r="BE48" s="107">
        <f t="shared" si="5"/>
        <v>11</v>
      </c>
      <c r="BF48" s="107">
        <f t="shared" si="5"/>
        <v>3</v>
      </c>
      <c r="BG48" s="107">
        <f t="shared" si="5"/>
        <v>1</v>
      </c>
      <c r="BH48" s="107">
        <f t="shared" si="1"/>
        <v>46</v>
      </c>
    </row>
    <row r="49" spans="1:60" x14ac:dyDescent="0.25">
      <c r="A49" s="104">
        <v>223</v>
      </c>
      <c r="B49" s="69" t="s">
        <v>48</v>
      </c>
      <c r="C49" s="69" t="s">
        <v>26</v>
      </c>
      <c r="D49" s="107" t="s">
        <v>623</v>
      </c>
      <c r="E49" s="107" t="s">
        <v>621</v>
      </c>
      <c r="F49" s="107" t="s">
        <v>621</v>
      </c>
      <c r="G49" s="107" t="s">
        <v>621</v>
      </c>
      <c r="H49" s="107" t="s">
        <v>621</v>
      </c>
      <c r="I49" s="107" t="s">
        <v>621</v>
      </c>
      <c r="J49" s="107" t="s">
        <v>621</v>
      </c>
      <c r="K49" s="107" t="s">
        <v>620</v>
      </c>
      <c r="L49" s="107" t="s">
        <v>621</v>
      </c>
      <c r="M49" s="107" t="s">
        <v>621</v>
      </c>
      <c r="N49" s="107" t="s">
        <v>621</v>
      </c>
      <c r="O49" s="107" t="s">
        <v>621</v>
      </c>
      <c r="P49" s="107" t="s">
        <v>621</v>
      </c>
      <c r="Q49" s="107" t="s">
        <v>620</v>
      </c>
      <c r="R49" s="107" t="s">
        <v>621</v>
      </c>
      <c r="S49" s="107" t="s">
        <v>621</v>
      </c>
      <c r="T49" s="107" t="s">
        <v>621</v>
      </c>
      <c r="U49" s="107" t="s">
        <v>621</v>
      </c>
      <c r="V49" s="107" t="s">
        <v>621</v>
      </c>
      <c r="W49" s="107" t="s">
        <v>621</v>
      </c>
      <c r="X49" s="107" t="s">
        <v>621</v>
      </c>
      <c r="Y49" s="107" t="s">
        <v>621</v>
      </c>
      <c r="Z49" s="107" t="s">
        <v>620</v>
      </c>
      <c r="AA49" s="107" t="s">
        <v>621</v>
      </c>
      <c r="AB49" s="107" t="s">
        <v>621</v>
      </c>
      <c r="AC49" s="107" t="s">
        <v>622</v>
      </c>
      <c r="AD49" s="107" t="s">
        <v>621</v>
      </c>
      <c r="AE49" s="107" t="s">
        <v>623</v>
      </c>
      <c r="AF49" s="107" t="s">
        <v>621</v>
      </c>
      <c r="AG49" s="107" t="s">
        <v>621</v>
      </c>
      <c r="AH49" s="107" t="s">
        <v>621</v>
      </c>
      <c r="AI49" s="107" t="s">
        <v>623</v>
      </c>
      <c r="AJ49" s="107" t="s">
        <v>621</v>
      </c>
      <c r="AK49" s="107" t="s">
        <v>621</v>
      </c>
      <c r="AL49" s="107" t="s">
        <v>621</v>
      </c>
      <c r="AM49" s="107" t="s">
        <v>621</v>
      </c>
      <c r="AN49" s="107" t="s">
        <v>621</v>
      </c>
      <c r="AO49" s="107" t="s">
        <v>621</v>
      </c>
      <c r="AP49" s="107" t="s">
        <v>621</v>
      </c>
      <c r="AQ49" s="107" t="s">
        <v>621</v>
      </c>
      <c r="AR49" s="107" t="s">
        <v>621</v>
      </c>
      <c r="AS49" s="107" t="s">
        <v>620</v>
      </c>
      <c r="AT49" s="107" t="s">
        <v>621</v>
      </c>
      <c r="AU49" s="107" t="s">
        <v>621</v>
      </c>
      <c r="AV49" s="107" t="s">
        <v>621</v>
      </c>
      <c r="AW49" s="107" t="s">
        <v>621</v>
      </c>
      <c r="AX49" s="107" t="s">
        <v>621</v>
      </c>
      <c r="AY49" s="107" t="s">
        <v>620</v>
      </c>
      <c r="AZ49" s="107" t="s">
        <v>621</v>
      </c>
      <c r="BA49" s="107" t="s">
        <v>621</v>
      </c>
      <c r="BC49" s="107">
        <f t="shared" si="5"/>
        <v>41</v>
      </c>
      <c r="BD49" s="107">
        <f t="shared" si="5"/>
        <v>1</v>
      </c>
      <c r="BE49" s="107">
        <f t="shared" si="5"/>
        <v>5</v>
      </c>
      <c r="BF49" s="107">
        <f t="shared" si="5"/>
        <v>3</v>
      </c>
      <c r="BG49" s="107">
        <f t="shared" si="5"/>
        <v>0</v>
      </c>
      <c r="BH49" s="107">
        <f t="shared" si="1"/>
        <v>47</v>
      </c>
    </row>
    <row r="50" spans="1:60" x14ac:dyDescent="0.25">
      <c r="A50" s="104">
        <v>224</v>
      </c>
      <c r="B50" s="69" t="s">
        <v>49</v>
      </c>
      <c r="C50" s="69" t="s">
        <v>26</v>
      </c>
      <c r="D50" s="107" t="s">
        <v>623</v>
      </c>
      <c r="E50" s="107" t="s">
        <v>621</v>
      </c>
      <c r="F50" s="107" t="s">
        <v>621</v>
      </c>
      <c r="G50" s="107" t="s">
        <v>621</v>
      </c>
      <c r="H50" s="107" t="s">
        <v>621</v>
      </c>
      <c r="I50" s="107" t="s">
        <v>621</v>
      </c>
      <c r="J50" s="107" t="s">
        <v>621</v>
      </c>
      <c r="K50" s="107" t="s">
        <v>621</v>
      </c>
      <c r="L50" s="107" t="s">
        <v>620</v>
      </c>
      <c r="M50" s="107" t="s">
        <v>621</v>
      </c>
      <c r="N50" s="107" t="s">
        <v>621</v>
      </c>
      <c r="O50" s="107" t="s">
        <v>622</v>
      </c>
      <c r="P50" s="107" t="s">
        <v>621</v>
      </c>
      <c r="Q50" s="107" t="s">
        <v>621</v>
      </c>
      <c r="R50" s="107" t="s">
        <v>621</v>
      </c>
      <c r="S50" s="107" t="s">
        <v>621</v>
      </c>
      <c r="T50" s="107" t="s">
        <v>621</v>
      </c>
      <c r="U50" s="107" t="s">
        <v>621</v>
      </c>
      <c r="V50" s="107" t="s">
        <v>621</v>
      </c>
      <c r="W50" s="107" t="s">
        <v>621</v>
      </c>
      <c r="X50" s="107" t="s">
        <v>621</v>
      </c>
      <c r="Y50" s="107" t="s">
        <v>621</v>
      </c>
      <c r="Z50" s="107" t="s">
        <v>621</v>
      </c>
      <c r="AA50" s="107" t="s">
        <v>621</v>
      </c>
      <c r="AB50" s="107" t="s">
        <v>622</v>
      </c>
      <c r="AC50" s="107" t="s">
        <v>622</v>
      </c>
      <c r="AD50" s="107" t="s">
        <v>621</v>
      </c>
      <c r="AE50" s="107" t="s">
        <v>623</v>
      </c>
      <c r="AF50" s="107" t="s">
        <v>621</v>
      </c>
      <c r="AG50" s="107" t="s">
        <v>621</v>
      </c>
      <c r="AH50" s="107" t="s">
        <v>621</v>
      </c>
      <c r="AI50" s="107" t="s">
        <v>623</v>
      </c>
      <c r="AJ50" s="107" t="s">
        <v>620</v>
      </c>
      <c r="AK50" s="107" t="s">
        <v>623</v>
      </c>
      <c r="AL50" s="107" t="s">
        <v>621</v>
      </c>
      <c r="AM50" s="107" t="s">
        <v>622</v>
      </c>
      <c r="AN50" s="107" t="s">
        <v>621</v>
      </c>
      <c r="AO50" s="107" t="s">
        <v>621</v>
      </c>
      <c r="AP50" s="107" t="s">
        <v>621</v>
      </c>
      <c r="AQ50" s="107" t="s">
        <v>621</v>
      </c>
      <c r="AR50" s="107" t="s">
        <v>621</v>
      </c>
      <c r="AS50" s="107" t="s">
        <v>621</v>
      </c>
      <c r="AT50" s="107" t="s">
        <v>621</v>
      </c>
      <c r="AU50" s="107" t="s">
        <v>621</v>
      </c>
      <c r="AV50" s="107" t="s">
        <v>621</v>
      </c>
      <c r="AW50" s="107" t="s">
        <v>621</v>
      </c>
      <c r="AX50" s="107" t="s">
        <v>621</v>
      </c>
      <c r="AY50" s="107" t="s">
        <v>621</v>
      </c>
      <c r="AZ50" s="107" t="s">
        <v>621</v>
      </c>
      <c r="BA50" s="107" t="s">
        <v>621</v>
      </c>
      <c r="BC50" s="107">
        <f t="shared" si="5"/>
        <v>40</v>
      </c>
      <c r="BD50" s="107">
        <f t="shared" si="5"/>
        <v>4</v>
      </c>
      <c r="BE50" s="107">
        <f t="shared" si="5"/>
        <v>2</v>
      </c>
      <c r="BF50" s="107">
        <f t="shared" si="5"/>
        <v>4</v>
      </c>
      <c r="BG50" s="107">
        <f t="shared" si="5"/>
        <v>0</v>
      </c>
      <c r="BH50" s="107">
        <f t="shared" si="1"/>
        <v>46</v>
      </c>
    </row>
    <row r="51" spans="1:60" x14ac:dyDescent="0.25">
      <c r="A51" s="104">
        <v>225</v>
      </c>
      <c r="B51" s="69" t="s">
        <v>50</v>
      </c>
      <c r="C51" s="69" t="s">
        <v>26</v>
      </c>
      <c r="D51" s="107" t="s">
        <v>621</v>
      </c>
      <c r="E51" s="107" t="s">
        <v>621</v>
      </c>
      <c r="F51" s="107" t="s">
        <v>621</v>
      </c>
      <c r="G51" s="107" t="s">
        <v>621</v>
      </c>
      <c r="H51" s="107" t="s">
        <v>621</v>
      </c>
      <c r="I51" s="107" t="s">
        <v>621</v>
      </c>
      <c r="J51" s="107" t="s">
        <v>621</v>
      </c>
      <c r="K51" s="107" t="s">
        <v>623</v>
      </c>
      <c r="L51" s="107" t="s">
        <v>620</v>
      </c>
      <c r="M51" s="107" t="s">
        <v>621</v>
      </c>
      <c r="N51" s="107" t="s">
        <v>621</v>
      </c>
      <c r="O51" s="107" t="s">
        <v>621</v>
      </c>
      <c r="P51" s="107" t="s">
        <v>621</v>
      </c>
      <c r="Q51" s="107" t="s">
        <v>621</v>
      </c>
      <c r="R51" s="107" t="s">
        <v>621</v>
      </c>
      <c r="S51" s="107" t="s">
        <v>621</v>
      </c>
      <c r="T51" s="107" t="s">
        <v>621</v>
      </c>
      <c r="U51" s="107" t="s">
        <v>621</v>
      </c>
      <c r="V51" s="107" t="s">
        <v>621</v>
      </c>
      <c r="W51" s="107" t="s">
        <v>621</v>
      </c>
      <c r="X51" s="107" t="s">
        <v>621</v>
      </c>
      <c r="Y51" s="107" t="s">
        <v>621</v>
      </c>
      <c r="Z51" s="107" t="s">
        <v>621</v>
      </c>
      <c r="AA51" s="107" t="s">
        <v>623</v>
      </c>
      <c r="AB51" s="107" t="s">
        <v>622</v>
      </c>
      <c r="AC51" s="107" t="s">
        <v>621</v>
      </c>
      <c r="AD51" s="107" t="s">
        <v>621</v>
      </c>
      <c r="AE51" s="107" t="s">
        <v>623</v>
      </c>
      <c r="AF51" s="107" t="s">
        <v>621</v>
      </c>
      <c r="AG51" s="107" t="s">
        <v>621</v>
      </c>
      <c r="AH51" s="107" t="s">
        <v>621</v>
      </c>
      <c r="AI51" s="107" t="s">
        <v>621</v>
      </c>
      <c r="AJ51" s="107" t="s">
        <v>621</v>
      </c>
      <c r="AK51" s="107" t="s">
        <v>621</v>
      </c>
      <c r="AL51" s="107" t="s">
        <v>621</v>
      </c>
      <c r="AM51" s="107" t="s">
        <v>621</v>
      </c>
      <c r="AN51" s="107" t="s">
        <v>621</v>
      </c>
      <c r="AO51" s="107" t="s">
        <v>623</v>
      </c>
      <c r="AP51" s="107" t="s">
        <v>621</v>
      </c>
      <c r="AQ51" s="107" t="s">
        <v>623</v>
      </c>
      <c r="AR51" s="107" t="s">
        <v>621</v>
      </c>
      <c r="AS51" s="107" t="s">
        <v>621</v>
      </c>
      <c r="AT51" s="107" t="s">
        <v>621</v>
      </c>
      <c r="AU51" s="107" t="s">
        <v>621</v>
      </c>
      <c r="AV51" s="107" t="s">
        <v>621</v>
      </c>
      <c r="AW51" s="107" t="s">
        <v>621</v>
      </c>
      <c r="AX51" s="107" t="s">
        <v>621</v>
      </c>
      <c r="AY51" s="107" t="s">
        <v>623</v>
      </c>
      <c r="AZ51" s="107" t="s">
        <v>621</v>
      </c>
      <c r="BA51" s="107" t="s">
        <v>621</v>
      </c>
      <c r="BC51" s="107">
        <f t="shared" si="5"/>
        <v>42</v>
      </c>
      <c r="BD51" s="107">
        <f t="shared" si="5"/>
        <v>1</v>
      </c>
      <c r="BE51" s="107">
        <f t="shared" si="5"/>
        <v>1</v>
      </c>
      <c r="BF51" s="107">
        <f t="shared" si="5"/>
        <v>6</v>
      </c>
      <c r="BG51" s="107">
        <f t="shared" si="5"/>
        <v>0</v>
      </c>
      <c r="BH51" s="107">
        <f t="shared" si="1"/>
        <v>44</v>
      </c>
    </row>
    <row r="52" spans="1:60" x14ac:dyDescent="0.25">
      <c r="A52" s="104">
        <v>226</v>
      </c>
      <c r="B52" s="69" t="s">
        <v>51</v>
      </c>
      <c r="C52" s="69" t="s">
        <v>26</v>
      </c>
      <c r="D52" s="107" t="s">
        <v>623</v>
      </c>
      <c r="E52" s="107" t="s">
        <v>621</v>
      </c>
      <c r="F52" s="107" t="s">
        <v>621</v>
      </c>
      <c r="G52" s="107" t="s">
        <v>621</v>
      </c>
      <c r="H52" s="107" t="s">
        <v>621</v>
      </c>
      <c r="I52" s="107" t="s">
        <v>621</v>
      </c>
      <c r="J52" s="107" t="s">
        <v>621</v>
      </c>
      <c r="K52" s="107" t="s">
        <v>622</v>
      </c>
      <c r="L52" s="107" t="s">
        <v>621</v>
      </c>
      <c r="M52" s="107" t="s">
        <v>621</v>
      </c>
      <c r="N52" s="107" t="s">
        <v>621</v>
      </c>
      <c r="O52" s="107" t="s">
        <v>622</v>
      </c>
      <c r="P52" s="107" t="s">
        <v>621</v>
      </c>
      <c r="Q52" s="107" t="s">
        <v>621</v>
      </c>
      <c r="R52" s="107" t="s">
        <v>621</v>
      </c>
      <c r="S52" s="107" t="s">
        <v>621</v>
      </c>
      <c r="T52" s="107" t="s">
        <v>621</v>
      </c>
      <c r="U52" s="107" t="s">
        <v>621</v>
      </c>
      <c r="V52" s="107" t="s">
        <v>621</v>
      </c>
      <c r="W52" s="107" t="s">
        <v>621</v>
      </c>
      <c r="X52" s="107" t="s">
        <v>621</v>
      </c>
      <c r="Y52" s="107" t="s">
        <v>621</v>
      </c>
      <c r="Z52" s="107" t="s">
        <v>621</v>
      </c>
      <c r="AA52" s="107" t="s">
        <v>621</v>
      </c>
      <c r="AB52" s="107" t="s">
        <v>622</v>
      </c>
      <c r="AC52" s="107" t="s">
        <v>621</v>
      </c>
      <c r="AD52" s="107" t="s">
        <v>621</v>
      </c>
      <c r="AE52" s="107" t="s">
        <v>623</v>
      </c>
      <c r="AF52" s="107" t="s">
        <v>623</v>
      </c>
      <c r="AG52" s="107" t="s">
        <v>621</v>
      </c>
      <c r="AH52" s="107" t="s">
        <v>621</v>
      </c>
      <c r="AI52" s="107" t="s">
        <v>621</v>
      </c>
      <c r="AJ52" s="107" t="s">
        <v>621</v>
      </c>
      <c r="AK52" s="107" t="s">
        <v>621</v>
      </c>
      <c r="AL52" s="107" t="s">
        <v>621</v>
      </c>
      <c r="AM52" s="107" t="s">
        <v>622</v>
      </c>
      <c r="AN52" s="107" t="s">
        <v>621</v>
      </c>
      <c r="AO52" s="107" t="s">
        <v>623</v>
      </c>
      <c r="AP52" s="107" t="s">
        <v>621</v>
      </c>
      <c r="AQ52" s="107" t="s">
        <v>621</v>
      </c>
      <c r="AR52" s="107" t="s">
        <v>621</v>
      </c>
      <c r="AS52" s="107" t="s">
        <v>621</v>
      </c>
      <c r="AT52" s="107" t="s">
        <v>621</v>
      </c>
      <c r="AU52" s="107" t="s">
        <v>621</v>
      </c>
      <c r="AV52" s="107" t="s">
        <v>621</v>
      </c>
      <c r="AW52" s="107" t="s">
        <v>621</v>
      </c>
      <c r="AX52" s="107" t="s">
        <v>621</v>
      </c>
      <c r="AY52" s="107" t="s">
        <v>621</v>
      </c>
      <c r="AZ52" s="107" t="s">
        <v>621</v>
      </c>
      <c r="BA52" s="107" t="s">
        <v>621</v>
      </c>
      <c r="BC52" s="107">
        <f t="shared" si="5"/>
        <v>42</v>
      </c>
      <c r="BD52" s="107">
        <f t="shared" si="5"/>
        <v>4</v>
      </c>
      <c r="BE52" s="107">
        <f t="shared" si="5"/>
        <v>0</v>
      </c>
      <c r="BF52" s="107">
        <f t="shared" si="5"/>
        <v>4</v>
      </c>
      <c r="BG52" s="107">
        <f t="shared" si="5"/>
        <v>0</v>
      </c>
      <c r="BH52" s="107">
        <f t="shared" si="1"/>
        <v>46</v>
      </c>
    </row>
    <row r="53" spans="1:60" x14ac:dyDescent="0.25">
      <c r="A53" s="104">
        <v>227</v>
      </c>
      <c r="B53" s="69" t="s">
        <v>52</v>
      </c>
      <c r="C53" s="69" t="s">
        <v>26</v>
      </c>
      <c r="D53" s="107" t="s">
        <v>620</v>
      </c>
      <c r="E53" s="107" t="s">
        <v>621</v>
      </c>
      <c r="F53" s="107" t="s">
        <v>621</v>
      </c>
      <c r="G53" s="107" t="s">
        <v>621</v>
      </c>
      <c r="H53" s="107" t="s">
        <v>621</v>
      </c>
      <c r="I53" s="107" t="s">
        <v>621</v>
      </c>
      <c r="J53" s="107" t="s">
        <v>621</v>
      </c>
      <c r="K53" s="107" t="s">
        <v>621</v>
      </c>
      <c r="L53" s="107" t="s">
        <v>620</v>
      </c>
      <c r="M53" s="107" t="s">
        <v>621</v>
      </c>
      <c r="N53" s="107" t="s">
        <v>621</v>
      </c>
      <c r="O53" s="107" t="s">
        <v>622</v>
      </c>
      <c r="P53" s="107" t="s">
        <v>621</v>
      </c>
      <c r="Q53" s="107" t="s">
        <v>621</v>
      </c>
      <c r="R53" s="107" t="s">
        <v>621</v>
      </c>
      <c r="S53" s="107" t="s">
        <v>621</v>
      </c>
      <c r="T53" s="107" t="s">
        <v>621</v>
      </c>
      <c r="U53" s="107" t="s">
        <v>621</v>
      </c>
      <c r="V53" s="107" t="s">
        <v>621</v>
      </c>
      <c r="W53" s="107" t="s">
        <v>621</v>
      </c>
      <c r="X53" s="107" t="s">
        <v>621</v>
      </c>
      <c r="Y53" s="107" t="s">
        <v>621</v>
      </c>
      <c r="Z53" s="107" t="s">
        <v>621</v>
      </c>
      <c r="AA53" s="107" t="s">
        <v>621</v>
      </c>
      <c r="AB53" s="107" t="s">
        <v>622</v>
      </c>
      <c r="AC53" s="107" t="s">
        <v>621</v>
      </c>
      <c r="AD53" s="107" t="s">
        <v>621</v>
      </c>
      <c r="AE53" s="107" t="s">
        <v>623</v>
      </c>
      <c r="AF53" s="107" t="s">
        <v>620</v>
      </c>
      <c r="AG53" s="107" t="s">
        <v>621</v>
      </c>
      <c r="AH53" s="107" t="s">
        <v>621</v>
      </c>
      <c r="AI53" s="107" t="s">
        <v>621</v>
      </c>
      <c r="AJ53" s="107" t="s">
        <v>621</v>
      </c>
      <c r="AK53" s="107" t="s">
        <v>621</v>
      </c>
      <c r="AL53" s="107" t="s">
        <v>621</v>
      </c>
      <c r="AM53" s="107" t="s">
        <v>621</v>
      </c>
      <c r="AN53" s="107" t="s">
        <v>620</v>
      </c>
      <c r="AO53" s="107" t="s">
        <v>621</v>
      </c>
      <c r="AP53" s="107" t="s">
        <v>621</v>
      </c>
      <c r="AQ53" s="107" t="s">
        <v>621</v>
      </c>
      <c r="AR53" s="107" t="s">
        <v>621</v>
      </c>
      <c r="AS53" s="107" t="s">
        <v>621</v>
      </c>
      <c r="AT53" s="107" t="s">
        <v>621</v>
      </c>
      <c r="AU53" s="107" t="s">
        <v>621</v>
      </c>
      <c r="AV53" s="107" t="s">
        <v>621</v>
      </c>
      <c r="AW53" s="107" t="s">
        <v>621</v>
      </c>
      <c r="AX53" s="107" t="s">
        <v>621</v>
      </c>
      <c r="AY53" s="107" t="s">
        <v>621</v>
      </c>
      <c r="AZ53" s="107" t="s">
        <v>621</v>
      </c>
      <c r="BA53" s="107" t="s">
        <v>621</v>
      </c>
      <c r="BC53" s="107">
        <f t="shared" si="5"/>
        <v>43</v>
      </c>
      <c r="BD53" s="107">
        <f t="shared" si="5"/>
        <v>2</v>
      </c>
      <c r="BE53" s="107">
        <f t="shared" si="5"/>
        <v>4</v>
      </c>
      <c r="BF53" s="107">
        <f t="shared" si="5"/>
        <v>1</v>
      </c>
      <c r="BG53" s="107">
        <f t="shared" si="5"/>
        <v>0</v>
      </c>
      <c r="BH53" s="107">
        <f t="shared" si="1"/>
        <v>49</v>
      </c>
    </row>
    <row r="54" spans="1:60" x14ac:dyDescent="0.25">
      <c r="A54" s="104">
        <v>228</v>
      </c>
      <c r="B54" s="69" t="s">
        <v>53</v>
      </c>
      <c r="C54" s="69" t="s">
        <v>26</v>
      </c>
      <c r="D54" s="107" t="s">
        <v>621</v>
      </c>
      <c r="E54" s="107" t="s">
        <v>621</v>
      </c>
      <c r="F54" s="107" t="s">
        <v>621</v>
      </c>
      <c r="G54" s="107" t="s">
        <v>621</v>
      </c>
      <c r="H54" s="107" t="s">
        <v>621</v>
      </c>
      <c r="I54" s="107" t="s">
        <v>621</v>
      </c>
      <c r="J54" s="107" t="s">
        <v>621</v>
      </c>
      <c r="K54" s="107" t="s">
        <v>621</v>
      </c>
      <c r="L54" s="107" t="s">
        <v>622</v>
      </c>
      <c r="M54" s="107" t="s">
        <v>621</v>
      </c>
      <c r="N54" s="107" t="s">
        <v>621</v>
      </c>
      <c r="O54" s="107" t="s">
        <v>621</v>
      </c>
      <c r="P54" s="107" t="s">
        <v>621</v>
      </c>
      <c r="Q54" s="107" t="s">
        <v>621</v>
      </c>
      <c r="R54" s="107" t="s">
        <v>621</v>
      </c>
      <c r="S54" s="107" t="s">
        <v>621</v>
      </c>
      <c r="T54" s="107" t="s">
        <v>621</v>
      </c>
      <c r="U54" s="107" t="s">
        <v>621</v>
      </c>
      <c r="V54" s="107" t="s">
        <v>621</v>
      </c>
      <c r="W54" s="107" t="s">
        <v>621</v>
      </c>
      <c r="X54" s="107" t="s">
        <v>621</v>
      </c>
      <c r="Y54" s="107" t="s">
        <v>621</v>
      </c>
      <c r="Z54" s="107" t="s">
        <v>621</v>
      </c>
      <c r="AA54" s="107" t="s">
        <v>621</v>
      </c>
      <c r="AB54" s="107" t="s">
        <v>622</v>
      </c>
      <c r="AC54" s="107" t="s">
        <v>621</v>
      </c>
      <c r="AD54" s="107" t="s">
        <v>621</v>
      </c>
      <c r="AE54" s="107" t="s">
        <v>623</v>
      </c>
      <c r="AF54" s="107" t="s">
        <v>621</v>
      </c>
      <c r="AG54" s="107" t="s">
        <v>621</v>
      </c>
      <c r="AH54" s="107" t="s">
        <v>621</v>
      </c>
      <c r="AI54" s="107" t="s">
        <v>621</v>
      </c>
      <c r="AJ54" s="107" t="s">
        <v>621</v>
      </c>
      <c r="AK54" s="107" t="s">
        <v>621</v>
      </c>
      <c r="AL54" s="107" t="s">
        <v>621</v>
      </c>
      <c r="AM54" s="107" t="s">
        <v>621</v>
      </c>
      <c r="AN54" s="107" t="s">
        <v>621</v>
      </c>
      <c r="AO54" s="107" t="s">
        <v>621</v>
      </c>
      <c r="AP54" s="107" t="s">
        <v>621</v>
      </c>
      <c r="AQ54" s="107" t="s">
        <v>621</v>
      </c>
      <c r="AR54" s="107" t="s">
        <v>621</v>
      </c>
      <c r="AS54" s="107" t="s">
        <v>621</v>
      </c>
      <c r="AT54" s="107" t="s">
        <v>621</v>
      </c>
      <c r="AU54" s="107" t="s">
        <v>621</v>
      </c>
      <c r="AV54" s="107" t="s">
        <v>621</v>
      </c>
      <c r="AW54" s="107" t="s">
        <v>621</v>
      </c>
      <c r="AX54" s="107" t="s">
        <v>621</v>
      </c>
      <c r="AY54" s="107" t="s">
        <v>621</v>
      </c>
      <c r="AZ54" s="107" t="s">
        <v>621</v>
      </c>
      <c r="BA54" s="107" t="s">
        <v>621</v>
      </c>
      <c r="BC54" s="107">
        <f t="shared" ref="BC54:BG63" si="6">COUNTIF($D54:$BA54,BC$3)</f>
        <v>47</v>
      </c>
      <c r="BD54" s="107">
        <f t="shared" si="6"/>
        <v>2</v>
      </c>
      <c r="BE54" s="107">
        <f t="shared" si="6"/>
        <v>0</v>
      </c>
      <c r="BF54" s="107">
        <f t="shared" si="6"/>
        <v>1</v>
      </c>
      <c r="BG54" s="107">
        <f t="shared" si="6"/>
        <v>0</v>
      </c>
      <c r="BH54" s="107">
        <f t="shared" si="1"/>
        <v>49</v>
      </c>
    </row>
    <row r="55" spans="1:60" x14ac:dyDescent="0.25">
      <c r="A55" s="104">
        <v>229</v>
      </c>
      <c r="B55" s="69" t="s">
        <v>54</v>
      </c>
      <c r="C55" s="69" t="s">
        <v>26</v>
      </c>
      <c r="D55" s="107" t="s">
        <v>621</v>
      </c>
      <c r="E55" s="107" t="s">
        <v>620</v>
      </c>
      <c r="F55" s="107" t="s">
        <v>621</v>
      </c>
      <c r="G55" s="107" t="s">
        <v>621</v>
      </c>
      <c r="H55" s="107" t="s">
        <v>621</v>
      </c>
      <c r="I55" s="107" t="s">
        <v>620</v>
      </c>
      <c r="J55" s="107" t="s">
        <v>621</v>
      </c>
      <c r="K55" s="107" t="s">
        <v>622</v>
      </c>
      <c r="L55" s="107" t="s">
        <v>622</v>
      </c>
      <c r="M55" s="107" t="s">
        <v>621</v>
      </c>
      <c r="N55" s="107" t="s">
        <v>621</v>
      </c>
      <c r="O55" s="107" t="s">
        <v>621</v>
      </c>
      <c r="P55" s="107" t="s">
        <v>621</v>
      </c>
      <c r="Q55" s="107" t="s">
        <v>621</v>
      </c>
      <c r="R55" s="107" t="s">
        <v>621</v>
      </c>
      <c r="S55" s="107" t="s">
        <v>621</v>
      </c>
      <c r="T55" s="107" t="s">
        <v>621</v>
      </c>
      <c r="U55" s="107" t="s">
        <v>621</v>
      </c>
      <c r="V55" s="107" t="s">
        <v>621</v>
      </c>
      <c r="W55" s="107" t="s">
        <v>621</v>
      </c>
      <c r="X55" s="107" t="s">
        <v>621</v>
      </c>
      <c r="Y55" s="107" t="s">
        <v>621</v>
      </c>
      <c r="Z55" s="107" t="s">
        <v>620</v>
      </c>
      <c r="AA55" s="107" t="s">
        <v>620</v>
      </c>
      <c r="AB55" s="107" t="s">
        <v>622</v>
      </c>
      <c r="AC55" s="107" t="s">
        <v>621</v>
      </c>
      <c r="AD55" s="107" t="s">
        <v>621</v>
      </c>
      <c r="AE55" s="107" t="s">
        <v>620</v>
      </c>
      <c r="AF55" s="107" t="s">
        <v>621</v>
      </c>
      <c r="AG55" s="107" t="s">
        <v>621</v>
      </c>
      <c r="AH55" s="107" t="s">
        <v>621</v>
      </c>
      <c r="AI55" s="107" t="s">
        <v>621</v>
      </c>
      <c r="AJ55" s="107" t="s">
        <v>621</v>
      </c>
      <c r="AK55" s="107" t="s">
        <v>621</v>
      </c>
      <c r="AL55" s="107" t="s">
        <v>621</v>
      </c>
      <c r="AM55" s="107" t="s">
        <v>621</v>
      </c>
      <c r="AN55" s="107" t="s">
        <v>621</v>
      </c>
      <c r="AO55" s="107" t="s">
        <v>620</v>
      </c>
      <c r="AP55" s="107" t="s">
        <v>621</v>
      </c>
      <c r="AQ55" s="107" t="s">
        <v>621</v>
      </c>
      <c r="AR55" s="107" t="s">
        <v>621</v>
      </c>
      <c r="AS55" s="107" t="s">
        <v>621</v>
      </c>
      <c r="AT55" s="107" t="s">
        <v>621</v>
      </c>
      <c r="AU55" s="107" t="s">
        <v>621</v>
      </c>
      <c r="AV55" s="107" t="s">
        <v>621</v>
      </c>
      <c r="AW55" s="107" t="s">
        <v>621</v>
      </c>
      <c r="AX55" s="107" t="s">
        <v>621</v>
      </c>
      <c r="AY55" s="107" t="s">
        <v>620</v>
      </c>
      <c r="AZ55" s="107" t="s">
        <v>621</v>
      </c>
      <c r="BA55" s="107" t="s">
        <v>621</v>
      </c>
      <c r="BC55" s="107">
        <f t="shared" si="6"/>
        <v>40</v>
      </c>
      <c r="BD55" s="107">
        <f t="shared" si="6"/>
        <v>3</v>
      </c>
      <c r="BE55" s="107">
        <f t="shared" si="6"/>
        <v>7</v>
      </c>
      <c r="BF55" s="107">
        <f t="shared" si="6"/>
        <v>0</v>
      </c>
      <c r="BG55" s="107">
        <f t="shared" si="6"/>
        <v>0</v>
      </c>
      <c r="BH55" s="107">
        <f t="shared" si="1"/>
        <v>50</v>
      </c>
    </row>
    <row r="56" spans="1:60" x14ac:dyDescent="0.25">
      <c r="A56" s="104">
        <v>230</v>
      </c>
      <c r="B56" s="69" t="s">
        <v>55</v>
      </c>
      <c r="C56" s="69" t="s">
        <v>26</v>
      </c>
      <c r="D56" s="107" t="s">
        <v>623</v>
      </c>
      <c r="E56" s="107" t="s">
        <v>621</v>
      </c>
      <c r="F56" s="107" t="s">
        <v>621</v>
      </c>
      <c r="G56" s="107" t="s">
        <v>621</v>
      </c>
      <c r="H56" s="107" t="s">
        <v>621</v>
      </c>
      <c r="I56" s="107" t="s">
        <v>621</v>
      </c>
      <c r="J56" s="107" t="s">
        <v>621</v>
      </c>
      <c r="K56" s="107" t="s">
        <v>621</v>
      </c>
      <c r="L56" s="107" t="s">
        <v>621</v>
      </c>
      <c r="M56" s="107" t="s">
        <v>620</v>
      </c>
      <c r="N56" s="107" t="s">
        <v>621</v>
      </c>
      <c r="O56" s="107" t="s">
        <v>622</v>
      </c>
      <c r="P56" s="107" t="s">
        <v>621</v>
      </c>
      <c r="Q56" s="107" t="s">
        <v>621</v>
      </c>
      <c r="R56" s="107" t="s">
        <v>621</v>
      </c>
      <c r="S56" s="107" t="s">
        <v>621</v>
      </c>
      <c r="T56" s="107" t="s">
        <v>621</v>
      </c>
      <c r="U56" s="107" t="s">
        <v>621</v>
      </c>
      <c r="V56" s="107" t="s">
        <v>621</v>
      </c>
      <c r="W56" s="107" t="s">
        <v>621</v>
      </c>
      <c r="X56" s="107" t="s">
        <v>621</v>
      </c>
      <c r="Y56" s="107" t="s">
        <v>621</v>
      </c>
      <c r="Z56" s="107" t="s">
        <v>621</v>
      </c>
      <c r="AA56" s="107" t="s">
        <v>621</v>
      </c>
      <c r="AB56" s="107" t="s">
        <v>622</v>
      </c>
      <c r="AC56" s="107" t="s">
        <v>621</v>
      </c>
      <c r="AD56" s="107" t="s">
        <v>621</v>
      </c>
      <c r="AE56" s="107" t="s">
        <v>623</v>
      </c>
      <c r="AF56" s="107" t="s">
        <v>621</v>
      </c>
      <c r="AG56" s="107" t="s">
        <v>620</v>
      </c>
      <c r="AH56" s="107" t="s">
        <v>621</v>
      </c>
      <c r="AI56" s="107" t="s">
        <v>621</v>
      </c>
      <c r="AJ56" s="107" t="s">
        <v>621</v>
      </c>
      <c r="AK56" s="107" t="s">
        <v>621</v>
      </c>
      <c r="AL56" s="107" t="s">
        <v>621</v>
      </c>
      <c r="AM56" s="107" t="s">
        <v>621</v>
      </c>
      <c r="AN56" s="107" t="s">
        <v>621</v>
      </c>
      <c r="AO56" s="107" t="s">
        <v>621</v>
      </c>
      <c r="AP56" s="107" t="s">
        <v>621</v>
      </c>
      <c r="AQ56" s="107" t="s">
        <v>621</v>
      </c>
      <c r="AR56" s="107" t="s">
        <v>621</v>
      </c>
      <c r="AS56" s="107" t="s">
        <v>621</v>
      </c>
      <c r="AT56" s="107" t="s">
        <v>621</v>
      </c>
      <c r="AU56" s="107" t="s">
        <v>621</v>
      </c>
      <c r="AV56" s="107" t="s">
        <v>621</v>
      </c>
      <c r="AW56" s="107" t="s">
        <v>621</v>
      </c>
      <c r="AX56" s="107" t="s">
        <v>621</v>
      </c>
      <c r="AY56" s="107" t="s">
        <v>621</v>
      </c>
      <c r="AZ56" s="107" t="s">
        <v>621</v>
      </c>
      <c r="BA56" s="107" t="s">
        <v>620</v>
      </c>
      <c r="BC56" s="107">
        <f t="shared" si="6"/>
        <v>43</v>
      </c>
      <c r="BD56" s="107">
        <f t="shared" si="6"/>
        <v>2</v>
      </c>
      <c r="BE56" s="107">
        <f t="shared" si="6"/>
        <v>3</v>
      </c>
      <c r="BF56" s="107">
        <f t="shared" si="6"/>
        <v>2</v>
      </c>
      <c r="BG56" s="107">
        <f t="shared" si="6"/>
        <v>0</v>
      </c>
      <c r="BH56" s="107">
        <f t="shared" si="1"/>
        <v>48</v>
      </c>
    </row>
    <row r="57" spans="1:60" x14ac:dyDescent="0.25">
      <c r="A57" s="104">
        <v>231</v>
      </c>
      <c r="B57" s="69" t="s">
        <v>56</v>
      </c>
      <c r="C57" s="69" t="s">
        <v>26</v>
      </c>
      <c r="D57" s="107" t="s">
        <v>623</v>
      </c>
      <c r="E57" s="107" t="s">
        <v>621</v>
      </c>
      <c r="F57" s="107" t="s">
        <v>623</v>
      </c>
      <c r="G57" s="107" t="s">
        <v>621</v>
      </c>
      <c r="H57" s="107" t="s">
        <v>621</v>
      </c>
      <c r="I57" s="107" t="s">
        <v>621</v>
      </c>
      <c r="J57" s="107" t="s">
        <v>623</v>
      </c>
      <c r="K57" s="107" t="s">
        <v>623</v>
      </c>
      <c r="L57" s="107" t="s">
        <v>620</v>
      </c>
      <c r="M57" s="107" t="s">
        <v>621</v>
      </c>
      <c r="N57" s="107" t="s">
        <v>621</v>
      </c>
      <c r="O57" s="107" t="s">
        <v>621</v>
      </c>
      <c r="P57" s="107" t="s">
        <v>621</v>
      </c>
      <c r="Q57" s="107" t="s">
        <v>621</v>
      </c>
      <c r="R57" s="107" t="s">
        <v>621</v>
      </c>
      <c r="S57" s="107" t="s">
        <v>621</v>
      </c>
      <c r="T57" s="107" t="s">
        <v>621</v>
      </c>
      <c r="U57" s="107" t="s">
        <v>621</v>
      </c>
      <c r="V57" s="107" t="s">
        <v>621</v>
      </c>
      <c r="W57" s="107" t="s">
        <v>621</v>
      </c>
      <c r="X57" s="107" t="s">
        <v>621</v>
      </c>
      <c r="Y57" s="107" t="s">
        <v>621</v>
      </c>
      <c r="Z57" s="107" t="s">
        <v>621</v>
      </c>
      <c r="AA57" s="107" t="s">
        <v>621</v>
      </c>
      <c r="AB57" s="107" t="s">
        <v>622</v>
      </c>
      <c r="AC57" s="107" t="s">
        <v>622</v>
      </c>
      <c r="AD57" s="107" t="s">
        <v>621</v>
      </c>
      <c r="AE57" s="107" t="s">
        <v>623</v>
      </c>
      <c r="AF57" s="107" t="s">
        <v>621</v>
      </c>
      <c r="AG57" s="107" t="s">
        <v>621</v>
      </c>
      <c r="AH57" s="107" t="s">
        <v>621</v>
      </c>
      <c r="AI57" s="107" t="s">
        <v>623</v>
      </c>
      <c r="AJ57" s="107" t="s">
        <v>621</v>
      </c>
      <c r="AK57" s="107" t="s">
        <v>621</v>
      </c>
      <c r="AL57" s="107" t="s">
        <v>621</v>
      </c>
      <c r="AM57" s="107" t="s">
        <v>621</v>
      </c>
      <c r="AN57" s="107" t="s">
        <v>621</v>
      </c>
      <c r="AO57" s="107" t="s">
        <v>621</v>
      </c>
      <c r="AP57" s="107" t="s">
        <v>621</v>
      </c>
      <c r="AQ57" s="107" t="s">
        <v>621</v>
      </c>
      <c r="AR57" s="107" t="s">
        <v>621</v>
      </c>
      <c r="AS57" s="107" t="s">
        <v>621</v>
      </c>
      <c r="AT57" s="107" t="s">
        <v>621</v>
      </c>
      <c r="AU57" s="107" t="s">
        <v>621</v>
      </c>
      <c r="AV57" s="107" t="s">
        <v>621</v>
      </c>
      <c r="AW57" s="107" t="s">
        <v>621</v>
      </c>
      <c r="AX57" s="107" t="s">
        <v>621</v>
      </c>
      <c r="AY57" s="107" t="s">
        <v>623</v>
      </c>
      <c r="AZ57" s="107" t="s">
        <v>621</v>
      </c>
      <c r="BA57" s="107" t="s">
        <v>621</v>
      </c>
      <c r="BC57" s="107">
        <f t="shared" si="6"/>
        <v>40</v>
      </c>
      <c r="BD57" s="107">
        <f t="shared" si="6"/>
        <v>2</v>
      </c>
      <c r="BE57" s="107">
        <f t="shared" si="6"/>
        <v>1</v>
      </c>
      <c r="BF57" s="107">
        <f t="shared" si="6"/>
        <v>7</v>
      </c>
      <c r="BG57" s="107">
        <f t="shared" si="6"/>
        <v>0</v>
      </c>
      <c r="BH57" s="107">
        <f t="shared" si="1"/>
        <v>43</v>
      </c>
    </row>
    <row r="58" spans="1:60" x14ac:dyDescent="0.25">
      <c r="A58" s="104">
        <v>232</v>
      </c>
      <c r="B58" s="69" t="s">
        <v>57</v>
      </c>
      <c r="C58" s="69" t="s">
        <v>26</v>
      </c>
      <c r="D58" s="107" t="s">
        <v>621</v>
      </c>
      <c r="E58" s="107" t="s">
        <v>621</v>
      </c>
      <c r="F58" s="107" t="s">
        <v>621</v>
      </c>
      <c r="G58" s="107" t="s">
        <v>621</v>
      </c>
      <c r="H58" s="107" t="s">
        <v>621</v>
      </c>
      <c r="I58" s="107" t="s">
        <v>621</v>
      </c>
      <c r="J58" s="107" t="s">
        <v>623</v>
      </c>
      <c r="K58" s="107" t="s">
        <v>621</v>
      </c>
      <c r="L58" s="107" t="s">
        <v>621</v>
      </c>
      <c r="M58" s="107" t="s">
        <v>621</v>
      </c>
      <c r="N58" s="107" t="s">
        <v>623</v>
      </c>
      <c r="O58" s="107" t="s">
        <v>621</v>
      </c>
      <c r="P58" s="107" t="s">
        <v>621</v>
      </c>
      <c r="Q58" s="107" t="s">
        <v>621</v>
      </c>
      <c r="R58" s="107" t="s">
        <v>621</v>
      </c>
      <c r="S58" s="107" t="s">
        <v>621</v>
      </c>
      <c r="T58" s="107" t="s">
        <v>621</v>
      </c>
      <c r="U58" s="107" t="s">
        <v>621</v>
      </c>
      <c r="V58" s="107" t="s">
        <v>621</v>
      </c>
      <c r="W58" s="107" t="s">
        <v>621</v>
      </c>
      <c r="X58" s="107" t="s">
        <v>621</v>
      </c>
      <c r="Y58" s="107" t="s">
        <v>621</v>
      </c>
      <c r="Z58" s="107" t="s">
        <v>621</v>
      </c>
      <c r="AA58" s="107" t="s">
        <v>621</v>
      </c>
      <c r="AB58" s="107" t="s">
        <v>621</v>
      </c>
      <c r="AC58" s="107" t="s">
        <v>622</v>
      </c>
      <c r="AD58" s="107" t="s">
        <v>621</v>
      </c>
      <c r="AE58" s="107" t="s">
        <v>623</v>
      </c>
      <c r="AF58" s="107" t="s">
        <v>621</v>
      </c>
      <c r="AG58" s="107" t="s">
        <v>620</v>
      </c>
      <c r="AH58" s="107" t="s">
        <v>621</v>
      </c>
      <c r="AI58" s="107" t="s">
        <v>623</v>
      </c>
      <c r="AJ58" s="107" t="s">
        <v>621</v>
      </c>
      <c r="AK58" s="107" t="s">
        <v>621</v>
      </c>
      <c r="AL58" s="107" t="s">
        <v>621</v>
      </c>
      <c r="AM58" s="107" t="s">
        <v>621</v>
      </c>
      <c r="AN58" s="107" t="s">
        <v>621</v>
      </c>
      <c r="AO58" s="107" t="s">
        <v>621</v>
      </c>
      <c r="AP58" s="107" t="s">
        <v>623</v>
      </c>
      <c r="AQ58" s="107" t="s">
        <v>621</v>
      </c>
      <c r="AR58" s="107" t="s">
        <v>621</v>
      </c>
      <c r="AS58" s="107" t="s">
        <v>621</v>
      </c>
      <c r="AT58" s="107" t="s">
        <v>621</v>
      </c>
      <c r="AU58" s="107" t="s">
        <v>621</v>
      </c>
      <c r="AV58" s="107" t="s">
        <v>621</v>
      </c>
      <c r="AW58" s="107" t="s">
        <v>621</v>
      </c>
      <c r="AX58" s="107" t="s">
        <v>621</v>
      </c>
      <c r="AY58" s="107" t="s">
        <v>620</v>
      </c>
      <c r="AZ58" s="107" t="s">
        <v>621</v>
      </c>
      <c r="BA58" s="107" t="s">
        <v>621</v>
      </c>
      <c r="BC58" s="107">
        <f t="shared" si="6"/>
        <v>42</v>
      </c>
      <c r="BD58" s="107">
        <f t="shared" si="6"/>
        <v>1</v>
      </c>
      <c r="BE58" s="107">
        <f t="shared" si="6"/>
        <v>2</v>
      </c>
      <c r="BF58" s="107">
        <f t="shared" si="6"/>
        <v>5</v>
      </c>
      <c r="BG58" s="107">
        <f t="shared" si="6"/>
        <v>0</v>
      </c>
      <c r="BH58" s="107">
        <f t="shared" si="1"/>
        <v>45</v>
      </c>
    </row>
    <row r="59" spans="1:60" x14ac:dyDescent="0.25">
      <c r="A59" s="104">
        <v>233</v>
      </c>
      <c r="B59" s="69" t="s">
        <v>58</v>
      </c>
      <c r="C59" s="69" t="s">
        <v>26</v>
      </c>
      <c r="D59" s="107" t="s">
        <v>621</v>
      </c>
      <c r="E59" s="107" t="s">
        <v>623</v>
      </c>
      <c r="F59" s="107" t="s">
        <v>621</v>
      </c>
      <c r="G59" s="107" t="s">
        <v>621</v>
      </c>
      <c r="H59" s="107" t="s">
        <v>621</v>
      </c>
      <c r="I59" s="107" t="s">
        <v>621</v>
      </c>
      <c r="J59" s="107" t="s">
        <v>623</v>
      </c>
      <c r="K59" s="107" t="s">
        <v>621</v>
      </c>
      <c r="L59" s="107" t="s">
        <v>621</v>
      </c>
      <c r="M59" s="107" t="s">
        <v>621</v>
      </c>
      <c r="N59" s="107" t="s">
        <v>621</v>
      </c>
      <c r="O59" s="107" t="s">
        <v>621</v>
      </c>
      <c r="P59" s="107" t="s">
        <v>621</v>
      </c>
      <c r="Q59" s="107" t="s">
        <v>621</v>
      </c>
      <c r="R59" s="107" t="s">
        <v>621</v>
      </c>
      <c r="S59" s="107" t="s">
        <v>621</v>
      </c>
      <c r="T59" s="107" t="s">
        <v>621</v>
      </c>
      <c r="U59" s="107" t="s">
        <v>621</v>
      </c>
      <c r="V59" s="107" t="s">
        <v>621</v>
      </c>
      <c r="W59" s="107" t="s">
        <v>621</v>
      </c>
      <c r="X59" s="107" t="s">
        <v>621</v>
      </c>
      <c r="Y59" s="107" t="s">
        <v>621</v>
      </c>
      <c r="Z59" s="107" t="s">
        <v>621</v>
      </c>
      <c r="AA59" s="107" t="s">
        <v>621</v>
      </c>
      <c r="AB59" s="107" t="s">
        <v>621</v>
      </c>
      <c r="AC59" s="107" t="s">
        <v>622</v>
      </c>
      <c r="AD59" s="107" t="s">
        <v>621</v>
      </c>
      <c r="AE59" s="107" t="s">
        <v>623</v>
      </c>
      <c r="AF59" s="107" t="s">
        <v>1578</v>
      </c>
      <c r="AG59" s="107" t="s">
        <v>621</v>
      </c>
      <c r="AH59" s="107" t="s">
        <v>621</v>
      </c>
      <c r="AI59" s="107" t="s">
        <v>623</v>
      </c>
      <c r="AJ59" s="107" t="s">
        <v>621</v>
      </c>
      <c r="AK59" s="107" t="s">
        <v>621</v>
      </c>
      <c r="AL59" s="107" t="s">
        <v>621</v>
      </c>
      <c r="AM59" s="107" t="s">
        <v>621</v>
      </c>
      <c r="AN59" s="107" t="s">
        <v>620</v>
      </c>
      <c r="AO59" s="107" t="s">
        <v>621</v>
      </c>
      <c r="AP59" s="107" t="s">
        <v>621</v>
      </c>
      <c r="AQ59" s="107" t="s">
        <v>621</v>
      </c>
      <c r="AR59" s="107" t="s">
        <v>621</v>
      </c>
      <c r="AS59" s="107" t="s">
        <v>621</v>
      </c>
      <c r="AT59" s="107" t="s">
        <v>621</v>
      </c>
      <c r="AU59" s="107" t="s">
        <v>621</v>
      </c>
      <c r="AV59" s="107" t="s">
        <v>621</v>
      </c>
      <c r="AW59" s="107" t="s">
        <v>623</v>
      </c>
      <c r="AX59" s="107" t="s">
        <v>621</v>
      </c>
      <c r="AY59" s="107" t="s">
        <v>623</v>
      </c>
      <c r="AZ59" s="107" t="s">
        <v>620</v>
      </c>
      <c r="BA59" s="107" t="s">
        <v>623</v>
      </c>
      <c r="BC59" s="107">
        <f t="shared" si="6"/>
        <v>39</v>
      </c>
      <c r="BD59" s="107">
        <f t="shared" si="6"/>
        <v>1</v>
      </c>
      <c r="BE59" s="107">
        <f t="shared" si="6"/>
        <v>2</v>
      </c>
      <c r="BF59" s="107">
        <f t="shared" si="6"/>
        <v>7</v>
      </c>
      <c r="BG59" s="107">
        <f t="shared" si="6"/>
        <v>1</v>
      </c>
      <c r="BH59" s="107">
        <f t="shared" si="1"/>
        <v>42</v>
      </c>
    </row>
    <row r="60" spans="1:60" x14ac:dyDescent="0.25">
      <c r="A60" s="104">
        <v>234</v>
      </c>
      <c r="B60" s="69" t="s">
        <v>59</v>
      </c>
      <c r="C60" s="69" t="s">
        <v>26</v>
      </c>
      <c r="D60" s="107" t="s">
        <v>623</v>
      </c>
      <c r="E60" s="107" t="s">
        <v>621</v>
      </c>
      <c r="F60" s="107" t="s">
        <v>621</v>
      </c>
      <c r="G60" s="107" t="s">
        <v>621</v>
      </c>
      <c r="H60" s="107" t="s">
        <v>621</v>
      </c>
      <c r="I60" s="107" t="s">
        <v>621</v>
      </c>
      <c r="J60" s="107" t="s">
        <v>621</v>
      </c>
      <c r="K60" s="107" t="s">
        <v>623</v>
      </c>
      <c r="L60" s="107" t="s">
        <v>621</v>
      </c>
      <c r="M60" s="107" t="s">
        <v>621</v>
      </c>
      <c r="N60" s="107" t="s">
        <v>621</v>
      </c>
      <c r="O60" s="107" t="s">
        <v>623</v>
      </c>
      <c r="P60" s="107" t="s">
        <v>621</v>
      </c>
      <c r="Q60" s="107" t="s">
        <v>621</v>
      </c>
      <c r="R60" s="107" t="s">
        <v>621</v>
      </c>
      <c r="S60" s="107" t="s">
        <v>621</v>
      </c>
      <c r="T60" s="107" t="s">
        <v>621</v>
      </c>
      <c r="U60" s="107" t="s">
        <v>621</v>
      </c>
      <c r="V60" s="107" t="s">
        <v>621</v>
      </c>
      <c r="W60" s="107" t="s">
        <v>621</v>
      </c>
      <c r="X60" s="107" t="s">
        <v>621</v>
      </c>
      <c r="Y60" s="107" t="s">
        <v>621</v>
      </c>
      <c r="Z60" s="107" t="s">
        <v>621</v>
      </c>
      <c r="AA60" s="107" t="s">
        <v>621</v>
      </c>
      <c r="AB60" s="107" t="s">
        <v>621</v>
      </c>
      <c r="AC60" s="107" t="s">
        <v>622</v>
      </c>
      <c r="AD60" s="107" t="s">
        <v>621</v>
      </c>
      <c r="AE60" s="107" t="s">
        <v>623</v>
      </c>
      <c r="AF60" s="107" t="s">
        <v>621</v>
      </c>
      <c r="AG60" s="107" t="s">
        <v>621</v>
      </c>
      <c r="AH60" s="107" t="s">
        <v>621</v>
      </c>
      <c r="AI60" s="107" t="s">
        <v>621</v>
      </c>
      <c r="AJ60" s="107" t="s">
        <v>621</v>
      </c>
      <c r="AK60" s="107" t="s">
        <v>621</v>
      </c>
      <c r="AL60" s="107" t="s">
        <v>621</v>
      </c>
      <c r="AM60" s="107" t="s">
        <v>621</v>
      </c>
      <c r="AN60" s="107" t="s">
        <v>621</v>
      </c>
      <c r="AO60" s="107" t="s">
        <v>621</v>
      </c>
      <c r="AP60" s="107" t="s">
        <v>621</v>
      </c>
      <c r="AQ60" s="107" t="s">
        <v>621</v>
      </c>
      <c r="AR60" s="107" t="s">
        <v>621</v>
      </c>
      <c r="AS60" s="107" t="s">
        <v>621</v>
      </c>
      <c r="AT60" s="107" t="s">
        <v>621</v>
      </c>
      <c r="AU60" s="107" t="s">
        <v>621</v>
      </c>
      <c r="AV60" s="107" t="s">
        <v>621</v>
      </c>
      <c r="AW60" s="107" t="s">
        <v>621</v>
      </c>
      <c r="AX60" s="107" t="s">
        <v>621</v>
      </c>
      <c r="AY60" s="107" t="s">
        <v>623</v>
      </c>
      <c r="AZ60" s="107" t="s">
        <v>621</v>
      </c>
      <c r="BA60" s="107" t="s">
        <v>621</v>
      </c>
      <c r="BC60" s="107">
        <f t="shared" si="6"/>
        <v>44</v>
      </c>
      <c r="BD60" s="107">
        <f t="shared" si="6"/>
        <v>1</v>
      </c>
      <c r="BE60" s="107">
        <f t="shared" si="6"/>
        <v>0</v>
      </c>
      <c r="BF60" s="107">
        <f t="shared" si="6"/>
        <v>5</v>
      </c>
      <c r="BG60" s="107">
        <f t="shared" si="6"/>
        <v>0</v>
      </c>
      <c r="BH60" s="107">
        <f t="shared" si="1"/>
        <v>45</v>
      </c>
    </row>
    <row r="61" spans="1:60" x14ac:dyDescent="0.25">
      <c r="A61" s="104">
        <v>235</v>
      </c>
      <c r="B61" s="69" t="s">
        <v>60</v>
      </c>
      <c r="C61" s="69" t="s">
        <v>26</v>
      </c>
      <c r="D61" s="107" t="s">
        <v>622</v>
      </c>
      <c r="E61" s="107" t="s">
        <v>621</v>
      </c>
      <c r="F61" s="107" t="s">
        <v>621</v>
      </c>
      <c r="G61" s="107" t="s">
        <v>621</v>
      </c>
      <c r="H61" s="107" t="s">
        <v>621</v>
      </c>
      <c r="I61" s="107" t="s">
        <v>621</v>
      </c>
      <c r="J61" s="107" t="s">
        <v>623</v>
      </c>
      <c r="K61" s="107" t="s">
        <v>622</v>
      </c>
      <c r="L61" s="107" t="s">
        <v>622</v>
      </c>
      <c r="M61" s="107" t="s">
        <v>621</v>
      </c>
      <c r="N61" s="107" t="s">
        <v>621</v>
      </c>
      <c r="O61" s="107" t="s">
        <v>621</v>
      </c>
      <c r="P61" s="107" t="s">
        <v>621</v>
      </c>
      <c r="Q61" s="107" t="s">
        <v>621</v>
      </c>
      <c r="R61" s="107" t="s">
        <v>621</v>
      </c>
      <c r="S61" s="107" t="s">
        <v>621</v>
      </c>
      <c r="T61" s="107" t="s">
        <v>621</v>
      </c>
      <c r="U61" s="107" t="s">
        <v>621</v>
      </c>
      <c r="V61" s="107" t="s">
        <v>621</v>
      </c>
      <c r="W61" s="107" t="s">
        <v>621</v>
      </c>
      <c r="X61" s="107" t="s">
        <v>621</v>
      </c>
      <c r="Y61" s="107" t="s">
        <v>621</v>
      </c>
      <c r="Z61" s="107" t="s">
        <v>621</v>
      </c>
      <c r="AA61" s="107" t="s">
        <v>621</v>
      </c>
      <c r="AB61" s="107" t="s">
        <v>622</v>
      </c>
      <c r="AC61" s="107" t="s">
        <v>621</v>
      </c>
      <c r="AD61" s="107" t="s">
        <v>621</v>
      </c>
      <c r="AE61" s="107" t="s">
        <v>623</v>
      </c>
      <c r="AF61" s="107" t="s">
        <v>621</v>
      </c>
      <c r="AG61" s="107" t="s">
        <v>621</v>
      </c>
      <c r="AH61" s="107" t="s">
        <v>621</v>
      </c>
      <c r="AI61" s="107" t="s">
        <v>621</v>
      </c>
      <c r="AJ61" s="107" t="s">
        <v>621</v>
      </c>
      <c r="AK61" s="107" t="s">
        <v>621</v>
      </c>
      <c r="AL61" s="107" t="s">
        <v>621</v>
      </c>
      <c r="AM61" s="107" t="s">
        <v>621</v>
      </c>
      <c r="AN61" s="107" t="s">
        <v>621</v>
      </c>
      <c r="AO61" s="107" t="s">
        <v>621</v>
      </c>
      <c r="AP61" s="107" t="s">
        <v>623</v>
      </c>
      <c r="AQ61" s="107" t="s">
        <v>621</v>
      </c>
      <c r="AR61" s="107" t="s">
        <v>621</v>
      </c>
      <c r="AS61" s="107" t="s">
        <v>621</v>
      </c>
      <c r="AT61" s="107" t="s">
        <v>621</v>
      </c>
      <c r="AU61" s="107" t="s">
        <v>621</v>
      </c>
      <c r="AV61" s="107" t="s">
        <v>621</v>
      </c>
      <c r="AW61" s="107" t="s">
        <v>621</v>
      </c>
      <c r="AX61" s="107" t="s">
        <v>621</v>
      </c>
      <c r="AY61" s="107" t="s">
        <v>621</v>
      </c>
      <c r="AZ61" s="107" t="s">
        <v>621</v>
      </c>
      <c r="BA61" s="107" t="s">
        <v>621</v>
      </c>
      <c r="BC61" s="107">
        <f t="shared" si="6"/>
        <v>43</v>
      </c>
      <c r="BD61" s="107">
        <f t="shared" si="6"/>
        <v>4</v>
      </c>
      <c r="BE61" s="107">
        <f t="shared" si="6"/>
        <v>0</v>
      </c>
      <c r="BF61" s="107">
        <f t="shared" si="6"/>
        <v>3</v>
      </c>
      <c r="BG61" s="107">
        <f t="shared" si="6"/>
        <v>0</v>
      </c>
      <c r="BH61" s="107">
        <f t="shared" si="1"/>
        <v>47</v>
      </c>
    </row>
    <row r="62" spans="1:60" x14ac:dyDescent="0.25">
      <c r="A62" s="104">
        <v>236</v>
      </c>
      <c r="B62" s="69" t="s">
        <v>61</v>
      </c>
      <c r="C62" s="69" t="s">
        <v>26</v>
      </c>
      <c r="D62" s="107" t="s">
        <v>623</v>
      </c>
      <c r="E62" s="107" t="s">
        <v>621</v>
      </c>
      <c r="F62" s="107" t="s">
        <v>621</v>
      </c>
      <c r="G62" s="107" t="s">
        <v>621</v>
      </c>
      <c r="H62" s="107" t="s">
        <v>621</v>
      </c>
      <c r="I62" s="107" t="s">
        <v>621</v>
      </c>
      <c r="J62" s="107" t="s">
        <v>623</v>
      </c>
      <c r="K62" s="107" t="s">
        <v>621</v>
      </c>
      <c r="L62" s="107" t="s">
        <v>620</v>
      </c>
      <c r="M62" s="107" t="s">
        <v>621</v>
      </c>
      <c r="N62" s="107" t="s">
        <v>621</v>
      </c>
      <c r="O62" s="107" t="s">
        <v>622</v>
      </c>
      <c r="P62" s="107" t="s">
        <v>621</v>
      </c>
      <c r="Q62" s="107" t="s">
        <v>621</v>
      </c>
      <c r="R62" s="107" t="s">
        <v>621</v>
      </c>
      <c r="S62" s="107" t="s">
        <v>621</v>
      </c>
      <c r="T62" s="107" t="s">
        <v>623</v>
      </c>
      <c r="U62" s="107" t="s">
        <v>621</v>
      </c>
      <c r="V62" s="107" t="s">
        <v>621</v>
      </c>
      <c r="W62" s="107" t="s">
        <v>620</v>
      </c>
      <c r="X62" s="107" t="s">
        <v>621</v>
      </c>
      <c r="Y62" s="107" t="s">
        <v>621</v>
      </c>
      <c r="Z62" s="107" t="s">
        <v>620</v>
      </c>
      <c r="AA62" s="107" t="s">
        <v>621</v>
      </c>
      <c r="AB62" s="107" t="s">
        <v>622</v>
      </c>
      <c r="AC62" s="107" t="s">
        <v>622</v>
      </c>
      <c r="AD62" s="107" t="s">
        <v>621</v>
      </c>
      <c r="AE62" s="107" t="s">
        <v>623</v>
      </c>
      <c r="AF62" s="107" t="s">
        <v>621</v>
      </c>
      <c r="AG62" s="107" t="s">
        <v>621</v>
      </c>
      <c r="AH62" s="107" t="s">
        <v>621</v>
      </c>
      <c r="AI62" s="107" t="s">
        <v>621</v>
      </c>
      <c r="AJ62" s="107" t="s">
        <v>621</v>
      </c>
      <c r="AK62" s="107" t="s">
        <v>621</v>
      </c>
      <c r="AL62" s="107" t="s">
        <v>621</v>
      </c>
      <c r="AM62" s="107" t="s">
        <v>621</v>
      </c>
      <c r="AN62" s="107" t="s">
        <v>623</v>
      </c>
      <c r="AO62" s="107" t="s">
        <v>621</v>
      </c>
      <c r="AP62" s="107" t="s">
        <v>623</v>
      </c>
      <c r="AQ62" s="107" t="s">
        <v>621</v>
      </c>
      <c r="AR62" s="107" t="s">
        <v>621</v>
      </c>
      <c r="AS62" s="107" t="s">
        <v>623</v>
      </c>
      <c r="AT62" s="107" t="s">
        <v>621</v>
      </c>
      <c r="AU62" s="107" t="s">
        <v>621</v>
      </c>
      <c r="AV62" s="107" t="s">
        <v>621</v>
      </c>
      <c r="AW62" s="107" t="s">
        <v>621</v>
      </c>
      <c r="AX62" s="107" t="s">
        <v>621</v>
      </c>
      <c r="AY62" s="107" t="s">
        <v>620</v>
      </c>
      <c r="AZ62" s="107" t="s">
        <v>621</v>
      </c>
      <c r="BA62" s="107" t="s">
        <v>621</v>
      </c>
      <c r="BC62" s="107">
        <f t="shared" si="6"/>
        <v>36</v>
      </c>
      <c r="BD62" s="107">
        <f t="shared" si="6"/>
        <v>3</v>
      </c>
      <c r="BE62" s="107">
        <f t="shared" si="6"/>
        <v>4</v>
      </c>
      <c r="BF62" s="107">
        <f t="shared" si="6"/>
        <v>7</v>
      </c>
      <c r="BG62" s="107">
        <f t="shared" si="6"/>
        <v>0</v>
      </c>
      <c r="BH62" s="107">
        <f t="shared" si="1"/>
        <v>43</v>
      </c>
    </row>
    <row r="63" spans="1:60" x14ac:dyDescent="0.25">
      <c r="A63" s="104">
        <v>237</v>
      </c>
      <c r="B63" s="69" t="s">
        <v>62</v>
      </c>
      <c r="C63" s="69" t="s">
        <v>26</v>
      </c>
      <c r="D63" s="107" t="s">
        <v>623</v>
      </c>
      <c r="E63" s="107" t="s">
        <v>621</v>
      </c>
      <c r="F63" s="107" t="s">
        <v>623</v>
      </c>
      <c r="G63" s="107" t="s">
        <v>621</v>
      </c>
      <c r="H63" s="107" t="s">
        <v>620</v>
      </c>
      <c r="I63" s="107" t="s">
        <v>621</v>
      </c>
      <c r="J63" s="107" t="s">
        <v>623</v>
      </c>
      <c r="K63" s="107" t="s">
        <v>623</v>
      </c>
      <c r="L63" s="107" t="s">
        <v>620</v>
      </c>
      <c r="M63" s="107" t="s">
        <v>621</v>
      </c>
      <c r="N63" s="107" t="s">
        <v>620</v>
      </c>
      <c r="O63" s="107" t="s">
        <v>622</v>
      </c>
      <c r="P63" s="107" t="s">
        <v>621</v>
      </c>
      <c r="Q63" s="107" t="s">
        <v>623</v>
      </c>
      <c r="R63" s="107" t="s">
        <v>621</v>
      </c>
      <c r="S63" s="107" t="s">
        <v>621</v>
      </c>
      <c r="T63" s="107" t="s">
        <v>623</v>
      </c>
      <c r="U63" s="107" t="s">
        <v>621</v>
      </c>
      <c r="V63" s="107" t="s">
        <v>621</v>
      </c>
      <c r="W63" s="107" t="s">
        <v>621</v>
      </c>
      <c r="X63" s="107" t="s">
        <v>621</v>
      </c>
      <c r="Y63" s="107" t="s">
        <v>621</v>
      </c>
      <c r="Z63" s="107" t="s">
        <v>621</v>
      </c>
      <c r="AA63" s="107" t="s">
        <v>623</v>
      </c>
      <c r="AB63" s="107" t="s">
        <v>622</v>
      </c>
      <c r="AC63" s="107" t="s">
        <v>622</v>
      </c>
      <c r="AD63" s="107" t="s">
        <v>621</v>
      </c>
      <c r="AE63" s="107" t="s">
        <v>623</v>
      </c>
      <c r="AF63" s="107" t="s">
        <v>621</v>
      </c>
      <c r="AG63" s="107" t="s">
        <v>621</v>
      </c>
      <c r="AH63" s="107" t="s">
        <v>621</v>
      </c>
      <c r="AI63" s="107" t="s">
        <v>621</v>
      </c>
      <c r="AJ63" s="107" t="s">
        <v>621</v>
      </c>
      <c r="AK63" s="107" t="s">
        <v>621</v>
      </c>
      <c r="AL63" s="107" t="s">
        <v>621</v>
      </c>
      <c r="AM63" s="107" t="s">
        <v>621</v>
      </c>
      <c r="AN63" s="107" t="s">
        <v>621</v>
      </c>
      <c r="AO63" s="107" t="s">
        <v>621</v>
      </c>
      <c r="AP63" s="107" t="s">
        <v>621</v>
      </c>
      <c r="AQ63" s="107" t="s">
        <v>621</v>
      </c>
      <c r="AR63" s="107" t="s">
        <v>621</v>
      </c>
      <c r="AS63" s="107" t="s">
        <v>621</v>
      </c>
      <c r="AT63" s="107" t="s">
        <v>621</v>
      </c>
      <c r="AU63" s="107" t="s">
        <v>621</v>
      </c>
      <c r="AV63" s="107" t="s">
        <v>621</v>
      </c>
      <c r="AW63" s="107" t="s">
        <v>621</v>
      </c>
      <c r="AX63" s="107" t="s">
        <v>621</v>
      </c>
      <c r="AY63" s="107" t="s">
        <v>620</v>
      </c>
      <c r="AZ63" s="107" t="s">
        <v>621</v>
      </c>
      <c r="BA63" s="107" t="s">
        <v>621</v>
      </c>
      <c r="BC63" s="107">
        <f t="shared" si="6"/>
        <v>35</v>
      </c>
      <c r="BD63" s="107">
        <f t="shared" si="6"/>
        <v>3</v>
      </c>
      <c r="BE63" s="107">
        <f t="shared" si="6"/>
        <v>4</v>
      </c>
      <c r="BF63" s="107">
        <f t="shared" si="6"/>
        <v>8</v>
      </c>
      <c r="BG63" s="107">
        <f t="shared" si="6"/>
        <v>0</v>
      </c>
      <c r="BH63" s="107">
        <f t="shared" si="1"/>
        <v>42</v>
      </c>
    </row>
    <row r="64" spans="1:60" x14ac:dyDescent="0.25">
      <c r="A64" s="104">
        <v>238</v>
      </c>
      <c r="B64" s="69" t="s">
        <v>63</v>
      </c>
      <c r="C64" s="69" t="s">
        <v>26</v>
      </c>
      <c r="D64" s="107" t="s">
        <v>621</v>
      </c>
      <c r="E64" s="107" t="s">
        <v>621</v>
      </c>
      <c r="F64" s="107" t="s">
        <v>621</v>
      </c>
      <c r="G64" s="107" t="s">
        <v>621</v>
      </c>
      <c r="H64" s="107" t="s">
        <v>621</v>
      </c>
      <c r="I64" s="107" t="s">
        <v>621</v>
      </c>
      <c r="J64" s="107" t="s">
        <v>621</v>
      </c>
      <c r="K64" s="107" t="s">
        <v>623</v>
      </c>
      <c r="L64" s="107" t="s">
        <v>620</v>
      </c>
      <c r="M64" s="107" t="s">
        <v>621</v>
      </c>
      <c r="N64" s="107" t="s">
        <v>621</v>
      </c>
      <c r="O64" s="107" t="s">
        <v>620</v>
      </c>
      <c r="P64" s="107" t="s">
        <v>621</v>
      </c>
      <c r="Q64" s="107" t="s">
        <v>621</v>
      </c>
      <c r="R64" s="107" t="s">
        <v>621</v>
      </c>
      <c r="S64" s="107" t="s">
        <v>621</v>
      </c>
      <c r="T64" s="107" t="s">
        <v>621</v>
      </c>
      <c r="U64" s="107" t="s">
        <v>621</v>
      </c>
      <c r="V64" s="107" t="s">
        <v>621</v>
      </c>
      <c r="W64" s="107" t="s">
        <v>621</v>
      </c>
      <c r="X64" s="107" t="s">
        <v>620</v>
      </c>
      <c r="Y64" s="107" t="s">
        <v>621</v>
      </c>
      <c r="Z64" s="107" t="s">
        <v>621</v>
      </c>
      <c r="AA64" s="107" t="s">
        <v>620</v>
      </c>
      <c r="AB64" s="107" t="s">
        <v>621</v>
      </c>
      <c r="AC64" s="107" t="s">
        <v>622</v>
      </c>
      <c r="AD64" s="107" t="s">
        <v>621</v>
      </c>
      <c r="AE64" s="107" t="s">
        <v>623</v>
      </c>
      <c r="AF64" s="107" t="s">
        <v>621</v>
      </c>
      <c r="AG64" s="107" t="s">
        <v>621</v>
      </c>
      <c r="AH64" s="107" t="s">
        <v>621</v>
      </c>
      <c r="AI64" s="107" t="s">
        <v>623</v>
      </c>
      <c r="AJ64" s="107" t="s">
        <v>621</v>
      </c>
      <c r="AK64" s="107" t="s">
        <v>621</v>
      </c>
      <c r="AL64" s="107" t="s">
        <v>621</v>
      </c>
      <c r="AM64" s="107" t="s">
        <v>621</v>
      </c>
      <c r="AN64" s="107" t="s">
        <v>621</v>
      </c>
      <c r="AO64" s="107" t="s">
        <v>621</v>
      </c>
      <c r="AP64" s="107" t="s">
        <v>621</v>
      </c>
      <c r="AQ64" s="107" t="s">
        <v>621</v>
      </c>
      <c r="AR64" s="107" t="s">
        <v>621</v>
      </c>
      <c r="AS64" s="107" t="s">
        <v>621</v>
      </c>
      <c r="AT64" s="107" t="s">
        <v>621</v>
      </c>
      <c r="AU64" s="107" t="s">
        <v>621</v>
      </c>
      <c r="AV64" s="107" t="s">
        <v>621</v>
      </c>
      <c r="AW64" s="107" t="s">
        <v>621</v>
      </c>
      <c r="AX64" s="107" t="s">
        <v>622</v>
      </c>
      <c r="AY64" s="107" t="s">
        <v>623</v>
      </c>
      <c r="AZ64" s="107" t="s">
        <v>621</v>
      </c>
      <c r="BA64" s="107" t="s">
        <v>621</v>
      </c>
      <c r="BC64" s="107">
        <f t="shared" ref="BC64:BG73" si="7">COUNTIF($D64:$BA64,BC$3)</f>
        <v>40</v>
      </c>
      <c r="BD64" s="107">
        <f t="shared" si="7"/>
        <v>2</v>
      </c>
      <c r="BE64" s="107">
        <f t="shared" si="7"/>
        <v>4</v>
      </c>
      <c r="BF64" s="107">
        <f t="shared" si="7"/>
        <v>4</v>
      </c>
      <c r="BG64" s="107">
        <f t="shared" si="7"/>
        <v>0</v>
      </c>
      <c r="BH64" s="107">
        <f t="shared" si="1"/>
        <v>46</v>
      </c>
    </row>
    <row r="65" spans="1:60" x14ac:dyDescent="0.25">
      <c r="A65" s="104">
        <v>239</v>
      </c>
      <c r="B65" s="69" t="s">
        <v>64</v>
      </c>
      <c r="C65" s="69" t="s">
        <v>26</v>
      </c>
      <c r="D65" s="107" t="s">
        <v>621</v>
      </c>
      <c r="E65" s="107" t="s">
        <v>621</v>
      </c>
      <c r="F65" s="107" t="s">
        <v>621</v>
      </c>
      <c r="G65" s="107" t="s">
        <v>621</v>
      </c>
      <c r="H65" s="107" t="s">
        <v>621</v>
      </c>
      <c r="I65" s="107" t="s">
        <v>620</v>
      </c>
      <c r="J65" s="107" t="s">
        <v>621</v>
      </c>
      <c r="K65" s="107" t="s">
        <v>621</v>
      </c>
      <c r="L65" s="107" t="s">
        <v>620</v>
      </c>
      <c r="M65" s="107" t="s">
        <v>621</v>
      </c>
      <c r="N65" s="107" t="s">
        <v>621</v>
      </c>
      <c r="O65" s="107" t="s">
        <v>622</v>
      </c>
      <c r="P65" s="107" t="s">
        <v>621</v>
      </c>
      <c r="Q65" s="107" t="s">
        <v>623</v>
      </c>
      <c r="R65" s="107" t="s">
        <v>621</v>
      </c>
      <c r="S65" s="107" t="s">
        <v>623</v>
      </c>
      <c r="T65" s="107" t="s">
        <v>621</v>
      </c>
      <c r="U65" s="107" t="s">
        <v>621</v>
      </c>
      <c r="V65" s="107" t="s">
        <v>621</v>
      </c>
      <c r="W65" s="107" t="s">
        <v>621</v>
      </c>
      <c r="X65" s="107" t="s">
        <v>621</v>
      </c>
      <c r="Y65" s="107" t="s">
        <v>621</v>
      </c>
      <c r="Z65" s="107" t="s">
        <v>621</v>
      </c>
      <c r="AA65" s="107" t="s">
        <v>623</v>
      </c>
      <c r="AB65" s="107" t="s">
        <v>621</v>
      </c>
      <c r="AC65" s="107" t="s">
        <v>622</v>
      </c>
      <c r="AD65" s="107" t="s">
        <v>621</v>
      </c>
      <c r="AE65" s="107" t="s">
        <v>620</v>
      </c>
      <c r="AF65" s="107" t="s">
        <v>623</v>
      </c>
      <c r="AG65" s="107" t="s">
        <v>620</v>
      </c>
      <c r="AH65" s="107" t="s">
        <v>621</v>
      </c>
      <c r="AI65" s="107" t="s">
        <v>621</v>
      </c>
      <c r="AJ65" s="107" t="s">
        <v>621</v>
      </c>
      <c r="AK65" s="107" t="s">
        <v>621</v>
      </c>
      <c r="AL65" s="107" t="s">
        <v>621</v>
      </c>
      <c r="AM65" s="107" t="s">
        <v>621</v>
      </c>
      <c r="AN65" s="107" t="s">
        <v>621</v>
      </c>
      <c r="AO65" s="107" t="s">
        <v>621</v>
      </c>
      <c r="AP65" s="107" t="s">
        <v>621</v>
      </c>
      <c r="AQ65" s="107" t="s">
        <v>621</v>
      </c>
      <c r="AR65" s="107" t="s">
        <v>621</v>
      </c>
      <c r="AS65" s="107" t="s">
        <v>621</v>
      </c>
      <c r="AT65" s="107" t="s">
        <v>621</v>
      </c>
      <c r="AU65" s="107" t="s">
        <v>621</v>
      </c>
      <c r="AV65" s="107" t="s">
        <v>621</v>
      </c>
      <c r="AW65" s="107" t="s">
        <v>621</v>
      </c>
      <c r="AX65" s="107" t="s">
        <v>621</v>
      </c>
      <c r="AY65" s="107" t="s">
        <v>621</v>
      </c>
      <c r="AZ65" s="107" t="s">
        <v>621</v>
      </c>
      <c r="BA65" s="107" t="s">
        <v>621</v>
      </c>
      <c r="BC65" s="107">
        <f t="shared" si="7"/>
        <v>40</v>
      </c>
      <c r="BD65" s="107">
        <f t="shared" si="7"/>
        <v>2</v>
      </c>
      <c r="BE65" s="107">
        <f t="shared" si="7"/>
        <v>4</v>
      </c>
      <c r="BF65" s="107">
        <f t="shared" si="7"/>
        <v>4</v>
      </c>
      <c r="BG65" s="107">
        <f t="shared" si="7"/>
        <v>0</v>
      </c>
      <c r="BH65" s="107">
        <f t="shared" si="1"/>
        <v>46</v>
      </c>
    </row>
    <row r="66" spans="1:60" x14ac:dyDescent="0.25">
      <c r="A66" s="104">
        <v>240</v>
      </c>
      <c r="B66" s="69" t="s">
        <v>65</v>
      </c>
      <c r="C66" s="69" t="s">
        <v>26</v>
      </c>
      <c r="D66" s="107" t="s">
        <v>623</v>
      </c>
      <c r="E66" s="107" t="s">
        <v>623</v>
      </c>
      <c r="F66" s="107" t="s">
        <v>621</v>
      </c>
      <c r="G66" s="107" t="s">
        <v>621</v>
      </c>
      <c r="H66" s="107" t="s">
        <v>621</v>
      </c>
      <c r="I66" s="107" t="s">
        <v>621</v>
      </c>
      <c r="J66" s="107" t="s">
        <v>620</v>
      </c>
      <c r="K66" s="107" t="s">
        <v>623</v>
      </c>
      <c r="L66" s="107" t="s">
        <v>620</v>
      </c>
      <c r="M66" s="107" t="s">
        <v>621</v>
      </c>
      <c r="N66" s="107" t="s">
        <v>620</v>
      </c>
      <c r="O66" s="107" t="s">
        <v>622</v>
      </c>
      <c r="P66" s="107" t="s">
        <v>621</v>
      </c>
      <c r="Q66" s="107" t="s">
        <v>620</v>
      </c>
      <c r="R66" s="107" t="s">
        <v>621</v>
      </c>
      <c r="S66" s="107" t="s">
        <v>621</v>
      </c>
      <c r="T66" s="107" t="s">
        <v>621</v>
      </c>
      <c r="U66" s="107" t="s">
        <v>621</v>
      </c>
      <c r="V66" s="107" t="s">
        <v>621</v>
      </c>
      <c r="W66" s="107" t="s">
        <v>621</v>
      </c>
      <c r="X66" s="107" t="s">
        <v>621</v>
      </c>
      <c r="Y66" s="107" t="s">
        <v>621</v>
      </c>
      <c r="Z66" s="107" t="s">
        <v>621</v>
      </c>
      <c r="AA66" s="107" t="s">
        <v>621</v>
      </c>
      <c r="AB66" s="107" t="s">
        <v>622</v>
      </c>
      <c r="AC66" s="107" t="s">
        <v>622</v>
      </c>
      <c r="AD66" s="107" t="s">
        <v>621</v>
      </c>
      <c r="AE66" s="107" t="s">
        <v>623</v>
      </c>
      <c r="AF66" s="107" t="s">
        <v>621</v>
      </c>
      <c r="AG66" s="107" t="s">
        <v>621</v>
      </c>
      <c r="AH66" s="107" t="s">
        <v>621</v>
      </c>
      <c r="AI66" s="107" t="s">
        <v>621</v>
      </c>
      <c r="AJ66" s="107" t="s">
        <v>621</v>
      </c>
      <c r="AK66" s="107" t="s">
        <v>621</v>
      </c>
      <c r="AL66" s="107" t="s">
        <v>621</v>
      </c>
      <c r="AM66" s="107" t="s">
        <v>621</v>
      </c>
      <c r="AN66" s="107" t="s">
        <v>621</v>
      </c>
      <c r="AO66" s="107" t="s">
        <v>621</v>
      </c>
      <c r="AP66" s="107" t="s">
        <v>621</v>
      </c>
      <c r="AQ66" s="107" t="s">
        <v>621</v>
      </c>
      <c r="AR66" s="107" t="s">
        <v>621</v>
      </c>
      <c r="AS66" s="107" t="s">
        <v>623</v>
      </c>
      <c r="AT66" s="107" t="s">
        <v>621</v>
      </c>
      <c r="AU66" s="107" t="s">
        <v>621</v>
      </c>
      <c r="AV66" s="107" t="s">
        <v>621</v>
      </c>
      <c r="AW66" s="107" t="s">
        <v>621</v>
      </c>
      <c r="AX66" s="107" t="s">
        <v>621</v>
      </c>
      <c r="AY66" s="107" t="s">
        <v>623</v>
      </c>
      <c r="AZ66" s="107" t="s">
        <v>621</v>
      </c>
      <c r="BA66" s="107" t="s">
        <v>621</v>
      </c>
      <c r="BC66" s="107">
        <f t="shared" si="7"/>
        <v>37</v>
      </c>
      <c r="BD66" s="107">
        <f t="shared" si="7"/>
        <v>3</v>
      </c>
      <c r="BE66" s="107">
        <f t="shared" si="7"/>
        <v>4</v>
      </c>
      <c r="BF66" s="107">
        <f t="shared" si="7"/>
        <v>6</v>
      </c>
      <c r="BG66" s="107">
        <f t="shared" si="7"/>
        <v>0</v>
      </c>
      <c r="BH66" s="107">
        <f t="shared" si="1"/>
        <v>44</v>
      </c>
    </row>
    <row r="67" spans="1:60" x14ac:dyDescent="0.25">
      <c r="A67" s="104">
        <v>241</v>
      </c>
      <c r="B67" s="69" t="s">
        <v>66</v>
      </c>
      <c r="C67" s="69" t="s">
        <v>26</v>
      </c>
      <c r="D67" s="107" t="s">
        <v>623</v>
      </c>
      <c r="E67" s="107" t="s">
        <v>621</v>
      </c>
      <c r="F67" s="107" t="s">
        <v>621</v>
      </c>
      <c r="G67" s="107" t="s">
        <v>621</v>
      </c>
      <c r="H67" s="107" t="s">
        <v>621</v>
      </c>
      <c r="I67" s="107" t="s">
        <v>621</v>
      </c>
      <c r="J67" s="107" t="s">
        <v>620</v>
      </c>
      <c r="K67" s="107" t="s">
        <v>621</v>
      </c>
      <c r="L67" s="107" t="s">
        <v>623</v>
      </c>
      <c r="M67" s="107" t="s">
        <v>621</v>
      </c>
      <c r="N67" s="107" t="s">
        <v>621</v>
      </c>
      <c r="O67" s="107" t="s">
        <v>621</v>
      </c>
      <c r="P67" s="107" t="s">
        <v>621</v>
      </c>
      <c r="Q67" s="107" t="s">
        <v>621</v>
      </c>
      <c r="R67" s="107" t="s">
        <v>621</v>
      </c>
      <c r="S67" s="107" t="s">
        <v>621</v>
      </c>
      <c r="T67" s="107" t="s">
        <v>621</v>
      </c>
      <c r="U67" s="107" t="s">
        <v>621</v>
      </c>
      <c r="V67" s="107" t="s">
        <v>621</v>
      </c>
      <c r="W67" s="107" t="s">
        <v>621</v>
      </c>
      <c r="X67" s="107" t="s">
        <v>621</v>
      </c>
      <c r="Y67" s="107" t="s">
        <v>621</v>
      </c>
      <c r="Z67" s="107" t="s">
        <v>621</v>
      </c>
      <c r="AA67" s="107" t="s">
        <v>621</v>
      </c>
      <c r="AB67" s="107" t="s">
        <v>622</v>
      </c>
      <c r="AC67" s="107" t="s">
        <v>621</v>
      </c>
      <c r="AD67" s="107" t="s">
        <v>621</v>
      </c>
      <c r="AE67" s="107" t="s">
        <v>621</v>
      </c>
      <c r="AF67" s="107" t="s">
        <v>621</v>
      </c>
      <c r="AG67" s="107" t="s">
        <v>621</v>
      </c>
      <c r="AH67" s="107" t="s">
        <v>621</v>
      </c>
      <c r="AI67" s="107" t="s">
        <v>621</v>
      </c>
      <c r="AJ67" s="107" t="s">
        <v>621</v>
      </c>
      <c r="AK67" s="107" t="s">
        <v>621</v>
      </c>
      <c r="AL67" s="107" t="s">
        <v>621</v>
      </c>
      <c r="AM67" s="107" t="s">
        <v>621</v>
      </c>
      <c r="AN67" s="107" t="s">
        <v>621</v>
      </c>
      <c r="AO67" s="107" t="s">
        <v>621</v>
      </c>
      <c r="AP67" s="107" t="s">
        <v>621</v>
      </c>
      <c r="AQ67" s="107" t="s">
        <v>621</v>
      </c>
      <c r="AR67" s="107" t="s">
        <v>621</v>
      </c>
      <c r="AS67" s="107" t="s">
        <v>621</v>
      </c>
      <c r="AT67" s="107" t="s">
        <v>621</v>
      </c>
      <c r="AU67" s="107" t="s">
        <v>621</v>
      </c>
      <c r="AV67" s="107" t="s">
        <v>621</v>
      </c>
      <c r="AW67" s="107" t="s">
        <v>621</v>
      </c>
      <c r="AX67" s="107" t="s">
        <v>621</v>
      </c>
      <c r="AY67" s="107" t="s">
        <v>621</v>
      </c>
      <c r="AZ67" s="107" t="s">
        <v>621</v>
      </c>
      <c r="BA67" s="107" t="s">
        <v>621</v>
      </c>
      <c r="BC67" s="107">
        <f t="shared" si="7"/>
        <v>46</v>
      </c>
      <c r="BD67" s="107">
        <f t="shared" si="7"/>
        <v>1</v>
      </c>
      <c r="BE67" s="107">
        <f t="shared" si="7"/>
        <v>1</v>
      </c>
      <c r="BF67" s="107">
        <f t="shared" si="7"/>
        <v>2</v>
      </c>
      <c r="BG67" s="107">
        <f t="shared" si="7"/>
        <v>0</v>
      </c>
      <c r="BH67" s="107">
        <f t="shared" si="1"/>
        <v>48</v>
      </c>
    </row>
    <row r="68" spans="1:60" x14ac:dyDescent="0.25">
      <c r="A68" s="104">
        <v>242</v>
      </c>
      <c r="B68" s="69" t="s">
        <v>67</v>
      </c>
      <c r="C68" s="69" t="s">
        <v>26</v>
      </c>
      <c r="D68" s="107" t="s">
        <v>623</v>
      </c>
      <c r="E68" s="107" t="s">
        <v>621</v>
      </c>
      <c r="F68" s="107" t="s">
        <v>621</v>
      </c>
      <c r="G68" s="107" t="s">
        <v>621</v>
      </c>
      <c r="H68" s="107" t="s">
        <v>621</v>
      </c>
      <c r="I68" s="107" t="s">
        <v>620</v>
      </c>
      <c r="J68" s="107" t="s">
        <v>623</v>
      </c>
      <c r="K68" s="107" t="s">
        <v>621</v>
      </c>
      <c r="L68" s="107" t="s">
        <v>621</v>
      </c>
      <c r="M68" s="107" t="s">
        <v>621</v>
      </c>
      <c r="N68" s="107" t="s">
        <v>621</v>
      </c>
      <c r="O68" s="107" t="s">
        <v>622</v>
      </c>
      <c r="P68" s="107" t="s">
        <v>621</v>
      </c>
      <c r="Q68" s="107" t="s">
        <v>621</v>
      </c>
      <c r="R68" s="107" t="s">
        <v>621</v>
      </c>
      <c r="S68" s="107" t="s">
        <v>621</v>
      </c>
      <c r="T68" s="107" t="s">
        <v>621</v>
      </c>
      <c r="U68" s="107" t="s">
        <v>621</v>
      </c>
      <c r="V68" s="107" t="s">
        <v>621</v>
      </c>
      <c r="W68" s="107" t="s">
        <v>621</v>
      </c>
      <c r="X68" s="107" t="s">
        <v>621</v>
      </c>
      <c r="Y68" s="107" t="s">
        <v>621</v>
      </c>
      <c r="Z68" s="107" t="s">
        <v>621</v>
      </c>
      <c r="AA68" s="107" t="s">
        <v>620</v>
      </c>
      <c r="AB68" s="107" t="s">
        <v>621</v>
      </c>
      <c r="AC68" s="107" t="s">
        <v>622</v>
      </c>
      <c r="AD68" s="107" t="s">
        <v>621</v>
      </c>
      <c r="AE68" s="107" t="s">
        <v>621</v>
      </c>
      <c r="AF68" s="107" t="s">
        <v>623</v>
      </c>
      <c r="AG68" s="107" t="s">
        <v>621</v>
      </c>
      <c r="AH68" s="107" t="s">
        <v>621</v>
      </c>
      <c r="AI68" s="107" t="s">
        <v>620</v>
      </c>
      <c r="AJ68" s="107" t="s">
        <v>621</v>
      </c>
      <c r="AK68" s="107" t="s">
        <v>620</v>
      </c>
      <c r="AL68" s="107" t="s">
        <v>621</v>
      </c>
      <c r="AM68" s="107" t="s">
        <v>621</v>
      </c>
      <c r="AN68" s="107" t="s">
        <v>621</v>
      </c>
      <c r="AO68" s="107" t="s">
        <v>621</v>
      </c>
      <c r="AP68" s="107" t="s">
        <v>620</v>
      </c>
      <c r="AQ68" s="107" t="s">
        <v>621</v>
      </c>
      <c r="AR68" s="107" t="s">
        <v>621</v>
      </c>
      <c r="AS68" s="107" t="s">
        <v>623</v>
      </c>
      <c r="AT68" s="107" t="s">
        <v>621</v>
      </c>
      <c r="AU68" s="107" t="s">
        <v>621</v>
      </c>
      <c r="AV68" s="107" t="s">
        <v>621</v>
      </c>
      <c r="AW68" s="107" t="s">
        <v>621</v>
      </c>
      <c r="AX68" s="107" t="s">
        <v>621</v>
      </c>
      <c r="AY68" s="107" t="s">
        <v>623</v>
      </c>
      <c r="AZ68" s="107" t="s">
        <v>621</v>
      </c>
      <c r="BA68" s="107" t="s">
        <v>621</v>
      </c>
      <c r="BC68" s="107">
        <f t="shared" si="7"/>
        <v>38</v>
      </c>
      <c r="BD68" s="107">
        <f t="shared" si="7"/>
        <v>2</v>
      </c>
      <c r="BE68" s="107">
        <f t="shared" si="7"/>
        <v>5</v>
      </c>
      <c r="BF68" s="107">
        <f t="shared" si="7"/>
        <v>5</v>
      </c>
      <c r="BG68" s="107">
        <f t="shared" si="7"/>
        <v>0</v>
      </c>
      <c r="BH68" s="107">
        <f t="shared" ref="BH68:BH131" si="8">BC68+BD68+BE68</f>
        <v>45</v>
      </c>
    </row>
    <row r="69" spans="1:60" x14ac:dyDescent="0.25">
      <c r="A69" s="104">
        <v>243</v>
      </c>
      <c r="B69" s="69" t="s">
        <v>68</v>
      </c>
      <c r="C69" s="69" t="s">
        <v>26</v>
      </c>
      <c r="D69" s="107" t="s">
        <v>623</v>
      </c>
      <c r="E69" s="107" t="s">
        <v>621</v>
      </c>
      <c r="F69" s="107" t="s">
        <v>621</v>
      </c>
      <c r="G69" s="107" t="s">
        <v>620</v>
      </c>
      <c r="H69" s="107" t="s">
        <v>621</v>
      </c>
      <c r="I69" s="107" t="s">
        <v>620</v>
      </c>
      <c r="J69" s="107" t="s">
        <v>621</v>
      </c>
      <c r="K69" s="107" t="s">
        <v>621</v>
      </c>
      <c r="L69" s="107" t="s">
        <v>621</v>
      </c>
      <c r="M69" s="107" t="s">
        <v>621</v>
      </c>
      <c r="N69" s="107" t="s">
        <v>621</v>
      </c>
      <c r="O69" s="107" t="s">
        <v>621</v>
      </c>
      <c r="P69" s="107" t="s">
        <v>621</v>
      </c>
      <c r="Q69" s="107" t="s">
        <v>621</v>
      </c>
      <c r="R69" s="107" t="s">
        <v>621</v>
      </c>
      <c r="S69" s="107" t="s">
        <v>621</v>
      </c>
      <c r="T69" s="107" t="s">
        <v>623</v>
      </c>
      <c r="U69" s="107" t="s">
        <v>621</v>
      </c>
      <c r="V69" s="107" t="s">
        <v>621</v>
      </c>
      <c r="W69" s="107" t="s">
        <v>621</v>
      </c>
      <c r="X69" s="107" t="s">
        <v>621</v>
      </c>
      <c r="Y69" s="107" t="s">
        <v>621</v>
      </c>
      <c r="Z69" s="107" t="s">
        <v>621</v>
      </c>
      <c r="AA69" s="107" t="s">
        <v>621</v>
      </c>
      <c r="AB69" s="107" t="s">
        <v>622</v>
      </c>
      <c r="AC69" s="107" t="s">
        <v>621</v>
      </c>
      <c r="AD69" s="107" t="s">
        <v>621</v>
      </c>
      <c r="AE69" s="107" t="s">
        <v>623</v>
      </c>
      <c r="AF69" s="107" t="s">
        <v>621</v>
      </c>
      <c r="AG69" s="107" t="s">
        <v>621</v>
      </c>
      <c r="AH69" s="107" t="s">
        <v>621</v>
      </c>
      <c r="AI69" s="107" t="s">
        <v>621</v>
      </c>
      <c r="AJ69" s="107" t="s">
        <v>620</v>
      </c>
      <c r="AK69" s="107" t="s">
        <v>620</v>
      </c>
      <c r="AL69" s="107" t="s">
        <v>621</v>
      </c>
      <c r="AM69" s="107" t="s">
        <v>621</v>
      </c>
      <c r="AN69" s="107" t="s">
        <v>621</v>
      </c>
      <c r="AO69" s="107" t="s">
        <v>621</v>
      </c>
      <c r="AP69" s="107" t="s">
        <v>623</v>
      </c>
      <c r="AQ69" s="107" t="s">
        <v>621</v>
      </c>
      <c r="AR69" s="107" t="s">
        <v>621</v>
      </c>
      <c r="AS69" s="107" t="s">
        <v>621</v>
      </c>
      <c r="AT69" s="107" t="s">
        <v>621</v>
      </c>
      <c r="AU69" s="107" t="s">
        <v>621</v>
      </c>
      <c r="AV69" s="107" t="s">
        <v>621</v>
      </c>
      <c r="AW69" s="107" t="s">
        <v>621</v>
      </c>
      <c r="AX69" s="107" t="s">
        <v>621</v>
      </c>
      <c r="AY69" s="107" t="s">
        <v>621</v>
      </c>
      <c r="AZ69" s="107" t="s">
        <v>621</v>
      </c>
      <c r="BA69" s="107" t="s">
        <v>621</v>
      </c>
      <c r="BC69" s="107">
        <f t="shared" si="7"/>
        <v>41</v>
      </c>
      <c r="BD69" s="107">
        <f t="shared" si="7"/>
        <v>1</v>
      </c>
      <c r="BE69" s="107">
        <f t="shared" si="7"/>
        <v>4</v>
      </c>
      <c r="BF69" s="107">
        <f t="shared" si="7"/>
        <v>4</v>
      </c>
      <c r="BG69" s="107">
        <f t="shared" si="7"/>
        <v>0</v>
      </c>
      <c r="BH69" s="107">
        <f t="shared" si="8"/>
        <v>46</v>
      </c>
    </row>
    <row r="70" spans="1:60" x14ac:dyDescent="0.25">
      <c r="A70" s="104">
        <v>244</v>
      </c>
      <c r="B70" s="69" t="s">
        <v>69</v>
      </c>
      <c r="C70" s="69" t="s">
        <v>26</v>
      </c>
      <c r="D70" s="107" t="s">
        <v>621</v>
      </c>
      <c r="E70" s="107" t="s">
        <v>621</v>
      </c>
      <c r="F70" s="107" t="s">
        <v>620</v>
      </c>
      <c r="G70" s="107" t="s">
        <v>621</v>
      </c>
      <c r="H70" s="107" t="s">
        <v>621</v>
      </c>
      <c r="I70" s="107" t="s">
        <v>621</v>
      </c>
      <c r="J70" s="107" t="s">
        <v>621</v>
      </c>
      <c r="K70" s="107" t="s">
        <v>621</v>
      </c>
      <c r="L70" s="107" t="s">
        <v>620</v>
      </c>
      <c r="M70" s="107" t="s">
        <v>621</v>
      </c>
      <c r="N70" s="107" t="s">
        <v>620</v>
      </c>
      <c r="O70" s="107" t="s">
        <v>620</v>
      </c>
      <c r="P70" s="107" t="s">
        <v>621</v>
      </c>
      <c r="Q70" s="107" t="s">
        <v>621</v>
      </c>
      <c r="R70" s="107" t="s">
        <v>621</v>
      </c>
      <c r="S70" s="107" t="s">
        <v>621</v>
      </c>
      <c r="T70" s="107" t="s">
        <v>621</v>
      </c>
      <c r="U70" s="107" t="s">
        <v>621</v>
      </c>
      <c r="V70" s="107" t="s">
        <v>621</v>
      </c>
      <c r="W70" s="107" t="s">
        <v>621</v>
      </c>
      <c r="X70" s="107" t="s">
        <v>621</v>
      </c>
      <c r="Y70" s="107" t="s">
        <v>621</v>
      </c>
      <c r="Z70" s="107" t="s">
        <v>621</v>
      </c>
      <c r="AA70" s="107" t="s">
        <v>620</v>
      </c>
      <c r="AB70" s="107" t="s">
        <v>621</v>
      </c>
      <c r="AC70" s="107" t="s">
        <v>621</v>
      </c>
      <c r="AD70" s="107" t="s">
        <v>621</v>
      </c>
      <c r="AE70" s="107" t="s">
        <v>620</v>
      </c>
      <c r="AF70" s="107" t="s">
        <v>621</v>
      </c>
      <c r="AG70" s="107" t="s">
        <v>621</v>
      </c>
      <c r="AH70" s="107" t="s">
        <v>621</v>
      </c>
      <c r="AI70" s="107" t="s">
        <v>621</v>
      </c>
      <c r="AJ70" s="107" t="s">
        <v>621</v>
      </c>
      <c r="AK70" s="107" t="s">
        <v>620</v>
      </c>
      <c r="AL70" s="107" t="s">
        <v>621</v>
      </c>
      <c r="AM70" s="107" t="s">
        <v>621</v>
      </c>
      <c r="AN70" s="107" t="s">
        <v>621</v>
      </c>
      <c r="AO70" s="107" t="s">
        <v>621</v>
      </c>
      <c r="AP70" s="107" t="s">
        <v>621</v>
      </c>
      <c r="AQ70" s="107" t="s">
        <v>621</v>
      </c>
      <c r="AR70" s="107" t="s">
        <v>621</v>
      </c>
      <c r="AS70" s="107" t="s">
        <v>621</v>
      </c>
      <c r="AT70" s="107" t="s">
        <v>621</v>
      </c>
      <c r="AU70" s="107" t="s">
        <v>621</v>
      </c>
      <c r="AV70" s="107" t="s">
        <v>621</v>
      </c>
      <c r="AW70" s="107" t="s">
        <v>621</v>
      </c>
      <c r="AX70" s="107" t="s">
        <v>621</v>
      </c>
      <c r="AY70" s="107" t="s">
        <v>620</v>
      </c>
      <c r="AZ70" s="107" t="s">
        <v>621</v>
      </c>
      <c r="BA70" s="107" t="s">
        <v>620</v>
      </c>
      <c r="BC70" s="107">
        <f t="shared" si="7"/>
        <v>41</v>
      </c>
      <c r="BD70" s="107">
        <f t="shared" si="7"/>
        <v>0</v>
      </c>
      <c r="BE70" s="107">
        <f t="shared" si="7"/>
        <v>9</v>
      </c>
      <c r="BF70" s="107">
        <f t="shared" si="7"/>
        <v>0</v>
      </c>
      <c r="BG70" s="107">
        <f t="shared" si="7"/>
        <v>0</v>
      </c>
      <c r="BH70" s="107">
        <f t="shared" si="8"/>
        <v>50</v>
      </c>
    </row>
    <row r="71" spans="1:60" x14ac:dyDescent="0.25">
      <c r="A71" s="104">
        <v>245</v>
      </c>
      <c r="B71" s="69" t="s">
        <v>70</v>
      </c>
      <c r="C71" s="69" t="s">
        <v>26</v>
      </c>
      <c r="D71" s="107" t="s">
        <v>621</v>
      </c>
      <c r="E71" s="107" t="s">
        <v>621</v>
      </c>
      <c r="F71" s="107" t="s">
        <v>623</v>
      </c>
      <c r="G71" s="107" t="s">
        <v>621</v>
      </c>
      <c r="H71" s="107" t="s">
        <v>621</v>
      </c>
      <c r="I71" s="107" t="s">
        <v>621</v>
      </c>
      <c r="J71" s="107" t="s">
        <v>621</v>
      </c>
      <c r="K71" s="107" t="s">
        <v>623</v>
      </c>
      <c r="L71" s="107" t="s">
        <v>621</v>
      </c>
      <c r="M71" s="107" t="s">
        <v>621</v>
      </c>
      <c r="N71" s="107" t="s">
        <v>621</v>
      </c>
      <c r="O71" s="107" t="s">
        <v>621</v>
      </c>
      <c r="P71" s="107" t="s">
        <v>621</v>
      </c>
      <c r="Q71" s="107" t="s">
        <v>621</v>
      </c>
      <c r="R71" s="107" t="s">
        <v>621</v>
      </c>
      <c r="S71" s="107" t="s">
        <v>621</v>
      </c>
      <c r="T71" s="107" t="s">
        <v>621</v>
      </c>
      <c r="U71" s="107" t="s">
        <v>621</v>
      </c>
      <c r="V71" s="107" t="s">
        <v>621</v>
      </c>
      <c r="W71" s="107" t="s">
        <v>621</v>
      </c>
      <c r="X71" s="107" t="s">
        <v>621</v>
      </c>
      <c r="Y71" s="107" t="s">
        <v>621</v>
      </c>
      <c r="Z71" s="107" t="s">
        <v>621</v>
      </c>
      <c r="AA71" s="107" t="s">
        <v>621</v>
      </c>
      <c r="AB71" s="107" t="s">
        <v>621</v>
      </c>
      <c r="AC71" s="107" t="s">
        <v>621</v>
      </c>
      <c r="AD71" s="107" t="s">
        <v>621</v>
      </c>
      <c r="AE71" s="107" t="s">
        <v>623</v>
      </c>
      <c r="AF71" s="107" t="s">
        <v>623</v>
      </c>
      <c r="AG71" s="107" t="s">
        <v>623</v>
      </c>
      <c r="AH71" s="107" t="s">
        <v>621</v>
      </c>
      <c r="AI71" s="107" t="s">
        <v>621</v>
      </c>
      <c r="AJ71" s="107" t="s">
        <v>621</v>
      </c>
      <c r="AK71" s="107" t="s">
        <v>621</v>
      </c>
      <c r="AL71" s="107" t="s">
        <v>621</v>
      </c>
      <c r="AM71" s="107" t="s">
        <v>621</v>
      </c>
      <c r="AN71" s="107" t="s">
        <v>621</v>
      </c>
      <c r="AO71" s="107" t="s">
        <v>621</v>
      </c>
      <c r="AP71" s="107" t="s">
        <v>623</v>
      </c>
      <c r="AQ71" s="107" t="s">
        <v>621</v>
      </c>
      <c r="AR71" s="107" t="s">
        <v>621</v>
      </c>
      <c r="AS71" s="107" t="s">
        <v>623</v>
      </c>
      <c r="AT71" s="107" t="s">
        <v>621</v>
      </c>
      <c r="AU71" s="107" t="s">
        <v>621</v>
      </c>
      <c r="AV71" s="107" t="s">
        <v>621</v>
      </c>
      <c r="AW71" s="107" t="s">
        <v>623</v>
      </c>
      <c r="AX71" s="107" t="s">
        <v>621</v>
      </c>
      <c r="AY71" s="107" t="s">
        <v>621</v>
      </c>
      <c r="AZ71" s="107" t="s">
        <v>621</v>
      </c>
      <c r="BA71" s="107" t="s">
        <v>621</v>
      </c>
      <c r="BC71" s="107">
        <f t="shared" si="7"/>
        <v>42</v>
      </c>
      <c r="BD71" s="107">
        <f t="shared" si="7"/>
        <v>0</v>
      </c>
      <c r="BE71" s="107">
        <f t="shared" si="7"/>
        <v>0</v>
      </c>
      <c r="BF71" s="107">
        <f t="shared" si="7"/>
        <v>8</v>
      </c>
      <c r="BG71" s="107">
        <f t="shared" si="7"/>
        <v>0</v>
      </c>
      <c r="BH71" s="107">
        <f t="shared" si="8"/>
        <v>42</v>
      </c>
    </row>
    <row r="72" spans="1:60" x14ac:dyDescent="0.25">
      <c r="A72" s="104">
        <v>246</v>
      </c>
      <c r="B72" s="69" t="s">
        <v>71</v>
      </c>
      <c r="C72" s="69" t="s">
        <v>26</v>
      </c>
      <c r="D72" s="107" t="s">
        <v>623</v>
      </c>
      <c r="E72" s="107" t="s">
        <v>621</v>
      </c>
      <c r="F72" s="107" t="s">
        <v>621</v>
      </c>
      <c r="G72" s="107" t="s">
        <v>621</v>
      </c>
      <c r="H72" s="107" t="s">
        <v>621</v>
      </c>
      <c r="I72" s="107" t="s">
        <v>621</v>
      </c>
      <c r="J72" s="107" t="s">
        <v>621</v>
      </c>
      <c r="K72" s="107" t="s">
        <v>621</v>
      </c>
      <c r="L72" s="107" t="s">
        <v>621</v>
      </c>
      <c r="M72" s="107" t="s">
        <v>621</v>
      </c>
      <c r="N72" s="107" t="s">
        <v>621</v>
      </c>
      <c r="O72" s="107" t="s">
        <v>621</v>
      </c>
      <c r="P72" s="107" t="s">
        <v>621</v>
      </c>
      <c r="Q72" s="107" t="s">
        <v>621</v>
      </c>
      <c r="R72" s="107" t="s">
        <v>621</v>
      </c>
      <c r="S72" s="107" t="s">
        <v>621</v>
      </c>
      <c r="T72" s="107" t="s">
        <v>621</v>
      </c>
      <c r="U72" s="107" t="s">
        <v>621</v>
      </c>
      <c r="V72" s="107" t="s">
        <v>621</v>
      </c>
      <c r="W72" s="107" t="s">
        <v>621</v>
      </c>
      <c r="X72" s="107" t="s">
        <v>621</v>
      </c>
      <c r="Y72" s="107" t="s">
        <v>621</v>
      </c>
      <c r="Z72" s="107" t="s">
        <v>621</v>
      </c>
      <c r="AA72" s="107" t="s">
        <v>621</v>
      </c>
      <c r="AB72" s="107" t="s">
        <v>622</v>
      </c>
      <c r="AC72" s="107" t="s">
        <v>1578</v>
      </c>
      <c r="AD72" s="107" t="s">
        <v>621</v>
      </c>
      <c r="AE72" s="107" t="s">
        <v>622</v>
      </c>
      <c r="AF72" s="107" t="s">
        <v>621</v>
      </c>
      <c r="AG72" s="107" t="s">
        <v>621</v>
      </c>
      <c r="AH72" s="107" t="s">
        <v>621</v>
      </c>
      <c r="AI72" s="107" t="s">
        <v>621</v>
      </c>
      <c r="AJ72" s="107" t="s">
        <v>621</v>
      </c>
      <c r="AK72" s="107" t="s">
        <v>621</v>
      </c>
      <c r="AL72" s="107" t="s">
        <v>621</v>
      </c>
      <c r="AM72" s="107" t="s">
        <v>621</v>
      </c>
      <c r="AN72" s="107" t="s">
        <v>621</v>
      </c>
      <c r="AO72" s="107" t="s">
        <v>621</v>
      </c>
      <c r="AP72" s="107" t="s">
        <v>621</v>
      </c>
      <c r="AQ72" s="107" t="s">
        <v>621</v>
      </c>
      <c r="AR72" s="107" t="s">
        <v>621</v>
      </c>
      <c r="AS72" s="107" t="s">
        <v>621</v>
      </c>
      <c r="AT72" s="107" t="s">
        <v>621</v>
      </c>
      <c r="AU72" s="107" t="s">
        <v>621</v>
      </c>
      <c r="AV72" s="107" t="s">
        <v>621</v>
      </c>
      <c r="AW72" s="107" t="s">
        <v>621</v>
      </c>
      <c r="AX72" s="107" t="s">
        <v>621</v>
      </c>
      <c r="AY72" s="107" t="s">
        <v>623</v>
      </c>
      <c r="AZ72" s="107" t="s">
        <v>621</v>
      </c>
      <c r="BA72" s="107" t="s">
        <v>621</v>
      </c>
      <c r="BC72" s="107">
        <f t="shared" si="7"/>
        <v>45</v>
      </c>
      <c r="BD72" s="107">
        <f t="shared" si="7"/>
        <v>2</v>
      </c>
      <c r="BE72" s="107">
        <f t="shared" si="7"/>
        <v>0</v>
      </c>
      <c r="BF72" s="107">
        <f t="shared" si="7"/>
        <v>2</v>
      </c>
      <c r="BG72" s="107">
        <f t="shared" si="7"/>
        <v>1</v>
      </c>
      <c r="BH72" s="107">
        <f t="shared" si="8"/>
        <v>47</v>
      </c>
    </row>
    <row r="73" spans="1:60" x14ac:dyDescent="0.25">
      <c r="A73" s="104">
        <v>247</v>
      </c>
      <c r="B73" s="69" t="s">
        <v>72</v>
      </c>
      <c r="C73" s="69" t="s">
        <v>26</v>
      </c>
      <c r="D73" s="107" t="s">
        <v>620</v>
      </c>
      <c r="E73" s="107" t="s">
        <v>621</v>
      </c>
      <c r="F73" s="107" t="s">
        <v>621</v>
      </c>
      <c r="G73" s="107" t="s">
        <v>621</v>
      </c>
      <c r="H73" s="107" t="s">
        <v>621</v>
      </c>
      <c r="I73" s="107" t="s">
        <v>620</v>
      </c>
      <c r="J73" s="107" t="s">
        <v>621</v>
      </c>
      <c r="K73" s="107" t="s">
        <v>620</v>
      </c>
      <c r="L73" s="107" t="s">
        <v>621</v>
      </c>
      <c r="M73" s="107" t="s">
        <v>621</v>
      </c>
      <c r="N73" s="107" t="s">
        <v>621</v>
      </c>
      <c r="O73" s="107" t="s">
        <v>622</v>
      </c>
      <c r="P73" s="107" t="s">
        <v>621</v>
      </c>
      <c r="Q73" s="107" t="s">
        <v>620</v>
      </c>
      <c r="R73" s="107" t="s">
        <v>621</v>
      </c>
      <c r="S73" s="107" t="s">
        <v>621</v>
      </c>
      <c r="T73" s="107" t="s">
        <v>621</v>
      </c>
      <c r="U73" s="107" t="s">
        <v>621</v>
      </c>
      <c r="V73" s="107" t="s">
        <v>621</v>
      </c>
      <c r="W73" s="107" t="s">
        <v>621</v>
      </c>
      <c r="X73" s="107" t="s">
        <v>621</v>
      </c>
      <c r="Y73" s="107" t="s">
        <v>621</v>
      </c>
      <c r="Z73" s="107" t="s">
        <v>621</v>
      </c>
      <c r="AA73" s="107" t="s">
        <v>621</v>
      </c>
      <c r="AB73" s="107" t="s">
        <v>622</v>
      </c>
      <c r="AC73" s="107" t="s">
        <v>622</v>
      </c>
      <c r="AD73" s="107" t="s">
        <v>621</v>
      </c>
      <c r="AE73" s="107" t="s">
        <v>620</v>
      </c>
      <c r="AF73" s="107" t="s">
        <v>621</v>
      </c>
      <c r="AG73" s="107" t="s">
        <v>621</v>
      </c>
      <c r="AH73" s="107" t="s">
        <v>621</v>
      </c>
      <c r="AI73" s="107" t="s">
        <v>621</v>
      </c>
      <c r="AJ73" s="107" t="s">
        <v>620</v>
      </c>
      <c r="AK73" s="107" t="s">
        <v>621</v>
      </c>
      <c r="AL73" s="107" t="s">
        <v>621</v>
      </c>
      <c r="AM73" s="107" t="s">
        <v>623</v>
      </c>
      <c r="AN73" s="107" t="s">
        <v>621</v>
      </c>
      <c r="AO73" s="107" t="s">
        <v>620</v>
      </c>
      <c r="AP73" s="107" t="s">
        <v>621</v>
      </c>
      <c r="AQ73" s="107" t="s">
        <v>621</v>
      </c>
      <c r="AR73" s="107" t="s">
        <v>621</v>
      </c>
      <c r="AS73" s="107" t="s">
        <v>623</v>
      </c>
      <c r="AT73" s="107" t="s">
        <v>621</v>
      </c>
      <c r="AU73" s="107" t="s">
        <v>621</v>
      </c>
      <c r="AV73" s="107" t="s">
        <v>621</v>
      </c>
      <c r="AW73" s="107" t="s">
        <v>621</v>
      </c>
      <c r="AX73" s="107" t="s">
        <v>621</v>
      </c>
      <c r="AY73" s="107" t="s">
        <v>620</v>
      </c>
      <c r="AZ73" s="107" t="s">
        <v>621</v>
      </c>
      <c r="BA73" s="107" t="s">
        <v>621</v>
      </c>
      <c r="BC73" s="107">
        <f t="shared" si="7"/>
        <v>37</v>
      </c>
      <c r="BD73" s="107">
        <f t="shared" si="7"/>
        <v>3</v>
      </c>
      <c r="BE73" s="107">
        <f t="shared" si="7"/>
        <v>8</v>
      </c>
      <c r="BF73" s="107">
        <f t="shared" si="7"/>
        <v>2</v>
      </c>
      <c r="BG73" s="107">
        <f t="shared" si="7"/>
        <v>0</v>
      </c>
      <c r="BH73" s="107">
        <f t="shared" si="8"/>
        <v>48</v>
      </c>
    </row>
    <row r="74" spans="1:60" x14ac:dyDescent="0.25">
      <c r="A74" s="104">
        <v>248</v>
      </c>
      <c r="B74" s="69" t="s">
        <v>73</v>
      </c>
      <c r="C74" s="69" t="s">
        <v>26</v>
      </c>
      <c r="D74" s="107" t="s">
        <v>621</v>
      </c>
      <c r="E74" s="107" t="s">
        <v>621</v>
      </c>
      <c r="F74" s="107" t="s">
        <v>621</v>
      </c>
      <c r="G74" s="107" t="s">
        <v>621</v>
      </c>
      <c r="H74" s="107" t="s">
        <v>621</v>
      </c>
      <c r="I74" s="107" t="s">
        <v>621</v>
      </c>
      <c r="J74" s="107" t="s">
        <v>621</v>
      </c>
      <c r="K74" s="107" t="s">
        <v>622</v>
      </c>
      <c r="L74" s="107" t="s">
        <v>621</v>
      </c>
      <c r="M74" s="107" t="s">
        <v>621</v>
      </c>
      <c r="N74" s="107" t="s">
        <v>621</v>
      </c>
      <c r="O74" s="107" t="s">
        <v>621</v>
      </c>
      <c r="P74" s="107" t="s">
        <v>621</v>
      </c>
      <c r="Q74" s="107" t="s">
        <v>621</v>
      </c>
      <c r="R74" s="107" t="s">
        <v>621</v>
      </c>
      <c r="S74" s="107" t="s">
        <v>621</v>
      </c>
      <c r="T74" s="107" t="s">
        <v>621</v>
      </c>
      <c r="U74" s="107" t="s">
        <v>621</v>
      </c>
      <c r="V74" s="107" t="s">
        <v>621</v>
      </c>
      <c r="W74" s="107" t="s">
        <v>621</v>
      </c>
      <c r="X74" s="107" t="s">
        <v>621</v>
      </c>
      <c r="Y74" s="107" t="s">
        <v>621</v>
      </c>
      <c r="Z74" s="107" t="s">
        <v>621</v>
      </c>
      <c r="AA74" s="107" t="s">
        <v>621</v>
      </c>
      <c r="AB74" s="107" t="s">
        <v>621</v>
      </c>
      <c r="AC74" s="107" t="s">
        <v>622</v>
      </c>
      <c r="AD74" s="107" t="s">
        <v>621</v>
      </c>
      <c r="AE74" s="107" t="s">
        <v>621</v>
      </c>
      <c r="AF74" s="107" t="s">
        <v>621</v>
      </c>
      <c r="AG74" s="107" t="s">
        <v>621</v>
      </c>
      <c r="AH74" s="107" t="s">
        <v>621</v>
      </c>
      <c r="AI74" s="107" t="s">
        <v>621</v>
      </c>
      <c r="AJ74" s="107" t="s">
        <v>621</v>
      </c>
      <c r="AK74" s="107" t="s">
        <v>621</v>
      </c>
      <c r="AL74" s="107" t="s">
        <v>621</v>
      </c>
      <c r="AM74" s="107" t="s">
        <v>621</v>
      </c>
      <c r="AN74" s="107" t="s">
        <v>621</v>
      </c>
      <c r="AO74" s="107" t="s">
        <v>621</v>
      </c>
      <c r="AP74" s="107" t="s">
        <v>621</v>
      </c>
      <c r="AQ74" s="107" t="s">
        <v>621</v>
      </c>
      <c r="AR74" s="107" t="s">
        <v>621</v>
      </c>
      <c r="AS74" s="107" t="s">
        <v>621</v>
      </c>
      <c r="AT74" s="107" t="s">
        <v>621</v>
      </c>
      <c r="AU74" s="107" t="s">
        <v>621</v>
      </c>
      <c r="AV74" s="107" t="s">
        <v>621</v>
      </c>
      <c r="AW74" s="107" t="s">
        <v>621</v>
      </c>
      <c r="AX74" s="107" t="s">
        <v>621</v>
      </c>
      <c r="AY74" s="107" t="s">
        <v>623</v>
      </c>
      <c r="AZ74" s="107" t="s">
        <v>621</v>
      </c>
      <c r="BA74" s="107" t="s">
        <v>621</v>
      </c>
      <c r="BC74" s="107">
        <f t="shared" ref="BC74:BG83" si="9">COUNTIF($D74:$BA74,BC$3)</f>
        <v>47</v>
      </c>
      <c r="BD74" s="107">
        <f t="shared" si="9"/>
        <v>2</v>
      </c>
      <c r="BE74" s="107">
        <f t="shared" si="9"/>
        <v>0</v>
      </c>
      <c r="BF74" s="107">
        <f t="shared" si="9"/>
        <v>1</v>
      </c>
      <c r="BG74" s="107">
        <f t="shared" si="9"/>
        <v>0</v>
      </c>
      <c r="BH74" s="107">
        <f t="shared" si="8"/>
        <v>49</v>
      </c>
    </row>
    <row r="75" spans="1:60" x14ac:dyDescent="0.25">
      <c r="A75" s="104">
        <v>249</v>
      </c>
      <c r="B75" s="69" t="s">
        <v>74</v>
      </c>
      <c r="C75" s="69" t="s">
        <v>26</v>
      </c>
      <c r="D75" s="107" t="s">
        <v>621</v>
      </c>
      <c r="E75" s="107" t="s">
        <v>621</v>
      </c>
      <c r="F75" s="107" t="s">
        <v>621</v>
      </c>
      <c r="G75" s="107" t="s">
        <v>621</v>
      </c>
      <c r="H75" s="107" t="s">
        <v>621</v>
      </c>
      <c r="I75" s="107" t="s">
        <v>621</v>
      </c>
      <c r="J75" s="107" t="s">
        <v>621</v>
      </c>
      <c r="K75" s="107" t="s">
        <v>623</v>
      </c>
      <c r="L75" s="107" t="s">
        <v>621</v>
      </c>
      <c r="M75" s="107" t="s">
        <v>621</v>
      </c>
      <c r="N75" s="107" t="s">
        <v>623</v>
      </c>
      <c r="O75" s="107" t="s">
        <v>622</v>
      </c>
      <c r="P75" s="107" t="s">
        <v>621</v>
      </c>
      <c r="Q75" s="107" t="s">
        <v>621</v>
      </c>
      <c r="R75" s="107" t="s">
        <v>621</v>
      </c>
      <c r="S75" s="107" t="s">
        <v>621</v>
      </c>
      <c r="T75" s="107" t="s">
        <v>621</v>
      </c>
      <c r="U75" s="107" t="s">
        <v>621</v>
      </c>
      <c r="V75" s="107" t="s">
        <v>621</v>
      </c>
      <c r="W75" s="107" t="s">
        <v>621</v>
      </c>
      <c r="X75" s="107" t="s">
        <v>621</v>
      </c>
      <c r="Y75" s="107" t="s">
        <v>621</v>
      </c>
      <c r="Z75" s="107" t="s">
        <v>621</v>
      </c>
      <c r="AA75" s="107" t="s">
        <v>621</v>
      </c>
      <c r="AB75" s="107" t="s">
        <v>622</v>
      </c>
      <c r="AC75" s="107" t="s">
        <v>621</v>
      </c>
      <c r="AD75" s="107" t="s">
        <v>621</v>
      </c>
      <c r="AE75" s="107" t="s">
        <v>623</v>
      </c>
      <c r="AF75" s="107" t="s">
        <v>621</v>
      </c>
      <c r="AG75" s="107" t="s">
        <v>621</v>
      </c>
      <c r="AH75" s="107" t="s">
        <v>621</v>
      </c>
      <c r="AI75" s="107" t="s">
        <v>621</v>
      </c>
      <c r="AJ75" s="107" t="s">
        <v>621</v>
      </c>
      <c r="AK75" s="107" t="s">
        <v>621</v>
      </c>
      <c r="AL75" s="107" t="s">
        <v>621</v>
      </c>
      <c r="AM75" s="107" t="s">
        <v>621</v>
      </c>
      <c r="AN75" s="107" t="s">
        <v>621</v>
      </c>
      <c r="AO75" s="107" t="s">
        <v>621</v>
      </c>
      <c r="AP75" s="107" t="s">
        <v>621</v>
      </c>
      <c r="AQ75" s="107" t="s">
        <v>621</v>
      </c>
      <c r="AR75" s="107" t="s">
        <v>621</v>
      </c>
      <c r="AS75" s="107" t="s">
        <v>621</v>
      </c>
      <c r="AT75" s="107" t="s">
        <v>621</v>
      </c>
      <c r="AU75" s="107" t="s">
        <v>621</v>
      </c>
      <c r="AV75" s="107" t="s">
        <v>621</v>
      </c>
      <c r="AW75" s="107" t="s">
        <v>621</v>
      </c>
      <c r="AX75" s="107" t="s">
        <v>621</v>
      </c>
      <c r="AY75" s="107" t="s">
        <v>623</v>
      </c>
      <c r="AZ75" s="107" t="s">
        <v>621</v>
      </c>
      <c r="BA75" s="107" t="s">
        <v>621</v>
      </c>
      <c r="BC75" s="107">
        <f t="shared" si="9"/>
        <v>44</v>
      </c>
      <c r="BD75" s="107">
        <f t="shared" si="9"/>
        <v>2</v>
      </c>
      <c r="BE75" s="107">
        <f t="shared" si="9"/>
        <v>0</v>
      </c>
      <c r="BF75" s="107">
        <f t="shared" si="9"/>
        <v>4</v>
      </c>
      <c r="BG75" s="107">
        <f t="shared" si="9"/>
        <v>0</v>
      </c>
      <c r="BH75" s="107">
        <f t="shared" si="8"/>
        <v>46</v>
      </c>
    </row>
    <row r="76" spans="1:60" x14ac:dyDescent="0.25">
      <c r="A76" s="104">
        <v>250</v>
      </c>
      <c r="B76" s="69" t="s">
        <v>75</v>
      </c>
      <c r="C76" s="69" t="s">
        <v>26</v>
      </c>
      <c r="D76" s="107" t="s">
        <v>622</v>
      </c>
      <c r="E76" s="107" t="s">
        <v>621</v>
      </c>
      <c r="F76" s="107" t="s">
        <v>621</v>
      </c>
      <c r="G76" s="107" t="s">
        <v>621</v>
      </c>
      <c r="H76" s="107" t="s">
        <v>621</v>
      </c>
      <c r="I76" s="107" t="s">
        <v>621</v>
      </c>
      <c r="J76" s="107" t="s">
        <v>621</v>
      </c>
      <c r="K76" s="107" t="s">
        <v>622</v>
      </c>
      <c r="L76" s="107" t="s">
        <v>621</v>
      </c>
      <c r="M76" s="107" t="s">
        <v>621</v>
      </c>
      <c r="N76" s="107" t="s">
        <v>621</v>
      </c>
      <c r="O76" s="107" t="s">
        <v>622</v>
      </c>
      <c r="P76" s="107" t="s">
        <v>621</v>
      </c>
      <c r="Q76" s="107" t="s">
        <v>621</v>
      </c>
      <c r="R76" s="107" t="s">
        <v>621</v>
      </c>
      <c r="S76" s="107" t="s">
        <v>623</v>
      </c>
      <c r="T76" s="107" t="s">
        <v>621</v>
      </c>
      <c r="U76" s="107" t="s">
        <v>621</v>
      </c>
      <c r="V76" s="107" t="s">
        <v>621</v>
      </c>
      <c r="W76" s="107" t="s">
        <v>621</v>
      </c>
      <c r="X76" s="107" t="s">
        <v>621</v>
      </c>
      <c r="Y76" s="107" t="s">
        <v>621</v>
      </c>
      <c r="Z76" s="107" t="s">
        <v>621</v>
      </c>
      <c r="AA76" s="107" t="s">
        <v>621</v>
      </c>
      <c r="AB76" s="107" t="s">
        <v>621</v>
      </c>
      <c r="AC76" s="107" t="s">
        <v>622</v>
      </c>
      <c r="AD76" s="107" t="s">
        <v>621</v>
      </c>
      <c r="AE76" s="107" t="s">
        <v>621</v>
      </c>
      <c r="AF76" s="107" t="s">
        <v>621</v>
      </c>
      <c r="AG76" s="107" t="s">
        <v>621</v>
      </c>
      <c r="AH76" s="107" t="s">
        <v>621</v>
      </c>
      <c r="AI76" s="107" t="s">
        <v>621</v>
      </c>
      <c r="AJ76" s="107" t="s">
        <v>623</v>
      </c>
      <c r="AK76" s="107" t="s">
        <v>621</v>
      </c>
      <c r="AL76" s="107" t="s">
        <v>621</v>
      </c>
      <c r="AM76" s="107" t="s">
        <v>621</v>
      </c>
      <c r="AN76" s="107" t="s">
        <v>621</v>
      </c>
      <c r="AO76" s="107" t="s">
        <v>621</v>
      </c>
      <c r="AP76" s="107" t="s">
        <v>621</v>
      </c>
      <c r="AQ76" s="107" t="s">
        <v>621</v>
      </c>
      <c r="AR76" s="107" t="s">
        <v>621</v>
      </c>
      <c r="AS76" s="107" t="s">
        <v>620</v>
      </c>
      <c r="AT76" s="107" t="s">
        <v>621</v>
      </c>
      <c r="AU76" s="107" t="s">
        <v>621</v>
      </c>
      <c r="AV76" s="107" t="s">
        <v>621</v>
      </c>
      <c r="AW76" s="107" t="s">
        <v>621</v>
      </c>
      <c r="AX76" s="107" t="s">
        <v>621</v>
      </c>
      <c r="AY76" s="107" t="s">
        <v>621</v>
      </c>
      <c r="AZ76" s="107" t="s">
        <v>621</v>
      </c>
      <c r="BA76" s="107" t="s">
        <v>621</v>
      </c>
      <c r="BC76" s="107">
        <f t="shared" si="9"/>
        <v>43</v>
      </c>
      <c r="BD76" s="107">
        <f t="shared" si="9"/>
        <v>4</v>
      </c>
      <c r="BE76" s="107">
        <f t="shared" si="9"/>
        <v>1</v>
      </c>
      <c r="BF76" s="107">
        <f t="shared" si="9"/>
        <v>2</v>
      </c>
      <c r="BG76" s="107">
        <f t="shared" si="9"/>
        <v>0</v>
      </c>
      <c r="BH76" s="107">
        <f t="shared" si="8"/>
        <v>48</v>
      </c>
    </row>
    <row r="77" spans="1:60" x14ac:dyDescent="0.25">
      <c r="A77" s="104">
        <v>251</v>
      </c>
      <c r="B77" s="69" t="s">
        <v>76</v>
      </c>
      <c r="C77" s="69" t="s">
        <v>26</v>
      </c>
      <c r="D77" s="107" t="s">
        <v>620</v>
      </c>
      <c r="E77" s="107" t="s">
        <v>621</v>
      </c>
      <c r="F77" s="107" t="s">
        <v>621</v>
      </c>
      <c r="G77" s="107" t="s">
        <v>621</v>
      </c>
      <c r="H77" s="107" t="s">
        <v>621</v>
      </c>
      <c r="I77" s="107" t="s">
        <v>621</v>
      </c>
      <c r="J77" s="107" t="s">
        <v>621</v>
      </c>
      <c r="K77" s="107" t="s">
        <v>621</v>
      </c>
      <c r="L77" s="107" t="s">
        <v>621</v>
      </c>
      <c r="M77" s="107" t="s">
        <v>621</v>
      </c>
      <c r="N77" s="107" t="s">
        <v>620</v>
      </c>
      <c r="O77" s="107" t="s">
        <v>621</v>
      </c>
      <c r="P77" s="107" t="s">
        <v>621</v>
      </c>
      <c r="Q77" s="107" t="s">
        <v>621</v>
      </c>
      <c r="R77" s="107" t="s">
        <v>621</v>
      </c>
      <c r="S77" s="107" t="s">
        <v>621</v>
      </c>
      <c r="T77" s="107" t="s">
        <v>621</v>
      </c>
      <c r="U77" s="107" t="s">
        <v>621</v>
      </c>
      <c r="V77" s="107" t="s">
        <v>621</v>
      </c>
      <c r="W77" s="107" t="s">
        <v>621</v>
      </c>
      <c r="X77" s="107" t="s">
        <v>621</v>
      </c>
      <c r="Y77" s="107" t="s">
        <v>621</v>
      </c>
      <c r="Z77" s="107" t="s">
        <v>621</v>
      </c>
      <c r="AA77" s="107" t="s">
        <v>620</v>
      </c>
      <c r="AB77" s="107" t="s">
        <v>622</v>
      </c>
      <c r="AC77" s="107" t="s">
        <v>623</v>
      </c>
      <c r="AD77" s="107" t="s">
        <v>621</v>
      </c>
      <c r="AE77" s="107" t="s">
        <v>621</v>
      </c>
      <c r="AF77" s="107" t="s">
        <v>620</v>
      </c>
      <c r="AG77" s="107" t="s">
        <v>621</v>
      </c>
      <c r="AH77" s="107" t="s">
        <v>621</v>
      </c>
      <c r="AI77" s="107" t="s">
        <v>621</v>
      </c>
      <c r="AJ77" s="107" t="s">
        <v>621</v>
      </c>
      <c r="AK77" s="107" t="s">
        <v>621</v>
      </c>
      <c r="AL77" s="107" t="s">
        <v>621</v>
      </c>
      <c r="AM77" s="107" t="s">
        <v>621</v>
      </c>
      <c r="AN77" s="107" t="s">
        <v>621</v>
      </c>
      <c r="AO77" s="107" t="s">
        <v>621</v>
      </c>
      <c r="AP77" s="107" t="s">
        <v>621</v>
      </c>
      <c r="AQ77" s="107" t="s">
        <v>621</v>
      </c>
      <c r="AR77" s="107" t="s">
        <v>621</v>
      </c>
      <c r="AS77" s="107" t="s">
        <v>621</v>
      </c>
      <c r="AT77" s="107" t="s">
        <v>621</v>
      </c>
      <c r="AU77" s="107" t="s">
        <v>621</v>
      </c>
      <c r="AV77" s="107" t="s">
        <v>621</v>
      </c>
      <c r="AW77" s="107" t="s">
        <v>621</v>
      </c>
      <c r="AX77" s="107" t="s">
        <v>621</v>
      </c>
      <c r="AY77" s="107" t="s">
        <v>621</v>
      </c>
      <c r="AZ77" s="107" t="s">
        <v>621</v>
      </c>
      <c r="BA77" s="107" t="s">
        <v>621</v>
      </c>
      <c r="BC77" s="107">
        <f t="shared" si="9"/>
        <v>44</v>
      </c>
      <c r="BD77" s="107">
        <f t="shared" si="9"/>
        <v>1</v>
      </c>
      <c r="BE77" s="107">
        <f t="shared" si="9"/>
        <v>4</v>
      </c>
      <c r="BF77" s="107">
        <f t="shared" si="9"/>
        <v>1</v>
      </c>
      <c r="BG77" s="107">
        <f t="shared" si="9"/>
        <v>0</v>
      </c>
      <c r="BH77" s="107">
        <f t="shared" si="8"/>
        <v>49</v>
      </c>
    </row>
    <row r="78" spans="1:60" x14ac:dyDescent="0.25">
      <c r="A78" s="104">
        <v>252</v>
      </c>
      <c r="B78" s="69" t="s">
        <v>77</v>
      </c>
      <c r="C78" s="69" t="s">
        <v>26</v>
      </c>
      <c r="D78" s="107" t="s">
        <v>623</v>
      </c>
      <c r="E78" s="107" t="s">
        <v>621</v>
      </c>
      <c r="F78" s="107" t="s">
        <v>621</v>
      </c>
      <c r="G78" s="107" t="s">
        <v>621</v>
      </c>
      <c r="H78" s="107" t="s">
        <v>621</v>
      </c>
      <c r="I78" s="107" t="s">
        <v>620</v>
      </c>
      <c r="J78" s="107" t="s">
        <v>623</v>
      </c>
      <c r="K78" s="107" t="s">
        <v>620</v>
      </c>
      <c r="L78" s="107" t="s">
        <v>621</v>
      </c>
      <c r="M78" s="107" t="s">
        <v>621</v>
      </c>
      <c r="N78" s="107" t="s">
        <v>620</v>
      </c>
      <c r="O78" s="107" t="s">
        <v>621</v>
      </c>
      <c r="P78" s="107" t="s">
        <v>621</v>
      </c>
      <c r="Q78" s="107" t="s">
        <v>621</v>
      </c>
      <c r="R78" s="107" t="s">
        <v>621</v>
      </c>
      <c r="S78" s="107" t="s">
        <v>621</v>
      </c>
      <c r="T78" s="107" t="s">
        <v>622</v>
      </c>
      <c r="U78" s="107" t="s">
        <v>621</v>
      </c>
      <c r="V78" s="107" t="s">
        <v>621</v>
      </c>
      <c r="W78" s="107" t="s">
        <v>621</v>
      </c>
      <c r="X78" s="107" t="s">
        <v>621</v>
      </c>
      <c r="Y78" s="107" t="s">
        <v>621</v>
      </c>
      <c r="Z78" s="107" t="s">
        <v>621</v>
      </c>
      <c r="AA78" s="107" t="s">
        <v>621</v>
      </c>
      <c r="AB78" s="107" t="s">
        <v>621</v>
      </c>
      <c r="AC78" s="107" t="s">
        <v>622</v>
      </c>
      <c r="AD78" s="107" t="s">
        <v>621</v>
      </c>
      <c r="AE78" s="107" t="s">
        <v>623</v>
      </c>
      <c r="AF78" s="107" t="s">
        <v>621</v>
      </c>
      <c r="AG78" s="107" t="s">
        <v>621</v>
      </c>
      <c r="AH78" s="107" t="s">
        <v>621</v>
      </c>
      <c r="AI78" s="107" t="s">
        <v>621</v>
      </c>
      <c r="AJ78" s="107" t="s">
        <v>621</v>
      </c>
      <c r="AK78" s="107" t="s">
        <v>621</v>
      </c>
      <c r="AL78" s="107" t="s">
        <v>621</v>
      </c>
      <c r="AM78" s="107" t="s">
        <v>621</v>
      </c>
      <c r="AN78" s="107" t="s">
        <v>621</v>
      </c>
      <c r="AO78" s="107" t="s">
        <v>621</v>
      </c>
      <c r="AP78" s="107" t="s">
        <v>621</v>
      </c>
      <c r="AQ78" s="107" t="s">
        <v>621</v>
      </c>
      <c r="AR78" s="107" t="s">
        <v>621</v>
      </c>
      <c r="AS78" s="107" t="s">
        <v>621</v>
      </c>
      <c r="AT78" s="107" t="s">
        <v>621</v>
      </c>
      <c r="AU78" s="107" t="s">
        <v>620</v>
      </c>
      <c r="AV78" s="107" t="s">
        <v>621</v>
      </c>
      <c r="AW78" s="107" t="s">
        <v>621</v>
      </c>
      <c r="AX78" s="107" t="s">
        <v>621</v>
      </c>
      <c r="AY78" s="107" t="s">
        <v>621</v>
      </c>
      <c r="AZ78" s="107" t="s">
        <v>621</v>
      </c>
      <c r="BA78" s="107" t="s">
        <v>621</v>
      </c>
      <c r="BC78" s="107">
        <f t="shared" si="9"/>
        <v>41</v>
      </c>
      <c r="BD78" s="107">
        <f t="shared" si="9"/>
        <v>2</v>
      </c>
      <c r="BE78" s="107">
        <f t="shared" si="9"/>
        <v>4</v>
      </c>
      <c r="BF78" s="107">
        <f t="shared" si="9"/>
        <v>3</v>
      </c>
      <c r="BG78" s="107">
        <f t="shared" si="9"/>
        <v>0</v>
      </c>
      <c r="BH78" s="107">
        <f t="shared" si="8"/>
        <v>47</v>
      </c>
    </row>
    <row r="79" spans="1:60" x14ac:dyDescent="0.25">
      <c r="A79" s="104">
        <v>253</v>
      </c>
      <c r="B79" s="69" t="s">
        <v>78</v>
      </c>
      <c r="C79" s="69" t="s">
        <v>26</v>
      </c>
      <c r="D79" s="107" t="s">
        <v>623</v>
      </c>
      <c r="E79" s="107" t="s">
        <v>621</v>
      </c>
      <c r="F79" s="107" t="s">
        <v>621</v>
      </c>
      <c r="G79" s="107" t="s">
        <v>621</v>
      </c>
      <c r="H79" s="107" t="s">
        <v>621</v>
      </c>
      <c r="I79" s="107" t="s">
        <v>621</v>
      </c>
      <c r="J79" s="107" t="s">
        <v>623</v>
      </c>
      <c r="K79" s="107" t="s">
        <v>623</v>
      </c>
      <c r="L79" s="107" t="s">
        <v>621</v>
      </c>
      <c r="M79" s="107" t="s">
        <v>621</v>
      </c>
      <c r="N79" s="107" t="s">
        <v>623</v>
      </c>
      <c r="O79" s="107" t="s">
        <v>623</v>
      </c>
      <c r="P79" s="107" t="s">
        <v>621</v>
      </c>
      <c r="Q79" s="107" t="s">
        <v>621</v>
      </c>
      <c r="R79" s="107" t="s">
        <v>621</v>
      </c>
      <c r="S79" s="107" t="s">
        <v>621</v>
      </c>
      <c r="T79" s="107" t="s">
        <v>621</v>
      </c>
      <c r="U79" s="107" t="s">
        <v>621</v>
      </c>
      <c r="V79" s="107" t="s">
        <v>621</v>
      </c>
      <c r="W79" s="107" t="s">
        <v>621</v>
      </c>
      <c r="X79" s="107" t="s">
        <v>621</v>
      </c>
      <c r="Y79" s="107" t="s">
        <v>621</v>
      </c>
      <c r="Z79" s="107" t="s">
        <v>623</v>
      </c>
      <c r="AA79" s="107" t="s">
        <v>621</v>
      </c>
      <c r="AB79" s="107" t="s">
        <v>622</v>
      </c>
      <c r="AC79" s="107" t="s">
        <v>623</v>
      </c>
      <c r="AD79" s="107" t="s">
        <v>621</v>
      </c>
      <c r="AE79" s="107" t="s">
        <v>623</v>
      </c>
      <c r="AF79" s="107" t="s">
        <v>621</v>
      </c>
      <c r="AG79" s="107" t="s">
        <v>621</v>
      </c>
      <c r="AH79" s="107" t="s">
        <v>621</v>
      </c>
      <c r="AI79" s="107" t="s">
        <v>621</v>
      </c>
      <c r="AJ79" s="107" t="s">
        <v>621</v>
      </c>
      <c r="AK79" s="107" t="s">
        <v>621</v>
      </c>
      <c r="AL79" s="107" t="s">
        <v>621</v>
      </c>
      <c r="AM79" s="107" t="s">
        <v>621</v>
      </c>
      <c r="AN79" s="107" t="s">
        <v>621</v>
      </c>
      <c r="AO79" s="107" t="s">
        <v>621</v>
      </c>
      <c r="AP79" s="107" t="s">
        <v>621</v>
      </c>
      <c r="AQ79" s="107" t="s">
        <v>621</v>
      </c>
      <c r="AR79" s="107" t="s">
        <v>621</v>
      </c>
      <c r="AS79" s="107" t="s">
        <v>621</v>
      </c>
      <c r="AT79" s="107" t="s">
        <v>621</v>
      </c>
      <c r="AU79" s="107" t="s">
        <v>621</v>
      </c>
      <c r="AV79" s="107" t="s">
        <v>621</v>
      </c>
      <c r="AW79" s="107" t="s">
        <v>621</v>
      </c>
      <c r="AX79" s="107" t="s">
        <v>621</v>
      </c>
      <c r="AY79" s="107" t="s">
        <v>623</v>
      </c>
      <c r="AZ79" s="107" t="s">
        <v>621</v>
      </c>
      <c r="BA79" s="107" t="s">
        <v>621</v>
      </c>
      <c r="BC79" s="107">
        <f t="shared" si="9"/>
        <v>40</v>
      </c>
      <c r="BD79" s="107">
        <f t="shared" si="9"/>
        <v>1</v>
      </c>
      <c r="BE79" s="107">
        <f t="shared" si="9"/>
        <v>0</v>
      </c>
      <c r="BF79" s="107">
        <f t="shared" si="9"/>
        <v>9</v>
      </c>
      <c r="BG79" s="107">
        <f t="shared" si="9"/>
        <v>0</v>
      </c>
      <c r="BH79" s="107">
        <f t="shared" si="8"/>
        <v>41</v>
      </c>
    </row>
    <row r="80" spans="1:60" x14ac:dyDescent="0.25">
      <c r="A80" s="104">
        <v>254</v>
      </c>
      <c r="B80" s="69" t="s">
        <v>79</v>
      </c>
      <c r="C80" s="69" t="s">
        <v>26</v>
      </c>
      <c r="D80" s="107" t="s">
        <v>621</v>
      </c>
      <c r="E80" s="107" t="s">
        <v>621</v>
      </c>
      <c r="F80" s="107" t="s">
        <v>621</v>
      </c>
      <c r="G80" s="107" t="s">
        <v>621</v>
      </c>
      <c r="H80" s="107" t="s">
        <v>621</v>
      </c>
      <c r="I80" s="107" t="s">
        <v>621</v>
      </c>
      <c r="J80" s="107" t="s">
        <v>621</v>
      </c>
      <c r="K80" s="107" t="s">
        <v>623</v>
      </c>
      <c r="L80" s="107" t="s">
        <v>621</v>
      </c>
      <c r="M80" s="107" t="s">
        <v>621</v>
      </c>
      <c r="N80" s="107" t="s">
        <v>621</v>
      </c>
      <c r="O80" s="107" t="s">
        <v>621</v>
      </c>
      <c r="P80" s="107" t="s">
        <v>621</v>
      </c>
      <c r="Q80" s="107" t="s">
        <v>621</v>
      </c>
      <c r="R80" s="107" t="s">
        <v>621</v>
      </c>
      <c r="S80" s="107" t="s">
        <v>621</v>
      </c>
      <c r="T80" s="107" t="s">
        <v>621</v>
      </c>
      <c r="U80" s="107" t="s">
        <v>621</v>
      </c>
      <c r="V80" s="107" t="s">
        <v>621</v>
      </c>
      <c r="W80" s="107" t="s">
        <v>621</v>
      </c>
      <c r="X80" s="107" t="s">
        <v>621</v>
      </c>
      <c r="Y80" s="107" t="s">
        <v>621</v>
      </c>
      <c r="Z80" s="107" t="s">
        <v>621</v>
      </c>
      <c r="AA80" s="107" t="s">
        <v>621</v>
      </c>
      <c r="AB80" s="107" t="s">
        <v>621</v>
      </c>
      <c r="AC80" s="107" t="s">
        <v>621</v>
      </c>
      <c r="AD80" s="107" t="s">
        <v>621</v>
      </c>
      <c r="AE80" s="107" t="s">
        <v>623</v>
      </c>
      <c r="AF80" s="107" t="s">
        <v>621</v>
      </c>
      <c r="AG80" s="107" t="s">
        <v>621</v>
      </c>
      <c r="AH80" s="107" t="s">
        <v>621</v>
      </c>
      <c r="AI80" s="107" t="s">
        <v>621</v>
      </c>
      <c r="AJ80" s="107" t="s">
        <v>621</v>
      </c>
      <c r="AK80" s="107" t="s">
        <v>621</v>
      </c>
      <c r="AL80" s="107" t="s">
        <v>621</v>
      </c>
      <c r="AM80" s="107" t="s">
        <v>621</v>
      </c>
      <c r="AN80" s="107" t="s">
        <v>621</v>
      </c>
      <c r="AO80" s="107" t="s">
        <v>621</v>
      </c>
      <c r="AP80" s="107" t="s">
        <v>623</v>
      </c>
      <c r="AQ80" s="107" t="s">
        <v>621</v>
      </c>
      <c r="AR80" s="107" t="s">
        <v>621</v>
      </c>
      <c r="AS80" s="107" t="s">
        <v>623</v>
      </c>
      <c r="AT80" s="107" t="s">
        <v>621</v>
      </c>
      <c r="AU80" s="107" t="s">
        <v>621</v>
      </c>
      <c r="AV80" s="107" t="s">
        <v>621</v>
      </c>
      <c r="AW80" s="107" t="s">
        <v>621</v>
      </c>
      <c r="AX80" s="107" t="s">
        <v>621</v>
      </c>
      <c r="AY80" s="107" t="s">
        <v>621</v>
      </c>
      <c r="AZ80" s="107" t="s">
        <v>621</v>
      </c>
      <c r="BA80" s="107" t="s">
        <v>621</v>
      </c>
      <c r="BC80" s="107">
        <f t="shared" si="9"/>
        <v>46</v>
      </c>
      <c r="BD80" s="107">
        <f t="shared" si="9"/>
        <v>0</v>
      </c>
      <c r="BE80" s="107">
        <f t="shared" si="9"/>
        <v>0</v>
      </c>
      <c r="BF80" s="107">
        <f t="shared" si="9"/>
        <v>4</v>
      </c>
      <c r="BG80" s="107">
        <f t="shared" si="9"/>
        <v>0</v>
      </c>
      <c r="BH80" s="107">
        <f t="shared" si="8"/>
        <v>46</v>
      </c>
    </row>
    <row r="81" spans="1:60" x14ac:dyDescent="0.25">
      <c r="A81" s="104">
        <v>255</v>
      </c>
      <c r="B81" s="69" t="s">
        <v>80</v>
      </c>
      <c r="C81" s="69" t="s">
        <v>26</v>
      </c>
      <c r="D81" s="107" t="s">
        <v>620</v>
      </c>
      <c r="E81" s="107" t="s">
        <v>621</v>
      </c>
      <c r="F81" s="107" t="s">
        <v>621</v>
      </c>
      <c r="G81" s="107" t="s">
        <v>621</v>
      </c>
      <c r="H81" s="107" t="s">
        <v>621</v>
      </c>
      <c r="I81" s="107" t="s">
        <v>621</v>
      </c>
      <c r="J81" s="107" t="s">
        <v>623</v>
      </c>
      <c r="K81" s="107" t="s">
        <v>622</v>
      </c>
      <c r="L81" s="107" t="s">
        <v>620</v>
      </c>
      <c r="M81" s="107" t="s">
        <v>621</v>
      </c>
      <c r="N81" s="107" t="s">
        <v>621</v>
      </c>
      <c r="O81" s="107" t="s">
        <v>621</v>
      </c>
      <c r="P81" s="107" t="s">
        <v>621</v>
      </c>
      <c r="Q81" s="107" t="s">
        <v>621</v>
      </c>
      <c r="R81" s="107" t="s">
        <v>621</v>
      </c>
      <c r="S81" s="107" t="s">
        <v>621</v>
      </c>
      <c r="T81" s="107" t="s">
        <v>621</v>
      </c>
      <c r="U81" s="107" t="s">
        <v>621</v>
      </c>
      <c r="V81" s="107" t="s">
        <v>621</v>
      </c>
      <c r="W81" s="107" t="s">
        <v>621</v>
      </c>
      <c r="X81" s="107" t="s">
        <v>621</v>
      </c>
      <c r="Y81" s="107" t="s">
        <v>621</v>
      </c>
      <c r="Z81" s="107" t="s">
        <v>621</v>
      </c>
      <c r="AA81" s="107" t="s">
        <v>621</v>
      </c>
      <c r="AB81" s="107" t="s">
        <v>622</v>
      </c>
      <c r="AC81" s="107" t="s">
        <v>622</v>
      </c>
      <c r="AD81" s="107" t="s">
        <v>621</v>
      </c>
      <c r="AE81" s="107" t="s">
        <v>623</v>
      </c>
      <c r="AF81" s="107" t="s">
        <v>621</v>
      </c>
      <c r="AG81" s="107" t="s">
        <v>622</v>
      </c>
      <c r="AH81" s="107" t="s">
        <v>621</v>
      </c>
      <c r="AI81" s="107" t="s">
        <v>621</v>
      </c>
      <c r="AJ81" s="107" t="s">
        <v>620</v>
      </c>
      <c r="AK81" s="107" t="s">
        <v>620</v>
      </c>
      <c r="AL81" s="107" t="s">
        <v>620</v>
      </c>
      <c r="AM81" s="107" t="s">
        <v>622</v>
      </c>
      <c r="AN81" s="107" t="s">
        <v>622</v>
      </c>
      <c r="AO81" s="107" t="s">
        <v>620</v>
      </c>
      <c r="AP81" s="107" t="s">
        <v>622</v>
      </c>
      <c r="AQ81" s="107" t="s">
        <v>623</v>
      </c>
      <c r="AR81" s="107" t="s">
        <v>621</v>
      </c>
      <c r="AS81" s="107" t="s">
        <v>622</v>
      </c>
      <c r="AT81" s="107" t="s">
        <v>621</v>
      </c>
      <c r="AU81" s="107" t="s">
        <v>621</v>
      </c>
      <c r="AV81" s="107" t="s">
        <v>620</v>
      </c>
      <c r="AW81" s="107" t="s">
        <v>621</v>
      </c>
      <c r="AX81" s="107" t="s">
        <v>621</v>
      </c>
      <c r="AY81" s="107" t="s">
        <v>622</v>
      </c>
      <c r="AZ81" s="107" t="s">
        <v>622</v>
      </c>
      <c r="BA81" s="107" t="s">
        <v>622</v>
      </c>
      <c r="BC81" s="107">
        <f t="shared" si="9"/>
        <v>29</v>
      </c>
      <c r="BD81" s="107">
        <f t="shared" si="9"/>
        <v>11</v>
      </c>
      <c r="BE81" s="107">
        <f t="shared" si="9"/>
        <v>7</v>
      </c>
      <c r="BF81" s="107">
        <f t="shared" si="9"/>
        <v>3</v>
      </c>
      <c r="BG81" s="107">
        <f t="shared" si="9"/>
        <v>0</v>
      </c>
      <c r="BH81" s="107">
        <f t="shared" si="8"/>
        <v>47</v>
      </c>
    </row>
    <row r="82" spans="1:60" x14ac:dyDescent="0.25">
      <c r="A82" s="104">
        <v>256</v>
      </c>
      <c r="B82" s="69" t="s">
        <v>81</v>
      </c>
      <c r="C82" s="69" t="s">
        <v>26</v>
      </c>
      <c r="D82" s="107" t="s">
        <v>620</v>
      </c>
      <c r="E82" s="107" t="s">
        <v>621</v>
      </c>
      <c r="F82" s="107" t="s">
        <v>621</v>
      </c>
      <c r="G82" s="107" t="s">
        <v>621</v>
      </c>
      <c r="H82" s="107" t="s">
        <v>621</v>
      </c>
      <c r="I82" s="107" t="s">
        <v>621</v>
      </c>
      <c r="J82" s="107" t="s">
        <v>621</v>
      </c>
      <c r="K82" s="107" t="s">
        <v>623</v>
      </c>
      <c r="L82" s="107" t="s">
        <v>620</v>
      </c>
      <c r="M82" s="107" t="s">
        <v>621</v>
      </c>
      <c r="N82" s="107" t="s">
        <v>621</v>
      </c>
      <c r="O82" s="107" t="s">
        <v>622</v>
      </c>
      <c r="P82" s="107" t="s">
        <v>620</v>
      </c>
      <c r="Q82" s="107" t="s">
        <v>620</v>
      </c>
      <c r="R82" s="107" t="s">
        <v>621</v>
      </c>
      <c r="S82" s="107" t="s">
        <v>621</v>
      </c>
      <c r="T82" s="107" t="s">
        <v>621</v>
      </c>
      <c r="U82" s="107" t="s">
        <v>621</v>
      </c>
      <c r="V82" s="107" t="s">
        <v>621</v>
      </c>
      <c r="W82" s="107" t="s">
        <v>621</v>
      </c>
      <c r="X82" s="107" t="s">
        <v>621</v>
      </c>
      <c r="Y82" s="107" t="s">
        <v>621</v>
      </c>
      <c r="Z82" s="107" t="s">
        <v>620</v>
      </c>
      <c r="AA82" s="107" t="s">
        <v>621</v>
      </c>
      <c r="AB82" s="107" t="s">
        <v>622</v>
      </c>
      <c r="AC82" s="107" t="s">
        <v>622</v>
      </c>
      <c r="AD82" s="107" t="s">
        <v>621</v>
      </c>
      <c r="AE82" s="107" t="s">
        <v>622</v>
      </c>
      <c r="AF82" s="107" t="s">
        <v>621</v>
      </c>
      <c r="AG82" s="107" t="s">
        <v>620</v>
      </c>
      <c r="AH82" s="107" t="s">
        <v>621</v>
      </c>
      <c r="AI82" s="107" t="s">
        <v>623</v>
      </c>
      <c r="AJ82" s="107" t="s">
        <v>621</v>
      </c>
      <c r="AK82" s="107" t="s">
        <v>621</v>
      </c>
      <c r="AL82" s="107" t="s">
        <v>621</v>
      </c>
      <c r="AM82" s="107" t="s">
        <v>621</v>
      </c>
      <c r="AN82" s="107" t="s">
        <v>621</v>
      </c>
      <c r="AO82" s="107" t="s">
        <v>620</v>
      </c>
      <c r="AP82" s="107" t="s">
        <v>621</v>
      </c>
      <c r="AQ82" s="107" t="s">
        <v>621</v>
      </c>
      <c r="AR82" s="107" t="s">
        <v>620</v>
      </c>
      <c r="AS82" s="107" t="s">
        <v>621</v>
      </c>
      <c r="AT82" s="107" t="s">
        <v>621</v>
      </c>
      <c r="AU82" s="107" t="s">
        <v>621</v>
      </c>
      <c r="AV82" s="107" t="s">
        <v>621</v>
      </c>
      <c r="AW82" s="107" t="s">
        <v>621</v>
      </c>
      <c r="AX82" s="107" t="s">
        <v>621</v>
      </c>
      <c r="AY82" s="107" t="s">
        <v>620</v>
      </c>
      <c r="AZ82" s="107" t="s">
        <v>621</v>
      </c>
      <c r="BA82" s="107" t="s">
        <v>621</v>
      </c>
      <c r="BC82" s="107">
        <f t="shared" si="9"/>
        <v>35</v>
      </c>
      <c r="BD82" s="107">
        <f t="shared" si="9"/>
        <v>4</v>
      </c>
      <c r="BE82" s="107">
        <f t="shared" si="9"/>
        <v>9</v>
      </c>
      <c r="BF82" s="107">
        <f t="shared" si="9"/>
        <v>2</v>
      </c>
      <c r="BG82" s="107">
        <f t="shared" si="9"/>
        <v>0</v>
      </c>
      <c r="BH82" s="107">
        <f t="shared" si="8"/>
        <v>48</v>
      </c>
    </row>
    <row r="83" spans="1:60" x14ac:dyDescent="0.25">
      <c r="A83" s="104">
        <v>257</v>
      </c>
      <c r="B83" s="69" t="s">
        <v>82</v>
      </c>
      <c r="C83" s="69" t="s">
        <v>26</v>
      </c>
      <c r="D83" s="107" t="s">
        <v>623</v>
      </c>
      <c r="E83" s="107" t="s">
        <v>623</v>
      </c>
      <c r="F83" s="107" t="s">
        <v>621</v>
      </c>
      <c r="G83" s="107" t="s">
        <v>621</v>
      </c>
      <c r="H83" s="107" t="s">
        <v>621</v>
      </c>
      <c r="I83" s="107" t="s">
        <v>621</v>
      </c>
      <c r="J83" s="107" t="s">
        <v>621</v>
      </c>
      <c r="K83" s="107" t="s">
        <v>621</v>
      </c>
      <c r="L83" s="107" t="s">
        <v>622</v>
      </c>
      <c r="M83" s="107" t="s">
        <v>621</v>
      </c>
      <c r="N83" s="107" t="s">
        <v>620</v>
      </c>
      <c r="O83" s="107" t="s">
        <v>621</v>
      </c>
      <c r="P83" s="107" t="s">
        <v>621</v>
      </c>
      <c r="Q83" s="107" t="s">
        <v>621</v>
      </c>
      <c r="R83" s="107" t="s">
        <v>621</v>
      </c>
      <c r="S83" s="107" t="s">
        <v>621</v>
      </c>
      <c r="T83" s="107" t="s">
        <v>621</v>
      </c>
      <c r="U83" s="107" t="s">
        <v>621</v>
      </c>
      <c r="V83" s="107" t="s">
        <v>621</v>
      </c>
      <c r="W83" s="107" t="s">
        <v>621</v>
      </c>
      <c r="X83" s="107" t="s">
        <v>620</v>
      </c>
      <c r="Y83" s="107" t="s">
        <v>621</v>
      </c>
      <c r="Z83" s="107" t="s">
        <v>621</v>
      </c>
      <c r="AA83" s="107" t="s">
        <v>623</v>
      </c>
      <c r="AB83" s="107" t="s">
        <v>621</v>
      </c>
      <c r="AC83" s="107" t="s">
        <v>622</v>
      </c>
      <c r="AD83" s="107" t="s">
        <v>621</v>
      </c>
      <c r="AE83" s="107" t="s">
        <v>622</v>
      </c>
      <c r="AF83" s="107" t="s">
        <v>620</v>
      </c>
      <c r="AG83" s="107" t="s">
        <v>621</v>
      </c>
      <c r="AH83" s="107" t="s">
        <v>621</v>
      </c>
      <c r="AI83" s="107" t="s">
        <v>623</v>
      </c>
      <c r="AJ83" s="107" t="s">
        <v>621</v>
      </c>
      <c r="AK83" s="107" t="s">
        <v>621</v>
      </c>
      <c r="AL83" s="107" t="s">
        <v>621</v>
      </c>
      <c r="AM83" s="107" t="s">
        <v>621</v>
      </c>
      <c r="AN83" s="107" t="s">
        <v>621</v>
      </c>
      <c r="AO83" s="107" t="s">
        <v>621</v>
      </c>
      <c r="AP83" s="107" t="s">
        <v>621</v>
      </c>
      <c r="AQ83" s="107" t="s">
        <v>621</v>
      </c>
      <c r="AR83" s="107" t="s">
        <v>621</v>
      </c>
      <c r="AS83" s="107" t="s">
        <v>621</v>
      </c>
      <c r="AT83" s="107" t="s">
        <v>621</v>
      </c>
      <c r="AU83" s="107" t="s">
        <v>621</v>
      </c>
      <c r="AV83" s="107" t="s">
        <v>621</v>
      </c>
      <c r="AW83" s="107" t="s">
        <v>623</v>
      </c>
      <c r="AX83" s="107" t="s">
        <v>621</v>
      </c>
      <c r="AY83" s="107" t="s">
        <v>620</v>
      </c>
      <c r="AZ83" s="107" t="s">
        <v>621</v>
      </c>
      <c r="BA83" s="107" t="s">
        <v>621</v>
      </c>
      <c r="BC83" s="107">
        <f t="shared" si="9"/>
        <v>38</v>
      </c>
      <c r="BD83" s="107">
        <f t="shared" si="9"/>
        <v>3</v>
      </c>
      <c r="BE83" s="107">
        <f t="shared" si="9"/>
        <v>4</v>
      </c>
      <c r="BF83" s="107">
        <f t="shared" si="9"/>
        <v>5</v>
      </c>
      <c r="BG83" s="107">
        <f t="shared" si="9"/>
        <v>0</v>
      </c>
      <c r="BH83" s="107">
        <f t="shared" si="8"/>
        <v>45</v>
      </c>
    </row>
    <row r="84" spans="1:60" x14ac:dyDescent="0.25">
      <c r="A84" s="104">
        <v>258</v>
      </c>
      <c r="B84" s="69" t="s">
        <v>83</v>
      </c>
      <c r="C84" s="69" t="s">
        <v>26</v>
      </c>
      <c r="D84" s="107" t="s">
        <v>621</v>
      </c>
      <c r="E84" s="107" t="s">
        <v>621</v>
      </c>
      <c r="F84" s="107" t="s">
        <v>621</v>
      </c>
      <c r="G84" s="107" t="s">
        <v>621</v>
      </c>
      <c r="H84" s="107" t="s">
        <v>621</v>
      </c>
      <c r="I84" s="107" t="s">
        <v>621</v>
      </c>
      <c r="J84" s="107" t="s">
        <v>621</v>
      </c>
      <c r="K84" s="107" t="s">
        <v>621</v>
      </c>
      <c r="L84" s="107" t="s">
        <v>620</v>
      </c>
      <c r="M84" s="107" t="s">
        <v>621</v>
      </c>
      <c r="N84" s="107" t="s">
        <v>621</v>
      </c>
      <c r="O84" s="107" t="s">
        <v>621</v>
      </c>
      <c r="P84" s="107" t="s">
        <v>621</v>
      </c>
      <c r="Q84" s="107" t="s">
        <v>621</v>
      </c>
      <c r="R84" s="107" t="s">
        <v>621</v>
      </c>
      <c r="S84" s="107" t="s">
        <v>621</v>
      </c>
      <c r="T84" s="107" t="s">
        <v>621</v>
      </c>
      <c r="U84" s="107" t="s">
        <v>621</v>
      </c>
      <c r="V84" s="107" t="s">
        <v>621</v>
      </c>
      <c r="W84" s="107" t="s">
        <v>621</v>
      </c>
      <c r="X84" s="107" t="s">
        <v>621</v>
      </c>
      <c r="Y84" s="107" t="s">
        <v>621</v>
      </c>
      <c r="Z84" s="107" t="s">
        <v>621</v>
      </c>
      <c r="AA84" s="107" t="s">
        <v>621</v>
      </c>
      <c r="AB84" s="107" t="s">
        <v>621</v>
      </c>
      <c r="AC84" s="107" t="s">
        <v>622</v>
      </c>
      <c r="AD84" s="107" t="s">
        <v>621</v>
      </c>
      <c r="AE84" s="107" t="s">
        <v>620</v>
      </c>
      <c r="AF84" s="107" t="s">
        <v>621</v>
      </c>
      <c r="AG84" s="107" t="s">
        <v>621</v>
      </c>
      <c r="AH84" s="107" t="s">
        <v>621</v>
      </c>
      <c r="AI84" s="107" t="s">
        <v>621</v>
      </c>
      <c r="AJ84" s="107" t="s">
        <v>621</v>
      </c>
      <c r="AK84" s="107" t="s">
        <v>621</v>
      </c>
      <c r="AL84" s="107" t="s">
        <v>621</v>
      </c>
      <c r="AM84" s="107" t="s">
        <v>621</v>
      </c>
      <c r="AN84" s="107" t="s">
        <v>621</v>
      </c>
      <c r="AO84" s="107" t="s">
        <v>621</v>
      </c>
      <c r="AP84" s="107" t="s">
        <v>621</v>
      </c>
      <c r="AQ84" s="107" t="s">
        <v>621</v>
      </c>
      <c r="AR84" s="107" t="s">
        <v>621</v>
      </c>
      <c r="AS84" s="107" t="s">
        <v>621</v>
      </c>
      <c r="AT84" s="107" t="s">
        <v>621</v>
      </c>
      <c r="AU84" s="107" t="s">
        <v>621</v>
      </c>
      <c r="AV84" s="107" t="s">
        <v>621</v>
      </c>
      <c r="AW84" s="107" t="s">
        <v>621</v>
      </c>
      <c r="AX84" s="107" t="s">
        <v>623</v>
      </c>
      <c r="AY84" s="107" t="s">
        <v>623</v>
      </c>
      <c r="AZ84" s="107" t="s">
        <v>621</v>
      </c>
      <c r="BA84" s="107" t="s">
        <v>621</v>
      </c>
      <c r="BC84" s="107">
        <f t="shared" ref="BC84:BG93" si="10">COUNTIF($D84:$BA84,BC$3)</f>
        <v>45</v>
      </c>
      <c r="BD84" s="107">
        <f t="shared" si="10"/>
        <v>1</v>
      </c>
      <c r="BE84" s="107">
        <f t="shared" si="10"/>
        <v>2</v>
      </c>
      <c r="BF84" s="107">
        <f t="shared" si="10"/>
        <v>2</v>
      </c>
      <c r="BG84" s="107">
        <f t="shared" si="10"/>
        <v>0</v>
      </c>
      <c r="BH84" s="107">
        <f t="shared" si="8"/>
        <v>48</v>
      </c>
    </row>
    <row r="85" spans="1:60" x14ac:dyDescent="0.25">
      <c r="A85" s="104">
        <v>259</v>
      </c>
      <c r="B85" s="69" t="s">
        <v>84</v>
      </c>
      <c r="C85" s="69" t="s">
        <v>26</v>
      </c>
      <c r="D85" s="107" t="s">
        <v>623</v>
      </c>
      <c r="E85" s="107" t="s">
        <v>620</v>
      </c>
      <c r="F85" s="107" t="s">
        <v>621</v>
      </c>
      <c r="G85" s="107" t="s">
        <v>621</v>
      </c>
      <c r="H85" s="107" t="s">
        <v>621</v>
      </c>
      <c r="I85" s="107" t="s">
        <v>621</v>
      </c>
      <c r="J85" s="107" t="s">
        <v>623</v>
      </c>
      <c r="K85" s="107" t="s">
        <v>623</v>
      </c>
      <c r="L85" s="107" t="s">
        <v>622</v>
      </c>
      <c r="M85" s="107" t="s">
        <v>621</v>
      </c>
      <c r="N85" s="107" t="s">
        <v>623</v>
      </c>
      <c r="O85" s="107" t="s">
        <v>621</v>
      </c>
      <c r="P85" s="107" t="s">
        <v>622</v>
      </c>
      <c r="Q85" s="107" t="s">
        <v>623</v>
      </c>
      <c r="R85" s="107" t="s">
        <v>621</v>
      </c>
      <c r="S85" s="107" t="s">
        <v>621</v>
      </c>
      <c r="T85" s="107" t="s">
        <v>621</v>
      </c>
      <c r="U85" s="107" t="s">
        <v>621</v>
      </c>
      <c r="V85" s="107" t="s">
        <v>621</v>
      </c>
      <c r="W85" s="107" t="s">
        <v>621</v>
      </c>
      <c r="X85" s="107" t="s">
        <v>620</v>
      </c>
      <c r="Y85" s="107" t="s">
        <v>621</v>
      </c>
      <c r="Z85" s="107" t="s">
        <v>621</v>
      </c>
      <c r="AA85" s="107" t="s">
        <v>620</v>
      </c>
      <c r="AB85" s="107" t="s">
        <v>622</v>
      </c>
      <c r="AC85" s="107" t="s">
        <v>622</v>
      </c>
      <c r="AD85" s="107" t="s">
        <v>621</v>
      </c>
      <c r="AE85" s="107" t="s">
        <v>623</v>
      </c>
      <c r="AF85" s="107" t="s">
        <v>621</v>
      </c>
      <c r="AG85" s="107" t="s">
        <v>621</v>
      </c>
      <c r="AH85" s="107" t="s">
        <v>621</v>
      </c>
      <c r="AI85" s="107" t="s">
        <v>623</v>
      </c>
      <c r="AJ85" s="107" t="s">
        <v>621</v>
      </c>
      <c r="AK85" s="107" t="s">
        <v>621</v>
      </c>
      <c r="AL85" s="107" t="s">
        <v>621</v>
      </c>
      <c r="AM85" s="107" t="s">
        <v>621</v>
      </c>
      <c r="AN85" s="107" t="s">
        <v>621</v>
      </c>
      <c r="AO85" s="107" t="s">
        <v>621</v>
      </c>
      <c r="AP85" s="107" t="s">
        <v>621</v>
      </c>
      <c r="AQ85" s="107" t="s">
        <v>621</v>
      </c>
      <c r="AR85" s="107" t="s">
        <v>621</v>
      </c>
      <c r="AS85" s="107" t="s">
        <v>621</v>
      </c>
      <c r="AT85" s="107" t="s">
        <v>621</v>
      </c>
      <c r="AU85" s="107" t="s">
        <v>623</v>
      </c>
      <c r="AV85" s="107" t="s">
        <v>621</v>
      </c>
      <c r="AW85" s="107" t="s">
        <v>621</v>
      </c>
      <c r="AX85" s="107" t="s">
        <v>621</v>
      </c>
      <c r="AY85" s="107" t="s">
        <v>623</v>
      </c>
      <c r="AZ85" s="107" t="s">
        <v>621</v>
      </c>
      <c r="BA85" s="107" t="s">
        <v>621</v>
      </c>
      <c r="BC85" s="107">
        <f t="shared" si="10"/>
        <v>34</v>
      </c>
      <c r="BD85" s="107">
        <f t="shared" si="10"/>
        <v>4</v>
      </c>
      <c r="BE85" s="107">
        <f t="shared" si="10"/>
        <v>3</v>
      </c>
      <c r="BF85" s="107">
        <f t="shared" si="10"/>
        <v>9</v>
      </c>
      <c r="BG85" s="107">
        <f t="shared" si="10"/>
        <v>0</v>
      </c>
      <c r="BH85" s="107">
        <f t="shared" si="8"/>
        <v>41</v>
      </c>
    </row>
    <row r="86" spans="1:60" x14ac:dyDescent="0.25">
      <c r="A86" s="104">
        <v>260</v>
      </c>
      <c r="B86" s="69" t="s">
        <v>85</v>
      </c>
      <c r="C86" s="69" t="s">
        <v>26</v>
      </c>
      <c r="D86" s="107" t="s">
        <v>621</v>
      </c>
      <c r="E86" s="107" t="s">
        <v>621</v>
      </c>
      <c r="F86" s="107" t="s">
        <v>620</v>
      </c>
      <c r="G86" s="107" t="s">
        <v>621</v>
      </c>
      <c r="H86" s="107" t="s">
        <v>621</v>
      </c>
      <c r="I86" s="107" t="s">
        <v>621</v>
      </c>
      <c r="J86" s="107" t="s">
        <v>623</v>
      </c>
      <c r="K86" s="107" t="s">
        <v>621</v>
      </c>
      <c r="L86" s="107" t="s">
        <v>621</v>
      </c>
      <c r="M86" s="107" t="s">
        <v>621</v>
      </c>
      <c r="N86" s="107" t="s">
        <v>621</v>
      </c>
      <c r="O86" s="107" t="s">
        <v>621</v>
      </c>
      <c r="P86" s="107" t="s">
        <v>621</v>
      </c>
      <c r="Q86" s="107" t="s">
        <v>621</v>
      </c>
      <c r="R86" s="107" t="s">
        <v>621</v>
      </c>
      <c r="S86" s="107" t="s">
        <v>621</v>
      </c>
      <c r="T86" s="107" t="s">
        <v>623</v>
      </c>
      <c r="U86" s="107" t="s">
        <v>621</v>
      </c>
      <c r="V86" s="107" t="s">
        <v>621</v>
      </c>
      <c r="W86" s="107" t="s">
        <v>621</v>
      </c>
      <c r="X86" s="107" t="s">
        <v>621</v>
      </c>
      <c r="Y86" s="107" t="s">
        <v>621</v>
      </c>
      <c r="Z86" s="107" t="s">
        <v>621</v>
      </c>
      <c r="AA86" s="107" t="s">
        <v>621</v>
      </c>
      <c r="AB86" s="107" t="s">
        <v>622</v>
      </c>
      <c r="AC86" s="107" t="s">
        <v>621</v>
      </c>
      <c r="AD86" s="107" t="s">
        <v>621</v>
      </c>
      <c r="AE86" s="107" t="s">
        <v>623</v>
      </c>
      <c r="AF86" s="107" t="s">
        <v>621</v>
      </c>
      <c r="AG86" s="107" t="s">
        <v>621</v>
      </c>
      <c r="AH86" s="107" t="s">
        <v>621</v>
      </c>
      <c r="AI86" s="107" t="s">
        <v>621</v>
      </c>
      <c r="AJ86" s="107" t="s">
        <v>621</v>
      </c>
      <c r="AK86" s="107" t="s">
        <v>621</v>
      </c>
      <c r="AL86" s="107" t="s">
        <v>621</v>
      </c>
      <c r="AM86" s="107" t="s">
        <v>621</v>
      </c>
      <c r="AN86" s="107" t="s">
        <v>621</v>
      </c>
      <c r="AO86" s="107" t="s">
        <v>621</v>
      </c>
      <c r="AP86" s="107" t="s">
        <v>621</v>
      </c>
      <c r="AQ86" s="107" t="s">
        <v>621</v>
      </c>
      <c r="AR86" s="107" t="s">
        <v>621</v>
      </c>
      <c r="AS86" s="107" t="s">
        <v>621</v>
      </c>
      <c r="AT86" s="107" t="s">
        <v>621</v>
      </c>
      <c r="AU86" s="107" t="s">
        <v>621</v>
      </c>
      <c r="AV86" s="107" t="s">
        <v>621</v>
      </c>
      <c r="AW86" s="107" t="s">
        <v>621</v>
      </c>
      <c r="AX86" s="107" t="s">
        <v>621</v>
      </c>
      <c r="AY86" s="107" t="s">
        <v>623</v>
      </c>
      <c r="AZ86" s="107" t="s">
        <v>621</v>
      </c>
      <c r="BA86" s="107" t="s">
        <v>621</v>
      </c>
      <c r="BC86" s="107">
        <f t="shared" si="10"/>
        <v>44</v>
      </c>
      <c r="BD86" s="107">
        <f t="shared" si="10"/>
        <v>1</v>
      </c>
      <c r="BE86" s="107">
        <f t="shared" si="10"/>
        <v>1</v>
      </c>
      <c r="BF86" s="107">
        <f t="shared" si="10"/>
        <v>4</v>
      </c>
      <c r="BG86" s="107">
        <f t="shared" si="10"/>
        <v>0</v>
      </c>
      <c r="BH86" s="107">
        <f t="shared" si="8"/>
        <v>46</v>
      </c>
    </row>
    <row r="87" spans="1:60" x14ac:dyDescent="0.25">
      <c r="A87" s="104">
        <v>261</v>
      </c>
      <c r="B87" s="69" t="s">
        <v>86</v>
      </c>
      <c r="C87" s="69" t="s">
        <v>26</v>
      </c>
      <c r="D87" s="107" t="s">
        <v>620</v>
      </c>
      <c r="E87" s="107" t="s">
        <v>621</v>
      </c>
      <c r="F87" s="107" t="s">
        <v>621</v>
      </c>
      <c r="G87" s="107" t="s">
        <v>621</v>
      </c>
      <c r="H87" s="107" t="s">
        <v>621</v>
      </c>
      <c r="I87" s="107" t="s">
        <v>621</v>
      </c>
      <c r="J87" s="107" t="s">
        <v>620</v>
      </c>
      <c r="K87" s="107" t="s">
        <v>623</v>
      </c>
      <c r="L87" s="107" t="s">
        <v>621</v>
      </c>
      <c r="M87" s="107" t="s">
        <v>621</v>
      </c>
      <c r="N87" s="107" t="s">
        <v>623</v>
      </c>
      <c r="O87" s="107" t="s">
        <v>620</v>
      </c>
      <c r="P87" s="107" t="s">
        <v>621</v>
      </c>
      <c r="Q87" s="107" t="s">
        <v>621</v>
      </c>
      <c r="R87" s="107" t="s">
        <v>621</v>
      </c>
      <c r="S87" s="107" t="s">
        <v>621</v>
      </c>
      <c r="T87" s="107" t="s">
        <v>621</v>
      </c>
      <c r="U87" s="107" t="s">
        <v>621</v>
      </c>
      <c r="V87" s="107" t="s">
        <v>621</v>
      </c>
      <c r="W87" s="107" t="s">
        <v>621</v>
      </c>
      <c r="X87" s="107" t="s">
        <v>621</v>
      </c>
      <c r="Y87" s="107" t="s">
        <v>621</v>
      </c>
      <c r="Z87" s="107" t="s">
        <v>621</v>
      </c>
      <c r="AA87" s="107" t="s">
        <v>621</v>
      </c>
      <c r="AB87" s="107" t="s">
        <v>622</v>
      </c>
      <c r="AC87" s="107" t="s">
        <v>623</v>
      </c>
      <c r="AD87" s="107" t="s">
        <v>621</v>
      </c>
      <c r="AE87" s="107" t="s">
        <v>623</v>
      </c>
      <c r="AF87" s="107" t="s">
        <v>621</v>
      </c>
      <c r="AG87" s="107" t="s">
        <v>620</v>
      </c>
      <c r="AH87" s="107" t="s">
        <v>621</v>
      </c>
      <c r="AI87" s="107" t="s">
        <v>621</v>
      </c>
      <c r="AJ87" s="107" t="s">
        <v>621</v>
      </c>
      <c r="AK87" s="107" t="s">
        <v>621</v>
      </c>
      <c r="AL87" s="107" t="s">
        <v>621</v>
      </c>
      <c r="AM87" s="107" t="s">
        <v>621</v>
      </c>
      <c r="AN87" s="107" t="s">
        <v>622</v>
      </c>
      <c r="AO87" s="107" t="s">
        <v>621</v>
      </c>
      <c r="AP87" s="107" t="s">
        <v>623</v>
      </c>
      <c r="AQ87" s="107" t="s">
        <v>621</v>
      </c>
      <c r="AR87" s="107" t="s">
        <v>621</v>
      </c>
      <c r="AS87" s="107" t="s">
        <v>621</v>
      </c>
      <c r="AT87" s="107" t="s">
        <v>621</v>
      </c>
      <c r="AU87" s="107" t="s">
        <v>621</v>
      </c>
      <c r="AV87" s="107" t="s">
        <v>621</v>
      </c>
      <c r="AW87" s="107" t="s">
        <v>621</v>
      </c>
      <c r="AX87" s="107" t="s">
        <v>621</v>
      </c>
      <c r="AY87" s="107" t="s">
        <v>621</v>
      </c>
      <c r="AZ87" s="107" t="s">
        <v>621</v>
      </c>
      <c r="BA87" s="107" t="s">
        <v>621</v>
      </c>
      <c r="BC87" s="107">
        <f t="shared" si="10"/>
        <v>39</v>
      </c>
      <c r="BD87" s="107">
        <f t="shared" si="10"/>
        <v>2</v>
      </c>
      <c r="BE87" s="107">
        <f t="shared" si="10"/>
        <v>4</v>
      </c>
      <c r="BF87" s="107">
        <f t="shared" si="10"/>
        <v>5</v>
      </c>
      <c r="BG87" s="107">
        <f t="shared" si="10"/>
        <v>0</v>
      </c>
      <c r="BH87" s="107">
        <f t="shared" si="8"/>
        <v>45</v>
      </c>
    </row>
    <row r="88" spans="1:60" x14ac:dyDescent="0.25">
      <c r="A88" s="104">
        <v>262</v>
      </c>
      <c r="B88" s="69" t="s">
        <v>87</v>
      </c>
      <c r="C88" s="69" t="s">
        <v>26</v>
      </c>
      <c r="D88" s="107" t="s">
        <v>621</v>
      </c>
      <c r="E88" s="107" t="s">
        <v>621</v>
      </c>
      <c r="F88" s="107" t="s">
        <v>620</v>
      </c>
      <c r="G88" s="107" t="s">
        <v>621</v>
      </c>
      <c r="H88" s="107" t="s">
        <v>621</v>
      </c>
      <c r="I88" s="107" t="s">
        <v>621</v>
      </c>
      <c r="J88" s="107" t="s">
        <v>623</v>
      </c>
      <c r="K88" s="107" t="s">
        <v>621</v>
      </c>
      <c r="L88" s="107" t="s">
        <v>620</v>
      </c>
      <c r="M88" s="107" t="s">
        <v>621</v>
      </c>
      <c r="N88" s="107" t="s">
        <v>623</v>
      </c>
      <c r="O88" s="107" t="s">
        <v>622</v>
      </c>
      <c r="P88" s="107" t="s">
        <v>621</v>
      </c>
      <c r="Q88" s="107" t="s">
        <v>620</v>
      </c>
      <c r="R88" s="107" t="s">
        <v>621</v>
      </c>
      <c r="S88" s="107" t="s">
        <v>621</v>
      </c>
      <c r="T88" s="107" t="s">
        <v>621</v>
      </c>
      <c r="U88" s="107" t="s">
        <v>621</v>
      </c>
      <c r="V88" s="107" t="s">
        <v>621</v>
      </c>
      <c r="W88" s="107" t="s">
        <v>621</v>
      </c>
      <c r="X88" s="107" t="s">
        <v>621</v>
      </c>
      <c r="Y88" s="107" t="s">
        <v>621</v>
      </c>
      <c r="Z88" s="107" t="s">
        <v>621</v>
      </c>
      <c r="AA88" s="107" t="s">
        <v>620</v>
      </c>
      <c r="AB88" s="107" t="s">
        <v>622</v>
      </c>
      <c r="AC88" s="107" t="s">
        <v>621</v>
      </c>
      <c r="AD88" s="107" t="s">
        <v>621</v>
      </c>
      <c r="AE88" s="107" t="s">
        <v>622</v>
      </c>
      <c r="AF88" s="107" t="s">
        <v>620</v>
      </c>
      <c r="AG88" s="107" t="s">
        <v>622</v>
      </c>
      <c r="AH88" s="107" t="s">
        <v>621</v>
      </c>
      <c r="AI88" s="107" t="s">
        <v>621</v>
      </c>
      <c r="AJ88" s="107" t="s">
        <v>621</v>
      </c>
      <c r="AK88" s="107" t="s">
        <v>621</v>
      </c>
      <c r="AL88" s="107" t="s">
        <v>621</v>
      </c>
      <c r="AM88" s="107" t="s">
        <v>621</v>
      </c>
      <c r="AN88" s="107" t="s">
        <v>622</v>
      </c>
      <c r="AO88" s="107" t="s">
        <v>621</v>
      </c>
      <c r="AP88" s="107" t="s">
        <v>621</v>
      </c>
      <c r="AQ88" s="107" t="s">
        <v>620</v>
      </c>
      <c r="AR88" s="107" t="s">
        <v>621</v>
      </c>
      <c r="AS88" s="107" t="s">
        <v>622</v>
      </c>
      <c r="AT88" s="107" t="s">
        <v>620</v>
      </c>
      <c r="AU88" s="107" t="s">
        <v>621</v>
      </c>
      <c r="AV88" s="107" t="s">
        <v>621</v>
      </c>
      <c r="AW88" s="107" t="s">
        <v>620</v>
      </c>
      <c r="AX88" s="107" t="s">
        <v>620</v>
      </c>
      <c r="AY88" s="107" t="s">
        <v>622</v>
      </c>
      <c r="AZ88" s="107" t="s">
        <v>622</v>
      </c>
      <c r="BA88" s="107" t="s">
        <v>622</v>
      </c>
      <c r="BC88" s="107">
        <f t="shared" si="10"/>
        <v>30</v>
      </c>
      <c r="BD88" s="107">
        <f t="shared" si="10"/>
        <v>9</v>
      </c>
      <c r="BE88" s="107">
        <f t="shared" si="10"/>
        <v>9</v>
      </c>
      <c r="BF88" s="107">
        <f t="shared" si="10"/>
        <v>2</v>
      </c>
      <c r="BG88" s="107">
        <f t="shared" si="10"/>
        <v>0</v>
      </c>
      <c r="BH88" s="107">
        <f t="shared" si="8"/>
        <v>48</v>
      </c>
    </row>
    <row r="89" spans="1:60" x14ac:dyDescent="0.25">
      <c r="A89" s="104">
        <v>263</v>
      </c>
      <c r="B89" s="69" t="s">
        <v>88</v>
      </c>
      <c r="C89" s="69" t="s">
        <v>26</v>
      </c>
      <c r="D89" s="107" t="s">
        <v>620</v>
      </c>
      <c r="E89" s="107" t="s">
        <v>621</v>
      </c>
      <c r="F89" s="107" t="s">
        <v>623</v>
      </c>
      <c r="G89" s="107" t="s">
        <v>621</v>
      </c>
      <c r="H89" s="107" t="s">
        <v>621</v>
      </c>
      <c r="I89" s="107" t="s">
        <v>621</v>
      </c>
      <c r="J89" s="107" t="s">
        <v>621</v>
      </c>
      <c r="K89" s="107" t="s">
        <v>622</v>
      </c>
      <c r="L89" s="107" t="s">
        <v>621</v>
      </c>
      <c r="M89" s="107" t="s">
        <v>621</v>
      </c>
      <c r="N89" s="107" t="s">
        <v>621</v>
      </c>
      <c r="O89" s="107" t="s">
        <v>621</v>
      </c>
      <c r="P89" s="107" t="s">
        <v>621</v>
      </c>
      <c r="Q89" s="107" t="s">
        <v>621</v>
      </c>
      <c r="R89" s="107" t="s">
        <v>621</v>
      </c>
      <c r="S89" s="107" t="s">
        <v>621</v>
      </c>
      <c r="T89" s="107" t="s">
        <v>621</v>
      </c>
      <c r="U89" s="107" t="s">
        <v>621</v>
      </c>
      <c r="V89" s="107" t="s">
        <v>621</v>
      </c>
      <c r="W89" s="107" t="s">
        <v>621</v>
      </c>
      <c r="X89" s="107" t="s">
        <v>621</v>
      </c>
      <c r="Y89" s="107" t="s">
        <v>621</v>
      </c>
      <c r="Z89" s="107" t="s">
        <v>621</v>
      </c>
      <c r="AA89" s="107" t="s">
        <v>623</v>
      </c>
      <c r="AB89" s="107" t="s">
        <v>622</v>
      </c>
      <c r="AC89" s="107" t="s">
        <v>620</v>
      </c>
      <c r="AD89" s="107" t="s">
        <v>621</v>
      </c>
      <c r="AE89" s="107" t="s">
        <v>623</v>
      </c>
      <c r="AF89" s="107" t="s">
        <v>621</v>
      </c>
      <c r="AG89" s="107" t="s">
        <v>621</v>
      </c>
      <c r="AH89" s="107" t="s">
        <v>621</v>
      </c>
      <c r="AI89" s="107" t="s">
        <v>621</v>
      </c>
      <c r="AJ89" s="107" t="s">
        <v>621</v>
      </c>
      <c r="AK89" s="107" t="s">
        <v>621</v>
      </c>
      <c r="AL89" s="107" t="s">
        <v>621</v>
      </c>
      <c r="AM89" s="107" t="s">
        <v>621</v>
      </c>
      <c r="AN89" s="107" t="s">
        <v>621</v>
      </c>
      <c r="AO89" s="107" t="s">
        <v>621</v>
      </c>
      <c r="AP89" s="107" t="s">
        <v>621</v>
      </c>
      <c r="AQ89" s="107" t="s">
        <v>621</v>
      </c>
      <c r="AR89" s="107" t="s">
        <v>621</v>
      </c>
      <c r="AS89" s="107" t="s">
        <v>621</v>
      </c>
      <c r="AT89" s="107" t="s">
        <v>621</v>
      </c>
      <c r="AU89" s="107" t="s">
        <v>621</v>
      </c>
      <c r="AV89" s="107" t="s">
        <v>621</v>
      </c>
      <c r="AW89" s="107" t="s">
        <v>621</v>
      </c>
      <c r="AX89" s="107" t="s">
        <v>621</v>
      </c>
      <c r="AY89" s="107" t="s">
        <v>621</v>
      </c>
      <c r="AZ89" s="107" t="s">
        <v>621</v>
      </c>
      <c r="BA89" s="107" t="s">
        <v>621</v>
      </c>
      <c r="BC89" s="107">
        <f t="shared" si="10"/>
        <v>43</v>
      </c>
      <c r="BD89" s="107">
        <f t="shared" si="10"/>
        <v>2</v>
      </c>
      <c r="BE89" s="107">
        <f t="shared" si="10"/>
        <v>2</v>
      </c>
      <c r="BF89" s="107">
        <f t="shared" si="10"/>
        <v>3</v>
      </c>
      <c r="BG89" s="107">
        <f t="shared" si="10"/>
        <v>0</v>
      </c>
      <c r="BH89" s="107">
        <f t="shared" si="8"/>
        <v>47</v>
      </c>
    </row>
    <row r="90" spans="1:60" x14ac:dyDescent="0.25">
      <c r="A90" s="104">
        <v>264</v>
      </c>
      <c r="B90" s="69" t="s">
        <v>89</v>
      </c>
      <c r="C90" s="69" t="s">
        <v>26</v>
      </c>
      <c r="D90" s="107" t="s">
        <v>622</v>
      </c>
      <c r="E90" s="107" t="s">
        <v>621</v>
      </c>
      <c r="F90" s="107" t="s">
        <v>621</v>
      </c>
      <c r="G90" s="107" t="s">
        <v>621</v>
      </c>
      <c r="H90" s="107" t="s">
        <v>621</v>
      </c>
      <c r="I90" s="107" t="s">
        <v>621</v>
      </c>
      <c r="J90" s="107" t="s">
        <v>621</v>
      </c>
      <c r="K90" s="107" t="s">
        <v>621</v>
      </c>
      <c r="L90" s="107" t="s">
        <v>621</v>
      </c>
      <c r="M90" s="107" t="s">
        <v>621</v>
      </c>
      <c r="N90" s="107" t="s">
        <v>621</v>
      </c>
      <c r="O90" s="107" t="s">
        <v>621</v>
      </c>
      <c r="P90" s="107" t="s">
        <v>621</v>
      </c>
      <c r="Q90" s="107" t="s">
        <v>621</v>
      </c>
      <c r="R90" s="107" t="s">
        <v>621</v>
      </c>
      <c r="S90" s="107" t="s">
        <v>621</v>
      </c>
      <c r="T90" s="107" t="s">
        <v>621</v>
      </c>
      <c r="U90" s="107" t="s">
        <v>621</v>
      </c>
      <c r="V90" s="107" t="s">
        <v>621</v>
      </c>
      <c r="W90" s="107" t="s">
        <v>621</v>
      </c>
      <c r="X90" s="107" t="s">
        <v>621</v>
      </c>
      <c r="Y90" s="107" t="s">
        <v>621</v>
      </c>
      <c r="Z90" s="107" t="s">
        <v>621</v>
      </c>
      <c r="AA90" s="107" t="s">
        <v>621</v>
      </c>
      <c r="AB90" s="107" t="s">
        <v>622</v>
      </c>
      <c r="AC90" s="107" t="s">
        <v>621</v>
      </c>
      <c r="AD90" s="107" t="s">
        <v>621</v>
      </c>
      <c r="AE90" s="107" t="s">
        <v>621</v>
      </c>
      <c r="AF90" s="107" t="s">
        <v>621</v>
      </c>
      <c r="AG90" s="107" t="s">
        <v>621</v>
      </c>
      <c r="AH90" s="107" t="s">
        <v>621</v>
      </c>
      <c r="AI90" s="107" t="s">
        <v>621</v>
      </c>
      <c r="AJ90" s="107" t="s">
        <v>621</v>
      </c>
      <c r="AK90" s="107" t="s">
        <v>621</v>
      </c>
      <c r="AL90" s="107" t="s">
        <v>621</v>
      </c>
      <c r="AM90" s="107" t="s">
        <v>621</v>
      </c>
      <c r="AN90" s="107" t="s">
        <v>621</v>
      </c>
      <c r="AO90" s="107" t="s">
        <v>621</v>
      </c>
      <c r="AP90" s="107" t="s">
        <v>621</v>
      </c>
      <c r="AQ90" s="107" t="s">
        <v>621</v>
      </c>
      <c r="AR90" s="107" t="s">
        <v>621</v>
      </c>
      <c r="AS90" s="107" t="s">
        <v>621</v>
      </c>
      <c r="AT90" s="107" t="s">
        <v>621</v>
      </c>
      <c r="AU90" s="107" t="s">
        <v>621</v>
      </c>
      <c r="AV90" s="107" t="s">
        <v>621</v>
      </c>
      <c r="AW90" s="107" t="s">
        <v>621</v>
      </c>
      <c r="AX90" s="107" t="s">
        <v>621</v>
      </c>
      <c r="AY90" s="107" t="s">
        <v>621</v>
      </c>
      <c r="AZ90" s="107" t="s">
        <v>621</v>
      </c>
      <c r="BA90" s="107" t="s">
        <v>621</v>
      </c>
      <c r="BC90" s="107">
        <f t="shared" si="10"/>
        <v>48</v>
      </c>
      <c r="BD90" s="107">
        <f t="shared" si="10"/>
        <v>2</v>
      </c>
      <c r="BE90" s="107">
        <f t="shared" si="10"/>
        <v>0</v>
      </c>
      <c r="BF90" s="107">
        <f t="shared" si="10"/>
        <v>0</v>
      </c>
      <c r="BG90" s="107">
        <f t="shared" si="10"/>
        <v>0</v>
      </c>
      <c r="BH90" s="107">
        <f t="shared" si="8"/>
        <v>50</v>
      </c>
    </row>
    <row r="91" spans="1:60" x14ac:dyDescent="0.25">
      <c r="A91" s="104">
        <v>265</v>
      </c>
      <c r="B91" s="69" t="s">
        <v>90</v>
      </c>
      <c r="C91" s="69" t="s">
        <v>26</v>
      </c>
      <c r="D91" s="107" t="s">
        <v>623</v>
      </c>
      <c r="E91" s="107" t="s">
        <v>621</v>
      </c>
      <c r="F91" s="107" t="s">
        <v>621</v>
      </c>
      <c r="G91" s="107" t="s">
        <v>621</v>
      </c>
      <c r="H91" s="107" t="s">
        <v>621</v>
      </c>
      <c r="I91" s="107" t="s">
        <v>621</v>
      </c>
      <c r="J91" s="107" t="s">
        <v>621</v>
      </c>
      <c r="K91" s="107" t="s">
        <v>621</v>
      </c>
      <c r="L91" s="107" t="s">
        <v>623</v>
      </c>
      <c r="M91" s="107" t="s">
        <v>621</v>
      </c>
      <c r="N91" s="107" t="s">
        <v>623</v>
      </c>
      <c r="O91" s="107" t="s">
        <v>622</v>
      </c>
      <c r="P91" s="107" t="s">
        <v>621</v>
      </c>
      <c r="Q91" s="107" t="s">
        <v>621</v>
      </c>
      <c r="R91" s="107" t="s">
        <v>621</v>
      </c>
      <c r="S91" s="107" t="s">
        <v>621</v>
      </c>
      <c r="T91" s="107" t="s">
        <v>621</v>
      </c>
      <c r="U91" s="107" t="s">
        <v>621</v>
      </c>
      <c r="V91" s="107" t="s">
        <v>621</v>
      </c>
      <c r="W91" s="107" t="s">
        <v>621</v>
      </c>
      <c r="X91" s="107" t="s">
        <v>621</v>
      </c>
      <c r="Y91" s="107" t="s">
        <v>621</v>
      </c>
      <c r="Z91" s="107" t="s">
        <v>621</v>
      </c>
      <c r="AA91" s="107" t="s">
        <v>621</v>
      </c>
      <c r="AB91" s="107" t="s">
        <v>621</v>
      </c>
      <c r="AC91" s="107" t="s">
        <v>622</v>
      </c>
      <c r="AD91" s="107" t="s">
        <v>621</v>
      </c>
      <c r="AE91" s="107" t="s">
        <v>623</v>
      </c>
      <c r="AF91" s="107" t="s">
        <v>620</v>
      </c>
      <c r="AG91" s="107" t="s">
        <v>621</v>
      </c>
      <c r="AH91" s="107" t="s">
        <v>621</v>
      </c>
      <c r="AI91" s="107" t="s">
        <v>621</v>
      </c>
      <c r="AJ91" s="107" t="s">
        <v>621</v>
      </c>
      <c r="AK91" s="107" t="s">
        <v>621</v>
      </c>
      <c r="AL91" s="107" t="s">
        <v>621</v>
      </c>
      <c r="AM91" s="107" t="s">
        <v>621</v>
      </c>
      <c r="AN91" s="107" t="s">
        <v>621</v>
      </c>
      <c r="AO91" s="107" t="s">
        <v>621</v>
      </c>
      <c r="AP91" s="107" t="s">
        <v>623</v>
      </c>
      <c r="AQ91" s="107" t="s">
        <v>621</v>
      </c>
      <c r="AR91" s="107" t="s">
        <v>621</v>
      </c>
      <c r="AS91" s="107" t="s">
        <v>620</v>
      </c>
      <c r="AT91" s="107" t="s">
        <v>621</v>
      </c>
      <c r="AU91" s="107" t="s">
        <v>621</v>
      </c>
      <c r="AV91" s="107" t="s">
        <v>621</v>
      </c>
      <c r="AW91" s="107" t="s">
        <v>621</v>
      </c>
      <c r="AX91" s="107" t="s">
        <v>621</v>
      </c>
      <c r="AY91" s="107" t="s">
        <v>621</v>
      </c>
      <c r="AZ91" s="107" t="s">
        <v>621</v>
      </c>
      <c r="BA91" s="107" t="s">
        <v>621</v>
      </c>
      <c r="BC91" s="107">
        <f t="shared" si="10"/>
        <v>41</v>
      </c>
      <c r="BD91" s="107">
        <f t="shared" si="10"/>
        <v>2</v>
      </c>
      <c r="BE91" s="107">
        <f t="shared" si="10"/>
        <v>2</v>
      </c>
      <c r="BF91" s="107">
        <f t="shared" si="10"/>
        <v>5</v>
      </c>
      <c r="BG91" s="107">
        <f t="shared" si="10"/>
        <v>0</v>
      </c>
      <c r="BH91" s="107">
        <f t="shared" si="8"/>
        <v>45</v>
      </c>
    </row>
    <row r="92" spans="1:60" x14ac:dyDescent="0.25">
      <c r="A92" s="104">
        <v>266</v>
      </c>
      <c r="B92" s="69" t="s">
        <v>91</v>
      </c>
      <c r="C92" s="69" t="s">
        <v>26</v>
      </c>
      <c r="D92" s="107" t="s">
        <v>623</v>
      </c>
      <c r="E92" s="107" t="s">
        <v>621</v>
      </c>
      <c r="F92" s="107" t="s">
        <v>620</v>
      </c>
      <c r="G92" s="107" t="s">
        <v>620</v>
      </c>
      <c r="H92" s="107" t="s">
        <v>621</v>
      </c>
      <c r="I92" s="107" t="s">
        <v>621</v>
      </c>
      <c r="J92" s="107" t="s">
        <v>620</v>
      </c>
      <c r="K92" s="107" t="s">
        <v>621</v>
      </c>
      <c r="L92" s="107" t="s">
        <v>621</v>
      </c>
      <c r="M92" s="107" t="s">
        <v>621</v>
      </c>
      <c r="N92" s="107" t="s">
        <v>620</v>
      </c>
      <c r="O92" s="107" t="s">
        <v>621</v>
      </c>
      <c r="P92" s="107" t="s">
        <v>621</v>
      </c>
      <c r="Q92" s="107" t="s">
        <v>621</v>
      </c>
      <c r="R92" s="107" t="s">
        <v>620</v>
      </c>
      <c r="S92" s="107" t="s">
        <v>621</v>
      </c>
      <c r="T92" s="107" t="s">
        <v>621</v>
      </c>
      <c r="U92" s="107" t="s">
        <v>621</v>
      </c>
      <c r="V92" s="107" t="s">
        <v>621</v>
      </c>
      <c r="W92" s="107" t="s">
        <v>621</v>
      </c>
      <c r="X92" s="107" t="s">
        <v>620</v>
      </c>
      <c r="Y92" s="107" t="s">
        <v>621</v>
      </c>
      <c r="Z92" s="107" t="s">
        <v>620</v>
      </c>
      <c r="AA92" s="107" t="s">
        <v>620</v>
      </c>
      <c r="AB92" s="107" t="s">
        <v>622</v>
      </c>
      <c r="AC92" s="107" t="s">
        <v>621</v>
      </c>
      <c r="AD92" s="107" t="s">
        <v>621</v>
      </c>
      <c r="AE92" s="107" t="s">
        <v>623</v>
      </c>
      <c r="AF92" s="107" t="s">
        <v>621</v>
      </c>
      <c r="AG92" s="107" t="s">
        <v>621</v>
      </c>
      <c r="AH92" s="107" t="s">
        <v>621</v>
      </c>
      <c r="AI92" s="107" t="s">
        <v>620</v>
      </c>
      <c r="AJ92" s="107" t="s">
        <v>621</v>
      </c>
      <c r="AK92" s="107" t="s">
        <v>621</v>
      </c>
      <c r="AL92" s="107" t="s">
        <v>621</v>
      </c>
      <c r="AM92" s="107" t="s">
        <v>621</v>
      </c>
      <c r="AN92" s="107" t="s">
        <v>621</v>
      </c>
      <c r="AO92" s="107" t="s">
        <v>621</v>
      </c>
      <c r="AP92" s="107" t="s">
        <v>620</v>
      </c>
      <c r="AQ92" s="107" t="s">
        <v>621</v>
      </c>
      <c r="AR92" s="107" t="s">
        <v>621</v>
      </c>
      <c r="AS92" s="107" t="s">
        <v>621</v>
      </c>
      <c r="AT92" s="107" t="s">
        <v>621</v>
      </c>
      <c r="AU92" s="107" t="s">
        <v>621</v>
      </c>
      <c r="AV92" s="107" t="s">
        <v>621</v>
      </c>
      <c r="AW92" s="107" t="s">
        <v>621</v>
      </c>
      <c r="AX92" s="107" t="s">
        <v>621</v>
      </c>
      <c r="AY92" s="107" t="s">
        <v>620</v>
      </c>
      <c r="AZ92" s="107" t="s">
        <v>621</v>
      </c>
      <c r="BA92" s="107" t="s">
        <v>621</v>
      </c>
      <c r="BC92" s="107">
        <f t="shared" si="10"/>
        <v>36</v>
      </c>
      <c r="BD92" s="107">
        <f t="shared" si="10"/>
        <v>1</v>
      </c>
      <c r="BE92" s="107">
        <f t="shared" si="10"/>
        <v>11</v>
      </c>
      <c r="BF92" s="107">
        <f t="shared" si="10"/>
        <v>2</v>
      </c>
      <c r="BG92" s="107">
        <f t="shared" si="10"/>
        <v>0</v>
      </c>
      <c r="BH92" s="107">
        <f t="shared" si="8"/>
        <v>48</v>
      </c>
    </row>
    <row r="93" spans="1:60" x14ac:dyDescent="0.25">
      <c r="A93" s="104">
        <v>267</v>
      </c>
      <c r="B93" s="69" t="s">
        <v>92</v>
      </c>
      <c r="C93" s="69" t="s">
        <v>26</v>
      </c>
      <c r="D93" s="107" t="s">
        <v>621</v>
      </c>
      <c r="E93" s="107" t="s">
        <v>621</v>
      </c>
      <c r="F93" s="107" t="s">
        <v>621</v>
      </c>
      <c r="G93" s="107" t="s">
        <v>621</v>
      </c>
      <c r="H93" s="107" t="s">
        <v>621</v>
      </c>
      <c r="I93" s="107" t="s">
        <v>623</v>
      </c>
      <c r="J93" s="107" t="s">
        <v>623</v>
      </c>
      <c r="K93" s="107" t="s">
        <v>621</v>
      </c>
      <c r="L93" s="107" t="s">
        <v>621</v>
      </c>
      <c r="M93" s="107" t="s">
        <v>621</v>
      </c>
      <c r="N93" s="107" t="s">
        <v>623</v>
      </c>
      <c r="O93" s="107" t="s">
        <v>621</v>
      </c>
      <c r="P93" s="107" t="s">
        <v>621</v>
      </c>
      <c r="Q93" s="107" t="s">
        <v>623</v>
      </c>
      <c r="R93" s="107" t="s">
        <v>621</v>
      </c>
      <c r="S93" s="107" t="s">
        <v>621</v>
      </c>
      <c r="T93" s="107" t="s">
        <v>621</v>
      </c>
      <c r="U93" s="107" t="s">
        <v>621</v>
      </c>
      <c r="V93" s="107" t="s">
        <v>621</v>
      </c>
      <c r="W93" s="107" t="s">
        <v>621</v>
      </c>
      <c r="X93" s="107" t="s">
        <v>623</v>
      </c>
      <c r="Y93" s="107" t="s">
        <v>621</v>
      </c>
      <c r="Z93" s="107" t="s">
        <v>621</v>
      </c>
      <c r="AA93" s="107" t="s">
        <v>621</v>
      </c>
      <c r="AB93" s="107" t="s">
        <v>621</v>
      </c>
      <c r="AC93" s="107" t="s">
        <v>622</v>
      </c>
      <c r="AD93" s="107" t="s">
        <v>621</v>
      </c>
      <c r="AE93" s="107" t="s">
        <v>623</v>
      </c>
      <c r="AF93" s="107" t="s">
        <v>621</v>
      </c>
      <c r="AG93" s="107" t="s">
        <v>621</v>
      </c>
      <c r="AH93" s="107" t="s">
        <v>621</v>
      </c>
      <c r="AI93" s="107" t="s">
        <v>621</v>
      </c>
      <c r="AJ93" s="107" t="s">
        <v>621</v>
      </c>
      <c r="AK93" s="107" t="s">
        <v>621</v>
      </c>
      <c r="AL93" s="107" t="s">
        <v>621</v>
      </c>
      <c r="AM93" s="107" t="s">
        <v>621</v>
      </c>
      <c r="AN93" s="107" t="s">
        <v>621</v>
      </c>
      <c r="AO93" s="107" t="s">
        <v>621</v>
      </c>
      <c r="AP93" s="107" t="s">
        <v>621</v>
      </c>
      <c r="AQ93" s="107" t="s">
        <v>621</v>
      </c>
      <c r="AR93" s="107" t="s">
        <v>621</v>
      </c>
      <c r="AS93" s="107" t="s">
        <v>621</v>
      </c>
      <c r="AT93" s="107" t="s">
        <v>621</v>
      </c>
      <c r="AU93" s="107" t="s">
        <v>621</v>
      </c>
      <c r="AV93" s="107" t="s">
        <v>621</v>
      </c>
      <c r="AW93" s="107" t="s">
        <v>621</v>
      </c>
      <c r="AX93" s="107" t="s">
        <v>621</v>
      </c>
      <c r="AY93" s="107" t="s">
        <v>623</v>
      </c>
      <c r="AZ93" s="107" t="s">
        <v>621</v>
      </c>
      <c r="BA93" s="107" t="s">
        <v>621</v>
      </c>
      <c r="BC93" s="107">
        <f t="shared" si="10"/>
        <v>42</v>
      </c>
      <c r="BD93" s="107">
        <f t="shared" si="10"/>
        <v>1</v>
      </c>
      <c r="BE93" s="107">
        <f t="shared" si="10"/>
        <v>0</v>
      </c>
      <c r="BF93" s="107">
        <f t="shared" si="10"/>
        <v>7</v>
      </c>
      <c r="BG93" s="107">
        <f t="shared" si="10"/>
        <v>0</v>
      </c>
      <c r="BH93" s="107">
        <f t="shared" si="8"/>
        <v>43</v>
      </c>
    </row>
    <row r="94" spans="1:60" x14ac:dyDescent="0.25">
      <c r="A94" s="104">
        <v>268</v>
      </c>
      <c r="B94" s="69" t="s">
        <v>93</v>
      </c>
      <c r="C94" s="69" t="s">
        <v>26</v>
      </c>
      <c r="D94" s="107" t="s">
        <v>623</v>
      </c>
      <c r="E94" s="107" t="s">
        <v>621</v>
      </c>
      <c r="F94" s="107" t="s">
        <v>621</v>
      </c>
      <c r="G94" s="107" t="s">
        <v>621</v>
      </c>
      <c r="H94" s="107" t="s">
        <v>621</v>
      </c>
      <c r="I94" s="107" t="s">
        <v>621</v>
      </c>
      <c r="J94" s="107" t="s">
        <v>623</v>
      </c>
      <c r="K94" s="107" t="s">
        <v>621</v>
      </c>
      <c r="L94" s="107" t="s">
        <v>621</v>
      </c>
      <c r="M94" s="107" t="s">
        <v>621</v>
      </c>
      <c r="N94" s="107" t="s">
        <v>620</v>
      </c>
      <c r="O94" s="107" t="s">
        <v>620</v>
      </c>
      <c r="P94" s="107" t="s">
        <v>621</v>
      </c>
      <c r="Q94" s="107" t="s">
        <v>620</v>
      </c>
      <c r="R94" s="107" t="s">
        <v>621</v>
      </c>
      <c r="S94" s="107" t="s">
        <v>621</v>
      </c>
      <c r="T94" s="107" t="s">
        <v>621</v>
      </c>
      <c r="U94" s="107" t="s">
        <v>621</v>
      </c>
      <c r="V94" s="107" t="s">
        <v>621</v>
      </c>
      <c r="W94" s="107" t="s">
        <v>621</v>
      </c>
      <c r="X94" s="107" t="s">
        <v>621</v>
      </c>
      <c r="Y94" s="107" t="s">
        <v>621</v>
      </c>
      <c r="Z94" s="107" t="s">
        <v>621</v>
      </c>
      <c r="AA94" s="107" t="s">
        <v>623</v>
      </c>
      <c r="AB94" s="107" t="s">
        <v>622</v>
      </c>
      <c r="AC94" s="107" t="s">
        <v>620</v>
      </c>
      <c r="AD94" s="107" t="s">
        <v>621</v>
      </c>
      <c r="AE94" s="107" t="s">
        <v>623</v>
      </c>
      <c r="AF94" s="107" t="s">
        <v>621</v>
      </c>
      <c r="AG94" s="107" t="s">
        <v>621</v>
      </c>
      <c r="AH94" s="107" t="s">
        <v>621</v>
      </c>
      <c r="AI94" s="107" t="s">
        <v>623</v>
      </c>
      <c r="AJ94" s="107" t="s">
        <v>621</v>
      </c>
      <c r="AK94" s="107" t="s">
        <v>621</v>
      </c>
      <c r="AL94" s="107" t="s">
        <v>621</v>
      </c>
      <c r="AM94" s="107" t="s">
        <v>621</v>
      </c>
      <c r="AN94" s="107" t="s">
        <v>621</v>
      </c>
      <c r="AO94" s="107" t="s">
        <v>621</v>
      </c>
      <c r="AP94" s="107" t="s">
        <v>623</v>
      </c>
      <c r="AQ94" s="107" t="s">
        <v>621</v>
      </c>
      <c r="AR94" s="107" t="s">
        <v>621</v>
      </c>
      <c r="AS94" s="107" t="s">
        <v>621</v>
      </c>
      <c r="AT94" s="107" t="s">
        <v>621</v>
      </c>
      <c r="AU94" s="107" t="s">
        <v>621</v>
      </c>
      <c r="AV94" s="107" t="s">
        <v>621</v>
      </c>
      <c r="AW94" s="107" t="s">
        <v>621</v>
      </c>
      <c r="AX94" s="107" t="s">
        <v>621</v>
      </c>
      <c r="AY94" s="107" t="s">
        <v>621</v>
      </c>
      <c r="AZ94" s="107" t="s">
        <v>621</v>
      </c>
      <c r="BA94" s="107" t="s">
        <v>621</v>
      </c>
      <c r="BC94" s="107">
        <f t="shared" ref="BC94:BG103" si="11">COUNTIF($D94:$BA94,BC$3)</f>
        <v>39</v>
      </c>
      <c r="BD94" s="107">
        <f t="shared" si="11"/>
        <v>1</v>
      </c>
      <c r="BE94" s="107">
        <f t="shared" si="11"/>
        <v>4</v>
      </c>
      <c r="BF94" s="107">
        <f t="shared" si="11"/>
        <v>6</v>
      </c>
      <c r="BG94" s="107">
        <f t="shared" si="11"/>
        <v>0</v>
      </c>
      <c r="BH94" s="107">
        <f t="shared" si="8"/>
        <v>44</v>
      </c>
    </row>
    <row r="95" spans="1:60" x14ac:dyDescent="0.25">
      <c r="A95" s="104">
        <v>269</v>
      </c>
      <c r="B95" s="69" t="s">
        <v>94</v>
      </c>
      <c r="C95" s="69" t="s">
        <v>26</v>
      </c>
      <c r="D95" s="107" t="s">
        <v>623</v>
      </c>
      <c r="E95" s="107" t="s">
        <v>621</v>
      </c>
      <c r="F95" s="107" t="s">
        <v>621</v>
      </c>
      <c r="G95" s="107" t="s">
        <v>621</v>
      </c>
      <c r="H95" s="107" t="s">
        <v>621</v>
      </c>
      <c r="I95" s="107" t="s">
        <v>621</v>
      </c>
      <c r="J95" s="107" t="s">
        <v>621</v>
      </c>
      <c r="K95" s="107" t="s">
        <v>621</v>
      </c>
      <c r="L95" s="107" t="s">
        <v>621</v>
      </c>
      <c r="M95" s="107" t="s">
        <v>621</v>
      </c>
      <c r="N95" s="107" t="s">
        <v>621</v>
      </c>
      <c r="O95" s="107" t="s">
        <v>621</v>
      </c>
      <c r="P95" s="107" t="s">
        <v>621</v>
      </c>
      <c r="Q95" s="107" t="s">
        <v>621</v>
      </c>
      <c r="R95" s="107" t="s">
        <v>621</v>
      </c>
      <c r="S95" s="107" t="s">
        <v>621</v>
      </c>
      <c r="T95" s="107" t="s">
        <v>621</v>
      </c>
      <c r="U95" s="107" t="s">
        <v>621</v>
      </c>
      <c r="V95" s="107" t="s">
        <v>621</v>
      </c>
      <c r="W95" s="107" t="s">
        <v>621</v>
      </c>
      <c r="X95" s="107" t="s">
        <v>621</v>
      </c>
      <c r="Y95" s="107" t="s">
        <v>621</v>
      </c>
      <c r="Z95" s="107" t="s">
        <v>621</v>
      </c>
      <c r="AA95" s="107" t="s">
        <v>621</v>
      </c>
      <c r="AB95" s="107" t="s">
        <v>622</v>
      </c>
      <c r="AC95" s="107" t="s">
        <v>621</v>
      </c>
      <c r="AD95" s="107" t="s">
        <v>621</v>
      </c>
      <c r="AE95" s="107" t="s">
        <v>623</v>
      </c>
      <c r="AF95" s="107" t="s">
        <v>621</v>
      </c>
      <c r="AG95" s="107" t="s">
        <v>621</v>
      </c>
      <c r="AH95" s="107" t="s">
        <v>621</v>
      </c>
      <c r="AI95" s="107" t="s">
        <v>623</v>
      </c>
      <c r="AJ95" s="107" t="s">
        <v>621</v>
      </c>
      <c r="AK95" s="107" t="s">
        <v>621</v>
      </c>
      <c r="AL95" s="107" t="s">
        <v>621</v>
      </c>
      <c r="AM95" s="107" t="s">
        <v>621</v>
      </c>
      <c r="AN95" s="107" t="s">
        <v>621</v>
      </c>
      <c r="AO95" s="107" t="s">
        <v>621</v>
      </c>
      <c r="AP95" s="107" t="s">
        <v>621</v>
      </c>
      <c r="AQ95" s="107" t="s">
        <v>621</v>
      </c>
      <c r="AR95" s="107" t="s">
        <v>621</v>
      </c>
      <c r="AS95" s="107" t="s">
        <v>621</v>
      </c>
      <c r="AT95" s="107" t="s">
        <v>621</v>
      </c>
      <c r="AU95" s="107" t="s">
        <v>621</v>
      </c>
      <c r="AV95" s="107" t="s">
        <v>621</v>
      </c>
      <c r="AW95" s="107" t="s">
        <v>621</v>
      </c>
      <c r="AX95" s="107" t="s">
        <v>621</v>
      </c>
      <c r="AY95" s="107" t="s">
        <v>620</v>
      </c>
      <c r="AZ95" s="107" t="s">
        <v>621</v>
      </c>
      <c r="BA95" s="107" t="s">
        <v>621</v>
      </c>
      <c r="BC95" s="107">
        <f t="shared" si="11"/>
        <v>45</v>
      </c>
      <c r="BD95" s="107">
        <f t="shared" si="11"/>
        <v>1</v>
      </c>
      <c r="BE95" s="107">
        <f t="shared" si="11"/>
        <v>1</v>
      </c>
      <c r="BF95" s="107">
        <f t="shared" si="11"/>
        <v>3</v>
      </c>
      <c r="BG95" s="107">
        <f t="shared" si="11"/>
        <v>0</v>
      </c>
      <c r="BH95" s="107">
        <f t="shared" si="8"/>
        <v>47</v>
      </c>
    </row>
    <row r="96" spans="1:60" x14ac:dyDescent="0.25">
      <c r="A96" s="104">
        <v>270</v>
      </c>
      <c r="B96" s="69" t="s">
        <v>95</v>
      </c>
      <c r="C96" s="69" t="s">
        <v>26</v>
      </c>
      <c r="D96" s="107" t="s">
        <v>622</v>
      </c>
      <c r="E96" s="107" t="s">
        <v>621</v>
      </c>
      <c r="F96" s="107" t="s">
        <v>621</v>
      </c>
      <c r="G96" s="107" t="s">
        <v>621</v>
      </c>
      <c r="H96" s="107" t="s">
        <v>621</v>
      </c>
      <c r="I96" s="107" t="s">
        <v>621</v>
      </c>
      <c r="J96" s="107" t="s">
        <v>621</v>
      </c>
      <c r="K96" s="107" t="s">
        <v>621</v>
      </c>
      <c r="L96" s="107" t="s">
        <v>623</v>
      </c>
      <c r="M96" s="107" t="s">
        <v>621</v>
      </c>
      <c r="N96" s="107" t="s">
        <v>621</v>
      </c>
      <c r="O96" s="107" t="s">
        <v>622</v>
      </c>
      <c r="P96" s="107" t="s">
        <v>621</v>
      </c>
      <c r="Q96" s="107" t="s">
        <v>621</v>
      </c>
      <c r="R96" s="107" t="s">
        <v>621</v>
      </c>
      <c r="S96" s="107" t="s">
        <v>621</v>
      </c>
      <c r="T96" s="107" t="s">
        <v>622</v>
      </c>
      <c r="U96" s="107" t="s">
        <v>621</v>
      </c>
      <c r="V96" s="107" t="s">
        <v>621</v>
      </c>
      <c r="W96" s="107" t="s">
        <v>621</v>
      </c>
      <c r="X96" s="107" t="s">
        <v>621</v>
      </c>
      <c r="Y96" s="107" t="s">
        <v>621</v>
      </c>
      <c r="Z96" s="107" t="s">
        <v>621</v>
      </c>
      <c r="AA96" s="107" t="s">
        <v>621</v>
      </c>
      <c r="AB96" s="107" t="s">
        <v>622</v>
      </c>
      <c r="AC96" s="107" t="s">
        <v>621</v>
      </c>
      <c r="AD96" s="107" t="s">
        <v>621</v>
      </c>
      <c r="AE96" s="107" t="s">
        <v>621</v>
      </c>
      <c r="AF96" s="107" t="s">
        <v>621</v>
      </c>
      <c r="AG96" s="107" t="s">
        <v>621</v>
      </c>
      <c r="AH96" s="107" t="s">
        <v>621</v>
      </c>
      <c r="AI96" s="107" t="s">
        <v>621</v>
      </c>
      <c r="AJ96" s="107" t="s">
        <v>621</v>
      </c>
      <c r="AK96" s="107" t="s">
        <v>621</v>
      </c>
      <c r="AL96" s="107" t="s">
        <v>621</v>
      </c>
      <c r="AM96" s="107" t="s">
        <v>621</v>
      </c>
      <c r="AN96" s="107" t="s">
        <v>622</v>
      </c>
      <c r="AO96" s="107" t="s">
        <v>621</v>
      </c>
      <c r="AP96" s="107" t="s">
        <v>621</v>
      </c>
      <c r="AQ96" s="107" t="s">
        <v>621</v>
      </c>
      <c r="AR96" s="107" t="s">
        <v>621</v>
      </c>
      <c r="AS96" s="107" t="s">
        <v>621</v>
      </c>
      <c r="AT96" s="107" t="s">
        <v>620</v>
      </c>
      <c r="AU96" s="107" t="s">
        <v>621</v>
      </c>
      <c r="AV96" s="107" t="s">
        <v>620</v>
      </c>
      <c r="AW96" s="107" t="s">
        <v>621</v>
      </c>
      <c r="AX96" s="107" t="s">
        <v>621</v>
      </c>
      <c r="AY96" s="107" t="s">
        <v>623</v>
      </c>
      <c r="AZ96" s="107" t="s">
        <v>621</v>
      </c>
      <c r="BA96" s="107" t="s">
        <v>621</v>
      </c>
      <c r="BC96" s="107">
        <f t="shared" si="11"/>
        <v>41</v>
      </c>
      <c r="BD96" s="107">
        <f t="shared" si="11"/>
        <v>5</v>
      </c>
      <c r="BE96" s="107">
        <f t="shared" si="11"/>
        <v>2</v>
      </c>
      <c r="BF96" s="107">
        <f t="shared" si="11"/>
        <v>2</v>
      </c>
      <c r="BG96" s="107">
        <f t="shared" si="11"/>
        <v>0</v>
      </c>
      <c r="BH96" s="107">
        <f t="shared" si="8"/>
        <v>48</v>
      </c>
    </row>
    <row r="97" spans="1:60" x14ac:dyDescent="0.25">
      <c r="A97" s="104">
        <v>301</v>
      </c>
      <c r="B97" s="69" t="s">
        <v>96</v>
      </c>
      <c r="C97" s="69" t="s">
        <v>97</v>
      </c>
      <c r="D97" s="107" t="s">
        <v>620</v>
      </c>
      <c r="E97" s="107" t="s">
        <v>621</v>
      </c>
      <c r="F97" s="107" t="s">
        <v>621</v>
      </c>
      <c r="G97" s="107" t="s">
        <v>621</v>
      </c>
      <c r="H97" s="107" t="s">
        <v>620</v>
      </c>
      <c r="I97" s="107" t="s">
        <v>620</v>
      </c>
      <c r="J97" s="107" t="s">
        <v>620</v>
      </c>
      <c r="K97" s="107" t="s">
        <v>622</v>
      </c>
      <c r="L97" s="107" t="s">
        <v>621</v>
      </c>
      <c r="M97" s="107" t="s">
        <v>621</v>
      </c>
      <c r="N97" s="107" t="s">
        <v>620</v>
      </c>
      <c r="O97" s="107" t="s">
        <v>622</v>
      </c>
      <c r="P97" s="107" t="s">
        <v>621</v>
      </c>
      <c r="Q97" s="107" t="s">
        <v>620</v>
      </c>
      <c r="R97" s="107" t="s">
        <v>622</v>
      </c>
      <c r="S97" s="107" t="s">
        <v>621</v>
      </c>
      <c r="T97" s="107" t="s">
        <v>623</v>
      </c>
      <c r="U97" s="107" t="s">
        <v>621</v>
      </c>
      <c r="V97" s="107" t="s">
        <v>621</v>
      </c>
      <c r="W97" s="107" t="s">
        <v>621</v>
      </c>
      <c r="X97" s="107" t="s">
        <v>620</v>
      </c>
      <c r="Y97" s="107" t="s">
        <v>621</v>
      </c>
      <c r="Z97" s="107" t="s">
        <v>621</v>
      </c>
      <c r="AA97" s="107" t="s">
        <v>620</v>
      </c>
      <c r="AB97" s="107" t="s">
        <v>622</v>
      </c>
      <c r="AC97" s="107" t="s">
        <v>622</v>
      </c>
      <c r="AD97" s="107" t="s">
        <v>622</v>
      </c>
      <c r="AE97" s="107" t="s">
        <v>620</v>
      </c>
      <c r="AF97" s="107" t="s">
        <v>622</v>
      </c>
      <c r="AG97" s="107" t="s">
        <v>622</v>
      </c>
      <c r="AH97" s="107" t="s">
        <v>621</v>
      </c>
      <c r="AI97" s="107" t="s">
        <v>622</v>
      </c>
      <c r="AJ97" s="107" t="s">
        <v>620</v>
      </c>
      <c r="AK97" s="107" t="s">
        <v>621</v>
      </c>
      <c r="AL97" s="107" t="s">
        <v>622</v>
      </c>
      <c r="AM97" s="107" t="s">
        <v>621</v>
      </c>
      <c r="AN97" s="107" t="s">
        <v>622</v>
      </c>
      <c r="AO97" s="107" t="s">
        <v>621</v>
      </c>
      <c r="AP97" s="107" t="s">
        <v>621</v>
      </c>
      <c r="AQ97" s="107" t="s">
        <v>621</v>
      </c>
      <c r="AR97" s="107" t="s">
        <v>620</v>
      </c>
      <c r="AS97" s="107" t="s">
        <v>622</v>
      </c>
      <c r="AT97" s="107" t="s">
        <v>622</v>
      </c>
      <c r="AU97" s="107" t="s">
        <v>621</v>
      </c>
      <c r="AV97" s="107" t="s">
        <v>622</v>
      </c>
      <c r="AW97" s="107" t="s">
        <v>621</v>
      </c>
      <c r="AX97" s="107" t="s">
        <v>621</v>
      </c>
      <c r="AY97" s="107" t="s">
        <v>620</v>
      </c>
      <c r="AZ97" s="107" t="s">
        <v>622</v>
      </c>
      <c r="BA97" s="107" t="s">
        <v>623</v>
      </c>
      <c r="BC97" s="107">
        <f t="shared" si="11"/>
        <v>21</v>
      </c>
      <c r="BD97" s="107">
        <f t="shared" si="11"/>
        <v>15</v>
      </c>
      <c r="BE97" s="107">
        <f t="shared" si="11"/>
        <v>12</v>
      </c>
      <c r="BF97" s="107">
        <f t="shared" si="11"/>
        <v>2</v>
      </c>
      <c r="BG97" s="107">
        <f t="shared" si="11"/>
        <v>0</v>
      </c>
      <c r="BH97" s="107">
        <f t="shared" si="8"/>
        <v>48</v>
      </c>
    </row>
    <row r="98" spans="1:60" x14ac:dyDescent="0.25">
      <c r="A98" s="104">
        <v>302</v>
      </c>
      <c r="B98" s="69" t="s">
        <v>98</v>
      </c>
      <c r="C98" s="69" t="s">
        <v>97</v>
      </c>
      <c r="D98" s="107" t="s">
        <v>621</v>
      </c>
      <c r="E98" s="107" t="s">
        <v>621</v>
      </c>
      <c r="F98" s="107" t="s">
        <v>620</v>
      </c>
      <c r="G98" s="107" t="s">
        <v>621</v>
      </c>
      <c r="H98" s="107" t="s">
        <v>621</v>
      </c>
      <c r="I98" s="107" t="s">
        <v>620</v>
      </c>
      <c r="J98" s="107" t="s">
        <v>621</v>
      </c>
      <c r="K98" s="107" t="s">
        <v>622</v>
      </c>
      <c r="L98" s="107" t="s">
        <v>622</v>
      </c>
      <c r="M98" s="107" t="s">
        <v>620</v>
      </c>
      <c r="N98" s="107" t="s">
        <v>621</v>
      </c>
      <c r="O98" s="107" t="s">
        <v>621</v>
      </c>
      <c r="P98" s="107" t="s">
        <v>621</v>
      </c>
      <c r="Q98" s="107" t="s">
        <v>621</v>
      </c>
      <c r="R98" s="107" t="s">
        <v>621</v>
      </c>
      <c r="S98" s="107" t="s">
        <v>621</v>
      </c>
      <c r="T98" s="107" t="s">
        <v>621</v>
      </c>
      <c r="U98" s="107" t="s">
        <v>621</v>
      </c>
      <c r="V98" s="107" t="s">
        <v>621</v>
      </c>
      <c r="W98" s="107" t="s">
        <v>621</v>
      </c>
      <c r="X98" s="107" t="s">
        <v>621</v>
      </c>
      <c r="Y98" s="107" t="s">
        <v>621</v>
      </c>
      <c r="Z98" s="107" t="s">
        <v>621</v>
      </c>
      <c r="AA98" s="107" t="s">
        <v>621</v>
      </c>
      <c r="AB98" s="107" t="s">
        <v>622</v>
      </c>
      <c r="AC98" s="107" t="s">
        <v>620</v>
      </c>
      <c r="AD98" s="107" t="s">
        <v>621</v>
      </c>
      <c r="AE98" s="107" t="s">
        <v>622</v>
      </c>
      <c r="AF98" s="107" t="s">
        <v>621</v>
      </c>
      <c r="AG98" s="107" t="s">
        <v>621</v>
      </c>
      <c r="AH98" s="107" t="s">
        <v>621</v>
      </c>
      <c r="AI98" s="107" t="s">
        <v>621</v>
      </c>
      <c r="AJ98" s="107" t="s">
        <v>621</v>
      </c>
      <c r="AK98" s="107" t="s">
        <v>621</v>
      </c>
      <c r="AL98" s="107" t="s">
        <v>621</v>
      </c>
      <c r="AM98" s="107" t="s">
        <v>621</v>
      </c>
      <c r="AN98" s="107" t="s">
        <v>621</v>
      </c>
      <c r="AO98" s="107" t="s">
        <v>621</v>
      </c>
      <c r="AP98" s="107" t="s">
        <v>621</v>
      </c>
      <c r="AQ98" s="107" t="s">
        <v>621</v>
      </c>
      <c r="AR98" s="107" t="s">
        <v>621</v>
      </c>
      <c r="AS98" s="107" t="s">
        <v>623</v>
      </c>
      <c r="AT98" s="107" t="s">
        <v>621</v>
      </c>
      <c r="AU98" s="107" t="s">
        <v>621</v>
      </c>
      <c r="AV98" s="107" t="s">
        <v>621</v>
      </c>
      <c r="AW98" s="107" t="s">
        <v>621</v>
      </c>
      <c r="AX98" s="107" t="s">
        <v>621</v>
      </c>
      <c r="AY98" s="107" t="s">
        <v>621</v>
      </c>
      <c r="AZ98" s="107" t="s">
        <v>621</v>
      </c>
      <c r="BA98" s="107" t="s">
        <v>621</v>
      </c>
      <c r="BC98" s="107">
        <f t="shared" si="11"/>
        <v>41</v>
      </c>
      <c r="BD98" s="107">
        <f t="shared" si="11"/>
        <v>4</v>
      </c>
      <c r="BE98" s="107">
        <f t="shared" si="11"/>
        <v>4</v>
      </c>
      <c r="BF98" s="107">
        <f t="shared" si="11"/>
        <v>1</v>
      </c>
      <c r="BG98" s="107">
        <f t="shared" si="11"/>
        <v>0</v>
      </c>
      <c r="BH98" s="107">
        <f t="shared" si="8"/>
        <v>49</v>
      </c>
    </row>
    <row r="99" spans="1:60" x14ac:dyDescent="0.25">
      <c r="A99" s="104">
        <v>303</v>
      </c>
      <c r="B99" s="69" t="s">
        <v>99</v>
      </c>
      <c r="C99" s="69" t="s">
        <v>97</v>
      </c>
      <c r="D99" s="107" t="s">
        <v>620</v>
      </c>
      <c r="E99" s="107" t="s">
        <v>623</v>
      </c>
      <c r="F99" s="107" t="s">
        <v>621</v>
      </c>
      <c r="G99" s="107" t="s">
        <v>621</v>
      </c>
      <c r="H99" s="107" t="s">
        <v>621</v>
      </c>
      <c r="I99" s="107" t="s">
        <v>621</v>
      </c>
      <c r="J99" s="107" t="s">
        <v>623</v>
      </c>
      <c r="K99" s="107" t="s">
        <v>622</v>
      </c>
      <c r="L99" s="107" t="s">
        <v>621</v>
      </c>
      <c r="M99" s="107" t="s">
        <v>621</v>
      </c>
      <c r="N99" s="107" t="s">
        <v>623</v>
      </c>
      <c r="O99" s="107" t="s">
        <v>621</v>
      </c>
      <c r="P99" s="107" t="s">
        <v>621</v>
      </c>
      <c r="Q99" s="107" t="s">
        <v>621</v>
      </c>
      <c r="R99" s="107" t="s">
        <v>621</v>
      </c>
      <c r="S99" s="107" t="s">
        <v>621</v>
      </c>
      <c r="T99" s="107" t="s">
        <v>621</v>
      </c>
      <c r="U99" s="107" t="s">
        <v>621</v>
      </c>
      <c r="V99" s="107" t="s">
        <v>621</v>
      </c>
      <c r="W99" s="107" t="s">
        <v>621</v>
      </c>
      <c r="X99" s="107" t="s">
        <v>621</v>
      </c>
      <c r="Y99" s="107" t="s">
        <v>621</v>
      </c>
      <c r="Z99" s="107" t="s">
        <v>621</v>
      </c>
      <c r="AA99" s="107" t="s">
        <v>623</v>
      </c>
      <c r="AB99" s="107" t="s">
        <v>622</v>
      </c>
      <c r="AC99" s="107" t="s">
        <v>621</v>
      </c>
      <c r="AD99" s="107" t="s">
        <v>621</v>
      </c>
      <c r="AE99" s="107" t="s">
        <v>622</v>
      </c>
      <c r="AF99" s="107" t="s">
        <v>621</v>
      </c>
      <c r="AG99" s="107" t="s">
        <v>621</v>
      </c>
      <c r="AH99" s="107" t="s">
        <v>621</v>
      </c>
      <c r="AI99" s="107" t="s">
        <v>621</v>
      </c>
      <c r="AJ99" s="107" t="s">
        <v>621</v>
      </c>
      <c r="AK99" s="107" t="s">
        <v>621</v>
      </c>
      <c r="AL99" s="107" t="s">
        <v>621</v>
      </c>
      <c r="AM99" s="107" t="s">
        <v>621</v>
      </c>
      <c r="AN99" s="107" t="s">
        <v>621</v>
      </c>
      <c r="AO99" s="107" t="s">
        <v>621</v>
      </c>
      <c r="AP99" s="107" t="s">
        <v>621</v>
      </c>
      <c r="AQ99" s="107" t="s">
        <v>621</v>
      </c>
      <c r="AR99" s="107" t="s">
        <v>621</v>
      </c>
      <c r="AS99" s="107" t="s">
        <v>623</v>
      </c>
      <c r="AT99" s="107" t="s">
        <v>621</v>
      </c>
      <c r="AU99" s="107" t="s">
        <v>621</v>
      </c>
      <c r="AV99" s="107" t="s">
        <v>621</v>
      </c>
      <c r="AW99" s="107" t="s">
        <v>621</v>
      </c>
      <c r="AX99" s="107" t="s">
        <v>621</v>
      </c>
      <c r="AY99" s="107" t="s">
        <v>621</v>
      </c>
      <c r="AZ99" s="107" t="s">
        <v>621</v>
      </c>
      <c r="BA99" s="107" t="s">
        <v>621</v>
      </c>
      <c r="BC99" s="107">
        <f t="shared" si="11"/>
        <v>41</v>
      </c>
      <c r="BD99" s="107">
        <f t="shared" si="11"/>
        <v>3</v>
      </c>
      <c r="BE99" s="107">
        <f t="shared" si="11"/>
        <v>1</v>
      </c>
      <c r="BF99" s="107">
        <f t="shared" si="11"/>
        <v>5</v>
      </c>
      <c r="BG99" s="107">
        <f t="shared" si="11"/>
        <v>0</v>
      </c>
      <c r="BH99" s="107">
        <f t="shared" si="8"/>
        <v>45</v>
      </c>
    </row>
    <row r="100" spans="1:60" x14ac:dyDescent="0.25">
      <c r="A100" s="104">
        <v>304</v>
      </c>
      <c r="B100" s="69" t="s">
        <v>100</v>
      </c>
      <c r="C100" s="69" t="s">
        <v>97</v>
      </c>
      <c r="D100" s="107" t="s">
        <v>621</v>
      </c>
      <c r="E100" s="107" t="s">
        <v>621</v>
      </c>
      <c r="F100" s="107" t="s">
        <v>621</v>
      </c>
      <c r="G100" s="107" t="s">
        <v>620</v>
      </c>
      <c r="H100" s="107" t="s">
        <v>621</v>
      </c>
      <c r="I100" s="107" t="s">
        <v>621</v>
      </c>
      <c r="J100" s="107" t="s">
        <v>620</v>
      </c>
      <c r="K100" s="107" t="s">
        <v>621</v>
      </c>
      <c r="L100" s="107" t="s">
        <v>621</v>
      </c>
      <c r="M100" s="107" t="s">
        <v>623</v>
      </c>
      <c r="N100" s="107" t="s">
        <v>621</v>
      </c>
      <c r="O100" s="107" t="s">
        <v>621</v>
      </c>
      <c r="P100" s="107" t="s">
        <v>621</v>
      </c>
      <c r="Q100" s="107" t="s">
        <v>620</v>
      </c>
      <c r="R100" s="107" t="s">
        <v>621</v>
      </c>
      <c r="S100" s="107" t="s">
        <v>621</v>
      </c>
      <c r="T100" s="107" t="s">
        <v>621</v>
      </c>
      <c r="U100" s="107" t="s">
        <v>621</v>
      </c>
      <c r="V100" s="107" t="s">
        <v>621</v>
      </c>
      <c r="W100" s="107" t="s">
        <v>620</v>
      </c>
      <c r="X100" s="107" t="s">
        <v>620</v>
      </c>
      <c r="Y100" s="107" t="s">
        <v>621</v>
      </c>
      <c r="Z100" s="107" t="s">
        <v>621</v>
      </c>
      <c r="AA100" s="107" t="s">
        <v>623</v>
      </c>
      <c r="AB100" s="107" t="s">
        <v>621</v>
      </c>
      <c r="AC100" s="107" t="s">
        <v>622</v>
      </c>
      <c r="AD100" s="107" t="s">
        <v>621</v>
      </c>
      <c r="AE100" s="107" t="s">
        <v>622</v>
      </c>
      <c r="AF100" s="107" t="s">
        <v>621</v>
      </c>
      <c r="AG100" s="107" t="s">
        <v>621</v>
      </c>
      <c r="AH100" s="107" t="s">
        <v>621</v>
      </c>
      <c r="AI100" s="107" t="s">
        <v>621</v>
      </c>
      <c r="AJ100" s="107" t="s">
        <v>621</v>
      </c>
      <c r="AK100" s="107" t="s">
        <v>621</v>
      </c>
      <c r="AL100" s="107" t="s">
        <v>621</v>
      </c>
      <c r="AM100" s="107" t="s">
        <v>621</v>
      </c>
      <c r="AN100" s="107" t="s">
        <v>621</v>
      </c>
      <c r="AO100" s="107" t="s">
        <v>621</v>
      </c>
      <c r="AP100" s="107" t="s">
        <v>621</v>
      </c>
      <c r="AQ100" s="107" t="s">
        <v>621</v>
      </c>
      <c r="AR100" s="107" t="s">
        <v>621</v>
      </c>
      <c r="AS100" s="107" t="s">
        <v>621</v>
      </c>
      <c r="AT100" s="107" t="s">
        <v>621</v>
      </c>
      <c r="AU100" s="107" t="s">
        <v>621</v>
      </c>
      <c r="AV100" s="107" t="s">
        <v>621</v>
      </c>
      <c r="AW100" s="107" t="s">
        <v>621</v>
      </c>
      <c r="AX100" s="107" t="s">
        <v>621</v>
      </c>
      <c r="AY100" s="107" t="s">
        <v>621</v>
      </c>
      <c r="AZ100" s="107" t="s">
        <v>621</v>
      </c>
      <c r="BA100" s="107" t="s">
        <v>621</v>
      </c>
      <c r="BC100" s="107">
        <f t="shared" si="11"/>
        <v>41</v>
      </c>
      <c r="BD100" s="107">
        <f t="shared" si="11"/>
        <v>2</v>
      </c>
      <c r="BE100" s="107">
        <f t="shared" si="11"/>
        <v>5</v>
      </c>
      <c r="BF100" s="107">
        <f t="shared" si="11"/>
        <v>2</v>
      </c>
      <c r="BG100" s="107">
        <f t="shared" si="11"/>
        <v>0</v>
      </c>
      <c r="BH100" s="107">
        <f t="shared" si="8"/>
        <v>48</v>
      </c>
    </row>
    <row r="101" spans="1:60" x14ac:dyDescent="0.25">
      <c r="A101" s="104">
        <v>305</v>
      </c>
      <c r="B101" s="69" t="s">
        <v>101</v>
      </c>
      <c r="C101" s="69" t="s">
        <v>97</v>
      </c>
      <c r="D101" s="107" t="s">
        <v>623</v>
      </c>
      <c r="E101" s="107" t="s">
        <v>621</v>
      </c>
      <c r="F101" s="107" t="s">
        <v>621</v>
      </c>
      <c r="G101" s="107" t="s">
        <v>620</v>
      </c>
      <c r="H101" s="107" t="s">
        <v>621</v>
      </c>
      <c r="I101" s="107" t="s">
        <v>621</v>
      </c>
      <c r="J101" s="107" t="s">
        <v>623</v>
      </c>
      <c r="K101" s="107" t="s">
        <v>621</v>
      </c>
      <c r="L101" s="107" t="s">
        <v>623</v>
      </c>
      <c r="M101" s="107" t="s">
        <v>621</v>
      </c>
      <c r="N101" s="107" t="s">
        <v>623</v>
      </c>
      <c r="O101" s="107" t="s">
        <v>621</v>
      </c>
      <c r="P101" s="107" t="s">
        <v>621</v>
      </c>
      <c r="Q101" s="107" t="s">
        <v>621</v>
      </c>
      <c r="R101" s="107" t="s">
        <v>621</v>
      </c>
      <c r="S101" s="107" t="s">
        <v>621</v>
      </c>
      <c r="T101" s="107" t="s">
        <v>621</v>
      </c>
      <c r="U101" s="107" t="s">
        <v>621</v>
      </c>
      <c r="V101" s="107" t="s">
        <v>621</v>
      </c>
      <c r="W101" s="107" t="s">
        <v>621</v>
      </c>
      <c r="X101" s="107" t="s">
        <v>621</v>
      </c>
      <c r="Y101" s="107" t="s">
        <v>621</v>
      </c>
      <c r="Z101" s="107" t="s">
        <v>620</v>
      </c>
      <c r="AA101" s="107" t="s">
        <v>623</v>
      </c>
      <c r="AB101" s="107" t="s">
        <v>622</v>
      </c>
      <c r="AC101" s="107" t="s">
        <v>621</v>
      </c>
      <c r="AD101" s="107" t="s">
        <v>621</v>
      </c>
      <c r="AE101" s="107" t="s">
        <v>623</v>
      </c>
      <c r="AF101" s="107" t="s">
        <v>621</v>
      </c>
      <c r="AG101" s="107" t="s">
        <v>621</v>
      </c>
      <c r="AH101" s="107" t="s">
        <v>621</v>
      </c>
      <c r="AI101" s="107" t="s">
        <v>622</v>
      </c>
      <c r="AJ101" s="107" t="s">
        <v>621</v>
      </c>
      <c r="AK101" s="107" t="s">
        <v>621</v>
      </c>
      <c r="AL101" s="107" t="s">
        <v>621</v>
      </c>
      <c r="AM101" s="107" t="s">
        <v>621</v>
      </c>
      <c r="AN101" s="107" t="s">
        <v>623</v>
      </c>
      <c r="AO101" s="107" t="s">
        <v>621</v>
      </c>
      <c r="AP101" s="107" t="s">
        <v>621</v>
      </c>
      <c r="AQ101" s="107" t="s">
        <v>621</v>
      </c>
      <c r="AR101" s="107" t="s">
        <v>621</v>
      </c>
      <c r="AS101" s="107" t="s">
        <v>621</v>
      </c>
      <c r="AT101" s="107" t="s">
        <v>621</v>
      </c>
      <c r="AU101" s="107" t="s">
        <v>621</v>
      </c>
      <c r="AV101" s="107" t="s">
        <v>621</v>
      </c>
      <c r="AW101" s="107" t="s">
        <v>621</v>
      </c>
      <c r="AX101" s="107" t="s">
        <v>621</v>
      </c>
      <c r="AY101" s="107" t="s">
        <v>621</v>
      </c>
      <c r="AZ101" s="107" t="s">
        <v>621</v>
      </c>
      <c r="BA101" s="107" t="s">
        <v>621</v>
      </c>
      <c r="BC101" s="107">
        <f t="shared" si="11"/>
        <v>39</v>
      </c>
      <c r="BD101" s="107">
        <f t="shared" si="11"/>
        <v>2</v>
      </c>
      <c r="BE101" s="107">
        <f t="shared" si="11"/>
        <v>2</v>
      </c>
      <c r="BF101" s="107">
        <f t="shared" si="11"/>
        <v>7</v>
      </c>
      <c r="BG101" s="107">
        <f t="shared" si="11"/>
        <v>0</v>
      </c>
      <c r="BH101" s="107">
        <f t="shared" si="8"/>
        <v>43</v>
      </c>
    </row>
    <row r="102" spans="1:60" x14ac:dyDescent="0.25">
      <c r="A102" s="104">
        <v>306</v>
      </c>
      <c r="B102" s="69" t="s">
        <v>102</v>
      </c>
      <c r="C102" s="69" t="s">
        <v>97</v>
      </c>
      <c r="D102" s="107" t="s">
        <v>621</v>
      </c>
      <c r="E102" s="107" t="s">
        <v>621</v>
      </c>
      <c r="F102" s="107" t="s">
        <v>621</v>
      </c>
      <c r="G102" s="107" t="s">
        <v>621</v>
      </c>
      <c r="H102" s="107" t="s">
        <v>621</v>
      </c>
      <c r="I102" s="107" t="s">
        <v>621</v>
      </c>
      <c r="J102" s="107" t="s">
        <v>621</v>
      </c>
      <c r="K102" s="107" t="s">
        <v>621</v>
      </c>
      <c r="L102" s="107" t="s">
        <v>620</v>
      </c>
      <c r="M102" s="107" t="s">
        <v>621</v>
      </c>
      <c r="N102" s="107" t="s">
        <v>621</v>
      </c>
      <c r="O102" s="107" t="s">
        <v>621</v>
      </c>
      <c r="P102" s="107" t="s">
        <v>621</v>
      </c>
      <c r="Q102" s="107" t="s">
        <v>621</v>
      </c>
      <c r="R102" s="107" t="s">
        <v>621</v>
      </c>
      <c r="S102" s="107" t="s">
        <v>621</v>
      </c>
      <c r="T102" s="107" t="s">
        <v>621</v>
      </c>
      <c r="U102" s="107" t="s">
        <v>621</v>
      </c>
      <c r="V102" s="107" t="s">
        <v>621</v>
      </c>
      <c r="W102" s="107" t="s">
        <v>621</v>
      </c>
      <c r="X102" s="107" t="s">
        <v>621</v>
      </c>
      <c r="Y102" s="107" t="s">
        <v>621</v>
      </c>
      <c r="Z102" s="107" t="s">
        <v>621</v>
      </c>
      <c r="AA102" s="107" t="s">
        <v>621</v>
      </c>
      <c r="AB102" s="107" t="s">
        <v>621</v>
      </c>
      <c r="AC102" s="107" t="s">
        <v>622</v>
      </c>
      <c r="AD102" s="107" t="s">
        <v>621</v>
      </c>
      <c r="AE102" s="107" t="s">
        <v>622</v>
      </c>
      <c r="AF102" s="107" t="s">
        <v>621</v>
      </c>
      <c r="AG102" s="107" t="s">
        <v>621</v>
      </c>
      <c r="AH102" s="107" t="s">
        <v>621</v>
      </c>
      <c r="AI102" s="107" t="s">
        <v>623</v>
      </c>
      <c r="AJ102" s="107" t="s">
        <v>621</v>
      </c>
      <c r="AK102" s="107" t="s">
        <v>621</v>
      </c>
      <c r="AL102" s="107" t="s">
        <v>621</v>
      </c>
      <c r="AM102" s="107" t="s">
        <v>621</v>
      </c>
      <c r="AN102" s="107" t="s">
        <v>621</v>
      </c>
      <c r="AO102" s="107" t="s">
        <v>621</v>
      </c>
      <c r="AP102" s="107" t="s">
        <v>621</v>
      </c>
      <c r="AQ102" s="107" t="s">
        <v>621</v>
      </c>
      <c r="AR102" s="107" t="s">
        <v>621</v>
      </c>
      <c r="AS102" s="107" t="s">
        <v>621</v>
      </c>
      <c r="AT102" s="107" t="s">
        <v>621</v>
      </c>
      <c r="AU102" s="107" t="s">
        <v>621</v>
      </c>
      <c r="AV102" s="107" t="s">
        <v>621</v>
      </c>
      <c r="AW102" s="107" t="s">
        <v>621</v>
      </c>
      <c r="AX102" s="107" t="s">
        <v>621</v>
      </c>
      <c r="AY102" s="107" t="s">
        <v>621</v>
      </c>
      <c r="AZ102" s="107" t="s">
        <v>621</v>
      </c>
      <c r="BA102" s="107" t="s">
        <v>621</v>
      </c>
      <c r="BC102" s="107">
        <f t="shared" si="11"/>
        <v>46</v>
      </c>
      <c r="BD102" s="107">
        <f t="shared" si="11"/>
        <v>2</v>
      </c>
      <c r="BE102" s="107">
        <f t="shared" si="11"/>
        <v>1</v>
      </c>
      <c r="BF102" s="107">
        <f t="shared" si="11"/>
        <v>1</v>
      </c>
      <c r="BG102" s="107">
        <f t="shared" si="11"/>
        <v>0</v>
      </c>
      <c r="BH102" s="107">
        <f t="shared" si="8"/>
        <v>49</v>
      </c>
    </row>
    <row r="103" spans="1:60" x14ac:dyDescent="0.25">
      <c r="A103" s="104">
        <v>307</v>
      </c>
      <c r="B103" s="69" t="s">
        <v>103</v>
      </c>
      <c r="C103" s="69" t="s">
        <v>97</v>
      </c>
      <c r="D103" s="107" t="s">
        <v>622</v>
      </c>
      <c r="E103" s="107" t="s">
        <v>621</v>
      </c>
      <c r="F103" s="107" t="s">
        <v>621</v>
      </c>
      <c r="G103" s="107" t="s">
        <v>621</v>
      </c>
      <c r="H103" s="107" t="s">
        <v>621</v>
      </c>
      <c r="I103" s="107" t="s">
        <v>620</v>
      </c>
      <c r="J103" s="107" t="s">
        <v>623</v>
      </c>
      <c r="K103" s="107" t="s">
        <v>621</v>
      </c>
      <c r="L103" s="107" t="s">
        <v>623</v>
      </c>
      <c r="M103" s="107" t="s">
        <v>621</v>
      </c>
      <c r="N103" s="107" t="s">
        <v>621</v>
      </c>
      <c r="O103" s="107" t="s">
        <v>622</v>
      </c>
      <c r="P103" s="107" t="s">
        <v>623</v>
      </c>
      <c r="Q103" s="107" t="s">
        <v>621</v>
      </c>
      <c r="R103" s="107" t="s">
        <v>621</v>
      </c>
      <c r="S103" s="107" t="s">
        <v>621</v>
      </c>
      <c r="T103" s="107" t="s">
        <v>621</v>
      </c>
      <c r="U103" s="107" t="s">
        <v>621</v>
      </c>
      <c r="V103" s="107" t="s">
        <v>621</v>
      </c>
      <c r="W103" s="107" t="s">
        <v>621</v>
      </c>
      <c r="X103" s="107" t="s">
        <v>623</v>
      </c>
      <c r="Y103" s="107" t="s">
        <v>621</v>
      </c>
      <c r="Z103" s="107" t="s">
        <v>621</v>
      </c>
      <c r="AA103" s="107" t="s">
        <v>621</v>
      </c>
      <c r="AB103" s="107" t="s">
        <v>622</v>
      </c>
      <c r="AC103" s="107" t="s">
        <v>621</v>
      </c>
      <c r="AD103" s="107" t="s">
        <v>621</v>
      </c>
      <c r="AE103" s="107" t="s">
        <v>622</v>
      </c>
      <c r="AF103" s="107" t="s">
        <v>621</v>
      </c>
      <c r="AG103" s="107" t="s">
        <v>621</v>
      </c>
      <c r="AH103" s="107" t="s">
        <v>621</v>
      </c>
      <c r="AI103" s="107" t="s">
        <v>621</v>
      </c>
      <c r="AJ103" s="107" t="s">
        <v>621</v>
      </c>
      <c r="AK103" s="107" t="s">
        <v>621</v>
      </c>
      <c r="AL103" s="107" t="s">
        <v>621</v>
      </c>
      <c r="AM103" s="107" t="s">
        <v>621</v>
      </c>
      <c r="AN103" s="107" t="s">
        <v>621</v>
      </c>
      <c r="AO103" s="107" t="s">
        <v>621</v>
      </c>
      <c r="AP103" s="107" t="s">
        <v>621</v>
      </c>
      <c r="AQ103" s="107" t="s">
        <v>621</v>
      </c>
      <c r="AR103" s="107" t="s">
        <v>621</v>
      </c>
      <c r="AS103" s="107" t="s">
        <v>621</v>
      </c>
      <c r="AT103" s="107" t="s">
        <v>621</v>
      </c>
      <c r="AU103" s="107" t="s">
        <v>621</v>
      </c>
      <c r="AV103" s="107" t="s">
        <v>621</v>
      </c>
      <c r="AW103" s="107" t="s">
        <v>621</v>
      </c>
      <c r="AX103" s="107" t="s">
        <v>621</v>
      </c>
      <c r="AY103" s="107" t="s">
        <v>621</v>
      </c>
      <c r="AZ103" s="107" t="s">
        <v>621</v>
      </c>
      <c r="BA103" s="107" t="s">
        <v>621</v>
      </c>
      <c r="BC103" s="107">
        <f t="shared" si="11"/>
        <v>41</v>
      </c>
      <c r="BD103" s="107">
        <f t="shared" si="11"/>
        <v>4</v>
      </c>
      <c r="BE103" s="107">
        <f t="shared" si="11"/>
        <v>1</v>
      </c>
      <c r="BF103" s="107">
        <f t="shared" si="11"/>
        <v>4</v>
      </c>
      <c r="BG103" s="107">
        <f t="shared" si="11"/>
        <v>0</v>
      </c>
      <c r="BH103" s="107">
        <f t="shared" si="8"/>
        <v>46</v>
      </c>
    </row>
    <row r="104" spans="1:60" x14ac:dyDescent="0.25">
      <c r="A104" s="104">
        <v>308</v>
      </c>
      <c r="B104" s="69" t="s">
        <v>104</v>
      </c>
      <c r="C104" s="69" t="s">
        <v>97</v>
      </c>
      <c r="D104" s="107" t="s">
        <v>621</v>
      </c>
      <c r="E104" s="107" t="s">
        <v>621</v>
      </c>
      <c r="F104" s="107" t="s">
        <v>620</v>
      </c>
      <c r="G104" s="107" t="s">
        <v>620</v>
      </c>
      <c r="H104" s="107" t="s">
        <v>621</v>
      </c>
      <c r="I104" s="107" t="s">
        <v>621</v>
      </c>
      <c r="J104" s="107" t="s">
        <v>621</v>
      </c>
      <c r="K104" s="107" t="s">
        <v>621</v>
      </c>
      <c r="L104" s="107" t="s">
        <v>621</v>
      </c>
      <c r="M104" s="107" t="s">
        <v>621</v>
      </c>
      <c r="N104" s="107" t="s">
        <v>621</v>
      </c>
      <c r="O104" s="107" t="s">
        <v>620</v>
      </c>
      <c r="P104" s="107" t="s">
        <v>621</v>
      </c>
      <c r="Q104" s="107" t="s">
        <v>620</v>
      </c>
      <c r="R104" s="107" t="s">
        <v>621</v>
      </c>
      <c r="S104" s="107" t="s">
        <v>621</v>
      </c>
      <c r="T104" s="107" t="s">
        <v>621</v>
      </c>
      <c r="U104" s="107" t="s">
        <v>621</v>
      </c>
      <c r="V104" s="107" t="s">
        <v>621</v>
      </c>
      <c r="W104" s="107" t="s">
        <v>621</v>
      </c>
      <c r="X104" s="107" t="s">
        <v>621</v>
      </c>
      <c r="Y104" s="107" t="s">
        <v>621</v>
      </c>
      <c r="Z104" s="107" t="s">
        <v>621</v>
      </c>
      <c r="AA104" s="107" t="s">
        <v>621</v>
      </c>
      <c r="AB104" s="107" t="s">
        <v>622</v>
      </c>
      <c r="AC104" s="107" t="s">
        <v>621</v>
      </c>
      <c r="AD104" s="107" t="s">
        <v>621</v>
      </c>
      <c r="AE104" s="107" t="s">
        <v>622</v>
      </c>
      <c r="AF104" s="107" t="s">
        <v>621</v>
      </c>
      <c r="AG104" s="107" t="s">
        <v>621</v>
      </c>
      <c r="AH104" s="107" t="s">
        <v>621</v>
      </c>
      <c r="AI104" s="107" t="s">
        <v>620</v>
      </c>
      <c r="AJ104" s="107" t="s">
        <v>621</v>
      </c>
      <c r="AK104" s="107" t="s">
        <v>621</v>
      </c>
      <c r="AL104" s="107" t="s">
        <v>621</v>
      </c>
      <c r="AM104" s="107" t="s">
        <v>621</v>
      </c>
      <c r="AN104" s="107" t="s">
        <v>621</v>
      </c>
      <c r="AO104" s="107" t="s">
        <v>621</v>
      </c>
      <c r="AP104" s="107" t="s">
        <v>620</v>
      </c>
      <c r="AQ104" s="107" t="s">
        <v>620</v>
      </c>
      <c r="AR104" s="107" t="s">
        <v>621</v>
      </c>
      <c r="AS104" s="107" t="s">
        <v>620</v>
      </c>
      <c r="AT104" s="107" t="s">
        <v>621</v>
      </c>
      <c r="AU104" s="107" t="s">
        <v>620</v>
      </c>
      <c r="AV104" s="107" t="s">
        <v>620</v>
      </c>
      <c r="AW104" s="107" t="s">
        <v>621</v>
      </c>
      <c r="AX104" s="107" t="s">
        <v>621</v>
      </c>
      <c r="AY104" s="107" t="s">
        <v>622</v>
      </c>
      <c r="AZ104" s="107" t="s">
        <v>621</v>
      </c>
      <c r="BA104" s="107" t="s">
        <v>621</v>
      </c>
      <c r="BC104" s="107">
        <f t="shared" ref="BC104:BG113" si="12">COUNTIF($D104:$BA104,BC$3)</f>
        <v>37</v>
      </c>
      <c r="BD104" s="107">
        <f t="shared" si="12"/>
        <v>3</v>
      </c>
      <c r="BE104" s="107">
        <f t="shared" si="12"/>
        <v>10</v>
      </c>
      <c r="BF104" s="107">
        <f t="shared" si="12"/>
        <v>0</v>
      </c>
      <c r="BG104" s="107">
        <f t="shared" si="12"/>
        <v>0</v>
      </c>
      <c r="BH104" s="107">
        <f t="shared" si="8"/>
        <v>50</v>
      </c>
    </row>
    <row r="105" spans="1:60" x14ac:dyDescent="0.25">
      <c r="A105" s="104">
        <v>309</v>
      </c>
      <c r="B105" s="69" t="s">
        <v>105</v>
      </c>
      <c r="C105" s="69" t="s">
        <v>97</v>
      </c>
      <c r="D105" s="107" t="s">
        <v>621</v>
      </c>
      <c r="E105" s="107" t="s">
        <v>621</v>
      </c>
      <c r="F105" s="107" t="s">
        <v>621</v>
      </c>
      <c r="G105" s="107" t="s">
        <v>621</v>
      </c>
      <c r="H105" s="107" t="s">
        <v>621</v>
      </c>
      <c r="I105" s="107" t="s">
        <v>620</v>
      </c>
      <c r="J105" s="107" t="s">
        <v>623</v>
      </c>
      <c r="K105" s="107" t="s">
        <v>623</v>
      </c>
      <c r="L105" s="107" t="s">
        <v>620</v>
      </c>
      <c r="M105" s="107" t="s">
        <v>620</v>
      </c>
      <c r="N105" s="107" t="s">
        <v>620</v>
      </c>
      <c r="O105" s="107" t="s">
        <v>621</v>
      </c>
      <c r="P105" s="107" t="s">
        <v>623</v>
      </c>
      <c r="Q105" s="107" t="s">
        <v>621</v>
      </c>
      <c r="R105" s="107" t="s">
        <v>621</v>
      </c>
      <c r="S105" s="107" t="s">
        <v>621</v>
      </c>
      <c r="T105" s="107" t="s">
        <v>621</v>
      </c>
      <c r="U105" s="107" t="s">
        <v>621</v>
      </c>
      <c r="V105" s="107" t="s">
        <v>621</v>
      </c>
      <c r="W105" s="107" t="s">
        <v>621</v>
      </c>
      <c r="X105" s="107" t="s">
        <v>621</v>
      </c>
      <c r="Y105" s="107" t="s">
        <v>621</v>
      </c>
      <c r="Z105" s="107" t="s">
        <v>621</v>
      </c>
      <c r="AA105" s="107" t="s">
        <v>621</v>
      </c>
      <c r="AB105" s="107" t="s">
        <v>622</v>
      </c>
      <c r="AC105" s="107" t="s">
        <v>620</v>
      </c>
      <c r="AD105" s="107" t="s">
        <v>621</v>
      </c>
      <c r="AE105" s="107" t="s">
        <v>622</v>
      </c>
      <c r="AF105" s="107" t="s">
        <v>621</v>
      </c>
      <c r="AG105" s="107" t="s">
        <v>620</v>
      </c>
      <c r="AH105" s="107" t="s">
        <v>621</v>
      </c>
      <c r="AI105" s="107" t="s">
        <v>623</v>
      </c>
      <c r="AJ105" s="107" t="s">
        <v>621</v>
      </c>
      <c r="AK105" s="107" t="s">
        <v>621</v>
      </c>
      <c r="AL105" s="107" t="s">
        <v>621</v>
      </c>
      <c r="AM105" s="107" t="s">
        <v>621</v>
      </c>
      <c r="AN105" s="107" t="s">
        <v>621</v>
      </c>
      <c r="AO105" s="107" t="s">
        <v>621</v>
      </c>
      <c r="AP105" s="107" t="s">
        <v>621</v>
      </c>
      <c r="AQ105" s="107" t="s">
        <v>621</v>
      </c>
      <c r="AR105" s="107" t="s">
        <v>620</v>
      </c>
      <c r="AS105" s="107" t="s">
        <v>620</v>
      </c>
      <c r="AT105" s="107" t="s">
        <v>621</v>
      </c>
      <c r="AU105" s="107" t="s">
        <v>621</v>
      </c>
      <c r="AV105" s="107" t="s">
        <v>623</v>
      </c>
      <c r="AW105" s="107" t="s">
        <v>621</v>
      </c>
      <c r="AX105" s="107" t="s">
        <v>621</v>
      </c>
      <c r="AY105" s="107" t="s">
        <v>623</v>
      </c>
      <c r="AZ105" s="107" t="s">
        <v>621</v>
      </c>
      <c r="BA105" s="107" t="s">
        <v>621</v>
      </c>
      <c r="BC105" s="107">
        <f t="shared" si="12"/>
        <v>34</v>
      </c>
      <c r="BD105" s="107">
        <f t="shared" si="12"/>
        <v>2</v>
      </c>
      <c r="BE105" s="107">
        <f t="shared" si="12"/>
        <v>8</v>
      </c>
      <c r="BF105" s="107">
        <f t="shared" si="12"/>
        <v>6</v>
      </c>
      <c r="BG105" s="107">
        <f t="shared" si="12"/>
        <v>0</v>
      </c>
      <c r="BH105" s="107">
        <f t="shared" si="8"/>
        <v>44</v>
      </c>
    </row>
    <row r="106" spans="1:60" x14ac:dyDescent="0.25">
      <c r="A106" s="104">
        <v>310</v>
      </c>
      <c r="B106" s="69" t="s">
        <v>106</v>
      </c>
      <c r="C106" s="69" t="s">
        <v>97</v>
      </c>
      <c r="D106" s="107" t="s">
        <v>621</v>
      </c>
      <c r="E106" s="107" t="s">
        <v>621</v>
      </c>
      <c r="F106" s="107" t="s">
        <v>621</v>
      </c>
      <c r="G106" s="107" t="s">
        <v>621</v>
      </c>
      <c r="H106" s="107" t="s">
        <v>621</v>
      </c>
      <c r="I106" s="107" t="s">
        <v>620</v>
      </c>
      <c r="J106" s="107" t="s">
        <v>623</v>
      </c>
      <c r="K106" s="107" t="s">
        <v>621</v>
      </c>
      <c r="L106" s="107" t="s">
        <v>621</v>
      </c>
      <c r="M106" s="107" t="s">
        <v>621</v>
      </c>
      <c r="N106" s="107" t="s">
        <v>621</v>
      </c>
      <c r="O106" s="107" t="s">
        <v>622</v>
      </c>
      <c r="P106" s="107" t="s">
        <v>621</v>
      </c>
      <c r="Q106" s="107" t="s">
        <v>621</v>
      </c>
      <c r="R106" s="107" t="s">
        <v>621</v>
      </c>
      <c r="S106" s="107" t="s">
        <v>621</v>
      </c>
      <c r="T106" s="107" t="s">
        <v>621</v>
      </c>
      <c r="U106" s="107" t="s">
        <v>621</v>
      </c>
      <c r="V106" s="107" t="s">
        <v>620</v>
      </c>
      <c r="W106" s="107" t="s">
        <v>621</v>
      </c>
      <c r="X106" s="107" t="s">
        <v>621</v>
      </c>
      <c r="Y106" s="107" t="s">
        <v>621</v>
      </c>
      <c r="Z106" s="107" t="s">
        <v>621</v>
      </c>
      <c r="AA106" s="107" t="s">
        <v>621</v>
      </c>
      <c r="AB106" s="107" t="s">
        <v>622</v>
      </c>
      <c r="AC106" s="107" t="s">
        <v>621</v>
      </c>
      <c r="AD106" s="107" t="s">
        <v>621</v>
      </c>
      <c r="AE106" s="107" t="s">
        <v>622</v>
      </c>
      <c r="AF106" s="107" t="s">
        <v>621</v>
      </c>
      <c r="AG106" s="107" t="s">
        <v>621</v>
      </c>
      <c r="AH106" s="107" t="s">
        <v>621</v>
      </c>
      <c r="AI106" s="107" t="s">
        <v>621</v>
      </c>
      <c r="AJ106" s="107" t="s">
        <v>621</v>
      </c>
      <c r="AK106" s="107" t="s">
        <v>621</v>
      </c>
      <c r="AL106" s="107" t="s">
        <v>621</v>
      </c>
      <c r="AM106" s="107" t="s">
        <v>621</v>
      </c>
      <c r="AN106" s="107" t="s">
        <v>621</v>
      </c>
      <c r="AO106" s="107" t="s">
        <v>621</v>
      </c>
      <c r="AP106" s="107" t="s">
        <v>621</v>
      </c>
      <c r="AQ106" s="107" t="s">
        <v>621</v>
      </c>
      <c r="AR106" s="107" t="s">
        <v>621</v>
      </c>
      <c r="AS106" s="107" t="s">
        <v>621</v>
      </c>
      <c r="AT106" s="107" t="s">
        <v>621</v>
      </c>
      <c r="AU106" s="107" t="s">
        <v>621</v>
      </c>
      <c r="AV106" s="107" t="s">
        <v>621</v>
      </c>
      <c r="AW106" s="107" t="s">
        <v>621</v>
      </c>
      <c r="AX106" s="107" t="s">
        <v>621</v>
      </c>
      <c r="AY106" s="107" t="s">
        <v>623</v>
      </c>
      <c r="AZ106" s="107" t="s">
        <v>621</v>
      </c>
      <c r="BA106" s="107" t="s">
        <v>621</v>
      </c>
      <c r="BC106" s="107">
        <f t="shared" si="12"/>
        <v>43</v>
      </c>
      <c r="BD106" s="107">
        <f t="shared" si="12"/>
        <v>3</v>
      </c>
      <c r="BE106" s="107">
        <f t="shared" si="12"/>
        <v>2</v>
      </c>
      <c r="BF106" s="107">
        <f t="shared" si="12"/>
        <v>2</v>
      </c>
      <c r="BG106" s="107">
        <f t="shared" si="12"/>
        <v>0</v>
      </c>
      <c r="BH106" s="107">
        <f t="shared" si="8"/>
        <v>48</v>
      </c>
    </row>
    <row r="107" spans="1:60" x14ac:dyDescent="0.25">
      <c r="A107" s="104">
        <v>311</v>
      </c>
      <c r="B107" s="69" t="s">
        <v>107</v>
      </c>
      <c r="C107" s="69" t="s">
        <v>97</v>
      </c>
      <c r="D107" s="107" t="s">
        <v>620</v>
      </c>
      <c r="E107" s="107" t="s">
        <v>621</v>
      </c>
      <c r="F107" s="107" t="s">
        <v>621</v>
      </c>
      <c r="G107" s="107" t="s">
        <v>621</v>
      </c>
      <c r="H107" s="107" t="s">
        <v>621</v>
      </c>
      <c r="I107" s="107" t="s">
        <v>620</v>
      </c>
      <c r="J107" s="107" t="s">
        <v>620</v>
      </c>
      <c r="K107" s="107" t="s">
        <v>621</v>
      </c>
      <c r="L107" s="107" t="s">
        <v>623</v>
      </c>
      <c r="M107" s="107" t="s">
        <v>621</v>
      </c>
      <c r="N107" s="107" t="s">
        <v>620</v>
      </c>
      <c r="O107" s="107" t="s">
        <v>622</v>
      </c>
      <c r="P107" s="107" t="s">
        <v>621</v>
      </c>
      <c r="Q107" s="107" t="s">
        <v>621</v>
      </c>
      <c r="R107" s="107" t="s">
        <v>621</v>
      </c>
      <c r="S107" s="107" t="s">
        <v>621</v>
      </c>
      <c r="T107" s="107" t="s">
        <v>621</v>
      </c>
      <c r="U107" s="107" t="s">
        <v>621</v>
      </c>
      <c r="V107" s="107" t="s">
        <v>621</v>
      </c>
      <c r="W107" s="107" t="s">
        <v>621</v>
      </c>
      <c r="X107" s="107" t="s">
        <v>620</v>
      </c>
      <c r="Y107" s="107" t="s">
        <v>621</v>
      </c>
      <c r="Z107" s="107" t="s">
        <v>621</v>
      </c>
      <c r="AA107" s="107" t="s">
        <v>621</v>
      </c>
      <c r="AB107" s="107" t="s">
        <v>622</v>
      </c>
      <c r="AC107" s="107" t="s">
        <v>621</v>
      </c>
      <c r="AD107" s="107" t="s">
        <v>621</v>
      </c>
      <c r="AE107" s="107" t="s">
        <v>622</v>
      </c>
      <c r="AF107" s="107" t="s">
        <v>620</v>
      </c>
      <c r="AG107" s="107" t="s">
        <v>621</v>
      </c>
      <c r="AH107" s="107" t="s">
        <v>621</v>
      </c>
      <c r="AI107" s="107" t="s">
        <v>623</v>
      </c>
      <c r="AJ107" s="107" t="s">
        <v>621</v>
      </c>
      <c r="AK107" s="107" t="s">
        <v>621</v>
      </c>
      <c r="AL107" s="107" t="s">
        <v>621</v>
      </c>
      <c r="AM107" s="107" t="s">
        <v>621</v>
      </c>
      <c r="AN107" s="107" t="s">
        <v>621</v>
      </c>
      <c r="AO107" s="107" t="s">
        <v>621</v>
      </c>
      <c r="AP107" s="107" t="s">
        <v>623</v>
      </c>
      <c r="AQ107" s="107" t="s">
        <v>620</v>
      </c>
      <c r="AR107" s="107" t="s">
        <v>621</v>
      </c>
      <c r="AS107" s="107" t="s">
        <v>620</v>
      </c>
      <c r="AT107" s="107" t="s">
        <v>621</v>
      </c>
      <c r="AU107" s="107" t="s">
        <v>623</v>
      </c>
      <c r="AV107" s="107" t="s">
        <v>621</v>
      </c>
      <c r="AW107" s="107" t="s">
        <v>620</v>
      </c>
      <c r="AX107" s="107" t="s">
        <v>621</v>
      </c>
      <c r="AY107" s="107" t="s">
        <v>620</v>
      </c>
      <c r="AZ107" s="107" t="s">
        <v>621</v>
      </c>
      <c r="BA107" s="107" t="s">
        <v>621</v>
      </c>
      <c r="BC107" s="107">
        <f t="shared" si="12"/>
        <v>33</v>
      </c>
      <c r="BD107" s="107">
        <f t="shared" si="12"/>
        <v>3</v>
      </c>
      <c r="BE107" s="107">
        <f t="shared" si="12"/>
        <v>10</v>
      </c>
      <c r="BF107" s="107">
        <f t="shared" si="12"/>
        <v>4</v>
      </c>
      <c r="BG107" s="107">
        <f t="shared" si="12"/>
        <v>0</v>
      </c>
      <c r="BH107" s="107">
        <f t="shared" si="8"/>
        <v>46</v>
      </c>
    </row>
    <row r="108" spans="1:60" x14ac:dyDescent="0.25">
      <c r="A108" s="104">
        <v>312</v>
      </c>
      <c r="B108" s="69" t="s">
        <v>108</v>
      </c>
      <c r="C108" s="69" t="s">
        <v>97</v>
      </c>
      <c r="D108" s="107" t="s">
        <v>620</v>
      </c>
      <c r="E108" s="107" t="s">
        <v>621</v>
      </c>
      <c r="F108" s="107" t="s">
        <v>621</v>
      </c>
      <c r="G108" s="107" t="s">
        <v>621</v>
      </c>
      <c r="H108" s="107" t="s">
        <v>621</v>
      </c>
      <c r="I108" s="107" t="s">
        <v>621</v>
      </c>
      <c r="J108" s="107" t="s">
        <v>620</v>
      </c>
      <c r="K108" s="107" t="s">
        <v>621</v>
      </c>
      <c r="L108" s="107" t="s">
        <v>623</v>
      </c>
      <c r="M108" s="107" t="s">
        <v>621</v>
      </c>
      <c r="N108" s="107" t="s">
        <v>621</v>
      </c>
      <c r="O108" s="107" t="s">
        <v>621</v>
      </c>
      <c r="P108" s="107" t="s">
        <v>621</v>
      </c>
      <c r="Q108" s="107" t="s">
        <v>621</v>
      </c>
      <c r="R108" s="107" t="s">
        <v>621</v>
      </c>
      <c r="S108" s="107" t="s">
        <v>621</v>
      </c>
      <c r="T108" s="107" t="s">
        <v>621</v>
      </c>
      <c r="U108" s="107" t="s">
        <v>621</v>
      </c>
      <c r="V108" s="107" t="s">
        <v>621</v>
      </c>
      <c r="W108" s="107" t="s">
        <v>621</v>
      </c>
      <c r="X108" s="107" t="s">
        <v>621</v>
      </c>
      <c r="Y108" s="107" t="s">
        <v>621</v>
      </c>
      <c r="Z108" s="107" t="s">
        <v>620</v>
      </c>
      <c r="AA108" s="107" t="s">
        <v>621</v>
      </c>
      <c r="AB108" s="107" t="s">
        <v>622</v>
      </c>
      <c r="AC108" s="107" t="s">
        <v>621</v>
      </c>
      <c r="AD108" s="107" t="s">
        <v>621</v>
      </c>
      <c r="AE108" s="107" t="s">
        <v>622</v>
      </c>
      <c r="AF108" s="107" t="s">
        <v>621</v>
      </c>
      <c r="AG108" s="107" t="s">
        <v>621</v>
      </c>
      <c r="AH108" s="107" t="s">
        <v>621</v>
      </c>
      <c r="AI108" s="107" t="s">
        <v>622</v>
      </c>
      <c r="AJ108" s="107" t="s">
        <v>621</v>
      </c>
      <c r="AK108" s="107" t="s">
        <v>621</v>
      </c>
      <c r="AL108" s="107" t="s">
        <v>621</v>
      </c>
      <c r="AM108" s="107" t="s">
        <v>621</v>
      </c>
      <c r="AN108" s="107" t="s">
        <v>621</v>
      </c>
      <c r="AO108" s="107" t="s">
        <v>621</v>
      </c>
      <c r="AP108" s="107" t="s">
        <v>621</v>
      </c>
      <c r="AQ108" s="107" t="s">
        <v>621</v>
      </c>
      <c r="AR108" s="107" t="s">
        <v>621</v>
      </c>
      <c r="AS108" s="107" t="s">
        <v>621</v>
      </c>
      <c r="AT108" s="107" t="s">
        <v>621</v>
      </c>
      <c r="AU108" s="107" t="s">
        <v>621</v>
      </c>
      <c r="AV108" s="107" t="s">
        <v>621</v>
      </c>
      <c r="AW108" s="107" t="s">
        <v>621</v>
      </c>
      <c r="AX108" s="107" t="s">
        <v>621</v>
      </c>
      <c r="AY108" s="107" t="s">
        <v>620</v>
      </c>
      <c r="AZ108" s="107" t="s">
        <v>621</v>
      </c>
      <c r="BA108" s="107" t="s">
        <v>621</v>
      </c>
      <c r="BC108" s="107">
        <f t="shared" si="12"/>
        <v>42</v>
      </c>
      <c r="BD108" s="107">
        <f t="shared" si="12"/>
        <v>3</v>
      </c>
      <c r="BE108" s="107">
        <f t="shared" si="12"/>
        <v>4</v>
      </c>
      <c r="BF108" s="107">
        <f t="shared" si="12"/>
        <v>1</v>
      </c>
      <c r="BG108" s="107">
        <f t="shared" si="12"/>
        <v>0</v>
      </c>
      <c r="BH108" s="107">
        <f t="shared" si="8"/>
        <v>49</v>
      </c>
    </row>
    <row r="109" spans="1:60" x14ac:dyDescent="0.25">
      <c r="A109" s="104">
        <v>313</v>
      </c>
      <c r="B109" s="69" t="s">
        <v>109</v>
      </c>
      <c r="C109" s="69" t="s">
        <v>97</v>
      </c>
      <c r="D109" s="107" t="s">
        <v>621</v>
      </c>
      <c r="E109" s="107" t="s">
        <v>621</v>
      </c>
      <c r="F109" s="107" t="s">
        <v>621</v>
      </c>
      <c r="G109" s="107" t="s">
        <v>623</v>
      </c>
      <c r="H109" s="107" t="s">
        <v>621</v>
      </c>
      <c r="I109" s="107" t="s">
        <v>621</v>
      </c>
      <c r="J109" s="107" t="s">
        <v>621</v>
      </c>
      <c r="K109" s="107" t="s">
        <v>621</v>
      </c>
      <c r="L109" s="107" t="s">
        <v>621</v>
      </c>
      <c r="M109" s="107" t="s">
        <v>621</v>
      </c>
      <c r="N109" s="107" t="s">
        <v>623</v>
      </c>
      <c r="O109" s="107" t="s">
        <v>620</v>
      </c>
      <c r="P109" s="107" t="s">
        <v>621</v>
      </c>
      <c r="Q109" s="107" t="s">
        <v>621</v>
      </c>
      <c r="R109" s="107" t="s">
        <v>621</v>
      </c>
      <c r="S109" s="107" t="s">
        <v>621</v>
      </c>
      <c r="T109" s="107" t="s">
        <v>623</v>
      </c>
      <c r="U109" s="107" t="s">
        <v>621</v>
      </c>
      <c r="V109" s="107" t="s">
        <v>621</v>
      </c>
      <c r="W109" s="107" t="s">
        <v>620</v>
      </c>
      <c r="X109" s="107" t="s">
        <v>621</v>
      </c>
      <c r="Y109" s="107" t="s">
        <v>621</v>
      </c>
      <c r="Z109" s="107" t="s">
        <v>620</v>
      </c>
      <c r="AA109" s="107" t="s">
        <v>621</v>
      </c>
      <c r="AB109" s="107" t="s">
        <v>622</v>
      </c>
      <c r="AC109" s="107" t="s">
        <v>622</v>
      </c>
      <c r="AD109" s="107" t="s">
        <v>621</v>
      </c>
      <c r="AE109" s="107" t="s">
        <v>622</v>
      </c>
      <c r="AF109" s="107" t="s">
        <v>621</v>
      </c>
      <c r="AG109" s="107" t="s">
        <v>621</v>
      </c>
      <c r="AH109" s="107" t="s">
        <v>621</v>
      </c>
      <c r="AI109" s="107" t="s">
        <v>623</v>
      </c>
      <c r="AJ109" s="107" t="s">
        <v>621</v>
      </c>
      <c r="AK109" s="107" t="s">
        <v>621</v>
      </c>
      <c r="AL109" s="107" t="s">
        <v>621</v>
      </c>
      <c r="AM109" s="107" t="s">
        <v>621</v>
      </c>
      <c r="AN109" s="107" t="s">
        <v>621</v>
      </c>
      <c r="AO109" s="107" t="s">
        <v>621</v>
      </c>
      <c r="AP109" s="107" t="s">
        <v>621</v>
      </c>
      <c r="AQ109" s="107" t="s">
        <v>620</v>
      </c>
      <c r="AR109" s="107" t="s">
        <v>621</v>
      </c>
      <c r="AS109" s="107" t="s">
        <v>621</v>
      </c>
      <c r="AT109" s="107" t="s">
        <v>621</v>
      </c>
      <c r="AU109" s="107" t="s">
        <v>621</v>
      </c>
      <c r="AV109" s="107" t="s">
        <v>621</v>
      </c>
      <c r="AW109" s="107" t="s">
        <v>620</v>
      </c>
      <c r="AX109" s="107" t="s">
        <v>621</v>
      </c>
      <c r="AY109" s="107" t="s">
        <v>621</v>
      </c>
      <c r="AZ109" s="107" t="s">
        <v>621</v>
      </c>
      <c r="BA109" s="107" t="s">
        <v>621</v>
      </c>
      <c r="BC109" s="107">
        <f t="shared" si="12"/>
        <v>38</v>
      </c>
      <c r="BD109" s="107">
        <f t="shared" si="12"/>
        <v>3</v>
      </c>
      <c r="BE109" s="107">
        <f t="shared" si="12"/>
        <v>5</v>
      </c>
      <c r="BF109" s="107">
        <f t="shared" si="12"/>
        <v>4</v>
      </c>
      <c r="BG109" s="107">
        <f t="shared" si="12"/>
        <v>0</v>
      </c>
      <c r="BH109" s="107">
        <f t="shared" si="8"/>
        <v>46</v>
      </c>
    </row>
    <row r="110" spans="1:60" x14ac:dyDescent="0.25">
      <c r="A110" s="104">
        <v>314</v>
      </c>
      <c r="B110" s="69" t="s">
        <v>110</v>
      </c>
      <c r="C110" s="69" t="s">
        <v>97</v>
      </c>
      <c r="D110" s="107" t="s">
        <v>621</v>
      </c>
      <c r="E110" s="107" t="s">
        <v>621</v>
      </c>
      <c r="F110" s="107" t="s">
        <v>623</v>
      </c>
      <c r="G110" s="107" t="s">
        <v>621</v>
      </c>
      <c r="H110" s="107" t="s">
        <v>621</v>
      </c>
      <c r="I110" s="107" t="s">
        <v>621</v>
      </c>
      <c r="J110" s="107" t="s">
        <v>623</v>
      </c>
      <c r="K110" s="107" t="s">
        <v>623</v>
      </c>
      <c r="L110" s="107" t="s">
        <v>622</v>
      </c>
      <c r="M110" s="107" t="s">
        <v>621</v>
      </c>
      <c r="N110" s="107" t="s">
        <v>623</v>
      </c>
      <c r="O110" s="107" t="s">
        <v>622</v>
      </c>
      <c r="P110" s="107" t="s">
        <v>621</v>
      </c>
      <c r="Q110" s="107" t="s">
        <v>621</v>
      </c>
      <c r="R110" s="107" t="s">
        <v>621</v>
      </c>
      <c r="S110" s="107" t="s">
        <v>621</v>
      </c>
      <c r="T110" s="107" t="s">
        <v>621</v>
      </c>
      <c r="U110" s="107" t="s">
        <v>621</v>
      </c>
      <c r="V110" s="107" t="s">
        <v>621</v>
      </c>
      <c r="W110" s="107" t="s">
        <v>621</v>
      </c>
      <c r="X110" s="107" t="s">
        <v>621</v>
      </c>
      <c r="Y110" s="107" t="s">
        <v>621</v>
      </c>
      <c r="Z110" s="107" t="s">
        <v>621</v>
      </c>
      <c r="AA110" s="107" t="s">
        <v>621</v>
      </c>
      <c r="AB110" s="107" t="s">
        <v>622</v>
      </c>
      <c r="AC110" s="107" t="s">
        <v>622</v>
      </c>
      <c r="AD110" s="107" t="s">
        <v>622</v>
      </c>
      <c r="AE110" s="107" t="s">
        <v>622</v>
      </c>
      <c r="AF110" s="107" t="s">
        <v>621</v>
      </c>
      <c r="AG110" s="107" t="s">
        <v>622</v>
      </c>
      <c r="AH110" s="107" t="s">
        <v>621</v>
      </c>
      <c r="AI110" s="107" t="s">
        <v>622</v>
      </c>
      <c r="AJ110" s="107" t="s">
        <v>621</v>
      </c>
      <c r="AK110" s="107" t="s">
        <v>621</v>
      </c>
      <c r="AL110" s="107" t="s">
        <v>621</v>
      </c>
      <c r="AM110" s="107" t="s">
        <v>621</v>
      </c>
      <c r="AN110" s="107" t="s">
        <v>622</v>
      </c>
      <c r="AO110" s="107" t="s">
        <v>621</v>
      </c>
      <c r="AP110" s="107" t="s">
        <v>623</v>
      </c>
      <c r="AQ110" s="107" t="s">
        <v>623</v>
      </c>
      <c r="AR110" s="107" t="s">
        <v>621</v>
      </c>
      <c r="AS110" s="107" t="s">
        <v>621</v>
      </c>
      <c r="AT110" s="107" t="s">
        <v>621</v>
      </c>
      <c r="AU110" s="107" t="s">
        <v>621</v>
      </c>
      <c r="AV110" s="107" t="s">
        <v>621</v>
      </c>
      <c r="AW110" s="107" t="s">
        <v>621</v>
      </c>
      <c r="AX110" s="107" t="s">
        <v>621</v>
      </c>
      <c r="AY110" s="107" t="s">
        <v>621</v>
      </c>
      <c r="AZ110" s="107" t="s">
        <v>621</v>
      </c>
      <c r="BA110" s="107" t="s">
        <v>621</v>
      </c>
      <c r="BC110" s="107">
        <f t="shared" si="12"/>
        <v>35</v>
      </c>
      <c r="BD110" s="107">
        <f t="shared" si="12"/>
        <v>9</v>
      </c>
      <c r="BE110" s="107">
        <f t="shared" si="12"/>
        <v>0</v>
      </c>
      <c r="BF110" s="107">
        <f t="shared" si="12"/>
        <v>6</v>
      </c>
      <c r="BG110" s="107">
        <f t="shared" si="12"/>
        <v>0</v>
      </c>
      <c r="BH110" s="107">
        <f t="shared" si="8"/>
        <v>44</v>
      </c>
    </row>
    <row r="111" spans="1:60" x14ac:dyDescent="0.25">
      <c r="A111" s="104">
        <v>315</v>
      </c>
      <c r="B111" s="69" t="s">
        <v>111</v>
      </c>
      <c r="C111" s="69" t="s">
        <v>97</v>
      </c>
      <c r="D111" s="107" t="s">
        <v>620</v>
      </c>
      <c r="E111" s="107" t="s">
        <v>621</v>
      </c>
      <c r="F111" s="107" t="s">
        <v>621</v>
      </c>
      <c r="G111" s="107" t="s">
        <v>621</v>
      </c>
      <c r="H111" s="107" t="s">
        <v>621</v>
      </c>
      <c r="I111" s="107" t="s">
        <v>621</v>
      </c>
      <c r="J111" s="107" t="s">
        <v>620</v>
      </c>
      <c r="K111" s="107" t="s">
        <v>620</v>
      </c>
      <c r="L111" s="107" t="s">
        <v>621</v>
      </c>
      <c r="M111" s="107" t="s">
        <v>621</v>
      </c>
      <c r="N111" s="107" t="s">
        <v>621</v>
      </c>
      <c r="O111" s="107" t="s">
        <v>621</v>
      </c>
      <c r="P111" s="107" t="s">
        <v>621</v>
      </c>
      <c r="Q111" s="107" t="s">
        <v>621</v>
      </c>
      <c r="R111" s="107" t="s">
        <v>621</v>
      </c>
      <c r="S111" s="107" t="s">
        <v>621</v>
      </c>
      <c r="T111" s="107" t="s">
        <v>621</v>
      </c>
      <c r="U111" s="107" t="s">
        <v>621</v>
      </c>
      <c r="V111" s="107" t="s">
        <v>621</v>
      </c>
      <c r="W111" s="107" t="s">
        <v>621</v>
      </c>
      <c r="X111" s="107" t="s">
        <v>621</v>
      </c>
      <c r="Y111" s="107" t="s">
        <v>621</v>
      </c>
      <c r="Z111" s="107" t="s">
        <v>621</v>
      </c>
      <c r="AA111" s="107" t="s">
        <v>621</v>
      </c>
      <c r="AB111" s="107" t="s">
        <v>621</v>
      </c>
      <c r="AC111" s="107" t="s">
        <v>621</v>
      </c>
      <c r="AD111" s="107" t="s">
        <v>621</v>
      </c>
      <c r="AE111" s="107" t="s">
        <v>622</v>
      </c>
      <c r="AF111" s="107" t="s">
        <v>621</v>
      </c>
      <c r="AG111" s="107" t="s">
        <v>621</v>
      </c>
      <c r="AH111" s="107" t="s">
        <v>621</v>
      </c>
      <c r="AI111" s="107" t="s">
        <v>621</v>
      </c>
      <c r="AJ111" s="107" t="s">
        <v>621</v>
      </c>
      <c r="AK111" s="107" t="s">
        <v>621</v>
      </c>
      <c r="AL111" s="107" t="s">
        <v>621</v>
      </c>
      <c r="AM111" s="107" t="s">
        <v>621</v>
      </c>
      <c r="AN111" s="107" t="s">
        <v>621</v>
      </c>
      <c r="AO111" s="107" t="s">
        <v>620</v>
      </c>
      <c r="AP111" s="107" t="s">
        <v>621</v>
      </c>
      <c r="AQ111" s="107" t="s">
        <v>620</v>
      </c>
      <c r="AR111" s="107" t="s">
        <v>621</v>
      </c>
      <c r="AS111" s="107" t="s">
        <v>621</v>
      </c>
      <c r="AT111" s="107" t="s">
        <v>621</v>
      </c>
      <c r="AU111" s="107" t="s">
        <v>621</v>
      </c>
      <c r="AV111" s="107" t="s">
        <v>621</v>
      </c>
      <c r="AW111" s="107" t="s">
        <v>621</v>
      </c>
      <c r="AX111" s="107" t="s">
        <v>621</v>
      </c>
      <c r="AY111" s="107" t="s">
        <v>623</v>
      </c>
      <c r="AZ111" s="107" t="s">
        <v>621</v>
      </c>
      <c r="BA111" s="107" t="s">
        <v>621</v>
      </c>
      <c r="BC111" s="107">
        <f t="shared" si="12"/>
        <v>43</v>
      </c>
      <c r="BD111" s="107">
        <f t="shared" si="12"/>
        <v>1</v>
      </c>
      <c r="BE111" s="107">
        <f t="shared" si="12"/>
        <v>5</v>
      </c>
      <c r="BF111" s="107">
        <f t="shared" si="12"/>
        <v>1</v>
      </c>
      <c r="BG111" s="107">
        <f t="shared" si="12"/>
        <v>0</v>
      </c>
      <c r="BH111" s="107">
        <f t="shared" si="8"/>
        <v>49</v>
      </c>
    </row>
    <row r="112" spans="1:60" x14ac:dyDescent="0.25">
      <c r="A112" s="104">
        <v>316</v>
      </c>
      <c r="B112" s="69" t="s">
        <v>112</v>
      </c>
      <c r="C112" s="69" t="s">
        <v>97</v>
      </c>
      <c r="D112" s="107" t="s">
        <v>620</v>
      </c>
      <c r="E112" s="107" t="s">
        <v>621</v>
      </c>
      <c r="F112" s="107" t="s">
        <v>621</v>
      </c>
      <c r="G112" s="107" t="s">
        <v>621</v>
      </c>
      <c r="H112" s="107" t="s">
        <v>621</v>
      </c>
      <c r="I112" s="107" t="s">
        <v>621</v>
      </c>
      <c r="J112" s="107" t="s">
        <v>623</v>
      </c>
      <c r="K112" s="107" t="s">
        <v>620</v>
      </c>
      <c r="L112" s="107" t="s">
        <v>620</v>
      </c>
      <c r="M112" s="107" t="s">
        <v>621</v>
      </c>
      <c r="N112" s="107" t="s">
        <v>623</v>
      </c>
      <c r="O112" s="107" t="s">
        <v>622</v>
      </c>
      <c r="P112" s="107" t="s">
        <v>621</v>
      </c>
      <c r="Q112" s="107" t="s">
        <v>621</v>
      </c>
      <c r="R112" s="107" t="s">
        <v>621</v>
      </c>
      <c r="S112" s="107" t="s">
        <v>621</v>
      </c>
      <c r="T112" s="107" t="s">
        <v>621</v>
      </c>
      <c r="U112" s="107" t="s">
        <v>621</v>
      </c>
      <c r="V112" s="107" t="s">
        <v>621</v>
      </c>
      <c r="W112" s="107" t="s">
        <v>621</v>
      </c>
      <c r="X112" s="107" t="s">
        <v>621</v>
      </c>
      <c r="Y112" s="107" t="s">
        <v>621</v>
      </c>
      <c r="Z112" s="107" t="s">
        <v>623</v>
      </c>
      <c r="AA112" s="107" t="s">
        <v>621</v>
      </c>
      <c r="AB112" s="107" t="s">
        <v>622</v>
      </c>
      <c r="AC112" s="107" t="s">
        <v>622</v>
      </c>
      <c r="AD112" s="107" t="s">
        <v>621</v>
      </c>
      <c r="AE112" s="107" t="s">
        <v>622</v>
      </c>
      <c r="AF112" s="107" t="s">
        <v>621</v>
      </c>
      <c r="AG112" s="107" t="s">
        <v>622</v>
      </c>
      <c r="AH112" s="107" t="s">
        <v>621</v>
      </c>
      <c r="AI112" s="107" t="s">
        <v>620</v>
      </c>
      <c r="AJ112" s="107" t="s">
        <v>621</v>
      </c>
      <c r="AK112" s="107" t="s">
        <v>621</v>
      </c>
      <c r="AL112" s="107" t="s">
        <v>622</v>
      </c>
      <c r="AM112" s="107" t="s">
        <v>621</v>
      </c>
      <c r="AN112" s="107" t="s">
        <v>621</v>
      </c>
      <c r="AO112" s="107" t="s">
        <v>621</v>
      </c>
      <c r="AP112" s="107" t="s">
        <v>621</v>
      </c>
      <c r="AQ112" s="107" t="s">
        <v>621</v>
      </c>
      <c r="AR112" s="107" t="s">
        <v>621</v>
      </c>
      <c r="AS112" s="107" t="s">
        <v>622</v>
      </c>
      <c r="AT112" s="107" t="s">
        <v>621</v>
      </c>
      <c r="AU112" s="107" t="s">
        <v>621</v>
      </c>
      <c r="AV112" s="107" t="s">
        <v>621</v>
      </c>
      <c r="AW112" s="107" t="s">
        <v>621</v>
      </c>
      <c r="AX112" s="107" t="s">
        <v>621</v>
      </c>
      <c r="AY112" s="107" t="s">
        <v>623</v>
      </c>
      <c r="AZ112" s="107" t="s">
        <v>621</v>
      </c>
      <c r="BA112" s="107" t="s">
        <v>621</v>
      </c>
      <c r="BC112" s="107">
        <f t="shared" si="12"/>
        <v>35</v>
      </c>
      <c r="BD112" s="107">
        <f t="shared" si="12"/>
        <v>7</v>
      </c>
      <c r="BE112" s="107">
        <f t="shared" si="12"/>
        <v>4</v>
      </c>
      <c r="BF112" s="107">
        <f t="shared" si="12"/>
        <v>4</v>
      </c>
      <c r="BG112" s="107">
        <f t="shared" si="12"/>
        <v>0</v>
      </c>
      <c r="BH112" s="107">
        <f t="shared" si="8"/>
        <v>46</v>
      </c>
    </row>
    <row r="113" spans="1:60" x14ac:dyDescent="0.25">
      <c r="A113" s="104">
        <v>317</v>
      </c>
      <c r="B113" s="69" t="s">
        <v>113</v>
      </c>
      <c r="C113" s="69" t="s">
        <v>97</v>
      </c>
      <c r="D113" s="107" t="s">
        <v>621</v>
      </c>
      <c r="E113" s="107" t="s">
        <v>621</v>
      </c>
      <c r="F113" s="107" t="s">
        <v>621</v>
      </c>
      <c r="G113" s="107" t="s">
        <v>621</v>
      </c>
      <c r="H113" s="107" t="s">
        <v>621</v>
      </c>
      <c r="I113" s="107" t="s">
        <v>621</v>
      </c>
      <c r="J113" s="107" t="s">
        <v>623</v>
      </c>
      <c r="K113" s="107" t="s">
        <v>621</v>
      </c>
      <c r="L113" s="107" t="s">
        <v>620</v>
      </c>
      <c r="M113" s="107" t="s">
        <v>621</v>
      </c>
      <c r="N113" s="107" t="s">
        <v>621</v>
      </c>
      <c r="O113" s="107" t="s">
        <v>621</v>
      </c>
      <c r="P113" s="107" t="s">
        <v>621</v>
      </c>
      <c r="Q113" s="107" t="s">
        <v>621</v>
      </c>
      <c r="R113" s="107" t="s">
        <v>621</v>
      </c>
      <c r="S113" s="107" t="s">
        <v>621</v>
      </c>
      <c r="T113" s="107" t="s">
        <v>621</v>
      </c>
      <c r="U113" s="107" t="s">
        <v>621</v>
      </c>
      <c r="V113" s="107" t="s">
        <v>621</v>
      </c>
      <c r="W113" s="107" t="s">
        <v>621</v>
      </c>
      <c r="X113" s="107" t="s">
        <v>621</v>
      </c>
      <c r="Y113" s="107" t="s">
        <v>621</v>
      </c>
      <c r="Z113" s="107" t="s">
        <v>621</v>
      </c>
      <c r="AA113" s="107" t="s">
        <v>623</v>
      </c>
      <c r="AB113" s="107" t="s">
        <v>622</v>
      </c>
      <c r="AC113" s="107" t="s">
        <v>622</v>
      </c>
      <c r="AD113" s="107" t="s">
        <v>621</v>
      </c>
      <c r="AE113" s="107" t="s">
        <v>621</v>
      </c>
      <c r="AF113" s="107" t="s">
        <v>623</v>
      </c>
      <c r="AG113" s="107" t="s">
        <v>621</v>
      </c>
      <c r="AH113" s="107" t="s">
        <v>621</v>
      </c>
      <c r="AI113" s="107" t="s">
        <v>621</v>
      </c>
      <c r="AJ113" s="107" t="s">
        <v>621</v>
      </c>
      <c r="AK113" s="107" t="s">
        <v>621</v>
      </c>
      <c r="AL113" s="107" t="s">
        <v>621</v>
      </c>
      <c r="AM113" s="107" t="s">
        <v>623</v>
      </c>
      <c r="AN113" s="107" t="s">
        <v>621</v>
      </c>
      <c r="AO113" s="107" t="s">
        <v>621</v>
      </c>
      <c r="AP113" s="107" t="s">
        <v>621</v>
      </c>
      <c r="AQ113" s="107" t="s">
        <v>621</v>
      </c>
      <c r="AR113" s="107" t="s">
        <v>621</v>
      </c>
      <c r="AS113" s="107" t="s">
        <v>621</v>
      </c>
      <c r="AT113" s="107" t="s">
        <v>623</v>
      </c>
      <c r="AU113" s="107" t="s">
        <v>621</v>
      </c>
      <c r="AV113" s="107" t="s">
        <v>621</v>
      </c>
      <c r="AW113" s="107" t="s">
        <v>621</v>
      </c>
      <c r="AX113" s="107" t="s">
        <v>621</v>
      </c>
      <c r="AY113" s="107" t="s">
        <v>623</v>
      </c>
      <c r="AZ113" s="107" t="s">
        <v>621</v>
      </c>
      <c r="BA113" s="107" t="s">
        <v>621</v>
      </c>
      <c r="BC113" s="107">
        <f t="shared" si="12"/>
        <v>41</v>
      </c>
      <c r="BD113" s="107">
        <f t="shared" si="12"/>
        <v>2</v>
      </c>
      <c r="BE113" s="107">
        <f t="shared" si="12"/>
        <v>1</v>
      </c>
      <c r="BF113" s="107">
        <f t="shared" si="12"/>
        <v>6</v>
      </c>
      <c r="BG113" s="107">
        <f t="shared" si="12"/>
        <v>0</v>
      </c>
      <c r="BH113" s="107">
        <f t="shared" si="8"/>
        <v>44</v>
      </c>
    </row>
    <row r="114" spans="1:60" x14ac:dyDescent="0.25">
      <c r="A114" s="104">
        <v>318</v>
      </c>
      <c r="B114" s="69" t="s">
        <v>114</v>
      </c>
      <c r="C114" s="69" t="s">
        <v>97</v>
      </c>
      <c r="D114" s="107" t="s">
        <v>621</v>
      </c>
      <c r="E114" s="107" t="s">
        <v>621</v>
      </c>
      <c r="F114" s="107" t="s">
        <v>621</v>
      </c>
      <c r="G114" s="107" t="s">
        <v>621</v>
      </c>
      <c r="H114" s="107" t="s">
        <v>621</v>
      </c>
      <c r="I114" s="107" t="s">
        <v>621</v>
      </c>
      <c r="J114" s="107" t="s">
        <v>623</v>
      </c>
      <c r="K114" s="107" t="s">
        <v>621</v>
      </c>
      <c r="L114" s="107" t="s">
        <v>621</v>
      </c>
      <c r="M114" s="107" t="s">
        <v>621</v>
      </c>
      <c r="N114" s="107" t="s">
        <v>620</v>
      </c>
      <c r="O114" s="107" t="s">
        <v>622</v>
      </c>
      <c r="P114" s="107" t="s">
        <v>621</v>
      </c>
      <c r="Q114" s="107" t="s">
        <v>620</v>
      </c>
      <c r="R114" s="107" t="s">
        <v>621</v>
      </c>
      <c r="S114" s="107" t="s">
        <v>621</v>
      </c>
      <c r="T114" s="107" t="s">
        <v>621</v>
      </c>
      <c r="U114" s="107" t="s">
        <v>621</v>
      </c>
      <c r="V114" s="107" t="s">
        <v>621</v>
      </c>
      <c r="W114" s="107" t="s">
        <v>621</v>
      </c>
      <c r="X114" s="107" t="s">
        <v>621</v>
      </c>
      <c r="Y114" s="107" t="s">
        <v>621</v>
      </c>
      <c r="Z114" s="107" t="s">
        <v>621</v>
      </c>
      <c r="AA114" s="107" t="s">
        <v>623</v>
      </c>
      <c r="AB114" s="107" t="s">
        <v>622</v>
      </c>
      <c r="AC114" s="107" t="s">
        <v>622</v>
      </c>
      <c r="AD114" s="107" t="s">
        <v>621</v>
      </c>
      <c r="AE114" s="107" t="s">
        <v>622</v>
      </c>
      <c r="AF114" s="107" t="s">
        <v>623</v>
      </c>
      <c r="AG114" s="107" t="s">
        <v>621</v>
      </c>
      <c r="AH114" s="107" t="s">
        <v>621</v>
      </c>
      <c r="AI114" s="107" t="s">
        <v>621</v>
      </c>
      <c r="AJ114" s="107" t="s">
        <v>621</v>
      </c>
      <c r="AK114" s="107" t="s">
        <v>621</v>
      </c>
      <c r="AL114" s="107" t="s">
        <v>621</v>
      </c>
      <c r="AM114" s="107" t="s">
        <v>621</v>
      </c>
      <c r="AN114" s="107" t="s">
        <v>621</v>
      </c>
      <c r="AO114" s="107" t="s">
        <v>621</v>
      </c>
      <c r="AP114" s="107" t="s">
        <v>621</v>
      </c>
      <c r="AQ114" s="107" t="s">
        <v>621</v>
      </c>
      <c r="AR114" s="107" t="s">
        <v>621</v>
      </c>
      <c r="AS114" s="107" t="s">
        <v>621</v>
      </c>
      <c r="AT114" s="107" t="s">
        <v>621</v>
      </c>
      <c r="AU114" s="107" t="s">
        <v>621</v>
      </c>
      <c r="AV114" s="107" t="s">
        <v>621</v>
      </c>
      <c r="AW114" s="107" t="s">
        <v>621</v>
      </c>
      <c r="AX114" s="107" t="s">
        <v>622</v>
      </c>
      <c r="AY114" s="107" t="s">
        <v>621</v>
      </c>
      <c r="AZ114" s="107" t="s">
        <v>621</v>
      </c>
      <c r="BA114" s="107" t="s">
        <v>621</v>
      </c>
      <c r="BC114" s="107">
        <f t="shared" ref="BC114:BG123" si="13">COUNTIF($D114:$BA114,BC$3)</f>
        <v>40</v>
      </c>
      <c r="BD114" s="107">
        <f t="shared" si="13"/>
        <v>5</v>
      </c>
      <c r="BE114" s="107">
        <f t="shared" si="13"/>
        <v>2</v>
      </c>
      <c r="BF114" s="107">
        <f t="shared" si="13"/>
        <v>3</v>
      </c>
      <c r="BG114" s="107">
        <f t="shared" si="13"/>
        <v>0</v>
      </c>
      <c r="BH114" s="107">
        <f t="shared" si="8"/>
        <v>47</v>
      </c>
    </row>
    <row r="115" spans="1:60" x14ac:dyDescent="0.25">
      <c r="A115" s="104">
        <v>319</v>
      </c>
      <c r="B115" s="69" t="s">
        <v>626</v>
      </c>
      <c r="C115" s="69" t="s">
        <v>97</v>
      </c>
      <c r="D115" s="107" t="s">
        <v>623</v>
      </c>
      <c r="E115" s="107" t="s">
        <v>621</v>
      </c>
      <c r="F115" s="107" t="s">
        <v>620</v>
      </c>
      <c r="G115" s="107" t="s">
        <v>621</v>
      </c>
      <c r="H115" s="107" t="s">
        <v>620</v>
      </c>
      <c r="I115" s="107" t="s">
        <v>620</v>
      </c>
      <c r="J115" s="107" t="s">
        <v>623</v>
      </c>
      <c r="K115" s="107" t="s">
        <v>623</v>
      </c>
      <c r="L115" s="107" t="s">
        <v>621</v>
      </c>
      <c r="M115" s="107" t="s">
        <v>621</v>
      </c>
      <c r="N115" s="107" t="s">
        <v>621</v>
      </c>
      <c r="O115" s="107" t="s">
        <v>622</v>
      </c>
      <c r="P115" s="107" t="s">
        <v>621</v>
      </c>
      <c r="Q115" s="107" t="s">
        <v>620</v>
      </c>
      <c r="R115" s="107" t="s">
        <v>621</v>
      </c>
      <c r="S115" s="107" t="s">
        <v>621</v>
      </c>
      <c r="T115" s="107" t="s">
        <v>621</v>
      </c>
      <c r="U115" s="107" t="s">
        <v>621</v>
      </c>
      <c r="V115" s="107" t="s">
        <v>621</v>
      </c>
      <c r="W115" s="107" t="s">
        <v>621</v>
      </c>
      <c r="X115" s="107" t="s">
        <v>621</v>
      </c>
      <c r="Y115" s="107" t="s">
        <v>621</v>
      </c>
      <c r="Z115" s="107" t="s">
        <v>621</v>
      </c>
      <c r="AA115" s="107" t="s">
        <v>621</v>
      </c>
      <c r="AB115" s="107" t="s">
        <v>622</v>
      </c>
      <c r="AC115" s="107" t="s">
        <v>622</v>
      </c>
      <c r="AD115" s="107" t="s">
        <v>621</v>
      </c>
      <c r="AE115" s="107" t="s">
        <v>623</v>
      </c>
      <c r="AF115" s="107" t="s">
        <v>623</v>
      </c>
      <c r="AG115" s="107" t="s">
        <v>621</v>
      </c>
      <c r="AH115" s="107" t="s">
        <v>621</v>
      </c>
      <c r="AI115" s="107" t="s">
        <v>623</v>
      </c>
      <c r="AJ115" s="107" t="s">
        <v>621</v>
      </c>
      <c r="AK115" s="107" t="s">
        <v>621</v>
      </c>
      <c r="AL115" s="107" t="s">
        <v>621</v>
      </c>
      <c r="AM115" s="107" t="s">
        <v>623</v>
      </c>
      <c r="AN115" s="107" t="s">
        <v>621</v>
      </c>
      <c r="AO115" s="107" t="s">
        <v>621</v>
      </c>
      <c r="AP115" s="107" t="s">
        <v>623</v>
      </c>
      <c r="AQ115" s="107" t="s">
        <v>621</v>
      </c>
      <c r="AR115" s="107" t="s">
        <v>621</v>
      </c>
      <c r="AS115" s="107" t="s">
        <v>621</v>
      </c>
      <c r="AT115" s="107" t="s">
        <v>621</v>
      </c>
      <c r="AU115" s="107" t="s">
        <v>621</v>
      </c>
      <c r="AV115" s="107" t="s">
        <v>620</v>
      </c>
      <c r="AW115" s="107" t="s">
        <v>620</v>
      </c>
      <c r="AX115" s="107" t="s">
        <v>621</v>
      </c>
      <c r="AY115" s="107" t="s">
        <v>623</v>
      </c>
      <c r="AZ115" s="107" t="s">
        <v>621</v>
      </c>
      <c r="BA115" s="107" t="s">
        <v>621</v>
      </c>
      <c r="BC115" s="107">
        <f t="shared" si="13"/>
        <v>32</v>
      </c>
      <c r="BD115" s="107">
        <f t="shared" si="13"/>
        <v>3</v>
      </c>
      <c r="BE115" s="107">
        <f t="shared" si="13"/>
        <v>6</v>
      </c>
      <c r="BF115" s="107">
        <f t="shared" si="13"/>
        <v>9</v>
      </c>
      <c r="BG115" s="107">
        <f t="shared" si="13"/>
        <v>0</v>
      </c>
      <c r="BH115" s="107">
        <f t="shared" si="8"/>
        <v>41</v>
      </c>
    </row>
    <row r="116" spans="1:60" x14ac:dyDescent="0.25">
      <c r="A116" s="104">
        <v>320</v>
      </c>
      <c r="B116" s="69" t="s">
        <v>117</v>
      </c>
      <c r="C116" s="69" t="s">
        <v>97</v>
      </c>
      <c r="D116" s="107" t="s">
        <v>621</v>
      </c>
      <c r="E116" s="107" t="s">
        <v>621</v>
      </c>
      <c r="F116" s="107" t="s">
        <v>621</v>
      </c>
      <c r="G116" s="107" t="s">
        <v>621</v>
      </c>
      <c r="H116" s="107" t="s">
        <v>621</v>
      </c>
      <c r="I116" s="107" t="s">
        <v>621</v>
      </c>
      <c r="J116" s="107" t="s">
        <v>623</v>
      </c>
      <c r="K116" s="107" t="s">
        <v>621</v>
      </c>
      <c r="L116" s="107" t="s">
        <v>621</v>
      </c>
      <c r="M116" s="107" t="s">
        <v>621</v>
      </c>
      <c r="N116" s="107" t="s">
        <v>623</v>
      </c>
      <c r="O116" s="107" t="s">
        <v>621</v>
      </c>
      <c r="P116" s="107" t="s">
        <v>621</v>
      </c>
      <c r="Q116" s="107" t="s">
        <v>621</v>
      </c>
      <c r="R116" s="107" t="s">
        <v>621</v>
      </c>
      <c r="S116" s="107" t="s">
        <v>623</v>
      </c>
      <c r="T116" s="107" t="s">
        <v>621</v>
      </c>
      <c r="U116" s="107" t="s">
        <v>621</v>
      </c>
      <c r="V116" s="107" t="s">
        <v>621</v>
      </c>
      <c r="W116" s="107" t="s">
        <v>621</v>
      </c>
      <c r="X116" s="107" t="s">
        <v>623</v>
      </c>
      <c r="Y116" s="107" t="s">
        <v>621</v>
      </c>
      <c r="Z116" s="107" t="s">
        <v>621</v>
      </c>
      <c r="AA116" s="107" t="s">
        <v>621</v>
      </c>
      <c r="AB116" s="107" t="s">
        <v>622</v>
      </c>
      <c r="AC116" s="107" t="s">
        <v>623</v>
      </c>
      <c r="AD116" s="107" t="s">
        <v>621</v>
      </c>
      <c r="AE116" s="107" t="s">
        <v>623</v>
      </c>
      <c r="AF116" s="107" t="s">
        <v>621</v>
      </c>
      <c r="AG116" s="107" t="s">
        <v>621</v>
      </c>
      <c r="AH116" s="107" t="s">
        <v>621</v>
      </c>
      <c r="AI116" s="107" t="s">
        <v>621</v>
      </c>
      <c r="AJ116" s="107" t="s">
        <v>621</v>
      </c>
      <c r="AK116" s="107" t="s">
        <v>621</v>
      </c>
      <c r="AL116" s="107" t="s">
        <v>621</v>
      </c>
      <c r="AM116" s="107" t="s">
        <v>621</v>
      </c>
      <c r="AN116" s="107" t="s">
        <v>621</v>
      </c>
      <c r="AO116" s="107" t="s">
        <v>621</v>
      </c>
      <c r="AP116" s="107" t="s">
        <v>621</v>
      </c>
      <c r="AQ116" s="107" t="s">
        <v>621</v>
      </c>
      <c r="AR116" s="107" t="s">
        <v>621</v>
      </c>
      <c r="AS116" s="107" t="s">
        <v>621</v>
      </c>
      <c r="AT116" s="107" t="s">
        <v>621</v>
      </c>
      <c r="AU116" s="107" t="s">
        <v>621</v>
      </c>
      <c r="AV116" s="107" t="s">
        <v>621</v>
      </c>
      <c r="AW116" s="107" t="s">
        <v>621</v>
      </c>
      <c r="AX116" s="107" t="s">
        <v>621</v>
      </c>
      <c r="AY116" s="107" t="s">
        <v>621</v>
      </c>
      <c r="AZ116" s="107" t="s">
        <v>621</v>
      </c>
      <c r="BA116" s="107" t="s">
        <v>621</v>
      </c>
      <c r="BC116" s="107">
        <f t="shared" si="13"/>
        <v>43</v>
      </c>
      <c r="BD116" s="107">
        <f t="shared" si="13"/>
        <v>1</v>
      </c>
      <c r="BE116" s="107">
        <f t="shared" si="13"/>
        <v>0</v>
      </c>
      <c r="BF116" s="107">
        <f t="shared" si="13"/>
        <v>6</v>
      </c>
      <c r="BG116" s="107">
        <f t="shared" si="13"/>
        <v>0</v>
      </c>
      <c r="BH116" s="107">
        <f t="shared" si="8"/>
        <v>44</v>
      </c>
    </row>
    <row r="117" spans="1:60" x14ac:dyDescent="0.25">
      <c r="A117" s="104">
        <v>321</v>
      </c>
      <c r="B117" s="69" t="s">
        <v>116</v>
      </c>
      <c r="C117" s="69" t="s">
        <v>97</v>
      </c>
      <c r="D117" s="107" t="s">
        <v>621</v>
      </c>
      <c r="E117" s="107" t="s">
        <v>621</v>
      </c>
      <c r="F117" s="107" t="s">
        <v>621</v>
      </c>
      <c r="G117" s="107" t="s">
        <v>621</v>
      </c>
      <c r="H117" s="107" t="s">
        <v>621</v>
      </c>
      <c r="I117" s="107" t="s">
        <v>621</v>
      </c>
      <c r="J117" s="107" t="s">
        <v>623</v>
      </c>
      <c r="K117" s="107" t="s">
        <v>622</v>
      </c>
      <c r="L117" s="107" t="s">
        <v>621</v>
      </c>
      <c r="M117" s="107" t="s">
        <v>621</v>
      </c>
      <c r="N117" s="107" t="s">
        <v>623</v>
      </c>
      <c r="O117" s="107" t="s">
        <v>623</v>
      </c>
      <c r="P117" s="107" t="s">
        <v>621</v>
      </c>
      <c r="Q117" s="107" t="s">
        <v>621</v>
      </c>
      <c r="R117" s="107" t="s">
        <v>621</v>
      </c>
      <c r="S117" s="107" t="s">
        <v>621</v>
      </c>
      <c r="T117" s="107" t="s">
        <v>621</v>
      </c>
      <c r="U117" s="107" t="s">
        <v>621</v>
      </c>
      <c r="V117" s="107" t="s">
        <v>621</v>
      </c>
      <c r="W117" s="107" t="s">
        <v>621</v>
      </c>
      <c r="X117" s="107" t="s">
        <v>621</v>
      </c>
      <c r="Y117" s="107" t="s">
        <v>621</v>
      </c>
      <c r="Z117" s="107" t="s">
        <v>621</v>
      </c>
      <c r="AA117" s="107" t="s">
        <v>621</v>
      </c>
      <c r="AB117" s="107" t="s">
        <v>621</v>
      </c>
      <c r="AC117" s="107" t="s">
        <v>622</v>
      </c>
      <c r="AD117" s="107" t="s">
        <v>621</v>
      </c>
      <c r="AE117" s="107" t="s">
        <v>621</v>
      </c>
      <c r="AF117" s="107" t="s">
        <v>621</v>
      </c>
      <c r="AG117" s="107" t="s">
        <v>621</v>
      </c>
      <c r="AH117" s="107" t="s">
        <v>621</v>
      </c>
      <c r="AI117" s="107" t="s">
        <v>621</v>
      </c>
      <c r="AJ117" s="107" t="s">
        <v>621</v>
      </c>
      <c r="AK117" s="107" t="s">
        <v>621</v>
      </c>
      <c r="AL117" s="107" t="s">
        <v>621</v>
      </c>
      <c r="AM117" s="107" t="s">
        <v>621</v>
      </c>
      <c r="AN117" s="107" t="s">
        <v>621</v>
      </c>
      <c r="AO117" s="107" t="s">
        <v>621</v>
      </c>
      <c r="AP117" s="107" t="s">
        <v>621</v>
      </c>
      <c r="AQ117" s="107" t="s">
        <v>621</v>
      </c>
      <c r="AR117" s="107" t="s">
        <v>621</v>
      </c>
      <c r="AS117" s="107" t="s">
        <v>621</v>
      </c>
      <c r="AT117" s="107" t="s">
        <v>621</v>
      </c>
      <c r="AU117" s="107" t="s">
        <v>621</v>
      </c>
      <c r="AV117" s="107" t="s">
        <v>622</v>
      </c>
      <c r="AW117" s="107" t="s">
        <v>621</v>
      </c>
      <c r="AX117" s="107" t="s">
        <v>621</v>
      </c>
      <c r="AY117" s="107" t="s">
        <v>623</v>
      </c>
      <c r="AZ117" s="107" t="s">
        <v>621</v>
      </c>
      <c r="BA117" s="107" t="s">
        <v>1578</v>
      </c>
      <c r="BC117" s="107">
        <f t="shared" si="13"/>
        <v>42</v>
      </c>
      <c r="BD117" s="107">
        <f t="shared" si="13"/>
        <v>3</v>
      </c>
      <c r="BE117" s="107">
        <f t="shared" si="13"/>
        <v>0</v>
      </c>
      <c r="BF117" s="107">
        <f t="shared" si="13"/>
        <v>4</v>
      </c>
      <c r="BG117" s="107">
        <f t="shared" si="13"/>
        <v>1</v>
      </c>
      <c r="BH117" s="107">
        <f t="shared" si="8"/>
        <v>45</v>
      </c>
    </row>
    <row r="118" spans="1:60" x14ac:dyDescent="0.25">
      <c r="A118" s="104">
        <v>322</v>
      </c>
      <c r="B118" s="69" t="s">
        <v>118</v>
      </c>
      <c r="C118" s="69" t="s">
        <v>97</v>
      </c>
      <c r="D118" s="107" t="s">
        <v>621</v>
      </c>
      <c r="E118" s="107" t="s">
        <v>621</v>
      </c>
      <c r="F118" s="107" t="s">
        <v>621</v>
      </c>
      <c r="G118" s="107" t="s">
        <v>623</v>
      </c>
      <c r="H118" s="107" t="s">
        <v>621</v>
      </c>
      <c r="I118" s="107" t="s">
        <v>621</v>
      </c>
      <c r="J118" s="107" t="s">
        <v>623</v>
      </c>
      <c r="K118" s="107" t="s">
        <v>621</v>
      </c>
      <c r="L118" s="107" t="s">
        <v>621</v>
      </c>
      <c r="M118" s="107" t="s">
        <v>621</v>
      </c>
      <c r="N118" s="107" t="s">
        <v>621</v>
      </c>
      <c r="O118" s="107" t="s">
        <v>622</v>
      </c>
      <c r="P118" s="107" t="s">
        <v>620</v>
      </c>
      <c r="Q118" s="107" t="s">
        <v>621</v>
      </c>
      <c r="R118" s="107" t="s">
        <v>621</v>
      </c>
      <c r="S118" s="107" t="s">
        <v>621</v>
      </c>
      <c r="T118" s="107" t="s">
        <v>621</v>
      </c>
      <c r="U118" s="107" t="s">
        <v>621</v>
      </c>
      <c r="V118" s="107" t="s">
        <v>621</v>
      </c>
      <c r="W118" s="107" t="s">
        <v>621</v>
      </c>
      <c r="X118" s="107" t="s">
        <v>621</v>
      </c>
      <c r="Y118" s="107" t="s">
        <v>621</v>
      </c>
      <c r="Z118" s="107" t="s">
        <v>620</v>
      </c>
      <c r="AA118" s="107" t="s">
        <v>621</v>
      </c>
      <c r="AB118" s="107" t="s">
        <v>621</v>
      </c>
      <c r="AC118" s="107" t="s">
        <v>622</v>
      </c>
      <c r="AD118" s="107" t="s">
        <v>621</v>
      </c>
      <c r="AE118" s="107" t="s">
        <v>622</v>
      </c>
      <c r="AF118" s="107" t="s">
        <v>621</v>
      </c>
      <c r="AG118" s="107" t="s">
        <v>621</v>
      </c>
      <c r="AH118" s="107" t="s">
        <v>621</v>
      </c>
      <c r="AI118" s="107" t="s">
        <v>621</v>
      </c>
      <c r="AJ118" s="107" t="s">
        <v>621</v>
      </c>
      <c r="AK118" s="107" t="s">
        <v>621</v>
      </c>
      <c r="AL118" s="107" t="s">
        <v>621</v>
      </c>
      <c r="AM118" s="107" t="s">
        <v>621</v>
      </c>
      <c r="AN118" s="107" t="s">
        <v>621</v>
      </c>
      <c r="AO118" s="107" t="s">
        <v>621</v>
      </c>
      <c r="AP118" s="107" t="s">
        <v>621</v>
      </c>
      <c r="AQ118" s="107" t="s">
        <v>621</v>
      </c>
      <c r="AR118" s="107" t="s">
        <v>621</v>
      </c>
      <c r="AS118" s="107" t="s">
        <v>623</v>
      </c>
      <c r="AT118" s="107" t="s">
        <v>621</v>
      </c>
      <c r="AU118" s="107" t="s">
        <v>621</v>
      </c>
      <c r="AV118" s="107" t="s">
        <v>621</v>
      </c>
      <c r="AW118" s="107" t="s">
        <v>622</v>
      </c>
      <c r="AX118" s="107" t="s">
        <v>621</v>
      </c>
      <c r="AY118" s="107" t="s">
        <v>623</v>
      </c>
      <c r="AZ118" s="107" t="s">
        <v>621</v>
      </c>
      <c r="BA118" s="107" t="s">
        <v>621</v>
      </c>
      <c r="BC118" s="107">
        <f t="shared" si="13"/>
        <v>40</v>
      </c>
      <c r="BD118" s="107">
        <f t="shared" si="13"/>
        <v>4</v>
      </c>
      <c r="BE118" s="107">
        <f t="shared" si="13"/>
        <v>2</v>
      </c>
      <c r="BF118" s="107">
        <f t="shared" si="13"/>
        <v>4</v>
      </c>
      <c r="BG118" s="107">
        <f t="shared" si="13"/>
        <v>0</v>
      </c>
      <c r="BH118" s="107">
        <f t="shared" si="8"/>
        <v>46</v>
      </c>
    </row>
    <row r="119" spans="1:60" x14ac:dyDescent="0.25">
      <c r="A119" s="104">
        <v>323</v>
      </c>
      <c r="B119" s="69" t="s">
        <v>119</v>
      </c>
      <c r="C119" s="69" t="s">
        <v>97</v>
      </c>
      <c r="D119" s="107" t="s">
        <v>621</v>
      </c>
      <c r="E119" s="107" t="s">
        <v>621</v>
      </c>
      <c r="F119" s="107" t="s">
        <v>621</v>
      </c>
      <c r="G119" s="107" t="s">
        <v>621</v>
      </c>
      <c r="H119" s="107" t="s">
        <v>621</v>
      </c>
      <c r="I119" s="107" t="s">
        <v>621</v>
      </c>
      <c r="J119" s="107" t="s">
        <v>623</v>
      </c>
      <c r="K119" s="107" t="s">
        <v>621</v>
      </c>
      <c r="L119" s="107" t="s">
        <v>621</v>
      </c>
      <c r="M119" s="107" t="s">
        <v>621</v>
      </c>
      <c r="N119" s="107" t="s">
        <v>621</v>
      </c>
      <c r="O119" s="107" t="s">
        <v>621</v>
      </c>
      <c r="P119" s="107" t="s">
        <v>621</v>
      </c>
      <c r="Q119" s="107" t="s">
        <v>621</v>
      </c>
      <c r="R119" s="107" t="s">
        <v>621</v>
      </c>
      <c r="S119" s="107" t="s">
        <v>621</v>
      </c>
      <c r="T119" s="107" t="s">
        <v>621</v>
      </c>
      <c r="U119" s="107" t="s">
        <v>621</v>
      </c>
      <c r="V119" s="107" t="s">
        <v>621</v>
      </c>
      <c r="W119" s="107" t="s">
        <v>621</v>
      </c>
      <c r="X119" s="107" t="s">
        <v>621</v>
      </c>
      <c r="Y119" s="107" t="s">
        <v>621</v>
      </c>
      <c r="Z119" s="107" t="s">
        <v>621</v>
      </c>
      <c r="AA119" s="107" t="s">
        <v>621</v>
      </c>
      <c r="AB119" s="107" t="s">
        <v>622</v>
      </c>
      <c r="AC119" s="107" t="s">
        <v>621</v>
      </c>
      <c r="AD119" s="107" t="s">
        <v>621</v>
      </c>
      <c r="AE119" s="107" t="s">
        <v>622</v>
      </c>
      <c r="AF119" s="107" t="s">
        <v>621</v>
      </c>
      <c r="AG119" s="107" t="s">
        <v>621</v>
      </c>
      <c r="AH119" s="107" t="s">
        <v>621</v>
      </c>
      <c r="AI119" s="107" t="s">
        <v>621</v>
      </c>
      <c r="AJ119" s="107" t="s">
        <v>621</v>
      </c>
      <c r="AK119" s="107" t="s">
        <v>621</v>
      </c>
      <c r="AL119" s="107" t="s">
        <v>621</v>
      </c>
      <c r="AM119" s="107" t="s">
        <v>621</v>
      </c>
      <c r="AN119" s="107" t="s">
        <v>621</v>
      </c>
      <c r="AO119" s="107" t="s">
        <v>621</v>
      </c>
      <c r="AP119" s="107" t="s">
        <v>621</v>
      </c>
      <c r="AQ119" s="107" t="s">
        <v>621</v>
      </c>
      <c r="AR119" s="107" t="s">
        <v>621</v>
      </c>
      <c r="AS119" s="107" t="s">
        <v>621</v>
      </c>
      <c r="AT119" s="107" t="s">
        <v>621</v>
      </c>
      <c r="AU119" s="107" t="s">
        <v>621</v>
      </c>
      <c r="AV119" s="107" t="s">
        <v>621</v>
      </c>
      <c r="AW119" s="107" t="s">
        <v>621</v>
      </c>
      <c r="AX119" s="107" t="s">
        <v>621</v>
      </c>
      <c r="AY119" s="107" t="s">
        <v>621</v>
      </c>
      <c r="AZ119" s="107" t="s">
        <v>621</v>
      </c>
      <c r="BA119" s="107" t="s">
        <v>621</v>
      </c>
      <c r="BC119" s="107">
        <f t="shared" si="13"/>
        <v>47</v>
      </c>
      <c r="BD119" s="107">
        <f t="shared" si="13"/>
        <v>2</v>
      </c>
      <c r="BE119" s="107">
        <f t="shared" si="13"/>
        <v>0</v>
      </c>
      <c r="BF119" s="107">
        <f t="shared" si="13"/>
        <v>1</v>
      </c>
      <c r="BG119" s="107">
        <f t="shared" si="13"/>
        <v>0</v>
      </c>
      <c r="BH119" s="107">
        <f t="shared" si="8"/>
        <v>49</v>
      </c>
    </row>
    <row r="120" spans="1:60" x14ac:dyDescent="0.25">
      <c r="A120" s="104">
        <v>324</v>
      </c>
      <c r="B120" s="69" t="s">
        <v>120</v>
      </c>
      <c r="C120" s="69" t="s">
        <v>97</v>
      </c>
      <c r="D120" s="107" t="s">
        <v>623</v>
      </c>
      <c r="E120" s="107" t="s">
        <v>621</v>
      </c>
      <c r="F120" s="107" t="s">
        <v>621</v>
      </c>
      <c r="G120" s="107" t="s">
        <v>621</v>
      </c>
      <c r="H120" s="107" t="s">
        <v>620</v>
      </c>
      <c r="I120" s="107" t="s">
        <v>621</v>
      </c>
      <c r="J120" s="107" t="s">
        <v>623</v>
      </c>
      <c r="K120" s="107" t="s">
        <v>621</v>
      </c>
      <c r="L120" s="107" t="s">
        <v>621</v>
      </c>
      <c r="M120" s="107" t="s">
        <v>621</v>
      </c>
      <c r="N120" s="107" t="s">
        <v>621</v>
      </c>
      <c r="O120" s="107" t="s">
        <v>621</v>
      </c>
      <c r="P120" s="107" t="s">
        <v>621</v>
      </c>
      <c r="Q120" s="107" t="s">
        <v>621</v>
      </c>
      <c r="R120" s="107" t="s">
        <v>621</v>
      </c>
      <c r="S120" s="107" t="s">
        <v>621</v>
      </c>
      <c r="T120" s="107" t="s">
        <v>621</v>
      </c>
      <c r="U120" s="107" t="s">
        <v>621</v>
      </c>
      <c r="V120" s="107" t="s">
        <v>621</v>
      </c>
      <c r="W120" s="107" t="s">
        <v>621</v>
      </c>
      <c r="X120" s="107" t="s">
        <v>621</v>
      </c>
      <c r="Y120" s="107" t="s">
        <v>621</v>
      </c>
      <c r="Z120" s="107" t="s">
        <v>621</v>
      </c>
      <c r="AA120" s="107" t="s">
        <v>620</v>
      </c>
      <c r="AB120" s="107" t="s">
        <v>622</v>
      </c>
      <c r="AC120" s="107" t="s">
        <v>621</v>
      </c>
      <c r="AD120" s="107" t="s">
        <v>621</v>
      </c>
      <c r="AE120" s="107" t="s">
        <v>622</v>
      </c>
      <c r="AF120" s="107" t="s">
        <v>621</v>
      </c>
      <c r="AG120" s="107" t="s">
        <v>621</v>
      </c>
      <c r="AH120" s="107" t="s">
        <v>621</v>
      </c>
      <c r="AI120" s="107" t="s">
        <v>621</v>
      </c>
      <c r="AJ120" s="107" t="s">
        <v>621</v>
      </c>
      <c r="AK120" s="107" t="s">
        <v>621</v>
      </c>
      <c r="AL120" s="107" t="s">
        <v>621</v>
      </c>
      <c r="AM120" s="107" t="s">
        <v>621</v>
      </c>
      <c r="AN120" s="107" t="s">
        <v>621</v>
      </c>
      <c r="AO120" s="107" t="s">
        <v>621</v>
      </c>
      <c r="AP120" s="107" t="s">
        <v>621</v>
      </c>
      <c r="AQ120" s="107" t="s">
        <v>621</v>
      </c>
      <c r="AR120" s="107" t="s">
        <v>621</v>
      </c>
      <c r="AS120" s="107" t="s">
        <v>621</v>
      </c>
      <c r="AT120" s="107" t="s">
        <v>621</v>
      </c>
      <c r="AU120" s="107" t="s">
        <v>621</v>
      </c>
      <c r="AV120" s="107" t="s">
        <v>621</v>
      </c>
      <c r="AW120" s="107" t="s">
        <v>621</v>
      </c>
      <c r="AX120" s="107" t="s">
        <v>621</v>
      </c>
      <c r="AY120" s="107" t="s">
        <v>620</v>
      </c>
      <c r="AZ120" s="107" t="s">
        <v>621</v>
      </c>
      <c r="BA120" s="107" t="s">
        <v>621</v>
      </c>
      <c r="BC120" s="107">
        <f t="shared" si="13"/>
        <v>43</v>
      </c>
      <c r="BD120" s="107">
        <f t="shared" si="13"/>
        <v>2</v>
      </c>
      <c r="BE120" s="107">
        <f t="shared" si="13"/>
        <v>3</v>
      </c>
      <c r="BF120" s="107">
        <f t="shared" si="13"/>
        <v>2</v>
      </c>
      <c r="BG120" s="107">
        <f t="shared" si="13"/>
        <v>0</v>
      </c>
      <c r="BH120" s="107">
        <f t="shared" si="8"/>
        <v>48</v>
      </c>
    </row>
    <row r="121" spans="1:60" x14ac:dyDescent="0.25">
      <c r="A121" s="104">
        <v>325</v>
      </c>
      <c r="B121" s="69" t="s">
        <v>121</v>
      </c>
      <c r="C121" s="69" t="s">
        <v>97</v>
      </c>
      <c r="D121" s="107" t="s">
        <v>623</v>
      </c>
      <c r="E121" s="107" t="s">
        <v>621</v>
      </c>
      <c r="F121" s="107" t="s">
        <v>623</v>
      </c>
      <c r="G121" s="107" t="s">
        <v>621</v>
      </c>
      <c r="H121" s="107" t="s">
        <v>621</v>
      </c>
      <c r="I121" s="107" t="s">
        <v>621</v>
      </c>
      <c r="J121" s="107" t="s">
        <v>623</v>
      </c>
      <c r="K121" s="107" t="s">
        <v>622</v>
      </c>
      <c r="L121" s="107" t="s">
        <v>621</v>
      </c>
      <c r="M121" s="107" t="s">
        <v>621</v>
      </c>
      <c r="N121" s="107" t="s">
        <v>621</v>
      </c>
      <c r="O121" s="107" t="s">
        <v>622</v>
      </c>
      <c r="P121" s="107" t="s">
        <v>621</v>
      </c>
      <c r="Q121" s="107" t="s">
        <v>620</v>
      </c>
      <c r="R121" s="107" t="s">
        <v>621</v>
      </c>
      <c r="S121" s="107" t="s">
        <v>621</v>
      </c>
      <c r="T121" s="107" t="s">
        <v>623</v>
      </c>
      <c r="U121" s="107" t="s">
        <v>621</v>
      </c>
      <c r="V121" s="107" t="s">
        <v>621</v>
      </c>
      <c r="W121" s="107" t="s">
        <v>621</v>
      </c>
      <c r="X121" s="107" t="s">
        <v>620</v>
      </c>
      <c r="Y121" s="107" t="s">
        <v>623</v>
      </c>
      <c r="Z121" s="107" t="s">
        <v>621</v>
      </c>
      <c r="AA121" s="107" t="s">
        <v>623</v>
      </c>
      <c r="AB121" s="107" t="s">
        <v>623</v>
      </c>
      <c r="AC121" s="107" t="s">
        <v>620</v>
      </c>
      <c r="AD121" s="107" t="s">
        <v>621</v>
      </c>
      <c r="AE121" s="107" t="s">
        <v>622</v>
      </c>
      <c r="AF121" s="107" t="s">
        <v>621</v>
      </c>
      <c r="AG121" s="107" t="s">
        <v>622</v>
      </c>
      <c r="AH121" s="107" t="s">
        <v>621</v>
      </c>
      <c r="AI121" s="107" t="s">
        <v>621</v>
      </c>
      <c r="AJ121" s="107" t="s">
        <v>623</v>
      </c>
      <c r="AK121" s="107" t="s">
        <v>621</v>
      </c>
      <c r="AL121" s="107" t="s">
        <v>621</v>
      </c>
      <c r="AM121" s="107" t="s">
        <v>621</v>
      </c>
      <c r="AN121" s="107" t="s">
        <v>621</v>
      </c>
      <c r="AO121" s="107" t="s">
        <v>620</v>
      </c>
      <c r="AP121" s="107" t="s">
        <v>622</v>
      </c>
      <c r="AQ121" s="107" t="s">
        <v>620</v>
      </c>
      <c r="AR121" s="107" t="s">
        <v>621</v>
      </c>
      <c r="AS121" s="107" t="s">
        <v>621</v>
      </c>
      <c r="AT121" s="107" t="s">
        <v>621</v>
      </c>
      <c r="AU121" s="107" t="s">
        <v>621</v>
      </c>
      <c r="AV121" s="107" t="s">
        <v>621</v>
      </c>
      <c r="AW121" s="107" t="s">
        <v>621</v>
      </c>
      <c r="AX121" s="107" t="s">
        <v>621</v>
      </c>
      <c r="AY121" s="107" t="s">
        <v>620</v>
      </c>
      <c r="AZ121" s="107" t="s">
        <v>622</v>
      </c>
      <c r="BA121" s="107" t="s">
        <v>621</v>
      </c>
      <c r="BC121" s="107">
        <f t="shared" si="13"/>
        <v>30</v>
      </c>
      <c r="BD121" s="107">
        <f t="shared" si="13"/>
        <v>6</v>
      </c>
      <c r="BE121" s="107">
        <f t="shared" si="13"/>
        <v>6</v>
      </c>
      <c r="BF121" s="107">
        <f t="shared" si="13"/>
        <v>8</v>
      </c>
      <c r="BG121" s="107">
        <f t="shared" si="13"/>
        <v>0</v>
      </c>
      <c r="BH121" s="107">
        <f t="shared" si="8"/>
        <v>42</v>
      </c>
    </row>
    <row r="122" spans="1:60" x14ac:dyDescent="0.25">
      <c r="A122" s="104">
        <v>326</v>
      </c>
      <c r="B122" s="69" t="s">
        <v>122</v>
      </c>
      <c r="C122" s="69" t="s">
        <v>97</v>
      </c>
      <c r="D122" s="107" t="s">
        <v>621</v>
      </c>
      <c r="E122" s="107" t="s">
        <v>621</v>
      </c>
      <c r="F122" s="107" t="s">
        <v>620</v>
      </c>
      <c r="G122" s="107" t="s">
        <v>621</v>
      </c>
      <c r="H122" s="107" t="s">
        <v>621</v>
      </c>
      <c r="I122" s="107" t="s">
        <v>621</v>
      </c>
      <c r="J122" s="107" t="s">
        <v>623</v>
      </c>
      <c r="K122" s="107" t="s">
        <v>622</v>
      </c>
      <c r="L122" s="107" t="s">
        <v>623</v>
      </c>
      <c r="M122" s="107" t="s">
        <v>623</v>
      </c>
      <c r="N122" s="107" t="s">
        <v>623</v>
      </c>
      <c r="O122" s="107" t="s">
        <v>621</v>
      </c>
      <c r="P122" s="107" t="s">
        <v>621</v>
      </c>
      <c r="Q122" s="107" t="s">
        <v>621</v>
      </c>
      <c r="R122" s="107" t="s">
        <v>621</v>
      </c>
      <c r="S122" s="107" t="s">
        <v>621</v>
      </c>
      <c r="T122" s="107" t="s">
        <v>621</v>
      </c>
      <c r="U122" s="107" t="s">
        <v>621</v>
      </c>
      <c r="V122" s="107" t="s">
        <v>621</v>
      </c>
      <c r="W122" s="107" t="s">
        <v>621</v>
      </c>
      <c r="X122" s="107" t="s">
        <v>621</v>
      </c>
      <c r="Y122" s="107" t="s">
        <v>621</v>
      </c>
      <c r="Z122" s="107" t="s">
        <v>621</v>
      </c>
      <c r="AA122" s="107" t="s">
        <v>621</v>
      </c>
      <c r="AB122" s="107" t="s">
        <v>622</v>
      </c>
      <c r="AC122" s="107" t="s">
        <v>621</v>
      </c>
      <c r="AD122" s="107" t="s">
        <v>621</v>
      </c>
      <c r="AE122" s="107" t="s">
        <v>621</v>
      </c>
      <c r="AF122" s="107" t="s">
        <v>621</v>
      </c>
      <c r="AG122" s="107" t="s">
        <v>621</v>
      </c>
      <c r="AH122" s="107" t="s">
        <v>621</v>
      </c>
      <c r="AI122" s="107" t="s">
        <v>621</v>
      </c>
      <c r="AJ122" s="107" t="s">
        <v>620</v>
      </c>
      <c r="AK122" s="107" t="s">
        <v>620</v>
      </c>
      <c r="AL122" s="107" t="s">
        <v>621</v>
      </c>
      <c r="AM122" s="107" t="s">
        <v>623</v>
      </c>
      <c r="AN122" s="107" t="s">
        <v>621</v>
      </c>
      <c r="AO122" s="107" t="s">
        <v>621</v>
      </c>
      <c r="AP122" s="107" t="s">
        <v>621</v>
      </c>
      <c r="AQ122" s="107" t="s">
        <v>623</v>
      </c>
      <c r="AR122" s="107" t="s">
        <v>621</v>
      </c>
      <c r="AS122" s="107" t="s">
        <v>621</v>
      </c>
      <c r="AT122" s="107" t="s">
        <v>621</v>
      </c>
      <c r="AU122" s="107" t="s">
        <v>621</v>
      </c>
      <c r="AV122" s="107" t="s">
        <v>621</v>
      </c>
      <c r="AW122" s="107" t="s">
        <v>621</v>
      </c>
      <c r="AX122" s="107" t="s">
        <v>621</v>
      </c>
      <c r="AY122" s="107" t="s">
        <v>620</v>
      </c>
      <c r="AZ122" s="107" t="s">
        <v>621</v>
      </c>
      <c r="BA122" s="107" t="s">
        <v>621</v>
      </c>
      <c r="BC122" s="107">
        <f t="shared" si="13"/>
        <v>38</v>
      </c>
      <c r="BD122" s="107">
        <f t="shared" si="13"/>
        <v>2</v>
      </c>
      <c r="BE122" s="107">
        <f t="shared" si="13"/>
        <v>4</v>
      </c>
      <c r="BF122" s="107">
        <f t="shared" si="13"/>
        <v>6</v>
      </c>
      <c r="BG122" s="107">
        <f t="shared" si="13"/>
        <v>0</v>
      </c>
      <c r="BH122" s="107">
        <f t="shared" si="8"/>
        <v>44</v>
      </c>
    </row>
    <row r="123" spans="1:60" x14ac:dyDescent="0.25">
      <c r="A123" s="104">
        <v>327</v>
      </c>
      <c r="B123" s="69" t="s">
        <v>123</v>
      </c>
      <c r="C123" s="69" t="s">
        <v>97</v>
      </c>
      <c r="D123" s="107" t="s">
        <v>621</v>
      </c>
      <c r="E123" s="107" t="s">
        <v>621</v>
      </c>
      <c r="F123" s="107" t="s">
        <v>621</v>
      </c>
      <c r="G123" s="107" t="s">
        <v>621</v>
      </c>
      <c r="H123" s="107" t="s">
        <v>621</v>
      </c>
      <c r="I123" s="107" t="s">
        <v>621</v>
      </c>
      <c r="J123" s="107" t="s">
        <v>621</v>
      </c>
      <c r="K123" s="107" t="s">
        <v>621</v>
      </c>
      <c r="L123" s="107" t="s">
        <v>621</v>
      </c>
      <c r="M123" s="107" t="s">
        <v>620</v>
      </c>
      <c r="N123" s="107" t="s">
        <v>621</v>
      </c>
      <c r="O123" s="107" t="s">
        <v>621</v>
      </c>
      <c r="P123" s="107" t="s">
        <v>621</v>
      </c>
      <c r="Q123" s="107" t="s">
        <v>621</v>
      </c>
      <c r="R123" s="107" t="s">
        <v>621</v>
      </c>
      <c r="S123" s="107" t="s">
        <v>621</v>
      </c>
      <c r="T123" s="107" t="s">
        <v>621</v>
      </c>
      <c r="U123" s="107" t="s">
        <v>621</v>
      </c>
      <c r="V123" s="107" t="s">
        <v>621</v>
      </c>
      <c r="W123" s="107" t="s">
        <v>621</v>
      </c>
      <c r="X123" s="107" t="s">
        <v>620</v>
      </c>
      <c r="Y123" s="107" t="s">
        <v>621</v>
      </c>
      <c r="Z123" s="107" t="s">
        <v>621</v>
      </c>
      <c r="AA123" s="107" t="s">
        <v>621</v>
      </c>
      <c r="AB123" s="107" t="s">
        <v>622</v>
      </c>
      <c r="AC123" s="107" t="s">
        <v>621</v>
      </c>
      <c r="AD123" s="107" t="s">
        <v>621</v>
      </c>
      <c r="AE123" s="107" t="s">
        <v>621</v>
      </c>
      <c r="AF123" s="107" t="s">
        <v>620</v>
      </c>
      <c r="AG123" s="107" t="s">
        <v>621</v>
      </c>
      <c r="AH123" s="107" t="s">
        <v>621</v>
      </c>
      <c r="AI123" s="107" t="s">
        <v>621</v>
      </c>
      <c r="AJ123" s="107" t="s">
        <v>621</v>
      </c>
      <c r="AK123" s="107" t="s">
        <v>621</v>
      </c>
      <c r="AL123" s="107" t="s">
        <v>621</v>
      </c>
      <c r="AM123" s="107" t="s">
        <v>621</v>
      </c>
      <c r="AN123" s="107" t="s">
        <v>621</v>
      </c>
      <c r="AO123" s="107" t="s">
        <v>621</v>
      </c>
      <c r="AP123" s="107" t="s">
        <v>621</v>
      </c>
      <c r="AQ123" s="107" t="s">
        <v>621</v>
      </c>
      <c r="AR123" s="107" t="s">
        <v>621</v>
      </c>
      <c r="AS123" s="107" t="s">
        <v>621</v>
      </c>
      <c r="AT123" s="107" t="s">
        <v>621</v>
      </c>
      <c r="AU123" s="107" t="s">
        <v>621</v>
      </c>
      <c r="AV123" s="107" t="s">
        <v>620</v>
      </c>
      <c r="AW123" s="107" t="s">
        <v>621</v>
      </c>
      <c r="AX123" s="107" t="s">
        <v>622</v>
      </c>
      <c r="AY123" s="107" t="s">
        <v>621</v>
      </c>
      <c r="AZ123" s="107" t="s">
        <v>621</v>
      </c>
      <c r="BA123" s="107" t="s">
        <v>621</v>
      </c>
      <c r="BC123" s="107">
        <f t="shared" si="13"/>
        <v>44</v>
      </c>
      <c r="BD123" s="107">
        <f t="shared" si="13"/>
        <v>2</v>
      </c>
      <c r="BE123" s="107">
        <f t="shared" si="13"/>
        <v>4</v>
      </c>
      <c r="BF123" s="107">
        <f t="shared" si="13"/>
        <v>0</v>
      </c>
      <c r="BG123" s="107">
        <f t="shared" si="13"/>
        <v>0</v>
      </c>
      <c r="BH123" s="107">
        <f t="shared" si="8"/>
        <v>50</v>
      </c>
    </row>
    <row r="124" spans="1:60" x14ac:dyDescent="0.25">
      <c r="A124" s="104">
        <v>328</v>
      </c>
      <c r="B124" s="69" t="s">
        <v>124</v>
      </c>
      <c r="C124" s="69" t="s">
        <v>97</v>
      </c>
      <c r="D124" s="107" t="s">
        <v>623</v>
      </c>
      <c r="E124" s="107" t="s">
        <v>621</v>
      </c>
      <c r="F124" s="107" t="s">
        <v>621</v>
      </c>
      <c r="G124" s="107" t="s">
        <v>621</v>
      </c>
      <c r="H124" s="107" t="s">
        <v>621</v>
      </c>
      <c r="I124" s="107" t="s">
        <v>621</v>
      </c>
      <c r="J124" s="107" t="s">
        <v>623</v>
      </c>
      <c r="K124" s="107" t="s">
        <v>622</v>
      </c>
      <c r="L124" s="107" t="s">
        <v>621</v>
      </c>
      <c r="M124" s="107" t="s">
        <v>621</v>
      </c>
      <c r="N124" s="107" t="s">
        <v>623</v>
      </c>
      <c r="O124" s="107" t="s">
        <v>622</v>
      </c>
      <c r="P124" s="107" t="s">
        <v>621</v>
      </c>
      <c r="Q124" s="107" t="s">
        <v>621</v>
      </c>
      <c r="R124" s="107" t="s">
        <v>621</v>
      </c>
      <c r="S124" s="107" t="s">
        <v>621</v>
      </c>
      <c r="T124" s="107" t="s">
        <v>621</v>
      </c>
      <c r="U124" s="107" t="s">
        <v>621</v>
      </c>
      <c r="V124" s="107" t="s">
        <v>621</v>
      </c>
      <c r="W124" s="107" t="s">
        <v>621</v>
      </c>
      <c r="X124" s="107" t="s">
        <v>621</v>
      </c>
      <c r="Y124" s="107" t="s">
        <v>621</v>
      </c>
      <c r="Z124" s="107" t="s">
        <v>621</v>
      </c>
      <c r="AA124" s="107" t="s">
        <v>621</v>
      </c>
      <c r="AB124" s="107" t="s">
        <v>621</v>
      </c>
      <c r="AC124" s="107" t="s">
        <v>621</v>
      </c>
      <c r="AD124" s="107" t="s">
        <v>621</v>
      </c>
      <c r="AE124" s="107" t="s">
        <v>621</v>
      </c>
      <c r="AF124" s="107" t="s">
        <v>621</v>
      </c>
      <c r="AG124" s="107" t="s">
        <v>621</v>
      </c>
      <c r="AH124" s="107" t="s">
        <v>621</v>
      </c>
      <c r="AI124" s="107" t="s">
        <v>621</v>
      </c>
      <c r="AJ124" s="107" t="s">
        <v>621</v>
      </c>
      <c r="AK124" s="107" t="s">
        <v>621</v>
      </c>
      <c r="AL124" s="107" t="s">
        <v>621</v>
      </c>
      <c r="AM124" s="107" t="s">
        <v>621</v>
      </c>
      <c r="AN124" s="107" t="s">
        <v>621</v>
      </c>
      <c r="AO124" s="107" t="s">
        <v>621</v>
      </c>
      <c r="AP124" s="107" t="s">
        <v>623</v>
      </c>
      <c r="AQ124" s="107" t="s">
        <v>621</v>
      </c>
      <c r="AR124" s="107" t="s">
        <v>621</v>
      </c>
      <c r="AS124" s="107" t="s">
        <v>623</v>
      </c>
      <c r="AT124" s="107" t="s">
        <v>623</v>
      </c>
      <c r="AU124" s="107" t="s">
        <v>621</v>
      </c>
      <c r="AV124" s="107" t="s">
        <v>623</v>
      </c>
      <c r="AW124" s="107" t="s">
        <v>621</v>
      </c>
      <c r="AX124" s="107" t="s">
        <v>621</v>
      </c>
      <c r="AY124" s="107" t="s">
        <v>621</v>
      </c>
      <c r="AZ124" s="107" t="s">
        <v>622</v>
      </c>
      <c r="BA124" s="107" t="s">
        <v>622</v>
      </c>
      <c r="BC124" s="107">
        <f t="shared" ref="BC124:BG133" si="14">COUNTIF($D124:$BA124,BC$3)</f>
        <v>39</v>
      </c>
      <c r="BD124" s="107">
        <f t="shared" si="14"/>
        <v>4</v>
      </c>
      <c r="BE124" s="107">
        <f t="shared" si="14"/>
        <v>0</v>
      </c>
      <c r="BF124" s="107">
        <f t="shared" si="14"/>
        <v>7</v>
      </c>
      <c r="BG124" s="107">
        <f t="shared" si="14"/>
        <v>0</v>
      </c>
      <c r="BH124" s="107">
        <f t="shared" si="8"/>
        <v>43</v>
      </c>
    </row>
    <row r="125" spans="1:60" x14ac:dyDescent="0.25">
      <c r="A125" s="104">
        <v>329</v>
      </c>
      <c r="B125" s="69" t="s">
        <v>125</v>
      </c>
      <c r="C125" s="69" t="s">
        <v>97</v>
      </c>
      <c r="D125" s="107" t="s">
        <v>621</v>
      </c>
      <c r="E125" s="107" t="s">
        <v>621</v>
      </c>
      <c r="F125" s="107" t="s">
        <v>621</v>
      </c>
      <c r="G125" s="107" t="s">
        <v>621</v>
      </c>
      <c r="H125" s="107" t="s">
        <v>621</v>
      </c>
      <c r="I125" s="107" t="s">
        <v>621</v>
      </c>
      <c r="J125" s="107" t="s">
        <v>623</v>
      </c>
      <c r="K125" s="107" t="s">
        <v>622</v>
      </c>
      <c r="L125" s="107" t="s">
        <v>621</v>
      </c>
      <c r="M125" s="107" t="s">
        <v>621</v>
      </c>
      <c r="N125" s="107" t="s">
        <v>623</v>
      </c>
      <c r="O125" s="107" t="s">
        <v>622</v>
      </c>
      <c r="P125" s="107" t="s">
        <v>621</v>
      </c>
      <c r="Q125" s="107" t="s">
        <v>621</v>
      </c>
      <c r="R125" s="107" t="s">
        <v>621</v>
      </c>
      <c r="S125" s="107" t="s">
        <v>621</v>
      </c>
      <c r="T125" s="107" t="s">
        <v>621</v>
      </c>
      <c r="U125" s="107" t="s">
        <v>621</v>
      </c>
      <c r="V125" s="107" t="s">
        <v>621</v>
      </c>
      <c r="W125" s="107" t="s">
        <v>621</v>
      </c>
      <c r="X125" s="107" t="s">
        <v>621</v>
      </c>
      <c r="Y125" s="107" t="s">
        <v>620</v>
      </c>
      <c r="Z125" s="107" t="s">
        <v>620</v>
      </c>
      <c r="AA125" s="107" t="s">
        <v>621</v>
      </c>
      <c r="AB125" s="107" t="s">
        <v>621</v>
      </c>
      <c r="AC125" s="107" t="s">
        <v>622</v>
      </c>
      <c r="AD125" s="107" t="s">
        <v>621</v>
      </c>
      <c r="AE125" s="107" t="s">
        <v>620</v>
      </c>
      <c r="AF125" s="107" t="s">
        <v>621</v>
      </c>
      <c r="AG125" s="107" t="s">
        <v>621</v>
      </c>
      <c r="AH125" s="107" t="s">
        <v>621</v>
      </c>
      <c r="AI125" s="107" t="s">
        <v>621</v>
      </c>
      <c r="AJ125" s="107" t="s">
        <v>621</v>
      </c>
      <c r="AK125" s="107" t="s">
        <v>621</v>
      </c>
      <c r="AL125" s="107" t="s">
        <v>621</v>
      </c>
      <c r="AM125" s="107" t="s">
        <v>621</v>
      </c>
      <c r="AN125" s="107" t="s">
        <v>621</v>
      </c>
      <c r="AO125" s="107" t="s">
        <v>621</v>
      </c>
      <c r="AP125" s="107" t="s">
        <v>621</v>
      </c>
      <c r="AQ125" s="107" t="s">
        <v>621</v>
      </c>
      <c r="AR125" s="107" t="s">
        <v>621</v>
      </c>
      <c r="AS125" s="107" t="s">
        <v>620</v>
      </c>
      <c r="AT125" s="107" t="s">
        <v>621</v>
      </c>
      <c r="AU125" s="107" t="s">
        <v>621</v>
      </c>
      <c r="AV125" s="107" t="s">
        <v>621</v>
      </c>
      <c r="AW125" s="107" t="s">
        <v>623</v>
      </c>
      <c r="AX125" s="107" t="s">
        <v>621</v>
      </c>
      <c r="AY125" s="107" t="s">
        <v>623</v>
      </c>
      <c r="AZ125" s="107" t="s">
        <v>621</v>
      </c>
      <c r="BA125" s="107" t="s">
        <v>621</v>
      </c>
      <c r="BC125" s="107">
        <f t="shared" si="14"/>
        <v>39</v>
      </c>
      <c r="BD125" s="107">
        <f t="shared" si="14"/>
        <v>3</v>
      </c>
      <c r="BE125" s="107">
        <f t="shared" si="14"/>
        <v>4</v>
      </c>
      <c r="BF125" s="107">
        <f t="shared" si="14"/>
        <v>4</v>
      </c>
      <c r="BG125" s="107">
        <f t="shared" si="14"/>
        <v>0</v>
      </c>
      <c r="BH125" s="107">
        <f t="shared" si="8"/>
        <v>46</v>
      </c>
    </row>
    <row r="126" spans="1:60" x14ac:dyDescent="0.25">
      <c r="A126" s="104">
        <v>330</v>
      </c>
      <c r="B126" s="69" t="s">
        <v>126</v>
      </c>
      <c r="C126" s="69" t="s">
        <v>97</v>
      </c>
      <c r="D126" s="107" t="s">
        <v>621</v>
      </c>
      <c r="E126" s="107" t="s">
        <v>621</v>
      </c>
      <c r="F126" s="107" t="s">
        <v>621</v>
      </c>
      <c r="G126" s="107" t="s">
        <v>623</v>
      </c>
      <c r="H126" s="107" t="s">
        <v>621</v>
      </c>
      <c r="I126" s="107" t="s">
        <v>621</v>
      </c>
      <c r="J126" s="107" t="s">
        <v>621</v>
      </c>
      <c r="K126" s="107" t="s">
        <v>621</v>
      </c>
      <c r="L126" s="107" t="s">
        <v>620</v>
      </c>
      <c r="M126" s="107" t="s">
        <v>621</v>
      </c>
      <c r="N126" s="107" t="s">
        <v>621</v>
      </c>
      <c r="O126" s="107" t="s">
        <v>621</v>
      </c>
      <c r="P126" s="107" t="s">
        <v>621</v>
      </c>
      <c r="Q126" s="107" t="s">
        <v>621</v>
      </c>
      <c r="R126" s="107" t="s">
        <v>621</v>
      </c>
      <c r="S126" s="107" t="s">
        <v>621</v>
      </c>
      <c r="T126" s="107" t="s">
        <v>621</v>
      </c>
      <c r="U126" s="107" t="s">
        <v>621</v>
      </c>
      <c r="V126" s="107" t="s">
        <v>621</v>
      </c>
      <c r="W126" s="107" t="s">
        <v>621</v>
      </c>
      <c r="X126" s="107" t="s">
        <v>623</v>
      </c>
      <c r="Y126" s="107" t="s">
        <v>621</v>
      </c>
      <c r="Z126" s="107" t="s">
        <v>621</v>
      </c>
      <c r="AA126" s="107" t="s">
        <v>621</v>
      </c>
      <c r="AB126" s="107" t="s">
        <v>622</v>
      </c>
      <c r="AC126" s="107" t="s">
        <v>622</v>
      </c>
      <c r="AD126" s="107" t="s">
        <v>621</v>
      </c>
      <c r="AE126" s="107" t="s">
        <v>622</v>
      </c>
      <c r="AF126" s="107" t="s">
        <v>621</v>
      </c>
      <c r="AG126" s="107" t="s">
        <v>621</v>
      </c>
      <c r="AH126" s="107" t="s">
        <v>621</v>
      </c>
      <c r="AI126" s="107" t="s">
        <v>621</v>
      </c>
      <c r="AJ126" s="107" t="s">
        <v>623</v>
      </c>
      <c r="AK126" s="107" t="s">
        <v>621</v>
      </c>
      <c r="AL126" s="107" t="s">
        <v>621</v>
      </c>
      <c r="AM126" s="107" t="s">
        <v>621</v>
      </c>
      <c r="AN126" s="107" t="s">
        <v>621</v>
      </c>
      <c r="AO126" s="107" t="s">
        <v>621</v>
      </c>
      <c r="AP126" s="107" t="s">
        <v>621</v>
      </c>
      <c r="AQ126" s="107" t="s">
        <v>621</v>
      </c>
      <c r="AR126" s="107" t="s">
        <v>621</v>
      </c>
      <c r="AS126" s="107" t="s">
        <v>621</v>
      </c>
      <c r="AT126" s="107" t="s">
        <v>621</v>
      </c>
      <c r="AU126" s="107" t="s">
        <v>621</v>
      </c>
      <c r="AV126" s="107" t="s">
        <v>621</v>
      </c>
      <c r="AW126" s="107" t="s">
        <v>620</v>
      </c>
      <c r="AX126" s="107" t="s">
        <v>621</v>
      </c>
      <c r="AY126" s="107" t="s">
        <v>620</v>
      </c>
      <c r="AZ126" s="107" t="s">
        <v>621</v>
      </c>
      <c r="BA126" s="107" t="s">
        <v>621</v>
      </c>
      <c r="BC126" s="107">
        <f t="shared" si="14"/>
        <v>41</v>
      </c>
      <c r="BD126" s="107">
        <f t="shared" si="14"/>
        <v>3</v>
      </c>
      <c r="BE126" s="107">
        <f t="shared" si="14"/>
        <v>3</v>
      </c>
      <c r="BF126" s="107">
        <f t="shared" si="14"/>
        <v>3</v>
      </c>
      <c r="BG126" s="107">
        <f t="shared" si="14"/>
        <v>0</v>
      </c>
      <c r="BH126" s="107">
        <f t="shared" si="8"/>
        <v>47</v>
      </c>
    </row>
    <row r="127" spans="1:60" x14ac:dyDescent="0.25">
      <c r="A127" s="104">
        <v>331</v>
      </c>
      <c r="B127" s="69" t="s">
        <v>127</v>
      </c>
      <c r="C127" s="69" t="s">
        <v>97</v>
      </c>
      <c r="D127" s="107" t="s">
        <v>620</v>
      </c>
      <c r="E127" s="107" t="s">
        <v>621</v>
      </c>
      <c r="F127" s="107" t="s">
        <v>621</v>
      </c>
      <c r="G127" s="107" t="s">
        <v>621</v>
      </c>
      <c r="H127" s="107" t="s">
        <v>621</v>
      </c>
      <c r="I127" s="107" t="s">
        <v>620</v>
      </c>
      <c r="J127" s="107" t="s">
        <v>623</v>
      </c>
      <c r="K127" s="107" t="s">
        <v>620</v>
      </c>
      <c r="L127" s="107" t="s">
        <v>623</v>
      </c>
      <c r="M127" s="107" t="s">
        <v>621</v>
      </c>
      <c r="N127" s="107" t="s">
        <v>620</v>
      </c>
      <c r="O127" s="107" t="s">
        <v>622</v>
      </c>
      <c r="P127" s="107" t="s">
        <v>621</v>
      </c>
      <c r="Q127" s="107" t="s">
        <v>621</v>
      </c>
      <c r="R127" s="107" t="s">
        <v>621</v>
      </c>
      <c r="S127" s="107" t="s">
        <v>621</v>
      </c>
      <c r="T127" s="107" t="s">
        <v>623</v>
      </c>
      <c r="U127" s="107" t="s">
        <v>621</v>
      </c>
      <c r="V127" s="107" t="s">
        <v>621</v>
      </c>
      <c r="W127" s="107" t="s">
        <v>621</v>
      </c>
      <c r="X127" s="107" t="s">
        <v>621</v>
      </c>
      <c r="Y127" s="107" t="s">
        <v>621</v>
      </c>
      <c r="Z127" s="107" t="s">
        <v>621</v>
      </c>
      <c r="AA127" s="107" t="s">
        <v>621</v>
      </c>
      <c r="AB127" s="107" t="s">
        <v>622</v>
      </c>
      <c r="AC127" s="107" t="s">
        <v>620</v>
      </c>
      <c r="AD127" s="107" t="s">
        <v>621</v>
      </c>
      <c r="AE127" s="107" t="s">
        <v>623</v>
      </c>
      <c r="AF127" s="107" t="s">
        <v>621</v>
      </c>
      <c r="AG127" s="107" t="s">
        <v>621</v>
      </c>
      <c r="AH127" s="107" t="s">
        <v>621</v>
      </c>
      <c r="AI127" s="107" t="s">
        <v>623</v>
      </c>
      <c r="AJ127" s="107" t="s">
        <v>621</v>
      </c>
      <c r="AK127" s="107" t="s">
        <v>621</v>
      </c>
      <c r="AL127" s="107" t="s">
        <v>621</v>
      </c>
      <c r="AM127" s="107" t="s">
        <v>621</v>
      </c>
      <c r="AN127" s="107" t="s">
        <v>621</v>
      </c>
      <c r="AO127" s="107" t="s">
        <v>620</v>
      </c>
      <c r="AP127" s="107" t="s">
        <v>621</v>
      </c>
      <c r="AQ127" s="107" t="s">
        <v>623</v>
      </c>
      <c r="AR127" s="107" t="s">
        <v>621</v>
      </c>
      <c r="AS127" s="107" t="s">
        <v>621</v>
      </c>
      <c r="AT127" s="107" t="s">
        <v>621</v>
      </c>
      <c r="AU127" s="107" t="s">
        <v>621</v>
      </c>
      <c r="AV127" s="107" t="s">
        <v>621</v>
      </c>
      <c r="AW127" s="107" t="s">
        <v>621</v>
      </c>
      <c r="AX127" s="107" t="s">
        <v>621</v>
      </c>
      <c r="AY127" s="107" t="s">
        <v>623</v>
      </c>
      <c r="AZ127" s="107" t="s">
        <v>621</v>
      </c>
      <c r="BA127" s="107" t="s">
        <v>623</v>
      </c>
      <c r="BC127" s="107">
        <f t="shared" si="14"/>
        <v>34</v>
      </c>
      <c r="BD127" s="107">
        <f t="shared" si="14"/>
        <v>2</v>
      </c>
      <c r="BE127" s="107">
        <f t="shared" si="14"/>
        <v>6</v>
      </c>
      <c r="BF127" s="107">
        <f t="shared" si="14"/>
        <v>8</v>
      </c>
      <c r="BG127" s="107">
        <f t="shared" si="14"/>
        <v>0</v>
      </c>
      <c r="BH127" s="107">
        <f t="shared" si="8"/>
        <v>42</v>
      </c>
    </row>
    <row r="128" spans="1:60" x14ac:dyDescent="0.25">
      <c r="A128" s="104">
        <v>332</v>
      </c>
      <c r="B128" s="69" t="s">
        <v>128</v>
      </c>
      <c r="C128" s="69" t="s">
        <v>97</v>
      </c>
      <c r="D128" s="107" t="s">
        <v>620</v>
      </c>
      <c r="E128" s="107" t="s">
        <v>621</v>
      </c>
      <c r="F128" s="107" t="s">
        <v>621</v>
      </c>
      <c r="G128" s="107" t="s">
        <v>621</v>
      </c>
      <c r="H128" s="107" t="s">
        <v>621</v>
      </c>
      <c r="I128" s="107" t="s">
        <v>621</v>
      </c>
      <c r="J128" s="107" t="s">
        <v>623</v>
      </c>
      <c r="K128" s="107" t="s">
        <v>622</v>
      </c>
      <c r="L128" s="107" t="s">
        <v>620</v>
      </c>
      <c r="M128" s="107" t="s">
        <v>621</v>
      </c>
      <c r="N128" s="107" t="s">
        <v>623</v>
      </c>
      <c r="O128" s="107" t="s">
        <v>622</v>
      </c>
      <c r="P128" s="107" t="s">
        <v>621</v>
      </c>
      <c r="Q128" s="107" t="s">
        <v>620</v>
      </c>
      <c r="R128" s="107" t="s">
        <v>621</v>
      </c>
      <c r="S128" s="107" t="s">
        <v>621</v>
      </c>
      <c r="T128" s="107" t="s">
        <v>621</v>
      </c>
      <c r="U128" s="107" t="s">
        <v>621</v>
      </c>
      <c r="V128" s="107" t="s">
        <v>621</v>
      </c>
      <c r="W128" s="107" t="s">
        <v>621</v>
      </c>
      <c r="X128" s="107" t="s">
        <v>621</v>
      </c>
      <c r="Y128" s="107" t="s">
        <v>621</v>
      </c>
      <c r="Z128" s="107" t="s">
        <v>621</v>
      </c>
      <c r="AA128" s="107" t="s">
        <v>621</v>
      </c>
      <c r="AB128" s="107" t="s">
        <v>622</v>
      </c>
      <c r="AC128" s="107" t="s">
        <v>620</v>
      </c>
      <c r="AD128" s="107" t="s">
        <v>621</v>
      </c>
      <c r="AE128" s="107" t="s">
        <v>622</v>
      </c>
      <c r="AF128" s="107" t="s">
        <v>621</v>
      </c>
      <c r="AG128" s="107" t="s">
        <v>622</v>
      </c>
      <c r="AH128" s="107" t="s">
        <v>621</v>
      </c>
      <c r="AI128" s="107" t="s">
        <v>623</v>
      </c>
      <c r="AJ128" s="107" t="s">
        <v>621</v>
      </c>
      <c r="AK128" s="107" t="s">
        <v>621</v>
      </c>
      <c r="AL128" s="107" t="s">
        <v>621</v>
      </c>
      <c r="AM128" s="107" t="s">
        <v>621</v>
      </c>
      <c r="AN128" s="107" t="s">
        <v>621</v>
      </c>
      <c r="AO128" s="107" t="s">
        <v>621</v>
      </c>
      <c r="AP128" s="107" t="s">
        <v>621</v>
      </c>
      <c r="AQ128" s="107" t="s">
        <v>621</v>
      </c>
      <c r="AR128" s="107" t="s">
        <v>621</v>
      </c>
      <c r="AS128" s="107" t="s">
        <v>622</v>
      </c>
      <c r="AT128" s="107" t="s">
        <v>621</v>
      </c>
      <c r="AU128" s="107" t="s">
        <v>623</v>
      </c>
      <c r="AV128" s="107" t="s">
        <v>621</v>
      </c>
      <c r="AW128" s="107" t="s">
        <v>621</v>
      </c>
      <c r="AX128" s="107" t="s">
        <v>621</v>
      </c>
      <c r="AY128" s="107" t="s">
        <v>621</v>
      </c>
      <c r="AZ128" s="107" t="s">
        <v>621</v>
      </c>
      <c r="BA128" s="107" t="s">
        <v>621</v>
      </c>
      <c r="BC128" s="107">
        <f t="shared" si="14"/>
        <v>36</v>
      </c>
      <c r="BD128" s="107">
        <f t="shared" si="14"/>
        <v>6</v>
      </c>
      <c r="BE128" s="107">
        <f t="shared" si="14"/>
        <v>4</v>
      </c>
      <c r="BF128" s="107">
        <f t="shared" si="14"/>
        <v>4</v>
      </c>
      <c r="BG128" s="107">
        <f t="shared" si="14"/>
        <v>0</v>
      </c>
      <c r="BH128" s="107">
        <f t="shared" si="8"/>
        <v>46</v>
      </c>
    </row>
    <row r="129" spans="1:60" x14ac:dyDescent="0.25">
      <c r="A129" s="104">
        <v>333</v>
      </c>
      <c r="B129" s="69" t="s">
        <v>129</v>
      </c>
      <c r="C129" s="69" t="s">
        <v>97</v>
      </c>
      <c r="D129" s="107" t="s">
        <v>621</v>
      </c>
      <c r="E129" s="107" t="s">
        <v>621</v>
      </c>
      <c r="F129" s="107" t="s">
        <v>621</v>
      </c>
      <c r="G129" s="107" t="s">
        <v>621</v>
      </c>
      <c r="H129" s="107" t="s">
        <v>621</v>
      </c>
      <c r="I129" s="107" t="s">
        <v>621</v>
      </c>
      <c r="J129" s="107" t="s">
        <v>623</v>
      </c>
      <c r="K129" s="107" t="s">
        <v>622</v>
      </c>
      <c r="L129" s="107" t="s">
        <v>622</v>
      </c>
      <c r="M129" s="107" t="s">
        <v>621</v>
      </c>
      <c r="N129" s="107" t="s">
        <v>621</v>
      </c>
      <c r="O129" s="107" t="s">
        <v>622</v>
      </c>
      <c r="P129" s="107" t="s">
        <v>623</v>
      </c>
      <c r="Q129" s="107" t="s">
        <v>621</v>
      </c>
      <c r="R129" s="107" t="s">
        <v>621</v>
      </c>
      <c r="S129" s="107" t="s">
        <v>623</v>
      </c>
      <c r="T129" s="107" t="s">
        <v>621</v>
      </c>
      <c r="U129" s="107" t="s">
        <v>621</v>
      </c>
      <c r="V129" s="107" t="s">
        <v>621</v>
      </c>
      <c r="W129" s="107" t="s">
        <v>620</v>
      </c>
      <c r="X129" s="107" t="s">
        <v>621</v>
      </c>
      <c r="Y129" s="107" t="s">
        <v>621</v>
      </c>
      <c r="Z129" s="107" t="s">
        <v>621</v>
      </c>
      <c r="AA129" s="107" t="s">
        <v>621</v>
      </c>
      <c r="AB129" s="107" t="s">
        <v>622</v>
      </c>
      <c r="AC129" s="107" t="s">
        <v>623</v>
      </c>
      <c r="AD129" s="107" t="s">
        <v>621</v>
      </c>
      <c r="AE129" s="107" t="s">
        <v>622</v>
      </c>
      <c r="AF129" s="107" t="s">
        <v>621</v>
      </c>
      <c r="AG129" s="107" t="s">
        <v>621</v>
      </c>
      <c r="AH129" s="107" t="s">
        <v>621</v>
      </c>
      <c r="AI129" s="107" t="s">
        <v>623</v>
      </c>
      <c r="AJ129" s="107" t="s">
        <v>623</v>
      </c>
      <c r="AK129" s="107" t="s">
        <v>621</v>
      </c>
      <c r="AL129" s="107" t="s">
        <v>621</v>
      </c>
      <c r="AM129" s="107" t="s">
        <v>621</v>
      </c>
      <c r="AN129" s="107" t="s">
        <v>621</v>
      </c>
      <c r="AO129" s="107" t="s">
        <v>621</v>
      </c>
      <c r="AP129" s="107" t="s">
        <v>621</v>
      </c>
      <c r="AQ129" s="107" t="s">
        <v>621</v>
      </c>
      <c r="AR129" s="107" t="s">
        <v>621</v>
      </c>
      <c r="AS129" s="107" t="s">
        <v>622</v>
      </c>
      <c r="AT129" s="107" t="s">
        <v>621</v>
      </c>
      <c r="AU129" s="107" t="s">
        <v>621</v>
      </c>
      <c r="AV129" s="107" t="s">
        <v>621</v>
      </c>
      <c r="AW129" s="107" t="s">
        <v>621</v>
      </c>
      <c r="AX129" s="107" t="s">
        <v>621</v>
      </c>
      <c r="AY129" s="107" t="s">
        <v>623</v>
      </c>
      <c r="AZ129" s="107" t="s">
        <v>621</v>
      </c>
      <c r="BA129" s="107" t="s">
        <v>621</v>
      </c>
      <c r="BC129" s="107">
        <f t="shared" si="14"/>
        <v>36</v>
      </c>
      <c r="BD129" s="107">
        <f t="shared" si="14"/>
        <v>6</v>
      </c>
      <c r="BE129" s="107">
        <f t="shared" si="14"/>
        <v>1</v>
      </c>
      <c r="BF129" s="107">
        <f t="shared" si="14"/>
        <v>7</v>
      </c>
      <c r="BG129" s="107">
        <f t="shared" si="14"/>
        <v>0</v>
      </c>
      <c r="BH129" s="107">
        <f t="shared" si="8"/>
        <v>43</v>
      </c>
    </row>
    <row r="130" spans="1:60" x14ac:dyDescent="0.25">
      <c r="A130" s="104">
        <v>334</v>
      </c>
      <c r="B130" s="69" t="s">
        <v>130</v>
      </c>
      <c r="C130" s="69" t="s">
        <v>97</v>
      </c>
      <c r="D130" s="107" t="s">
        <v>623</v>
      </c>
      <c r="E130" s="107" t="s">
        <v>621</v>
      </c>
      <c r="F130" s="107" t="s">
        <v>621</v>
      </c>
      <c r="G130" s="107" t="s">
        <v>621</v>
      </c>
      <c r="H130" s="107" t="s">
        <v>621</v>
      </c>
      <c r="I130" s="107" t="s">
        <v>621</v>
      </c>
      <c r="J130" s="107" t="s">
        <v>621</v>
      </c>
      <c r="K130" s="107" t="s">
        <v>622</v>
      </c>
      <c r="L130" s="107" t="s">
        <v>621</v>
      </c>
      <c r="M130" s="107" t="s">
        <v>621</v>
      </c>
      <c r="N130" s="107" t="s">
        <v>621</v>
      </c>
      <c r="O130" s="107" t="s">
        <v>621</v>
      </c>
      <c r="P130" s="107" t="s">
        <v>621</v>
      </c>
      <c r="Q130" s="107" t="s">
        <v>621</v>
      </c>
      <c r="R130" s="107" t="s">
        <v>621</v>
      </c>
      <c r="S130" s="107" t="s">
        <v>621</v>
      </c>
      <c r="T130" s="107" t="s">
        <v>621</v>
      </c>
      <c r="U130" s="107" t="s">
        <v>621</v>
      </c>
      <c r="V130" s="107" t="s">
        <v>621</v>
      </c>
      <c r="W130" s="107" t="s">
        <v>621</v>
      </c>
      <c r="X130" s="107" t="s">
        <v>623</v>
      </c>
      <c r="Y130" s="107" t="s">
        <v>621</v>
      </c>
      <c r="Z130" s="107" t="s">
        <v>621</v>
      </c>
      <c r="AA130" s="107" t="s">
        <v>623</v>
      </c>
      <c r="AB130" s="107" t="s">
        <v>622</v>
      </c>
      <c r="AC130" s="107" t="s">
        <v>621</v>
      </c>
      <c r="AD130" s="107" t="s">
        <v>621</v>
      </c>
      <c r="AE130" s="107" t="s">
        <v>622</v>
      </c>
      <c r="AF130" s="107" t="s">
        <v>621</v>
      </c>
      <c r="AG130" s="107" t="s">
        <v>621</v>
      </c>
      <c r="AH130" s="107" t="s">
        <v>621</v>
      </c>
      <c r="AI130" s="107" t="s">
        <v>623</v>
      </c>
      <c r="AJ130" s="107" t="s">
        <v>621</v>
      </c>
      <c r="AK130" s="107" t="s">
        <v>621</v>
      </c>
      <c r="AL130" s="107" t="s">
        <v>621</v>
      </c>
      <c r="AM130" s="107" t="s">
        <v>621</v>
      </c>
      <c r="AN130" s="107" t="s">
        <v>621</v>
      </c>
      <c r="AO130" s="107" t="s">
        <v>621</v>
      </c>
      <c r="AP130" s="107" t="s">
        <v>621</v>
      </c>
      <c r="AQ130" s="107" t="s">
        <v>621</v>
      </c>
      <c r="AR130" s="107" t="s">
        <v>621</v>
      </c>
      <c r="AS130" s="107" t="s">
        <v>621</v>
      </c>
      <c r="AT130" s="107" t="s">
        <v>621</v>
      </c>
      <c r="AU130" s="107" t="s">
        <v>621</v>
      </c>
      <c r="AV130" s="107" t="s">
        <v>621</v>
      </c>
      <c r="AW130" s="107" t="s">
        <v>621</v>
      </c>
      <c r="AX130" s="107" t="s">
        <v>621</v>
      </c>
      <c r="AY130" s="107" t="s">
        <v>621</v>
      </c>
      <c r="AZ130" s="107" t="s">
        <v>621</v>
      </c>
      <c r="BA130" s="107" t="s">
        <v>621</v>
      </c>
      <c r="BC130" s="107">
        <f t="shared" si="14"/>
        <v>43</v>
      </c>
      <c r="BD130" s="107">
        <f t="shared" si="14"/>
        <v>3</v>
      </c>
      <c r="BE130" s="107">
        <f t="shared" si="14"/>
        <v>0</v>
      </c>
      <c r="BF130" s="107">
        <f t="shared" si="14"/>
        <v>4</v>
      </c>
      <c r="BG130" s="107">
        <f t="shared" si="14"/>
        <v>0</v>
      </c>
      <c r="BH130" s="107">
        <f t="shared" si="8"/>
        <v>46</v>
      </c>
    </row>
    <row r="131" spans="1:60" x14ac:dyDescent="0.25">
      <c r="A131" s="104">
        <v>335</v>
      </c>
      <c r="B131" s="69" t="s">
        <v>131</v>
      </c>
      <c r="C131" s="69" t="s">
        <v>97</v>
      </c>
      <c r="D131" s="107" t="s">
        <v>621</v>
      </c>
      <c r="E131" s="107" t="s">
        <v>621</v>
      </c>
      <c r="F131" s="107" t="s">
        <v>621</v>
      </c>
      <c r="G131" s="107" t="s">
        <v>621</v>
      </c>
      <c r="H131" s="107" t="s">
        <v>621</v>
      </c>
      <c r="I131" s="107" t="s">
        <v>621</v>
      </c>
      <c r="J131" s="107" t="s">
        <v>621</v>
      </c>
      <c r="K131" s="107" t="s">
        <v>621</v>
      </c>
      <c r="L131" s="107" t="s">
        <v>621</v>
      </c>
      <c r="M131" s="107" t="s">
        <v>621</v>
      </c>
      <c r="N131" s="107" t="s">
        <v>623</v>
      </c>
      <c r="O131" s="107" t="s">
        <v>621</v>
      </c>
      <c r="P131" s="107" t="s">
        <v>621</v>
      </c>
      <c r="Q131" s="107" t="s">
        <v>621</v>
      </c>
      <c r="R131" s="107" t="s">
        <v>621</v>
      </c>
      <c r="S131" s="107" t="s">
        <v>621</v>
      </c>
      <c r="T131" s="107" t="s">
        <v>621</v>
      </c>
      <c r="U131" s="107" t="s">
        <v>621</v>
      </c>
      <c r="V131" s="107" t="s">
        <v>621</v>
      </c>
      <c r="W131" s="107" t="s">
        <v>621</v>
      </c>
      <c r="X131" s="107" t="s">
        <v>621</v>
      </c>
      <c r="Y131" s="107" t="s">
        <v>621</v>
      </c>
      <c r="Z131" s="107" t="s">
        <v>621</v>
      </c>
      <c r="AA131" s="107" t="s">
        <v>621</v>
      </c>
      <c r="AB131" s="107" t="s">
        <v>622</v>
      </c>
      <c r="AC131" s="107" t="s">
        <v>621</v>
      </c>
      <c r="AD131" s="107" t="s">
        <v>621</v>
      </c>
      <c r="AE131" s="107" t="s">
        <v>622</v>
      </c>
      <c r="AF131" s="107" t="s">
        <v>621</v>
      </c>
      <c r="AG131" s="107" t="s">
        <v>622</v>
      </c>
      <c r="AH131" s="107" t="s">
        <v>621</v>
      </c>
      <c r="AI131" s="107" t="s">
        <v>620</v>
      </c>
      <c r="AJ131" s="107" t="s">
        <v>621</v>
      </c>
      <c r="AK131" s="107" t="s">
        <v>621</v>
      </c>
      <c r="AL131" s="107" t="s">
        <v>621</v>
      </c>
      <c r="AM131" s="107" t="s">
        <v>621</v>
      </c>
      <c r="AN131" s="107" t="s">
        <v>621</v>
      </c>
      <c r="AO131" s="107" t="s">
        <v>621</v>
      </c>
      <c r="AP131" s="107" t="s">
        <v>621</v>
      </c>
      <c r="AQ131" s="107" t="s">
        <v>621</v>
      </c>
      <c r="AR131" s="107" t="s">
        <v>621</v>
      </c>
      <c r="AS131" s="107" t="s">
        <v>622</v>
      </c>
      <c r="AT131" s="107" t="s">
        <v>621</v>
      </c>
      <c r="AU131" s="107" t="s">
        <v>621</v>
      </c>
      <c r="AV131" s="107" t="s">
        <v>621</v>
      </c>
      <c r="AW131" s="107" t="s">
        <v>621</v>
      </c>
      <c r="AX131" s="107" t="s">
        <v>621</v>
      </c>
      <c r="AY131" s="107" t="s">
        <v>623</v>
      </c>
      <c r="AZ131" s="107" t="s">
        <v>621</v>
      </c>
      <c r="BA131" s="107" t="s">
        <v>621</v>
      </c>
      <c r="BC131" s="107">
        <f t="shared" si="14"/>
        <v>43</v>
      </c>
      <c r="BD131" s="107">
        <f t="shared" si="14"/>
        <v>4</v>
      </c>
      <c r="BE131" s="107">
        <f t="shared" si="14"/>
        <v>1</v>
      </c>
      <c r="BF131" s="107">
        <f t="shared" si="14"/>
        <v>2</v>
      </c>
      <c r="BG131" s="107">
        <f t="shared" si="14"/>
        <v>0</v>
      </c>
      <c r="BH131" s="107">
        <f t="shared" si="8"/>
        <v>48</v>
      </c>
    </row>
    <row r="132" spans="1:60" x14ac:dyDescent="0.25">
      <c r="A132" s="104">
        <v>336</v>
      </c>
      <c r="B132" s="69" t="s">
        <v>91</v>
      </c>
      <c r="C132" s="69" t="s">
        <v>97</v>
      </c>
      <c r="D132" s="107" t="s">
        <v>621</v>
      </c>
      <c r="E132" s="107" t="s">
        <v>621</v>
      </c>
      <c r="F132" s="107" t="s">
        <v>621</v>
      </c>
      <c r="G132" s="107" t="s">
        <v>621</v>
      </c>
      <c r="H132" s="107" t="s">
        <v>621</v>
      </c>
      <c r="I132" s="107" t="s">
        <v>621</v>
      </c>
      <c r="J132" s="107" t="s">
        <v>621</v>
      </c>
      <c r="K132" s="107" t="s">
        <v>622</v>
      </c>
      <c r="L132" s="107" t="s">
        <v>621</v>
      </c>
      <c r="M132" s="107" t="s">
        <v>621</v>
      </c>
      <c r="N132" s="107" t="s">
        <v>621</v>
      </c>
      <c r="O132" s="107" t="s">
        <v>621</v>
      </c>
      <c r="P132" s="107" t="s">
        <v>621</v>
      </c>
      <c r="Q132" s="107" t="s">
        <v>621</v>
      </c>
      <c r="R132" s="107" t="s">
        <v>621</v>
      </c>
      <c r="S132" s="107" t="s">
        <v>621</v>
      </c>
      <c r="T132" s="107" t="s">
        <v>621</v>
      </c>
      <c r="U132" s="107" t="s">
        <v>621</v>
      </c>
      <c r="V132" s="107" t="s">
        <v>621</v>
      </c>
      <c r="W132" s="107" t="s">
        <v>621</v>
      </c>
      <c r="X132" s="107" t="s">
        <v>621</v>
      </c>
      <c r="Y132" s="107" t="s">
        <v>621</v>
      </c>
      <c r="Z132" s="107" t="s">
        <v>621</v>
      </c>
      <c r="AA132" s="107" t="s">
        <v>621</v>
      </c>
      <c r="AB132" s="107" t="s">
        <v>622</v>
      </c>
      <c r="AC132" s="107" t="s">
        <v>622</v>
      </c>
      <c r="AD132" s="107" t="s">
        <v>622</v>
      </c>
      <c r="AE132" s="107" t="s">
        <v>622</v>
      </c>
      <c r="AF132" s="107" t="s">
        <v>621</v>
      </c>
      <c r="AG132" s="107" t="s">
        <v>622</v>
      </c>
      <c r="AH132" s="107" t="s">
        <v>621</v>
      </c>
      <c r="AI132" s="107" t="s">
        <v>621</v>
      </c>
      <c r="AJ132" s="107" t="s">
        <v>621</v>
      </c>
      <c r="AK132" s="107" t="s">
        <v>621</v>
      </c>
      <c r="AL132" s="107" t="s">
        <v>621</v>
      </c>
      <c r="AM132" s="107" t="s">
        <v>621</v>
      </c>
      <c r="AN132" s="107" t="s">
        <v>622</v>
      </c>
      <c r="AO132" s="107" t="s">
        <v>621</v>
      </c>
      <c r="AP132" s="107" t="s">
        <v>621</v>
      </c>
      <c r="AQ132" s="107" t="s">
        <v>621</v>
      </c>
      <c r="AR132" s="107" t="s">
        <v>621</v>
      </c>
      <c r="AS132" s="107" t="s">
        <v>622</v>
      </c>
      <c r="AT132" s="107" t="s">
        <v>621</v>
      </c>
      <c r="AU132" s="107" t="s">
        <v>621</v>
      </c>
      <c r="AV132" s="107" t="s">
        <v>621</v>
      </c>
      <c r="AW132" s="107" t="s">
        <v>621</v>
      </c>
      <c r="AX132" s="107" t="s">
        <v>621</v>
      </c>
      <c r="AY132" s="107" t="s">
        <v>621</v>
      </c>
      <c r="AZ132" s="107" t="s">
        <v>621</v>
      </c>
      <c r="BA132" s="107" t="s">
        <v>621</v>
      </c>
      <c r="BC132" s="107">
        <f t="shared" si="14"/>
        <v>42</v>
      </c>
      <c r="BD132" s="107">
        <f t="shared" si="14"/>
        <v>8</v>
      </c>
      <c r="BE132" s="107">
        <f t="shared" si="14"/>
        <v>0</v>
      </c>
      <c r="BF132" s="107">
        <f t="shared" si="14"/>
        <v>0</v>
      </c>
      <c r="BG132" s="107">
        <f t="shared" si="14"/>
        <v>0</v>
      </c>
      <c r="BH132" s="107">
        <f t="shared" ref="BH132:BH195" si="15">BC132+BD132+BE132</f>
        <v>50</v>
      </c>
    </row>
    <row r="133" spans="1:60" x14ac:dyDescent="0.25">
      <c r="A133" s="104">
        <v>337</v>
      </c>
      <c r="B133" s="69" t="s">
        <v>132</v>
      </c>
      <c r="C133" s="69" t="s">
        <v>97</v>
      </c>
      <c r="D133" s="107" t="s">
        <v>621</v>
      </c>
      <c r="E133" s="107" t="s">
        <v>621</v>
      </c>
      <c r="F133" s="107" t="s">
        <v>621</v>
      </c>
      <c r="G133" s="107" t="s">
        <v>621</v>
      </c>
      <c r="H133" s="107" t="s">
        <v>621</v>
      </c>
      <c r="I133" s="107" t="s">
        <v>621</v>
      </c>
      <c r="J133" s="107" t="s">
        <v>623</v>
      </c>
      <c r="K133" s="107" t="s">
        <v>621</v>
      </c>
      <c r="L133" s="107" t="s">
        <v>622</v>
      </c>
      <c r="M133" s="107" t="s">
        <v>621</v>
      </c>
      <c r="N133" s="107" t="s">
        <v>621</v>
      </c>
      <c r="O133" s="107" t="s">
        <v>621</v>
      </c>
      <c r="P133" s="107" t="s">
        <v>621</v>
      </c>
      <c r="Q133" s="107" t="s">
        <v>621</v>
      </c>
      <c r="R133" s="107" t="s">
        <v>621</v>
      </c>
      <c r="S133" s="107" t="s">
        <v>621</v>
      </c>
      <c r="T133" s="107" t="s">
        <v>621</v>
      </c>
      <c r="U133" s="107" t="s">
        <v>621</v>
      </c>
      <c r="V133" s="107" t="s">
        <v>621</v>
      </c>
      <c r="W133" s="107" t="s">
        <v>621</v>
      </c>
      <c r="X133" s="107" t="s">
        <v>621</v>
      </c>
      <c r="Y133" s="107" t="s">
        <v>621</v>
      </c>
      <c r="Z133" s="107" t="s">
        <v>621</v>
      </c>
      <c r="AA133" s="107" t="s">
        <v>621</v>
      </c>
      <c r="AB133" s="107" t="s">
        <v>622</v>
      </c>
      <c r="AC133" s="107" t="s">
        <v>621</v>
      </c>
      <c r="AD133" s="107" t="s">
        <v>621</v>
      </c>
      <c r="AE133" s="107" t="s">
        <v>623</v>
      </c>
      <c r="AF133" s="107" t="s">
        <v>621</v>
      </c>
      <c r="AG133" s="107" t="s">
        <v>621</v>
      </c>
      <c r="AH133" s="107" t="s">
        <v>621</v>
      </c>
      <c r="AI133" s="107" t="s">
        <v>621</v>
      </c>
      <c r="AJ133" s="107" t="s">
        <v>621</v>
      </c>
      <c r="AK133" s="107" t="s">
        <v>621</v>
      </c>
      <c r="AL133" s="107" t="s">
        <v>621</v>
      </c>
      <c r="AM133" s="107" t="s">
        <v>621</v>
      </c>
      <c r="AN133" s="107" t="s">
        <v>621</v>
      </c>
      <c r="AO133" s="107" t="s">
        <v>621</v>
      </c>
      <c r="AP133" s="107" t="s">
        <v>621</v>
      </c>
      <c r="AQ133" s="107" t="s">
        <v>621</v>
      </c>
      <c r="AR133" s="107" t="s">
        <v>621</v>
      </c>
      <c r="AS133" s="107" t="s">
        <v>623</v>
      </c>
      <c r="AT133" s="107" t="s">
        <v>621</v>
      </c>
      <c r="AU133" s="107" t="s">
        <v>621</v>
      </c>
      <c r="AV133" s="107" t="s">
        <v>621</v>
      </c>
      <c r="AW133" s="107" t="s">
        <v>621</v>
      </c>
      <c r="AX133" s="107" t="s">
        <v>621</v>
      </c>
      <c r="AY133" s="107" t="s">
        <v>621</v>
      </c>
      <c r="AZ133" s="107" t="s">
        <v>621</v>
      </c>
      <c r="BA133" s="107" t="s">
        <v>621</v>
      </c>
      <c r="BC133" s="107">
        <f t="shared" si="14"/>
        <v>45</v>
      </c>
      <c r="BD133" s="107">
        <f t="shared" si="14"/>
        <v>2</v>
      </c>
      <c r="BE133" s="107">
        <f t="shared" si="14"/>
        <v>0</v>
      </c>
      <c r="BF133" s="107">
        <f t="shared" si="14"/>
        <v>3</v>
      </c>
      <c r="BG133" s="107">
        <f t="shared" si="14"/>
        <v>0</v>
      </c>
      <c r="BH133" s="107">
        <f t="shared" si="15"/>
        <v>47</v>
      </c>
    </row>
    <row r="134" spans="1:60" x14ac:dyDescent="0.25">
      <c r="A134" s="104">
        <v>338</v>
      </c>
      <c r="B134" s="69" t="s">
        <v>133</v>
      </c>
      <c r="C134" s="69" t="s">
        <v>97</v>
      </c>
      <c r="D134" s="107" t="s">
        <v>621</v>
      </c>
      <c r="E134" s="107" t="s">
        <v>621</v>
      </c>
      <c r="F134" s="107" t="s">
        <v>621</v>
      </c>
      <c r="G134" s="107" t="s">
        <v>621</v>
      </c>
      <c r="H134" s="107" t="s">
        <v>621</v>
      </c>
      <c r="I134" s="107" t="s">
        <v>621</v>
      </c>
      <c r="J134" s="107" t="s">
        <v>620</v>
      </c>
      <c r="K134" s="107" t="s">
        <v>620</v>
      </c>
      <c r="L134" s="107" t="s">
        <v>621</v>
      </c>
      <c r="M134" s="107" t="s">
        <v>620</v>
      </c>
      <c r="N134" s="107" t="s">
        <v>620</v>
      </c>
      <c r="O134" s="107" t="s">
        <v>621</v>
      </c>
      <c r="P134" s="107" t="s">
        <v>621</v>
      </c>
      <c r="Q134" s="107" t="s">
        <v>621</v>
      </c>
      <c r="R134" s="107" t="s">
        <v>621</v>
      </c>
      <c r="S134" s="107" t="s">
        <v>621</v>
      </c>
      <c r="T134" s="107" t="s">
        <v>621</v>
      </c>
      <c r="U134" s="107" t="s">
        <v>621</v>
      </c>
      <c r="V134" s="107" t="s">
        <v>621</v>
      </c>
      <c r="W134" s="107" t="s">
        <v>621</v>
      </c>
      <c r="X134" s="107" t="s">
        <v>621</v>
      </c>
      <c r="Y134" s="107" t="s">
        <v>621</v>
      </c>
      <c r="Z134" s="107" t="s">
        <v>621</v>
      </c>
      <c r="AA134" s="107" t="s">
        <v>621</v>
      </c>
      <c r="AB134" s="107" t="s">
        <v>622</v>
      </c>
      <c r="AC134" s="107" t="s">
        <v>622</v>
      </c>
      <c r="AD134" s="107" t="s">
        <v>621</v>
      </c>
      <c r="AE134" s="107" t="s">
        <v>623</v>
      </c>
      <c r="AF134" s="107" t="s">
        <v>623</v>
      </c>
      <c r="AG134" s="107" t="s">
        <v>621</v>
      </c>
      <c r="AH134" s="107" t="s">
        <v>621</v>
      </c>
      <c r="AI134" s="107" t="s">
        <v>623</v>
      </c>
      <c r="AJ134" s="107" t="s">
        <v>621</v>
      </c>
      <c r="AK134" s="107" t="s">
        <v>621</v>
      </c>
      <c r="AL134" s="107" t="s">
        <v>621</v>
      </c>
      <c r="AM134" s="107" t="s">
        <v>621</v>
      </c>
      <c r="AN134" s="107" t="s">
        <v>621</v>
      </c>
      <c r="AO134" s="107" t="s">
        <v>621</v>
      </c>
      <c r="AP134" s="107" t="s">
        <v>623</v>
      </c>
      <c r="AQ134" s="107" t="s">
        <v>623</v>
      </c>
      <c r="AR134" s="107" t="s">
        <v>621</v>
      </c>
      <c r="AS134" s="107" t="s">
        <v>621</v>
      </c>
      <c r="AT134" s="107" t="s">
        <v>621</v>
      </c>
      <c r="AU134" s="107" t="s">
        <v>621</v>
      </c>
      <c r="AV134" s="107" t="s">
        <v>621</v>
      </c>
      <c r="AW134" s="107" t="s">
        <v>621</v>
      </c>
      <c r="AX134" s="107" t="s">
        <v>621</v>
      </c>
      <c r="AY134" s="107" t="s">
        <v>621</v>
      </c>
      <c r="AZ134" s="107" t="s">
        <v>621</v>
      </c>
      <c r="BA134" s="107" t="s">
        <v>621</v>
      </c>
      <c r="BC134" s="107">
        <f t="shared" ref="BC134:BG143" si="16">COUNTIF($D134:$BA134,BC$3)</f>
        <v>39</v>
      </c>
      <c r="BD134" s="107">
        <f t="shared" si="16"/>
        <v>2</v>
      </c>
      <c r="BE134" s="107">
        <f t="shared" si="16"/>
        <v>4</v>
      </c>
      <c r="BF134" s="107">
        <f t="shared" si="16"/>
        <v>5</v>
      </c>
      <c r="BG134" s="107">
        <f t="shared" si="16"/>
        <v>0</v>
      </c>
      <c r="BH134" s="107">
        <f t="shared" si="15"/>
        <v>45</v>
      </c>
    </row>
    <row r="135" spans="1:60" x14ac:dyDescent="0.25">
      <c r="A135" s="104">
        <v>339</v>
      </c>
      <c r="B135" s="69" t="s">
        <v>134</v>
      </c>
      <c r="C135" s="69" t="s">
        <v>97</v>
      </c>
      <c r="D135" s="107" t="s">
        <v>622</v>
      </c>
      <c r="E135" s="107" t="s">
        <v>621</v>
      </c>
      <c r="F135" s="107" t="s">
        <v>621</v>
      </c>
      <c r="G135" s="107" t="s">
        <v>621</v>
      </c>
      <c r="H135" s="107" t="s">
        <v>621</v>
      </c>
      <c r="I135" s="107" t="s">
        <v>621</v>
      </c>
      <c r="J135" s="107" t="s">
        <v>623</v>
      </c>
      <c r="K135" s="107" t="s">
        <v>621</v>
      </c>
      <c r="L135" s="107" t="s">
        <v>622</v>
      </c>
      <c r="M135" s="107" t="s">
        <v>623</v>
      </c>
      <c r="N135" s="107" t="s">
        <v>621</v>
      </c>
      <c r="O135" s="107" t="s">
        <v>622</v>
      </c>
      <c r="P135" s="107" t="s">
        <v>623</v>
      </c>
      <c r="Q135" s="107" t="s">
        <v>621</v>
      </c>
      <c r="R135" s="107" t="s">
        <v>621</v>
      </c>
      <c r="S135" s="107" t="s">
        <v>621</v>
      </c>
      <c r="T135" s="107" t="s">
        <v>621</v>
      </c>
      <c r="U135" s="107" t="s">
        <v>621</v>
      </c>
      <c r="V135" s="107" t="s">
        <v>621</v>
      </c>
      <c r="W135" s="107" t="s">
        <v>621</v>
      </c>
      <c r="X135" s="107" t="s">
        <v>623</v>
      </c>
      <c r="Y135" s="107" t="s">
        <v>621</v>
      </c>
      <c r="Z135" s="107" t="s">
        <v>621</v>
      </c>
      <c r="AA135" s="107" t="s">
        <v>621</v>
      </c>
      <c r="AB135" s="107" t="s">
        <v>622</v>
      </c>
      <c r="AC135" s="107" t="s">
        <v>623</v>
      </c>
      <c r="AD135" s="107" t="s">
        <v>621</v>
      </c>
      <c r="AE135" s="107" t="s">
        <v>622</v>
      </c>
      <c r="AF135" s="107" t="s">
        <v>621</v>
      </c>
      <c r="AG135" s="107" t="s">
        <v>622</v>
      </c>
      <c r="AH135" s="107" t="s">
        <v>621</v>
      </c>
      <c r="AI135" s="107" t="s">
        <v>621</v>
      </c>
      <c r="AJ135" s="107" t="s">
        <v>621</v>
      </c>
      <c r="AK135" s="107" t="s">
        <v>621</v>
      </c>
      <c r="AL135" s="107" t="s">
        <v>621</v>
      </c>
      <c r="AM135" s="107" t="s">
        <v>621</v>
      </c>
      <c r="AN135" s="107" t="s">
        <v>621</v>
      </c>
      <c r="AO135" s="107" t="s">
        <v>621</v>
      </c>
      <c r="AP135" s="107" t="s">
        <v>621</v>
      </c>
      <c r="AQ135" s="107" t="s">
        <v>623</v>
      </c>
      <c r="AR135" s="107" t="s">
        <v>621</v>
      </c>
      <c r="AS135" s="107" t="s">
        <v>622</v>
      </c>
      <c r="AT135" s="107" t="s">
        <v>621</v>
      </c>
      <c r="AU135" s="107" t="s">
        <v>621</v>
      </c>
      <c r="AV135" s="107" t="s">
        <v>622</v>
      </c>
      <c r="AW135" s="107" t="s">
        <v>621</v>
      </c>
      <c r="AX135" s="107" t="s">
        <v>621</v>
      </c>
      <c r="AY135" s="107" t="s">
        <v>621</v>
      </c>
      <c r="AZ135" s="107" t="s">
        <v>621</v>
      </c>
      <c r="BA135" s="107" t="s">
        <v>621</v>
      </c>
      <c r="BC135" s="107">
        <f t="shared" si="16"/>
        <v>36</v>
      </c>
      <c r="BD135" s="107">
        <f t="shared" si="16"/>
        <v>8</v>
      </c>
      <c r="BE135" s="107">
        <f t="shared" si="16"/>
        <v>0</v>
      </c>
      <c r="BF135" s="107">
        <f t="shared" si="16"/>
        <v>6</v>
      </c>
      <c r="BG135" s="107">
        <f t="shared" si="16"/>
        <v>0</v>
      </c>
      <c r="BH135" s="107">
        <f t="shared" si="15"/>
        <v>44</v>
      </c>
    </row>
    <row r="136" spans="1:60" x14ac:dyDescent="0.25">
      <c r="A136" s="104">
        <v>340</v>
      </c>
      <c r="B136" s="69" t="s">
        <v>135</v>
      </c>
      <c r="C136" s="69" t="s">
        <v>97</v>
      </c>
      <c r="D136" s="107" t="s">
        <v>620</v>
      </c>
      <c r="E136" s="107" t="s">
        <v>621</v>
      </c>
      <c r="F136" s="107" t="s">
        <v>620</v>
      </c>
      <c r="G136" s="107" t="s">
        <v>621</v>
      </c>
      <c r="H136" s="107" t="s">
        <v>621</v>
      </c>
      <c r="I136" s="107" t="s">
        <v>621</v>
      </c>
      <c r="J136" s="107" t="s">
        <v>620</v>
      </c>
      <c r="K136" s="107" t="s">
        <v>622</v>
      </c>
      <c r="L136" s="107" t="s">
        <v>622</v>
      </c>
      <c r="M136" s="107" t="s">
        <v>621</v>
      </c>
      <c r="N136" s="107" t="s">
        <v>621</v>
      </c>
      <c r="O136" s="107" t="s">
        <v>622</v>
      </c>
      <c r="P136" s="107" t="s">
        <v>621</v>
      </c>
      <c r="Q136" s="107" t="s">
        <v>621</v>
      </c>
      <c r="R136" s="107" t="s">
        <v>621</v>
      </c>
      <c r="S136" s="107" t="s">
        <v>621</v>
      </c>
      <c r="T136" s="107" t="s">
        <v>623</v>
      </c>
      <c r="U136" s="107" t="s">
        <v>621</v>
      </c>
      <c r="V136" s="107" t="s">
        <v>621</v>
      </c>
      <c r="W136" s="107" t="s">
        <v>621</v>
      </c>
      <c r="X136" s="107" t="s">
        <v>621</v>
      </c>
      <c r="Y136" s="107" t="s">
        <v>621</v>
      </c>
      <c r="Z136" s="107" t="s">
        <v>621</v>
      </c>
      <c r="AA136" s="107" t="s">
        <v>620</v>
      </c>
      <c r="AB136" s="107" t="s">
        <v>622</v>
      </c>
      <c r="AC136" s="107" t="s">
        <v>622</v>
      </c>
      <c r="AD136" s="107" t="s">
        <v>621</v>
      </c>
      <c r="AE136" s="107" t="s">
        <v>623</v>
      </c>
      <c r="AF136" s="107" t="s">
        <v>621</v>
      </c>
      <c r="AG136" s="107" t="s">
        <v>622</v>
      </c>
      <c r="AH136" s="107" t="s">
        <v>621</v>
      </c>
      <c r="AI136" s="107" t="s">
        <v>621</v>
      </c>
      <c r="AJ136" s="107" t="s">
        <v>621</v>
      </c>
      <c r="AK136" s="107" t="s">
        <v>621</v>
      </c>
      <c r="AL136" s="107" t="s">
        <v>621</v>
      </c>
      <c r="AM136" s="107" t="s">
        <v>621</v>
      </c>
      <c r="AN136" s="107" t="s">
        <v>621</v>
      </c>
      <c r="AO136" s="107" t="s">
        <v>621</v>
      </c>
      <c r="AP136" s="107" t="s">
        <v>621</v>
      </c>
      <c r="AQ136" s="107" t="s">
        <v>621</v>
      </c>
      <c r="AR136" s="107" t="s">
        <v>621</v>
      </c>
      <c r="AS136" s="107" t="s">
        <v>622</v>
      </c>
      <c r="AT136" s="107" t="s">
        <v>621</v>
      </c>
      <c r="AU136" s="107" t="s">
        <v>621</v>
      </c>
      <c r="AV136" s="107" t="s">
        <v>621</v>
      </c>
      <c r="AW136" s="107" t="s">
        <v>621</v>
      </c>
      <c r="AX136" s="107" t="s">
        <v>622</v>
      </c>
      <c r="AY136" s="107" t="s">
        <v>621</v>
      </c>
      <c r="AZ136" s="107" t="s">
        <v>621</v>
      </c>
      <c r="BA136" s="107" t="s">
        <v>621</v>
      </c>
      <c r="BC136" s="107">
        <f t="shared" si="16"/>
        <v>36</v>
      </c>
      <c r="BD136" s="107">
        <f t="shared" si="16"/>
        <v>8</v>
      </c>
      <c r="BE136" s="107">
        <f t="shared" si="16"/>
        <v>4</v>
      </c>
      <c r="BF136" s="107">
        <f t="shared" si="16"/>
        <v>2</v>
      </c>
      <c r="BG136" s="107">
        <f t="shared" si="16"/>
        <v>0</v>
      </c>
      <c r="BH136" s="107">
        <f t="shared" si="15"/>
        <v>48</v>
      </c>
    </row>
    <row r="137" spans="1:60" x14ac:dyDescent="0.25">
      <c r="A137" s="104">
        <v>401</v>
      </c>
      <c r="B137" s="69" t="s">
        <v>136</v>
      </c>
      <c r="C137" s="69" t="s">
        <v>137</v>
      </c>
      <c r="D137" s="107" t="s">
        <v>621</v>
      </c>
      <c r="E137" s="107" t="s">
        <v>621</v>
      </c>
      <c r="F137" s="107" t="s">
        <v>621</v>
      </c>
      <c r="G137" s="107" t="s">
        <v>621</v>
      </c>
      <c r="H137" s="107" t="s">
        <v>621</v>
      </c>
      <c r="I137" s="107" t="s">
        <v>621</v>
      </c>
      <c r="J137" s="107" t="s">
        <v>623</v>
      </c>
      <c r="K137" s="107" t="s">
        <v>621</v>
      </c>
      <c r="L137" s="107" t="s">
        <v>621</v>
      </c>
      <c r="M137" s="107" t="s">
        <v>620</v>
      </c>
      <c r="N137" s="107" t="s">
        <v>623</v>
      </c>
      <c r="O137" s="107" t="s">
        <v>621</v>
      </c>
      <c r="P137" s="107" t="s">
        <v>621</v>
      </c>
      <c r="Q137" s="107" t="s">
        <v>621</v>
      </c>
      <c r="R137" s="107" t="s">
        <v>621</v>
      </c>
      <c r="S137" s="107" t="s">
        <v>621</v>
      </c>
      <c r="T137" s="107" t="s">
        <v>621</v>
      </c>
      <c r="U137" s="107" t="s">
        <v>621</v>
      </c>
      <c r="V137" s="107" t="s">
        <v>621</v>
      </c>
      <c r="W137" s="107" t="s">
        <v>621</v>
      </c>
      <c r="X137" s="107" t="s">
        <v>621</v>
      </c>
      <c r="Y137" s="107" t="s">
        <v>621</v>
      </c>
      <c r="Z137" s="107" t="s">
        <v>621</v>
      </c>
      <c r="AA137" s="107" t="s">
        <v>621</v>
      </c>
      <c r="AB137" s="107" t="s">
        <v>622</v>
      </c>
      <c r="AC137" s="107" t="s">
        <v>620</v>
      </c>
      <c r="AD137" s="107" t="s">
        <v>621</v>
      </c>
      <c r="AE137" s="107" t="s">
        <v>622</v>
      </c>
      <c r="AF137" s="107" t="s">
        <v>621</v>
      </c>
      <c r="AG137" s="107" t="s">
        <v>621</v>
      </c>
      <c r="AH137" s="107" t="s">
        <v>621</v>
      </c>
      <c r="AI137" s="107" t="s">
        <v>623</v>
      </c>
      <c r="AJ137" s="107" t="s">
        <v>621</v>
      </c>
      <c r="AK137" s="107" t="s">
        <v>621</v>
      </c>
      <c r="AL137" s="107" t="s">
        <v>621</v>
      </c>
      <c r="AM137" s="107" t="s">
        <v>621</v>
      </c>
      <c r="AN137" s="107" t="s">
        <v>621</v>
      </c>
      <c r="AO137" s="107" t="s">
        <v>621</v>
      </c>
      <c r="AP137" s="107" t="s">
        <v>621</v>
      </c>
      <c r="AQ137" s="107" t="s">
        <v>621</v>
      </c>
      <c r="AR137" s="107" t="s">
        <v>621</v>
      </c>
      <c r="AS137" s="107" t="s">
        <v>623</v>
      </c>
      <c r="AT137" s="107" t="s">
        <v>621</v>
      </c>
      <c r="AU137" s="107" t="s">
        <v>621</v>
      </c>
      <c r="AV137" s="107" t="s">
        <v>621</v>
      </c>
      <c r="AW137" s="107" t="s">
        <v>621</v>
      </c>
      <c r="AX137" s="107" t="s">
        <v>621</v>
      </c>
      <c r="AY137" s="107" t="s">
        <v>623</v>
      </c>
      <c r="AZ137" s="107" t="s">
        <v>621</v>
      </c>
      <c r="BA137" s="107" t="s">
        <v>621</v>
      </c>
      <c r="BC137" s="107">
        <f t="shared" si="16"/>
        <v>41</v>
      </c>
      <c r="BD137" s="107">
        <f t="shared" si="16"/>
        <v>2</v>
      </c>
      <c r="BE137" s="107">
        <f t="shared" si="16"/>
        <v>2</v>
      </c>
      <c r="BF137" s="107">
        <f t="shared" si="16"/>
        <v>5</v>
      </c>
      <c r="BG137" s="107">
        <f t="shared" si="16"/>
        <v>0</v>
      </c>
      <c r="BH137" s="107">
        <f t="shared" si="15"/>
        <v>45</v>
      </c>
    </row>
    <row r="138" spans="1:60" x14ac:dyDescent="0.25">
      <c r="A138" s="104">
        <v>402</v>
      </c>
      <c r="B138" s="69" t="s">
        <v>138</v>
      </c>
      <c r="C138" s="69" t="s">
        <v>137</v>
      </c>
      <c r="D138" s="107" t="s">
        <v>620</v>
      </c>
      <c r="E138" s="107" t="s">
        <v>621</v>
      </c>
      <c r="F138" s="107" t="s">
        <v>621</v>
      </c>
      <c r="G138" s="107" t="s">
        <v>621</v>
      </c>
      <c r="H138" s="107" t="s">
        <v>623</v>
      </c>
      <c r="I138" s="107" t="s">
        <v>620</v>
      </c>
      <c r="J138" s="107" t="s">
        <v>620</v>
      </c>
      <c r="K138" s="107" t="s">
        <v>622</v>
      </c>
      <c r="L138" s="107" t="s">
        <v>623</v>
      </c>
      <c r="M138" s="107" t="s">
        <v>621</v>
      </c>
      <c r="N138" s="107" t="s">
        <v>620</v>
      </c>
      <c r="O138" s="107" t="s">
        <v>622</v>
      </c>
      <c r="P138" s="107" t="s">
        <v>621</v>
      </c>
      <c r="Q138" s="107" t="s">
        <v>620</v>
      </c>
      <c r="R138" s="107" t="s">
        <v>621</v>
      </c>
      <c r="S138" s="107" t="s">
        <v>621</v>
      </c>
      <c r="T138" s="107" t="s">
        <v>621</v>
      </c>
      <c r="U138" s="107" t="s">
        <v>621</v>
      </c>
      <c r="V138" s="107" t="s">
        <v>621</v>
      </c>
      <c r="W138" s="107" t="s">
        <v>621</v>
      </c>
      <c r="X138" s="107" t="s">
        <v>621</v>
      </c>
      <c r="Y138" s="107" t="s">
        <v>621</v>
      </c>
      <c r="Z138" s="107" t="s">
        <v>621</v>
      </c>
      <c r="AA138" s="107" t="s">
        <v>621</v>
      </c>
      <c r="AB138" s="107" t="s">
        <v>622</v>
      </c>
      <c r="AC138" s="107" t="s">
        <v>622</v>
      </c>
      <c r="AD138" s="107" t="s">
        <v>622</v>
      </c>
      <c r="AE138" s="107" t="s">
        <v>623</v>
      </c>
      <c r="AF138" s="107" t="s">
        <v>621</v>
      </c>
      <c r="AG138" s="107" t="s">
        <v>622</v>
      </c>
      <c r="AH138" s="107" t="s">
        <v>621</v>
      </c>
      <c r="AI138" s="107" t="s">
        <v>621</v>
      </c>
      <c r="AJ138" s="107" t="s">
        <v>620</v>
      </c>
      <c r="AK138" s="107" t="s">
        <v>621</v>
      </c>
      <c r="AL138" s="107" t="s">
        <v>621</v>
      </c>
      <c r="AM138" s="107" t="s">
        <v>621</v>
      </c>
      <c r="AN138" s="107" t="s">
        <v>621</v>
      </c>
      <c r="AO138" s="107" t="s">
        <v>620</v>
      </c>
      <c r="AP138" s="107" t="s">
        <v>623</v>
      </c>
      <c r="AQ138" s="107" t="s">
        <v>621</v>
      </c>
      <c r="AR138" s="107" t="s">
        <v>621</v>
      </c>
      <c r="AS138" s="107" t="s">
        <v>621</v>
      </c>
      <c r="AT138" s="107" t="s">
        <v>621</v>
      </c>
      <c r="AU138" s="107" t="s">
        <v>621</v>
      </c>
      <c r="AV138" s="107" t="s">
        <v>621</v>
      </c>
      <c r="AW138" s="107" t="s">
        <v>621</v>
      </c>
      <c r="AX138" s="107" t="s">
        <v>621</v>
      </c>
      <c r="AY138" s="107" t="s">
        <v>1578</v>
      </c>
      <c r="AZ138" s="107" t="s">
        <v>623</v>
      </c>
      <c r="BA138" s="107" t="s">
        <v>623</v>
      </c>
      <c r="BC138" s="107">
        <f t="shared" si="16"/>
        <v>30</v>
      </c>
      <c r="BD138" s="107">
        <f t="shared" si="16"/>
        <v>6</v>
      </c>
      <c r="BE138" s="107">
        <f t="shared" si="16"/>
        <v>7</v>
      </c>
      <c r="BF138" s="107">
        <f t="shared" si="16"/>
        <v>6</v>
      </c>
      <c r="BG138" s="107">
        <f t="shared" si="16"/>
        <v>1</v>
      </c>
      <c r="BH138" s="107">
        <f t="shared" si="15"/>
        <v>43</v>
      </c>
    </row>
    <row r="139" spans="1:60" x14ac:dyDescent="0.25">
      <c r="A139" s="104">
        <v>403</v>
      </c>
      <c r="B139" s="69" t="s">
        <v>139</v>
      </c>
      <c r="C139" s="69" t="s">
        <v>137</v>
      </c>
      <c r="D139" s="107" t="s">
        <v>620</v>
      </c>
      <c r="E139" s="107" t="s">
        <v>621</v>
      </c>
      <c r="F139" s="107" t="s">
        <v>621</v>
      </c>
      <c r="G139" s="107" t="s">
        <v>621</v>
      </c>
      <c r="H139" s="107" t="s">
        <v>621</v>
      </c>
      <c r="I139" s="107" t="s">
        <v>621</v>
      </c>
      <c r="J139" s="107" t="s">
        <v>621</v>
      </c>
      <c r="K139" s="107" t="s">
        <v>620</v>
      </c>
      <c r="L139" s="107" t="s">
        <v>621</v>
      </c>
      <c r="M139" s="107" t="s">
        <v>621</v>
      </c>
      <c r="N139" s="107" t="s">
        <v>621</v>
      </c>
      <c r="O139" s="107" t="s">
        <v>620</v>
      </c>
      <c r="P139" s="107" t="s">
        <v>621</v>
      </c>
      <c r="Q139" s="107" t="s">
        <v>621</v>
      </c>
      <c r="R139" s="107" t="s">
        <v>621</v>
      </c>
      <c r="S139" s="107" t="s">
        <v>621</v>
      </c>
      <c r="T139" s="107" t="s">
        <v>621</v>
      </c>
      <c r="U139" s="107" t="s">
        <v>621</v>
      </c>
      <c r="V139" s="107" t="s">
        <v>621</v>
      </c>
      <c r="W139" s="107" t="s">
        <v>621</v>
      </c>
      <c r="X139" s="107" t="s">
        <v>621</v>
      </c>
      <c r="Y139" s="107" t="s">
        <v>621</v>
      </c>
      <c r="Z139" s="107" t="s">
        <v>621</v>
      </c>
      <c r="AA139" s="107" t="s">
        <v>621</v>
      </c>
      <c r="AB139" s="107" t="s">
        <v>621</v>
      </c>
      <c r="AC139" s="107" t="s">
        <v>622</v>
      </c>
      <c r="AD139" s="107" t="s">
        <v>621</v>
      </c>
      <c r="AE139" s="107" t="s">
        <v>620</v>
      </c>
      <c r="AF139" s="107" t="s">
        <v>621</v>
      </c>
      <c r="AG139" s="107" t="s">
        <v>621</v>
      </c>
      <c r="AH139" s="107" t="s">
        <v>621</v>
      </c>
      <c r="AI139" s="107" t="s">
        <v>621</v>
      </c>
      <c r="AJ139" s="107" t="s">
        <v>621</v>
      </c>
      <c r="AK139" s="107" t="s">
        <v>621</v>
      </c>
      <c r="AL139" s="107" t="s">
        <v>621</v>
      </c>
      <c r="AM139" s="107" t="s">
        <v>621</v>
      </c>
      <c r="AN139" s="107" t="s">
        <v>621</v>
      </c>
      <c r="AO139" s="107" t="s">
        <v>621</v>
      </c>
      <c r="AP139" s="107" t="s">
        <v>621</v>
      </c>
      <c r="AQ139" s="107" t="s">
        <v>621</v>
      </c>
      <c r="AR139" s="107" t="s">
        <v>621</v>
      </c>
      <c r="AS139" s="107" t="s">
        <v>621</v>
      </c>
      <c r="AT139" s="107" t="s">
        <v>621</v>
      </c>
      <c r="AU139" s="107" t="s">
        <v>621</v>
      </c>
      <c r="AV139" s="107" t="s">
        <v>621</v>
      </c>
      <c r="AW139" s="107" t="s">
        <v>621</v>
      </c>
      <c r="AX139" s="107" t="s">
        <v>621</v>
      </c>
      <c r="AY139" s="107" t="s">
        <v>621</v>
      </c>
      <c r="AZ139" s="107" t="s">
        <v>621</v>
      </c>
      <c r="BA139" s="107" t="s">
        <v>621</v>
      </c>
      <c r="BC139" s="107">
        <f t="shared" si="16"/>
        <v>45</v>
      </c>
      <c r="BD139" s="107">
        <f t="shared" si="16"/>
        <v>1</v>
      </c>
      <c r="BE139" s="107">
        <f t="shared" si="16"/>
        <v>4</v>
      </c>
      <c r="BF139" s="107">
        <f t="shared" si="16"/>
        <v>0</v>
      </c>
      <c r="BG139" s="107">
        <f t="shared" si="16"/>
        <v>0</v>
      </c>
      <c r="BH139" s="107">
        <f t="shared" si="15"/>
        <v>50</v>
      </c>
    </row>
    <row r="140" spans="1:60" x14ac:dyDescent="0.25">
      <c r="A140" s="104">
        <v>404</v>
      </c>
      <c r="B140" s="69" t="s">
        <v>140</v>
      </c>
      <c r="C140" s="69" t="s">
        <v>137</v>
      </c>
      <c r="D140" s="107" t="s">
        <v>621</v>
      </c>
      <c r="E140" s="107" t="s">
        <v>621</v>
      </c>
      <c r="F140" s="107" t="s">
        <v>621</v>
      </c>
      <c r="G140" s="107" t="s">
        <v>621</v>
      </c>
      <c r="H140" s="107" t="s">
        <v>621</v>
      </c>
      <c r="I140" s="107" t="s">
        <v>621</v>
      </c>
      <c r="J140" s="107" t="s">
        <v>623</v>
      </c>
      <c r="K140" s="107" t="s">
        <v>623</v>
      </c>
      <c r="L140" s="107" t="s">
        <v>621</v>
      </c>
      <c r="M140" s="107" t="s">
        <v>623</v>
      </c>
      <c r="N140" s="107" t="s">
        <v>623</v>
      </c>
      <c r="O140" s="107" t="s">
        <v>621</v>
      </c>
      <c r="P140" s="107" t="s">
        <v>621</v>
      </c>
      <c r="Q140" s="107" t="s">
        <v>621</v>
      </c>
      <c r="R140" s="107" t="s">
        <v>621</v>
      </c>
      <c r="S140" s="107" t="s">
        <v>621</v>
      </c>
      <c r="T140" s="107" t="s">
        <v>621</v>
      </c>
      <c r="U140" s="107" t="s">
        <v>621</v>
      </c>
      <c r="V140" s="107" t="s">
        <v>621</v>
      </c>
      <c r="W140" s="107" t="s">
        <v>621</v>
      </c>
      <c r="X140" s="107" t="s">
        <v>621</v>
      </c>
      <c r="Y140" s="107" t="s">
        <v>621</v>
      </c>
      <c r="Z140" s="107" t="s">
        <v>621</v>
      </c>
      <c r="AA140" s="107" t="s">
        <v>621</v>
      </c>
      <c r="AB140" s="107" t="s">
        <v>622</v>
      </c>
      <c r="AC140" s="107" t="s">
        <v>622</v>
      </c>
      <c r="AD140" s="107" t="s">
        <v>621</v>
      </c>
      <c r="AE140" s="107" t="s">
        <v>621</v>
      </c>
      <c r="AF140" s="107" t="s">
        <v>621</v>
      </c>
      <c r="AG140" s="107" t="s">
        <v>621</v>
      </c>
      <c r="AH140" s="107" t="s">
        <v>621</v>
      </c>
      <c r="AI140" s="107" t="s">
        <v>623</v>
      </c>
      <c r="AJ140" s="107" t="s">
        <v>621</v>
      </c>
      <c r="AK140" s="107" t="s">
        <v>621</v>
      </c>
      <c r="AL140" s="107" t="s">
        <v>621</v>
      </c>
      <c r="AM140" s="107" t="s">
        <v>621</v>
      </c>
      <c r="AN140" s="107" t="s">
        <v>621</v>
      </c>
      <c r="AO140" s="107" t="s">
        <v>623</v>
      </c>
      <c r="AP140" s="107" t="s">
        <v>623</v>
      </c>
      <c r="AQ140" s="107" t="s">
        <v>621</v>
      </c>
      <c r="AR140" s="107" t="s">
        <v>621</v>
      </c>
      <c r="AS140" s="107" t="s">
        <v>621</v>
      </c>
      <c r="AT140" s="107" t="s">
        <v>621</v>
      </c>
      <c r="AU140" s="107" t="s">
        <v>621</v>
      </c>
      <c r="AV140" s="107" t="s">
        <v>621</v>
      </c>
      <c r="AW140" s="107" t="s">
        <v>621</v>
      </c>
      <c r="AX140" s="107" t="s">
        <v>621</v>
      </c>
      <c r="AY140" s="107" t="s">
        <v>623</v>
      </c>
      <c r="AZ140" s="107" t="s">
        <v>621</v>
      </c>
      <c r="BA140" s="107" t="s">
        <v>621</v>
      </c>
      <c r="BC140" s="107">
        <f t="shared" si="16"/>
        <v>40</v>
      </c>
      <c r="BD140" s="107">
        <f t="shared" si="16"/>
        <v>2</v>
      </c>
      <c r="BE140" s="107">
        <f t="shared" si="16"/>
        <v>0</v>
      </c>
      <c r="BF140" s="107">
        <f t="shared" si="16"/>
        <v>8</v>
      </c>
      <c r="BG140" s="107">
        <f t="shared" si="16"/>
        <v>0</v>
      </c>
      <c r="BH140" s="107">
        <f t="shared" si="15"/>
        <v>42</v>
      </c>
    </row>
    <row r="141" spans="1:60" x14ac:dyDescent="0.25">
      <c r="A141" s="104">
        <v>405</v>
      </c>
      <c r="B141" s="69" t="s">
        <v>141</v>
      </c>
      <c r="C141" s="69" t="s">
        <v>137</v>
      </c>
      <c r="D141" s="107" t="s">
        <v>621</v>
      </c>
      <c r="E141" s="107" t="s">
        <v>621</v>
      </c>
      <c r="F141" s="107" t="s">
        <v>621</v>
      </c>
      <c r="G141" s="107" t="s">
        <v>621</v>
      </c>
      <c r="H141" s="107" t="s">
        <v>621</v>
      </c>
      <c r="I141" s="107" t="s">
        <v>621</v>
      </c>
      <c r="J141" s="107" t="s">
        <v>621</v>
      </c>
      <c r="K141" s="107" t="s">
        <v>623</v>
      </c>
      <c r="L141" s="107" t="s">
        <v>621</v>
      </c>
      <c r="M141" s="107" t="s">
        <v>621</v>
      </c>
      <c r="N141" s="107" t="s">
        <v>621</v>
      </c>
      <c r="O141" s="107" t="s">
        <v>622</v>
      </c>
      <c r="P141" s="107" t="s">
        <v>621</v>
      </c>
      <c r="Q141" s="107" t="s">
        <v>621</v>
      </c>
      <c r="R141" s="107" t="s">
        <v>621</v>
      </c>
      <c r="S141" s="107" t="s">
        <v>621</v>
      </c>
      <c r="T141" s="107" t="s">
        <v>621</v>
      </c>
      <c r="U141" s="107" t="s">
        <v>621</v>
      </c>
      <c r="V141" s="107" t="s">
        <v>621</v>
      </c>
      <c r="W141" s="107" t="s">
        <v>621</v>
      </c>
      <c r="X141" s="107" t="s">
        <v>621</v>
      </c>
      <c r="Y141" s="107" t="s">
        <v>621</v>
      </c>
      <c r="Z141" s="107" t="s">
        <v>621</v>
      </c>
      <c r="AA141" s="107" t="s">
        <v>621</v>
      </c>
      <c r="AB141" s="107" t="s">
        <v>622</v>
      </c>
      <c r="AC141" s="107" t="s">
        <v>621</v>
      </c>
      <c r="AD141" s="107" t="s">
        <v>621</v>
      </c>
      <c r="AE141" s="107" t="s">
        <v>623</v>
      </c>
      <c r="AF141" s="107" t="s">
        <v>621</v>
      </c>
      <c r="AG141" s="107" t="s">
        <v>621</v>
      </c>
      <c r="AH141" s="107" t="s">
        <v>621</v>
      </c>
      <c r="AI141" s="107" t="s">
        <v>621</v>
      </c>
      <c r="AJ141" s="107" t="s">
        <v>621</v>
      </c>
      <c r="AK141" s="107" t="s">
        <v>621</v>
      </c>
      <c r="AL141" s="107" t="s">
        <v>621</v>
      </c>
      <c r="AM141" s="107" t="s">
        <v>621</v>
      </c>
      <c r="AN141" s="107" t="s">
        <v>621</v>
      </c>
      <c r="AO141" s="107" t="s">
        <v>621</v>
      </c>
      <c r="AP141" s="107" t="s">
        <v>621</v>
      </c>
      <c r="AQ141" s="107" t="s">
        <v>621</v>
      </c>
      <c r="AR141" s="107" t="s">
        <v>621</v>
      </c>
      <c r="AS141" s="107" t="s">
        <v>623</v>
      </c>
      <c r="AT141" s="107" t="s">
        <v>621</v>
      </c>
      <c r="AU141" s="107" t="s">
        <v>621</v>
      </c>
      <c r="AV141" s="107" t="s">
        <v>621</v>
      </c>
      <c r="AW141" s="107" t="s">
        <v>620</v>
      </c>
      <c r="AX141" s="107" t="s">
        <v>621</v>
      </c>
      <c r="AY141" s="107" t="s">
        <v>621</v>
      </c>
      <c r="AZ141" s="107" t="s">
        <v>621</v>
      </c>
      <c r="BA141" s="107" t="s">
        <v>621</v>
      </c>
      <c r="BC141" s="107">
        <f t="shared" si="16"/>
        <v>44</v>
      </c>
      <c r="BD141" s="107">
        <f t="shared" si="16"/>
        <v>2</v>
      </c>
      <c r="BE141" s="107">
        <f t="shared" si="16"/>
        <v>1</v>
      </c>
      <c r="BF141" s="107">
        <f t="shared" si="16"/>
        <v>3</v>
      </c>
      <c r="BG141" s="107">
        <f t="shared" si="16"/>
        <v>0</v>
      </c>
      <c r="BH141" s="107">
        <f t="shared" si="15"/>
        <v>47</v>
      </c>
    </row>
    <row r="142" spans="1:60" x14ac:dyDescent="0.25">
      <c r="A142" s="104">
        <v>406</v>
      </c>
      <c r="B142" s="69" t="s">
        <v>142</v>
      </c>
      <c r="C142" s="69" t="s">
        <v>137</v>
      </c>
      <c r="D142" s="107" t="s">
        <v>623</v>
      </c>
      <c r="E142" s="107" t="s">
        <v>621</v>
      </c>
      <c r="F142" s="107" t="s">
        <v>621</v>
      </c>
      <c r="G142" s="107" t="s">
        <v>620</v>
      </c>
      <c r="H142" s="107" t="s">
        <v>621</v>
      </c>
      <c r="I142" s="107" t="s">
        <v>621</v>
      </c>
      <c r="J142" s="107" t="s">
        <v>621</v>
      </c>
      <c r="K142" s="107" t="s">
        <v>620</v>
      </c>
      <c r="L142" s="107" t="s">
        <v>620</v>
      </c>
      <c r="M142" s="107" t="s">
        <v>621</v>
      </c>
      <c r="N142" s="107" t="s">
        <v>621</v>
      </c>
      <c r="O142" s="107" t="s">
        <v>622</v>
      </c>
      <c r="P142" s="107" t="s">
        <v>621</v>
      </c>
      <c r="Q142" s="107" t="s">
        <v>621</v>
      </c>
      <c r="R142" s="107" t="s">
        <v>621</v>
      </c>
      <c r="S142" s="107" t="s">
        <v>621</v>
      </c>
      <c r="T142" s="107" t="s">
        <v>621</v>
      </c>
      <c r="U142" s="107" t="s">
        <v>621</v>
      </c>
      <c r="V142" s="107" t="s">
        <v>621</v>
      </c>
      <c r="W142" s="107" t="s">
        <v>621</v>
      </c>
      <c r="X142" s="107" t="s">
        <v>621</v>
      </c>
      <c r="Y142" s="107" t="s">
        <v>621</v>
      </c>
      <c r="Z142" s="107" t="s">
        <v>621</v>
      </c>
      <c r="AA142" s="107" t="s">
        <v>621</v>
      </c>
      <c r="AB142" s="107" t="s">
        <v>622</v>
      </c>
      <c r="AC142" s="107" t="s">
        <v>623</v>
      </c>
      <c r="AD142" s="107" t="s">
        <v>621</v>
      </c>
      <c r="AE142" s="107" t="s">
        <v>622</v>
      </c>
      <c r="AF142" s="107" t="s">
        <v>621</v>
      </c>
      <c r="AG142" s="107" t="s">
        <v>621</v>
      </c>
      <c r="AH142" s="107" t="s">
        <v>621</v>
      </c>
      <c r="AI142" s="107" t="s">
        <v>623</v>
      </c>
      <c r="AJ142" s="107" t="s">
        <v>621</v>
      </c>
      <c r="AK142" s="107" t="s">
        <v>621</v>
      </c>
      <c r="AL142" s="107" t="s">
        <v>621</v>
      </c>
      <c r="AM142" s="107" t="s">
        <v>621</v>
      </c>
      <c r="AN142" s="107" t="s">
        <v>620</v>
      </c>
      <c r="AO142" s="107" t="s">
        <v>621</v>
      </c>
      <c r="AP142" s="107" t="s">
        <v>621</v>
      </c>
      <c r="AQ142" s="107" t="s">
        <v>621</v>
      </c>
      <c r="AR142" s="107" t="s">
        <v>621</v>
      </c>
      <c r="AS142" s="107" t="s">
        <v>621</v>
      </c>
      <c r="AT142" s="107" t="s">
        <v>621</v>
      </c>
      <c r="AU142" s="107" t="s">
        <v>621</v>
      </c>
      <c r="AV142" s="107" t="s">
        <v>621</v>
      </c>
      <c r="AW142" s="107" t="s">
        <v>621</v>
      </c>
      <c r="AX142" s="107" t="s">
        <v>621</v>
      </c>
      <c r="AY142" s="107" t="s">
        <v>621</v>
      </c>
      <c r="AZ142" s="107" t="s">
        <v>621</v>
      </c>
      <c r="BA142" s="107" t="s">
        <v>621</v>
      </c>
      <c r="BC142" s="107">
        <f t="shared" si="16"/>
        <v>40</v>
      </c>
      <c r="BD142" s="107">
        <f t="shared" si="16"/>
        <v>3</v>
      </c>
      <c r="BE142" s="107">
        <f t="shared" si="16"/>
        <v>4</v>
      </c>
      <c r="BF142" s="107">
        <f t="shared" si="16"/>
        <v>3</v>
      </c>
      <c r="BG142" s="107">
        <f t="shared" si="16"/>
        <v>0</v>
      </c>
      <c r="BH142" s="107">
        <f t="shared" si="15"/>
        <v>47</v>
      </c>
    </row>
    <row r="143" spans="1:60" x14ac:dyDescent="0.25">
      <c r="A143" s="104">
        <v>407</v>
      </c>
      <c r="B143" s="69" t="s">
        <v>143</v>
      </c>
      <c r="C143" s="69" t="s">
        <v>137</v>
      </c>
      <c r="D143" s="107" t="s">
        <v>623</v>
      </c>
      <c r="E143" s="107" t="s">
        <v>623</v>
      </c>
      <c r="F143" s="107" t="s">
        <v>620</v>
      </c>
      <c r="G143" s="107" t="s">
        <v>621</v>
      </c>
      <c r="H143" s="107" t="s">
        <v>621</v>
      </c>
      <c r="I143" s="107" t="s">
        <v>621</v>
      </c>
      <c r="J143" s="107" t="s">
        <v>623</v>
      </c>
      <c r="K143" s="107" t="s">
        <v>622</v>
      </c>
      <c r="L143" s="107" t="s">
        <v>623</v>
      </c>
      <c r="M143" s="107" t="s">
        <v>621</v>
      </c>
      <c r="N143" s="107" t="s">
        <v>621</v>
      </c>
      <c r="O143" s="107" t="s">
        <v>622</v>
      </c>
      <c r="P143" s="107" t="s">
        <v>621</v>
      </c>
      <c r="Q143" s="107" t="s">
        <v>623</v>
      </c>
      <c r="R143" s="107" t="s">
        <v>621</v>
      </c>
      <c r="S143" s="107" t="s">
        <v>621</v>
      </c>
      <c r="T143" s="107" t="s">
        <v>621</v>
      </c>
      <c r="U143" s="107" t="s">
        <v>621</v>
      </c>
      <c r="V143" s="107" t="s">
        <v>621</v>
      </c>
      <c r="W143" s="107" t="s">
        <v>621</v>
      </c>
      <c r="X143" s="107" t="s">
        <v>623</v>
      </c>
      <c r="Y143" s="107" t="s">
        <v>621</v>
      </c>
      <c r="Z143" s="107" t="s">
        <v>623</v>
      </c>
      <c r="AA143" s="107" t="s">
        <v>623</v>
      </c>
      <c r="AB143" s="107" t="s">
        <v>622</v>
      </c>
      <c r="AC143" s="107" t="s">
        <v>622</v>
      </c>
      <c r="AD143" s="107" t="s">
        <v>621</v>
      </c>
      <c r="AE143" s="107" t="s">
        <v>621</v>
      </c>
      <c r="AF143" s="107" t="s">
        <v>623</v>
      </c>
      <c r="AG143" s="107" t="s">
        <v>621</v>
      </c>
      <c r="AH143" s="107" t="s">
        <v>621</v>
      </c>
      <c r="AI143" s="107" t="s">
        <v>621</v>
      </c>
      <c r="AJ143" s="107" t="s">
        <v>621</v>
      </c>
      <c r="AK143" s="107" t="s">
        <v>621</v>
      </c>
      <c r="AL143" s="107" t="s">
        <v>621</v>
      </c>
      <c r="AM143" s="107" t="s">
        <v>621</v>
      </c>
      <c r="AN143" s="107" t="s">
        <v>623</v>
      </c>
      <c r="AO143" s="107" t="s">
        <v>623</v>
      </c>
      <c r="AP143" s="107" t="s">
        <v>623</v>
      </c>
      <c r="AQ143" s="107" t="s">
        <v>621</v>
      </c>
      <c r="AR143" s="107" t="s">
        <v>621</v>
      </c>
      <c r="AS143" s="107" t="s">
        <v>621</v>
      </c>
      <c r="AT143" s="107" t="s">
        <v>621</v>
      </c>
      <c r="AU143" s="107" t="s">
        <v>621</v>
      </c>
      <c r="AV143" s="107" t="s">
        <v>621</v>
      </c>
      <c r="AW143" s="107" t="s">
        <v>623</v>
      </c>
      <c r="AX143" s="107" t="s">
        <v>621</v>
      </c>
      <c r="AY143" s="107" t="s">
        <v>623</v>
      </c>
      <c r="AZ143" s="107" t="s">
        <v>621</v>
      </c>
      <c r="BA143" s="107" t="s">
        <v>621</v>
      </c>
      <c r="BC143" s="107">
        <f t="shared" si="16"/>
        <v>31</v>
      </c>
      <c r="BD143" s="107">
        <f t="shared" si="16"/>
        <v>4</v>
      </c>
      <c r="BE143" s="107">
        <f t="shared" si="16"/>
        <v>1</v>
      </c>
      <c r="BF143" s="107">
        <f t="shared" si="16"/>
        <v>14</v>
      </c>
      <c r="BG143" s="107">
        <f t="shared" si="16"/>
        <v>0</v>
      </c>
      <c r="BH143" s="107">
        <f t="shared" si="15"/>
        <v>36</v>
      </c>
    </row>
    <row r="144" spans="1:60" x14ac:dyDescent="0.25">
      <c r="A144" s="104">
        <v>408</v>
      </c>
      <c r="B144" s="69" t="s">
        <v>144</v>
      </c>
      <c r="C144" s="69" t="s">
        <v>137</v>
      </c>
      <c r="D144" s="107" t="s">
        <v>621</v>
      </c>
      <c r="E144" s="107" t="s">
        <v>621</v>
      </c>
      <c r="F144" s="107" t="s">
        <v>621</v>
      </c>
      <c r="G144" s="107" t="s">
        <v>621</v>
      </c>
      <c r="H144" s="107" t="s">
        <v>621</v>
      </c>
      <c r="I144" s="107" t="s">
        <v>621</v>
      </c>
      <c r="J144" s="107" t="s">
        <v>623</v>
      </c>
      <c r="K144" s="107" t="s">
        <v>621</v>
      </c>
      <c r="L144" s="107" t="s">
        <v>621</v>
      </c>
      <c r="M144" s="107" t="s">
        <v>621</v>
      </c>
      <c r="N144" s="107" t="s">
        <v>623</v>
      </c>
      <c r="O144" s="107" t="s">
        <v>622</v>
      </c>
      <c r="P144" s="107" t="s">
        <v>621</v>
      </c>
      <c r="Q144" s="107" t="s">
        <v>621</v>
      </c>
      <c r="R144" s="107" t="s">
        <v>621</v>
      </c>
      <c r="S144" s="107" t="s">
        <v>621</v>
      </c>
      <c r="T144" s="107" t="s">
        <v>621</v>
      </c>
      <c r="U144" s="107" t="s">
        <v>621</v>
      </c>
      <c r="V144" s="107" t="s">
        <v>621</v>
      </c>
      <c r="W144" s="107" t="s">
        <v>621</v>
      </c>
      <c r="X144" s="107" t="s">
        <v>623</v>
      </c>
      <c r="Y144" s="107" t="s">
        <v>621</v>
      </c>
      <c r="Z144" s="107" t="s">
        <v>621</v>
      </c>
      <c r="AA144" s="107" t="s">
        <v>623</v>
      </c>
      <c r="AB144" s="107" t="s">
        <v>621</v>
      </c>
      <c r="AC144" s="107" t="s">
        <v>622</v>
      </c>
      <c r="AD144" s="107" t="s">
        <v>621</v>
      </c>
      <c r="AE144" s="107" t="s">
        <v>621</v>
      </c>
      <c r="AF144" s="107" t="s">
        <v>621</v>
      </c>
      <c r="AG144" s="107" t="s">
        <v>621</v>
      </c>
      <c r="AH144" s="107" t="s">
        <v>621</v>
      </c>
      <c r="AI144" s="107" t="s">
        <v>621</v>
      </c>
      <c r="AJ144" s="107" t="s">
        <v>621</v>
      </c>
      <c r="AK144" s="107" t="s">
        <v>621</v>
      </c>
      <c r="AL144" s="107" t="s">
        <v>621</v>
      </c>
      <c r="AM144" s="107" t="s">
        <v>622</v>
      </c>
      <c r="AN144" s="107" t="s">
        <v>621</v>
      </c>
      <c r="AO144" s="107" t="s">
        <v>621</v>
      </c>
      <c r="AP144" s="107" t="s">
        <v>621</v>
      </c>
      <c r="AQ144" s="107" t="s">
        <v>623</v>
      </c>
      <c r="AR144" s="107" t="s">
        <v>621</v>
      </c>
      <c r="AS144" s="107" t="s">
        <v>620</v>
      </c>
      <c r="AT144" s="107" t="s">
        <v>621</v>
      </c>
      <c r="AU144" s="107" t="s">
        <v>621</v>
      </c>
      <c r="AV144" s="107" t="s">
        <v>621</v>
      </c>
      <c r="AW144" s="107" t="s">
        <v>620</v>
      </c>
      <c r="AX144" s="107" t="s">
        <v>621</v>
      </c>
      <c r="AY144" s="107" t="s">
        <v>621</v>
      </c>
      <c r="AZ144" s="107" t="s">
        <v>621</v>
      </c>
      <c r="BA144" s="107" t="s">
        <v>621</v>
      </c>
      <c r="BC144" s="107">
        <f t="shared" ref="BC144:BG153" si="17">COUNTIF($D144:$BA144,BC$3)</f>
        <v>40</v>
      </c>
      <c r="BD144" s="107">
        <f t="shared" si="17"/>
        <v>3</v>
      </c>
      <c r="BE144" s="107">
        <f t="shared" si="17"/>
        <v>2</v>
      </c>
      <c r="BF144" s="107">
        <f t="shared" si="17"/>
        <v>5</v>
      </c>
      <c r="BG144" s="107">
        <f t="shared" si="17"/>
        <v>0</v>
      </c>
      <c r="BH144" s="107">
        <f t="shared" si="15"/>
        <v>45</v>
      </c>
    </row>
    <row r="145" spans="1:60" x14ac:dyDescent="0.25">
      <c r="A145" s="105">
        <v>409</v>
      </c>
      <c r="B145" s="69" t="s">
        <v>145</v>
      </c>
      <c r="C145" s="69" t="s">
        <v>137</v>
      </c>
      <c r="D145" s="107" t="s">
        <v>621</v>
      </c>
      <c r="E145" s="107" t="s">
        <v>621</v>
      </c>
      <c r="F145" s="107" t="s">
        <v>621</v>
      </c>
      <c r="G145" s="107" t="s">
        <v>621</v>
      </c>
      <c r="H145" s="107" t="s">
        <v>621</v>
      </c>
      <c r="I145" s="107" t="s">
        <v>621</v>
      </c>
      <c r="J145" s="107" t="s">
        <v>621</v>
      </c>
      <c r="K145" s="107" t="s">
        <v>621</v>
      </c>
      <c r="L145" s="107" t="s">
        <v>621</v>
      </c>
      <c r="M145" s="107" t="s">
        <v>621</v>
      </c>
      <c r="N145" s="107" t="s">
        <v>621</v>
      </c>
      <c r="O145" s="107" t="s">
        <v>621</v>
      </c>
      <c r="P145" s="107" t="s">
        <v>621</v>
      </c>
      <c r="Q145" s="107" t="s">
        <v>621</v>
      </c>
      <c r="R145" s="107" t="s">
        <v>621</v>
      </c>
      <c r="S145" s="107" t="s">
        <v>621</v>
      </c>
      <c r="T145" s="107" t="s">
        <v>621</v>
      </c>
      <c r="U145" s="107" t="s">
        <v>621</v>
      </c>
      <c r="V145" s="107" t="s">
        <v>621</v>
      </c>
      <c r="W145" s="107" t="s">
        <v>621</v>
      </c>
      <c r="X145" s="107" t="s">
        <v>621</v>
      </c>
      <c r="Y145" s="107" t="s">
        <v>621</v>
      </c>
      <c r="Z145" s="107" t="s">
        <v>621</v>
      </c>
      <c r="AA145" s="107" t="s">
        <v>621</v>
      </c>
      <c r="AB145" s="107" t="s">
        <v>621</v>
      </c>
      <c r="AC145" s="107" t="s">
        <v>622</v>
      </c>
      <c r="AD145" s="107" t="s">
        <v>621</v>
      </c>
      <c r="AE145" s="107" t="s">
        <v>622</v>
      </c>
      <c r="AF145" s="107" t="s">
        <v>621</v>
      </c>
      <c r="AG145" s="107" t="s">
        <v>621</v>
      </c>
      <c r="AH145" s="107" t="s">
        <v>621</v>
      </c>
      <c r="AI145" s="107" t="s">
        <v>621</v>
      </c>
      <c r="AJ145" s="107" t="s">
        <v>621</v>
      </c>
      <c r="AK145" s="107" t="s">
        <v>621</v>
      </c>
      <c r="AL145" s="107" t="s">
        <v>621</v>
      </c>
      <c r="AM145" s="107" t="s">
        <v>621</v>
      </c>
      <c r="AN145" s="107" t="s">
        <v>621</v>
      </c>
      <c r="AO145" s="107" t="s">
        <v>621</v>
      </c>
      <c r="AP145" s="107" t="s">
        <v>621</v>
      </c>
      <c r="AQ145" s="107" t="s">
        <v>621</v>
      </c>
      <c r="AR145" s="107" t="s">
        <v>621</v>
      </c>
      <c r="AS145" s="107" t="s">
        <v>621</v>
      </c>
      <c r="AT145" s="107" t="s">
        <v>621</v>
      </c>
      <c r="AU145" s="107" t="s">
        <v>623</v>
      </c>
      <c r="AV145" s="107" t="s">
        <v>621</v>
      </c>
      <c r="AW145" s="107" t="s">
        <v>621</v>
      </c>
      <c r="AX145" s="107" t="s">
        <v>621</v>
      </c>
      <c r="AY145" s="107" t="s">
        <v>623</v>
      </c>
      <c r="AZ145" s="107" t="s">
        <v>621</v>
      </c>
      <c r="BA145" s="107" t="s">
        <v>621</v>
      </c>
      <c r="BC145" s="107">
        <f t="shared" si="17"/>
        <v>46</v>
      </c>
      <c r="BD145" s="107">
        <f t="shared" si="17"/>
        <v>2</v>
      </c>
      <c r="BE145" s="107">
        <f t="shared" si="17"/>
        <v>0</v>
      </c>
      <c r="BF145" s="107">
        <f t="shared" si="17"/>
        <v>2</v>
      </c>
      <c r="BG145" s="107">
        <f t="shared" si="17"/>
        <v>0</v>
      </c>
      <c r="BH145" s="107">
        <f t="shared" si="15"/>
        <v>48</v>
      </c>
    </row>
    <row r="146" spans="1:60" x14ac:dyDescent="0.25">
      <c r="A146" s="104">
        <v>410</v>
      </c>
      <c r="B146" s="69" t="s">
        <v>146</v>
      </c>
      <c r="C146" s="69" t="s">
        <v>137</v>
      </c>
      <c r="D146" s="107" t="s">
        <v>621</v>
      </c>
      <c r="E146" s="107" t="s">
        <v>621</v>
      </c>
      <c r="F146" s="107" t="s">
        <v>620</v>
      </c>
      <c r="G146" s="107" t="s">
        <v>621</v>
      </c>
      <c r="H146" s="107" t="s">
        <v>621</v>
      </c>
      <c r="I146" s="107" t="s">
        <v>621</v>
      </c>
      <c r="J146" s="107" t="s">
        <v>623</v>
      </c>
      <c r="K146" s="107" t="s">
        <v>620</v>
      </c>
      <c r="L146" s="107" t="s">
        <v>620</v>
      </c>
      <c r="M146" s="107" t="s">
        <v>621</v>
      </c>
      <c r="N146" s="107" t="s">
        <v>621</v>
      </c>
      <c r="O146" s="107" t="s">
        <v>621</v>
      </c>
      <c r="P146" s="107" t="s">
        <v>621</v>
      </c>
      <c r="Q146" s="107" t="s">
        <v>621</v>
      </c>
      <c r="R146" s="107" t="s">
        <v>621</v>
      </c>
      <c r="S146" s="107" t="s">
        <v>621</v>
      </c>
      <c r="T146" s="107" t="s">
        <v>621</v>
      </c>
      <c r="U146" s="107" t="s">
        <v>621</v>
      </c>
      <c r="V146" s="107" t="s">
        <v>621</v>
      </c>
      <c r="W146" s="107" t="s">
        <v>621</v>
      </c>
      <c r="X146" s="107" t="s">
        <v>621</v>
      </c>
      <c r="Y146" s="107" t="s">
        <v>621</v>
      </c>
      <c r="Z146" s="107" t="s">
        <v>620</v>
      </c>
      <c r="AA146" s="107" t="s">
        <v>622</v>
      </c>
      <c r="AB146" s="107" t="s">
        <v>622</v>
      </c>
      <c r="AC146" s="107" t="s">
        <v>622</v>
      </c>
      <c r="AD146" s="107" t="s">
        <v>621</v>
      </c>
      <c r="AE146" s="107" t="s">
        <v>622</v>
      </c>
      <c r="AF146" s="107" t="s">
        <v>621</v>
      </c>
      <c r="AG146" s="107" t="s">
        <v>621</v>
      </c>
      <c r="AH146" s="107" t="s">
        <v>621</v>
      </c>
      <c r="AI146" s="107" t="s">
        <v>621</v>
      </c>
      <c r="AJ146" s="107" t="s">
        <v>621</v>
      </c>
      <c r="AK146" s="107" t="s">
        <v>621</v>
      </c>
      <c r="AL146" s="107" t="s">
        <v>621</v>
      </c>
      <c r="AM146" s="107" t="s">
        <v>623</v>
      </c>
      <c r="AN146" s="107" t="s">
        <v>620</v>
      </c>
      <c r="AO146" s="107" t="s">
        <v>621</v>
      </c>
      <c r="AP146" s="107" t="s">
        <v>621</v>
      </c>
      <c r="AQ146" s="107" t="s">
        <v>621</v>
      </c>
      <c r="AR146" s="107" t="s">
        <v>621</v>
      </c>
      <c r="AS146" s="107" t="s">
        <v>623</v>
      </c>
      <c r="AT146" s="107" t="s">
        <v>621</v>
      </c>
      <c r="AU146" s="107" t="s">
        <v>621</v>
      </c>
      <c r="AV146" s="107" t="s">
        <v>621</v>
      </c>
      <c r="AW146" s="107" t="s">
        <v>621</v>
      </c>
      <c r="AX146" s="107" t="s">
        <v>622</v>
      </c>
      <c r="AY146" s="107" t="s">
        <v>622</v>
      </c>
      <c r="AZ146" s="107" t="s">
        <v>622</v>
      </c>
      <c r="BA146" s="107" t="s">
        <v>622</v>
      </c>
      <c r="BC146" s="107">
        <f t="shared" si="17"/>
        <v>34</v>
      </c>
      <c r="BD146" s="107">
        <f t="shared" si="17"/>
        <v>8</v>
      </c>
      <c r="BE146" s="107">
        <f t="shared" si="17"/>
        <v>5</v>
      </c>
      <c r="BF146" s="107">
        <f t="shared" si="17"/>
        <v>3</v>
      </c>
      <c r="BG146" s="107">
        <f t="shared" si="17"/>
        <v>0</v>
      </c>
      <c r="BH146" s="107">
        <f t="shared" si="15"/>
        <v>47</v>
      </c>
    </row>
    <row r="147" spans="1:60" x14ac:dyDescent="0.25">
      <c r="A147" s="104">
        <v>411</v>
      </c>
      <c r="B147" s="69" t="s">
        <v>147</v>
      </c>
      <c r="C147" s="69" t="s">
        <v>137</v>
      </c>
      <c r="D147" s="107" t="s">
        <v>621</v>
      </c>
      <c r="E147" s="107" t="s">
        <v>621</v>
      </c>
      <c r="F147" s="107" t="s">
        <v>621</v>
      </c>
      <c r="G147" s="107" t="s">
        <v>621</v>
      </c>
      <c r="H147" s="107" t="s">
        <v>621</v>
      </c>
      <c r="I147" s="107" t="s">
        <v>621</v>
      </c>
      <c r="J147" s="107" t="s">
        <v>621</v>
      </c>
      <c r="K147" s="107" t="s">
        <v>621</v>
      </c>
      <c r="L147" s="107" t="s">
        <v>621</v>
      </c>
      <c r="M147" s="107" t="s">
        <v>621</v>
      </c>
      <c r="N147" s="107" t="s">
        <v>621</v>
      </c>
      <c r="O147" s="107" t="s">
        <v>621</v>
      </c>
      <c r="P147" s="107" t="s">
        <v>621</v>
      </c>
      <c r="Q147" s="107" t="s">
        <v>621</v>
      </c>
      <c r="R147" s="107" t="s">
        <v>621</v>
      </c>
      <c r="S147" s="107" t="s">
        <v>621</v>
      </c>
      <c r="T147" s="107" t="s">
        <v>621</v>
      </c>
      <c r="U147" s="107" t="s">
        <v>621</v>
      </c>
      <c r="V147" s="107" t="s">
        <v>1578</v>
      </c>
      <c r="W147" s="107" t="s">
        <v>621</v>
      </c>
      <c r="X147" s="107" t="s">
        <v>621</v>
      </c>
      <c r="Y147" s="107" t="s">
        <v>621</v>
      </c>
      <c r="Z147" s="107" t="s">
        <v>621</v>
      </c>
      <c r="AA147" s="107" t="s">
        <v>621</v>
      </c>
      <c r="AB147" s="107" t="s">
        <v>621</v>
      </c>
      <c r="AC147" s="107" t="s">
        <v>621</v>
      </c>
      <c r="AD147" s="107" t="s">
        <v>621</v>
      </c>
      <c r="AE147" s="107" t="s">
        <v>621</v>
      </c>
      <c r="AF147" s="107" t="s">
        <v>621</v>
      </c>
      <c r="AG147" s="107" t="s">
        <v>621</v>
      </c>
      <c r="AH147" s="107" t="s">
        <v>621</v>
      </c>
      <c r="AI147" s="107" t="s">
        <v>621</v>
      </c>
      <c r="AJ147" s="107" t="s">
        <v>621</v>
      </c>
      <c r="AK147" s="107" t="s">
        <v>621</v>
      </c>
      <c r="AL147" s="107" t="s">
        <v>621</v>
      </c>
      <c r="AM147" s="107" t="s">
        <v>621</v>
      </c>
      <c r="AN147" s="107" t="s">
        <v>621</v>
      </c>
      <c r="AO147" s="107" t="s">
        <v>621</v>
      </c>
      <c r="AP147" s="107" t="s">
        <v>621</v>
      </c>
      <c r="AQ147" s="107" t="s">
        <v>621</v>
      </c>
      <c r="AR147" s="107" t="s">
        <v>621</v>
      </c>
      <c r="AS147" s="107" t="s">
        <v>621</v>
      </c>
      <c r="AT147" s="107" t="s">
        <v>621</v>
      </c>
      <c r="AU147" s="107" t="s">
        <v>621</v>
      </c>
      <c r="AV147" s="107" t="s">
        <v>621</v>
      </c>
      <c r="AW147" s="107" t="s">
        <v>621</v>
      </c>
      <c r="AX147" s="107" t="s">
        <v>621</v>
      </c>
      <c r="AY147" s="107" t="s">
        <v>621</v>
      </c>
      <c r="AZ147" s="107" t="s">
        <v>621</v>
      </c>
      <c r="BA147" s="107" t="s">
        <v>621</v>
      </c>
      <c r="BC147" s="107">
        <f t="shared" si="17"/>
        <v>49</v>
      </c>
      <c r="BD147" s="107">
        <f t="shared" si="17"/>
        <v>0</v>
      </c>
      <c r="BE147" s="107">
        <f t="shared" si="17"/>
        <v>0</v>
      </c>
      <c r="BF147" s="107">
        <f t="shared" si="17"/>
        <v>0</v>
      </c>
      <c r="BG147" s="107">
        <f t="shared" si="17"/>
        <v>1</v>
      </c>
      <c r="BH147" s="107">
        <f t="shared" si="15"/>
        <v>49</v>
      </c>
    </row>
    <row r="148" spans="1:60" x14ac:dyDescent="0.25">
      <c r="A148" s="104">
        <v>412</v>
      </c>
      <c r="B148" s="69" t="s">
        <v>148</v>
      </c>
      <c r="C148" s="69" t="s">
        <v>137</v>
      </c>
      <c r="D148" s="107" t="s">
        <v>621</v>
      </c>
      <c r="E148" s="107" t="s">
        <v>621</v>
      </c>
      <c r="F148" s="107" t="s">
        <v>621</v>
      </c>
      <c r="G148" s="107" t="s">
        <v>621</v>
      </c>
      <c r="H148" s="107" t="s">
        <v>621</v>
      </c>
      <c r="I148" s="107" t="s">
        <v>621</v>
      </c>
      <c r="J148" s="107" t="s">
        <v>621</v>
      </c>
      <c r="K148" s="107" t="s">
        <v>621</v>
      </c>
      <c r="L148" s="107" t="s">
        <v>621</v>
      </c>
      <c r="M148" s="107" t="s">
        <v>621</v>
      </c>
      <c r="N148" s="107" t="s">
        <v>620</v>
      </c>
      <c r="O148" s="107" t="s">
        <v>621</v>
      </c>
      <c r="P148" s="107" t="s">
        <v>621</v>
      </c>
      <c r="Q148" s="107" t="s">
        <v>621</v>
      </c>
      <c r="R148" s="107" t="s">
        <v>621</v>
      </c>
      <c r="S148" s="107" t="s">
        <v>621</v>
      </c>
      <c r="T148" s="107" t="s">
        <v>621</v>
      </c>
      <c r="U148" s="107" t="s">
        <v>621</v>
      </c>
      <c r="V148" s="107" t="s">
        <v>621</v>
      </c>
      <c r="W148" s="107" t="s">
        <v>621</v>
      </c>
      <c r="X148" s="107" t="s">
        <v>621</v>
      </c>
      <c r="Y148" s="107" t="s">
        <v>621</v>
      </c>
      <c r="Z148" s="107" t="s">
        <v>621</v>
      </c>
      <c r="AA148" s="107" t="s">
        <v>623</v>
      </c>
      <c r="AB148" s="107" t="s">
        <v>621</v>
      </c>
      <c r="AC148" s="107" t="s">
        <v>622</v>
      </c>
      <c r="AD148" s="107" t="s">
        <v>621</v>
      </c>
      <c r="AE148" s="107" t="s">
        <v>623</v>
      </c>
      <c r="AF148" s="107" t="s">
        <v>623</v>
      </c>
      <c r="AG148" s="107" t="s">
        <v>621</v>
      </c>
      <c r="AH148" s="107" t="s">
        <v>621</v>
      </c>
      <c r="AI148" s="107" t="s">
        <v>623</v>
      </c>
      <c r="AJ148" s="107" t="s">
        <v>621</v>
      </c>
      <c r="AK148" s="107" t="s">
        <v>621</v>
      </c>
      <c r="AL148" s="107" t="s">
        <v>621</v>
      </c>
      <c r="AM148" s="107" t="s">
        <v>621</v>
      </c>
      <c r="AN148" s="107" t="s">
        <v>621</v>
      </c>
      <c r="AO148" s="107" t="s">
        <v>621</v>
      </c>
      <c r="AP148" s="107" t="s">
        <v>621</v>
      </c>
      <c r="AQ148" s="107" t="s">
        <v>621</v>
      </c>
      <c r="AR148" s="107" t="s">
        <v>621</v>
      </c>
      <c r="AS148" s="107" t="s">
        <v>621</v>
      </c>
      <c r="AT148" s="107" t="s">
        <v>621</v>
      </c>
      <c r="AU148" s="107" t="s">
        <v>621</v>
      </c>
      <c r="AV148" s="107" t="s">
        <v>621</v>
      </c>
      <c r="AW148" s="107" t="s">
        <v>621</v>
      </c>
      <c r="AX148" s="107" t="s">
        <v>621</v>
      </c>
      <c r="AY148" s="107" t="s">
        <v>620</v>
      </c>
      <c r="AZ148" s="107" t="s">
        <v>621</v>
      </c>
      <c r="BA148" s="107" t="s">
        <v>621</v>
      </c>
      <c r="BC148" s="107">
        <f t="shared" si="17"/>
        <v>43</v>
      </c>
      <c r="BD148" s="107">
        <f t="shared" si="17"/>
        <v>1</v>
      </c>
      <c r="BE148" s="107">
        <f t="shared" si="17"/>
        <v>2</v>
      </c>
      <c r="BF148" s="107">
        <f t="shared" si="17"/>
        <v>4</v>
      </c>
      <c r="BG148" s="107">
        <f t="shared" si="17"/>
        <v>0</v>
      </c>
      <c r="BH148" s="107">
        <f t="shared" si="15"/>
        <v>46</v>
      </c>
    </row>
    <row r="149" spans="1:60" x14ac:dyDescent="0.25">
      <c r="A149" s="104">
        <v>413</v>
      </c>
      <c r="B149" s="69" t="s">
        <v>149</v>
      </c>
      <c r="C149" s="69" t="s">
        <v>137</v>
      </c>
      <c r="D149" s="107" t="s">
        <v>620</v>
      </c>
      <c r="E149" s="107" t="s">
        <v>621</v>
      </c>
      <c r="F149" s="107" t="s">
        <v>621</v>
      </c>
      <c r="G149" s="107" t="s">
        <v>621</v>
      </c>
      <c r="H149" s="107" t="s">
        <v>621</v>
      </c>
      <c r="I149" s="107" t="s">
        <v>621</v>
      </c>
      <c r="J149" s="107" t="s">
        <v>621</v>
      </c>
      <c r="K149" s="107" t="s">
        <v>622</v>
      </c>
      <c r="L149" s="107" t="s">
        <v>622</v>
      </c>
      <c r="M149" s="107" t="s">
        <v>621</v>
      </c>
      <c r="N149" s="107" t="s">
        <v>621</v>
      </c>
      <c r="O149" s="107" t="s">
        <v>620</v>
      </c>
      <c r="P149" s="107" t="s">
        <v>621</v>
      </c>
      <c r="Q149" s="107" t="s">
        <v>621</v>
      </c>
      <c r="R149" s="107" t="s">
        <v>621</v>
      </c>
      <c r="S149" s="107" t="s">
        <v>621</v>
      </c>
      <c r="T149" s="107" t="s">
        <v>621</v>
      </c>
      <c r="U149" s="107" t="s">
        <v>621</v>
      </c>
      <c r="V149" s="107" t="s">
        <v>621</v>
      </c>
      <c r="W149" s="107" t="s">
        <v>621</v>
      </c>
      <c r="X149" s="107" t="s">
        <v>621</v>
      </c>
      <c r="Y149" s="107" t="s">
        <v>621</v>
      </c>
      <c r="Z149" s="107" t="s">
        <v>621</v>
      </c>
      <c r="AA149" s="107" t="s">
        <v>621</v>
      </c>
      <c r="AB149" s="107" t="s">
        <v>622</v>
      </c>
      <c r="AC149" s="107" t="s">
        <v>622</v>
      </c>
      <c r="AD149" s="107" t="s">
        <v>621</v>
      </c>
      <c r="AE149" s="107" t="s">
        <v>623</v>
      </c>
      <c r="AF149" s="107" t="s">
        <v>621</v>
      </c>
      <c r="AG149" s="107" t="s">
        <v>621</v>
      </c>
      <c r="AH149" s="107" t="s">
        <v>621</v>
      </c>
      <c r="AI149" s="107" t="s">
        <v>621</v>
      </c>
      <c r="AJ149" s="107" t="s">
        <v>621</v>
      </c>
      <c r="AK149" s="107" t="s">
        <v>621</v>
      </c>
      <c r="AL149" s="107" t="s">
        <v>621</v>
      </c>
      <c r="AM149" s="107" t="s">
        <v>620</v>
      </c>
      <c r="AN149" s="107" t="s">
        <v>621</v>
      </c>
      <c r="AO149" s="107" t="s">
        <v>621</v>
      </c>
      <c r="AP149" s="107" t="s">
        <v>621</v>
      </c>
      <c r="AQ149" s="107" t="s">
        <v>621</v>
      </c>
      <c r="AR149" s="107" t="s">
        <v>621</v>
      </c>
      <c r="AS149" s="107" t="s">
        <v>621</v>
      </c>
      <c r="AT149" s="107" t="s">
        <v>621</v>
      </c>
      <c r="AU149" s="107" t="s">
        <v>621</v>
      </c>
      <c r="AV149" s="107" t="s">
        <v>621</v>
      </c>
      <c r="AW149" s="107" t="s">
        <v>621</v>
      </c>
      <c r="AX149" s="107" t="s">
        <v>621</v>
      </c>
      <c r="AY149" s="107" t="s">
        <v>620</v>
      </c>
      <c r="AZ149" s="107" t="s">
        <v>621</v>
      </c>
      <c r="BA149" s="107" t="s">
        <v>621</v>
      </c>
      <c r="BC149" s="107">
        <f t="shared" si="17"/>
        <v>41</v>
      </c>
      <c r="BD149" s="107">
        <f t="shared" si="17"/>
        <v>4</v>
      </c>
      <c r="BE149" s="107">
        <f t="shared" si="17"/>
        <v>4</v>
      </c>
      <c r="BF149" s="107">
        <f t="shared" si="17"/>
        <v>1</v>
      </c>
      <c r="BG149" s="107">
        <f t="shared" si="17"/>
        <v>0</v>
      </c>
      <c r="BH149" s="107">
        <f t="shared" si="15"/>
        <v>49</v>
      </c>
    </row>
    <row r="150" spans="1:60" x14ac:dyDescent="0.25">
      <c r="A150" s="104">
        <v>414</v>
      </c>
      <c r="B150" s="69" t="s">
        <v>627</v>
      </c>
      <c r="C150" s="69" t="s">
        <v>137</v>
      </c>
      <c r="D150" s="107" t="s">
        <v>623</v>
      </c>
      <c r="E150" s="107" t="s">
        <v>621</v>
      </c>
      <c r="F150" s="107" t="s">
        <v>621</v>
      </c>
      <c r="G150" s="107" t="s">
        <v>621</v>
      </c>
      <c r="H150" s="107" t="s">
        <v>623</v>
      </c>
      <c r="I150" s="107" t="s">
        <v>621</v>
      </c>
      <c r="J150" s="107" t="s">
        <v>621</v>
      </c>
      <c r="K150" s="107" t="s">
        <v>621</v>
      </c>
      <c r="L150" s="107" t="s">
        <v>623</v>
      </c>
      <c r="M150" s="107" t="s">
        <v>621</v>
      </c>
      <c r="N150" s="107" t="s">
        <v>623</v>
      </c>
      <c r="O150" s="107" t="s">
        <v>621</v>
      </c>
      <c r="P150" s="107" t="s">
        <v>621</v>
      </c>
      <c r="Q150" s="107" t="s">
        <v>621</v>
      </c>
      <c r="R150" s="107" t="s">
        <v>621</v>
      </c>
      <c r="S150" s="107" t="s">
        <v>621</v>
      </c>
      <c r="T150" s="107" t="s">
        <v>621</v>
      </c>
      <c r="U150" s="107" t="s">
        <v>621</v>
      </c>
      <c r="V150" s="107" t="s">
        <v>621</v>
      </c>
      <c r="W150" s="107" t="s">
        <v>621</v>
      </c>
      <c r="X150" s="107" t="s">
        <v>621</v>
      </c>
      <c r="Y150" s="107" t="s">
        <v>621</v>
      </c>
      <c r="Z150" s="107" t="s">
        <v>621</v>
      </c>
      <c r="AA150" s="107" t="s">
        <v>623</v>
      </c>
      <c r="AB150" s="107" t="s">
        <v>622</v>
      </c>
      <c r="AC150" s="107" t="s">
        <v>622</v>
      </c>
      <c r="AD150" s="107" t="s">
        <v>621</v>
      </c>
      <c r="AE150" s="107" t="s">
        <v>621</v>
      </c>
      <c r="AF150" s="107" t="s">
        <v>621</v>
      </c>
      <c r="AG150" s="107" t="s">
        <v>623</v>
      </c>
      <c r="AH150" s="107" t="s">
        <v>621</v>
      </c>
      <c r="AI150" s="107" t="s">
        <v>623</v>
      </c>
      <c r="AJ150" s="107" t="s">
        <v>623</v>
      </c>
      <c r="AK150" s="107" t="s">
        <v>621</v>
      </c>
      <c r="AL150" s="107" t="s">
        <v>621</v>
      </c>
      <c r="AM150" s="107" t="s">
        <v>621</v>
      </c>
      <c r="AN150" s="107" t="s">
        <v>621</v>
      </c>
      <c r="AO150" s="107" t="s">
        <v>621</v>
      </c>
      <c r="AP150" s="107" t="s">
        <v>621</v>
      </c>
      <c r="AQ150" s="107" t="s">
        <v>621</v>
      </c>
      <c r="AR150" s="107" t="s">
        <v>621</v>
      </c>
      <c r="AS150" s="107" t="s">
        <v>621</v>
      </c>
      <c r="AT150" s="107" t="s">
        <v>621</v>
      </c>
      <c r="AU150" s="107" t="s">
        <v>621</v>
      </c>
      <c r="AV150" s="107" t="s">
        <v>621</v>
      </c>
      <c r="AW150" s="107" t="s">
        <v>621</v>
      </c>
      <c r="AX150" s="107" t="s">
        <v>622</v>
      </c>
      <c r="AY150" s="107" t="s">
        <v>623</v>
      </c>
      <c r="AZ150" s="107" t="s">
        <v>621</v>
      </c>
      <c r="BA150" s="107" t="s">
        <v>621</v>
      </c>
      <c r="BC150" s="107">
        <f t="shared" si="17"/>
        <v>38</v>
      </c>
      <c r="BD150" s="107">
        <f t="shared" si="17"/>
        <v>3</v>
      </c>
      <c r="BE150" s="107">
        <f t="shared" si="17"/>
        <v>0</v>
      </c>
      <c r="BF150" s="107">
        <f t="shared" si="17"/>
        <v>9</v>
      </c>
      <c r="BG150" s="107">
        <f t="shared" si="17"/>
        <v>0</v>
      </c>
      <c r="BH150" s="107">
        <f t="shared" si="15"/>
        <v>41</v>
      </c>
    </row>
    <row r="151" spans="1:60" x14ac:dyDescent="0.25">
      <c r="A151" s="104">
        <v>415</v>
      </c>
      <c r="B151" s="69" t="s">
        <v>150</v>
      </c>
      <c r="C151" s="69" t="s">
        <v>137</v>
      </c>
      <c r="D151" s="107" t="s">
        <v>620</v>
      </c>
      <c r="E151" s="107" t="s">
        <v>621</v>
      </c>
      <c r="F151" s="107" t="s">
        <v>621</v>
      </c>
      <c r="G151" s="107" t="s">
        <v>621</v>
      </c>
      <c r="H151" s="107" t="s">
        <v>621</v>
      </c>
      <c r="I151" s="107" t="s">
        <v>620</v>
      </c>
      <c r="J151" s="107" t="s">
        <v>620</v>
      </c>
      <c r="K151" s="107" t="s">
        <v>621</v>
      </c>
      <c r="L151" s="107" t="s">
        <v>621</v>
      </c>
      <c r="M151" s="107" t="s">
        <v>621</v>
      </c>
      <c r="N151" s="107" t="s">
        <v>621</v>
      </c>
      <c r="O151" s="107" t="s">
        <v>621</v>
      </c>
      <c r="P151" s="107" t="s">
        <v>621</v>
      </c>
      <c r="Q151" s="107" t="s">
        <v>621</v>
      </c>
      <c r="R151" s="107" t="s">
        <v>621</v>
      </c>
      <c r="S151" s="107" t="s">
        <v>621</v>
      </c>
      <c r="T151" s="107" t="s">
        <v>621</v>
      </c>
      <c r="U151" s="107" t="s">
        <v>621</v>
      </c>
      <c r="V151" s="107" t="s">
        <v>621</v>
      </c>
      <c r="W151" s="107" t="s">
        <v>621</v>
      </c>
      <c r="X151" s="107" t="s">
        <v>621</v>
      </c>
      <c r="Y151" s="107" t="s">
        <v>621</v>
      </c>
      <c r="Z151" s="107" t="s">
        <v>623</v>
      </c>
      <c r="AA151" s="107" t="s">
        <v>621</v>
      </c>
      <c r="AB151" s="107" t="s">
        <v>621</v>
      </c>
      <c r="AC151" s="107" t="s">
        <v>622</v>
      </c>
      <c r="AD151" s="107" t="s">
        <v>621</v>
      </c>
      <c r="AE151" s="107" t="s">
        <v>622</v>
      </c>
      <c r="AF151" s="107" t="s">
        <v>623</v>
      </c>
      <c r="AG151" s="107" t="s">
        <v>621</v>
      </c>
      <c r="AH151" s="107" t="s">
        <v>621</v>
      </c>
      <c r="AI151" s="107" t="s">
        <v>623</v>
      </c>
      <c r="AJ151" s="107" t="s">
        <v>621</v>
      </c>
      <c r="AK151" s="107" t="s">
        <v>621</v>
      </c>
      <c r="AL151" s="107" t="s">
        <v>621</v>
      </c>
      <c r="AM151" s="107" t="s">
        <v>623</v>
      </c>
      <c r="AN151" s="107" t="s">
        <v>621</v>
      </c>
      <c r="AO151" s="107" t="s">
        <v>621</v>
      </c>
      <c r="AP151" s="107" t="s">
        <v>621</v>
      </c>
      <c r="AQ151" s="107" t="s">
        <v>621</v>
      </c>
      <c r="AR151" s="107" t="s">
        <v>621</v>
      </c>
      <c r="AS151" s="107" t="s">
        <v>621</v>
      </c>
      <c r="AT151" s="107" t="s">
        <v>621</v>
      </c>
      <c r="AU151" s="107" t="s">
        <v>621</v>
      </c>
      <c r="AV151" s="107" t="s">
        <v>621</v>
      </c>
      <c r="AW151" s="107" t="s">
        <v>621</v>
      </c>
      <c r="AX151" s="107" t="s">
        <v>621</v>
      </c>
      <c r="AY151" s="107" t="s">
        <v>623</v>
      </c>
      <c r="AZ151" s="107" t="s">
        <v>621</v>
      </c>
      <c r="BA151" s="107" t="s">
        <v>621</v>
      </c>
      <c r="BC151" s="107">
        <f t="shared" si="17"/>
        <v>40</v>
      </c>
      <c r="BD151" s="107">
        <f t="shared" si="17"/>
        <v>2</v>
      </c>
      <c r="BE151" s="107">
        <f t="shared" si="17"/>
        <v>3</v>
      </c>
      <c r="BF151" s="107">
        <f t="shared" si="17"/>
        <v>5</v>
      </c>
      <c r="BG151" s="107">
        <f t="shared" si="17"/>
        <v>0</v>
      </c>
      <c r="BH151" s="107">
        <f t="shared" si="15"/>
        <v>45</v>
      </c>
    </row>
    <row r="152" spans="1:60" x14ac:dyDescent="0.25">
      <c r="A152" s="104">
        <v>416</v>
      </c>
      <c r="B152" s="69" t="s">
        <v>152</v>
      </c>
      <c r="C152" s="69" t="s">
        <v>137</v>
      </c>
      <c r="D152" s="107" t="s">
        <v>621</v>
      </c>
      <c r="E152" s="107" t="s">
        <v>621</v>
      </c>
      <c r="F152" s="107" t="s">
        <v>621</v>
      </c>
      <c r="G152" s="107" t="s">
        <v>621</v>
      </c>
      <c r="H152" s="107" t="s">
        <v>621</v>
      </c>
      <c r="I152" s="107" t="s">
        <v>621</v>
      </c>
      <c r="J152" s="107" t="s">
        <v>621</v>
      </c>
      <c r="K152" s="107" t="s">
        <v>621</v>
      </c>
      <c r="L152" s="107" t="s">
        <v>621</v>
      </c>
      <c r="M152" s="107" t="s">
        <v>621</v>
      </c>
      <c r="N152" s="107" t="s">
        <v>621</v>
      </c>
      <c r="O152" s="107" t="s">
        <v>621</v>
      </c>
      <c r="P152" s="107" t="s">
        <v>621</v>
      </c>
      <c r="Q152" s="107" t="s">
        <v>621</v>
      </c>
      <c r="R152" s="107" t="s">
        <v>621</v>
      </c>
      <c r="S152" s="107" t="s">
        <v>621</v>
      </c>
      <c r="T152" s="107" t="s">
        <v>621</v>
      </c>
      <c r="U152" s="107" t="s">
        <v>621</v>
      </c>
      <c r="V152" s="107" t="s">
        <v>621</v>
      </c>
      <c r="W152" s="107" t="s">
        <v>621</v>
      </c>
      <c r="X152" s="107" t="s">
        <v>621</v>
      </c>
      <c r="Y152" s="107" t="s">
        <v>621</v>
      </c>
      <c r="Z152" s="107" t="s">
        <v>621</v>
      </c>
      <c r="AA152" s="107" t="s">
        <v>623</v>
      </c>
      <c r="AB152" s="107" t="s">
        <v>621</v>
      </c>
      <c r="AC152" s="107" t="s">
        <v>622</v>
      </c>
      <c r="AD152" s="107" t="s">
        <v>621</v>
      </c>
      <c r="AE152" s="107" t="s">
        <v>622</v>
      </c>
      <c r="AF152" s="107" t="s">
        <v>621</v>
      </c>
      <c r="AG152" s="107" t="s">
        <v>621</v>
      </c>
      <c r="AH152" s="107" t="s">
        <v>621</v>
      </c>
      <c r="AI152" s="107" t="s">
        <v>621</v>
      </c>
      <c r="AJ152" s="107" t="s">
        <v>621</v>
      </c>
      <c r="AK152" s="107" t="s">
        <v>621</v>
      </c>
      <c r="AL152" s="107" t="s">
        <v>621</v>
      </c>
      <c r="AM152" s="107" t="s">
        <v>621</v>
      </c>
      <c r="AN152" s="107" t="s">
        <v>621</v>
      </c>
      <c r="AO152" s="107" t="s">
        <v>621</v>
      </c>
      <c r="AP152" s="107" t="s">
        <v>621</v>
      </c>
      <c r="AQ152" s="107" t="s">
        <v>621</v>
      </c>
      <c r="AR152" s="107" t="s">
        <v>621</v>
      </c>
      <c r="AS152" s="107" t="s">
        <v>621</v>
      </c>
      <c r="AT152" s="107" t="s">
        <v>621</v>
      </c>
      <c r="AU152" s="107" t="s">
        <v>621</v>
      </c>
      <c r="AV152" s="107" t="s">
        <v>621</v>
      </c>
      <c r="AW152" s="107" t="s">
        <v>621</v>
      </c>
      <c r="AX152" s="107" t="s">
        <v>621</v>
      </c>
      <c r="AY152" s="107" t="s">
        <v>621</v>
      </c>
      <c r="AZ152" s="107" t="s">
        <v>621</v>
      </c>
      <c r="BA152" s="107" t="s">
        <v>621</v>
      </c>
      <c r="BC152" s="107">
        <f t="shared" si="17"/>
        <v>47</v>
      </c>
      <c r="BD152" s="107">
        <f t="shared" si="17"/>
        <v>2</v>
      </c>
      <c r="BE152" s="107">
        <f t="shared" si="17"/>
        <v>0</v>
      </c>
      <c r="BF152" s="107">
        <f t="shared" si="17"/>
        <v>1</v>
      </c>
      <c r="BG152" s="107">
        <f t="shared" si="17"/>
        <v>0</v>
      </c>
      <c r="BH152" s="107">
        <f t="shared" si="15"/>
        <v>49</v>
      </c>
    </row>
    <row r="153" spans="1:60" x14ac:dyDescent="0.25">
      <c r="A153" s="104">
        <v>417</v>
      </c>
      <c r="B153" s="69" t="s">
        <v>153</v>
      </c>
      <c r="C153" s="69" t="s">
        <v>137</v>
      </c>
      <c r="D153" s="107" t="s">
        <v>621</v>
      </c>
      <c r="E153" s="107" t="s">
        <v>621</v>
      </c>
      <c r="F153" s="107" t="s">
        <v>621</v>
      </c>
      <c r="G153" s="107" t="s">
        <v>623</v>
      </c>
      <c r="H153" s="107" t="s">
        <v>621</v>
      </c>
      <c r="I153" s="107" t="s">
        <v>621</v>
      </c>
      <c r="J153" s="107" t="s">
        <v>623</v>
      </c>
      <c r="K153" s="107" t="s">
        <v>622</v>
      </c>
      <c r="L153" s="107" t="s">
        <v>621</v>
      </c>
      <c r="M153" s="107" t="s">
        <v>621</v>
      </c>
      <c r="N153" s="107" t="s">
        <v>623</v>
      </c>
      <c r="O153" s="107" t="s">
        <v>621</v>
      </c>
      <c r="P153" s="107" t="s">
        <v>621</v>
      </c>
      <c r="Q153" s="107" t="s">
        <v>621</v>
      </c>
      <c r="R153" s="107" t="s">
        <v>621</v>
      </c>
      <c r="S153" s="107" t="s">
        <v>621</v>
      </c>
      <c r="T153" s="107" t="s">
        <v>621</v>
      </c>
      <c r="U153" s="107" t="s">
        <v>621</v>
      </c>
      <c r="V153" s="107" t="s">
        <v>621</v>
      </c>
      <c r="W153" s="107" t="s">
        <v>621</v>
      </c>
      <c r="X153" s="107" t="s">
        <v>621</v>
      </c>
      <c r="Y153" s="107" t="s">
        <v>621</v>
      </c>
      <c r="Z153" s="107" t="s">
        <v>621</v>
      </c>
      <c r="AA153" s="107" t="s">
        <v>621</v>
      </c>
      <c r="AB153" s="107" t="s">
        <v>622</v>
      </c>
      <c r="AC153" s="107" t="s">
        <v>622</v>
      </c>
      <c r="AD153" s="107" t="s">
        <v>621</v>
      </c>
      <c r="AE153" s="107" t="s">
        <v>621</v>
      </c>
      <c r="AF153" s="107" t="s">
        <v>621</v>
      </c>
      <c r="AG153" s="107" t="s">
        <v>621</v>
      </c>
      <c r="AH153" s="107" t="s">
        <v>621</v>
      </c>
      <c r="AI153" s="107" t="s">
        <v>623</v>
      </c>
      <c r="AJ153" s="107" t="s">
        <v>621</v>
      </c>
      <c r="AK153" s="107" t="s">
        <v>621</v>
      </c>
      <c r="AL153" s="107" t="s">
        <v>621</v>
      </c>
      <c r="AM153" s="107" t="s">
        <v>621</v>
      </c>
      <c r="AN153" s="107" t="s">
        <v>621</v>
      </c>
      <c r="AO153" s="107" t="s">
        <v>621</v>
      </c>
      <c r="AP153" s="107" t="s">
        <v>621</v>
      </c>
      <c r="AQ153" s="107" t="s">
        <v>621</v>
      </c>
      <c r="AR153" s="107" t="s">
        <v>621</v>
      </c>
      <c r="AS153" s="107" t="s">
        <v>621</v>
      </c>
      <c r="AT153" s="107" t="s">
        <v>621</v>
      </c>
      <c r="AU153" s="107" t="s">
        <v>621</v>
      </c>
      <c r="AV153" s="107" t="s">
        <v>621</v>
      </c>
      <c r="AW153" s="107" t="s">
        <v>621</v>
      </c>
      <c r="AX153" s="107" t="s">
        <v>621</v>
      </c>
      <c r="AY153" s="107" t="s">
        <v>623</v>
      </c>
      <c r="AZ153" s="107" t="s">
        <v>621</v>
      </c>
      <c r="BA153" s="107" t="s">
        <v>621</v>
      </c>
      <c r="BC153" s="107">
        <f t="shared" si="17"/>
        <v>42</v>
      </c>
      <c r="BD153" s="107">
        <f t="shared" si="17"/>
        <v>3</v>
      </c>
      <c r="BE153" s="107">
        <f t="shared" si="17"/>
        <v>0</v>
      </c>
      <c r="BF153" s="107">
        <f t="shared" si="17"/>
        <v>5</v>
      </c>
      <c r="BG153" s="107">
        <f t="shared" si="17"/>
        <v>0</v>
      </c>
      <c r="BH153" s="107">
        <f t="shared" si="15"/>
        <v>45</v>
      </c>
    </row>
    <row r="154" spans="1:60" x14ac:dyDescent="0.25">
      <c r="A154" s="104">
        <v>418</v>
      </c>
      <c r="B154" s="69" t="s">
        <v>151</v>
      </c>
      <c r="C154" s="69" t="s">
        <v>137</v>
      </c>
      <c r="D154" s="107" t="s">
        <v>621</v>
      </c>
      <c r="E154" s="107" t="s">
        <v>621</v>
      </c>
      <c r="F154" s="107" t="s">
        <v>621</v>
      </c>
      <c r="G154" s="107" t="s">
        <v>621</v>
      </c>
      <c r="H154" s="107" t="s">
        <v>621</v>
      </c>
      <c r="I154" s="107" t="s">
        <v>621</v>
      </c>
      <c r="J154" s="107" t="s">
        <v>621</v>
      </c>
      <c r="K154" s="107" t="s">
        <v>622</v>
      </c>
      <c r="L154" s="107" t="s">
        <v>621</v>
      </c>
      <c r="M154" s="107" t="s">
        <v>621</v>
      </c>
      <c r="N154" s="107" t="s">
        <v>621</v>
      </c>
      <c r="O154" s="107" t="s">
        <v>622</v>
      </c>
      <c r="P154" s="107" t="s">
        <v>621</v>
      </c>
      <c r="Q154" s="107" t="s">
        <v>621</v>
      </c>
      <c r="R154" s="107" t="s">
        <v>621</v>
      </c>
      <c r="S154" s="107" t="s">
        <v>621</v>
      </c>
      <c r="T154" s="107" t="s">
        <v>621</v>
      </c>
      <c r="U154" s="107" t="s">
        <v>621</v>
      </c>
      <c r="V154" s="107" t="s">
        <v>621</v>
      </c>
      <c r="W154" s="107" t="s">
        <v>621</v>
      </c>
      <c r="X154" s="107" t="s">
        <v>621</v>
      </c>
      <c r="Y154" s="107" t="s">
        <v>621</v>
      </c>
      <c r="Z154" s="107" t="s">
        <v>621</v>
      </c>
      <c r="AA154" s="107" t="s">
        <v>621</v>
      </c>
      <c r="AB154" s="107" t="s">
        <v>622</v>
      </c>
      <c r="AC154" s="107" t="s">
        <v>623</v>
      </c>
      <c r="AD154" s="107" t="s">
        <v>621</v>
      </c>
      <c r="AE154" s="107" t="s">
        <v>623</v>
      </c>
      <c r="AF154" s="107" t="s">
        <v>621</v>
      </c>
      <c r="AG154" s="107" t="s">
        <v>621</v>
      </c>
      <c r="AH154" s="107" t="s">
        <v>621</v>
      </c>
      <c r="AI154" s="107" t="s">
        <v>621</v>
      </c>
      <c r="AJ154" s="107" t="s">
        <v>621</v>
      </c>
      <c r="AK154" s="107" t="s">
        <v>621</v>
      </c>
      <c r="AL154" s="107" t="s">
        <v>621</v>
      </c>
      <c r="AM154" s="107" t="s">
        <v>621</v>
      </c>
      <c r="AN154" s="107" t="s">
        <v>621</v>
      </c>
      <c r="AO154" s="107" t="s">
        <v>621</v>
      </c>
      <c r="AP154" s="107" t="s">
        <v>621</v>
      </c>
      <c r="AQ154" s="107" t="s">
        <v>621</v>
      </c>
      <c r="AR154" s="107" t="s">
        <v>621</v>
      </c>
      <c r="AS154" s="107" t="s">
        <v>621</v>
      </c>
      <c r="AT154" s="107" t="s">
        <v>621</v>
      </c>
      <c r="AU154" s="107" t="s">
        <v>621</v>
      </c>
      <c r="AV154" s="107" t="s">
        <v>621</v>
      </c>
      <c r="AW154" s="107" t="s">
        <v>621</v>
      </c>
      <c r="AX154" s="107" t="s">
        <v>621</v>
      </c>
      <c r="AY154" s="107" t="s">
        <v>623</v>
      </c>
      <c r="AZ154" s="107" t="s">
        <v>621</v>
      </c>
      <c r="BA154" s="107" t="s">
        <v>621</v>
      </c>
      <c r="BC154" s="107">
        <f t="shared" ref="BC154:BG163" si="18">COUNTIF($D154:$BA154,BC$3)</f>
        <v>44</v>
      </c>
      <c r="BD154" s="107">
        <f t="shared" si="18"/>
        <v>3</v>
      </c>
      <c r="BE154" s="107">
        <f t="shared" si="18"/>
        <v>0</v>
      </c>
      <c r="BF154" s="107">
        <f t="shared" si="18"/>
        <v>3</v>
      </c>
      <c r="BG154" s="107">
        <f t="shared" si="18"/>
        <v>0</v>
      </c>
      <c r="BH154" s="107">
        <f t="shared" si="15"/>
        <v>47</v>
      </c>
    </row>
    <row r="155" spans="1:60" x14ac:dyDescent="0.25">
      <c r="A155" s="104">
        <v>419</v>
      </c>
      <c r="B155" s="69" t="s">
        <v>154</v>
      </c>
      <c r="C155" s="69" t="s">
        <v>137</v>
      </c>
      <c r="D155" s="107" t="s">
        <v>620</v>
      </c>
      <c r="E155" s="107" t="s">
        <v>620</v>
      </c>
      <c r="F155" s="107" t="s">
        <v>620</v>
      </c>
      <c r="G155" s="107" t="s">
        <v>621</v>
      </c>
      <c r="H155" s="107" t="s">
        <v>621</v>
      </c>
      <c r="I155" s="107" t="s">
        <v>620</v>
      </c>
      <c r="J155" s="107" t="s">
        <v>620</v>
      </c>
      <c r="K155" s="107" t="s">
        <v>620</v>
      </c>
      <c r="L155" s="107" t="s">
        <v>620</v>
      </c>
      <c r="M155" s="107" t="s">
        <v>621</v>
      </c>
      <c r="N155" s="107" t="s">
        <v>621</v>
      </c>
      <c r="O155" s="107" t="s">
        <v>622</v>
      </c>
      <c r="P155" s="107" t="s">
        <v>623</v>
      </c>
      <c r="Q155" s="107" t="s">
        <v>621</v>
      </c>
      <c r="R155" s="107" t="s">
        <v>621</v>
      </c>
      <c r="S155" s="107" t="s">
        <v>621</v>
      </c>
      <c r="T155" s="107" t="s">
        <v>620</v>
      </c>
      <c r="U155" s="107" t="s">
        <v>621</v>
      </c>
      <c r="V155" s="107" t="s">
        <v>623</v>
      </c>
      <c r="W155" s="107" t="s">
        <v>621</v>
      </c>
      <c r="X155" s="107" t="s">
        <v>621</v>
      </c>
      <c r="Y155" s="107" t="s">
        <v>620</v>
      </c>
      <c r="Z155" s="107" t="s">
        <v>621</v>
      </c>
      <c r="AA155" s="107" t="s">
        <v>622</v>
      </c>
      <c r="AB155" s="107" t="s">
        <v>622</v>
      </c>
      <c r="AC155" s="107" t="s">
        <v>622</v>
      </c>
      <c r="AD155" s="107" t="s">
        <v>622</v>
      </c>
      <c r="AE155" s="107" t="s">
        <v>622</v>
      </c>
      <c r="AF155" s="107" t="s">
        <v>621</v>
      </c>
      <c r="AG155" s="107" t="s">
        <v>622</v>
      </c>
      <c r="AH155" s="107" t="s">
        <v>621</v>
      </c>
      <c r="AI155" s="107" t="s">
        <v>622</v>
      </c>
      <c r="AJ155" s="107" t="s">
        <v>621</v>
      </c>
      <c r="AK155" s="107" t="s">
        <v>620</v>
      </c>
      <c r="AL155" s="107" t="s">
        <v>621</v>
      </c>
      <c r="AM155" s="107" t="s">
        <v>621</v>
      </c>
      <c r="AN155" s="107" t="s">
        <v>622</v>
      </c>
      <c r="AO155" s="107" t="s">
        <v>620</v>
      </c>
      <c r="AP155" s="107" t="s">
        <v>623</v>
      </c>
      <c r="AQ155" s="107" t="s">
        <v>621</v>
      </c>
      <c r="AR155" s="107" t="s">
        <v>621</v>
      </c>
      <c r="AS155" s="107" t="s">
        <v>621</v>
      </c>
      <c r="AT155" s="107" t="s">
        <v>621</v>
      </c>
      <c r="AU155" s="107" t="s">
        <v>623</v>
      </c>
      <c r="AV155" s="107" t="s">
        <v>621</v>
      </c>
      <c r="AW155" s="107" t="s">
        <v>621</v>
      </c>
      <c r="AX155" s="107" t="s">
        <v>621</v>
      </c>
      <c r="AY155" s="107" t="s">
        <v>622</v>
      </c>
      <c r="AZ155" s="107" t="s">
        <v>621</v>
      </c>
      <c r="BA155" s="107" t="s">
        <v>621</v>
      </c>
      <c r="BC155" s="107">
        <f t="shared" si="18"/>
        <v>25</v>
      </c>
      <c r="BD155" s="107">
        <f t="shared" si="18"/>
        <v>10</v>
      </c>
      <c r="BE155" s="107">
        <f t="shared" si="18"/>
        <v>11</v>
      </c>
      <c r="BF155" s="107">
        <f t="shared" si="18"/>
        <v>4</v>
      </c>
      <c r="BG155" s="107">
        <f t="shared" si="18"/>
        <v>0</v>
      </c>
      <c r="BH155" s="107">
        <f t="shared" si="15"/>
        <v>46</v>
      </c>
    </row>
    <row r="156" spans="1:60" x14ac:dyDescent="0.25">
      <c r="A156" s="104">
        <v>420</v>
      </c>
      <c r="B156" s="69" t="s">
        <v>155</v>
      </c>
      <c r="C156" s="69" t="s">
        <v>137</v>
      </c>
      <c r="D156" s="107" t="s">
        <v>621</v>
      </c>
      <c r="E156" s="107" t="s">
        <v>621</v>
      </c>
      <c r="F156" s="107" t="s">
        <v>621</v>
      </c>
      <c r="G156" s="107" t="s">
        <v>621</v>
      </c>
      <c r="H156" s="107" t="s">
        <v>621</v>
      </c>
      <c r="I156" s="107" t="s">
        <v>621</v>
      </c>
      <c r="J156" s="107" t="s">
        <v>623</v>
      </c>
      <c r="K156" s="107" t="s">
        <v>621</v>
      </c>
      <c r="L156" s="107" t="s">
        <v>621</v>
      </c>
      <c r="M156" s="107" t="s">
        <v>621</v>
      </c>
      <c r="N156" s="107" t="s">
        <v>621</v>
      </c>
      <c r="O156" s="107" t="s">
        <v>621</v>
      </c>
      <c r="P156" s="107" t="s">
        <v>621</v>
      </c>
      <c r="Q156" s="107" t="s">
        <v>621</v>
      </c>
      <c r="R156" s="107" t="s">
        <v>621</v>
      </c>
      <c r="S156" s="107" t="s">
        <v>621</v>
      </c>
      <c r="T156" s="107" t="s">
        <v>621</v>
      </c>
      <c r="U156" s="107" t="s">
        <v>621</v>
      </c>
      <c r="V156" s="107" t="s">
        <v>621</v>
      </c>
      <c r="W156" s="107" t="s">
        <v>621</v>
      </c>
      <c r="X156" s="107" t="s">
        <v>621</v>
      </c>
      <c r="Y156" s="107" t="s">
        <v>621</v>
      </c>
      <c r="Z156" s="107" t="s">
        <v>621</v>
      </c>
      <c r="AA156" s="107" t="s">
        <v>621</v>
      </c>
      <c r="AB156" s="107" t="s">
        <v>622</v>
      </c>
      <c r="AC156" s="107" t="s">
        <v>621</v>
      </c>
      <c r="AD156" s="107" t="s">
        <v>621</v>
      </c>
      <c r="AE156" s="107" t="s">
        <v>623</v>
      </c>
      <c r="AF156" s="107" t="s">
        <v>621</v>
      </c>
      <c r="AG156" s="107" t="s">
        <v>621</v>
      </c>
      <c r="AH156" s="107" t="s">
        <v>621</v>
      </c>
      <c r="AI156" s="107" t="s">
        <v>621</v>
      </c>
      <c r="AJ156" s="107" t="s">
        <v>621</v>
      </c>
      <c r="AK156" s="107" t="s">
        <v>621</v>
      </c>
      <c r="AL156" s="107" t="s">
        <v>621</v>
      </c>
      <c r="AM156" s="107" t="s">
        <v>621</v>
      </c>
      <c r="AN156" s="107" t="s">
        <v>621</v>
      </c>
      <c r="AO156" s="107" t="s">
        <v>621</v>
      </c>
      <c r="AP156" s="107" t="s">
        <v>623</v>
      </c>
      <c r="AQ156" s="107" t="s">
        <v>621</v>
      </c>
      <c r="AR156" s="107" t="s">
        <v>621</v>
      </c>
      <c r="AS156" s="107" t="s">
        <v>623</v>
      </c>
      <c r="AT156" s="107" t="s">
        <v>621</v>
      </c>
      <c r="AU156" s="107" t="s">
        <v>621</v>
      </c>
      <c r="AV156" s="107" t="s">
        <v>621</v>
      </c>
      <c r="AW156" s="107" t="s">
        <v>621</v>
      </c>
      <c r="AX156" s="107" t="s">
        <v>621</v>
      </c>
      <c r="AY156" s="107" t="s">
        <v>621</v>
      </c>
      <c r="AZ156" s="107" t="s">
        <v>621</v>
      </c>
      <c r="BA156" s="107" t="s">
        <v>621</v>
      </c>
      <c r="BC156" s="107">
        <f t="shared" si="18"/>
        <v>45</v>
      </c>
      <c r="BD156" s="107">
        <f t="shared" si="18"/>
        <v>1</v>
      </c>
      <c r="BE156" s="107">
        <f t="shared" si="18"/>
        <v>0</v>
      </c>
      <c r="BF156" s="107">
        <f t="shared" si="18"/>
        <v>4</v>
      </c>
      <c r="BG156" s="107">
        <f t="shared" si="18"/>
        <v>0</v>
      </c>
      <c r="BH156" s="107">
        <f t="shared" si="15"/>
        <v>46</v>
      </c>
    </row>
    <row r="157" spans="1:60" x14ac:dyDescent="0.25">
      <c r="A157" s="105">
        <v>421</v>
      </c>
      <c r="B157" s="69" t="s">
        <v>156</v>
      </c>
      <c r="C157" s="69" t="s">
        <v>137</v>
      </c>
      <c r="D157" s="107" t="s">
        <v>621</v>
      </c>
      <c r="E157" s="107" t="s">
        <v>621</v>
      </c>
      <c r="F157" s="107" t="s">
        <v>621</v>
      </c>
      <c r="G157" s="107" t="s">
        <v>621</v>
      </c>
      <c r="H157" s="107" t="s">
        <v>621</v>
      </c>
      <c r="I157" s="107" t="s">
        <v>620</v>
      </c>
      <c r="J157" s="107" t="s">
        <v>621</v>
      </c>
      <c r="K157" s="107" t="s">
        <v>622</v>
      </c>
      <c r="L157" s="107" t="s">
        <v>621</v>
      </c>
      <c r="M157" s="107" t="s">
        <v>621</v>
      </c>
      <c r="N157" s="107" t="s">
        <v>620</v>
      </c>
      <c r="O157" s="107" t="s">
        <v>621</v>
      </c>
      <c r="P157" s="107" t="s">
        <v>621</v>
      </c>
      <c r="Q157" s="107" t="s">
        <v>620</v>
      </c>
      <c r="R157" s="107" t="s">
        <v>621</v>
      </c>
      <c r="S157" s="107" t="s">
        <v>621</v>
      </c>
      <c r="T157" s="107" t="s">
        <v>621</v>
      </c>
      <c r="U157" s="107" t="s">
        <v>621</v>
      </c>
      <c r="V157" s="107" t="s">
        <v>621</v>
      </c>
      <c r="W157" s="107" t="s">
        <v>621</v>
      </c>
      <c r="X157" s="107" t="s">
        <v>621</v>
      </c>
      <c r="Y157" s="107" t="s">
        <v>621</v>
      </c>
      <c r="Z157" s="107" t="s">
        <v>620</v>
      </c>
      <c r="AA157" s="107" t="s">
        <v>621</v>
      </c>
      <c r="AB157" s="107" t="s">
        <v>622</v>
      </c>
      <c r="AC157" s="107" t="s">
        <v>622</v>
      </c>
      <c r="AD157" s="107" t="s">
        <v>621</v>
      </c>
      <c r="AE157" s="107" t="s">
        <v>620</v>
      </c>
      <c r="AF157" s="107" t="s">
        <v>623</v>
      </c>
      <c r="AG157" s="107" t="s">
        <v>621</v>
      </c>
      <c r="AH157" s="107" t="s">
        <v>621</v>
      </c>
      <c r="AI157" s="107" t="s">
        <v>621</v>
      </c>
      <c r="AJ157" s="107" t="s">
        <v>621</v>
      </c>
      <c r="AK157" s="107" t="s">
        <v>621</v>
      </c>
      <c r="AL157" s="107" t="s">
        <v>621</v>
      </c>
      <c r="AM157" s="107" t="s">
        <v>621</v>
      </c>
      <c r="AN157" s="107" t="s">
        <v>622</v>
      </c>
      <c r="AO157" s="107" t="s">
        <v>621</v>
      </c>
      <c r="AP157" s="107" t="s">
        <v>623</v>
      </c>
      <c r="AQ157" s="107" t="s">
        <v>621</v>
      </c>
      <c r="AR157" s="107" t="s">
        <v>621</v>
      </c>
      <c r="AS157" s="107" t="s">
        <v>621</v>
      </c>
      <c r="AT157" s="107" t="s">
        <v>621</v>
      </c>
      <c r="AU157" s="107" t="s">
        <v>621</v>
      </c>
      <c r="AV157" s="107" t="s">
        <v>620</v>
      </c>
      <c r="AW157" s="107" t="s">
        <v>621</v>
      </c>
      <c r="AX157" s="107" t="s">
        <v>620</v>
      </c>
      <c r="AY157" s="107" t="s">
        <v>621</v>
      </c>
      <c r="AZ157" s="107" t="s">
        <v>621</v>
      </c>
      <c r="BA157" s="107" t="s">
        <v>621</v>
      </c>
      <c r="BC157" s="107">
        <f t="shared" si="18"/>
        <v>37</v>
      </c>
      <c r="BD157" s="107">
        <f t="shared" si="18"/>
        <v>4</v>
      </c>
      <c r="BE157" s="107">
        <f t="shared" si="18"/>
        <v>7</v>
      </c>
      <c r="BF157" s="107">
        <f t="shared" si="18"/>
        <v>2</v>
      </c>
      <c r="BG157" s="107">
        <f t="shared" si="18"/>
        <v>0</v>
      </c>
      <c r="BH157" s="107">
        <f t="shared" si="15"/>
        <v>48</v>
      </c>
    </row>
    <row r="158" spans="1:60" x14ac:dyDescent="0.25">
      <c r="A158" s="104">
        <v>422</v>
      </c>
      <c r="B158" s="69" t="s">
        <v>157</v>
      </c>
      <c r="C158" s="69" t="s">
        <v>137</v>
      </c>
      <c r="D158" s="107" t="s">
        <v>623</v>
      </c>
      <c r="E158" s="107" t="s">
        <v>621</v>
      </c>
      <c r="F158" s="107" t="s">
        <v>621</v>
      </c>
      <c r="G158" s="107" t="s">
        <v>621</v>
      </c>
      <c r="H158" s="107" t="s">
        <v>621</v>
      </c>
      <c r="I158" s="107" t="s">
        <v>620</v>
      </c>
      <c r="J158" s="107" t="s">
        <v>621</v>
      </c>
      <c r="K158" s="107" t="s">
        <v>620</v>
      </c>
      <c r="L158" s="107" t="s">
        <v>621</v>
      </c>
      <c r="M158" s="107" t="s">
        <v>620</v>
      </c>
      <c r="N158" s="107" t="s">
        <v>621</v>
      </c>
      <c r="O158" s="107" t="s">
        <v>621</v>
      </c>
      <c r="P158" s="107" t="s">
        <v>621</v>
      </c>
      <c r="Q158" s="107" t="s">
        <v>621</v>
      </c>
      <c r="R158" s="107" t="s">
        <v>621</v>
      </c>
      <c r="S158" s="107" t="s">
        <v>621</v>
      </c>
      <c r="T158" s="107" t="s">
        <v>621</v>
      </c>
      <c r="U158" s="107" t="s">
        <v>621</v>
      </c>
      <c r="V158" s="107" t="s">
        <v>621</v>
      </c>
      <c r="W158" s="107" t="s">
        <v>621</v>
      </c>
      <c r="X158" s="107" t="s">
        <v>621</v>
      </c>
      <c r="Y158" s="107" t="s">
        <v>621</v>
      </c>
      <c r="Z158" s="107" t="s">
        <v>620</v>
      </c>
      <c r="AA158" s="107" t="s">
        <v>621</v>
      </c>
      <c r="AB158" s="107" t="s">
        <v>622</v>
      </c>
      <c r="AC158" s="107" t="s">
        <v>621</v>
      </c>
      <c r="AD158" s="107" t="s">
        <v>621</v>
      </c>
      <c r="AE158" s="107" t="s">
        <v>621</v>
      </c>
      <c r="AF158" s="107" t="s">
        <v>621</v>
      </c>
      <c r="AG158" s="107" t="s">
        <v>620</v>
      </c>
      <c r="AH158" s="107" t="s">
        <v>621</v>
      </c>
      <c r="AI158" s="107" t="s">
        <v>621</v>
      </c>
      <c r="AJ158" s="107" t="s">
        <v>621</v>
      </c>
      <c r="AK158" s="107" t="s">
        <v>621</v>
      </c>
      <c r="AL158" s="107" t="s">
        <v>621</v>
      </c>
      <c r="AM158" s="107" t="s">
        <v>621</v>
      </c>
      <c r="AN158" s="107" t="s">
        <v>621</v>
      </c>
      <c r="AO158" s="107" t="s">
        <v>621</v>
      </c>
      <c r="AP158" s="107" t="s">
        <v>621</v>
      </c>
      <c r="AQ158" s="107" t="s">
        <v>621</v>
      </c>
      <c r="AR158" s="107" t="s">
        <v>621</v>
      </c>
      <c r="AS158" s="107" t="s">
        <v>621</v>
      </c>
      <c r="AT158" s="107" t="s">
        <v>621</v>
      </c>
      <c r="AU158" s="107" t="s">
        <v>621</v>
      </c>
      <c r="AV158" s="107" t="s">
        <v>621</v>
      </c>
      <c r="AW158" s="107" t="s">
        <v>621</v>
      </c>
      <c r="AX158" s="107" t="s">
        <v>621</v>
      </c>
      <c r="AY158" s="107" t="s">
        <v>621</v>
      </c>
      <c r="AZ158" s="107" t="s">
        <v>621</v>
      </c>
      <c r="BA158" s="107" t="s">
        <v>621</v>
      </c>
      <c r="BC158" s="107">
        <f t="shared" si="18"/>
        <v>43</v>
      </c>
      <c r="BD158" s="107">
        <f t="shared" si="18"/>
        <v>1</v>
      </c>
      <c r="BE158" s="107">
        <f t="shared" si="18"/>
        <v>5</v>
      </c>
      <c r="BF158" s="107">
        <f t="shared" si="18"/>
        <v>1</v>
      </c>
      <c r="BG158" s="107">
        <f t="shared" si="18"/>
        <v>0</v>
      </c>
      <c r="BH158" s="107">
        <f t="shared" si="15"/>
        <v>49</v>
      </c>
    </row>
    <row r="159" spans="1:60" x14ac:dyDescent="0.25">
      <c r="A159" s="104">
        <v>423</v>
      </c>
      <c r="B159" s="69" t="s">
        <v>158</v>
      </c>
      <c r="C159" s="69" t="s">
        <v>137</v>
      </c>
      <c r="D159" s="107" t="s">
        <v>621</v>
      </c>
      <c r="E159" s="107" t="s">
        <v>621</v>
      </c>
      <c r="F159" s="107" t="s">
        <v>620</v>
      </c>
      <c r="G159" s="107" t="s">
        <v>621</v>
      </c>
      <c r="H159" s="107" t="s">
        <v>621</v>
      </c>
      <c r="I159" s="107" t="s">
        <v>621</v>
      </c>
      <c r="J159" s="107" t="s">
        <v>621</v>
      </c>
      <c r="K159" s="107" t="s">
        <v>620</v>
      </c>
      <c r="L159" s="107" t="s">
        <v>620</v>
      </c>
      <c r="M159" s="107" t="s">
        <v>621</v>
      </c>
      <c r="N159" s="107" t="s">
        <v>621</v>
      </c>
      <c r="O159" s="107" t="s">
        <v>621</v>
      </c>
      <c r="P159" s="107" t="s">
        <v>621</v>
      </c>
      <c r="Q159" s="107" t="s">
        <v>621</v>
      </c>
      <c r="R159" s="107" t="s">
        <v>621</v>
      </c>
      <c r="S159" s="107" t="s">
        <v>621</v>
      </c>
      <c r="T159" s="107" t="s">
        <v>621</v>
      </c>
      <c r="U159" s="107" t="s">
        <v>621</v>
      </c>
      <c r="V159" s="107" t="s">
        <v>621</v>
      </c>
      <c r="W159" s="107" t="s">
        <v>621</v>
      </c>
      <c r="X159" s="107" t="s">
        <v>621</v>
      </c>
      <c r="Y159" s="107" t="s">
        <v>621</v>
      </c>
      <c r="Z159" s="107" t="s">
        <v>621</v>
      </c>
      <c r="AA159" s="107" t="s">
        <v>621</v>
      </c>
      <c r="AB159" s="107" t="s">
        <v>622</v>
      </c>
      <c r="AC159" s="107" t="s">
        <v>622</v>
      </c>
      <c r="AD159" s="107" t="s">
        <v>621</v>
      </c>
      <c r="AE159" s="107" t="s">
        <v>623</v>
      </c>
      <c r="AF159" s="107" t="s">
        <v>621</v>
      </c>
      <c r="AG159" s="107" t="s">
        <v>621</v>
      </c>
      <c r="AH159" s="107" t="s">
        <v>621</v>
      </c>
      <c r="AI159" s="107" t="s">
        <v>621</v>
      </c>
      <c r="AJ159" s="107" t="s">
        <v>621</v>
      </c>
      <c r="AK159" s="107" t="s">
        <v>621</v>
      </c>
      <c r="AL159" s="107" t="s">
        <v>621</v>
      </c>
      <c r="AM159" s="107" t="s">
        <v>621</v>
      </c>
      <c r="AN159" s="107" t="s">
        <v>621</v>
      </c>
      <c r="AO159" s="107" t="s">
        <v>621</v>
      </c>
      <c r="AP159" s="107" t="s">
        <v>623</v>
      </c>
      <c r="AQ159" s="107" t="s">
        <v>621</v>
      </c>
      <c r="AR159" s="107" t="s">
        <v>621</v>
      </c>
      <c r="AS159" s="107" t="s">
        <v>621</v>
      </c>
      <c r="AT159" s="107" t="s">
        <v>621</v>
      </c>
      <c r="AU159" s="107" t="s">
        <v>621</v>
      </c>
      <c r="AV159" s="107" t="s">
        <v>621</v>
      </c>
      <c r="AW159" s="107" t="s">
        <v>621</v>
      </c>
      <c r="AX159" s="107" t="s">
        <v>621</v>
      </c>
      <c r="AY159" s="107" t="s">
        <v>621</v>
      </c>
      <c r="AZ159" s="107" t="s">
        <v>621</v>
      </c>
      <c r="BA159" s="107" t="s">
        <v>621</v>
      </c>
      <c r="BC159" s="107">
        <f t="shared" si="18"/>
        <v>43</v>
      </c>
      <c r="BD159" s="107">
        <f t="shared" si="18"/>
        <v>2</v>
      </c>
      <c r="BE159" s="107">
        <f t="shared" si="18"/>
        <v>3</v>
      </c>
      <c r="BF159" s="107">
        <f t="shared" si="18"/>
        <v>2</v>
      </c>
      <c r="BG159" s="107">
        <f t="shared" si="18"/>
        <v>0</v>
      </c>
      <c r="BH159" s="107">
        <f t="shared" si="15"/>
        <v>48</v>
      </c>
    </row>
    <row r="160" spans="1:60" x14ac:dyDescent="0.25">
      <c r="A160" s="104">
        <v>424</v>
      </c>
      <c r="B160" s="69" t="s">
        <v>159</v>
      </c>
      <c r="C160" s="69" t="s">
        <v>137</v>
      </c>
      <c r="D160" s="107" t="s">
        <v>620</v>
      </c>
      <c r="E160" s="107" t="s">
        <v>621</v>
      </c>
      <c r="F160" s="107" t="s">
        <v>621</v>
      </c>
      <c r="G160" s="107" t="s">
        <v>621</v>
      </c>
      <c r="H160" s="107" t="s">
        <v>620</v>
      </c>
      <c r="I160" s="107" t="s">
        <v>621</v>
      </c>
      <c r="J160" s="107" t="s">
        <v>621</v>
      </c>
      <c r="K160" s="107" t="s">
        <v>621</v>
      </c>
      <c r="L160" s="107" t="s">
        <v>621</v>
      </c>
      <c r="M160" s="107" t="s">
        <v>621</v>
      </c>
      <c r="N160" s="107" t="s">
        <v>621</v>
      </c>
      <c r="O160" s="107" t="s">
        <v>621</v>
      </c>
      <c r="P160" s="107" t="s">
        <v>621</v>
      </c>
      <c r="Q160" s="107" t="s">
        <v>621</v>
      </c>
      <c r="R160" s="107" t="s">
        <v>621</v>
      </c>
      <c r="S160" s="107" t="s">
        <v>621</v>
      </c>
      <c r="T160" s="107" t="s">
        <v>621</v>
      </c>
      <c r="U160" s="107" t="s">
        <v>621</v>
      </c>
      <c r="V160" s="107" t="s">
        <v>621</v>
      </c>
      <c r="W160" s="107" t="s">
        <v>621</v>
      </c>
      <c r="X160" s="107" t="s">
        <v>621</v>
      </c>
      <c r="Y160" s="107" t="s">
        <v>621</v>
      </c>
      <c r="Z160" s="107" t="s">
        <v>621</v>
      </c>
      <c r="AA160" s="107" t="s">
        <v>621</v>
      </c>
      <c r="AB160" s="107" t="s">
        <v>621</v>
      </c>
      <c r="AC160" s="107" t="s">
        <v>622</v>
      </c>
      <c r="AD160" s="107" t="s">
        <v>621</v>
      </c>
      <c r="AE160" s="107" t="s">
        <v>620</v>
      </c>
      <c r="AF160" s="107" t="s">
        <v>621</v>
      </c>
      <c r="AG160" s="107" t="s">
        <v>620</v>
      </c>
      <c r="AH160" s="107" t="s">
        <v>621</v>
      </c>
      <c r="AI160" s="107" t="s">
        <v>621</v>
      </c>
      <c r="AJ160" s="107" t="s">
        <v>621</v>
      </c>
      <c r="AK160" s="107" t="s">
        <v>621</v>
      </c>
      <c r="AL160" s="107" t="s">
        <v>621</v>
      </c>
      <c r="AM160" s="107" t="s">
        <v>623</v>
      </c>
      <c r="AN160" s="107" t="s">
        <v>621</v>
      </c>
      <c r="AO160" s="107" t="s">
        <v>621</v>
      </c>
      <c r="AP160" s="107" t="s">
        <v>621</v>
      </c>
      <c r="AQ160" s="107" t="s">
        <v>621</v>
      </c>
      <c r="AR160" s="107" t="s">
        <v>621</v>
      </c>
      <c r="AS160" s="107" t="s">
        <v>621</v>
      </c>
      <c r="AT160" s="107" t="s">
        <v>621</v>
      </c>
      <c r="AU160" s="107" t="s">
        <v>621</v>
      </c>
      <c r="AV160" s="107" t="s">
        <v>621</v>
      </c>
      <c r="AW160" s="107" t="s">
        <v>621</v>
      </c>
      <c r="AX160" s="107" t="s">
        <v>621</v>
      </c>
      <c r="AY160" s="107" t="s">
        <v>621</v>
      </c>
      <c r="AZ160" s="107" t="s">
        <v>621</v>
      </c>
      <c r="BA160" s="107" t="s">
        <v>621</v>
      </c>
      <c r="BC160" s="107">
        <f t="shared" si="18"/>
        <v>44</v>
      </c>
      <c r="BD160" s="107">
        <f t="shared" si="18"/>
        <v>1</v>
      </c>
      <c r="BE160" s="107">
        <f t="shared" si="18"/>
        <v>4</v>
      </c>
      <c r="BF160" s="107">
        <f t="shared" si="18"/>
        <v>1</v>
      </c>
      <c r="BG160" s="107">
        <f t="shared" si="18"/>
        <v>0</v>
      </c>
      <c r="BH160" s="107">
        <f t="shared" si="15"/>
        <v>49</v>
      </c>
    </row>
    <row r="161" spans="1:60" x14ac:dyDescent="0.25">
      <c r="A161" s="104">
        <v>425</v>
      </c>
      <c r="B161" s="69" t="s">
        <v>160</v>
      </c>
      <c r="C161" s="69" t="s">
        <v>137</v>
      </c>
      <c r="D161" s="107" t="s">
        <v>621</v>
      </c>
      <c r="E161" s="107" t="s">
        <v>621</v>
      </c>
      <c r="F161" s="107" t="s">
        <v>620</v>
      </c>
      <c r="G161" s="107" t="s">
        <v>621</v>
      </c>
      <c r="H161" s="107" t="s">
        <v>621</v>
      </c>
      <c r="I161" s="107" t="s">
        <v>621</v>
      </c>
      <c r="J161" s="107" t="s">
        <v>621</v>
      </c>
      <c r="K161" s="107" t="s">
        <v>620</v>
      </c>
      <c r="L161" s="107" t="s">
        <v>620</v>
      </c>
      <c r="M161" s="107" t="s">
        <v>620</v>
      </c>
      <c r="N161" s="107" t="s">
        <v>621</v>
      </c>
      <c r="O161" s="107" t="s">
        <v>622</v>
      </c>
      <c r="P161" s="107" t="s">
        <v>621</v>
      </c>
      <c r="Q161" s="107" t="s">
        <v>620</v>
      </c>
      <c r="R161" s="107" t="s">
        <v>621</v>
      </c>
      <c r="S161" s="107" t="s">
        <v>621</v>
      </c>
      <c r="T161" s="107" t="s">
        <v>621</v>
      </c>
      <c r="U161" s="107" t="s">
        <v>621</v>
      </c>
      <c r="V161" s="107" t="s">
        <v>621</v>
      </c>
      <c r="W161" s="107" t="s">
        <v>621</v>
      </c>
      <c r="X161" s="107" t="s">
        <v>621</v>
      </c>
      <c r="Y161" s="107" t="s">
        <v>621</v>
      </c>
      <c r="Z161" s="107" t="s">
        <v>621</v>
      </c>
      <c r="AA161" s="107" t="s">
        <v>620</v>
      </c>
      <c r="AB161" s="107" t="s">
        <v>622</v>
      </c>
      <c r="AC161" s="107" t="s">
        <v>622</v>
      </c>
      <c r="AD161" s="107" t="s">
        <v>621</v>
      </c>
      <c r="AE161" s="107" t="s">
        <v>623</v>
      </c>
      <c r="AF161" s="107" t="s">
        <v>623</v>
      </c>
      <c r="AG161" s="107" t="s">
        <v>620</v>
      </c>
      <c r="AH161" s="107" t="s">
        <v>621</v>
      </c>
      <c r="AI161" s="107" t="s">
        <v>621</v>
      </c>
      <c r="AJ161" s="107" t="s">
        <v>620</v>
      </c>
      <c r="AK161" s="107" t="s">
        <v>621</v>
      </c>
      <c r="AL161" s="107" t="s">
        <v>621</v>
      </c>
      <c r="AM161" s="107" t="s">
        <v>621</v>
      </c>
      <c r="AN161" s="107" t="s">
        <v>621</v>
      </c>
      <c r="AO161" s="107" t="s">
        <v>620</v>
      </c>
      <c r="AP161" s="107" t="s">
        <v>621</v>
      </c>
      <c r="AQ161" s="107" t="s">
        <v>621</v>
      </c>
      <c r="AR161" s="107" t="s">
        <v>621</v>
      </c>
      <c r="AS161" s="107" t="s">
        <v>623</v>
      </c>
      <c r="AT161" s="107" t="s">
        <v>621</v>
      </c>
      <c r="AU161" s="107" t="s">
        <v>621</v>
      </c>
      <c r="AV161" s="107" t="s">
        <v>621</v>
      </c>
      <c r="AW161" s="107" t="s">
        <v>621</v>
      </c>
      <c r="AX161" s="107" t="s">
        <v>621</v>
      </c>
      <c r="AY161" s="107" t="s">
        <v>623</v>
      </c>
      <c r="AZ161" s="107" t="s">
        <v>621</v>
      </c>
      <c r="BA161" s="107" t="s">
        <v>620</v>
      </c>
      <c r="BC161" s="107">
        <f t="shared" si="18"/>
        <v>33</v>
      </c>
      <c r="BD161" s="107">
        <f t="shared" si="18"/>
        <v>3</v>
      </c>
      <c r="BE161" s="107">
        <f t="shared" si="18"/>
        <v>10</v>
      </c>
      <c r="BF161" s="107">
        <f t="shared" si="18"/>
        <v>4</v>
      </c>
      <c r="BG161" s="107">
        <f t="shared" si="18"/>
        <v>0</v>
      </c>
      <c r="BH161" s="107">
        <f t="shared" si="15"/>
        <v>46</v>
      </c>
    </row>
    <row r="162" spans="1:60" x14ac:dyDescent="0.25">
      <c r="A162" s="104">
        <v>426</v>
      </c>
      <c r="B162" s="69" t="s">
        <v>161</v>
      </c>
      <c r="C162" s="69" t="s">
        <v>137</v>
      </c>
      <c r="D162" s="107" t="s">
        <v>621</v>
      </c>
      <c r="E162" s="107" t="s">
        <v>621</v>
      </c>
      <c r="F162" s="107" t="s">
        <v>621</v>
      </c>
      <c r="G162" s="107" t="s">
        <v>621</v>
      </c>
      <c r="H162" s="107" t="s">
        <v>621</v>
      </c>
      <c r="I162" s="107" t="s">
        <v>621</v>
      </c>
      <c r="J162" s="107" t="s">
        <v>623</v>
      </c>
      <c r="K162" s="107" t="s">
        <v>622</v>
      </c>
      <c r="L162" s="107" t="s">
        <v>623</v>
      </c>
      <c r="M162" s="107" t="s">
        <v>621</v>
      </c>
      <c r="N162" s="107" t="s">
        <v>621</v>
      </c>
      <c r="O162" s="107" t="s">
        <v>622</v>
      </c>
      <c r="P162" s="107" t="s">
        <v>621</v>
      </c>
      <c r="Q162" s="107" t="s">
        <v>621</v>
      </c>
      <c r="R162" s="107" t="s">
        <v>621</v>
      </c>
      <c r="S162" s="107" t="s">
        <v>621</v>
      </c>
      <c r="T162" s="107" t="s">
        <v>621</v>
      </c>
      <c r="U162" s="107" t="s">
        <v>621</v>
      </c>
      <c r="V162" s="107" t="s">
        <v>621</v>
      </c>
      <c r="W162" s="107" t="s">
        <v>621</v>
      </c>
      <c r="X162" s="107" t="s">
        <v>621</v>
      </c>
      <c r="Y162" s="107" t="s">
        <v>621</v>
      </c>
      <c r="Z162" s="107" t="s">
        <v>621</v>
      </c>
      <c r="AA162" s="107" t="s">
        <v>621</v>
      </c>
      <c r="AB162" s="107" t="s">
        <v>621</v>
      </c>
      <c r="AC162" s="107" t="s">
        <v>622</v>
      </c>
      <c r="AD162" s="107" t="s">
        <v>621</v>
      </c>
      <c r="AE162" s="107" t="s">
        <v>621</v>
      </c>
      <c r="AF162" s="107" t="s">
        <v>621</v>
      </c>
      <c r="AG162" s="107" t="s">
        <v>621</v>
      </c>
      <c r="AH162" s="107" t="s">
        <v>621</v>
      </c>
      <c r="AI162" s="107" t="s">
        <v>621</v>
      </c>
      <c r="AJ162" s="107" t="s">
        <v>621</v>
      </c>
      <c r="AK162" s="107" t="s">
        <v>621</v>
      </c>
      <c r="AL162" s="107" t="s">
        <v>621</v>
      </c>
      <c r="AM162" s="107" t="s">
        <v>621</v>
      </c>
      <c r="AN162" s="107" t="s">
        <v>621</v>
      </c>
      <c r="AO162" s="107" t="s">
        <v>620</v>
      </c>
      <c r="AP162" s="107" t="s">
        <v>620</v>
      </c>
      <c r="AQ162" s="107" t="s">
        <v>621</v>
      </c>
      <c r="AR162" s="107" t="s">
        <v>621</v>
      </c>
      <c r="AS162" s="107" t="s">
        <v>623</v>
      </c>
      <c r="AT162" s="107" t="s">
        <v>621</v>
      </c>
      <c r="AU162" s="107" t="s">
        <v>621</v>
      </c>
      <c r="AV162" s="107" t="s">
        <v>621</v>
      </c>
      <c r="AW162" s="107" t="s">
        <v>621</v>
      </c>
      <c r="AX162" s="107" t="s">
        <v>621</v>
      </c>
      <c r="AY162" s="107" t="s">
        <v>623</v>
      </c>
      <c r="AZ162" s="107" t="s">
        <v>621</v>
      </c>
      <c r="BA162" s="107" t="s">
        <v>621</v>
      </c>
      <c r="BC162" s="107">
        <f t="shared" si="18"/>
        <v>41</v>
      </c>
      <c r="BD162" s="107">
        <f t="shared" si="18"/>
        <v>3</v>
      </c>
      <c r="BE162" s="107">
        <f t="shared" si="18"/>
        <v>2</v>
      </c>
      <c r="BF162" s="107">
        <f t="shared" si="18"/>
        <v>4</v>
      </c>
      <c r="BG162" s="107">
        <f t="shared" si="18"/>
        <v>0</v>
      </c>
      <c r="BH162" s="107">
        <f t="shared" si="15"/>
        <v>46</v>
      </c>
    </row>
    <row r="163" spans="1:60" x14ac:dyDescent="0.25">
      <c r="A163" s="104">
        <v>427</v>
      </c>
      <c r="B163" s="69" t="s">
        <v>162</v>
      </c>
      <c r="C163" s="69" t="s">
        <v>137</v>
      </c>
      <c r="D163" s="107" t="s">
        <v>623</v>
      </c>
      <c r="E163" s="107" t="s">
        <v>621</v>
      </c>
      <c r="F163" s="107" t="s">
        <v>621</v>
      </c>
      <c r="G163" s="107" t="s">
        <v>621</v>
      </c>
      <c r="H163" s="107" t="s">
        <v>621</v>
      </c>
      <c r="I163" s="107" t="s">
        <v>621</v>
      </c>
      <c r="J163" s="107" t="s">
        <v>620</v>
      </c>
      <c r="K163" s="107" t="s">
        <v>620</v>
      </c>
      <c r="L163" s="107" t="s">
        <v>621</v>
      </c>
      <c r="M163" s="107" t="s">
        <v>621</v>
      </c>
      <c r="N163" s="107" t="s">
        <v>621</v>
      </c>
      <c r="O163" s="107" t="s">
        <v>622</v>
      </c>
      <c r="P163" s="107" t="s">
        <v>621</v>
      </c>
      <c r="Q163" s="107" t="s">
        <v>621</v>
      </c>
      <c r="R163" s="107" t="s">
        <v>621</v>
      </c>
      <c r="S163" s="107" t="s">
        <v>621</v>
      </c>
      <c r="T163" s="107" t="s">
        <v>621</v>
      </c>
      <c r="U163" s="107" t="s">
        <v>621</v>
      </c>
      <c r="V163" s="107" t="s">
        <v>621</v>
      </c>
      <c r="W163" s="107" t="s">
        <v>621</v>
      </c>
      <c r="X163" s="107" t="s">
        <v>621</v>
      </c>
      <c r="Y163" s="107" t="s">
        <v>621</v>
      </c>
      <c r="Z163" s="107" t="s">
        <v>621</v>
      </c>
      <c r="AA163" s="107" t="s">
        <v>621</v>
      </c>
      <c r="AB163" s="107" t="s">
        <v>621</v>
      </c>
      <c r="AC163" s="107" t="s">
        <v>622</v>
      </c>
      <c r="AD163" s="107" t="s">
        <v>621</v>
      </c>
      <c r="AE163" s="107" t="s">
        <v>623</v>
      </c>
      <c r="AF163" s="107" t="s">
        <v>621</v>
      </c>
      <c r="AG163" s="107" t="s">
        <v>621</v>
      </c>
      <c r="AH163" s="107" t="s">
        <v>621</v>
      </c>
      <c r="AI163" s="107" t="s">
        <v>623</v>
      </c>
      <c r="AJ163" s="107" t="s">
        <v>621</v>
      </c>
      <c r="AK163" s="107" t="s">
        <v>621</v>
      </c>
      <c r="AL163" s="107" t="s">
        <v>621</v>
      </c>
      <c r="AM163" s="107" t="s">
        <v>621</v>
      </c>
      <c r="AN163" s="107" t="s">
        <v>621</v>
      </c>
      <c r="AO163" s="107" t="s">
        <v>621</v>
      </c>
      <c r="AP163" s="107" t="s">
        <v>621</v>
      </c>
      <c r="AQ163" s="107" t="s">
        <v>621</v>
      </c>
      <c r="AR163" s="107" t="s">
        <v>621</v>
      </c>
      <c r="AS163" s="107" t="s">
        <v>620</v>
      </c>
      <c r="AT163" s="107" t="s">
        <v>621</v>
      </c>
      <c r="AU163" s="107" t="s">
        <v>621</v>
      </c>
      <c r="AV163" s="107" t="s">
        <v>621</v>
      </c>
      <c r="AW163" s="107" t="s">
        <v>621</v>
      </c>
      <c r="AX163" s="107" t="s">
        <v>621</v>
      </c>
      <c r="AY163" s="107" t="s">
        <v>623</v>
      </c>
      <c r="AZ163" s="107" t="s">
        <v>621</v>
      </c>
      <c r="BA163" s="107" t="s">
        <v>621</v>
      </c>
      <c r="BC163" s="107">
        <f t="shared" si="18"/>
        <v>41</v>
      </c>
      <c r="BD163" s="107">
        <f t="shared" si="18"/>
        <v>2</v>
      </c>
      <c r="BE163" s="107">
        <f t="shared" si="18"/>
        <v>3</v>
      </c>
      <c r="BF163" s="107">
        <f t="shared" si="18"/>
        <v>4</v>
      </c>
      <c r="BG163" s="107">
        <f t="shared" si="18"/>
        <v>0</v>
      </c>
      <c r="BH163" s="107">
        <f t="shared" si="15"/>
        <v>46</v>
      </c>
    </row>
    <row r="164" spans="1:60" x14ac:dyDescent="0.25">
      <c r="A164" s="104">
        <v>428</v>
      </c>
      <c r="B164" s="69" t="s">
        <v>163</v>
      </c>
      <c r="C164" s="69" t="s">
        <v>137</v>
      </c>
      <c r="D164" s="107" t="s">
        <v>620</v>
      </c>
      <c r="E164" s="107" t="s">
        <v>621</v>
      </c>
      <c r="F164" s="107" t="s">
        <v>621</v>
      </c>
      <c r="G164" s="107" t="s">
        <v>620</v>
      </c>
      <c r="H164" s="107" t="s">
        <v>621</v>
      </c>
      <c r="I164" s="107" t="s">
        <v>621</v>
      </c>
      <c r="J164" s="107" t="s">
        <v>623</v>
      </c>
      <c r="K164" s="107" t="s">
        <v>621</v>
      </c>
      <c r="L164" s="107" t="s">
        <v>621</v>
      </c>
      <c r="M164" s="107" t="s">
        <v>621</v>
      </c>
      <c r="N164" s="107" t="s">
        <v>621</v>
      </c>
      <c r="O164" s="107" t="s">
        <v>621</v>
      </c>
      <c r="P164" s="107" t="s">
        <v>621</v>
      </c>
      <c r="Q164" s="107" t="s">
        <v>621</v>
      </c>
      <c r="R164" s="107" t="s">
        <v>621</v>
      </c>
      <c r="S164" s="107" t="s">
        <v>621</v>
      </c>
      <c r="T164" s="107" t="s">
        <v>621</v>
      </c>
      <c r="U164" s="107" t="s">
        <v>621</v>
      </c>
      <c r="V164" s="107" t="s">
        <v>621</v>
      </c>
      <c r="W164" s="107" t="s">
        <v>621</v>
      </c>
      <c r="X164" s="107" t="s">
        <v>623</v>
      </c>
      <c r="Y164" s="107" t="s">
        <v>621</v>
      </c>
      <c r="Z164" s="107" t="s">
        <v>623</v>
      </c>
      <c r="AA164" s="107" t="s">
        <v>623</v>
      </c>
      <c r="AB164" s="107" t="s">
        <v>622</v>
      </c>
      <c r="AC164" s="107" t="s">
        <v>622</v>
      </c>
      <c r="AD164" s="107" t="s">
        <v>621</v>
      </c>
      <c r="AE164" s="107" t="s">
        <v>622</v>
      </c>
      <c r="AF164" s="107" t="s">
        <v>621</v>
      </c>
      <c r="AG164" s="107" t="s">
        <v>621</v>
      </c>
      <c r="AH164" s="107" t="s">
        <v>621</v>
      </c>
      <c r="AI164" s="107" t="s">
        <v>621</v>
      </c>
      <c r="AJ164" s="107" t="s">
        <v>621</v>
      </c>
      <c r="AK164" s="107" t="s">
        <v>621</v>
      </c>
      <c r="AL164" s="107" t="s">
        <v>621</v>
      </c>
      <c r="AM164" s="107" t="s">
        <v>621</v>
      </c>
      <c r="AN164" s="107" t="s">
        <v>621</v>
      </c>
      <c r="AO164" s="107" t="s">
        <v>621</v>
      </c>
      <c r="AP164" s="107" t="s">
        <v>621</v>
      </c>
      <c r="AQ164" s="107" t="s">
        <v>621</v>
      </c>
      <c r="AR164" s="107" t="s">
        <v>621</v>
      </c>
      <c r="AS164" s="107" t="s">
        <v>621</v>
      </c>
      <c r="AT164" s="107" t="s">
        <v>621</v>
      </c>
      <c r="AU164" s="107" t="s">
        <v>621</v>
      </c>
      <c r="AV164" s="107" t="s">
        <v>621</v>
      </c>
      <c r="AW164" s="107" t="s">
        <v>621</v>
      </c>
      <c r="AX164" s="107" t="s">
        <v>621</v>
      </c>
      <c r="AY164" s="107" t="s">
        <v>623</v>
      </c>
      <c r="AZ164" s="107" t="s">
        <v>621</v>
      </c>
      <c r="BA164" s="107" t="s">
        <v>621</v>
      </c>
      <c r="BC164" s="107">
        <f t="shared" ref="BC164:BG173" si="19">COUNTIF($D164:$BA164,BC$3)</f>
        <v>40</v>
      </c>
      <c r="BD164" s="107">
        <f t="shared" si="19"/>
        <v>3</v>
      </c>
      <c r="BE164" s="107">
        <f t="shared" si="19"/>
        <v>2</v>
      </c>
      <c r="BF164" s="107">
        <f t="shared" si="19"/>
        <v>5</v>
      </c>
      <c r="BG164" s="107">
        <f t="shared" si="19"/>
        <v>0</v>
      </c>
      <c r="BH164" s="107">
        <f t="shared" si="15"/>
        <v>45</v>
      </c>
    </row>
    <row r="165" spans="1:60" x14ac:dyDescent="0.25">
      <c r="A165" s="104">
        <v>429</v>
      </c>
      <c r="B165" s="69" t="s">
        <v>164</v>
      </c>
      <c r="C165" s="69" t="s">
        <v>137</v>
      </c>
      <c r="D165" s="107" t="s">
        <v>623</v>
      </c>
      <c r="E165" s="107" t="s">
        <v>623</v>
      </c>
      <c r="F165" s="107" t="s">
        <v>623</v>
      </c>
      <c r="G165" s="107" t="s">
        <v>623</v>
      </c>
      <c r="H165" s="107" t="s">
        <v>621</v>
      </c>
      <c r="I165" s="107" t="s">
        <v>623</v>
      </c>
      <c r="J165" s="107" t="s">
        <v>623</v>
      </c>
      <c r="K165" s="107" t="s">
        <v>623</v>
      </c>
      <c r="L165" s="107" t="s">
        <v>623</v>
      </c>
      <c r="M165" s="107" t="s">
        <v>623</v>
      </c>
      <c r="N165" s="107" t="s">
        <v>623</v>
      </c>
      <c r="O165" s="107" t="s">
        <v>622</v>
      </c>
      <c r="P165" s="107" t="s">
        <v>621</v>
      </c>
      <c r="Q165" s="107" t="s">
        <v>621</v>
      </c>
      <c r="R165" s="107" t="s">
        <v>621</v>
      </c>
      <c r="S165" s="107" t="s">
        <v>621</v>
      </c>
      <c r="T165" s="107" t="s">
        <v>622</v>
      </c>
      <c r="U165" s="107" t="s">
        <v>622</v>
      </c>
      <c r="V165" s="107" t="s">
        <v>623</v>
      </c>
      <c r="W165" s="107" t="s">
        <v>1578</v>
      </c>
      <c r="X165" s="107" t="s">
        <v>1578</v>
      </c>
      <c r="Y165" s="107" t="s">
        <v>1578</v>
      </c>
      <c r="Z165" s="107" t="s">
        <v>1578</v>
      </c>
      <c r="AA165" s="107" t="s">
        <v>1578</v>
      </c>
      <c r="AB165" s="107" t="s">
        <v>1578</v>
      </c>
      <c r="AC165" s="107" t="s">
        <v>1578</v>
      </c>
      <c r="AD165" s="107" t="s">
        <v>1578</v>
      </c>
      <c r="AE165" s="107" t="s">
        <v>1578</v>
      </c>
      <c r="AF165" s="107" t="s">
        <v>1578</v>
      </c>
      <c r="AG165" s="107" t="s">
        <v>1578</v>
      </c>
      <c r="AH165" s="107" t="s">
        <v>1578</v>
      </c>
      <c r="AI165" s="107" t="s">
        <v>1578</v>
      </c>
      <c r="AJ165" s="107" t="s">
        <v>1578</v>
      </c>
      <c r="AK165" s="107" t="s">
        <v>1578</v>
      </c>
      <c r="AL165" s="107" t="s">
        <v>1578</v>
      </c>
      <c r="AM165" s="107" t="s">
        <v>1578</v>
      </c>
      <c r="AN165" s="107" t="s">
        <v>1578</v>
      </c>
      <c r="AO165" s="107" t="s">
        <v>1578</v>
      </c>
      <c r="AP165" s="107" t="s">
        <v>1578</v>
      </c>
      <c r="AQ165" s="107" t="s">
        <v>1578</v>
      </c>
      <c r="AR165" s="107" t="s">
        <v>1578</v>
      </c>
      <c r="AS165" s="107" t="s">
        <v>1578</v>
      </c>
      <c r="AT165" s="107" t="s">
        <v>1578</v>
      </c>
      <c r="AU165" s="107" t="s">
        <v>1578</v>
      </c>
      <c r="AV165" s="107" t="s">
        <v>1578</v>
      </c>
      <c r="AW165" s="107" t="s">
        <v>1578</v>
      </c>
      <c r="AX165" s="107" t="s">
        <v>1578</v>
      </c>
      <c r="AY165" s="107" t="s">
        <v>1578</v>
      </c>
      <c r="AZ165" s="107" t="s">
        <v>1578</v>
      </c>
      <c r="BA165" s="107" t="s">
        <v>1578</v>
      </c>
      <c r="BC165" s="107">
        <f t="shared" si="19"/>
        <v>5</v>
      </c>
      <c r="BD165" s="107">
        <f t="shared" si="19"/>
        <v>3</v>
      </c>
      <c r="BE165" s="107">
        <f t="shared" si="19"/>
        <v>0</v>
      </c>
      <c r="BF165" s="107">
        <f t="shared" si="19"/>
        <v>11</v>
      </c>
      <c r="BG165" s="107">
        <f t="shared" si="19"/>
        <v>31</v>
      </c>
      <c r="BH165" s="107">
        <f t="shared" si="15"/>
        <v>8</v>
      </c>
    </row>
    <row r="166" spans="1:60" x14ac:dyDescent="0.25">
      <c r="A166" s="104">
        <v>430</v>
      </c>
      <c r="B166" s="69" t="s">
        <v>165</v>
      </c>
      <c r="C166" s="69" t="s">
        <v>137</v>
      </c>
      <c r="D166" s="107" t="s">
        <v>623</v>
      </c>
      <c r="E166" s="107" t="s">
        <v>621</v>
      </c>
      <c r="F166" s="107" t="s">
        <v>620</v>
      </c>
      <c r="G166" s="107" t="s">
        <v>621</v>
      </c>
      <c r="H166" s="107" t="s">
        <v>621</v>
      </c>
      <c r="I166" s="107" t="s">
        <v>620</v>
      </c>
      <c r="J166" s="107" t="s">
        <v>620</v>
      </c>
      <c r="K166" s="107" t="s">
        <v>621</v>
      </c>
      <c r="L166" s="107" t="s">
        <v>621</v>
      </c>
      <c r="M166" s="107" t="s">
        <v>621</v>
      </c>
      <c r="N166" s="107" t="s">
        <v>623</v>
      </c>
      <c r="O166" s="107" t="s">
        <v>621</v>
      </c>
      <c r="P166" s="107" t="s">
        <v>621</v>
      </c>
      <c r="Q166" s="107" t="s">
        <v>621</v>
      </c>
      <c r="R166" s="107" t="s">
        <v>621</v>
      </c>
      <c r="S166" s="107" t="s">
        <v>620</v>
      </c>
      <c r="T166" s="107" t="s">
        <v>621</v>
      </c>
      <c r="U166" s="107" t="s">
        <v>621</v>
      </c>
      <c r="V166" s="107" t="s">
        <v>621</v>
      </c>
      <c r="W166" s="107" t="s">
        <v>621</v>
      </c>
      <c r="X166" s="107" t="s">
        <v>621</v>
      </c>
      <c r="Y166" s="107" t="s">
        <v>621</v>
      </c>
      <c r="Z166" s="107" t="s">
        <v>621</v>
      </c>
      <c r="AA166" s="107" t="s">
        <v>621</v>
      </c>
      <c r="AB166" s="107" t="s">
        <v>622</v>
      </c>
      <c r="AC166" s="107" t="s">
        <v>622</v>
      </c>
      <c r="AD166" s="107" t="s">
        <v>621</v>
      </c>
      <c r="AE166" s="107" t="s">
        <v>620</v>
      </c>
      <c r="AF166" s="107" t="s">
        <v>620</v>
      </c>
      <c r="AG166" s="107" t="s">
        <v>620</v>
      </c>
      <c r="AH166" s="107" t="s">
        <v>621</v>
      </c>
      <c r="AI166" s="107" t="s">
        <v>623</v>
      </c>
      <c r="AJ166" s="107" t="s">
        <v>621</v>
      </c>
      <c r="AK166" s="107" t="s">
        <v>621</v>
      </c>
      <c r="AL166" s="107" t="s">
        <v>621</v>
      </c>
      <c r="AM166" s="107" t="s">
        <v>621</v>
      </c>
      <c r="AN166" s="107" t="s">
        <v>621</v>
      </c>
      <c r="AO166" s="107" t="s">
        <v>621</v>
      </c>
      <c r="AP166" s="107" t="s">
        <v>621</v>
      </c>
      <c r="AQ166" s="107" t="s">
        <v>621</v>
      </c>
      <c r="AR166" s="107" t="s">
        <v>621</v>
      </c>
      <c r="AS166" s="107" t="s">
        <v>621</v>
      </c>
      <c r="AT166" s="107" t="s">
        <v>621</v>
      </c>
      <c r="AU166" s="107" t="s">
        <v>621</v>
      </c>
      <c r="AV166" s="107" t="s">
        <v>621</v>
      </c>
      <c r="AW166" s="107" t="s">
        <v>621</v>
      </c>
      <c r="AX166" s="107" t="s">
        <v>621</v>
      </c>
      <c r="AY166" s="107" t="s">
        <v>621</v>
      </c>
      <c r="AZ166" s="107" t="s">
        <v>621</v>
      </c>
      <c r="BA166" s="107" t="s">
        <v>621</v>
      </c>
      <c r="BC166" s="107">
        <f t="shared" si="19"/>
        <v>38</v>
      </c>
      <c r="BD166" s="107">
        <f t="shared" si="19"/>
        <v>2</v>
      </c>
      <c r="BE166" s="107">
        <f t="shared" si="19"/>
        <v>7</v>
      </c>
      <c r="BF166" s="107">
        <f t="shared" si="19"/>
        <v>3</v>
      </c>
      <c r="BG166" s="107">
        <f t="shared" si="19"/>
        <v>0</v>
      </c>
      <c r="BH166" s="107">
        <f t="shared" si="15"/>
        <v>47</v>
      </c>
    </row>
    <row r="167" spans="1:60" x14ac:dyDescent="0.25">
      <c r="A167" s="104">
        <v>431</v>
      </c>
      <c r="B167" s="69" t="s">
        <v>166</v>
      </c>
      <c r="C167" s="69" t="s">
        <v>137</v>
      </c>
      <c r="D167" s="107" t="s">
        <v>621</v>
      </c>
      <c r="E167" s="107" t="s">
        <v>621</v>
      </c>
      <c r="F167" s="107" t="s">
        <v>621</v>
      </c>
      <c r="G167" s="107" t="s">
        <v>621</v>
      </c>
      <c r="H167" s="107" t="s">
        <v>621</v>
      </c>
      <c r="I167" s="107" t="s">
        <v>621</v>
      </c>
      <c r="J167" s="107" t="s">
        <v>621</v>
      </c>
      <c r="K167" s="107" t="s">
        <v>623</v>
      </c>
      <c r="L167" s="107" t="s">
        <v>620</v>
      </c>
      <c r="M167" s="107" t="s">
        <v>621</v>
      </c>
      <c r="N167" s="107" t="s">
        <v>621</v>
      </c>
      <c r="O167" s="107" t="s">
        <v>621</v>
      </c>
      <c r="P167" s="107" t="s">
        <v>621</v>
      </c>
      <c r="Q167" s="107" t="s">
        <v>621</v>
      </c>
      <c r="R167" s="107" t="s">
        <v>621</v>
      </c>
      <c r="S167" s="107" t="s">
        <v>621</v>
      </c>
      <c r="T167" s="107" t="s">
        <v>621</v>
      </c>
      <c r="U167" s="107" t="s">
        <v>621</v>
      </c>
      <c r="V167" s="107" t="s">
        <v>621</v>
      </c>
      <c r="W167" s="107" t="s">
        <v>621</v>
      </c>
      <c r="X167" s="107" t="s">
        <v>621</v>
      </c>
      <c r="Y167" s="107" t="s">
        <v>621</v>
      </c>
      <c r="Z167" s="107" t="s">
        <v>621</v>
      </c>
      <c r="AA167" s="107" t="s">
        <v>621</v>
      </c>
      <c r="AB167" s="107" t="s">
        <v>621</v>
      </c>
      <c r="AC167" s="107" t="s">
        <v>622</v>
      </c>
      <c r="AD167" s="107" t="s">
        <v>621</v>
      </c>
      <c r="AE167" s="107" t="s">
        <v>623</v>
      </c>
      <c r="AF167" s="107" t="s">
        <v>621</v>
      </c>
      <c r="AG167" s="107" t="s">
        <v>621</v>
      </c>
      <c r="AH167" s="107" t="s">
        <v>621</v>
      </c>
      <c r="AI167" s="107" t="s">
        <v>623</v>
      </c>
      <c r="AJ167" s="107" t="s">
        <v>621</v>
      </c>
      <c r="AK167" s="107" t="s">
        <v>621</v>
      </c>
      <c r="AL167" s="107" t="s">
        <v>621</v>
      </c>
      <c r="AM167" s="107" t="s">
        <v>621</v>
      </c>
      <c r="AN167" s="107" t="s">
        <v>621</v>
      </c>
      <c r="AO167" s="107" t="s">
        <v>621</v>
      </c>
      <c r="AP167" s="107" t="s">
        <v>620</v>
      </c>
      <c r="AQ167" s="107" t="s">
        <v>621</v>
      </c>
      <c r="AR167" s="107" t="s">
        <v>620</v>
      </c>
      <c r="AS167" s="107" t="s">
        <v>621</v>
      </c>
      <c r="AT167" s="107" t="s">
        <v>621</v>
      </c>
      <c r="AU167" s="107" t="s">
        <v>621</v>
      </c>
      <c r="AV167" s="107" t="s">
        <v>621</v>
      </c>
      <c r="AW167" s="107" t="s">
        <v>621</v>
      </c>
      <c r="AX167" s="107" t="s">
        <v>621</v>
      </c>
      <c r="AY167" s="107" t="s">
        <v>621</v>
      </c>
      <c r="AZ167" s="107" t="s">
        <v>621</v>
      </c>
      <c r="BA167" s="107" t="s">
        <v>621</v>
      </c>
      <c r="BC167" s="107">
        <f t="shared" si="19"/>
        <v>43</v>
      </c>
      <c r="BD167" s="107">
        <f t="shared" si="19"/>
        <v>1</v>
      </c>
      <c r="BE167" s="107">
        <f t="shared" si="19"/>
        <v>3</v>
      </c>
      <c r="BF167" s="107">
        <f t="shared" si="19"/>
        <v>3</v>
      </c>
      <c r="BG167" s="107">
        <f t="shared" si="19"/>
        <v>0</v>
      </c>
      <c r="BH167" s="107">
        <f t="shared" si="15"/>
        <v>47</v>
      </c>
    </row>
    <row r="168" spans="1:60" x14ac:dyDescent="0.25">
      <c r="A168" s="104">
        <v>432</v>
      </c>
      <c r="B168" s="69" t="s">
        <v>167</v>
      </c>
      <c r="C168" s="69" t="s">
        <v>137</v>
      </c>
      <c r="D168" s="107" t="s">
        <v>621</v>
      </c>
      <c r="E168" s="107" t="s">
        <v>621</v>
      </c>
      <c r="F168" s="107" t="s">
        <v>620</v>
      </c>
      <c r="G168" s="107" t="s">
        <v>621</v>
      </c>
      <c r="H168" s="107" t="s">
        <v>621</v>
      </c>
      <c r="I168" s="107" t="s">
        <v>621</v>
      </c>
      <c r="J168" s="107" t="s">
        <v>621</v>
      </c>
      <c r="K168" s="107" t="s">
        <v>621</v>
      </c>
      <c r="L168" s="107" t="s">
        <v>621</v>
      </c>
      <c r="M168" s="107" t="s">
        <v>621</v>
      </c>
      <c r="N168" s="107" t="s">
        <v>620</v>
      </c>
      <c r="O168" s="107" t="s">
        <v>621</v>
      </c>
      <c r="P168" s="107" t="s">
        <v>621</v>
      </c>
      <c r="Q168" s="107" t="s">
        <v>621</v>
      </c>
      <c r="R168" s="107" t="s">
        <v>621</v>
      </c>
      <c r="S168" s="107" t="s">
        <v>621</v>
      </c>
      <c r="T168" s="107" t="s">
        <v>621</v>
      </c>
      <c r="U168" s="107" t="s">
        <v>621</v>
      </c>
      <c r="V168" s="107" t="s">
        <v>621</v>
      </c>
      <c r="W168" s="107" t="s">
        <v>621</v>
      </c>
      <c r="X168" s="107" t="s">
        <v>621</v>
      </c>
      <c r="Y168" s="107" t="s">
        <v>621</v>
      </c>
      <c r="Z168" s="107" t="s">
        <v>621</v>
      </c>
      <c r="AA168" s="107" t="s">
        <v>621</v>
      </c>
      <c r="AB168" s="107" t="s">
        <v>622</v>
      </c>
      <c r="AC168" s="107" t="s">
        <v>621</v>
      </c>
      <c r="AD168" s="107" t="s">
        <v>621</v>
      </c>
      <c r="AE168" s="107" t="s">
        <v>623</v>
      </c>
      <c r="AF168" s="107" t="s">
        <v>621</v>
      </c>
      <c r="AG168" s="107" t="s">
        <v>621</v>
      </c>
      <c r="AH168" s="107" t="s">
        <v>621</v>
      </c>
      <c r="AI168" s="107" t="s">
        <v>621</v>
      </c>
      <c r="AJ168" s="107" t="s">
        <v>621</v>
      </c>
      <c r="AK168" s="107" t="s">
        <v>621</v>
      </c>
      <c r="AL168" s="107" t="s">
        <v>621</v>
      </c>
      <c r="AM168" s="107" t="s">
        <v>621</v>
      </c>
      <c r="AN168" s="107" t="s">
        <v>621</v>
      </c>
      <c r="AO168" s="107" t="s">
        <v>621</v>
      </c>
      <c r="AP168" s="107" t="s">
        <v>623</v>
      </c>
      <c r="AQ168" s="107" t="s">
        <v>621</v>
      </c>
      <c r="AR168" s="107" t="s">
        <v>621</v>
      </c>
      <c r="AS168" s="107" t="s">
        <v>621</v>
      </c>
      <c r="AT168" s="107" t="s">
        <v>621</v>
      </c>
      <c r="AU168" s="107" t="s">
        <v>621</v>
      </c>
      <c r="AV168" s="107" t="s">
        <v>621</v>
      </c>
      <c r="AW168" s="107" t="s">
        <v>621</v>
      </c>
      <c r="AX168" s="107" t="s">
        <v>621</v>
      </c>
      <c r="AY168" s="107" t="s">
        <v>620</v>
      </c>
      <c r="AZ168" s="107" t="s">
        <v>621</v>
      </c>
      <c r="BA168" s="107" t="s">
        <v>621</v>
      </c>
      <c r="BC168" s="107">
        <f t="shared" si="19"/>
        <v>44</v>
      </c>
      <c r="BD168" s="107">
        <f t="shared" si="19"/>
        <v>1</v>
      </c>
      <c r="BE168" s="107">
        <f t="shared" si="19"/>
        <v>3</v>
      </c>
      <c r="BF168" s="107">
        <f t="shared" si="19"/>
        <v>2</v>
      </c>
      <c r="BG168" s="107">
        <f t="shared" si="19"/>
        <v>0</v>
      </c>
      <c r="BH168" s="107">
        <f t="shared" si="15"/>
        <v>48</v>
      </c>
    </row>
    <row r="169" spans="1:60" x14ac:dyDescent="0.25">
      <c r="A169" s="104">
        <v>433</v>
      </c>
      <c r="B169" s="69" t="s">
        <v>168</v>
      </c>
      <c r="C169" s="69" t="s">
        <v>137</v>
      </c>
      <c r="D169" s="107" t="s">
        <v>623</v>
      </c>
      <c r="E169" s="107" t="s">
        <v>622</v>
      </c>
      <c r="F169" s="107" t="s">
        <v>621</v>
      </c>
      <c r="G169" s="107" t="s">
        <v>621</v>
      </c>
      <c r="H169" s="107" t="s">
        <v>621</v>
      </c>
      <c r="I169" s="107" t="s">
        <v>622</v>
      </c>
      <c r="J169" s="107" t="s">
        <v>622</v>
      </c>
      <c r="K169" s="107" t="s">
        <v>622</v>
      </c>
      <c r="L169" s="107" t="s">
        <v>622</v>
      </c>
      <c r="M169" s="107" t="s">
        <v>621</v>
      </c>
      <c r="N169" s="107" t="s">
        <v>623</v>
      </c>
      <c r="O169" s="107" t="s">
        <v>622</v>
      </c>
      <c r="P169" s="107" t="s">
        <v>621</v>
      </c>
      <c r="Q169" s="107" t="s">
        <v>621</v>
      </c>
      <c r="R169" s="107" t="s">
        <v>621</v>
      </c>
      <c r="S169" s="107" t="s">
        <v>621</v>
      </c>
      <c r="T169" s="107" t="s">
        <v>621</v>
      </c>
      <c r="U169" s="107" t="s">
        <v>621</v>
      </c>
      <c r="V169" s="107" t="s">
        <v>622</v>
      </c>
      <c r="W169" s="107" t="s">
        <v>621</v>
      </c>
      <c r="X169" s="107" t="s">
        <v>622</v>
      </c>
      <c r="Y169" s="107" t="s">
        <v>622</v>
      </c>
      <c r="Z169" s="107" t="s">
        <v>621</v>
      </c>
      <c r="AA169" s="107" t="s">
        <v>623</v>
      </c>
      <c r="AB169" s="107" t="s">
        <v>622</v>
      </c>
      <c r="AC169" s="107" t="s">
        <v>622</v>
      </c>
      <c r="AD169" s="107" t="s">
        <v>622</v>
      </c>
      <c r="AE169" s="107" t="s">
        <v>622</v>
      </c>
      <c r="AF169" s="107" t="s">
        <v>621</v>
      </c>
      <c r="AG169" s="107" t="s">
        <v>622</v>
      </c>
      <c r="AH169" s="107" t="s">
        <v>621</v>
      </c>
      <c r="AI169" s="107" t="s">
        <v>622</v>
      </c>
      <c r="AJ169" s="107" t="s">
        <v>622</v>
      </c>
      <c r="AK169" s="107" t="s">
        <v>622</v>
      </c>
      <c r="AL169" s="107" t="s">
        <v>622</v>
      </c>
      <c r="AM169" s="107" t="s">
        <v>622</v>
      </c>
      <c r="AN169" s="107" t="s">
        <v>622</v>
      </c>
      <c r="AO169" s="107" t="s">
        <v>621</v>
      </c>
      <c r="AP169" s="107" t="s">
        <v>622</v>
      </c>
      <c r="AQ169" s="107" t="s">
        <v>622</v>
      </c>
      <c r="AR169" s="107" t="s">
        <v>621</v>
      </c>
      <c r="AS169" s="107" t="s">
        <v>622</v>
      </c>
      <c r="AT169" s="107" t="s">
        <v>622</v>
      </c>
      <c r="AU169" s="107" t="s">
        <v>621</v>
      </c>
      <c r="AV169" s="107" t="s">
        <v>622</v>
      </c>
      <c r="AW169" s="107" t="s">
        <v>621</v>
      </c>
      <c r="AX169" s="107" t="s">
        <v>623</v>
      </c>
      <c r="AY169" s="107" t="s">
        <v>622</v>
      </c>
      <c r="AZ169" s="107" t="s">
        <v>622</v>
      </c>
      <c r="BA169" s="107" t="s">
        <v>622</v>
      </c>
      <c r="BC169" s="107">
        <f t="shared" si="19"/>
        <v>18</v>
      </c>
      <c r="BD169" s="107">
        <f t="shared" si="19"/>
        <v>28</v>
      </c>
      <c r="BE169" s="107">
        <f t="shared" si="19"/>
        <v>0</v>
      </c>
      <c r="BF169" s="107">
        <f t="shared" si="19"/>
        <v>4</v>
      </c>
      <c r="BG169" s="107">
        <f t="shared" si="19"/>
        <v>0</v>
      </c>
      <c r="BH169" s="107">
        <f t="shared" si="15"/>
        <v>46</v>
      </c>
    </row>
    <row r="170" spans="1:60" x14ac:dyDescent="0.25">
      <c r="A170" s="104">
        <v>434</v>
      </c>
      <c r="B170" s="69" t="s">
        <v>169</v>
      </c>
      <c r="C170" s="69" t="s">
        <v>137</v>
      </c>
      <c r="D170" s="107" t="s">
        <v>623</v>
      </c>
      <c r="E170" s="107" t="s">
        <v>621</v>
      </c>
      <c r="F170" s="107" t="s">
        <v>620</v>
      </c>
      <c r="G170" s="107" t="s">
        <v>621</v>
      </c>
      <c r="H170" s="107" t="s">
        <v>621</v>
      </c>
      <c r="I170" s="107" t="s">
        <v>621</v>
      </c>
      <c r="J170" s="107" t="s">
        <v>621</v>
      </c>
      <c r="K170" s="107" t="s">
        <v>621</v>
      </c>
      <c r="L170" s="107" t="s">
        <v>621</v>
      </c>
      <c r="M170" s="107" t="s">
        <v>621</v>
      </c>
      <c r="N170" s="107" t="s">
        <v>621</v>
      </c>
      <c r="O170" s="107" t="s">
        <v>621</v>
      </c>
      <c r="P170" s="107" t="s">
        <v>621</v>
      </c>
      <c r="Q170" s="107" t="s">
        <v>621</v>
      </c>
      <c r="R170" s="107" t="s">
        <v>621</v>
      </c>
      <c r="S170" s="107" t="s">
        <v>621</v>
      </c>
      <c r="T170" s="107" t="s">
        <v>621</v>
      </c>
      <c r="U170" s="107" t="s">
        <v>621</v>
      </c>
      <c r="V170" s="107" t="s">
        <v>621</v>
      </c>
      <c r="W170" s="107" t="s">
        <v>621</v>
      </c>
      <c r="X170" s="107" t="s">
        <v>621</v>
      </c>
      <c r="Y170" s="107" t="s">
        <v>621</v>
      </c>
      <c r="Z170" s="107" t="s">
        <v>621</v>
      </c>
      <c r="AA170" s="107" t="s">
        <v>621</v>
      </c>
      <c r="AB170" s="107" t="s">
        <v>622</v>
      </c>
      <c r="AC170" s="107" t="s">
        <v>620</v>
      </c>
      <c r="AD170" s="107" t="s">
        <v>621</v>
      </c>
      <c r="AE170" s="107" t="s">
        <v>622</v>
      </c>
      <c r="AF170" s="107" t="s">
        <v>621</v>
      </c>
      <c r="AG170" s="107" t="s">
        <v>621</v>
      </c>
      <c r="AH170" s="107" t="s">
        <v>621</v>
      </c>
      <c r="AI170" s="107" t="s">
        <v>623</v>
      </c>
      <c r="AJ170" s="107" t="s">
        <v>620</v>
      </c>
      <c r="AK170" s="107" t="s">
        <v>621</v>
      </c>
      <c r="AL170" s="107" t="s">
        <v>621</v>
      </c>
      <c r="AM170" s="107" t="s">
        <v>621</v>
      </c>
      <c r="AN170" s="107" t="s">
        <v>621</v>
      </c>
      <c r="AO170" s="107" t="s">
        <v>621</v>
      </c>
      <c r="AP170" s="107" t="s">
        <v>621</v>
      </c>
      <c r="AQ170" s="107" t="s">
        <v>621</v>
      </c>
      <c r="AR170" s="107" t="s">
        <v>621</v>
      </c>
      <c r="AS170" s="107" t="s">
        <v>621</v>
      </c>
      <c r="AT170" s="107" t="s">
        <v>621</v>
      </c>
      <c r="AU170" s="107" t="s">
        <v>621</v>
      </c>
      <c r="AV170" s="107" t="s">
        <v>621</v>
      </c>
      <c r="AW170" s="107" t="s">
        <v>621</v>
      </c>
      <c r="AX170" s="107" t="s">
        <v>621</v>
      </c>
      <c r="AY170" s="107" t="s">
        <v>621</v>
      </c>
      <c r="AZ170" s="107" t="s">
        <v>621</v>
      </c>
      <c r="BA170" s="107" t="s">
        <v>621</v>
      </c>
      <c r="BC170" s="107">
        <f t="shared" si="19"/>
        <v>43</v>
      </c>
      <c r="BD170" s="107">
        <f t="shared" si="19"/>
        <v>2</v>
      </c>
      <c r="BE170" s="107">
        <f t="shared" si="19"/>
        <v>3</v>
      </c>
      <c r="BF170" s="107">
        <f t="shared" si="19"/>
        <v>2</v>
      </c>
      <c r="BG170" s="107">
        <f t="shared" si="19"/>
        <v>0</v>
      </c>
      <c r="BH170" s="107">
        <f t="shared" si="15"/>
        <v>48</v>
      </c>
    </row>
    <row r="171" spans="1:60" x14ac:dyDescent="0.25">
      <c r="A171" s="104">
        <v>435</v>
      </c>
      <c r="B171" s="69" t="s">
        <v>170</v>
      </c>
      <c r="C171" s="69" t="s">
        <v>137</v>
      </c>
      <c r="D171" s="107" t="s">
        <v>621</v>
      </c>
      <c r="E171" s="107" t="s">
        <v>621</v>
      </c>
      <c r="F171" s="107" t="s">
        <v>621</v>
      </c>
      <c r="G171" s="107" t="s">
        <v>621</v>
      </c>
      <c r="H171" s="107" t="s">
        <v>621</v>
      </c>
      <c r="I171" s="107" t="s">
        <v>621</v>
      </c>
      <c r="J171" s="107" t="s">
        <v>621</v>
      </c>
      <c r="K171" s="107" t="s">
        <v>621</v>
      </c>
      <c r="L171" s="107" t="s">
        <v>621</v>
      </c>
      <c r="M171" s="107" t="s">
        <v>621</v>
      </c>
      <c r="N171" s="107" t="s">
        <v>621</v>
      </c>
      <c r="O171" s="107" t="s">
        <v>621</v>
      </c>
      <c r="P171" s="107" t="s">
        <v>621</v>
      </c>
      <c r="Q171" s="107" t="s">
        <v>621</v>
      </c>
      <c r="R171" s="107" t="s">
        <v>621</v>
      </c>
      <c r="S171" s="107" t="s">
        <v>621</v>
      </c>
      <c r="T171" s="107" t="s">
        <v>621</v>
      </c>
      <c r="U171" s="107" t="s">
        <v>621</v>
      </c>
      <c r="V171" s="107" t="s">
        <v>621</v>
      </c>
      <c r="W171" s="107" t="s">
        <v>621</v>
      </c>
      <c r="X171" s="107" t="s">
        <v>621</v>
      </c>
      <c r="Y171" s="107" t="s">
        <v>621</v>
      </c>
      <c r="Z171" s="107" t="s">
        <v>621</v>
      </c>
      <c r="AA171" s="107" t="s">
        <v>621</v>
      </c>
      <c r="AB171" s="107" t="s">
        <v>622</v>
      </c>
      <c r="AC171" s="107" t="s">
        <v>623</v>
      </c>
      <c r="AD171" s="107" t="s">
        <v>621</v>
      </c>
      <c r="AE171" s="107" t="s">
        <v>623</v>
      </c>
      <c r="AF171" s="107" t="s">
        <v>621</v>
      </c>
      <c r="AG171" s="107" t="s">
        <v>621</v>
      </c>
      <c r="AH171" s="107" t="s">
        <v>621</v>
      </c>
      <c r="AI171" s="107" t="s">
        <v>621</v>
      </c>
      <c r="AJ171" s="107" t="s">
        <v>621</v>
      </c>
      <c r="AK171" s="107" t="s">
        <v>621</v>
      </c>
      <c r="AL171" s="107" t="s">
        <v>621</v>
      </c>
      <c r="AM171" s="107" t="s">
        <v>621</v>
      </c>
      <c r="AN171" s="107" t="s">
        <v>621</v>
      </c>
      <c r="AO171" s="107" t="s">
        <v>621</v>
      </c>
      <c r="AP171" s="107" t="s">
        <v>621</v>
      </c>
      <c r="AQ171" s="107" t="s">
        <v>621</v>
      </c>
      <c r="AR171" s="107" t="s">
        <v>620</v>
      </c>
      <c r="AS171" s="107" t="s">
        <v>623</v>
      </c>
      <c r="AT171" s="107" t="s">
        <v>621</v>
      </c>
      <c r="AU171" s="107" t="s">
        <v>621</v>
      </c>
      <c r="AV171" s="107" t="s">
        <v>621</v>
      </c>
      <c r="AW171" s="107" t="s">
        <v>621</v>
      </c>
      <c r="AX171" s="107" t="s">
        <v>621</v>
      </c>
      <c r="AY171" s="107" t="s">
        <v>622</v>
      </c>
      <c r="AZ171" s="107" t="s">
        <v>621</v>
      </c>
      <c r="BA171" s="107" t="s">
        <v>621</v>
      </c>
      <c r="BC171" s="107">
        <f t="shared" si="19"/>
        <v>44</v>
      </c>
      <c r="BD171" s="107">
        <f t="shared" si="19"/>
        <v>2</v>
      </c>
      <c r="BE171" s="107">
        <f t="shared" si="19"/>
        <v>1</v>
      </c>
      <c r="BF171" s="107">
        <f t="shared" si="19"/>
        <v>3</v>
      </c>
      <c r="BG171" s="107">
        <f t="shared" si="19"/>
        <v>0</v>
      </c>
      <c r="BH171" s="107">
        <f t="shared" si="15"/>
        <v>47</v>
      </c>
    </row>
    <row r="172" spans="1:60" x14ac:dyDescent="0.25">
      <c r="A172" s="104">
        <v>436</v>
      </c>
      <c r="B172" s="69" t="s">
        <v>171</v>
      </c>
      <c r="C172" s="69" t="s">
        <v>137</v>
      </c>
      <c r="D172" s="107" t="s">
        <v>621</v>
      </c>
      <c r="E172" s="107" t="s">
        <v>621</v>
      </c>
      <c r="F172" s="107" t="s">
        <v>621</v>
      </c>
      <c r="G172" s="107" t="s">
        <v>621</v>
      </c>
      <c r="H172" s="107" t="s">
        <v>621</v>
      </c>
      <c r="I172" s="107" t="s">
        <v>621</v>
      </c>
      <c r="J172" s="107" t="s">
        <v>620</v>
      </c>
      <c r="K172" s="107" t="s">
        <v>621</v>
      </c>
      <c r="L172" s="107" t="s">
        <v>621</v>
      </c>
      <c r="M172" s="107" t="s">
        <v>621</v>
      </c>
      <c r="N172" s="107" t="s">
        <v>621</v>
      </c>
      <c r="O172" s="107" t="s">
        <v>620</v>
      </c>
      <c r="P172" s="107" t="s">
        <v>621</v>
      </c>
      <c r="Q172" s="107" t="s">
        <v>621</v>
      </c>
      <c r="R172" s="107" t="s">
        <v>621</v>
      </c>
      <c r="S172" s="107" t="s">
        <v>621</v>
      </c>
      <c r="T172" s="107" t="s">
        <v>621</v>
      </c>
      <c r="U172" s="107" t="s">
        <v>621</v>
      </c>
      <c r="V172" s="107" t="s">
        <v>621</v>
      </c>
      <c r="W172" s="107" t="s">
        <v>621</v>
      </c>
      <c r="X172" s="107" t="s">
        <v>621</v>
      </c>
      <c r="Y172" s="107" t="s">
        <v>621</v>
      </c>
      <c r="Z172" s="107" t="s">
        <v>621</v>
      </c>
      <c r="AA172" s="107" t="s">
        <v>621</v>
      </c>
      <c r="AB172" s="107" t="s">
        <v>621</v>
      </c>
      <c r="AC172" s="107" t="s">
        <v>622</v>
      </c>
      <c r="AD172" s="107" t="s">
        <v>621</v>
      </c>
      <c r="AE172" s="107" t="s">
        <v>622</v>
      </c>
      <c r="AF172" s="107" t="s">
        <v>621</v>
      </c>
      <c r="AG172" s="107" t="s">
        <v>621</v>
      </c>
      <c r="AH172" s="107" t="s">
        <v>621</v>
      </c>
      <c r="AI172" s="107" t="s">
        <v>623</v>
      </c>
      <c r="AJ172" s="107" t="s">
        <v>621</v>
      </c>
      <c r="AK172" s="107" t="s">
        <v>621</v>
      </c>
      <c r="AL172" s="107" t="s">
        <v>621</v>
      </c>
      <c r="AM172" s="107" t="s">
        <v>621</v>
      </c>
      <c r="AN172" s="107" t="s">
        <v>621</v>
      </c>
      <c r="AO172" s="107" t="s">
        <v>621</v>
      </c>
      <c r="AP172" s="107" t="s">
        <v>621</v>
      </c>
      <c r="AQ172" s="107" t="s">
        <v>621</v>
      </c>
      <c r="AR172" s="107" t="s">
        <v>621</v>
      </c>
      <c r="AS172" s="107" t="s">
        <v>620</v>
      </c>
      <c r="AT172" s="107" t="s">
        <v>621</v>
      </c>
      <c r="AU172" s="107" t="s">
        <v>621</v>
      </c>
      <c r="AV172" s="107" t="s">
        <v>621</v>
      </c>
      <c r="AW172" s="107" t="s">
        <v>621</v>
      </c>
      <c r="AX172" s="107" t="s">
        <v>621</v>
      </c>
      <c r="AY172" s="107" t="s">
        <v>621</v>
      </c>
      <c r="AZ172" s="107" t="s">
        <v>621</v>
      </c>
      <c r="BA172" s="107" t="s">
        <v>623</v>
      </c>
      <c r="BC172" s="107">
        <f t="shared" si="19"/>
        <v>43</v>
      </c>
      <c r="BD172" s="107">
        <f t="shared" si="19"/>
        <v>2</v>
      </c>
      <c r="BE172" s="107">
        <f t="shared" si="19"/>
        <v>3</v>
      </c>
      <c r="BF172" s="107">
        <f t="shared" si="19"/>
        <v>2</v>
      </c>
      <c r="BG172" s="107">
        <f t="shared" si="19"/>
        <v>0</v>
      </c>
      <c r="BH172" s="107">
        <f t="shared" si="15"/>
        <v>48</v>
      </c>
    </row>
    <row r="173" spans="1:60" x14ac:dyDescent="0.25">
      <c r="A173" s="104">
        <v>437</v>
      </c>
      <c r="B173" s="69" t="s">
        <v>172</v>
      </c>
      <c r="C173" s="69" t="s">
        <v>137</v>
      </c>
      <c r="D173" s="107" t="s">
        <v>621</v>
      </c>
      <c r="E173" s="107" t="s">
        <v>621</v>
      </c>
      <c r="F173" s="107" t="s">
        <v>623</v>
      </c>
      <c r="G173" s="107" t="s">
        <v>621</v>
      </c>
      <c r="H173" s="107" t="s">
        <v>621</v>
      </c>
      <c r="I173" s="107" t="s">
        <v>620</v>
      </c>
      <c r="J173" s="107" t="s">
        <v>623</v>
      </c>
      <c r="K173" s="107" t="s">
        <v>622</v>
      </c>
      <c r="L173" s="107" t="s">
        <v>623</v>
      </c>
      <c r="M173" s="107" t="s">
        <v>623</v>
      </c>
      <c r="N173" s="107" t="s">
        <v>621</v>
      </c>
      <c r="O173" s="107" t="s">
        <v>623</v>
      </c>
      <c r="P173" s="107" t="s">
        <v>623</v>
      </c>
      <c r="Q173" s="107" t="s">
        <v>620</v>
      </c>
      <c r="R173" s="107" t="s">
        <v>621</v>
      </c>
      <c r="S173" s="107" t="s">
        <v>621</v>
      </c>
      <c r="T173" s="107" t="s">
        <v>621</v>
      </c>
      <c r="U173" s="107" t="s">
        <v>621</v>
      </c>
      <c r="V173" s="107" t="s">
        <v>620</v>
      </c>
      <c r="W173" s="107" t="s">
        <v>621</v>
      </c>
      <c r="X173" s="107" t="s">
        <v>621</v>
      </c>
      <c r="Y173" s="107" t="s">
        <v>621</v>
      </c>
      <c r="Z173" s="107" t="s">
        <v>621</v>
      </c>
      <c r="AA173" s="107" t="s">
        <v>621</v>
      </c>
      <c r="AB173" s="107" t="s">
        <v>622</v>
      </c>
      <c r="AC173" s="107" t="s">
        <v>621</v>
      </c>
      <c r="AD173" s="107" t="s">
        <v>621</v>
      </c>
      <c r="AE173" s="107" t="s">
        <v>620</v>
      </c>
      <c r="AF173" s="107" t="s">
        <v>621</v>
      </c>
      <c r="AG173" s="107" t="s">
        <v>623</v>
      </c>
      <c r="AH173" s="107" t="s">
        <v>621</v>
      </c>
      <c r="AI173" s="107" t="s">
        <v>621</v>
      </c>
      <c r="AJ173" s="107" t="s">
        <v>621</v>
      </c>
      <c r="AK173" s="107" t="s">
        <v>621</v>
      </c>
      <c r="AL173" s="107" t="s">
        <v>621</v>
      </c>
      <c r="AM173" s="107" t="s">
        <v>621</v>
      </c>
      <c r="AN173" s="107" t="s">
        <v>621</v>
      </c>
      <c r="AO173" s="107" t="s">
        <v>621</v>
      </c>
      <c r="AP173" s="107" t="s">
        <v>621</v>
      </c>
      <c r="AQ173" s="107" t="s">
        <v>623</v>
      </c>
      <c r="AR173" s="107" t="s">
        <v>620</v>
      </c>
      <c r="AS173" s="107" t="s">
        <v>621</v>
      </c>
      <c r="AT173" s="107" t="s">
        <v>621</v>
      </c>
      <c r="AU173" s="107" t="s">
        <v>621</v>
      </c>
      <c r="AV173" s="107" t="s">
        <v>621</v>
      </c>
      <c r="AW173" s="107" t="s">
        <v>621</v>
      </c>
      <c r="AX173" s="107" t="s">
        <v>621</v>
      </c>
      <c r="AY173" s="107" t="s">
        <v>621</v>
      </c>
      <c r="AZ173" s="107" t="s">
        <v>621</v>
      </c>
      <c r="BA173" s="107" t="s">
        <v>621</v>
      </c>
      <c r="BC173" s="107">
        <f t="shared" si="19"/>
        <v>35</v>
      </c>
      <c r="BD173" s="107">
        <f t="shared" si="19"/>
        <v>2</v>
      </c>
      <c r="BE173" s="107">
        <f t="shared" si="19"/>
        <v>5</v>
      </c>
      <c r="BF173" s="107">
        <f t="shared" si="19"/>
        <v>8</v>
      </c>
      <c r="BG173" s="107">
        <f t="shared" si="19"/>
        <v>0</v>
      </c>
      <c r="BH173" s="107">
        <f t="shared" si="15"/>
        <v>42</v>
      </c>
    </row>
    <row r="174" spans="1:60" x14ac:dyDescent="0.25">
      <c r="A174" s="104">
        <v>501</v>
      </c>
      <c r="B174" s="69" t="s">
        <v>173</v>
      </c>
      <c r="C174" s="69" t="s">
        <v>174</v>
      </c>
      <c r="D174" s="107" t="s">
        <v>620</v>
      </c>
      <c r="E174" s="107" t="s">
        <v>621</v>
      </c>
      <c r="F174" s="107" t="s">
        <v>620</v>
      </c>
      <c r="G174" s="107" t="s">
        <v>621</v>
      </c>
      <c r="H174" s="107" t="s">
        <v>621</v>
      </c>
      <c r="I174" s="107" t="s">
        <v>621</v>
      </c>
      <c r="J174" s="107" t="s">
        <v>621</v>
      </c>
      <c r="K174" s="107" t="s">
        <v>621</v>
      </c>
      <c r="L174" s="107" t="s">
        <v>621</v>
      </c>
      <c r="M174" s="107" t="s">
        <v>621</v>
      </c>
      <c r="N174" s="107" t="s">
        <v>620</v>
      </c>
      <c r="O174" s="107" t="s">
        <v>621</v>
      </c>
      <c r="P174" s="107" t="s">
        <v>621</v>
      </c>
      <c r="Q174" s="107" t="s">
        <v>621</v>
      </c>
      <c r="R174" s="107" t="s">
        <v>621</v>
      </c>
      <c r="S174" s="107" t="s">
        <v>621</v>
      </c>
      <c r="T174" s="107" t="s">
        <v>623</v>
      </c>
      <c r="U174" s="107" t="s">
        <v>621</v>
      </c>
      <c r="V174" s="107" t="s">
        <v>621</v>
      </c>
      <c r="W174" s="107" t="s">
        <v>621</v>
      </c>
      <c r="X174" s="107" t="s">
        <v>621</v>
      </c>
      <c r="Y174" s="107" t="s">
        <v>621</v>
      </c>
      <c r="Z174" s="107" t="s">
        <v>621</v>
      </c>
      <c r="AA174" s="107" t="s">
        <v>621</v>
      </c>
      <c r="AB174" s="107" t="s">
        <v>622</v>
      </c>
      <c r="AC174" s="107" t="s">
        <v>621</v>
      </c>
      <c r="AD174" s="107" t="s">
        <v>621</v>
      </c>
      <c r="AE174" s="107" t="s">
        <v>621</v>
      </c>
      <c r="AF174" s="107" t="s">
        <v>623</v>
      </c>
      <c r="AG174" s="107" t="s">
        <v>621</v>
      </c>
      <c r="AH174" s="107" t="s">
        <v>621</v>
      </c>
      <c r="AI174" s="107" t="s">
        <v>623</v>
      </c>
      <c r="AJ174" s="107" t="s">
        <v>621</v>
      </c>
      <c r="AK174" s="107" t="s">
        <v>621</v>
      </c>
      <c r="AL174" s="107" t="s">
        <v>621</v>
      </c>
      <c r="AM174" s="107" t="s">
        <v>621</v>
      </c>
      <c r="AN174" s="107" t="s">
        <v>623</v>
      </c>
      <c r="AO174" s="107" t="s">
        <v>621</v>
      </c>
      <c r="AP174" s="107" t="s">
        <v>621</v>
      </c>
      <c r="AQ174" s="107" t="s">
        <v>621</v>
      </c>
      <c r="AR174" s="107" t="s">
        <v>621</v>
      </c>
      <c r="AS174" s="107" t="s">
        <v>621</v>
      </c>
      <c r="AT174" s="107" t="s">
        <v>621</v>
      </c>
      <c r="AU174" s="107" t="s">
        <v>621</v>
      </c>
      <c r="AV174" s="107" t="s">
        <v>621</v>
      </c>
      <c r="AW174" s="107" t="s">
        <v>621</v>
      </c>
      <c r="AX174" s="107" t="s">
        <v>621</v>
      </c>
      <c r="AY174" s="107" t="s">
        <v>620</v>
      </c>
      <c r="AZ174" s="107" t="s">
        <v>621</v>
      </c>
      <c r="BA174" s="107" t="s">
        <v>621</v>
      </c>
      <c r="BC174" s="107">
        <f t="shared" ref="BC174:BG183" si="20">COUNTIF($D174:$BA174,BC$3)</f>
        <v>41</v>
      </c>
      <c r="BD174" s="107">
        <f t="shared" si="20"/>
        <v>1</v>
      </c>
      <c r="BE174" s="107">
        <f t="shared" si="20"/>
        <v>4</v>
      </c>
      <c r="BF174" s="107">
        <f t="shared" si="20"/>
        <v>4</v>
      </c>
      <c r="BG174" s="107">
        <f t="shared" si="20"/>
        <v>0</v>
      </c>
      <c r="BH174" s="107">
        <f t="shared" si="15"/>
        <v>46</v>
      </c>
    </row>
    <row r="175" spans="1:60" x14ac:dyDescent="0.25">
      <c r="A175" s="104">
        <v>502</v>
      </c>
      <c r="B175" s="69" t="s">
        <v>175</v>
      </c>
      <c r="C175" s="69" t="s">
        <v>174</v>
      </c>
      <c r="D175" s="107" t="s">
        <v>621</v>
      </c>
      <c r="E175" s="107" t="s">
        <v>621</v>
      </c>
      <c r="F175" s="107" t="s">
        <v>621</v>
      </c>
      <c r="G175" s="107" t="s">
        <v>621</v>
      </c>
      <c r="H175" s="107" t="s">
        <v>621</v>
      </c>
      <c r="I175" s="107" t="s">
        <v>621</v>
      </c>
      <c r="J175" s="107" t="s">
        <v>621</v>
      </c>
      <c r="K175" s="107" t="s">
        <v>620</v>
      </c>
      <c r="L175" s="107" t="s">
        <v>621</v>
      </c>
      <c r="M175" s="107" t="s">
        <v>621</v>
      </c>
      <c r="N175" s="107" t="s">
        <v>621</v>
      </c>
      <c r="O175" s="107" t="s">
        <v>622</v>
      </c>
      <c r="P175" s="107" t="s">
        <v>621</v>
      </c>
      <c r="Q175" s="107" t="s">
        <v>621</v>
      </c>
      <c r="R175" s="107" t="s">
        <v>621</v>
      </c>
      <c r="S175" s="107" t="s">
        <v>621</v>
      </c>
      <c r="T175" s="107" t="s">
        <v>621</v>
      </c>
      <c r="U175" s="107" t="s">
        <v>621</v>
      </c>
      <c r="V175" s="107" t="s">
        <v>621</v>
      </c>
      <c r="W175" s="107" t="s">
        <v>621</v>
      </c>
      <c r="X175" s="107" t="s">
        <v>621</v>
      </c>
      <c r="Y175" s="107" t="s">
        <v>621</v>
      </c>
      <c r="Z175" s="107" t="s">
        <v>621</v>
      </c>
      <c r="AA175" s="107" t="s">
        <v>621</v>
      </c>
      <c r="AB175" s="107" t="s">
        <v>622</v>
      </c>
      <c r="AC175" s="107" t="s">
        <v>621</v>
      </c>
      <c r="AD175" s="107" t="s">
        <v>621</v>
      </c>
      <c r="AE175" s="107" t="s">
        <v>621</v>
      </c>
      <c r="AF175" s="107" t="s">
        <v>621</v>
      </c>
      <c r="AG175" s="107" t="s">
        <v>621</v>
      </c>
      <c r="AH175" s="107" t="s">
        <v>621</v>
      </c>
      <c r="AI175" s="107" t="s">
        <v>621</v>
      </c>
      <c r="AJ175" s="107" t="s">
        <v>621</v>
      </c>
      <c r="AK175" s="107" t="s">
        <v>621</v>
      </c>
      <c r="AL175" s="107" t="s">
        <v>621</v>
      </c>
      <c r="AM175" s="107" t="s">
        <v>621</v>
      </c>
      <c r="AN175" s="107" t="s">
        <v>621</v>
      </c>
      <c r="AO175" s="107" t="s">
        <v>621</v>
      </c>
      <c r="AP175" s="107" t="s">
        <v>621</v>
      </c>
      <c r="AQ175" s="107" t="s">
        <v>621</v>
      </c>
      <c r="AR175" s="107" t="s">
        <v>621</v>
      </c>
      <c r="AS175" s="107" t="s">
        <v>621</v>
      </c>
      <c r="AT175" s="107" t="s">
        <v>621</v>
      </c>
      <c r="AU175" s="107" t="s">
        <v>621</v>
      </c>
      <c r="AV175" s="107" t="s">
        <v>621</v>
      </c>
      <c r="AW175" s="107" t="s">
        <v>621</v>
      </c>
      <c r="AX175" s="107" t="s">
        <v>621</v>
      </c>
      <c r="AY175" s="107" t="s">
        <v>621</v>
      </c>
      <c r="AZ175" s="107" t="s">
        <v>621</v>
      </c>
      <c r="BA175" s="107" t="s">
        <v>621</v>
      </c>
      <c r="BC175" s="107">
        <f t="shared" si="20"/>
        <v>47</v>
      </c>
      <c r="BD175" s="107">
        <f t="shared" si="20"/>
        <v>2</v>
      </c>
      <c r="BE175" s="107">
        <f t="shared" si="20"/>
        <v>1</v>
      </c>
      <c r="BF175" s="107">
        <f t="shared" si="20"/>
        <v>0</v>
      </c>
      <c r="BG175" s="107">
        <f t="shared" si="20"/>
        <v>0</v>
      </c>
      <c r="BH175" s="107">
        <f t="shared" si="15"/>
        <v>50</v>
      </c>
    </row>
    <row r="176" spans="1:60" x14ac:dyDescent="0.25">
      <c r="A176" s="104">
        <v>503</v>
      </c>
      <c r="B176" s="69" t="s">
        <v>176</v>
      </c>
      <c r="C176" s="69" t="s">
        <v>174</v>
      </c>
      <c r="D176" s="107" t="s">
        <v>620</v>
      </c>
      <c r="E176" s="107" t="s">
        <v>621</v>
      </c>
      <c r="F176" s="107" t="s">
        <v>621</v>
      </c>
      <c r="G176" s="107" t="s">
        <v>621</v>
      </c>
      <c r="H176" s="107" t="s">
        <v>621</v>
      </c>
      <c r="I176" s="107" t="s">
        <v>621</v>
      </c>
      <c r="J176" s="107" t="s">
        <v>621</v>
      </c>
      <c r="K176" s="107" t="s">
        <v>621</v>
      </c>
      <c r="L176" s="107" t="s">
        <v>621</v>
      </c>
      <c r="M176" s="107" t="s">
        <v>621</v>
      </c>
      <c r="N176" s="107" t="s">
        <v>621</v>
      </c>
      <c r="O176" s="107" t="s">
        <v>622</v>
      </c>
      <c r="P176" s="107" t="s">
        <v>622</v>
      </c>
      <c r="Q176" s="107" t="s">
        <v>621</v>
      </c>
      <c r="R176" s="107" t="s">
        <v>621</v>
      </c>
      <c r="S176" s="107" t="s">
        <v>621</v>
      </c>
      <c r="T176" s="107" t="s">
        <v>621</v>
      </c>
      <c r="U176" s="107" t="s">
        <v>621</v>
      </c>
      <c r="V176" s="107" t="s">
        <v>621</v>
      </c>
      <c r="W176" s="107" t="s">
        <v>621</v>
      </c>
      <c r="X176" s="107" t="s">
        <v>620</v>
      </c>
      <c r="Y176" s="107" t="s">
        <v>621</v>
      </c>
      <c r="Z176" s="107" t="s">
        <v>621</v>
      </c>
      <c r="AA176" s="107" t="s">
        <v>621</v>
      </c>
      <c r="AB176" s="107" t="s">
        <v>622</v>
      </c>
      <c r="AC176" s="107" t="s">
        <v>621</v>
      </c>
      <c r="AD176" s="107" t="s">
        <v>621</v>
      </c>
      <c r="AE176" s="107" t="s">
        <v>621</v>
      </c>
      <c r="AF176" s="107" t="s">
        <v>621</v>
      </c>
      <c r="AG176" s="107" t="s">
        <v>622</v>
      </c>
      <c r="AH176" s="107" t="s">
        <v>621</v>
      </c>
      <c r="AI176" s="107" t="s">
        <v>623</v>
      </c>
      <c r="AJ176" s="107" t="s">
        <v>621</v>
      </c>
      <c r="AK176" s="107" t="s">
        <v>621</v>
      </c>
      <c r="AL176" s="107" t="s">
        <v>621</v>
      </c>
      <c r="AM176" s="107" t="s">
        <v>621</v>
      </c>
      <c r="AN176" s="107" t="s">
        <v>621</v>
      </c>
      <c r="AO176" s="107" t="s">
        <v>621</v>
      </c>
      <c r="AP176" s="107" t="s">
        <v>621</v>
      </c>
      <c r="AQ176" s="107" t="s">
        <v>621</v>
      </c>
      <c r="AR176" s="107" t="s">
        <v>621</v>
      </c>
      <c r="AS176" s="107" t="s">
        <v>621</v>
      </c>
      <c r="AT176" s="107" t="s">
        <v>621</v>
      </c>
      <c r="AU176" s="107" t="s">
        <v>621</v>
      </c>
      <c r="AV176" s="107" t="s">
        <v>621</v>
      </c>
      <c r="AW176" s="107" t="s">
        <v>621</v>
      </c>
      <c r="AX176" s="107" t="s">
        <v>621</v>
      </c>
      <c r="AY176" s="107" t="s">
        <v>620</v>
      </c>
      <c r="AZ176" s="107" t="s">
        <v>622</v>
      </c>
      <c r="BA176" s="107" t="s">
        <v>622</v>
      </c>
      <c r="BC176" s="107">
        <f t="shared" si="20"/>
        <v>40</v>
      </c>
      <c r="BD176" s="107">
        <f t="shared" si="20"/>
        <v>6</v>
      </c>
      <c r="BE176" s="107">
        <f t="shared" si="20"/>
        <v>3</v>
      </c>
      <c r="BF176" s="107">
        <f t="shared" si="20"/>
        <v>1</v>
      </c>
      <c r="BG176" s="107">
        <f t="shared" si="20"/>
        <v>0</v>
      </c>
      <c r="BH176" s="107">
        <f t="shared" si="15"/>
        <v>49</v>
      </c>
    </row>
    <row r="177" spans="1:60" x14ac:dyDescent="0.25">
      <c r="A177" s="104">
        <v>504</v>
      </c>
      <c r="B177" s="69" t="s">
        <v>177</v>
      </c>
      <c r="C177" s="69" t="s">
        <v>174</v>
      </c>
      <c r="D177" s="107" t="s">
        <v>623</v>
      </c>
      <c r="E177" s="107" t="s">
        <v>621</v>
      </c>
      <c r="F177" s="107" t="s">
        <v>620</v>
      </c>
      <c r="G177" s="107" t="s">
        <v>621</v>
      </c>
      <c r="H177" s="107" t="s">
        <v>621</v>
      </c>
      <c r="I177" s="107" t="s">
        <v>621</v>
      </c>
      <c r="J177" s="107" t="s">
        <v>621</v>
      </c>
      <c r="K177" s="107" t="s">
        <v>622</v>
      </c>
      <c r="L177" s="107" t="s">
        <v>621</v>
      </c>
      <c r="M177" s="107" t="s">
        <v>621</v>
      </c>
      <c r="N177" s="107" t="s">
        <v>621</v>
      </c>
      <c r="O177" s="107" t="s">
        <v>621</v>
      </c>
      <c r="P177" s="107" t="s">
        <v>623</v>
      </c>
      <c r="Q177" s="107" t="s">
        <v>621</v>
      </c>
      <c r="R177" s="107" t="s">
        <v>621</v>
      </c>
      <c r="S177" s="107" t="s">
        <v>621</v>
      </c>
      <c r="T177" s="107" t="s">
        <v>621</v>
      </c>
      <c r="U177" s="107" t="s">
        <v>621</v>
      </c>
      <c r="V177" s="107" t="s">
        <v>620</v>
      </c>
      <c r="W177" s="107" t="s">
        <v>621</v>
      </c>
      <c r="X177" s="107" t="s">
        <v>621</v>
      </c>
      <c r="Y177" s="107" t="s">
        <v>621</v>
      </c>
      <c r="Z177" s="107" t="s">
        <v>621</v>
      </c>
      <c r="AA177" s="107" t="s">
        <v>621</v>
      </c>
      <c r="AB177" s="107" t="s">
        <v>622</v>
      </c>
      <c r="AC177" s="107" t="s">
        <v>623</v>
      </c>
      <c r="AD177" s="107" t="s">
        <v>621</v>
      </c>
      <c r="AE177" s="107" t="s">
        <v>622</v>
      </c>
      <c r="AF177" s="107" t="s">
        <v>620</v>
      </c>
      <c r="AG177" s="107" t="s">
        <v>621</v>
      </c>
      <c r="AH177" s="107" t="s">
        <v>621</v>
      </c>
      <c r="AI177" s="107" t="s">
        <v>621</v>
      </c>
      <c r="AJ177" s="107" t="s">
        <v>620</v>
      </c>
      <c r="AK177" s="107" t="s">
        <v>621</v>
      </c>
      <c r="AL177" s="107" t="s">
        <v>621</v>
      </c>
      <c r="AM177" s="107" t="s">
        <v>621</v>
      </c>
      <c r="AN177" s="107" t="s">
        <v>621</v>
      </c>
      <c r="AO177" s="107" t="s">
        <v>621</v>
      </c>
      <c r="AP177" s="107" t="s">
        <v>621</v>
      </c>
      <c r="AQ177" s="107" t="s">
        <v>621</v>
      </c>
      <c r="AR177" s="107" t="s">
        <v>621</v>
      </c>
      <c r="AS177" s="107" t="s">
        <v>622</v>
      </c>
      <c r="AT177" s="107" t="s">
        <v>621</v>
      </c>
      <c r="AU177" s="107" t="s">
        <v>621</v>
      </c>
      <c r="AV177" s="107" t="s">
        <v>621</v>
      </c>
      <c r="AW177" s="107" t="s">
        <v>621</v>
      </c>
      <c r="AX177" s="107" t="s">
        <v>621</v>
      </c>
      <c r="AY177" s="107" t="s">
        <v>621</v>
      </c>
      <c r="AZ177" s="107" t="s">
        <v>621</v>
      </c>
      <c r="BA177" s="107" t="s">
        <v>621</v>
      </c>
      <c r="BC177" s="107">
        <f t="shared" si="20"/>
        <v>39</v>
      </c>
      <c r="BD177" s="107">
        <f t="shared" si="20"/>
        <v>4</v>
      </c>
      <c r="BE177" s="107">
        <f t="shared" si="20"/>
        <v>4</v>
      </c>
      <c r="BF177" s="107">
        <f t="shared" si="20"/>
        <v>3</v>
      </c>
      <c r="BG177" s="107">
        <f t="shared" si="20"/>
        <v>0</v>
      </c>
      <c r="BH177" s="107">
        <f t="shared" si="15"/>
        <v>47</v>
      </c>
    </row>
    <row r="178" spans="1:60" x14ac:dyDescent="0.25">
      <c r="A178" s="104">
        <v>505</v>
      </c>
      <c r="B178" s="69" t="s">
        <v>178</v>
      </c>
      <c r="C178" s="69" t="s">
        <v>174</v>
      </c>
      <c r="D178" s="107" t="s">
        <v>621</v>
      </c>
      <c r="E178" s="107" t="s">
        <v>621</v>
      </c>
      <c r="F178" s="107" t="s">
        <v>621</v>
      </c>
      <c r="G178" s="107" t="s">
        <v>622</v>
      </c>
      <c r="H178" s="107" t="s">
        <v>621</v>
      </c>
      <c r="I178" s="107" t="s">
        <v>621</v>
      </c>
      <c r="J178" s="107" t="s">
        <v>623</v>
      </c>
      <c r="K178" s="107" t="s">
        <v>621</v>
      </c>
      <c r="L178" s="107" t="s">
        <v>621</v>
      </c>
      <c r="M178" s="107" t="s">
        <v>621</v>
      </c>
      <c r="N178" s="107" t="s">
        <v>620</v>
      </c>
      <c r="O178" s="107" t="s">
        <v>622</v>
      </c>
      <c r="P178" s="107" t="s">
        <v>621</v>
      </c>
      <c r="Q178" s="107" t="s">
        <v>621</v>
      </c>
      <c r="R178" s="107" t="s">
        <v>621</v>
      </c>
      <c r="S178" s="107" t="s">
        <v>621</v>
      </c>
      <c r="T178" s="107" t="s">
        <v>621</v>
      </c>
      <c r="U178" s="107" t="s">
        <v>621</v>
      </c>
      <c r="V178" s="107" t="s">
        <v>621</v>
      </c>
      <c r="W178" s="107" t="s">
        <v>621</v>
      </c>
      <c r="X178" s="107" t="s">
        <v>621</v>
      </c>
      <c r="Y178" s="107" t="s">
        <v>621</v>
      </c>
      <c r="Z178" s="107" t="s">
        <v>621</v>
      </c>
      <c r="AA178" s="107" t="s">
        <v>621</v>
      </c>
      <c r="AB178" s="107" t="s">
        <v>622</v>
      </c>
      <c r="AC178" s="107" t="s">
        <v>621</v>
      </c>
      <c r="AD178" s="107" t="s">
        <v>621</v>
      </c>
      <c r="AE178" s="107" t="s">
        <v>622</v>
      </c>
      <c r="AF178" s="107" t="s">
        <v>621</v>
      </c>
      <c r="AG178" s="107" t="s">
        <v>621</v>
      </c>
      <c r="AH178" s="107" t="s">
        <v>621</v>
      </c>
      <c r="AI178" s="107" t="s">
        <v>621</v>
      </c>
      <c r="AJ178" s="107" t="s">
        <v>621</v>
      </c>
      <c r="AK178" s="107" t="s">
        <v>621</v>
      </c>
      <c r="AL178" s="107" t="s">
        <v>621</v>
      </c>
      <c r="AM178" s="107" t="s">
        <v>621</v>
      </c>
      <c r="AN178" s="107" t="s">
        <v>621</v>
      </c>
      <c r="AO178" s="107" t="s">
        <v>621</v>
      </c>
      <c r="AP178" s="107" t="s">
        <v>621</v>
      </c>
      <c r="AQ178" s="107" t="s">
        <v>621</v>
      </c>
      <c r="AR178" s="107" t="s">
        <v>621</v>
      </c>
      <c r="AS178" s="107" t="s">
        <v>621</v>
      </c>
      <c r="AT178" s="107" t="s">
        <v>621</v>
      </c>
      <c r="AU178" s="107" t="s">
        <v>621</v>
      </c>
      <c r="AV178" s="107" t="s">
        <v>621</v>
      </c>
      <c r="AW178" s="107" t="s">
        <v>621</v>
      </c>
      <c r="AX178" s="107" t="s">
        <v>621</v>
      </c>
      <c r="AY178" s="107" t="s">
        <v>623</v>
      </c>
      <c r="AZ178" s="107" t="s">
        <v>621</v>
      </c>
      <c r="BA178" s="107" t="s">
        <v>621</v>
      </c>
      <c r="BC178" s="107">
        <f t="shared" si="20"/>
        <v>43</v>
      </c>
      <c r="BD178" s="107">
        <f t="shared" si="20"/>
        <v>4</v>
      </c>
      <c r="BE178" s="107">
        <f t="shared" si="20"/>
        <v>1</v>
      </c>
      <c r="BF178" s="107">
        <f t="shared" si="20"/>
        <v>2</v>
      </c>
      <c r="BG178" s="107">
        <f t="shared" si="20"/>
        <v>0</v>
      </c>
      <c r="BH178" s="107">
        <f t="shared" si="15"/>
        <v>48</v>
      </c>
    </row>
    <row r="179" spans="1:60" x14ac:dyDescent="0.25">
      <c r="A179" s="104">
        <v>506</v>
      </c>
      <c r="B179" s="69" t="s">
        <v>179</v>
      </c>
      <c r="C179" s="69" t="s">
        <v>174</v>
      </c>
      <c r="D179" s="107" t="s">
        <v>621</v>
      </c>
      <c r="E179" s="107" t="s">
        <v>621</v>
      </c>
      <c r="F179" s="107" t="s">
        <v>620</v>
      </c>
      <c r="G179" s="107" t="s">
        <v>621</v>
      </c>
      <c r="H179" s="107" t="s">
        <v>621</v>
      </c>
      <c r="I179" s="107" t="s">
        <v>621</v>
      </c>
      <c r="J179" s="107" t="s">
        <v>623</v>
      </c>
      <c r="K179" s="107" t="s">
        <v>623</v>
      </c>
      <c r="L179" s="107" t="s">
        <v>621</v>
      </c>
      <c r="M179" s="107" t="s">
        <v>621</v>
      </c>
      <c r="N179" s="107" t="s">
        <v>623</v>
      </c>
      <c r="O179" s="107" t="s">
        <v>622</v>
      </c>
      <c r="P179" s="107" t="s">
        <v>621</v>
      </c>
      <c r="Q179" s="107" t="s">
        <v>621</v>
      </c>
      <c r="R179" s="107" t="s">
        <v>621</v>
      </c>
      <c r="S179" s="107" t="s">
        <v>621</v>
      </c>
      <c r="T179" s="107" t="s">
        <v>621</v>
      </c>
      <c r="U179" s="107" t="s">
        <v>621</v>
      </c>
      <c r="V179" s="107" t="s">
        <v>621</v>
      </c>
      <c r="W179" s="107" t="s">
        <v>621</v>
      </c>
      <c r="X179" s="107" t="s">
        <v>620</v>
      </c>
      <c r="Y179" s="107" t="s">
        <v>621</v>
      </c>
      <c r="Z179" s="107" t="s">
        <v>620</v>
      </c>
      <c r="AA179" s="107" t="s">
        <v>620</v>
      </c>
      <c r="AB179" s="107" t="s">
        <v>621</v>
      </c>
      <c r="AC179" s="107" t="s">
        <v>622</v>
      </c>
      <c r="AD179" s="107" t="s">
        <v>621</v>
      </c>
      <c r="AE179" s="107" t="s">
        <v>622</v>
      </c>
      <c r="AF179" s="107" t="s">
        <v>621</v>
      </c>
      <c r="AG179" s="107" t="s">
        <v>621</v>
      </c>
      <c r="AH179" s="107" t="s">
        <v>621</v>
      </c>
      <c r="AI179" s="107" t="s">
        <v>621</v>
      </c>
      <c r="AJ179" s="107" t="s">
        <v>621</v>
      </c>
      <c r="AK179" s="107" t="s">
        <v>621</v>
      </c>
      <c r="AL179" s="107" t="s">
        <v>621</v>
      </c>
      <c r="AM179" s="107" t="s">
        <v>621</v>
      </c>
      <c r="AN179" s="107" t="s">
        <v>621</v>
      </c>
      <c r="AO179" s="107" t="s">
        <v>621</v>
      </c>
      <c r="AP179" s="107" t="s">
        <v>621</v>
      </c>
      <c r="AQ179" s="107" t="s">
        <v>620</v>
      </c>
      <c r="AR179" s="107" t="s">
        <v>621</v>
      </c>
      <c r="AS179" s="107" t="s">
        <v>621</v>
      </c>
      <c r="AT179" s="107" t="s">
        <v>621</v>
      </c>
      <c r="AU179" s="107" t="s">
        <v>621</v>
      </c>
      <c r="AV179" s="107" t="s">
        <v>621</v>
      </c>
      <c r="AW179" s="107" t="s">
        <v>621</v>
      </c>
      <c r="AX179" s="107" t="s">
        <v>620</v>
      </c>
      <c r="AY179" s="107" t="s">
        <v>620</v>
      </c>
      <c r="AZ179" s="107" t="s">
        <v>621</v>
      </c>
      <c r="BA179" s="107" t="s">
        <v>621</v>
      </c>
      <c r="BC179" s="107">
        <f t="shared" si="20"/>
        <v>37</v>
      </c>
      <c r="BD179" s="107">
        <f t="shared" si="20"/>
        <v>3</v>
      </c>
      <c r="BE179" s="107">
        <f t="shared" si="20"/>
        <v>7</v>
      </c>
      <c r="BF179" s="107">
        <f t="shared" si="20"/>
        <v>3</v>
      </c>
      <c r="BG179" s="107">
        <f t="shared" si="20"/>
        <v>0</v>
      </c>
      <c r="BH179" s="107">
        <f t="shared" si="15"/>
        <v>47</v>
      </c>
    </row>
    <row r="180" spans="1:60" x14ac:dyDescent="0.25">
      <c r="A180" s="104">
        <v>507</v>
      </c>
      <c r="B180" s="69" t="s">
        <v>180</v>
      </c>
      <c r="C180" s="69" t="s">
        <v>174</v>
      </c>
      <c r="D180" s="107" t="s">
        <v>620</v>
      </c>
      <c r="E180" s="107" t="s">
        <v>621</v>
      </c>
      <c r="F180" s="107" t="s">
        <v>621</v>
      </c>
      <c r="G180" s="107" t="s">
        <v>621</v>
      </c>
      <c r="H180" s="107" t="s">
        <v>621</v>
      </c>
      <c r="I180" s="107" t="s">
        <v>621</v>
      </c>
      <c r="J180" s="107" t="s">
        <v>623</v>
      </c>
      <c r="K180" s="107" t="s">
        <v>621</v>
      </c>
      <c r="L180" s="107" t="s">
        <v>621</v>
      </c>
      <c r="M180" s="107" t="s">
        <v>621</v>
      </c>
      <c r="N180" s="107" t="s">
        <v>620</v>
      </c>
      <c r="O180" s="107" t="s">
        <v>621</v>
      </c>
      <c r="P180" s="107" t="s">
        <v>621</v>
      </c>
      <c r="Q180" s="107" t="s">
        <v>621</v>
      </c>
      <c r="R180" s="107" t="s">
        <v>621</v>
      </c>
      <c r="S180" s="107" t="s">
        <v>621</v>
      </c>
      <c r="T180" s="107" t="s">
        <v>621</v>
      </c>
      <c r="U180" s="107" t="s">
        <v>621</v>
      </c>
      <c r="V180" s="107" t="s">
        <v>621</v>
      </c>
      <c r="W180" s="107" t="s">
        <v>621</v>
      </c>
      <c r="X180" s="107" t="s">
        <v>621</v>
      </c>
      <c r="Y180" s="107" t="s">
        <v>621</v>
      </c>
      <c r="Z180" s="107" t="s">
        <v>621</v>
      </c>
      <c r="AA180" s="107" t="s">
        <v>621</v>
      </c>
      <c r="AB180" s="107" t="s">
        <v>622</v>
      </c>
      <c r="AC180" s="107" t="s">
        <v>621</v>
      </c>
      <c r="AD180" s="107" t="s">
        <v>621</v>
      </c>
      <c r="AE180" s="107" t="s">
        <v>623</v>
      </c>
      <c r="AF180" s="107" t="s">
        <v>621</v>
      </c>
      <c r="AG180" s="107" t="s">
        <v>621</v>
      </c>
      <c r="AH180" s="107" t="s">
        <v>621</v>
      </c>
      <c r="AI180" s="107" t="s">
        <v>623</v>
      </c>
      <c r="AJ180" s="107" t="s">
        <v>621</v>
      </c>
      <c r="AK180" s="107" t="s">
        <v>621</v>
      </c>
      <c r="AL180" s="107" t="s">
        <v>621</v>
      </c>
      <c r="AM180" s="107" t="s">
        <v>621</v>
      </c>
      <c r="AN180" s="107" t="s">
        <v>621</v>
      </c>
      <c r="AO180" s="107" t="s">
        <v>621</v>
      </c>
      <c r="AP180" s="107" t="s">
        <v>621</v>
      </c>
      <c r="AQ180" s="107" t="s">
        <v>621</v>
      </c>
      <c r="AR180" s="107" t="s">
        <v>621</v>
      </c>
      <c r="AS180" s="107" t="s">
        <v>620</v>
      </c>
      <c r="AT180" s="107" t="s">
        <v>621</v>
      </c>
      <c r="AU180" s="107" t="s">
        <v>621</v>
      </c>
      <c r="AV180" s="107" t="s">
        <v>621</v>
      </c>
      <c r="AW180" s="107" t="s">
        <v>621</v>
      </c>
      <c r="AX180" s="107" t="s">
        <v>621</v>
      </c>
      <c r="AY180" s="107" t="s">
        <v>623</v>
      </c>
      <c r="AZ180" s="107" t="s">
        <v>621</v>
      </c>
      <c r="BA180" s="107" t="s">
        <v>621</v>
      </c>
      <c r="BC180" s="107">
        <f t="shared" si="20"/>
        <v>42</v>
      </c>
      <c r="BD180" s="107">
        <f t="shared" si="20"/>
        <v>1</v>
      </c>
      <c r="BE180" s="107">
        <f t="shared" si="20"/>
        <v>3</v>
      </c>
      <c r="BF180" s="107">
        <f t="shared" si="20"/>
        <v>4</v>
      </c>
      <c r="BG180" s="107">
        <f t="shared" si="20"/>
        <v>0</v>
      </c>
      <c r="BH180" s="107">
        <f t="shared" si="15"/>
        <v>46</v>
      </c>
    </row>
    <row r="181" spans="1:60" x14ac:dyDescent="0.25">
      <c r="A181" s="104">
        <v>508</v>
      </c>
      <c r="B181" s="69" t="s">
        <v>181</v>
      </c>
      <c r="C181" s="69" t="s">
        <v>174</v>
      </c>
      <c r="D181" s="107" t="s">
        <v>621</v>
      </c>
      <c r="E181" s="107" t="s">
        <v>621</v>
      </c>
      <c r="F181" s="107" t="s">
        <v>620</v>
      </c>
      <c r="G181" s="107" t="s">
        <v>623</v>
      </c>
      <c r="H181" s="107" t="s">
        <v>621</v>
      </c>
      <c r="I181" s="107" t="s">
        <v>621</v>
      </c>
      <c r="J181" s="107" t="s">
        <v>623</v>
      </c>
      <c r="K181" s="107" t="s">
        <v>621</v>
      </c>
      <c r="L181" s="107" t="s">
        <v>621</v>
      </c>
      <c r="M181" s="107" t="s">
        <v>621</v>
      </c>
      <c r="N181" s="107" t="s">
        <v>623</v>
      </c>
      <c r="O181" s="107" t="s">
        <v>622</v>
      </c>
      <c r="P181" s="107" t="s">
        <v>621</v>
      </c>
      <c r="Q181" s="107" t="s">
        <v>621</v>
      </c>
      <c r="R181" s="107" t="s">
        <v>621</v>
      </c>
      <c r="S181" s="107" t="s">
        <v>621</v>
      </c>
      <c r="T181" s="107" t="s">
        <v>622</v>
      </c>
      <c r="U181" s="107" t="s">
        <v>621</v>
      </c>
      <c r="V181" s="107" t="s">
        <v>621</v>
      </c>
      <c r="W181" s="107" t="s">
        <v>621</v>
      </c>
      <c r="X181" s="107" t="s">
        <v>621</v>
      </c>
      <c r="Y181" s="107" t="s">
        <v>621</v>
      </c>
      <c r="Z181" s="107" t="s">
        <v>621</v>
      </c>
      <c r="AA181" s="107" t="s">
        <v>621</v>
      </c>
      <c r="AB181" s="107" t="s">
        <v>622</v>
      </c>
      <c r="AC181" s="107" t="s">
        <v>621</v>
      </c>
      <c r="AD181" s="107" t="s">
        <v>621</v>
      </c>
      <c r="AE181" s="107" t="s">
        <v>621</v>
      </c>
      <c r="AF181" s="107" t="s">
        <v>621</v>
      </c>
      <c r="AG181" s="107" t="s">
        <v>621</v>
      </c>
      <c r="AH181" s="107" t="s">
        <v>621</v>
      </c>
      <c r="AI181" s="107" t="s">
        <v>621</v>
      </c>
      <c r="AJ181" s="107" t="s">
        <v>621</v>
      </c>
      <c r="AK181" s="107" t="s">
        <v>621</v>
      </c>
      <c r="AL181" s="107" t="s">
        <v>621</v>
      </c>
      <c r="AM181" s="107" t="s">
        <v>623</v>
      </c>
      <c r="AN181" s="107" t="s">
        <v>623</v>
      </c>
      <c r="AO181" s="107" t="s">
        <v>621</v>
      </c>
      <c r="AP181" s="107" t="s">
        <v>621</v>
      </c>
      <c r="AQ181" s="107" t="s">
        <v>621</v>
      </c>
      <c r="AR181" s="107" t="s">
        <v>621</v>
      </c>
      <c r="AS181" s="107" t="s">
        <v>621</v>
      </c>
      <c r="AT181" s="107" t="s">
        <v>621</v>
      </c>
      <c r="AU181" s="107" t="s">
        <v>621</v>
      </c>
      <c r="AV181" s="107" t="s">
        <v>621</v>
      </c>
      <c r="AW181" s="107" t="s">
        <v>623</v>
      </c>
      <c r="AX181" s="107" t="s">
        <v>621</v>
      </c>
      <c r="AY181" s="107" t="s">
        <v>620</v>
      </c>
      <c r="AZ181" s="107" t="s">
        <v>621</v>
      </c>
      <c r="BA181" s="107" t="s">
        <v>621</v>
      </c>
      <c r="BC181" s="107">
        <f t="shared" si="20"/>
        <v>39</v>
      </c>
      <c r="BD181" s="107">
        <f t="shared" si="20"/>
        <v>3</v>
      </c>
      <c r="BE181" s="107">
        <f t="shared" si="20"/>
        <v>2</v>
      </c>
      <c r="BF181" s="107">
        <f t="shared" si="20"/>
        <v>6</v>
      </c>
      <c r="BG181" s="107">
        <f t="shared" si="20"/>
        <v>0</v>
      </c>
      <c r="BH181" s="107">
        <f t="shared" si="15"/>
        <v>44</v>
      </c>
    </row>
    <row r="182" spans="1:60" x14ac:dyDescent="0.25">
      <c r="A182" s="104">
        <v>509</v>
      </c>
      <c r="B182" s="69" t="s">
        <v>182</v>
      </c>
      <c r="C182" s="69" t="s">
        <v>174</v>
      </c>
      <c r="D182" s="107" t="s">
        <v>623</v>
      </c>
      <c r="E182" s="107" t="s">
        <v>621</v>
      </c>
      <c r="F182" s="107" t="s">
        <v>621</v>
      </c>
      <c r="G182" s="107" t="s">
        <v>621</v>
      </c>
      <c r="H182" s="107" t="s">
        <v>621</v>
      </c>
      <c r="I182" s="107" t="s">
        <v>621</v>
      </c>
      <c r="J182" s="107" t="s">
        <v>621</v>
      </c>
      <c r="K182" s="107" t="s">
        <v>621</v>
      </c>
      <c r="L182" s="107" t="s">
        <v>621</v>
      </c>
      <c r="M182" s="107" t="s">
        <v>621</v>
      </c>
      <c r="N182" s="107" t="s">
        <v>623</v>
      </c>
      <c r="O182" s="107" t="s">
        <v>622</v>
      </c>
      <c r="P182" s="107" t="s">
        <v>621</v>
      </c>
      <c r="Q182" s="107" t="s">
        <v>621</v>
      </c>
      <c r="R182" s="107" t="s">
        <v>621</v>
      </c>
      <c r="S182" s="107" t="s">
        <v>621</v>
      </c>
      <c r="T182" s="107" t="s">
        <v>621</v>
      </c>
      <c r="U182" s="107" t="s">
        <v>621</v>
      </c>
      <c r="V182" s="107" t="s">
        <v>621</v>
      </c>
      <c r="W182" s="107" t="s">
        <v>621</v>
      </c>
      <c r="X182" s="107" t="s">
        <v>621</v>
      </c>
      <c r="Y182" s="107" t="s">
        <v>621</v>
      </c>
      <c r="Z182" s="107" t="s">
        <v>623</v>
      </c>
      <c r="AA182" s="107" t="s">
        <v>623</v>
      </c>
      <c r="AB182" s="107" t="s">
        <v>622</v>
      </c>
      <c r="AC182" s="107" t="s">
        <v>621</v>
      </c>
      <c r="AD182" s="107" t="s">
        <v>621</v>
      </c>
      <c r="AE182" s="107" t="s">
        <v>620</v>
      </c>
      <c r="AF182" s="107" t="s">
        <v>621</v>
      </c>
      <c r="AG182" s="107" t="s">
        <v>621</v>
      </c>
      <c r="AH182" s="107" t="s">
        <v>621</v>
      </c>
      <c r="AI182" s="107" t="s">
        <v>621</v>
      </c>
      <c r="AJ182" s="107" t="s">
        <v>621</v>
      </c>
      <c r="AK182" s="107" t="s">
        <v>621</v>
      </c>
      <c r="AL182" s="107" t="s">
        <v>621</v>
      </c>
      <c r="AM182" s="107" t="s">
        <v>623</v>
      </c>
      <c r="AN182" s="107" t="s">
        <v>621</v>
      </c>
      <c r="AO182" s="107" t="s">
        <v>621</v>
      </c>
      <c r="AP182" s="107" t="s">
        <v>621</v>
      </c>
      <c r="AQ182" s="107" t="s">
        <v>621</v>
      </c>
      <c r="AR182" s="107" t="s">
        <v>621</v>
      </c>
      <c r="AS182" s="107" t="s">
        <v>621</v>
      </c>
      <c r="AT182" s="107" t="s">
        <v>621</v>
      </c>
      <c r="AU182" s="107" t="s">
        <v>621</v>
      </c>
      <c r="AV182" s="107" t="s">
        <v>621</v>
      </c>
      <c r="AW182" s="107" t="s">
        <v>621</v>
      </c>
      <c r="AX182" s="107" t="s">
        <v>621</v>
      </c>
      <c r="AY182" s="107" t="s">
        <v>623</v>
      </c>
      <c r="AZ182" s="107" t="s">
        <v>621</v>
      </c>
      <c r="BA182" s="107" t="s">
        <v>621</v>
      </c>
      <c r="BC182" s="107">
        <f t="shared" si="20"/>
        <v>41</v>
      </c>
      <c r="BD182" s="107">
        <f t="shared" si="20"/>
        <v>2</v>
      </c>
      <c r="BE182" s="107">
        <f t="shared" si="20"/>
        <v>1</v>
      </c>
      <c r="BF182" s="107">
        <f t="shared" si="20"/>
        <v>6</v>
      </c>
      <c r="BG182" s="107">
        <f t="shared" si="20"/>
        <v>0</v>
      </c>
      <c r="BH182" s="107">
        <f t="shared" si="15"/>
        <v>44</v>
      </c>
    </row>
    <row r="183" spans="1:60" x14ac:dyDescent="0.25">
      <c r="A183" s="104">
        <v>510</v>
      </c>
      <c r="B183" s="69" t="s">
        <v>183</v>
      </c>
      <c r="C183" s="69" t="s">
        <v>174</v>
      </c>
      <c r="D183" s="107" t="s">
        <v>621</v>
      </c>
      <c r="E183" s="107" t="s">
        <v>621</v>
      </c>
      <c r="F183" s="107" t="s">
        <v>621</v>
      </c>
      <c r="G183" s="107" t="s">
        <v>621</v>
      </c>
      <c r="H183" s="107" t="s">
        <v>621</v>
      </c>
      <c r="I183" s="107" t="s">
        <v>621</v>
      </c>
      <c r="J183" s="107" t="s">
        <v>621</v>
      </c>
      <c r="K183" s="107" t="s">
        <v>621</v>
      </c>
      <c r="L183" s="107" t="s">
        <v>621</v>
      </c>
      <c r="M183" s="107" t="s">
        <v>621</v>
      </c>
      <c r="N183" s="107" t="s">
        <v>621</v>
      </c>
      <c r="O183" s="107" t="s">
        <v>622</v>
      </c>
      <c r="P183" s="107" t="s">
        <v>621</v>
      </c>
      <c r="Q183" s="107" t="s">
        <v>621</v>
      </c>
      <c r="R183" s="107" t="s">
        <v>621</v>
      </c>
      <c r="S183" s="107" t="s">
        <v>621</v>
      </c>
      <c r="T183" s="107" t="s">
        <v>623</v>
      </c>
      <c r="U183" s="107" t="s">
        <v>621</v>
      </c>
      <c r="V183" s="107" t="s">
        <v>621</v>
      </c>
      <c r="W183" s="107" t="s">
        <v>621</v>
      </c>
      <c r="X183" s="107" t="s">
        <v>621</v>
      </c>
      <c r="Y183" s="107" t="s">
        <v>621</v>
      </c>
      <c r="Z183" s="107" t="s">
        <v>621</v>
      </c>
      <c r="AA183" s="107" t="s">
        <v>621</v>
      </c>
      <c r="AB183" s="107" t="s">
        <v>622</v>
      </c>
      <c r="AC183" s="107" t="s">
        <v>621</v>
      </c>
      <c r="AD183" s="107" t="s">
        <v>621</v>
      </c>
      <c r="AE183" s="107" t="s">
        <v>621</v>
      </c>
      <c r="AF183" s="107" t="s">
        <v>621</v>
      </c>
      <c r="AG183" s="107" t="s">
        <v>621</v>
      </c>
      <c r="AH183" s="107" t="s">
        <v>621</v>
      </c>
      <c r="AI183" s="107" t="s">
        <v>623</v>
      </c>
      <c r="AJ183" s="107" t="s">
        <v>621</v>
      </c>
      <c r="AK183" s="107" t="s">
        <v>621</v>
      </c>
      <c r="AL183" s="107" t="s">
        <v>621</v>
      </c>
      <c r="AM183" s="107" t="s">
        <v>621</v>
      </c>
      <c r="AN183" s="107" t="s">
        <v>621</v>
      </c>
      <c r="AO183" s="107" t="s">
        <v>621</v>
      </c>
      <c r="AP183" s="107" t="s">
        <v>621</v>
      </c>
      <c r="AQ183" s="107" t="s">
        <v>621</v>
      </c>
      <c r="AR183" s="107" t="s">
        <v>621</v>
      </c>
      <c r="AS183" s="107" t="s">
        <v>621</v>
      </c>
      <c r="AT183" s="107" t="s">
        <v>621</v>
      </c>
      <c r="AU183" s="107" t="s">
        <v>621</v>
      </c>
      <c r="AV183" s="107" t="s">
        <v>621</v>
      </c>
      <c r="AW183" s="107" t="s">
        <v>621</v>
      </c>
      <c r="AX183" s="107" t="s">
        <v>621</v>
      </c>
      <c r="AY183" s="107" t="s">
        <v>623</v>
      </c>
      <c r="AZ183" s="107" t="s">
        <v>621</v>
      </c>
      <c r="BA183" s="107" t="s">
        <v>621</v>
      </c>
      <c r="BC183" s="107">
        <f t="shared" si="20"/>
        <v>45</v>
      </c>
      <c r="BD183" s="107">
        <f t="shared" si="20"/>
        <v>2</v>
      </c>
      <c r="BE183" s="107">
        <f t="shared" si="20"/>
        <v>0</v>
      </c>
      <c r="BF183" s="107">
        <f t="shared" si="20"/>
        <v>3</v>
      </c>
      <c r="BG183" s="107">
        <f t="shared" si="20"/>
        <v>0</v>
      </c>
      <c r="BH183" s="107">
        <f t="shared" si="15"/>
        <v>47</v>
      </c>
    </row>
    <row r="184" spans="1:60" x14ac:dyDescent="0.25">
      <c r="A184" s="104">
        <v>511</v>
      </c>
      <c r="B184" s="69" t="s">
        <v>184</v>
      </c>
      <c r="C184" s="69" t="s">
        <v>174</v>
      </c>
      <c r="D184" s="107" t="s">
        <v>620</v>
      </c>
      <c r="E184" s="107" t="s">
        <v>621</v>
      </c>
      <c r="F184" s="107" t="s">
        <v>621</v>
      </c>
      <c r="G184" s="107" t="s">
        <v>621</v>
      </c>
      <c r="H184" s="107" t="s">
        <v>621</v>
      </c>
      <c r="I184" s="107" t="s">
        <v>621</v>
      </c>
      <c r="J184" s="107" t="s">
        <v>620</v>
      </c>
      <c r="K184" s="107" t="s">
        <v>621</v>
      </c>
      <c r="L184" s="107" t="s">
        <v>621</v>
      </c>
      <c r="M184" s="107" t="s">
        <v>621</v>
      </c>
      <c r="N184" s="107" t="s">
        <v>620</v>
      </c>
      <c r="O184" s="107" t="s">
        <v>621</v>
      </c>
      <c r="P184" s="107" t="s">
        <v>621</v>
      </c>
      <c r="Q184" s="107" t="s">
        <v>620</v>
      </c>
      <c r="R184" s="107" t="s">
        <v>621</v>
      </c>
      <c r="S184" s="107" t="s">
        <v>621</v>
      </c>
      <c r="T184" s="107" t="s">
        <v>621</v>
      </c>
      <c r="U184" s="107" t="s">
        <v>621</v>
      </c>
      <c r="V184" s="107" t="s">
        <v>621</v>
      </c>
      <c r="W184" s="107" t="s">
        <v>621</v>
      </c>
      <c r="X184" s="107" t="s">
        <v>621</v>
      </c>
      <c r="Y184" s="107" t="s">
        <v>621</v>
      </c>
      <c r="Z184" s="107" t="s">
        <v>621</v>
      </c>
      <c r="AA184" s="107" t="s">
        <v>621</v>
      </c>
      <c r="AB184" s="107" t="s">
        <v>622</v>
      </c>
      <c r="AC184" s="107" t="s">
        <v>620</v>
      </c>
      <c r="AD184" s="107" t="s">
        <v>621</v>
      </c>
      <c r="AE184" s="107" t="s">
        <v>622</v>
      </c>
      <c r="AF184" s="107" t="s">
        <v>621</v>
      </c>
      <c r="AG184" s="107" t="s">
        <v>621</v>
      </c>
      <c r="AH184" s="107" t="s">
        <v>621</v>
      </c>
      <c r="AI184" s="107" t="s">
        <v>623</v>
      </c>
      <c r="AJ184" s="107" t="s">
        <v>620</v>
      </c>
      <c r="AK184" s="107" t="s">
        <v>621</v>
      </c>
      <c r="AL184" s="107" t="s">
        <v>621</v>
      </c>
      <c r="AM184" s="107" t="s">
        <v>621</v>
      </c>
      <c r="AN184" s="107" t="s">
        <v>621</v>
      </c>
      <c r="AO184" s="107" t="s">
        <v>621</v>
      </c>
      <c r="AP184" s="107" t="s">
        <v>621</v>
      </c>
      <c r="AQ184" s="107" t="s">
        <v>621</v>
      </c>
      <c r="AR184" s="107" t="s">
        <v>621</v>
      </c>
      <c r="AS184" s="107" t="s">
        <v>622</v>
      </c>
      <c r="AT184" s="107" t="s">
        <v>621</v>
      </c>
      <c r="AU184" s="107" t="s">
        <v>621</v>
      </c>
      <c r="AV184" s="107" t="s">
        <v>621</v>
      </c>
      <c r="AW184" s="107" t="s">
        <v>621</v>
      </c>
      <c r="AX184" s="107" t="s">
        <v>621</v>
      </c>
      <c r="AY184" s="107" t="s">
        <v>621</v>
      </c>
      <c r="AZ184" s="107" t="s">
        <v>621</v>
      </c>
      <c r="BA184" s="107" t="s">
        <v>621</v>
      </c>
      <c r="BC184" s="107">
        <f t="shared" ref="BC184:BG193" si="21">COUNTIF($D184:$BA184,BC$3)</f>
        <v>40</v>
      </c>
      <c r="BD184" s="107">
        <f t="shared" si="21"/>
        <v>3</v>
      </c>
      <c r="BE184" s="107">
        <f t="shared" si="21"/>
        <v>6</v>
      </c>
      <c r="BF184" s="107">
        <f t="shared" si="21"/>
        <v>1</v>
      </c>
      <c r="BG184" s="107">
        <f t="shared" si="21"/>
        <v>0</v>
      </c>
      <c r="BH184" s="107">
        <f t="shared" si="15"/>
        <v>49</v>
      </c>
    </row>
    <row r="185" spans="1:60" x14ac:dyDescent="0.25">
      <c r="A185" s="104">
        <v>512</v>
      </c>
      <c r="B185" s="69" t="s">
        <v>185</v>
      </c>
      <c r="C185" s="69" t="s">
        <v>174</v>
      </c>
      <c r="D185" s="107" t="s">
        <v>623</v>
      </c>
      <c r="E185" s="107" t="s">
        <v>621</v>
      </c>
      <c r="F185" s="107" t="s">
        <v>621</v>
      </c>
      <c r="G185" s="107" t="s">
        <v>621</v>
      </c>
      <c r="H185" s="107" t="s">
        <v>621</v>
      </c>
      <c r="I185" s="107" t="s">
        <v>621</v>
      </c>
      <c r="J185" s="107" t="s">
        <v>621</v>
      </c>
      <c r="K185" s="107" t="s">
        <v>622</v>
      </c>
      <c r="L185" s="107" t="s">
        <v>621</v>
      </c>
      <c r="M185" s="107" t="s">
        <v>621</v>
      </c>
      <c r="N185" s="107" t="s">
        <v>620</v>
      </c>
      <c r="O185" s="107" t="s">
        <v>622</v>
      </c>
      <c r="P185" s="107" t="s">
        <v>621</v>
      </c>
      <c r="Q185" s="107" t="s">
        <v>621</v>
      </c>
      <c r="R185" s="107" t="s">
        <v>621</v>
      </c>
      <c r="S185" s="107" t="s">
        <v>621</v>
      </c>
      <c r="T185" s="107" t="s">
        <v>623</v>
      </c>
      <c r="U185" s="107" t="s">
        <v>621</v>
      </c>
      <c r="V185" s="107" t="s">
        <v>621</v>
      </c>
      <c r="W185" s="107" t="s">
        <v>621</v>
      </c>
      <c r="X185" s="107" t="s">
        <v>621</v>
      </c>
      <c r="Y185" s="107" t="s">
        <v>621</v>
      </c>
      <c r="Z185" s="107" t="s">
        <v>621</v>
      </c>
      <c r="AA185" s="107" t="s">
        <v>623</v>
      </c>
      <c r="AB185" s="107" t="s">
        <v>622</v>
      </c>
      <c r="AC185" s="107" t="s">
        <v>620</v>
      </c>
      <c r="AD185" s="107" t="s">
        <v>621</v>
      </c>
      <c r="AE185" s="107" t="s">
        <v>621</v>
      </c>
      <c r="AF185" s="107" t="s">
        <v>621</v>
      </c>
      <c r="AG185" s="107" t="s">
        <v>622</v>
      </c>
      <c r="AH185" s="107" t="s">
        <v>621</v>
      </c>
      <c r="AI185" s="107" t="s">
        <v>623</v>
      </c>
      <c r="AJ185" s="107" t="s">
        <v>621</v>
      </c>
      <c r="AK185" s="107" t="s">
        <v>621</v>
      </c>
      <c r="AL185" s="107" t="s">
        <v>621</v>
      </c>
      <c r="AM185" s="107" t="s">
        <v>621</v>
      </c>
      <c r="AN185" s="107" t="s">
        <v>621</v>
      </c>
      <c r="AO185" s="107" t="s">
        <v>621</v>
      </c>
      <c r="AP185" s="107" t="s">
        <v>621</v>
      </c>
      <c r="AQ185" s="107" t="s">
        <v>621</v>
      </c>
      <c r="AR185" s="107" t="s">
        <v>621</v>
      </c>
      <c r="AS185" s="107" t="s">
        <v>622</v>
      </c>
      <c r="AT185" s="107" t="s">
        <v>621</v>
      </c>
      <c r="AU185" s="107" t="s">
        <v>621</v>
      </c>
      <c r="AV185" s="107" t="s">
        <v>621</v>
      </c>
      <c r="AW185" s="107" t="s">
        <v>621</v>
      </c>
      <c r="AX185" s="107" t="s">
        <v>621</v>
      </c>
      <c r="AY185" s="107" t="s">
        <v>620</v>
      </c>
      <c r="AZ185" s="107" t="s">
        <v>621</v>
      </c>
      <c r="BA185" s="107" t="s">
        <v>621</v>
      </c>
      <c r="BC185" s="107">
        <f t="shared" si="21"/>
        <v>38</v>
      </c>
      <c r="BD185" s="107">
        <f t="shared" si="21"/>
        <v>5</v>
      </c>
      <c r="BE185" s="107">
        <f t="shared" si="21"/>
        <v>3</v>
      </c>
      <c r="BF185" s="107">
        <f t="shared" si="21"/>
        <v>4</v>
      </c>
      <c r="BG185" s="107">
        <f t="shared" si="21"/>
        <v>0</v>
      </c>
      <c r="BH185" s="107">
        <f t="shared" si="15"/>
        <v>46</v>
      </c>
    </row>
    <row r="186" spans="1:60" x14ac:dyDescent="0.25">
      <c r="A186" s="104">
        <v>513</v>
      </c>
      <c r="B186" s="69" t="s">
        <v>186</v>
      </c>
      <c r="C186" s="69" t="s">
        <v>174</v>
      </c>
      <c r="D186" s="107" t="s">
        <v>623</v>
      </c>
      <c r="E186" s="107" t="s">
        <v>621</v>
      </c>
      <c r="F186" s="107" t="s">
        <v>620</v>
      </c>
      <c r="G186" s="107" t="s">
        <v>621</v>
      </c>
      <c r="H186" s="107" t="s">
        <v>621</v>
      </c>
      <c r="I186" s="107" t="s">
        <v>620</v>
      </c>
      <c r="J186" s="107" t="s">
        <v>620</v>
      </c>
      <c r="K186" s="107" t="s">
        <v>622</v>
      </c>
      <c r="L186" s="107" t="s">
        <v>621</v>
      </c>
      <c r="M186" s="107" t="s">
        <v>623</v>
      </c>
      <c r="N186" s="107" t="s">
        <v>623</v>
      </c>
      <c r="O186" s="107" t="s">
        <v>622</v>
      </c>
      <c r="P186" s="107" t="s">
        <v>621</v>
      </c>
      <c r="Q186" s="107" t="s">
        <v>620</v>
      </c>
      <c r="R186" s="107" t="s">
        <v>621</v>
      </c>
      <c r="S186" s="107" t="s">
        <v>621</v>
      </c>
      <c r="T186" s="107" t="s">
        <v>621</v>
      </c>
      <c r="U186" s="107" t="s">
        <v>621</v>
      </c>
      <c r="V186" s="107" t="s">
        <v>621</v>
      </c>
      <c r="W186" s="107" t="s">
        <v>620</v>
      </c>
      <c r="X186" s="107" t="s">
        <v>620</v>
      </c>
      <c r="Y186" s="107" t="s">
        <v>621</v>
      </c>
      <c r="Z186" s="107" t="s">
        <v>620</v>
      </c>
      <c r="AA186" s="107" t="s">
        <v>620</v>
      </c>
      <c r="AB186" s="107" t="s">
        <v>622</v>
      </c>
      <c r="AC186" s="107" t="s">
        <v>622</v>
      </c>
      <c r="AD186" s="107" t="s">
        <v>621</v>
      </c>
      <c r="AE186" s="107" t="s">
        <v>622</v>
      </c>
      <c r="AF186" s="107" t="s">
        <v>623</v>
      </c>
      <c r="AG186" s="107" t="s">
        <v>621</v>
      </c>
      <c r="AH186" s="107" t="s">
        <v>620</v>
      </c>
      <c r="AI186" s="107" t="s">
        <v>623</v>
      </c>
      <c r="AJ186" s="107" t="s">
        <v>623</v>
      </c>
      <c r="AK186" s="107" t="s">
        <v>621</v>
      </c>
      <c r="AL186" s="107" t="s">
        <v>621</v>
      </c>
      <c r="AM186" s="107" t="s">
        <v>621</v>
      </c>
      <c r="AN186" s="107" t="s">
        <v>620</v>
      </c>
      <c r="AO186" s="107" t="s">
        <v>620</v>
      </c>
      <c r="AP186" s="107" t="s">
        <v>621</v>
      </c>
      <c r="AQ186" s="107" t="s">
        <v>621</v>
      </c>
      <c r="AR186" s="107" t="s">
        <v>620</v>
      </c>
      <c r="AS186" s="107" t="s">
        <v>623</v>
      </c>
      <c r="AT186" s="107" t="s">
        <v>621</v>
      </c>
      <c r="AU186" s="107" t="s">
        <v>621</v>
      </c>
      <c r="AV186" s="107" t="s">
        <v>621</v>
      </c>
      <c r="AW186" s="107" t="s">
        <v>621</v>
      </c>
      <c r="AX186" s="107" t="s">
        <v>621</v>
      </c>
      <c r="AY186" s="107" t="s">
        <v>620</v>
      </c>
      <c r="AZ186" s="107" t="s">
        <v>622</v>
      </c>
      <c r="BA186" s="107" t="s">
        <v>622</v>
      </c>
      <c r="BC186" s="107">
        <f t="shared" si="21"/>
        <v>23</v>
      </c>
      <c r="BD186" s="107">
        <f t="shared" si="21"/>
        <v>7</v>
      </c>
      <c r="BE186" s="107">
        <f t="shared" si="21"/>
        <v>13</v>
      </c>
      <c r="BF186" s="107">
        <f t="shared" si="21"/>
        <v>7</v>
      </c>
      <c r="BG186" s="107">
        <f t="shared" si="21"/>
        <v>0</v>
      </c>
      <c r="BH186" s="107">
        <f t="shared" si="15"/>
        <v>43</v>
      </c>
    </row>
    <row r="187" spans="1:60" x14ac:dyDescent="0.25">
      <c r="A187" s="104">
        <v>514</v>
      </c>
      <c r="B187" s="69" t="s">
        <v>187</v>
      </c>
      <c r="C187" s="69" t="s">
        <v>174</v>
      </c>
      <c r="D187" s="107" t="s">
        <v>620</v>
      </c>
      <c r="E187" s="107" t="s">
        <v>621</v>
      </c>
      <c r="F187" s="107" t="s">
        <v>620</v>
      </c>
      <c r="G187" s="107" t="s">
        <v>620</v>
      </c>
      <c r="H187" s="107" t="s">
        <v>621</v>
      </c>
      <c r="I187" s="107" t="s">
        <v>621</v>
      </c>
      <c r="J187" s="107" t="s">
        <v>623</v>
      </c>
      <c r="K187" s="107" t="s">
        <v>620</v>
      </c>
      <c r="L187" s="107" t="s">
        <v>621</v>
      </c>
      <c r="M187" s="107" t="s">
        <v>621</v>
      </c>
      <c r="N187" s="107" t="s">
        <v>620</v>
      </c>
      <c r="O187" s="107" t="s">
        <v>623</v>
      </c>
      <c r="P187" s="107" t="s">
        <v>621</v>
      </c>
      <c r="Q187" s="107" t="s">
        <v>621</v>
      </c>
      <c r="R187" s="107" t="s">
        <v>621</v>
      </c>
      <c r="S187" s="107" t="s">
        <v>621</v>
      </c>
      <c r="T187" s="107" t="s">
        <v>621</v>
      </c>
      <c r="U187" s="107" t="s">
        <v>621</v>
      </c>
      <c r="V187" s="107" t="s">
        <v>621</v>
      </c>
      <c r="W187" s="107" t="s">
        <v>620</v>
      </c>
      <c r="X187" s="107" t="s">
        <v>621</v>
      </c>
      <c r="Y187" s="107" t="s">
        <v>621</v>
      </c>
      <c r="Z187" s="107" t="s">
        <v>621</v>
      </c>
      <c r="AA187" s="107" t="s">
        <v>621</v>
      </c>
      <c r="AB187" s="107" t="s">
        <v>622</v>
      </c>
      <c r="AC187" s="107" t="s">
        <v>621</v>
      </c>
      <c r="AD187" s="107" t="s">
        <v>621</v>
      </c>
      <c r="AE187" s="107" t="s">
        <v>620</v>
      </c>
      <c r="AF187" s="107" t="s">
        <v>620</v>
      </c>
      <c r="AG187" s="107" t="s">
        <v>621</v>
      </c>
      <c r="AH187" s="107" t="s">
        <v>621</v>
      </c>
      <c r="AI187" s="107" t="s">
        <v>621</v>
      </c>
      <c r="AJ187" s="107" t="s">
        <v>621</v>
      </c>
      <c r="AK187" s="107" t="s">
        <v>620</v>
      </c>
      <c r="AL187" s="107" t="s">
        <v>621</v>
      </c>
      <c r="AM187" s="107" t="s">
        <v>621</v>
      </c>
      <c r="AN187" s="107" t="s">
        <v>621</v>
      </c>
      <c r="AO187" s="107" t="s">
        <v>621</v>
      </c>
      <c r="AP187" s="107" t="s">
        <v>621</v>
      </c>
      <c r="AQ187" s="107" t="s">
        <v>621</v>
      </c>
      <c r="AR187" s="107" t="s">
        <v>621</v>
      </c>
      <c r="AS187" s="107" t="s">
        <v>621</v>
      </c>
      <c r="AT187" s="107" t="s">
        <v>621</v>
      </c>
      <c r="AU187" s="107" t="s">
        <v>621</v>
      </c>
      <c r="AV187" s="107" t="s">
        <v>621</v>
      </c>
      <c r="AW187" s="107" t="s">
        <v>621</v>
      </c>
      <c r="AX187" s="107" t="s">
        <v>621</v>
      </c>
      <c r="AY187" s="107" t="s">
        <v>623</v>
      </c>
      <c r="AZ187" s="107" t="s">
        <v>621</v>
      </c>
      <c r="BA187" s="107" t="s">
        <v>621</v>
      </c>
      <c r="BC187" s="107">
        <f t="shared" si="21"/>
        <v>37</v>
      </c>
      <c r="BD187" s="107">
        <f t="shared" si="21"/>
        <v>1</v>
      </c>
      <c r="BE187" s="107">
        <f t="shared" si="21"/>
        <v>9</v>
      </c>
      <c r="BF187" s="107">
        <f t="shared" si="21"/>
        <v>3</v>
      </c>
      <c r="BG187" s="107">
        <f t="shared" si="21"/>
        <v>0</v>
      </c>
      <c r="BH187" s="107">
        <f t="shared" si="15"/>
        <v>47</v>
      </c>
    </row>
    <row r="188" spans="1:60" x14ac:dyDescent="0.25">
      <c r="A188" s="104">
        <v>515</v>
      </c>
      <c r="B188" s="69" t="s">
        <v>188</v>
      </c>
      <c r="C188" s="69" t="s">
        <v>174</v>
      </c>
      <c r="D188" s="107" t="s">
        <v>623</v>
      </c>
      <c r="E188" s="107" t="s">
        <v>621</v>
      </c>
      <c r="F188" s="107" t="s">
        <v>621</v>
      </c>
      <c r="G188" s="107" t="s">
        <v>621</v>
      </c>
      <c r="H188" s="107" t="s">
        <v>621</v>
      </c>
      <c r="I188" s="107" t="s">
        <v>621</v>
      </c>
      <c r="J188" s="107" t="s">
        <v>621</v>
      </c>
      <c r="K188" s="107" t="s">
        <v>621</v>
      </c>
      <c r="L188" s="107" t="s">
        <v>621</v>
      </c>
      <c r="M188" s="107" t="s">
        <v>621</v>
      </c>
      <c r="N188" s="107" t="s">
        <v>621</v>
      </c>
      <c r="O188" s="107" t="s">
        <v>622</v>
      </c>
      <c r="P188" s="107" t="s">
        <v>621</v>
      </c>
      <c r="Q188" s="107" t="s">
        <v>621</v>
      </c>
      <c r="R188" s="107" t="s">
        <v>621</v>
      </c>
      <c r="S188" s="107" t="s">
        <v>621</v>
      </c>
      <c r="T188" s="107" t="s">
        <v>623</v>
      </c>
      <c r="U188" s="107" t="s">
        <v>621</v>
      </c>
      <c r="V188" s="107" t="s">
        <v>621</v>
      </c>
      <c r="W188" s="107" t="s">
        <v>621</v>
      </c>
      <c r="X188" s="107" t="s">
        <v>621</v>
      </c>
      <c r="Y188" s="107" t="s">
        <v>621</v>
      </c>
      <c r="Z188" s="107" t="s">
        <v>621</v>
      </c>
      <c r="AA188" s="107" t="s">
        <v>621</v>
      </c>
      <c r="AB188" s="107" t="s">
        <v>622</v>
      </c>
      <c r="AC188" s="107" t="s">
        <v>623</v>
      </c>
      <c r="AD188" s="107" t="s">
        <v>621</v>
      </c>
      <c r="AE188" s="107" t="s">
        <v>622</v>
      </c>
      <c r="AF188" s="107" t="s">
        <v>621</v>
      </c>
      <c r="AG188" s="107" t="s">
        <v>621</v>
      </c>
      <c r="AH188" s="107" t="s">
        <v>621</v>
      </c>
      <c r="AI188" s="107" t="s">
        <v>621</v>
      </c>
      <c r="AJ188" s="107" t="s">
        <v>621</v>
      </c>
      <c r="AK188" s="107" t="s">
        <v>621</v>
      </c>
      <c r="AL188" s="107" t="s">
        <v>621</v>
      </c>
      <c r="AM188" s="107" t="s">
        <v>621</v>
      </c>
      <c r="AN188" s="107" t="s">
        <v>621</v>
      </c>
      <c r="AO188" s="107" t="s">
        <v>621</v>
      </c>
      <c r="AP188" s="107" t="s">
        <v>621</v>
      </c>
      <c r="AQ188" s="107" t="s">
        <v>621</v>
      </c>
      <c r="AR188" s="107" t="s">
        <v>621</v>
      </c>
      <c r="AS188" s="107" t="s">
        <v>621</v>
      </c>
      <c r="AT188" s="107" t="s">
        <v>621</v>
      </c>
      <c r="AU188" s="107" t="s">
        <v>621</v>
      </c>
      <c r="AV188" s="107" t="s">
        <v>621</v>
      </c>
      <c r="AW188" s="107" t="s">
        <v>621</v>
      </c>
      <c r="AX188" s="107" t="s">
        <v>621</v>
      </c>
      <c r="AY188" s="107" t="s">
        <v>623</v>
      </c>
      <c r="AZ188" s="107" t="s">
        <v>621</v>
      </c>
      <c r="BA188" s="107" t="s">
        <v>621</v>
      </c>
      <c r="BC188" s="107">
        <f t="shared" si="21"/>
        <v>43</v>
      </c>
      <c r="BD188" s="107">
        <f t="shared" si="21"/>
        <v>3</v>
      </c>
      <c r="BE188" s="107">
        <f t="shared" si="21"/>
        <v>0</v>
      </c>
      <c r="BF188" s="107">
        <f t="shared" si="21"/>
        <v>4</v>
      </c>
      <c r="BG188" s="107">
        <f t="shared" si="21"/>
        <v>0</v>
      </c>
      <c r="BH188" s="107">
        <f t="shared" si="15"/>
        <v>46</v>
      </c>
    </row>
    <row r="189" spans="1:60" x14ac:dyDescent="0.25">
      <c r="A189" s="104">
        <v>516</v>
      </c>
      <c r="B189" s="69" t="s">
        <v>189</v>
      </c>
      <c r="C189" s="69" t="s">
        <v>174</v>
      </c>
      <c r="D189" s="107" t="s">
        <v>620</v>
      </c>
      <c r="E189" s="107" t="s">
        <v>621</v>
      </c>
      <c r="F189" s="107" t="s">
        <v>620</v>
      </c>
      <c r="G189" s="107" t="s">
        <v>620</v>
      </c>
      <c r="H189" s="107" t="s">
        <v>621</v>
      </c>
      <c r="I189" s="107" t="s">
        <v>620</v>
      </c>
      <c r="J189" s="107" t="s">
        <v>621</v>
      </c>
      <c r="K189" s="107" t="s">
        <v>622</v>
      </c>
      <c r="L189" s="107" t="s">
        <v>621</v>
      </c>
      <c r="M189" s="107" t="s">
        <v>621</v>
      </c>
      <c r="N189" s="107" t="s">
        <v>620</v>
      </c>
      <c r="O189" s="107" t="s">
        <v>622</v>
      </c>
      <c r="P189" s="107" t="s">
        <v>620</v>
      </c>
      <c r="Q189" s="107" t="s">
        <v>621</v>
      </c>
      <c r="R189" s="107" t="s">
        <v>621</v>
      </c>
      <c r="S189" s="107" t="s">
        <v>620</v>
      </c>
      <c r="T189" s="107" t="s">
        <v>621</v>
      </c>
      <c r="U189" s="107" t="s">
        <v>621</v>
      </c>
      <c r="V189" s="107" t="s">
        <v>621</v>
      </c>
      <c r="W189" s="107" t="s">
        <v>621</v>
      </c>
      <c r="X189" s="107" t="s">
        <v>621</v>
      </c>
      <c r="Y189" s="107" t="s">
        <v>621</v>
      </c>
      <c r="Z189" s="107" t="s">
        <v>620</v>
      </c>
      <c r="AA189" s="107" t="s">
        <v>621</v>
      </c>
      <c r="AB189" s="107" t="s">
        <v>622</v>
      </c>
      <c r="AC189" s="107" t="s">
        <v>620</v>
      </c>
      <c r="AD189" s="107" t="s">
        <v>621</v>
      </c>
      <c r="AE189" s="107" t="s">
        <v>622</v>
      </c>
      <c r="AF189" s="107" t="s">
        <v>621</v>
      </c>
      <c r="AG189" s="107" t="s">
        <v>622</v>
      </c>
      <c r="AH189" s="107" t="s">
        <v>621</v>
      </c>
      <c r="AI189" s="107" t="s">
        <v>623</v>
      </c>
      <c r="AJ189" s="107" t="s">
        <v>621</v>
      </c>
      <c r="AK189" s="107" t="s">
        <v>621</v>
      </c>
      <c r="AL189" s="107" t="s">
        <v>621</v>
      </c>
      <c r="AM189" s="107" t="s">
        <v>621</v>
      </c>
      <c r="AN189" s="107" t="s">
        <v>621</v>
      </c>
      <c r="AO189" s="107" t="s">
        <v>621</v>
      </c>
      <c r="AP189" s="107" t="s">
        <v>623</v>
      </c>
      <c r="AQ189" s="107" t="s">
        <v>621</v>
      </c>
      <c r="AR189" s="107" t="s">
        <v>621</v>
      </c>
      <c r="AS189" s="107" t="s">
        <v>622</v>
      </c>
      <c r="AT189" s="107" t="s">
        <v>621</v>
      </c>
      <c r="AU189" s="107" t="s">
        <v>621</v>
      </c>
      <c r="AV189" s="107" t="s">
        <v>621</v>
      </c>
      <c r="AW189" s="107" t="s">
        <v>621</v>
      </c>
      <c r="AX189" s="107" t="s">
        <v>621</v>
      </c>
      <c r="AY189" s="107" t="s">
        <v>620</v>
      </c>
      <c r="AZ189" s="107" t="s">
        <v>621</v>
      </c>
      <c r="BA189" s="107" t="s">
        <v>621</v>
      </c>
      <c r="BC189" s="107">
        <f t="shared" si="21"/>
        <v>32</v>
      </c>
      <c r="BD189" s="107">
        <f t="shared" si="21"/>
        <v>6</v>
      </c>
      <c r="BE189" s="107">
        <f t="shared" si="21"/>
        <v>10</v>
      </c>
      <c r="BF189" s="107">
        <f t="shared" si="21"/>
        <v>2</v>
      </c>
      <c r="BG189" s="107">
        <f t="shared" si="21"/>
        <v>0</v>
      </c>
      <c r="BH189" s="107">
        <f t="shared" si="15"/>
        <v>48</v>
      </c>
    </row>
    <row r="190" spans="1:60" x14ac:dyDescent="0.25">
      <c r="A190" s="105">
        <v>601</v>
      </c>
      <c r="B190" s="69" t="s">
        <v>190</v>
      </c>
      <c r="C190" s="69" t="s">
        <v>191</v>
      </c>
      <c r="D190" s="107" t="s">
        <v>621</v>
      </c>
      <c r="E190" s="107" t="s">
        <v>621</v>
      </c>
      <c r="F190" s="107" t="s">
        <v>621</v>
      </c>
      <c r="G190" s="107" t="s">
        <v>621</v>
      </c>
      <c r="H190" s="107" t="s">
        <v>621</v>
      </c>
      <c r="I190" s="107" t="s">
        <v>621</v>
      </c>
      <c r="J190" s="107" t="s">
        <v>620</v>
      </c>
      <c r="K190" s="107" t="s">
        <v>621</v>
      </c>
      <c r="L190" s="107" t="s">
        <v>621</v>
      </c>
      <c r="M190" s="107" t="s">
        <v>621</v>
      </c>
      <c r="N190" s="107" t="s">
        <v>623</v>
      </c>
      <c r="O190" s="107" t="s">
        <v>621</v>
      </c>
      <c r="P190" s="107" t="s">
        <v>621</v>
      </c>
      <c r="Q190" s="107" t="s">
        <v>621</v>
      </c>
      <c r="R190" s="107" t="s">
        <v>621</v>
      </c>
      <c r="S190" s="107" t="s">
        <v>621</v>
      </c>
      <c r="T190" s="107" t="s">
        <v>621</v>
      </c>
      <c r="U190" s="107" t="s">
        <v>621</v>
      </c>
      <c r="V190" s="107" t="s">
        <v>726</v>
      </c>
      <c r="W190" s="107" t="s">
        <v>621</v>
      </c>
      <c r="X190" s="107" t="s">
        <v>621</v>
      </c>
      <c r="Y190" s="107" t="s">
        <v>621</v>
      </c>
      <c r="Z190" s="107" t="s">
        <v>621</v>
      </c>
      <c r="AA190" s="107" t="s">
        <v>621</v>
      </c>
      <c r="AB190" s="107" t="s">
        <v>622</v>
      </c>
      <c r="AC190" s="107" t="s">
        <v>621</v>
      </c>
      <c r="AD190" s="107" t="s">
        <v>621</v>
      </c>
      <c r="AE190" s="107" t="s">
        <v>621</v>
      </c>
      <c r="AF190" s="107" t="s">
        <v>620</v>
      </c>
      <c r="AG190" s="107" t="s">
        <v>621</v>
      </c>
      <c r="AH190" s="107" t="s">
        <v>621</v>
      </c>
      <c r="AI190" s="107" t="s">
        <v>621</v>
      </c>
      <c r="AJ190" s="107" t="s">
        <v>621</v>
      </c>
      <c r="AK190" s="107" t="s">
        <v>621</v>
      </c>
      <c r="AL190" s="107" t="s">
        <v>621</v>
      </c>
      <c r="AM190" s="107" t="s">
        <v>621</v>
      </c>
      <c r="AN190" s="107" t="s">
        <v>621</v>
      </c>
      <c r="AO190" s="107" t="s">
        <v>621</v>
      </c>
      <c r="AP190" s="107" t="s">
        <v>621</v>
      </c>
      <c r="AQ190" s="107" t="s">
        <v>621</v>
      </c>
      <c r="AR190" s="107" t="s">
        <v>621</v>
      </c>
      <c r="AS190" s="107" t="s">
        <v>621</v>
      </c>
      <c r="AT190" s="107" t="s">
        <v>621</v>
      </c>
      <c r="AU190" s="107" t="s">
        <v>621</v>
      </c>
      <c r="AV190" s="107" t="s">
        <v>621</v>
      </c>
      <c r="AW190" s="107" t="s">
        <v>621</v>
      </c>
      <c r="AX190" s="107" t="s">
        <v>621</v>
      </c>
      <c r="AY190" s="107" t="s">
        <v>620</v>
      </c>
      <c r="AZ190" s="107" t="s">
        <v>621</v>
      </c>
      <c r="BA190" s="107" t="s">
        <v>623</v>
      </c>
      <c r="BC190" s="107">
        <f t="shared" si="21"/>
        <v>43</v>
      </c>
      <c r="BD190" s="107">
        <f t="shared" si="21"/>
        <v>1</v>
      </c>
      <c r="BE190" s="107">
        <f t="shared" si="21"/>
        <v>3</v>
      </c>
      <c r="BF190" s="107">
        <f t="shared" si="21"/>
        <v>2</v>
      </c>
      <c r="BG190" s="107">
        <f t="shared" si="21"/>
        <v>0</v>
      </c>
      <c r="BH190" s="107">
        <f t="shared" si="15"/>
        <v>47</v>
      </c>
    </row>
    <row r="191" spans="1:60" x14ac:dyDescent="0.25">
      <c r="A191" s="104">
        <v>602</v>
      </c>
      <c r="B191" s="69" t="s">
        <v>192</v>
      </c>
      <c r="C191" s="69" t="s">
        <v>191</v>
      </c>
      <c r="D191" s="107" t="s">
        <v>623</v>
      </c>
      <c r="E191" s="107" t="s">
        <v>620</v>
      </c>
      <c r="F191" s="107" t="s">
        <v>620</v>
      </c>
      <c r="G191" s="107" t="s">
        <v>621</v>
      </c>
      <c r="H191" s="107" t="s">
        <v>621</v>
      </c>
      <c r="I191" s="107" t="s">
        <v>621</v>
      </c>
      <c r="J191" s="107" t="s">
        <v>621</v>
      </c>
      <c r="K191" s="107" t="s">
        <v>621</v>
      </c>
      <c r="L191" s="107" t="s">
        <v>621</v>
      </c>
      <c r="M191" s="107" t="s">
        <v>621</v>
      </c>
      <c r="N191" s="107" t="s">
        <v>620</v>
      </c>
      <c r="O191" s="107" t="s">
        <v>621</v>
      </c>
      <c r="P191" s="107" t="s">
        <v>621</v>
      </c>
      <c r="Q191" s="107" t="s">
        <v>621</v>
      </c>
      <c r="R191" s="107" t="s">
        <v>621</v>
      </c>
      <c r="S191" s="107" t="s">
        <v>621</v>
      </c>
      <c r="T191" s="107" t="s">
        <v>621</v>
      </c>
      <c r="U191" s="107" t="s">
        <v>621</v>
      </c>
      <c r="V191" s="107" t="s">
        <v>621</v>
      </c>
      <c r="W191" s="107" t="s">
        <v>621</v>
      </c>
      <c r="X191" s="107" t="s">
        <v>620</v>
      </c>
      <c r="Y191" s="107" t="s">
        <v>621</v>
      </c>
      <c r="Z191" s="107" t="s">
        <v>621</v>
      </c>
      <c r="AA191" s="107" t="s">
        <v>620</v>
      </c>
      <c r="AB191" s="107" t="s">
        <v>623</v>
      </c>
      <c r="AC191" s="107" t="s">
        <v>623</v>
      </c>
      <c r="AD191" s="107" t="s">
        <v>621</v>
      </c>
      <c r="AE191" s="107" t="s">
        <v>621</v>
      </c>
      <c r="AF191" s="107" t="s">
        <v>621</v>
      </c>
      <c r="AG191" s="107" t="s">
        <v>621</v>
      </c>
      <c r="AH191" s="107" t="s">
        <v>621</v>
      </c>
      <c r="AI191" s="107" t="s">
        <v>621</v>
      </c>
      <c r="AJ191" s="107" t="s">
        <v>621</v>
      </c>
      <c r="AK191" s="107" t="s">
        <v>621</v>
      </c>
      <c r="AL191" s="107" t="s">
        <v>621</v>
      </c>
      <c r="AM191" s="107" t="s">
        <v>621</v>
      </c>
      <c r="AN191" s="107" t="s">
        <v>621</v>
      </c>
      <c r="AO191" s="107" t="s">
        <v>621</v>
      </c>
      <c r="AP191" s="107" t="s">
        <v>621</v>
      </c>
      <c r="AQ191" s="107" t="s">
        <v>621</v>
      </c>
      <c r="AR191" s="107" t="s">
        <v>621</v>
      </c>
      <c r="AS191" s="107" t="s">
        <v>622</v>
      </c>
      <c r="AT191" s="107" t="s">
        <v>621</v>
      </c>
      <c r="AU191" s="107" t="s">
        <v>621</v>
      </c>
      <c r="AV191" s="107" t="s">
        <v>621</v>
      </c>
      <c r="AW191" s="107" t="s">
        <v>621</v>
      </c>
      <c r="AX191" s="107" t="s">
        <v>621</v>
      </c>
      <c r="AY191" s="107" t="s">
        <v>621</v>
      </c>
      <c r="AZ191" s="107" t="s">
        <v>621</v>
      </c>
      <c r="BA191" s="107" t="s">
        <v>621</v>
      </c>
      <c r="BC191" s="107">
        <f t="shared" si="21"/>
        <v>41</v>
      </c>
      <c r="BD191" s="107">
        <f t="shared" si="21"/>
        <v>1</v>
      </c>
      <c r="BE191" s="107">
        <f t="shared" si="21"/>
        <v>5</v>
      </c>
      <c r="BF191" s="107">
        <f t="shared" si="21"/>
        <v>3</v>
      </c>
      <c r="BG191" s="107">
        <f t="shared" si="21"/>
        <v>0</v>
      </c>
      <c r="BH191" s="107">
        <f t="shared" si="15"/>
        <v>47</v>
      </c>
    </row>
    <row r="192" spans="1:60" x14ac:dyDescent="0.25">
      <c r="A192" s="104">
        <v>603</v>
      </c>
      <c r="B192" s="69" t="s">
        <v>193</v>
      </c>
      <c r="C192" s="69" t="s">
        <v>191</v>
      </c>
      <c r="D192" s="107" t="s">
        <v>623</v>
      </c>
      <c r="E192" s="107" t="s">
        <v>621</v>
      </c>
      <c r="F192" s="107" t="s">
        <v>621</v>
      </c>
      <c r="G192" s="107" t="s">
        <v>621</v>
      </c>
      <c r="H192" s="107" t="s">
        <v>621</v>
      </c>
      <c r="I192" s="107" t="s">
        <v>621</v>
      </c>
      <c r="J192" s="107" t="s">
        <v>621</v>
      </c>
      <c r="K192" s="107" t="s">
        <v>621</v>
      </c>
      <c r="L192" s="107" t="s">
        <v>621</v>
      </c>
      <c r="M192" s="107" t="s">
        <v>621</v>
      </c>
      <c r="N192" s="107" t="s">
        <v>623</v>
      </c>
      <c r="O192" s="107" t="s">
        <v>622</v>
      </c>
      <c r="P192" s="107" t="s">
        <v>621</v>
      </c>
      <c r="Q192" s="107" t="s">
        <v>621</v>
      </c>
      <c r="R192" s="107" t="s">
        <v>621</v>
      </c>
      <c r="S192" s="107" t="s">
        <v>621</v>
      </c>
      <c r="T192" s="107" t="s">
        <v>621</v>
      </c>
      <c r="U192" s="107" t="s">
        <v>621</v>
      </c>
      <c r="V192" s="107" t="s">
        <v>623</v>
      </c>
      <c r="W192" s="107" t="s">
        <v>621</v>
      </c>
      <c r="X192" s="107" t="s">
        <v>621</v>
      </c>
      <c r="Y192" s="107" t="s">
        <v>621</v>
      </c>
      <c r="Z192" s="107" t="s">
        <v>620</v>
      </c>
      <c r="AA192" s="107" t="s">
        <v>621</v>
      </c>
      <c r="AB192" s="107" t="s">
        <v>622</v>
      </c>
      <c r="AC192" s="107" t="s">
        <v>623</v>
      </c>
      <c r="AD192" s="107" t="s">
        <v>621</v>
      </c>
      <c r="AE192" s="107" t="s">
        <v>623</v>
      </c>
      <c r="AF192" s="107" t="s">
        <v>621</v>
      </c>
      <c r="AG192" s="107" t="s">
        <v>622</v>
      </c>
      <c r="AH192" s="107" t="s">
        <v>621</v>
      </c>
      <c r="AI192" s="107" t="s">
        <v>621</v>
      </c>
      <c r="AJ192" s="107" t="s">
        <v>623</v>
      </c>
      <c r="AK192" s="107" t="s">
        <v>621</v>
      </c>
      <c r="AL192" s="107" t="s">
        <v>621</v>
      </c>
      <c r="AM192" s="107" t="s">
        <v>621</v>
      </c>
      <c r="AN192" s="107" t="s">
        <v>621</v>
      </c>
      <c r="AO192" s="107" t="s">
        <v>621</v>
      </c>
      <c r="AP192" s="107" t="s">
        <v>621</v>
      </c>
      <c r="AQ192" s="107" t="s">
        <v>621</v>
      </c>
      <c r="AR192" s="107" t="s">
        <v>621</v>
      </c>
      <c r="AS192" s="107" t="s">
        <v>622</v>
      </c>
      <c r="AT192" s="107" t="s">
        <v>621</v>
      </c>
      <c r="AU192" s="107" t="s">
        <v>621</v>
      </c>
      <c r="AV192" s="107" t="s">
        <v>621</v>
      </c>
      <c r="AW192" s="107" t="s">
        <v>623</v>
      </c>
      <c r="AX192" s="107" t="s">
        <v>621</v>
      </c>
      <c r="AY192" s="107" t="s">
        <v>623</v>
      </c>
      <c r="AZ192" s="107" t="s">
        <v>622</v>
      </c>
      <c r="BA192" s="107" t="s">
        <v>621</v>
      </c>
      <c r="BC192" s="107">
        <f t="shared" si="21"/>
        <v>36</v>
      </c>
      <c r="BD192" s="107">
        <f t="shared" si="21"/>
        <v>5</v>
      </c>
      <c r="BE192" s="107">
        <f t="shared" si="21"/>
        <v>1</v>
      </c>
      <c r="BF192" s="107">
        <f t="shared" si="21"/>
        <v>8</v>
      </c>
      <c r="BG192" s="107">
        <f t="shared" si="21"/>
        <v>0</v>
      </c>
      <c r="BH192" s="107">
        <f t="shared" si="15"/>
        <v>42</v>
      </c>
    </row>
    <row r="193" spans="1:60" x14ac:dyDescent="0.25">
      <c r="A193" s="104">
        <v>604</v>
      </c>
      <c r="B193" s="69" t="s">
        <v>194</v>
      </c>
      <c r="C193" s="69" t="s">
        <v>191</v>
      </c>
      <c r="D193" s="107" t="s">
        <v>621</v>
      </c>
      <c r="E193" s="107" t="s">
        <v>621</v>
      </c>
      <c r="F193" s="107" t="s">
        <v>621</v>
      </c>
      <c r="G193" s="107" t="s">
        <v>621</v>
      </c>
      <c r="H193" s="107" t="s">
        <v>621</v>
      </c>
      <c r="I193" s="107" t="s">
        <v>621</v>
      </c>
      <c r="J193" s="107" t="s">
        <v>621</v>
      </c>
      <c r="K193" s="107" t="s">
        <v>622</v>
      </c>
      <c r="L193" s="107" t="s">
        <v>621</v>
      </c>
      <c r="M193" s="107" t="s">
        <v>620</v>
      </c>
      <c r="N193" s="107" t="s">
        <v>621</v>
      </c>
      <c r="O193" s="107" t="s">
        <v>621</v>
      </c>
      <c r="P193" s="107" t="s">
        <v>621</v>
      </c>
      <c r="Q193" s="107" t="s">
        <v>621</v>
      </c>
      <c r="R193" s="107" t="s">
        <v>621</v>
      </c>
      <c r="S193" s="107" t="s">
        <v>621</v>
      </c>
      <c r="T193" s="107" t="s">
        <v>621</v>
      </c>
      <c r="U193" s="107" t="s">
        <v>621</v>
      </c>
      <c r="V193" s="107" t="s">
        <v>621</v>
      </c>
      <c r="W193" s="107" t="s">
        <v>621</v>
      </c>
      <c r="X193" s="107" t="s">
        <v>621</v>
      </c>
      <c r="Y193" s="107" t="s">
        <v>621</v>
      </c>
      <c r="Z193" s="107" t="s">
        <v>621</v>
      </c>
      <c r="AA193" s="107" t="s">
        <v>620</v>
      </c>
      <c r="AB193" s="107" t="s">
        <v>622</v>
      </c>
      <c r="AC193" s="107" t="s">
        <v>620</v>
      </c>
      <c r="AD193" s="107" t="s">
        <v>621</v>
      </c>
      <c r="AE193" s="107" t="s">
        <v>622</v>
      </c>
      <c r="AF193" s="107" t="s">
        <v>621</v>
      </c>
      <c r="AG193" s="107" t="s">
        <v>621</v>
      </c>
      <c r="AH193" s="107" t="s">
        <v>621</v>
      </c>
      <c r="AI193" s="107" t="s">
        <v>621</v>
      </c>
      <c r="AJ193" s="107" t="s">
        <v>621</v>
      </c>
      <c r="AK193" s="107" t="s">
        <v>621</v>
      </c>
      <c r="AL193" s="107" t="s">
        <v>621</v>
      </c>
      <c r="AM193" s="107" t="s">
        <v>621</v>
      </c>
      <c r="AN193" s="107" t="s">
        <v>621</v>
      </c>
      <c r="AO193" s="107" t="s">
        <v>621</v>
      </c>
      <c r="AP193" s="107" t="s">
        <v>621</v>
      </c>
      <c r="AQ193" s="107" t="s">
        <v>621</v>
      </c>
      <c r="AR193" s="107" t="s">
        <v>621</v>
      </c>
      <c r="AS193" s="107" t="s">
        <v>622</v>
      </c>
      <c r="AT193" s="107" t="s">
        <v>621</v>
      </c>
      <c r="AU193" s="107" t="s">
        <v>621</v>
      </c>
      <c r="AV193" s="107" t="s">
        <v>622</v>
      </c>
      <c r="AW193" s="107" t="s">
        <v>621</v>
      </c>
      <c r="AX193" s="107" t="s">
        <v>621</v>
      </c>
      <c r="AY193" s="107" t="s">
        <v>620</v>
      </c>
      <c r="AZ193" s="107" t="s">
        <v>621</v>
      </c>
      <c r="BA193" s="107" t="s">
        <v>621</v>
      </c>
      <c r="BC193" s="107">
        <f t="shared" si="21"/>
        <v>41</v>
      </c>
      <c r="BD193" s="107">
        <f t="shared" si="21"/>
        <v>5</v>
      </c>
      <c r="BE193" s="107">
        <f t="shared" si="21"/>
        <v>4</v>
      </c>
      <c r="BF193" s="107">
        <f t="shared" si="21"/>
        <v>0</v>
      </c>
      <c r="BG193" s="107">
        <f t="shared" si="21"/>
        <v>0</v>
      </c>
      <c r="BH193" s="107">
        <f t="shared" si="15"/>
        <v>50</v>
      </c>
    </row>
    <row r="194" spans="1:60" x14ac:dyDescent="0.25">
      <c r="A194" s="104">
        <v>605</v>
      </c>
      <c r="B194" s="69" t="s">
        <v>195</v>
      </c>
      <c r="C194" s="69" t="s">
        <v>191</v>
      </c>
      <c r="D194" s="107" t="s">
        <v>621</v>
      </c>
      <c r="E194" s="107" t="s">
        <v>621</v>
      </c>
      <c r="F194" s="107" t="s">
        <v>621</v>
      </c>
      <c r="G194" s="107" t="s">
        <v>621</v>
      </c>
      <c r="H194" s="107" t="s">
        <v>621</v>
      </c>
      <c r="I194" s="107" t="s">
        <v>621</v>
      </c>
      <c r="J194" s="107" t="s">
        <v>621</v>
      </c>
      <c r="K194" s="107" t="s">
        <v>621</v>
      </c>
      <c r="L194" s="107" t="s">
        <v>621</v>
      </c>
      <c r="M194" s="107" t="s">
        <v>620</v>
      </c>
      <c r="N194" s="107" t="s">
        <v>621</v>
      </c>
      <c r="O194" s="107" t="s">
        <v>621</v>
      </c>
      <c r="P194" s="107" t="s">
        <v>621</v>
      </c>
      <c r="Q194" s="107" t="s">
        <v>621</v>
      </c>
      <c r="R194" s="107" t="s">
        <v>621</v>
      </c>
      <c r="S194" s="107" t="s">
        <v>621</v>
      </c>
      <c r="T194" s="107" t="s">
        <v>621</v>
      </c>
      <c r="U194" s="107" t="s">
        <v>621</v>
      </c>
      <c r="V194" s="107" t="s">
        <v>621</v>
      </c>
      <c r="W194" s="107" t="s">
        <v>621</v>
      </c>
      <c r="X194" s="107" t="s">
        <v>621</v>
      </c>
      <c r="Y194" s="107" t="s">
        <v>621</v>
      </c>
      <c r="Z194" s="107" t="s">
        <v>621</v>
      </c>
      <c r="AA194" s="107" t="s">
        <v>621</v>
      </c>
      <c r="AB194" s="107" t="s">
        <v>621</v>
      </c>
      <c r="AC194" s="107" t="s">
        <v>622</v>
      </c>
      <c r="AD194" s="107" t="s">
        <v>621</v>
      </c>
      <c r="AE194" s="107" t="s">
        <v>621</v>
      </c>
      <c r="AF194" s="107" t="s">
        <v>621</v>
      </c>
      <c r="AG194" s="107" t="s">
        <v>621</v>
      </c>
      <c r="AH194" s="107" t="s">
        <v>621</v>
      </c>
      <c r="AI194" s="107" t="s">
        <v>621</v>
      </c>
      <c r="AJ194" s="107" t="s">
        <v>621</v>
      </c>
      <c r="AK194" s="107" t="s">
        <v>621</v>
      </c>
      <c r="AL194" s="107" t="s">
        <v>621</v>
      </c>
      <c r="AM194" s="107" t="s">
        <v>621</v>
      </c>
      <c r="AN194" s="107" t="s">
        <v>621</v>
      </c>
      <c r="AO194" s="107" t="s">
        <v>621</v>
      </c>
      <c r="AP194" s="107" t="s">
        <v>621</v>
      </c>
      <c r="AQ194" s="107" t="s">
        <v>621</v>
      </c>
      <c r="AR194" s="107" t="s">
        <v>621</v>
      </c>
      <c r="AS194" s="107" t="s">
        <v>622</v>
      </c>
      <c r="AT194" s="107" t="s">
        <v>621</v>
      </c>
      <c r="AU194" s="107" t="s">
        <v>621</v>
      </c>
      <c r="AV194" s="107" t="s">
        <v>621</v>
      </c>
      <c r="AW194" s="107" t="s">
        <v>621</v>
      </c>
      <c r="AX194" s="107" t="s">
        <v>621</v>
      </c>
      <c r="AY194" s="107" t="s">
        <v>620</v>
      </c>
      <c r="AZ194" s="107" t="s">
        <v>621</v>
      </c>
      <c r="BA194" s="107" t="s">
        <v>621</v>
      </c>
      <c r="BC194" s="107">
        <f t="shared" ref="BC194:BG203" si="22">COUNTIF($D194:$BA194,BC$3)</f>
        <v>46</v>
      </c>
      <c r="BD194" s="107">
        <f t="shared" si="22"/>
        <v>2</v>
      </c>
      <c r="BE194" s="107">
        <f t="shared" si="22"/>
        <v>2</v>
      </c>
      <c r="BF194" s="107">
        <f t="shared" si="22"/>
        <v>0</v>
      </c>
      <c r="BG194" s="107">
        <f t="shared" si="22"/>
        <v>0</v>
      </c>
      <c r="BH194" s="107">
        <f t="shared" si="15"/>
        <v>50</v>
      </c>
    </row>
    <row r="195" spans="1:60" x14ac:dyDescent="0.25">
      <c r="A195" s="104">
        <v>606</v>
      </c>
      <c r="B195" s="69" t="s">
        <v>196</v>
      </c>
      <c r="C195" s="69" t="s">
        <v>191</v>
      </c>
      <c r="D195" s="107" t="s">
        <v>622</v>
      </c>
      <c r="E195" s="107" t="s">
        <v>623</v>
      </c>
      <c r="F195" s="107" t="s">
        <v>621</v>
      </c>
      <c r="G195" s="107" t="s">
        <v>621</v>
      </c>
      <c r="H195" s="107" t="s">
        <v>621</v>
      </c>
      <c r="I195" s="107" t="s">
        <v>623</v>
      </c>
      <c r="J195" s="107" t="s">
        <v>623</v>
      </c>
      <c r="K195" s="107" t="s">
        <v>622</v>
      </c>
      <c r="L195" s="107" t="s">
        <v>623</v>
      </c>
      <c r="M195" s="107" t="s">
        <v>623</v>
      </c>
      <c r="N195" s="107" t="s">
        <v>623</v>
      </c>
      <c r="O195" s="107" t="s">
        <v>622</v>
      </c>
      <c r="P195" s="107" t="s">
        <v>623</v>
      </c>
      <c r="Q195" s="107" t="s">
        <v>623</v>
      </c>
      <c r="R195" s="107" t="s">
        <v>621</v>
      </c>
      <c r="S195" s="107" t="s">
        <v>621</v>
      </c>
      <c r="T195" s="107" t="s">
        <v>621</v>
      </c>
      <c r="U195" s="107" t="s">
        <v>621</v>
      </c>
      <c r="V195" s="107" t="s">
        <v>620</v>
      </c>
      <c r="W195" s="107" t="s">
        <v>621</v>
      </c>
      <c r="X195" s="107" t="s">
        <v>621</v>
      </c>
      <c r="Y195" s="107" t="s">
        <v>621</v>
      </c>
      <c r="Z195" s="107" t="s">
        <v>621</v>
      </c>
      <c r="AA195" s="107" t="s">
        <v>623</v>
      </c>
      <c r="AB195" s="107" t="s">
        <v>622</v>
      </c>
      <c r="AC195" s="107" t="s">
        <v>622</v>
      </c>
      <c r="AD195" s="107" t="s">
        <v>622</v>
      </c>
      <c r="AE195" s="107" t="s">
        <v>622</v>
      </c>
      <c r="AF195" s="107" t="s">
        <v>620</v>
      </c>
      <c r="AG195" s="107" t="s">
        <v>622</v>
      </c>
      <c r="AH195" s="107" t="s">
        <v>621</v>
      </c>
      <c r="AI195" s="107" t="s">
        <v>622</v>
      </c>
      <c r="AJ195" s="107" t="s">
        <v>622</v>
      </c>
      <c r="AK195" s="107" t="s">
        <v>622</v>
      </c>
      <c r="AL195" s="107" t="s">
        <v>622</v>
      </c>
      <c r="AM195" s="107" t="s">
        <v>622</v>
      </c>
      <c r="AN195" s="107" t="s">
        <v>622</v>
      </c>
      <c r="AO195" s="107" t="s">
        <v>622</v>
      </c>
      <c r="AP195" s="107" t="s">
        <v>622</v>
      </c>
      <c r="AQ195" s="107" t="s">
        <v>620</v>
      </c>
      <c r="AR195" s="107" t="s">
        <v>621</v>
      </c>
      <c r="AS195" s="107" t="s">
        <v>622</v>
      </c>
      <c r="AT195" s="107" t="s">
        <v>621</v>
      </c>
      <c r="AU195" s="107" t="s">
        <v>621</v>
      </c>
      <c r="AV195" s="107" t="s">
        <v>622</v>
      </c>
      <c r="AW195" s="107" t="s">
        <v>621</v>
      </c>
      <c r="AX195" s="107" t="s">
        <v>621</v>
      </c>
      <c r="AY195" s="107" t="s">
        <v>623</v>
      </c>
      <c r="AZ195" s="107" t="s">
        <v>621</v>
      </c>
      <c r="BA195" s="107" t="s">
        <v>623</v>
      </c>
      <c r="BC195" s="107">
        <f t="shared" si="22"/>
        <v>18</v>
      </c>
      <c r="BD195" s="107">
        <f t="shared" si="22"/>
        <v>18</v>
      </c>
      <c r="BE195" s="107">
        <f t="shared" si="22"/>
        <v>3</v>
      </c>
      <c r="BF195" s="107">
        <f t="shared" si="22"/>
        <v>11</v>
      </c>
      <c r="BG195" s="107">
        <f t="shared" si="22"/>
        <v>0</v>
      </c>
      <c r="BH195" s="107">
        <f t="shared" si="15"/>
        <v>39</v>
      </c>
    </row>
    <row r="196" spans="1:60" x14ac:dyDescent="0.25">
      <c r="A196" s="104">
        <v>607</v>
      </c>
      <c r="B196" s="69" t="s">
        <v>197</v>
      </c>
      <c r="C196" s="69" t="s">
        <v>191</v>
      </c>
      <c r="D196" s="107" t="s">
        <v>621</v>
      </c>
      <c r="E196" s="107" t="s">
        <v>621</v>
      </c>
      <c r="F196" s="107" t="s">
        <v>621</v>
      </c>
      <c r="G196" s="107" t="s">
        <v>621</v>
      </c>
      <c r="H196" s="107" t="s">
        <v>621</v>
      </c>
      <c r="I196" s="107" t="s">
        <v>621</v>
      </c>
      <c r="J196" s="107" t="s">
        <v>621</v>
      </c>
      <c r="K196" s="107" t="s">
        <v>622</v>
      </c>
      <c r="L196" s="107" t="s">
        <v>621</v>
      </c>
      <c r="M196" s="107" t="s">
        <v>621</v>
      </c>
      <c r="N196" s="107" t="s">
        <v>623</v>
      </c>
      <c r="O196" s="107" t="s">
        <v>622</v>
      </c>
      <c r="P196" s="107" t="s">
        <v>621</v>
      </c>
      <c r="Q196" s="107" t="s">
        <v>621</v>
      </c>
      <c r="R196" s="107" t="s">
        <v>621</v>
      </c>
      <c r="S196" s="107" t="s">
        <v>621</v>
      </c>
      <c r="T196" s="107" t="s">
        <v>621</v>
      </c>
      <c r="U196" s="107" t="s">
        <v>621</v>
      </c>
      <c r="V196" s="107" t="s">
        <v>621</v>
      </c>
      <c r="W196" s="107" t="s">
        <v>621</v>
      </c>
      <c r="X196" s="107" t="s">
        <v>621</v>
      </c>
      <c r="Y196" s="107" t="s">
        <v>621</v>
      </c>
      <c r="Z196" s="107" t="s">
        <v>621</v>
      </c>
      <c r="AA196" s="107" t="s">
        <v>621</v>
      </c>
      <c r="AB196" s="107" t="s">
        <v>621</v>
      </c>
      <c r="AC196" s="107" t="s">
        <v>622</v>
      </c>
      <c r="AD196" s="107" t="s">
        <v>621</v>
      </c>
      <c r="AE196" s="107" t="s">
        <v>622</v>
      </c>
      <c r="AF196" s="107" t="s">
        <v>621</v>
      </c>
      <c r="AG196" s="107" t="s">
        <v>622</v>
      </c>
      <c r="AH196" s="107" t="s">
        <v>621</v>
      </c>
      <c r="AI196" s="107" t="s">
        <v>621</v>
      </c>
      <c r="AJ196" s="107" t="s">
        <v>621</v>
      </c>
      <c r="AK196" s="107" t="s">
        <v>621</v>
      </c>
      <c r="AL196" s="107" t="s">
        <v>621</v>
      </c>
      <c r="AM196" s="107" t="s">
        <v>621</v>
      </c>
      <c r="AN196" s="107" t="s">
        <v>621</v>
      </c>
      <c r="AO196" s="107" t="s">
        <v>621</v>
      </c>
      <c r="AP196" s="107" t="s">
        <v>621</v>
      </c>
      <c r="AQ196" s="107" t="s">
        <v>623</v>
      </c>
      <c r="AR196" s="107" t="s">
        <v>621</v>
      </c>
      <c r="AS196" s="107" t="s">
        <v>622</v>
      </c>
      <c r="AT196" s="107" t="s">
        <v>621</v>
      </c>
      <c r="AU196" s="107" t="s">
        <v>621</v>
      </c>
      <c r="AV196" s="107" t="s">
        <v>622</v>
      </c>
      <c r="AW196" s="107" t="s">
        <v>621</v>
      </c>
      <c r="AX196" s="107" t="s">
        <v>621</v>
      </c>
      <c r="AY196" s="107" t="s">
        <v>621</v>
      </c>
      <c r="AZ196" s="107" t="s">
        <v>621</v>
      </c>
      <c r="BA196" s="107" t="s">
        <v>621</v>
      </c>
      <c r="BC196" s="107">
        <f t="shared" si="22"/>
        <v>41</v>
      </c>
      <c r="BD196" s="107">
        <f t="shared" si="22"/>
        <v>7</v>
      </c>
      <c r="BE196" s="107">
        <f t="shared" si="22"/>
        <v>0</v>
      </c>
      <c r="BF196" s="107">
        <f t="shared" si="22"/>
        <v>2</v>
      </c>
      <c r="BG196" s="107">
        <f t="shared" si="22"/>
        <v>0</v>
      </c>
      <c r="BH196" s="107">
        <f t="shared" ref="BH196:BH259" si="23">BC196+BD196+BE196</f>
        <v>48</v>
      </c>
    </row>
    <row r="197" spans="1:60" x14ac:dyDescent="0.25">
      <c r="A197" s="104">
        <v>608</v>
      </c>
      <c r="B197" s="69" t="s">
        <v>198</v>
      </c>
      <c r="C197" s="69" t="s">
        <v>191</v>
      </c>
      <c r="D197" s="107" t="s">
        <v>620</v>
      </c>
      <c r="E197" s="107" t="s">
        <v>620</v>
      </c>
      <c r="F197" s="107" t="s">
        <v>620</v>
      </c>
      <c r="G197" s="107" t="s">
        <v>621</v>
      </c>
      <c r="H197" s="107" t="s">
        <v>621</v>
      </c>
      <c r="I197" s="107" t="s">
        <v>621</v>
      </c>
      <c r="J197" s="107" t="s">
        <v>623</v>
      </c>
      <c r="K197" s="107" t="s">
        <v>622</v>
      </c>
      <c r="L197" s="107" t="s">
        <v>621</v>
      </c>
      <c r="M197" s="107" t="s">
        <v>620</v>
      </c>
      <c r="N197" s="107" t="s">
        <v>623</v>
      </c>
      <c r="O197" s="107" t="s">
        <v>622</v>
      </c>
      <c r="P197" s="107" t="s">
        <v>623</v>
      </c>
      <c r="Q197" s="107" t="s">
        <v>620</v>
      </c>
      <c r="R197" s="107" t="s">
        <v>621</v>
      </c>
      <c r="S197" s="107" t="s">
        <v>621</v>
      </c>
      <c r="T197" s="107" t="s">
        <v>621</v>
      </c>
      <c r="U197" s="107" t="s">
        <v>621</v>
      </c>
      <c r="V197" s="107" t="s">
        <v>621</v>
      </c>
      <c r="W197" s="107" t="s">
        <v>621</v>
      </c>
      <c r="X197" s="107" t="s">
        <v>621</v>
      </c>
      <c r="Y197" s="107" t="s">
        <v>621</v>
      </c>
      <c r="Z197" s="107" t="s">
        <v>621</v>
      </c>
      <c r="AA197" s="107" t="s">
        <v>621</v>
      </c>
      <c r="AB197" s="107" t="s">
        <v>622</v>
      </c>
      <c r="AC197" s="107" t="s">
        <v>620</v>
      </c>
      <c r="AD197" s="107" t="s">
        <v>621</v>
      </c>
      <c r="AE197" s="107" t="s">
        <v>622</v>
      </c>
      <c r="AF197" s="107" t="s">
        <v>621</v>
      </c>
      <c r="AG197" s="107" t="s">
        <v>622</v>
      </c>
      <c r="AH197" s="107" t="s">
        <v>621</v>
      </c>
      <c r="AI197" s="107" t="s">
        <v>621</v>
      </c>
      <c r="AJ197" s="107" t="s">
        <v>621</v>
      </c>
      <c r="AK197" s="107" t="s">
        <v>621</v>
      </c>
      <c r="AL197" s="107" t="s">
        <v>621</v>
      </c>
      <c r="AM197" s="107" t="s">
        <v>621</v>
      </c>
      <c r="AN197" s="107" t="s">
        <v>621</v>
      </c>
      <c r="AO197" s="107" t="s">
        <v>620</v>
      </c>
      <c r="AP197" s="107" t="s">
        <v>622</v>
      </c>
      <c r="AQ197" s="107" t="s">
        <v>623</v>
      </c>
      <c r="AR197" s="107" t="s">
        <v>621</v>
      </c>
      <c r="AS197" s="107" t="s">
        <v>622</v>
      </c>
      <c r="AT197" s="107" t="s">
        <v>621</v>
      </c>
      <c r="AU197" s="107" t="s">
        <v>621</v>
      </c>
      <c r="AV197" s="107" t="s">
        <v>621</v>
      </c>
      <c r="AW197" s="107" t="s">
        <v>621</v>
      </c>
      <c r="AX197" s="107" t="s">
        <v>621</v>
      </c>
      <c r="AY197" s="107" t="s">
        <v>621</v>
      </c>
      <c r="AZ197" s="107" t="s">
        <v>621</v>
      </c>
      <c r="BA197" s="107" t="s">
        <v>623</v>
      </c>
      <c r="BC197" s="107">
        <f t="shared" si="22"/>
        <v>31</v>
      </c>
      <c r="BD197" s="107">
        <f t="shared" si="22"/>
        <v>7</v>
      </c>
      <c r="BE197" s="107">
        <f t="shared" si="22"/>
        <v>7</v>
      </c>
      <c r="BF197" s="107">
        <f t="shared" si="22"/>
        <v>5</v>
      </c>
      <c r="BG197" s="107">
        <f t="shared" si="22"/>
        <v>0</v>
      </c>
      <c r="BH197" s="107">
        <f t="shared" si="23"/>
        <v>45</v>
      </c>
    </row>
    <row r="198" spans="1:60" x14ac:dyDescent="0.25">
      <c r="A198" s="104">
        <v>609</v>
      </c>
      <c r="B198" s="69" t="s">
        <v>199</v>
      </c>
      <c r="C198" s="69" t="s">
        <v>191</v>
      </c>
      <c r="D198" s="107" t="s">
        <v>621</v>
      </c>
      <c r="E198" s="107" t="s">
        <v>621</v>
      </c>
      <c r="F198" s="107" t="s">
        <v>621</v>
      </c>
      <c r="G198" s="107" t="s">
        <v>621</v>
      </c>
      <c r="H198" s="107" t="s">
        <v>621</v>
      </c>
      <c r="I198" s="107" t="s">
        <v>621</v>
      </c>
      <c r="J198" s="107" t="s">
        <v>620</v>
      </c>
      <c r="K198" s="107" t="s">
        <v>623</v>
      </c>
      <c r="L198" s="107" t="s">
        <v>620</v>
      </c>
      <c r="M198" s="107" t="s">
        <v>621</v>
      </c>
      <c r="N198" s="107" t="s">
        <v>620</v>
      </c>
      <c r="O198" s="107" t="s">
        <v>620</v>
      </c>
      <c r="P198" s="107" t="s">
        <v>621</v>
      </c>
      <c r="Q198" s="107" t="s">
        <v>621</v>
      </c>
      <c r="R198" s="107" t="s">
        <v>621</v>
      </c>
      <c r="S198" s="107" t="s">
        <v>621</v>
      </c>
      <c r="T198" s="107" t="s">
        <v>621</v>
      </c>
      <c r="U198" s="107" t="s">
        <v>621</v>
      </c>
      <c r="V198" s="107" t="s">
        <v>621</v>
      </c>
      <c r="W198" s="107" t="s">
        <v>621</v>
      </c>
      <c r="X198" s="107" t="s">
        <v>620</v>
      </c>
      <c r="Y198" s="107" t="s">
        <v>621</v>
      </c>
      <c r="Z198" s="107" t="s">
        <v>621</v>
      </c>
      <c r="AA198" s="107" t="s">
        <v>620</v>
      </c>
      <c r="AB198" s="107" t="s">
        <v>622</v>
      </c>
      <c r="AC198" s="107" t="s">
        <v>623</v>
      </c>
      <c r="AD198" s="107" t="s">
        <v>621</v>
      </c>
      <c r="AE198" s="107" t="s">
        <v>622</v>
      </c>
      <c r="AF198" s="107" t="s">
        <v>620</v>
      </c>
      <c r="AG198" s="107" t="s">
        <v>621</v>
      </c>
      <c r="AH198" s="107" t="s">
        <v>621</v>
      </c>
      <c r="AI198" s="107" t="s">
        <v>623</v>
      </c>
      <c r="AJ198" s="107" t="s">
        <v>621</v>
      </c>
      <c r="AK198" s="107" t="s">
        <v>621</v>
      </c>
      <c r="AL198" s="107" t="s">
        <v>621</v>
      </c>
      <c r="AM198" s="107" t="s">
        <v>621</v>
      </c>
      <c r="AN198" s="107" t="s">
        <v>621</v>
      </c>
      <c r="AO198" s="107" t="s">
        <v>621</v>
      </c>
      <c r="AP198" s="107" t="s">
        <v>623</v>
      </c>
      <c r="AQ198" s="107" t="s">
        <v>620</v>
      </c>
      <c r="AR198" s="107" t="s">
        <v>621</v>
      </c>
      <c r="AS198" s="107" t="s">
        <v>622</v>
      </c>
      <c r="AT198" s="107" t="s">
        <v>623</v>
      </c>
      <c r="AU198" s="107" t="s">
        <v>623</v>
      </c>
      <c r="AV198" s="107" t="s">
        <v>621</v>
      </c>
      <c r="AW198" s="107" t="s">
        <v>621</v>
      </c>
      <c r="AX198" s="107" t="s">
        <v>621</v>
      </c>
      <c r="AY198" s="107" t="s">
        <v>621</v>
      </c>
      <c r="AZ198" s="107" t="s">
        <v>621</v>
      </c>
      <c r="BA198" s="107" t="s">
        <v>621</v>
      </c>
      <c r="BC198" s="107">
        <f t="shared" si="22"/>
        <v>33</v>
      </c>
      <c r="BD198" s="107">
        <f t="shared" si="22"/>
        <v>3</v>
      </c>
      <c r="BE198" s="107">
        <f t="shared" si="22"/>
        <v>8</v>
      </c>
      <c r="BF198" s="107">
        <f t="shared" si="22"/>
        <v>6</v>
      </c>
      <c r="BG198" s="107">
        <f t="shared" si="22"/>
        <v>0</v>
      </c>
      <c r="BH198" s="107">
        <f t="shared" si="23"/>
        <v>44</v>
      </c>
    </row>
    <row r="199" spans="1:60" x14ac:dyDescent="0.25">
      <c r="A199" s="105">
        <v>610</v>
      </c>
      <c r="B199" s="69" t="s">
        <v>200</v>
      </c>
      <c r="C199" s="69" t="s">
        <v>191</v>
      </c>
      <c r="D199" s="107" t="s">
        <v>623</v>
      </c>
      <c r="E199" s="107" t="s">
        <v>621</v>
      </c>
      <c r="F199" s="107" t="s">
        <v>621</v>
      </c>
      <c r="G199" s="107" t="s">
        <v>621</v>
      </c>
      <c r="H199" s="107" t="s">
        <v>621</v>
      </c>
      <c r="I199" s="107" t="s">
        <v>621</v>
      </c>
      <c r="J199" s="107" t="s">
        <v>621</v>
      </c>
      <c r="K199" s="107" t="s">
        <v>621</v>
      </c>
      <c r="L199" s="107" t="s">
        <v>621</v>
      </c>
      <c r="M199" s="107" t="s">
        <v>621</v>
      </c>
      <c r="N199" s="107" t="s">
        <v>623</v>
      </c>
      <c r="O199" s="107" t="s">
        <v>621</v>
      </c>
      <c r="P199" s="107" t="s">
        <v>621</v>
      </c>
      <c r="Q199" s="107" t="s">
        <v>621</v>
      </c>
      <c r="R199" s="107" t="s">
        <v>621</v>
      </c>
      <c r="S199" s="107" t="s">
        <v>621</v>
      </c>
      <c r="T199" s="107" t="s">
        <v>621</v>
      </c>
      <c r="U199" s="107" t="s">
        <v>621</v>
      </c>
      <c r="V199" s="107" t="s">
        <v>621</v>
      </c>
      <c r="W199" s="107" t="s">
        <v>621</v>
      </c>
      <c r="X199" s="107" t="s">
        <v>621</v>
      </c>
      <c r="Y199" s="107" t="s">
        <v>621</v>
      </c>
      <c r="Z199" s="107" t="s">
        <v>621</v>
      </c>
      <c r="AA199" s="107" t="s">
        <v>621</v>
      </c>
      <c r="AB199" s="107" t="s">
        <v>622</v>
      </c>
      <c r="AC199" s="107" t="s">
        <v>622</v>
      </c>
      <c r="AD199" s="107" t="s">
        <v>621</v>
      </c>
      <c r="AE199" s="107" t="s">
        <v>623</v>
      </c>
      <c r="AF199" s="107" t="s">
        <v>621</v>
      </c>
      <c r="AG199" s="107" t="s">
        <v>621</v>
      </c>
      <c r="AH199" s="107" t="s">
        <v>621</v>
      </c>
      <c r="AI199" s="107" t="s">
        <v>621</v>
      </c>
      <c r="AJ199" s="107" t="s">
        <v>621</v>
      </c>
      <c r="AK199" s="107" t="s">
        <v>621</v>
      </c>
      <c r="AL199" s="107" t="s">
        <v>621</v>
      </c>
      <c r="AM199" s="107" t="s">
        <v>621</v>
      </c>
      <c r="AN199" s="107" t="s">
        <v>621</v>
      </c>
      <c r="AO199" s="107" t="s">
        <v>621</v>
      </c>
      <c r="AP199" s="107" t="s">
        <v>621</v>
      </c>
      <c r="AQ199" s="107" t="s">
        <v>621</v>
      </c>
      <c r="AR199" s="107" t="s">
        <v>621</v>
      </c>
      <c r="AS199" s="107" t="s">
        <v>623</v>
      </c>
      <c r="AT199" s="107" t="s">
        <v>621</v>
      </c>
      <c r="AU199" s="107" t="s">
        <v>621</v>
      </c>
      <c r="AV199" s="107" t="s">
        <v>621</v>
      </c>
      <c r="AW199" s="107" t="s">
        <v>621</v>
      </c>
      <c r="AX199" s="107" t="s">
        <v>621</v>
      </c>
      <c r="AY199" s="107" t="s">
        <v>623</v>
      </c>
      <c r="AZ199" s="107" t="s">
        <v>621</v>
      </c>
      <c r="BA199" s="107" t="s">
        <v>621</v>
      </c>
      <c r="BC199" s="107">
        <f t="shared" si="22"/>
        <v>43</v>
      </c>
      <c r="BD199" s="107">
        <f t="shared" si="22"/>
        <v>2</v>
      </c>
      <c r="BE199" s="107">
        <f t="shared" si="22"/>
        <v>0</v>
      </c>
      <c r="BF199" s="107">
        <f t="shared" si="22"/>
        <v>5</v>
      </c>
      <c r="BG199" s="107">
        <f t="shared" si="22"/>
        <v>0</v>
      </c>
      <c r="BH199" s="107">
        <f t="shared" si="23"/>
        <v>45</v>
      </c>
    </row>
    <row r="200" spans="1:60" x14ac:dyDescent="0.25">
      <c r="A200" s="104">
        <v>611</v>
      </c>
      <c r="B200" s="69" t="s">
        <v>201</v>
      </c>
      <c r="C200" s="69" t="s">
        <v>191</v>
      </c>
      <c r="D200" s="107" t="s">
        <v>621</v>
      </c>
      <c r="E200" s="107" t="s">
        <v>621</v>
      </c>
      <c r="F200" s="107" t="s">
        <v>620</v>
      </c>
      <c r="G200" s="107" t="s">
        <v>621</v>
      </c>
      <c r="H200" s="107" t="s">
        <v>623</v>
      </c>
      <c r="I200" s="107" t="s">
        <v>621</v>
      </c>
      <c r="J200" s="107" t="s">
        <v>623</v>
      </c>
      <c r="K200" s="107" t="s">
        <v>622</v>
      </c>
      <c r="L200" s="107" t="s">
        <v>621</v>
      </c>
      <c r="M200" s="107" t="s">
        <v>621</v>
      </c>
      <c r="N200" s="107" t="s">
        <v>623</v>
      </c>
      <c r="O200" s="107" t="s">
        <v>622</v>
      </c>
      <c r="P200" s="107" t="s">
        <v>623</v>
      </c>
      <c r="Q200" s="107" t="s">
        <v>620</v>
      </c>
      <c r="R200" s="107" t="s">
        <v>623</v>
      </c>
      <c r="S200" s="107" t="s">
        <v>620</v>
      </c>
      <c r="T200" s="107" t="s">
        <v>621</v>
      </c>
      <c r="U200" s="107" t="s">
        <v>621</v>
      </c>
      <c r="V200" s="107" t="s">
        <v>621</v>
      </c>
      <c r="W200" s="107" t="s">
        <v>621</v>
      </c>
      <c r="X200" s="107" t="s">
        <v>620</v>
      </c>
      <c r="Y200" s="107" t="s">
        <v>621</v>
      </c>
      <c r="Z200" s="107" t="s">
        <v>623</v>
      </c>
      <c r="AA200" s="107" t="s">
        <v>623</v>
      </c>
      <c r="AB200" s="107" t="s">
        <v>622</v>
      </c>
      <c r="AC200" s="107" t="s">
        <v>622</v>
      </c>
      <c r="AD200" s="107" t="s">
        <v>622</v>
      </c>
      <c r="AE200" s="107" t="s">
        <v>621</v>
      </c>
      <c r="AF200" s="107" t="s">
        <v>620</v>
      </c>
      <c r="AG200" s="107" t="s">
        <v>622</v>
      </c>
      <c r="AH200" s="107" t="s">
        <v>622</v>
      </c>
      <c r="AI200" s="107" t="s">
        <v>622</v>
      </c>
      <c r="AJ200" s="107" t="s">
        <v>622</v>
      </c>
      <c r="AK200" s="107" t="s">
        <v>622</v>
      </c>
      <c r="AL200" s="107" t="s">
        <v>622</v>
      </c>
      <c r="AM200" s="107" t="s">
        <v>622</v>
      </c>
      <c r="AN200" s="107" t="s">
        <v>622</v>
      </c>
      <c r="AO200" s="107" t="s">
        <v>620</v>
      </c>
      <c r="AP200" s="107" t="s">
        <v>622</v>
      </c>
      <c r="AQ200" s="107" t="s">
        <v>623</v>
      </c>
      <c r="AR200" s="107" t="s">
        <v>621</v>
      </c>
      <c r="AS200" s="107" t="s">
        <v>622</v>
      </c>
      <c r="AT200" s="107" t="s">
        <v>621</v>
      </c>
      <c r="AU200" s="107" t="s">
        <v>621</v>
      </c>
      <c r="AV200" s="107" t="s">
        <v>622</v>
      </c>
      <c r="AW200" s="107" t="s">
        <v>620</v>
      </c>
      <c r="AX200" s="107" t="s">
        <v>621</v>
      </c>
      <c r="AY200" s="107" t="s">
        <v>621</v>
      </c>
      <c r="AZ200" s="107" t="s">
        <v>622</v>
      </c>
      <c r="BA200" s="107" t="s">
        <v>623</v>
      </c>
      <c r="BC200" s="107">
        <f t="shared" si="22"/>
        <v>17</v>
      </c>
      <c r="BD200" s="107">
        <f t="shared" si="22"/>
        <v>17</v>
      </c>
      <c r="BE200" s="107">
        <f t="shared" si="22"/>
        <v>7</v>
      </c>
      <c r="BF200" s="107">
        <f t="shared" si="22"/>
        <v>9</v>
      </c>
      <c r="BG200" s="107">
        <f t="shared" si="22"/>
        <v>0</v>
      </c>
      <c r="BH200" s="107">
        <f t="shared" si="23"/>
        <v>41</v>
      </c>
    </row>
    <row r="201" spans="1:60" x14ac:dyDescent="0.25">
      <c r="A201" s="104">
        <v>612</v>
      </c>
      <c r="B201" s="69" t="s">
        <v>202</v>
      </c>
      <c r="C201" s="69" t="s">
        <v>191</v>
      </c>
      <c r="D201" s="107" t="s">
        <v>621</v>
      </c>
      <c r="E201" s="107" t="s">
        <v>621</v>
      </c>
      <c r="F201" s="107" t="s">
        <v>620</v>
      </c>
      <c r="G201" s="107" t="s">
        <v>621</v>
      </c>
      <c r="H201" s="107" t="s">
        <v>623</v>
      </c>
      <c r="I201" s="107" t="s">
        <v>621</v>
      </c>
      <c r="J201" s="107" t="s">
        <v>620</v>
      </c>
      <c r="K201" s="107" t="s">
        <v>622</v>
      </c>
      <c r="L201" s="107" t="s">
        <v>620</v>
      </c>
      <c r="M201" s="107" t="s">
        <v>621</v>
      </c>
      <c r="N201" s="107" t="s">
        <v>623</v>
      </c>
      <c r="O201" s="107" t="s">
        <v>621</v>
      </c>
      <c r="P201" s="107" t="s">
        <v>620</v>
      </c>
      <c r="Q201" s="107" t="s">
        <v>620</v>
      </c>
      <c r="R201" s="107" t="s">
        <v>621</v>
      </c>
      <c r="S201" s="107" t="s">
        <v>620</v>
      </c>
      <c r="T201" s="107" t="s">
        <v>621</v>
      </c>
      <c r="U201" s="107" t="s">
        <v>621</v>
      </c>
      <c r="V201" s="107" t="s">
        <v>622</v>
      </c>
      <c r="W201" s="107" t="s">
        <v>620</v>
      </c>
      <c r="X201" s="107" t="s">
        <v>620</v>
      </c>
      <c r="Y201" s="107" t="s">
        <v>621</v>
      </c>
      <c r="Z201" s="107" t="s">
        <v>620</v>
      </c>
      <c r="AA201" s="107" t="s">
        <v>623</v>
      </c>
      <c r="AB201" s="107" t="s">
        <v>622</v>
      </c>
      <c r="AC201" s="107" t="s">
        <v>622</v>
      </c>
      <c r="AD201" s="107" t="s">
        <v>622</v>
      </c>
      <c r="AE201" s="107" t="s">
        <v>621</v>
      </c>
      <c r="AF201" s="107" t="s">
        <v>620</v>
      </c>
      <c r="AG201" s="107" t="s">
        <v>622</v>
      </c>
      <c r="AH201" s="107" t="s">
        <v>621</v>
      </c>
      <c r="AI201" s="107" t="s">
        <v>622</v>
      </c>
      <c r="AJ201" s="107" t="s">
        <v>622</v>
      </c>
      <c r="AK201" s="107" t="s">
        <v>622</v>
      </c>
      <c r="AL201" s="107" t="s">
        <v>622</v>
      </c>
      <c r="AM201" s="107" t="s">
        <v>622</v>
      </c>
      <c r="AN201" s="107" t="s">
        <v>622</v>
      </c>
      <c r="AO201" s="107" t="s">
        <v>622</v>
      </c>
      <c r="AP201" s="107" t="s">
        <v>622</v>
      </c>
      <c r="AQ201" s="107" t="s">
        <v>623</v>
      </c>
      <c r="AR201" s="107" t="s">
        <v>621</v>
      </c>
      <c r="AS201" s="107" t="s">
        <v>622</v>
      </c>
      <c r="AT201" s="107" t="s">
        <v>621</v>
      </c>
      <c r="AU201" s="107" t="s">
        <v>622</v>
      </c>
      <c r="AV201" s="107" t="s">
        <v>621</v>
      </c>
      <c r="AW201" s="107" t="s">
        <v>622</v>
      </c>
      <c r="AX201" s="107" t="s">
        <v>621</v>
      </c>
      <c r="AY201" s="107" t="s">
        <v>623</v>
      </c>
      <c r="AZ201" s="107" t="s">
        <v>622</v>
      </c>
      <c r="BA201" s="107" t="s">
        <v>623</v>
      </c>
      <c r="BC201" s="107">
        <f t="shared" si="22"/>
        <v>16</v>
      </c>
      <c r="BD201" s="107">
        <f t="shared" si="22"/>
        <v>18</v>
      </c>
      <c r="BE201" s="107">
        <f t="shared" si="22"/>
        <v>10</v>
      </c>
      <c r="BF201" s="107">
        <f t="shared" si="22"/>
        <v>6</v>
      </c>
      <c r="BG201" s="107">
        <f t="shared" si="22"/>
        <v>0</v>
      </c>
      <c r="BH201" s="107">
        <f t="shared" si="23"/>
        <v>44</v>
      </c>
    </row>
    <row r="202" spans="1:60" x14ac:dyDescent="0.25">
      <c r="A202" s="104">
        <v>613</v>
      </c>
      <c r="B202" s="69" t="s">
        <v>203</v>
      </c>
      <c r="C202" s="69" t="s">
        <v>191</v>
      </c>
      <c r="D202" s="107" t="s">
        <v>620</v>
      </c>
      <c r="E202" s="107" t="s">
        <v>621</v>
      </c>
      <c r="F202" s="107" t="s">
        <v>621</v>
      </c>
      <c r="G202" s="107" t="s">
        <v>621</v>
      </c>
      <c r="H202" s="107" t="s">
        <v>621</v>
      </c>
      <c r="I202" s="107" t="s">
        <v>621</v>
      </c>
      <c r="J202" s="107" t="s">
        <v>620</v>
      </c>
      <c r="K202" s="107" t="s">
        <v>622</v>
      </c>
      <c r="L202" s="107" t="s">
        <v>621</v>
      </c>
      <c r="M202" s="107" t="s">
        <v>621</v>
      </c>
      <c r="N202" s="107" t="s">
        <v>621</v>
      </c>
      <c r="O202" s="107" t="s">
        <v>621</v>
      </c>
      <c r="P202" s="107" t="s">
        <v>621</v>
      </c>
      <c r="Q202" s="107" t="s">
        <v>621</v>
      </c>
      <c r="R202" s="107" t="s">
        <v>621</v>
      </c>
      <c r="S202" s="107" t="s">
        <v>621</v>
      </c>
      <c r="T202" s="107" t="s">
        <v>621</v>
      </c>
      <c r="U202" s="107" t="s">
        <v>621</v>
      </c>
      <c r="V202" s="107" t="s">
        <v>621</v>
      </c>
      <c r="W202" s="107" t="s">
        <v>621</v>
      </c>
      <c r="X202" s="107" t="s">
        <v>620</v>
      </c>
      <c r="Y202" s="107" t="s">
        <v>621</v>
      </c>
      <c r="Z202" s="107" t="s">
        <v>621</v>
      </c>
      <c r="AA202" s="107" t="s">
        <v>621</v>
      </c>
      <c r="AB202" s="107" t="s">
        <v>622</v>
      </c>
      <c r="AC202" s="107" t="s">
        <v>622</v>
      </c>
      <c r="AD202" s="107" t="s">
        <v>621</v>
      </c>
      <c r="AE202" s="107" t="s">
        <v>623</v>
      </c>
      <c r="AF202" s="107" t="s">
        <v>621</v>
      </c>
      <c r="AG202" s="107" t="s">
        <v>620</v>
      </c>
      <c r="AH202" s="107" t="s">
        <v>621</v>
      </c>
      <c r="AI202" s="107" t="s">
        <v>623</v>
      </c>
      <c r="AJ202" s="107" t="s">
        <v>621</v>
      </c>
      <c r="AK202" s="107" t="s">
        <v>621</v>
      </c>
      <c r="AL202" s="107" t="s">
        <v>621</v>
      </c>
      <c r="AM202" s="107" t="s">
        <v>621</v>
      </c>
      <c r="AN202" s="107" t="s">
        <v>621</v>
      </c>
      <c r="AO202" s="107" t="s">
        <v>621</v>
      </c>
      <c r="AP202" s="107" t="s">
        <v>621</v>
      </c>
      <c r="AQ202" s="107" t="s">
        <v>621</v>
      </c>
      <c r="AR202" s="107" t="s">
        <v>621</v>
      </c>
      <c r="AS202" s="107" t="s">
        <v>622</v>
      </c>
      <c r="AT202" s="107" t="s">
        <v>621</v>
      </c>
      <c r="AU202" s="107" t="s">
        <v>621</v>
      </c>
      <c r="AV202" s="107" t="s">
        <v>621</v>
      </c>
      <c r="AW202" s="107" t="s">
        <v>621</v>
      </c>
      <c r="AX202" s="107" t="s">
        <v>621</v>
      </c>
      <c r="AY202" s="107" t="s">
        <v>620</v>
      </c>
      <c r="AZ202" s="107" t="s">
        <v>621</v>
      </c>
      <c r="BA202" s="107" t="s">
        <v>621</v>
      </c>
      <c r="BC202" s="107">
        <f t="shared" si="22"/>
        <v>39</v>
      </c>
      <c r="BD202" s="107">
        <f t="shared" si="22"/>
        <v>4</v>
      </c>
      <c r="BE202" s="107">
        <f t="shared" si="22"/>
        <v>5</v>
      </c>
      <c r="BF202" s="107">
        <f t="shared" si="22"/>
        <v>2</v>
      </c>
      <c r="BG202" s="107">
        <f t="shared" si="22"/>
        <v>0</v>
      </c>
      <c r="BH202" s="107">
        <f t="shared" si="23"/>
        <v>48</v>
      </c>
    </row>
    <row r="203" spans="1:60" x14ac:dyDescent="0.25">
      <c r="A203" s="104">
        <v>614</v>
      </c>
      <c r="B203" s="69" t="s">
        <v>204</v>
      </c>
      <c r="C203" s="69" t="s">
        <v>191</v>
      </c>
      <c r="D203" s="107" t="s">
        <v>621</v>
      </c>
      <c r="E203" s="107" t="s">
        <v>621</v>
      </c>
      <c r="F203" s="107" t="s">
        <v>621</v>
      </c>
      <c r="G203" s="107" t="s">
        <v>621</v>
      </c>
      <c r="H203" s="107" t="s">
        <v>621</v>
      </c>
      <c r="I203" s="107" t="s">
        <v>621</v>
      </c>
      <c r="J203" s="107" t="s">
        <v>623</v>
      </c>
      <c r="K203" s="107" t="s">
        <v>623</v>
      </c>
      <c r="L203" s="107" t="s">
        <v>621</v>
      </c>
      <c r="M203" s="107" t="s">
        <v>621</v>
      </c>
      <c r="N203" s="107" t="s">
        <v>623</v>
      </c>
      <c r="O203" s="107" t="s">
        <v>622</v>
      </c>
      <c r="P203" s="107" t="s">
        <v>621</v>
      </c>
      <c r="Q203" s="107" t="s">
        <v>621</v>
      </c>
      <c r="R203" s="107" t="s">
        <v>621</v>
      </c>
      <c r="S203" s="107" t="s">
        <v>621</v>
      </c>
      <c r="T203" s="107" t="s">
        <v>621</v>
      </c>
      <c r="U203" s="107" t="s">
        <v>621</v>
      </c>
      <c r="V203" s="107" t="s">
        <v>621</v>
      </c>
      <c r="W203" s="107" t="s">
        <v>621</v>
      </c>
      <c r="X203" s="107" t="s">
        <v>621</v>
      </c>
      <c r="Y203" s="107" t="s">
        <v>621</v>
      </c>
      <c r="Z203" s="107" t="s">
        <v>620</v>
      </c>
      <c r="AA203" s="107" t="s">
        <v>623</v>
      </c>
      <c r="AB203" s="107" t="s">
        <v>622</v>
      </c>
      <c r="AC203" s="107" t="s">
        <v>622</v>
      </c>
      <c r="AD203" s="107" t="s">
        <v>621</v>
      </c>
      <c r="AE203" s="107" t="s">
        <v>623</v>
      </c>
      <c r="AF203" s="107" t="s">
        <v>623</v>
      </c>
      <c r="AG203" s="107" t="s">
        <v>621</v>
      </c>
      <c r="AH203" s="107" t="s">
        <v>621</v>
      </c>
      <c r="AI203" s="107" t="s">
        <v>621</v>
      </c>
      <c r="AJ203" s="107" t="s">
        <v>621</v>
      </c>
      <c r="AK203" s="107" t="s">
        <v>621</v>
      </c>
      <c r="AL203" s="107" t="s">
        <v>621</v>
      </c>
      <c r="AM203" s="107" t="s">
        <v>621</v>
      </c>
      <c r="AN203" s="107" t="s">
        <v>621</v>
      </c>
      <c r="AO203" s="107" t="s">
        <v>621</v>
      </c>
      <c r="AP203" s="107" t="s">
        <v>621</v>
      </c>
      <c r="AQ203" s="107" t="s">
        <v>623</v>
      </c>
      <c r="AR203" s="107" t="s">
        <v>621</v>
      </c>
      <c r="AS203" s="107" t="s">
        <v>621</v>
      </c>
      <c r="AT203" s="107" t="s">
        <v>621</v>
      </c>
      <c r="AU203" s="107" t="s">
        <v>621</v>
      </c>
      <c r="AV203" s="107" t="s">
        <v>621</v>
      </c>
      <c r="AW203" s="107" t="s">
        <v>621</v>
      </c>
      <c r="AX203" s="107" t="s">
        <v>621</v>
      </c>
      <c r="AY203" s="107" t="s">
        <v>623</v>
      </c>
      <c r="AZ203" s="107" t="s">
        <v>621</v>
      </c>
      <c r="BA203" s="107" t="s">
        <v>621</v>
      </c>
      <c r="BC203" s="107">
        <f t="shared" si="22"/>
        <v>38</v>
      </c>
      <c r="BD203" s="107">
        <f t="shared" si="22"/>
        <v>3</v>
      </c>
      <c r="BE203" s="107">
        <f t="shared" si="22"/>
        <v>1</v>
      </c>
      <c r="BF203" s="107">
        <f t="shared" si="22"/>
        <v>8</v>
      </c>
      <c r="BG203" s="107">
        <f t="shared" si="22"/>
        <v>0</v>
      </c>
      <c r="BH203" s="107">
        <f t="shared" si="23"/>
        <v>42</v>
      </c>
    </row>
    <row r="204" spans="1:60" x14ac:dyDescent="0.25">
      <c r="A204" s="104">
        <v>701</v>
      </c>
      <c r="B204" s="69" t="s">
        <v>205</v>
      </c>
      <c r="C204" s="69" t="s">
        <v>206</v>
      </c>
      <c r="D204" s="107" t="s">
        <v>620</v>
      </c>
      <c r="E204" s="107" t="s">
        <v>621</v>
      </c>
      <c r="F204" s="107" t="s">
        <v>621</v>
      </c>
      <c r="G204" s="107" t="s">
        <v>621</v>
      </c>
      <c r="H204" s="107" t="s">
        <v>621</v>
      </c>
      <c r="I204" s="107" t="s">
        <v>621</v>
      </c>
      <c r="J204" s="107" t="s">
        <v>621</v>
      </c>
      <c r="K204" s="107" t="s">
        <v>621</v>
      </c>
      <c r="L204" s="107" t="s">
        <v>621</v>
      </c>
      <c r="M204" s="107" t="s">
        <v>621</v>
      </c>
      <c r="N204" s="107" t="s">
        <v>621</v>
      </c>
      <c r="O204" s="107" t="s">
        <v>621</v>
      </c>
      <c r="P204" s="107" t="s">
        <v>621</v>
      </c>
      <c r="Q204" s="107" t="s">
        <v>621</v>
      </c>
      <c r="R204" s="107" t="s">
        <v>621</v>
      </c>
      <c r="S204" s="107" t="s">
        <v>621</v>
      </c>
      <c r="T204" s="107" t="s">
        <v>621</v>
      </c>
      <c r="U204" s="107" t="s">
        <v>621</v>
      </c>
      <c r="V204" s="107" t="s">
        <v>621</v>
      </c>
      <c r="W204" s="107" t="s">
        <v>621</v>
      </c>
      <c r="X204" s="107" t="s">
        <v>621</v>
      </c>
      <c r="Y204" s="107" t="s">
        <v>621</v>
      </c>
      <c r="Z204" s="107" t="s">
        <v>621</v>
      </c>
      <c r="AA204" s="107" t="s">
        <v>621</v>
      </c>
      <c r="AB204" s="107" t="s">
        <v>621</v>
      </c>
      <c r="AC204" s="107" t="s">
        <v>621</v>
      </c>
      <c r="AD204" s="107" t="s">
        <v>621</v>
      </c>
      <c r="AE204" s="107" t="s">
        <v>620</v>
      </c>
      <c r="AF204" s="107" t="s">
        <v>621</v>
      </c>
      <c r="AG204" s="107" t="s">
        <v>621</v>
      </c>
      <c r="AH204" s="107" t="s">
        <v>621</v>
      </c>
      <c r="AI204" s="107" t="s">
        <v>621</v>
      </c>
      <c r="AJ204" s="107" t="s">
        <v>621</v>
      </c>
      <c r="AK204" s="107" t="s">
        <v>621</v>
      </c>
      <c r="AL204" s="107" t="s">
        <v>621</v>
      </c>
      <c r="AM204" s="107" t="s">
        <v>621</v>
      </c>
      <c r="AN204" s="107" t="s">
        <v>621</v>
      </c>
      <c r="AO204" s="107" t="s">
        <v>621</v>
      </c>
      <c r="AP204" s="107" t="s">
        <v>621</v>
      </c>
      <c r="AQ204" s="107" t="s">
        <v>621</v>
      </c>
      <c r="AR204" s="107" t="s">
        <v>621</v>
      </c>
      <c r="AS204" s="107" t="s">
        <v>621</v>
      </c>
      <c r="AT204" s="107" t="s">
        <v>621</v>
      </c>
      <c r="AU204" s="107" t="s">
        <v>621</v>
      </c>
      <c r="AV204" s="107" t="s">
        <v>621</v>
      </c>
      <c r="AW204" s="107" t="s">
        <v>621</v>
      </c>
      <c r="AX204" s="107" t="s">
        <v>621</v>
      </c>
      <c r="AY204" s="107" t="s">
        <v>621</v>
      </c>
      <c r="AZ204" s="107" t="s">
        <v>621</v>
      </c>
      <c r="BA204" s="107" t="s">
        <v>621</v>
      </c>
      <c r="BC204" s="107">
        <f t="shared" ref="BC204:BG213" si="24">COUNTIF($D204:$BA204,BC$3)</f>
        <v>48</v>
      </c>
      <c r="BD204" s="107">
        <f t="shared" si="24"/>
        <v>0</v>
      </c>
      <c r="BE204" s="107">
        <f t="shared" si="24"/>
        <v>2</v>
      </c>
      <c r="BF204" s="107">
        <f t="shared" si="24"/>
        <v>0</v>
      </c>
      <c r="BG204" s="107">
        <f t="shared" si="24"/>
        <v>0</v>
      </c>
      <c r="BH204" s="107">
        <f t="shared" si="23"/>
        <v>50</v>
      </c>
    </row>
    <row r="205" spans="1:60" x14ac:dyDescent="0.25">
      <c r="A205" s="104">
        <v>702</v>
      </c>
      <c r="B205" s="69" t="s">
        <v>207</v>
      </c>
      <c r="C205" s="69" t="s">
        <v>206</v>
      </c>
      <c r="D205" s="107" t="s">
        <v>623</v>
      </c>
      <c r="E205" s="107" t="s">
        <v>621</v>
      </c>
      <c r="F205" s="107" t="s">
        <v>621</v>
      </c>
      <c r="G205" s="107" t="s">
        <v>623</v>
      </c>
      <c r="H205" s="107" t="s">
        <v>621</v>
      </c>
      <c r="I205" s="107" t="s">
        <v>621</v>
      </c>
      <c r="J205" s="107" t="s">
        <v>623</v>
      </c>
      <c r="K205" s="107" t="s">
        <v>621</v>
      </c>
      <c r="L205" s="107" t="s">
        <v>621</v>
      </c>
      <c r="M205" s="107" t="s">
        <v>621</v>
      </c>
      <c r="N205" s="107" t="s">
        <v>621</v>
      </c>
      <c r="O205" s="107" t="s">
        <v>621</v>
      </c>
      <c r="P205" s="107" t="s">
        <v>621</v>
      </c>
      <c r="Q205" s="107" t="s">
        <v>621</v>
      </c>
      <c r="R205" s="107" t="s">
        <v>621</v>
      </c>
      <c r="S205" s="107" t="s">
        <v>621</v>
      </c>
      <c r="T205" s="107" t="s">
        <v>621</v>
      </c>
      <c r="U205" s="107" t="s">
        <v>621</v>
      </c>
      <c r="V205" s="107" t="s">
        <v>621</v>
      </c>
      <c r="W205" s="107" t="s">
        <v>621</v>
      </c>
      <c r="X205" s="107" t="s">
        <v>621</v>
      </c>
      <c r="Y205" s="107" t="s">
        <v>621</v>
      </c>
      <c r="Z205" s="107" t="s">
        <v>621</v>
      </c>
      <c r="AA205" s="107" t="s">
        <v>621</v>
      </c>
      <c r="AB205" s="107" t="s">
        <v>621</v>
      </c>
      <c r="AC205" s="107" t="s">
        <v>622</v>
      </c>
      <c r="AD205" s="107" t="s">
        <v>621</v>
      </c>
      <c r="AE205" s="107" t="s">
        <v>623</v>
      </c>
      <c r="AF205" s="107" t="s">
        <v>621</v>
      </c>
      <c r="AG205" s="107" t="s">
        <v>621</v>
      </c>
      <c r="AH205" s="107" t="s">
        <v>621</v>
      </c>
      <c r="AI205" s="107" t="s">
        <v>623</v>
      </c>
      <c r="AJ205" s="107" t="s">
        <v>621</v>
      </c>
      <c r="AK205" s="107" t="s">
        <v>621</v>
      </c>
      <c r="AL205" s="107" t="s">
        <v>621</v>
      </c>
      <c r="AM205" s="107" t="s">
        <v>621</v>
      </c>
      <c r="AN205" s="107" t="s">
        <v>621</v>
      </c>
      <c r="AO205" s="107" t="s">
        <v>621</v>
      </c>
      <c r="AP205" s="107" t="s">
        <v>621</v>
      </c>
      <c r="AQ205" s="107" t="s">
        <v>621</v>
      </c>
      <c r="AR205" s="107" t="s">
        <v>621</v>
      </c>
      <c r="AS205" s="107" t="s">
        <v>620</v>
      </c>
      <c r="AT205" s="107" t="s">
        <v>621</v>
      </c>
      <c r="AU205" s="107" t="s">
        <v>621</v>
      </c>
      <c r="AV205" s="107" t="s">
        <v>621</v>
      </c>
      <c r="AW205" s="107" t="s">
        <v>621</v>
      </c>
      <c r="AX205" s="107" t="s">
        <v>621</v>
      </c>
      <c r="AY205" s="107" t="s">
        <v>621</v>
      </c>
      <c r="AZ205" s="107" t="s">
        <v>621</v>
      </c>
      <c r="BA205" s="107" t="s">
        <v>621</v>
      </c>
      <c r="BC205" s="107">
        <f t="shared" si="24"/>
        <v>43</v>
      </c>
      <c r="BD205" s="107">
        <f t="shared" si="24"/>
        <v>1</v>
      </c>
      <c r="BE205" s="107">
        <f t="shared" si="24"/>
        <v>1</v>
      </c>
      <c r="BF205" s="107">
        <f t="shared" si="24"/>
        <v>5</v>
      </c>
      <c r="BG205" s="107">
        <f t="shared" si="24"/>
        <v>0</v>
      </c>
      <c r="BH205" s="107">
        <f t="shared" si="23"/>
        <v>45</v>
      </c>
    </row>
    <row r="206" spans="1:60" x14ac:dyDescent="0.25">
      <c r="A206" s="104">
        <v>703</v>
      </c>
      <c r="B206" s="69" t="s">
        <v>628</v>
      </c>
      <c r="C206" s="69" t="s">
        <v>206</v>
      </c>
      <c r="D206" s="107" t="s">
        <v>620</v>
      </c>
      <c r="E206" s="107" t="s">
        <v>621</v>
      </c>
      <c r="F206" s="107" t="s">
        <v>621</v>
      </c>
      <c r="G206" s="107" t="s">
        <v>621</v>
      </c>
      <c r="H206" s="107" t="s">
        <v>621</v>
      </c>
      <c r="I206" s="107" t="s">
        <v>621</v>
      </c>
      <c r="J206" s="107" t="s">
        <v>622</v>
      </c>
      <c r="K206" s="107" t="s">
        <v>622</v>
      </c>
      <c r="L206" s="107" t="s">
        <v>621</v>
      </c>
      <c r="M206" s="107" t="s">
        <v>621</v>
      </c>
      <c r="N206" s="107" t="s">
        <v>620</v>
      </c>
      <c r="O206" s="107" t="s">
        <v>621</v>
      </c>
      <c r="P206" s="107" t="s">
        <v>621</v>
      </c>
      <c r="Q206" s="107" t="s">
        <v>621</v>
      </c>
      <c r="R206" s="107" t="s">
        <v>621</v>
      </c>
      <c r="S206" s="107" t="s">
        <v>621</v>
      </c>
      <c r="T206" s="107" t="s">
        <v>621</v>
      </c>
      <c r="U206" s="107" t="s">
        <v>621</v>
      </c>
      <c r="V206" s="107" t="s">
        <v>621</v>
      </c>
      <c r="W206" s="107" t="s">
        <v>621</v>
      </c>
      <c r="X206" s="107" t="s">
        <v>620</v>
      </c>
      <c r="Y206" s="107" t="s">
        <v>621</v>
      </c>
      <c r="Z206" s="107" t="s">
        <v>621</v>
      </c>
      <c r="AA206" s="107" t="s">
        <v>621</v>
      </c>
      <c r="AB206" s="107" t="s">
        <v>622</v>
      </c>
      <c r="AC206" s="107" t="s">
        <v>622</v>
      </c>
      <c r="AD206" s="107" t="s">
        <v>621</v>
      </c>
      <c r="AE206" s="107" t="s">
        <v>623</v>
      </c>
      <c r="AF206" s="107" t="s">
        <v>620</v>
      </c>
      <c r="AG206" s="107" t="s">
        <v>620</v>
      </c>
      <c r="AH206" s="107" t="s">
        <v>621</v>
      </c>
      <c r="AI206" s="107" t="s">
        <v>621</v>
      </c>
      <c r="AJ206" s="107" t="s">
        <v>621</v>
      </c>
      <c r="AK206" s="107" t="s">
        <v>621</v>
      </c>
      <c r="AL206" s="107" t="s">
        <v>621</v>
      </c>
      <c r="AM206" s="107" t="s">
        <v>621</v>
      </c>
      <c r="AN206" s="107" t="s">
        <v>621</v>
      </c>
      <c r="AO206" s="107" t="s">
        <v>621</v>
      </c>
      <c r="AP206" s="107" t="s">
        <v>620</v>
      </c>
      <c r="AQ206" s="107" t="s">
        <v>620</v>
      </c>
      <c r="AR206" s="107" t="s">
        <v>621</v>
      </c>
      <c r="AS206" s="107" t="s">
        <v>621</v>
      </c>
      <c r="AT206" s="107" t="s">
        <v>621</v>
      </c>
      <c r="AU206" s="107" t="s">
        <v>621</v>
      </c>
      <c r="AV206" s="107" t="s">
        <v>621</v>
      </c>
      <c r="AW206" s="107" t="s">
        <v>621</v>
      </c>
      <c r="AX206" s="107" t="s">
        <v>621</v>
      </c>
      <c r="AY206" s="107" t="s">
        <v>622</v>
      </c>
      <c r="AZ206" s="107" t="s">
        <v>621</v>
      </c>
      <c r="BA206" s="107" t="s">
        <v>621</v>
      </c>
      <c r="BC206" s="107">
        <f t="shared" si="24"/>
        <v>37</v>
      </c>
      <c r="BD206" s="107">
        <f t="shared" si="24"/>
        <v>5</v>
      </c>
      <c r="BE206" s="107">
        <f t="shared" si="24"/>
        <v>7</v>
      </c>
      <c r="BF206" s="107">
        <f t="shared" si="24"/>
        <v>1</v>
      </c>
      <c r="BG206" s="107">
        <f t="shared" si="24"/>
        <v>0</v>
      </c>
      <c r="BH206" s="107">
        <f t="shared" si="23"/>
        <v>49</v>
      </c>
    </row>
    <row r="207" spans="1:60" x14ac:dyDescent="0.25">
      <c r="A207" s="104">
        <v>704</v>
      </c>
      <c r="B207" s="69" t="s">
        <v>209</v>
      </c>
      <c r="C207" s="69" t="s">
        <v>206</v>
      </c>
      <c r="D207" s="107" t="s">
        <v>620</v>
      </c>
      <c r="E207" s="107" t="s">
        <v>621</v>
      </c>
      <c r="F207" s="107" t="s">
        <v>621</v>
      </c>
      <c r="G207" s="107" t="s">
        <v>621</v>
      </c>
      <c r="H207" s="107" t="s">
        <v>621</v>
      </c>
      <c r="I207" s="107" t="s">
        <v>621</v>
      </c>
      <c r="J207" s="107" t="s">
        <v>623</v>
      </c>
      <c r="K207" s="107" t="s">
        <v>622</v>
      </c>
      <c r="L207" s="107" t="s">
        <v>623</v>
      </c>
      <c r="M207" s="107" t="s">
        <v>621</v>
      </c>
      <c r="N207" s="107" t="s">
        <v>621</v>
      </c>
      <c r="O207" s="107" t="s">
        <v>621</v>
      </c>
      <c r="P207" s="107" t="s">
        <v>621</v>
      </c>
      <c r="Q207" s="107" t="s">
        <v>621</v>
      </c>
      <c r="R207" s="107" t="s">
        <v>621</v>
      </c>
      <c r="S207" s="107" t="s">
        <v>621</v>
      </c>
      <c r="T207" s="107" t="s">
        <v>621</v>
      </c>
      <c r="U207" s="107" t="s">
        <v>621</v>
      </c>
      <c r="V207" s="107" t="s">
        <v>621</v>
      </c>
      <c r="W207" s="107" t="s">
        <v>621</v>
      </c>
      <c r="X207" s="107" t="s">
        <v>621</v>
      </c>
      <c r="Y207" s="107" t="s">
        <v>621</v>
      </c>
      <c r="Z207" s="107" t="s">
        <v>620</v>
      </c>
      <c r="AA207" s="107" t="s">
        <v>621</v>
      </c>
      <c r="AB207" s="107" t="s">
        <v>621</v>
      </c>
      <c r="AC207" s="107" t="s">
        <v>623</v>
      </c>
      <c r="AD207" s="107" t="s">
        <v>621</v>
      </c>
      <c r="AE207" s="107" t="s">
        <v>621</v>
      </c>
      <c r="AF207" s="107" t="s">
        <v>621</v>
      </c>
      <c r="AG207" s="107" t="s">
        <v>621</v>
      </c>
      <c r="AH207" s="107" t="s">
        <v>621</v>
      </c>
      <c r="AI207" s="107" t="s">
        <v>621</v>
      </c>
      <c r="AJ207" s="107" t="s">
        <v>621</v>
      </c>
      <c r="AK207" s="107" t="s">
        <v>621</v>
      </c>
      <c r="AL207" s="107" t="s">
        <v>621</v>
      </c>
      <c r="AM207" s="107" t="s">
        <v>621</v>
      </c>
      <c r="AN207" s="107" t="s">
        <v>621</v>
      </c>
      <c r="AO207" s="107" t="s">
        <v>621</v>
      </c>
      <c r="AP207" s="107" t="s">
        <v>621</v>
      </c>
      <c r="AQ207" s="107" t="s">
        <v>621</v>
      </c>
      <c r="AR207" s="107" t="s">
        <v>621</v>
      </c>
      <c r="AS207" s="107" t="s">
        <v>623</v>
      </c>
      <c r="AT207" s="107" t="s">
        <v>621</v>
      </c>
      <c r="AU207" s="107" t="s">
        <v>621</v>
      </c>
      <c r="AV207" s="107" t="s">
        <v>621</v>
      </c>
      <c r="AW207" s="107" t="s">
        <v>621</v>
      </c>
      <c r="AX207" s="107" t="s">
        <v>621</v>
      </c>
      <c r="AY207" s="107" t="s">
        <v>620</v>
      </c>
      <c r="AZ207" s="107" t="s">
        <v>621</v>
      </c>
      <c r="BA207" s="107" t="s">
        <v>621</v>
      </c>
      <c r="BC207" s="107">
        <f t="shared" si="24"/>
        <v>42</v>
      </c>
      <c r="BD207" s="107">
        <f t="shared" si="24"/>
        <v>1</v>
      </c>
      <c r="BE207" s="107">
        <f t="shared" si="24"/>
        <v>3</v>
      </c>
      <c r="BF207" s="107">
        <f t="shared" si="24"/>
        <v>4</v>
      </c>
      <c r="BG207" s="107">
        <f t="shared" si="24"/>
        <v>0</v>
      </c>
      <c r="BH207" s="107">
        <f t="shared" si="23"/>
        <v>46</v>
      </c>
    </row>
    <row r="208" spans="1:60" x14ac:dyDescent="0.25">
      <c r="A208" s="104">
        <v>705</v>
      </c>
      <c r="B208" s="69" t="s">
        <v>210</v>
      </c>
      <c r="C208" s="69" t="s">
        <v>206</v>
      </c>
      <c r="D208" s="107" t="s">
        <v>621</v>
      </c>
      <c r="E208" s="107" t="s">
        <v>621</v>
      </c>
      <c r="F208" s="107" t="s">
        <v>621</v>
      </c>
      <c r="G208" s="107" t="s">
        <v>621</v>
      </c>
      <c r="H208" s="107" t="s">
        <v>621</v>
      </c>
      <c r="I208" s="107" t="s">
        <v>621</v>
      </c>
      <c r="J208" s="107" t="s">
        <v>623</v>
      </c>
      <c r="K208" s="107" t="s">
        <v>621</v>
      </c>
      <c r="L208" s="107" t="s">
        <v>621</v>
      </c>
      <c r="M208" s="107" t="s">
        <v>621</v>
      </c>
      <c r="N208" s="107" t="s">
        <v>621</v>
      </c>
      <c r="O208" s="107" t="s">
        <v>622</v>
      </c>
      <c r="P208" s="107" t="s">
        <v>621</v>
      </c>
      <c r="Q208" s="107" t="s">
        <v>621</v>
      </c>
      <c r="R208" s="107" t="s">
        <v>621</v>
      </c>
      <c r="S208" s="107" t="s">
        <v>621</v>
      </c>
      <c r="T208" s="107" t="s">
        <v>621</v>
      </c>
      <c r="U208" s="107" t="s">
        <v>621</v>
      </c>
      <c r="V208" s="107" t="s">
        <v>620</v>
      </c>
      <c r="W208" s="107" t="s">
        <v>621</v>
      </c>
      <c r="X208" s="107" t="s">
        <v>621</v>
      </c>
      <c r="Y208" s="107" t="s">
        <v>621</v>
      </c>
      <c r="Z208" s="107" t="s">
        <v>621</v>
      </c>
      <c r="AA208" s="107" t="s">
        <v>621</v>
      </c>
      <c r="AB208" s="107" t="s">
        <v>621</v>
      </c>
      <c r="AC208" s="107" t="s">
        <v>622</v>
      </c>
      <c r="AD208" s="107" t="s">
        <v>621</v>
      </c>
      <c r="AE208" s="107" t="s">
        <v>623</v>
      </c>
      <c r="AF208" s="107" t="s">
        <v>623</v>
      </c>
      <c r="AG208" s="107" t="s">
        <v>620</v>
      </c>
      <c r="AH208" s="107" t="s">
        <v>621</v>
      </c>
      <c r="AI208" s="107" t="s">
        <v>623</v>
      </c>
      <c r="AJ208" s="107" t="s">
        <v>621</v>
      </c>
      <c r="AK208" s="107" t="s">
        <v>621</v>
      </c>
      <c r="AL208" s="107" t="s">
        <v>621</v>
      </c>
      <c r="AM208" s="107" t="s">
        <v>621</v>
      </c>
      <c r="AN208" s="107" t="s">
        <v>623</v>
      </c>
      <c r="AO208" s="107" t="s">
        <v>621</v>
      </c>
      <c r="AP208" s="107" t="s">
        <v>623</v>
      </c>
      <c r="AQ208" s="107" t="s">
        <v>621</v>
      </c>
      <c r="AR208" s="107" t="s">
        <v>621</v>
      </c>
      <c r="AS208" s="107" t="s">
        <v>621</v>
      </c>
      <c r="AT208" s="107" t="s">
        <v>621</v>
      </c>
      <c r="AU208" s="107" t="s">
        <v>621</v>
      </c>
      <c r="AV208" s="107" t="s">
        <v>621</v>
      </c>
      <c r="AW208" s="107" t="s">
        <v>621</v>
      </c>
      <c r="AX208" s="107" t="s">
        <v>621</v>
      </c>
      <c r="AY208" s="107" t="s">
        <v>623</v>
      </c>
      <c r="AZ208" s="107" t="s">
        <v>621</v>
      </c>
      <c r="BA208" s="107" t="s">
        <v>621</v>
      </c>
      <c r="BC208" s="107">
        <f t="shared" si="24"/>
        <v>39</v>
      </c>
      <c r="BD208" s="107">
        <f t="shared" si="24"/>
        <v>2</v>
      </c>
      <c r="BE208" s="107">
        <f t="shared" si="24"/>
        <v>2</v>
      </c>
      <c r="BF208" s="107">
        <f t="shared" si="24"/>
        <v>7</v>
      </c>
      <c r="BG208" s="107">
        <f t="shared" si="24"/>
        <v>0</v>
      </c>
      <c r="BH208" s="107">
        <f t="shared" si="23"/>
        <v>43</v>
      </c>
    </row>
    <row r="209" spans="1:60" x14ac:dyDescent="0.25">
      <c r="A209" s="104">
        <v>706</v>
      </c>
      <c r="B209" s="69" t="s">
        <v>629</v>
      </c>
      <c r="C209" s="69" t="s">
        <v>206</v>
      </c>
      <c r="D209" s="107" t="s">
        <v>623</v>
      </c>
      <c r="E209" s="107" t="s">
        <v>621</v>
      </c>
      <c r="F209" s="107" t="s">
        <v>621</v>
      </c>
      <c r="G209" s="107" t="s">
        <v>621</v>
      </c>
      <c r="H209" s="107" t="s">
        <v>621</v>
      </c>
      <c r="I209" s="107" t="s">
        <v>621</v>
      </c>
      <c r="J209" s="107" t="s">
        <v>623</v>
      </c>
      <c r="K209" s="107" t="s">
        <v>623</v>
      </c>
      <c r="L209" s="107" t="s">
        <v>623</v>
      </c>
      <c r="M209" s="107" t="s">
        <v>621</v>
      </c>
      <c r="N209" s="107" t="s">
        <v>623</v>
      </c>
      <c r="O209" s="107" t="s">
        <v>622</v>
      </c>
      <c r="P209" s="107" t="s">
        <v>623</v>
      </c>
      <c r="Q209" s="107" t="s">
        <v>623</v>
      </c>
      <c r="R209" s="107" t="s">
        <v>621</v>
      </c>
      <c r="S209" s="107" t="s">
        <v>621</v>
      </c>
      <c r="T209" s="107" t="s">
        <v>621</v>
      </c>
      <c r="U209" s="107" t="s">
        <v>621</v>
      </c>
      <c r="V209" s="107" t="s">
        <v>621</v>
      </c>
      <c r="W209" s="107" t="s">
        <v>621</v>
      </c>
      <c r="X209" s="107" t="s">
        <v>621</v>
      </c>
      <c r="Y209" s="107" t="s">
        <v>621</v>
      </c>
      <c r="Z209" s="107" t="s">
        <v>621</v>
      </c>
      <c r="AA209" s="107" t="s">
        <v>623</v>
      </c>
      <c r="AB209" s="107" t="s">
        <v>622</v>
      </c>
      <c r="AC209" s="107" t="s">
        <v>623</v>
      </c>
      <c r="AD209" s="107" t="s">
        <v>621</v>
      </c>
      <c r="AE209" s="107" t="s">
        <v>622</v>
      </c>
      <c r="AF209" s="107" t="s">
        <v>621</v>
      </c>
      <c r="AG209" s="107" t="s">
        <v>621</v>
      </c>
      <c r="AH209" s="107" t="s">
        <v>621</v>
      </c>
      <c r="AI209" s="107" t="s">
        <v>621</v>
      </c>
      <c r="AJ209" s="107" t="s">
        <v>621</v>
      </c>
      <c r="AK209" s="107" t="s">
        <v>621</v>
      </c>
      <c r="AL209" s="107" t="s">
        <v>621</v>
      </c>
      <c r="AM209" s="107" t="s">
        <v>621</v>
      </c>
      <c r="AN209" s="107" t="s">
        <v>621</v>
      </c>
      <c r="AO209" s="107" t="s">
        <v>621</v>
      </c>
      <c r="AP209" s="107" t="s">
        <v>621</v>
      </c>
      <c r="AQ209" s="107" t="s">
        <v>621</v>
      </c>
      <c r="AR209" s="107" t="s">
        <v>621</v>
      </c>
      <c r="AS209" s="107" t="s">
        <v>621</v>
      </c>
      <c r="AT209" s="107" t="s">
        <v>621</v>
      </c>
      <c r="AU209" s="107" t="s">
        <v>621</v>
      </c>
      <c r="AV209" s="107" t="s">
        <v>621</v>
      </c>
      <c r="AW209" s="107" t="s">
        <v>621</v>
      </c>
      <c r="AX209" s="107" t="s">
        <v>621</v>
      </c>
      <c r="AY209" s="107" t="s">
        <v>623</v>
      </c>
      <c r="AZ209" s="107" t="s">
        <v>621</v>
      </c>
      <c r="BA209" s="107" t="s">
        <v>621</v>
      </c>
      <c r="BC209" s="107">
        <f t="shared" si="24"/>
        <v>37</v>
      </c>
      <c r="BD209" s="107">
        <f t="shared" si="24"/>
        <v>3</v>
      </c>
      <c r="BE209" s="107">
        <f t="shared" si="24"/>
        <v>0</v>
      </c>
      <c r="BF209" s="107">
        <f t="shared" si="24"/>
        <v>10</v>
      </c>
      <c r="BG209" s="107">
        <f t="shared" si="24"/>
        <v>0</v>
      </c>
      <c r="BH209" s="107">
        <f t="shared" si="23"/>
        <v>40</v>
      </c>
    </row>
    <row r="210" spans="1:60" x14ac:dyDescent="0.25">
      <c r="A210" s="104">
        <v>707</v>
      </c>
      <c r="B210" s="69" t="s">
        <v>195</v>
      </c>
      <c r="C210" s="69" t="s">
        <v>206</v>
      </c>
      <c r="D210" s="107" t="s">
        <v>623</v>
      </c>
      <c r="E210" s="107" t="s">
        <v>621</v>
      </c>
      <c r="F210" s="107" t="s">
        <v>621</v>
      </c>
      <c r="G210" s="107" t="s">
        <v>621</v>
      </c>
      <c r="H210" s="107" t="s">
        <v>621</v>
      </c>
      <c r="I210" s="107" t="s">
        <v>621</v>
      </c>
      <c r="J210" s="107" t="s">
        <v>621</v>
      </c>
      <c r="K210" s="107" t="s">
        <v>622</v>
      </c>
      <c r="L210" s="107" t="s">
        <v>621</v>
      </c>
      <c r="M210" s="107" t="s">
        <v>621</v>
      </c>
      <c r="N210" s="107" t="s">
        <v>621</v>
      </c>
      <c r="O210" s="107" t="s">
        <v>621</v>
      </c>
      <c r="P210" s="107" t="s">
        <v>621</v>
      </c>
      <c r="Q210" s="107" t="s">
        <v>621</v>
      </c>
      <c r="R210" s="107" t="s">
        <v>621</v>
      </c>
      <c r="S210" s="107" t="s">
        <v>621</v>
      </c>
      <c r="T210" s="107" t="s">
        <v>621</v>
      </c>
      <c r="U210" s="107" t="s">
        <v>621</v>
      </c>
      <c r="V210" s="107" t="s">
        <v>621</v>
      </c>
      <c r="W210" s="107" t="s">
        <v>621</v>
      </c>
      <c r="X210" s="107" t="s">
        <v>621</v>
      </c>
      <c r="Y210" s="107" t="s">
        <v>621</v>
      </c>
      <c r="Z210" s="107" t="s">
        <v>621</v>
      </c>
      <c r="AA210" s="107" t="s">
        <v>623</v>
      </c>
      <c r="AB210" s="107" t="s">
        <v>621</v>
      </c>
      <c r="AC210" s="107" t="s">
        <v>622</v>
      </c>
      <c r="AD210" s="107" t="s">
        <v>621</v>
      </c>
      <c r="AE210" s="107" t="s">
        <v>623</v>
      </c>
      <c r="AF210" s="107" t="s">
        <v>621</v>
      </c>
      <c r="AG210" s="107" t="s">
        <v>621</v>
      </c>
      <c r="AH210" s="107" t="s">
        <v>621</v>
      </c>
      <c r="AI210" s="107" t="s">
        <v>621</v>
      </c>
      <c r="AJ210" s="107" t="s">
        <v>621</v>
      </c>
      <c r="AK210" s="107" t="s">
        <v>621</v>
      </c>
      <c r="AL210" s="107" t="s">
        <v>621</v>
      </c>
      <c r="AM210" s="107" t="s">
        <v>621</v>
      </c>
      <c r="AN210" s="107" t="s">
        <v>621</v>
      </c>
      <c r="AO210" s="107" t="s">
        <v>621</v>
      </c>
      <c r="AP210" s="107" t="s">
        <v>621</v>
      </c>
      <c r="AQ210" s="107" t="s">
        <v>621</v>
      </c>
      <c r="AR210" s="107" t="s">
        <v>621</v>
      </c>
      <c r="AS210" s="107" t="s">
        <v>621</v>
      </c>
      <c r="AT210" s="107" t="s">
        <v>621</v>
      </c>
      <c r="AU210" s="107" t="s">
        <v>621</v>
      </c>
      <c r="AV210" s="107" t="s">
        <v>621</v>
      </c>
      <c r="AW210" s="107" t="s">
        <v>621</v>
      </c>
      <c r="AX210" s="107" t="s">
        <v>621</v>
      </c>
      <c r="AY210" s="107" t="s">
        <v>623</v>
      </c>
      <c r="AZ210" s="107" t="s">
        <v>621</v>
      </c>
      <c r="BA210" s="107" t="s">
        <v>621</v>
      </c>
      <c r="BC210" s="107">
        <f t="shared" si="24"/>
        <v>44</v>
      </c>
      <c r="BD210" s="107">
        <f t="shared" si="24"/>
        <v>2</v>
      </c>
      <c r="BE210" s="107">
        <f t="shared" si="24"/>
        <v>0</v>
      </c>
      <c r="BF210" s="107">
        <f t="shared" si="24"/>
        <v>4</v>
      </c>
      <c r="BG210" s="107">
        <f t="shared" si="24"/>
        <v>0</v>
      </c>
      <c r="BH210" s="107">
        <f t="shared" si="23"/>
        <v>46</v>
      </c>
    </row>
    <row r="211" spans="1:60" x14ac:dyDescent="0.25">
      <c r="A211" s="104">
        <v>708</v>
      </c>
      <c r="B211" s="69" t="s">
        <v>212</v>
      </c>
      <c r="C211" s="69" t="s">
        <v>206</v>
      </c>
      <c r="D211" s="107" t="s">
        <v>620</v>
      </c>
      <c r="E211" s="107" t="s">
        <v>621</v>
      </c>
      <c r="F211" s="107" t="s">
        <v>621</v>
      </c>
      <c r="G211" s="107" t="s">
        <v>621</v>
      </c>
      <c r="H211" s="107" t="s">
        <v>621</v>
      </c>
      <c r="I211" s="107" t="s">
        <v>621</v>
      </c>
      <c r="J211" s="107" t="s">
        <v>621</v>
      </c>
      <c r="K211" s="107" t="s">
        <v>621</v>
      </c>
      <c r="L211" s="107" t="s">
        <v>621</v>
      </c>
      <c r="M211" s="107" t="s">
        <v>621</v>
      </c>
      <c r="N211" s="107" t="s">
        <v>621</v>
      </c>
      <c r="O211" s="107" t="s">
        <v>622</v>
      </c>
      <c r="P211" s="107" t="s">
        <v>621</v>
      </c>
      <c r="Q211" s="107" t="s">
        <v>621</v>
      </c>
      <c r="R211" s="107" t="s">
        <v>621</v>
      </c>
      <c r="S211" s="107" t="s">
        <v>621</v>
      </c>
      <c r="T211" s="107" t="s">
        <v>621</v>
      </c>
      <c r="U211" s="107" t="s">
        <v>621</v>
      </c>
      <c r="V211" s="107" t="s">
        <v>621</v>
      </c>
      <c r="W211" s="107" t="s">
        <v>621</v>
      </c>
      <c r="X211" s="107" t="s">
        <v>621</v>
      </c>
      <c r="Y211" s="107" t="s">
        <v>621</v>
      </c>
      <c r="Z211" s="107" t="s">
        <v>621</v>
      </c>
      <c r="AA211" s="107" t="s">
        <v>621</v>
      </c>
      <c r="AB211" s="107" t="s">
        <v>622</v>
      </c>
      <c r="AC211" s="107" t="s">
        <v>621</v>
      </c>
      <c r="AD211" s="107" t="s">
        <v>621</v>
      </c>
      <c r="AE211" s="107" t="s">
        <v>622</v>
      </c>
      <c r="AF211" s="107" t="s">
        <v>621</v>
      </c>
      <c r="AG211" s="107" t="s">
        <v>621</v>
      </c>
      <c r="AH211" s="107" t="s">
        <v>621</v>
      </c>
      <c r="AI211" s="107" t="s">
        <v>621</v>
      </c>
      <c r="AJ211" s="107" t="s">
        <v>621</v>
      </c>
      <c r="AK211" s="107" t="s">
        <v>621</v>
      </c>
      <c r="AL211" s="107" t="s">
        <v>621</v>
      </c>
      <c r="AM211" s="107" t="s">
        <v>621</v>
      </c>
      <c r="AN211" s="107" t="s">
        <v>621</v>
      </c>
      <c r="AO211" s="107" t="s">
        <v>621</v>
      </c>
      <c r="AP211" s="107" t="s">
        <v>621</v>
      </c>
      <c r="AQ211" s="107" t="s">
        <v>621</v>
      </c>
      <c r="AR211" s="107" t="s">
        <v>621</v>
      </c>
      <c r="AS211" s="107" t="s">
        <v>620</v>
      </c>
      <c r="AT211" s="107" t="s">
        <v>621</v>
      </c>
      <c r="AU211" s="107" t="s">
        <v>621</v>
      </c>
      <c r="AV211" s="107" t="s">
        <v>621</v>
      </c>
      <c r="AW211" s="107" t="s">
        <v>621</v>
      </c>
      <c r="AX211" s="107" t="s">
        <v>621</v>
      </c>
      <c r="AY211" s="107" t="s">
        <v>623</v>
      </c>
      <c r="AZ211" s="107" t="s">
        <v>621</v>
      </c>
      <c r="BA211" s="107" t="s">
        <v>621</v>
      </c>
      <c r="BC211" s="107">
        <f t="shared" si="24"/>
        <v>44</v>
      </c>
      <c r="BD211" s="107">
        <f t="shared" si="24"/>
        <v>3</v>
      </c>
      <c r="BE211" s="107">
        <f t="shared" si="24"/>
        <v>2</v>
      </c>
      <c r="BF211" s="107">
        <f t="shared" si="24"/>
        <v>1</v>
      </c>
      <c r="BG211" s="107">
        <f t="shared" si="24"/>
        <v>0</v>
      </c>
      <c r="BH211" s="107">
        <f t="shared" si="23"/>
        <v>49</v>
      </c>
    </row>
    <row r="212" spans="1:60" x14ac:dyDescent="0.25">
      <c r="A212" s="104">
        <v>709</v>
      </c>
      <c r="B212" s="69" t="s">
        <v>213</v>
      </c>
      <c r="C212" s="69" t="s">
        <v>206</v>
      </c>
      <c r="D212" s="107" t="s">
        <v>621</v>
      </c>
      <c r="E212" s="107" t="s">
        <v>623</v>
      </c>
      <c r="F212" s="107" t="s">
        <v>621</v>
      </c>
      <c r="G212" s="107" t="s">
        <v>621</v>
      </c>
      <c r="H212" s="107" t="s">
        <v>621</v>
      </c>
      <c r="I212" s="107" t="s">
        <v>621</v>
      </c>
      <c r="J212" s="107" t="s">
        <v>621</v>
      </c>
      <c r="K212" s="107" t="s">
        <v>621</v>
      </c>
      <c r="L212" s="107" t="s">
        <v>623</v>
      </c>
      <c r="M212" s="107" t="s">
        <v>621</v>
      </c>
      <c r="N212" s="107" t="s">
        <v>621</v>
      </c>
      <c r="O212" s="107" t="s">
        <v>621</v>
      </c>
      <c r="P212" s="107" t="s">
        <v>621</v>
      </c>
      <c r="Q212" s="107" t="s">
        <v>621</v>
      </c>
      <c r="R212" s="107" t="s">
        <v>621</v>
      </c>
      <c r="S212" s="107" t="s">
        <v>621</v>
      </c>
      <c r="T212" s="107" t="s">
        <v>621</v>
      </c>
      <c r="U212" s="107" t="s">
        <v>621</v>
      </c>
      <c r="V212" s="107" t="s">
        <v>621</v>
      </c>
      <c r="W212" s="107" t="s">
        <v>621</v>
      </c>
      <c r="X212" s="107" t="s">
        <v>621</v>
      </c>
      <c r="Y212" s="107" t="s">
        <v>621</v>
      </c>
      <c r="Z212" s="107" t="s">
        <v>621</v>
      </c>
      <c r="AA212" s="107" t="s">
        <v>621</v>
      </c>
      <c r="AB212" s="107" t="s">
        <v>621</v>
      </c>
      <c r="AC212" s="107" t="s">
        <v>622</v>
      </c>
      <c r="AD212" s="107" t="s">
        <v>621</v>
      </c>
      <c r="AE212" s="107" t="s">
        <v>623</v>
      </c>
      <c r="AF212" s="107" t="s">
        <v>621</v>
      </c>
      <c r="AG212" s="107" t="s">
        <v>621</v>
      </c>
      <c r="AH212" s="107" t="s">
        <v>621</v>
      </c>
      <c r="AI212" s="107" t="s">
        <v>623</v>
      </c>
      <c r="AJ212" s="107" t="s">
        <v>621</v>
      </c>
      <c r="AK212" s="107" t="s">
        <v>621</v>
      </c>
      <c r="AL212" s="107" t="s">
        <v>621</v>
      </c>
      <c r="AM212" s="107" t="s">
        <v>621</v>
      </c>
      <c r="AN212" s="107" t="s">
        <v>621</v>
      </c>
      <c r="AO212" s="107" t="s">
        <v>621</v>
      </c>
      <c r="AP212" s="107" t="s">
        <v>623</v>
      </c>
      <c r="AQ212" s="107" t="s">
        <v>621</v>
      </c>
      <c r="AR212" s="107" t="s">
        <v>621</v>
      </c>
      <c r="AS212" s="107" t="s">
        <v>623</v>
      </c>
      <c r="AT212" s="107" t="s">
        <v>621</v>
      </c>
      <c r="AU212" s="107" t="s">
        <v>621</v>
      </c>
      <c r="AV212" s="107" t="s">
        <v>621</v>
      </c>
      <c r="AW212" s="107" t="s">
        <v>621</v>
      </c>
      <c r="AX212" s="107" t="s">
        <v>621</v>
      </c>
      <c r="AY212" s="107" t="s">
        <v>620</v>
      </c>
      <c r="AZ212" s="107" t="s">
        <v>621</v>
      </c>
      <c r="BA212" s="107" t="s">
        <v>621</v>
      </c>
      <c r="BC212" s="107">
        <f t="shared" si="24"/>
        <v>42</v>
      </c>
      <c r="BD212" s="107">
        <f t="shared" si="24"/>
        <v>1</v>
      </c>
      <c r="BE212" s="107">
        <f t="shared" si="24"/>
        <v>1</v>
      </c>
      <c r="BF212" s="107">
        <f t="shared" si="24"/>
        <v>6</v>
      </c>
      <c r="BG212" s="107">
        <f t="shared" si="24"/>
        <v>0</v>
      </c>
      <c r="BH212" s="107">
        <f t="shared" si="23"/>
        <v>44</v>
      </c>
    </row>
    <row r="213" spans="1:60" x14ac:dyDescent="0.25">
      <c r="A213" s="104">
        <v>710</v>
      </c>
      <c r="B213" s="69" t="s">
        <v>214</v>
      </c>
      <c r="C213" s="69" t="s">
        <v>206</v>
      </c>
      <c r="D213" s="107" t="s">
        <v>620</v>
      </c>
      <c r="E213" s="107" t="s">
        <v>621</v>
      </c>
      <c r="F213" s="107" t="s">
        <v>621</v>
      </c>
      <c r="G213" s="107" t="s">
        <v>621</v>
      </c>
      <c r="H213" s="107" t="s">
        <v>621</v>
      </c>
      <c r="I213" s="107" t="s">
        <v>620</v>
      </c>
      <c r="J213" s="107" t="s">
        <v>621</v>
      </c>
      <c r="K213" s="107" t="s">
        <v>623</v>
      </c>
      <c r="L213" s="107" t="s">
        <v>621</v>
      </c>
      <c r="M213" s="107" t="s">
        <v>620</v>
      </c>
      <c r="N213" s="107" t="s">
        <v>621</v>
      </c>
      <c r="O213" s="107" t="s">
        <v>622</v>
      </c>
      <c r="P213" s="107" t="s">
        <v>621</v>
      </c>
      <c r="Q213" s="107" t="s">
        <v>621</v>
      </c>
      <c r="R213" s="107" t="s">
        <v>621</v>
      </c>
      <c r="S213" s="107" t="s">
        <v>621</v>
      </c>
      <c r="T213" s="107" t="s">
        <v>621</v>
      </c>
      <c r="U213" s="107" t="s">
        <v>621</v>
      </c>
      <c r="V213" s="107" t="s">
        <v>621</v>
      </c>
      <c r="W213" s="107" t="s">
        <v>620</v>
      </c>
      <c r="X213" s="107" t="s">
        <v>621</v>
      </c>
      <c r="Y213" s="107" t="s">
        <v>621</v>
      </c>
      <c r="Z213" s="107" t="s">
        <v>621</v>
      </c>
      <c r="AA213" s="107" t="s">
        <v>621</v>
      </c>
      <c r="AB213" s="107" t="s">
        <v>622</v>
      </c>
      <c r="AC213" s="107" t="s">
        <v>622</v>
      </c>
      <c r="AD213" s="107" t="s">
        <v>621</v>
      </c>
      <c r="AE213" s="107" t="s">
        <v>623</v>
      </c>
      <c r="AF213" s="107" t="s">
        <v>621</v>
      </c>
      <c r="AG213" s="107" t="s">
        <v>621</v>
      </c>
      <c r="AH213" s="107" t="s">
        <v>621</v>
      </c>
      <c r="AI213" s="107" t="s">
        <v>623</v>
      </c>
      <c r="AJ213" s="107" t="s">
        <v>620</v>
      </c>
      <c r="AK213" s="107" t="s">
        <v>621</v>
      </c>
      <c r="AL213" s="107" t="s">
        <v>620</v>
      </c>
      <c r="AM213" s="107" t="s">
        <v>621</v>
      </c>
      <c r="AN213" s="107" t="s">
        <v>622</v>
      </c>
      <c r="AO213" s="107" t="s">
        <v>621</v>
      </c>
      <c r="AP213" s="107" t="s">
        <v>621</v>
      </c>
      <c r="AQ213" s="107" t="s">
        <v>621</v>
      </c>
      <c r="AR213" s="107" t="s">
        <v>621</v>
      </c>
      <c r="AS213" s="107" t="s">
        <v>620</v>
      </c>
      <c r="AT213" s="107" t="s">
        <v>621</v>
      </c>
      <c r="AU213" s="107" t="s">
        <v>623</v>
      </c>
      <c r="AV213" s="107" t="s">
        <v>621</v>
      </c>
      <c r="AW213" s="107" t="s">
        <v>621</v>
      </c>
      <c r="AX213" s="107" t="s">
        <v>621</v>
      </c>
      <c r="AY213" s="107" t="s">
        <v>621</v>
      </c>
      <c r="AZ213" s="107" t="s">
        <v>621</v>
      </c>
      <c r="BA213" s="107" t="s">
        <v>621</v>
      </c>
      <c r="BC213" s="107">
        <f t="shared" si="24"/>
        <v>35</v>
      </c>
      <c r="BD213" s="107">
        <f t="shared" si="24"/>
        <v>4</v>
      </c>
      <c r="BE213" s="107">
        <f t="shared" si="24"/>
        <v>7</v>
      </c>
      <c r="BF213" s="107">
        <f t="shared" si="24"/>
        <v>4</v>
      </c>
      <c r="BG213" s="107">
        <f t="shared" si="24"/>
        <v>0</v>
      </c>
      <c r="BH213" s="107">
        <f t="shared" si="23"/>
        <v>46</v>
      </c>
    </row>
    <row r="214" spans="1:60" x14ac:dyDescent="0.25">
      <c r="A214" s="104">
        <v>711</v>
      </c>
      <c r="B214" s="69" t="s">
        <v>215</v>
      </c>
      <c r="C214" s="69" t="s">
        <v>206</v>
      </c>
      <c r="D214" s="107" t="s">
        <v>621</v>
      </c>
      <c r="E214" s="107" t="s">
        <v>621</v>
      </c>
      <c r="F214" s="107" t="s">
        <v>621</v>
      </c>
      <c r="G214" s="107" t="s">
        <v>621</v>
      </c>
      <c r="H214" s="107" t="s">
        <v>1578</v>
      </c>
      <c r="I214" s="107" t="s">
        <v>621</v>
      </c>
      <c r="J214" s="107" t="s">
        <v>623</v>
      </c>
      <c r="K214" s="107" t="s">
        <v>620</v>
      </c>
      <c r="L214" s="107" t="s">
        <v>621</v>
      </c>
      <c r="M214" s="107" t="s">
        <v>621</v>
      </c>
      <c r="N214" s="107" t="s">
        <v>621</v>
      </c>
      <c r="O214" s="107" t="s">
        <v>620</v>
      </c>
      <c r="P214" s="107" t="s">
        <v>621</v>
      </c>
      <c r="Q214" s="107" t="s">
        <v>621</v>
      </c>
      <c r="R214" s="107" t="s">
        <v>621</v>
      </c>
      <c r="S214" s="107" t="s">
        <v>621</v>
      </c>
      <c r="T214" s="107" t="s">
        <v>621</v>
      </c>
      <c r="U214" s="107" t="s">
        <v>621</v>
      </c>
      <c r="V214" s="107" t="s">
        <v>621</v>
      </c>
      <c r="W214" s="107" t="s">
        <v>621</v>
      </c>
      <c r="X214" s="107" t="s">
        <v>621</v>
      </c>
      <c r="Y214" s="107" t="s">
        <v>621</v>
      </c>
      <c r="Z214" s="107" t="s">
        <v>621</v>
      </c>
      <c r="AA214" s="107" t="s">
        <v>1578</v>
      </c>
      <c r="AB214" s="107" t="s">
        <v>622</v>
      </c>
      <c r="AC214" s="107" t="s">
        <v>622</v>
      </c>
      <c r="AD214" s="107" t="s">
        <v>621</v>
      </c>
      <c r="AE214" s="107" t="s">
        <v>621</v>
      </c>
      <c r="AF214" s="107" t="s">
        <v>621</v>
      </c>
      <c r="AG214" s="107" t="s">
        <v>621</v>
      </c>
      <c r="AH214" s="107" t="s">
        <v>621</v>
      </c>
      <c r="AI214" s="107" t="s">
        <v>621</v>
      </c>
      <c r="AJ214" s="107" t="s">
        <v>621</v>
      </c>
      <c r="AK214" s="107" t="s">
        <v>621</v>
      </c>
      <c r="AL214" s="107" t="s">
        <v>621</v>
      </c>
      <c r="AM214" s="107" t="s">
        <v>621</v>
      </c>
      <c r="AN214" s="107" t="s">
        <v>621</v>
      </c>
      <c r="AO214" s="107" t="s">
        <v>621</v>
      </c>
      <c r="AP214" s="107" t="s">
        <v>623</v>
      </c>
      <c r="AQ214" s="107" t="s">
        <v>621</v>
      </c>
      <c r="AR214" s="107" t="s">
        <v>621</v>
      </c>
      <c r="AS214" s="107" t="s">
        <v>621</v>
      </c>
      <c r="AT214" s="107" t="s">
        <v>621</v>
      </c>
      <c r="AU214" s="107" t="s">
        <v>621</v>
      </c>
      <c r="AV214" s="107" t="s">
        <v>621</v>
      </c>
      <c r="AW214" s="107" t="s">
        <v>621</v>
      </c>
      <c r="AX214" s="107" t="s">
        <v>621</v>
      </c>
      <c r="AY214" s="107" t="s">
        <v>621</v>
      </c>
      <c r="AZ214" s="107" t="s">
        <v>621</v>
      </c>
      <c r="BA214" s="107" t="s">
        <v>621</v>
      </c>
      <c r="BC214" s="107">
        <f t="shared" ref="BC214:BG223" si="25">COUNTIF($D214:$BA214,BC$3)</f>
        <v>42</v>
      </c>
      <c r="BD214" s="107">
        <f t="shared" si="25"/>
        <v>2</v>
      </c>
      <c r="BE214" s="107">
        <f t="shared" si="25"/>
        <v>2</v>
      </c>
      <c r="BF214" s="107">
        <f t="shared" si="25"/>
        <v>2</v>
      </c>
      <c r="BG214" s="107">
        <f t="shared" si="25"/>
        <v>2</v>
      </c>
      <c r="BH214" s="107">
        <f t="shared" si="23"/>
        <v>46</v>
      </c>
    </row>
    <row r="215" spans="1:60" x14ac:dyDescent="0.25">
      <c r="A215" s="104">
        <v>712</v>
      </c>
      <c r="B215" s="69" t="s">
        <v>216</v>
      </c>
      <c r="C215" s="69" t="s">
        <v>206</v>
      </c>
      <c r="D215" s="107" t="s">
        <v>620</v>
      </c>
      <c r="E215" s="107" t="s">
        <v>621</v>
      </c>
      <c r="F215" s="107" t="s">
        <v>621</v>
      </c>
      <c r="G215" s="107" t="s">
        <v>621</v>
      </c>
      <c r="H215" s="107" t="s">
        <v>621</v>
      </c>
      <c r="I215" s="107" t="s">
        <v>621</v>
      </c>
      <c r="J215" s="107" t="s">
        <v>622</v>
      </c>
      <c r="K215" s="107" t="s">
        <v>621</v>
      </c>
      <c r="L215" s="107" t="s">
        <v>621</v>
      </c>
      <c r="M215" s="107" t="s">
        <v>621</v>
      </c>
      <c r="N215" s="107" t="s">
        <v>621</v>
      </c>
      <c r="O215" s="107" t="s">
        <v>622</v>
      </c>
      <c r="P215" s="107" t="s">
        <v>621</v>
      </c>
      <c r="Q215" s="107" t="s">
        <v>621</v>
      </c>
      <c r="R215" s="107" t="s">
        <v>621</v>
      </c>
      <c r="S215" s="107" t="s">
        <v>621</v>
      </c>
      <c r="T215" s="107" t="s">
        <v>621</v>
      </c>
      <c r="U215" s="107" t="s">
        <v>621</v>
      </c>
      <c r="V215" s="107" t="s">
        <v>621</v>
      </c>
      <c r="W215" s="107" t="s">
        <v>621</v>
      </c>
      <c r="X215" s="107" t="s">
        <v>621</v>
      </c>
      <c r="Y215" s="107" t="s">
        <v>621</v>
      </c>
      <c r="Z215" s="107" t="s">
        <v>620</v>
      </c>
      <c r="AA215" s="107" t="s">
        <v>621</v>
      </c>
      <c r="AB215" s="107" t="s">
        <v>621</v>
      </c>
      <c r="AC215" s="107" t="s">
        <v>621</v>
      </c>
      <c r="AD215" s="107" t="s">
        <v>621</v>
      </c>
      <c r="AE215" s="107" t="s">
        <v>623</v>
      </c>
      <c r="AF215" s="107" t="s">
        <v>620</v>
      </c>
      <c r="AG215" s="107" t="s">
        <v>621</v>
      </c>
      <c r="AH215" s="107" t="s">
        <v>621</v>
      </c>
      <c r="AI215" s="107" t="s">
        <v>621</v>
      </c>
      <c r="AJ215" s="107" t="s">
        <v>621</v>
      </c>
      <c r="AK215" s="107" t="s">
        <v>621</v>
      </c>
      <c r="AL215" s="107" t="s">
        <v>621</v>
      </c>
      <c r="AM215" s="107" t="s">
        <v>621</v>
      </c>
      <c r="AN215" s="107" t="s">
        <v>620</v>
      </c>
      <c r="AO215" s="107" t="s">
        <v>621</v>
      </c>
      <c r="AP215" s="107" t="s">
        <v>623</v>
      </c>
      <c r="AQ215" s="107" t="s">
        <v>621</v>
      </c>
      <c r="AR215" s="107" t="s">
        <v>621</v>
      </c>
      <c r="AS215" s="107" t="s">
        <v>620</v>
      </c>
      <c r="AT215" s="107" t="s">
        <v>621</v>
      </c>
      <c r="AU215" s="107" t="s">
        <v>621</v>
      </c>
      <c r="AV215" s="107" t="s">
        <v>621</v>
      </c>
      <c r="AW215" s="107" t="s">
        <v>621</v>
      </c>
      <c r="AX215" s="107" t="s">
        <v>621</v>
      </c>
      <c r="AY215" s="107" t="s">
        <v>623</v>
      </c>
      <c r="AZ215" s="107" t="s">
        <v>621</v>
      </c>
      <c r="BA215" s="107" t="s">
        <v>621</v>
      </c>
      <c r="BC215" s="107">
        <f t="shared" si="25"/>
        <v>40</v>
      </c>
      <c r="BD215" s="107">
        <f t="shared" si="25"/>
        <v>2</v>
      </c>
      <c r="BE215" s="107">
        <f t="shared" si="25"/>
        <v>5</v>
      </c>
      <c r="BF215" s="107">
        <f t="shared" si="25"/>
        <v>3</v>
      </c>
      <c r="BG215" s="107">
        <f t="shared" si="25"/>
        <v>0</v>
      </c>
      <c r="BH215" s="107">
        <f t="shared" si="23"/>
        <v>47</v>
      </c>
    </row>
    <row r="216" spans="1:60" x14ac:dyDescent="0.25">
      <c r="A216" s="104">
        <v>713</v>
      </c>
      <c r="B216" s="69" t="s">
        <v>217</v>
      </c>
      <c r="C216" s="69" t="s">
        <v>206</v>
      </c>
      <c r="D216" s="107" t="s">
        <v>620</v>
      </c>
      <c r="E216" s="107" t="s">
        <v>621</v>
      </c>
      <c r="F216" s="107" t="s">
        <v>620</v>
      </c>
      <c r="G216" s="107" t="s">
        <v>621</v>
      </c>
      <c r="H216" s="107" t="s">
        <v>621</v>
      </c>
      <c r="I216" s="107" t="s">
        <v>621</v>
      </c>
      <c r="J216" s="107" t="s">
        <v>620</v>
      </c>
      <c r="K216" s="107" t="s">
        <v>620</v>
      </c>
      <c r="L216" s="107" t="s">
        <v>620</v>
      </c>
      <c r="M216" s="107" t="s">
        <v>621</v>
      </c>
      <c r="N216" s="107" t="s">
        <v>620</v>
      </c>
      <c r="O216" s="107" t="s">
        <v>621</v>
      </c>
      <c r="P216" s="107" t="s">
        <v>621</v>
      </c>
      <c r="Q216" s="107" t="s">
        <v>620</v>
      </c>
      <c r="R216" s="107" t="s">
        <v>621</v>
      </c>
      <c r="S216" s="107" t="s">
        <v>620</v>
      </c>
      <c r="T216" s="107" t="s">
        <v>621</v>
      </c>
      <c r="U216" s="107" t="s">
        <v>621</v>
      </c>
      <c r="V216" s="107" t="s">
        <v>621</v>
      </c>
      <c r="W216" s="107" t="s">
        <v>620</v>
      </c>
      <c r="X216" s="107" t="s">
        <v>621</v>
      </c>
      <c r="Y216" s="107" t="s">
        <v>621</v>
      </c>
      <c r="Z216" s="107" t="s">
        <v>620</v>
      </c>
      <c r="AA216" s="107" t="s">
        <v>621</v>
      </c>
      <c r="AB216" s="107" t="s">
        <v>621</v>
      </c>
      <c r="AC216" s="107" t="s">
        <v>623</v>
      </c>
      <c r="AD216" s="107" t="s">
        <v>621</v>
      </c>
      <c r="AE216" s="107" t="s">
        <v>623</v>
      </c>
      <c r="AF216" s="107" t="s">
        <v>621</v>
      </c>
      <c r="AG216" s="107" t="s">
        <v>621</v>
      </c>
      <c r="AH216" s="107" t="s">
        <v>621</v>
      </c>
      <c r="AI216" s="107" t="s">
        <v>623</v>
      </c>
      <c r="AJ216" s="107" t="s">
        <v>621</v>
      </c>
      <c r="AK216" s="107" t="s">
        <v>621</v>
      </c>
      <c r="AL216" s="107" t="s">
        <v>621</v>
      </c>
      <c r="AM216" s="107" t="s">
        <v>621</v>
      </c>
      <c r="AN216" s="107" t="s">
        <v>623</v>
      </c>
      <c r="AO216" s="107" t="s">
        <v>621</v>
      </c>
      <c r="AP216" s="107" t="s">
        <v>621</v>
      </c>
      <c r="AQ216" s="107" t="s">
        <v>621</v>
      </c>
      <c r="AR216" s="107" t="s">
        <v>621</v>
      </c>
      <c r="AS216" s="107" t="s">
        <v>621</v>
      </c>
      <c r="AT216" s="107" t="s">
        <v>620</v>
      </c>
      <c r="AU216" s="107" t="s">
        <v>620</v>
      </c>
      <c r="AV216" s="107" t="s">
        <v>621</v>
      </c>
      <c r="AW216" s="107" t="s">
        <v>620</v>
      </c>
      <c r="AX216" s="107" t="s">
        <v>621</v>
      </c>
      <c r="AY216" s="107" t="s">
        <v>622</v>
      </c>
      <c r="AZ216" s="107" t="s">
        <v>621</v>
      </c>
      <c r="BA216" s="107" t="s">
        <v>621</v>
      </c>
      <c r="BC216" s="107">
        <f t="shared" si="25"/>
        <v>32</v>
      </c>
      <c r="BD216" s="107">
        <f t="shared" si="25"/>
        <v>1</v>
      </c>
      <c r="BE216" s="107">
        <f t="shared" si="25"/>
        <v>13</v>
      </c>
      <c r="BF216" s="107">
        <f t="shared" si="25"/>
        <v>4</v>
      </c>
      <c r="BG216" s="107">
        <f t="shared" si="25"/>
        <v>0</v>
      </c>
      <c r="BH216" s="107">
        <f t="shared" si="23"/>
        <v>46</v>
      </c>
    </row>
    <row r="217" spans="1:60" x14ac:dyDescent="0.25">
      <c r="A217" s="104">
        <v>714</v>
      </c>
      <c r="B217" s="69" t="s">
        <v>218</v>
      </c>
      <c r="C217" s="69" t="s">
        <v>206</v>
      </c>
      <c r="D217" s="107" t="s">
        <v>621</v>
      </c>
      <c r="E217" s="107" t="s">
        <v>623</v>
      </c>
      <c r="F217" s="107" t="s">
        <v>621</v>
      </c>
      <c r="G217" s="107" t="s">
        <v>621</v>
      </c>
      <c r="H217" s="107" t="s">
        <v>621</v>
      </c>
      <c r="I217" s="107" t="s">
        <v>621</v>
      </c>
      <c r="J217" s="107" t="s">
        <v>620</v>
      </c>
      <c r="K217" s="107" t="s">
        <v>621</v>
      </c>
      <c r="L217" s="107" t="s">
        <v>621</v>
      </c>
      <c r="M217" s="107" t="s">
        <v>621</v>
      </c>
      <c r="N217" s="107" t="s">
        <v>623</v>
      </c>
      <c r="O217" s="107" t="s">
        <v>622</v>
      </c>
      <c r="P217" s="107" t="s">
        <v>621</v>
      </c>
      <c r="Q217" s="107" t="s">
        <v>621</v>
      </c>
      <c r="R217" s="107" t="s">
        <v>621</v>
      </c>
      <c r="S217" s="107" t="s">
        <v>621</v>
      </c>
      <c r="T217" s="107" t="s">
        <v>621</v>
      </c>
      <c r="U217" s="107" t="s">
        <v>621</v>
      </c>
      <c r="V217" s="107" t="s">
        <v>621</v>
      </c>
      <c r="W217" s="107" t="s">
        <v>621</v>
      </c>
      <c r="X217" s="107" t="s">
        <v>620</v>
      </c>
      <c r="Y217" s="107" t="s">
        <v>621</v>
      </c>
      <c r="Z217" s="107" t="s">
        <v>620</v>
      </c>
      <c r="AA217" s="107" t="s">
        <v>621</v>
      </c>
      <c r="AB217" s="107" t="s">
        <v>621</v>
      </c>
      <c r="AC217" s="107" t="s">
        <v>622</v>
      </c>
      <c r="AD217" s="107" t="s">
        <v>621</v>
      </c>
      <c r="AE217" s="107" t="s">
        <v>620</v>
      </c>
      <c r="AF217" s="107" t="s">
        <v>621</v>
      </c>
      <c r="AG217" s="107" t="s">
        <v>621</v>
      </c>
      <c r="AH217" s="107" t="s">
        <v>621</v>
      </c>
      <c r="AI217" s="107" t="s">
        <v>620</v>
      </c>
      <c r="AJ217" s="107" t="s">
        <v>621</v>
      </c>
      <c r="AK217" s="107" t="s">
        <v>621</v>
      </c>
      <c r="AL217" s="107" t="s">
        <v>621</v>
      </c>
      <c r="AM217" s="107" t="s">
        <v>621</v>
      </c>
      <c r="AN217" s="107" t="s">
        <v>621</v>
      </c>
      <c r="AO217" s="107" t="s">
        <v>621</v>
      </c>
      <c r="AP217" s="107" t="s">
        <v>623</v>
      </c>
      <c r="AQ217" s="107" t="s">
        <v>620</v>
      </c>
      <c r="AR217" s="107" t="s">
        <v>621</v>
      </c>
      <c r="AS217" s="107" t="s">
        <v>623</v>
      </c>
      <c r="AT217" s="107" t="s">
        <v>621</v>
      </c>
      <c r="AU217" s="107" t="s">
        <v>621</v>
      </c>
      <c r="AV217" s="107" t="s">
        <v>621</v>
      </c>
      <c r="AW217" s="107" t="s">
        <v>621</v>
      </c>
      <c r="AX217" s="107" t="s">
        <v>620</v>
      </c>
      <c r="AY217" s="107" t="s">
        <v>623</v>
      </c>
      <c r="AZ217" s="107" t="s">
        <v>621</v>
      </c>
      <c r="BA217" s="107" t="s">
        <v>621</v>
      </c>
      <c r="BC217" s="107">
        <f t="shared" si="25"/>
        <v>36</v>
      </c>
      <c r="BD217" s="107">
        <f t="shared" si="25"/>
        <v>2</v>
      </c>
      <c r="BE217" s="107">
        <f t="shared" si="25"/>
        <v>7</v>
      </c>
      <c r="BF217" s="107">
        <f t="shared" si="25"/>
        <v>5</v>
      </c>
      <c r="BG217" s="107">
        <f t="shared" si="25"/>
        <v>0</v>
      </c>
      <c r="BH217" s="107">
        <f t="shared" si="23"/>
        <v>45</v>
      </c>
    </row>
    <row r="218" spans="1:60" x14ac:dyDescent="0.25">
      <c r="A218" s="104">
        <v>715</v>
      </c>
      <c r="B218" s="69" t="s">
        <v>219</v>
      </c>
      <c r="C218" s="69" t="s">
        <v>206</v>
      </c>
      <c r="D218" s="107" t="s">
        <v>620</v>
      </c>
      <c r="E218" s="107" t="s">
        <v>621</v>
      </c>
      <c r="F218" s="107" t="s">
        <v>620</v>
      </c>
      <c r="G218" s="107" t="s">
        <v>621</v>
      </c>
      <c r="H218" s="107" t="s">
        <v>621</v>
      </c>
      <c r="I218" s="107" t="s">
        <v>620</v>
      </c>
      <c r="J218" s="107" t="s">
        <v>621</v>
      </c>
      <c r="K218" s="107" t="s">
        <v>621</v>
      </c>
      <c r="L218" s="107" t="s">
        <v>623</v>
      </c>
      <c r="M218" s="107" t="s">
        <v>621</v>
      </c>
      <c r="N218" s="107" t="s">
        <v>621</v>
      </c>
      <c r="O218" s="107" t="s">
        <v>621</v>
      </c>
      <c r="P218" s="107" t="s">
        <v>623</v>
      </c>
      <c r="Q218" s="107" t="s">
        <v>621</v>
      </c>
      <c r="R218" s="107" t="s">
        <v>621</v>
      </c>
      <c r="S218" s="107" t="s">
        <v>621</v>
      </c>
      <c r="T218" s="107" t="s">
        <v>621</v>
      </c>
      <c r="U218" s="107" t="s">
        <v>621</v>
      </c>
      <c r="V218" s="107" t="s">
        <v>621</v>
      </c>
      <c r="W218" s="107" t="s">
        <v>621</v>
      </c>
      <c r="X218" s="107" t="s">
        <v>621</v>
      </c>
      <c r="Y218" s="107" t="s">
        <v>621</v>
      </c>
      <c r="Z218" s="107" t="s">
        <v>621</v>
      </c>
      <c r="AA218" s="107" t="s">
        <v>623</v>
      </c>
      <c r="AB218" s="107" t="s">
        <v>622</v>
      </c>
      <c r="AC218" s="107" t="s">
        <v>621</v>
      </c>
      <c r="AD218" s="107" t="s">
        <v>621</v>
      </c>
      <c r="AE218" s="107" t="s">
        <v>623</v>
      </c>
      <c r="AF218" s="107" t="s">
        <v>621</v>
      </c>
      <c r="AG218" s="107" t="s">
        <v>621</v>
      </c>
      <c r="AH218" s="107" t="s">
        <v>621</v>
      </c>
      <c r="AI218" s="107" t="s">
        <v>623</v>
      </c>
      <c r="AJ218" s="107" t="s">
        <v>621</v>
      </c>
      <c r="AK218" s="107" t="s">
        <v>621</v>
      </c>
      <c r="AL218" s="107" t="s">
        <v>621</v>
      </c>
      <c r="AM218" s="107" t="s">
        <v>621</v>
      </c>
      <c r="AN218" s="107" t="s">
        <v>621</v>
      </c>
      <c r="AO218" s="107" t="s">
        <v>621</v>
      </c>
      <c r="AP218" s="107" t="s">
        <v>621</v>
      </c>
      <c r="AQ218" s="107" t="s">
        <v>621</v>
      </c>
      <c r="AR218" s="107" t="s">
        <v>623</v>
      </c>
      <c r="AS218" s="107" t="s">
        <v>623</v>
      </c>
      <c r="AT218" s="107" t="s">
        <v>621</v>
      </c>
      <c r="AU218" s="107" t="s">
        <v>621</v>
      </c>
      <c r="AV218" s="107" t="s">
        <v>621</v>
      </c>
      <c r="AW218" s="107" t="s">
        <v>621</v>
      </c>
      <c r="AX218" s="107" t="s">
        <v>622</v>
      </c>
      <c r="AY218" s="107" t="s">
        <v>623</v>
      </c>
      <c r="AZ218" s="107" t="s">
        <v>621</v>
      </c>
      <c r="BA218" s="107" t="s">
        <v>621</v>
      </c>
      <c r="BC218" s="107">
        <f t="shared" si="25"/>
        <v>37</v>
      </c>
      <c r="BD218" s="107">
        <f t="shared" si="25"/>
        <v>2</v>
      </c>
      <c r="BE218" s="107">
        <f t="shared" si="25"/>
        <v>3</v>
      </c>
      <c r="BF218" s="107">
        <f t="shared" si="25"/>
        <v>8</v>
      </c>
      <c r="BG218" s="107">
        <f t="shared" si="25"/>
        <v>0</v>
      </c>
      <c r="BH218" s="107">
        <f t="shared" si="23"/>
        <v>42</v>
      </c>
    </row>
    <row r="219" spans="1:60" x14ac:dyDescent="0.25">
      <c r="A219" s="104">
        <v>716</v>
      </c>
      <c r="B219" s="69" t="s">
        <v>220</v>
      </c>
      <c r="C219" s="69" t="s">
        <v>206</v>
      </c>
      <c r="D219" s="107" t="s">
        <v>623</v>
      </c>
      <c r="E219" s="107" t="s">
        <v>621</v>
      </c>
      <c r="F219" s="107" t="s">
        <v>621</v>
      </c>
      <c r="G219" s="107" t="s">
        <v>621</v>
      </c>
      <c r="H219" s="107" t="s">
        <v>621</v>
      </c>
      <c r="I219" s="107" t="s">
        <v>621</v>
      </c>
      <c r="J219" s="107" t="s">
        <v>621</v>
      </c>
      <c r="K219" s="107" t="s">
        <v>621</v>
      </c>
      <c r="L219" s="107" t="s">
        <v>621</v>
      </c>
      <c r="M219" s="107" t="s">
        <v>621</v>
      </c>
      <c r="N219" s="107" t="s">
        <v>620</v>
      </c>
      <c r="O219" s="107" t="s">
        <v>621</v>
      </c>
      <c r="P219" s="107" t="s">
        <v>621</v>
      </c>
      <c r="Q219" s="107" t="s">
        <v>621</v>
      </c>
      <c r="R219" s="107" t="s">
        <v>621</v>
      </c>
      <c r="S219" s="107" t="s">
        <v>621</v>
      </c>
      <c r="T219" s="107" t="s">
        <v>621</v>
      </c>
      <c r="U219" s="107" t="s">
        <v>621</v>
      </c>
      <c r="V219" s="107" t="s">
        <v>621</v>
      </c>
      <c r="W219" s="107" t="s">
        <v>621</v>
      </c>
      <c r="X219" s="107" t="s">
        <v>621</v>
      </c>
      <c r="Y219" s="107" t="s">
        <v>621</v>
      </c>
      <c r="Z219" s="107" t="s">
        <v>621</v>
      </c>
      <c r="AA219" s="107" t="s">
        <v>621</v>
      </c>
      <c r="AB219" s="107" t="s">
        <v>622</v>
      </c>
      <c r="AC219" s="107" t="s">
        <v>623</v>
      </c>
      <c r="AD219" s="107" t="s">
        <v>621</v>
      </c>
      <c r="AE219" s="107" t="s">
        <v>623</v>
      </c>
      <c r="AF219" s="107" t="s">
        <v>621</v>
      </c>
      <c r="AG219" s="107" t="s">
        <v>621</v>
      </c>
      <c r="AH219" s="107" t="s">
        <v>621</v>
      </c>
      <c r="AI219" s="107" t="s">
        <v>620</v>
      </c>
      <c r="AJ219" s="107" t="s">
        <v>621</v>
      </c>
      <c r="AK219" s="107" t="s">
        <v>621</v>
      </c>
      <c r="AL219" s="107" t="s">
        <v>621</v>
      </c>
      <c r="AM219" s="107" t="s">
        <v>621</v>
      </c>
      <c r="AN219" s="107" t="s">
        <v>621</v>
      </c>
      <c r="AO219" s="107" t="s">
        <v>623</v>
      </c>
      <c r="AP219" s="107" t="s">
        <v>621</v>
      </c>
      <c r="AQ219" s="107" t="s">
        <v>621</v>
      </c>
      <c r="AR219" s="107" t="s">
        <v>621</v>
      </c>
      <c r="AS219" s="107" t="s">
        <v>621</v>
      </c>
      <c r="AT219" s="107" t="s">
        <v>621</v>
      </c>
      <c r="AU219" s="107" t="s">
        <v>621</v>
      </c>
      <c r="AV219" s="107" t="s">
        <v>621</v>
      </c>
      <c r="AW219" s="107" t="s">
        <v>621</v>
      </c>
      <c r="AX219" s="107" t="s">
        <v>621</v>
      </c>
      <c r="AY219" s="107" t="s">
        <v>623</v>
      </c>
      <c r="AZ219" s="107" t="s">
        <v>621</v>
      </c>
      <c r="BA219" s="107" t="s">
        <v>621</v>
      </c>
      <c r="BC219" s="107">
        <f t="shared" si="25"/>
        <v>42</v>
      </c>
      <c r="BD219" s="107">
        <f t="shared" si="25"/>
        <v>1</v>
      </c>
      <c r="BE219" s="107">
        <f t="shared" si="25"/>
        <v>2</v>
      </c>
      <c r="BF219" s="107">
        <f t="shared" si="25"/>
        <v>5</v>
      </c>
      <c r="BG219" s="107">
        <f t="shared" si="25"/>
        <v>0</v>
      </c>
      <c r="BH219" s="107">
        <f t="shared" si="23"/>
        <v>45</v>
      </c>
    </row>
    <row r="220" spans="1:60" x14ac:dyDescent="0.25">
      <c r="A220" s="104">
        <v>717</v>
      </c>
      <c r="B220" s="69" t="s">
        <v>221</v>
      </c>
      <c r="C220" s="69" t="s">
        <v>206</v>
      </c>
      <c r="D220" s="107" t="s">
        <v>623</v>
      </c>
      <c r="E220" s="107" t="s">
        <v>621</v>
      </c>
      <c r="F220" s="107" t="s">
        <v>621</v>
      </c>
      <c r="G220" s="107" t="s">
        <v>621</v>
      </c>
      <c r="H220" s="107" t="s">
        <v>621</v>
      </c>
      <c r="I220" s="107" t="s">
        <v>620</v>
      </c>
      <c r="J220" s="107" t="s">
        <v>623</v>
      </c>
      <c r="K220" s="107" t="s">
        <v>621</v>
      </c>
      <c r="L220" s="107" t="s">
        <v>622</v>
      </c>
      <c r="M220" s="107" t="s">
        <v>621</v>
      </c>
      <c r="N220" s="107" t="s">
        <v>623</v>
      </c>
      <c r="O220" s="107" t="s">
        <v>621</v>
      </c>
      <c r="P220" s="107" t="s">
        <v>621</v>
      </c>
      <c r="Q220" s="107" t="s">
        <v>620</v>
      </c>
      <c r="R220" s="107" t="s">
        <v>621</v>
      </c>
      <c r="S220" s="107" t="s">
        <v>621</v>
      </c>
      <c r="T220" s="107" t="s">
        <v>621</v>
      </c>
      <c r="U220" s="107" t="s">
        <v>621</v>
      </c>
      <c r="V220" s="107" t="s">
        <v>621</v>
      </c>
      <c r="W220" s="107" t="s">
        <v>621</v>
      </c>
      <c r="X220" s="107" t="s">
        <v>621</v>
      </c>
      <c r="Y220" s="107" t="s">
        <v>621</v>
      </c>
      <c r="Z220" s="107" t="s">
        <v>620</v>
      </c>
      <c r="AA220" s="107" t="s">
        <v>621</v>
      </c>
      <c r="AB220" s="107" t="s">
        <v>622</v>
      </c>
      <c r="AC220" s="107" t="s">
        <v>622</v>
      </c>
      <c r="AD220" s="107" t="s">
        <v>621</v>
      </c>
      <c r="AE220" s="107" t="s">
        <v>623</v>
      </c>
      <c r="AF220" s="107" t="s">
        <v>621</v>
      </c>
      <c r="AG220" s="107" t="s">
        <v>620</v>
      </c>
      <c r="AH220" s="107" t="s">
        <v>621</v>
      </c>
      <c r="AI220" s="107" t="s">
        <v>623</v>
      </c>
      <c r="AJ220" s="107" t="s">
        <v>621</v>
      </c>
      <c r="AK220" s="107" t="s">
        <v>621</v>
      </c>
      <c r="AL220" s="107" t="s">
        <v>621</v>
      </c>
      <c r="AM220" s="107" t="s">
        <v>621</v>
      </c>
      <c r="AN220" s="107" t="s">
        <v>621</v>
      </c>
      <c r="AO220" s="107" t="s">
        <v>621</v>
      </c>
      <c r="AP220" s="107" t="s">
        <v>621</v>
      </c>
      <c r="AQ220" s="107" t="s">
        <v>621</v>
      </c>
      <c r="AR220" s="107" t="s">
        <v>621</v>
      </c>
      <c r="AS220" s="107" t="s">
        <v>621</v>
      </c>
      <c r="AT220" s="107" t="s">
        <v>621</v>
      </c>
      <c r="AU220" s="107" t="s">
        <v>623</v>
      </c>
      <c r="AV220" s="107" t="s">
        <v>621</v>
      </c>
      <c r="AW220" s="107" t="s">
        <v>621</v>
      </c>
      <c r="AX220" s="107" t="s">
        <v>621</v>
      </c>
      <c r="AY220" s="107" t="s">
        <v>623</v>
      </c>
      <c r="AZ220" s="107" t="s">
        <v>621</v>
      </c>
      <c r="BA220" s="107" t="s">
        <v>623</v>
      </c>
      <c r="BC220" s="107">
        <f t="shared" si="25"/>
        <v>35</v>
      </c>
      <c r="BD220" s="107">
        <f t="shared" si="25"/>
        <v>3</v>
      </c>
      <c r="BE220" s="107">
        <f t="shared" si="25"/>
        <v>4</v>
      </c>
      <c r="BF220" s="107">
        <f t="shared" si="25"/>
        <v>8</v>
      </c>
      <c r="BG220" s="107">
        <f t="shared" si="25"/>
        <v>0</v>
      </c>
      <c r="BH220" s="107">
        <f t="shared" si="23"/>
        <v>42</v>
      </c>
    </row>
    <row r="221" spans="1:60" x14ac:dyDescent="0.25">
      <c r="A221" s="104">
        <v>718</v>
      </c>
      <c r="B221" s="69" t="s">
        <v>222</v>
      </c>
      <c r="C221" s="69" t="s">
        <v>206</v>
      </c>
      <c r="D221" s="107" t="s">
        <v>623</v>
      </c>
      <c r="E221" s="107" t="s">
        <v>621</v>
      </c>
      <c r="F221" s="107" t="s">
        <v>621</v>
      </c>
      <c r="G221" s="107" t="s">
        <v>621</v>
      </c>
      <c r="H221" s="107" t="s">
        <v>621</v>
      </c>
      <c r="I221" s="107" t="s">
        <v>621</v>
      </c>
      <c r="J221" s="107" t="s">
        <v>620</v>
      </c>
      <c r="K221" s="107" t="s">
        <v>621</v>
      </c>
      <c r="L221" s="107" t="s">
        <v>620</v>
      </c>
      <c r="M221" s="107" t="s">
        <v>621</v>
      </c>
      <c r="N221" s="107" t="s">
        <v>621</v>
      </c>
      <c r="O221" s="107" t="s">
        <v>621</v>
      </c>
      <c r="P221" s="107" t="s">
        <v>621</v>
      </c>
      <c r="Q221" s="107" t="s">
        <v>621</v>
      </c>
      <c r="R221" s="107" t="s">
        <v>621</v>
      </c>
      <c r="S221" s="107" t="s">
        <v>621</v>
      </c>
      <c r="T221" s="107" t="s">
        <v>621</v>
      </c>
      <c r="U221" s="107" t="s">
        <v>621</v>
      </c>
      <c r="V221" s="107" t="s">
        <v>621</v>
      </c>
      <c r="W221" s="107" t="s">
        <v>621</v>
      </c>
      <c r="X221" s="107" t="s">
        <v>621</v>
      </c>
      <c r="Y221" s="107" t="s">
        <v>621</v>
      </c>
      <c r="Z221" s="107" t="s">
        <v>621</v>
      </c>
      <c r="AA221" s="107" t="s">
        <v>621</v>
      </c>
      <c r="AB221" s="107" t="s">
        <v>622</v>
      </c>
      <c r="AC221" s="107" t="s">
        <v>621</v>
      </c>
      <c r="AD221" s="107" t="s">
        <v>621</v>
      </c>
      <c r="AE221" s="107" t="s">
        <v>622</v>
      </c>
      <c r="AF221" s="107" t="s">
        <v>621</v>
      </c>
      <c r="AG221" s="107" t="s">
        <v>620</v>
      </c>
      <c r="AH221" s="107" t="s">
        <v>621</v>
      </c>
      <c r="AI221" s="107" t="s">
        <v>621</v>
      </c>
      <c r="AJ221" s="107" t="s">
        <v>620</v>
      </c>
      <c r="AK221" s="107" t="s">
        <v>621</v>
      </c>
      <c r="AL221" s="107" t="s">
        <v>621</v>
      </c>
      <c r="AM221" s="107" t="s">
        <v>621</v>
      </c>
      <c r="AN221" s="107" t="s">
        <v>621</v>
      </c>
      <c r="AO221" s="107" t="s">
        <v>621</v>
      </c>
      <c r="AP221" s="107" t="s">
        <v>621</v>
      </c>
      <c r="AQ221" s="107" t="s">
        <v>621</v>
      </c>
      <c r="AR221" s="107" t="s">
        <v>621</v>
      </c>
      <c r="AS221" s="107" t="s">
        <v>623</v>
      </c>
      <c r="AT221" s="107" t="s">
        <v>621</v>
      </c>
      <c r="AU221" s="107" t="s">
        <v>621</v>
      </c>
      <c r="AV221" s="107" t="s">
        <v>621</v>
      </c>
      <c r="AW221" s="107" t="s">
        <v>621</v>
      </c>
      <c r="AX221" s="107" t="s">
        <v>621</v>
      </c>
      <c r="AY221" s="107" t="s">
        <v>621</v>
      </c>
      <c r="AZ221" s="107" t="s">
        <v>621</v>
      </c>
      <c r="BA221" s="107" t="s">
        <v>621</v>
      </c>
      <c r="BC221" s="107">
        <f t="shared" si="25"/>
        <v>42</v>
      </c>
      <c r="BD221" s="107">
        <f t="shared" si="25"/>
        <v>2</v>
      </c>
      <c r="BE221" s="107">
        <f t="shared" si="25"/>
        <v>4</v>
      </c>
      <c r="BF221" s="107">
        <f t="shared" si="25"/>
        <v>2</v>
      </c>
      <c r="BG221" s="107">
        <f t="shared" si="25"/>
        <v>0</v>
      </c>
      <c r="BH221" s="107">
        <f t="shared" si="23"/>
        <v>48</v>
      </c>
    </row>
    <row r="222" spans="1:60" x14ac:dyDescent="0.25">
      <c r="A222" s="104">
        <v>719</v>
      </c>
      <c r="B222" s="69" t="s">
        <v>223</v>
      </c>
      <c r="C222" s="69" t="s">
        <v>206</v>
      </c>
      <c r="D222" s="107" t="s">
        <v>621</v>
      </c>
      <c r="E222" s="107" t="s">
        <v>621</v>
      </c>
      <c r="F222" s="107" t="s">
        <v>621</v>
      </c>
      <c r="G222" s="107" t="s">
        <v>621</v>
      </c>
      <c r="H222" s="107" t="s">
        <v>621</v>
      </c>
      <c r="I222" s="107" t="s">
        <v>621</v>
      </c>
      <c r="J222" s="107" t="s">
        <v>620</v>
      </c>
      <c r="K222" s="107" t="s">
        <v>620</v>
      </c>
      <c r="L222" s="107" t="s">
        <v>621</v>
      </c>
      <c r="M222" s="107" t="s">
        <v>621</v>
      </c>
      <c r="N222" s="107" t="s">
        <v>621</v>
      </c>
      <c r="O222" s="107" t="s">
        <v>621</v>
      </c>
      <c r="P222" s="107" t="s">
        <v>621</v>
      </c>
      <c r="Q222" s="107" t="s">
        <v>621</v>
      </c>
      <c r="R222" s="107" t="s">
        <v>621</v>
      </c>
      <c r="S222" s="107" t="s">
        <v>621</v>
      </c>
      <c r="T222" s="107" t="s">
        <v>621</v>
      </c>
      <c r="U222" s="107" t="s">
        <v>621</v>
      </c>
      <c r="V222" s="107" t="s">
        <v>621</v>
      </c>
      <c r="W222" s="107" t="s">
        <v>621</v>
      </c>
      <c r="X222" s="107" t="s">
        <v>621</v>
      </c>
      <c r="Y222" s="107" t="s">
        <v>621</v>
      </c>
      <c r="Z222" s="107" t="s">
        <v>621</v>
      </c>
      <c r="AA222" s="107" t="s">
        <v>621</v>
      </c>
      <c r="AB222" s="107" t="s">
        <v>622</v>
      </c>
      <c r="AC222" s="107" t="s">
        <v>621</v>
      </c>
      <c r="AD222" s="107" t="s">
        <v>621</v>
      </c>
      <c r="AE222" s="107" t="s">
        <v>623</v>
      </c>
      <c r="AF222" s="107" t="s">
        <v>621</v>
      </c>
      <c r="AG222" s="107" t="s">
        <v>620</v>
      </c>
      <c r="AH222" s="107" t="s">
        <v>621</v>
      </c>
      <c r="AI222" s="107" t="s">
        <v>621</v>
      </c>
      <c r="AJ222" s="107" t="s">
        <v>621</v>
      </c>
      <c r="AK222" s="107" t="s">
        <v>621</v>
      </c>
      <c r="AL222" s="107" t="s">
        <v>621</v>
      </c>
      <c r="AM222" s="107" t="s">
        <v>620</v>
      </c>
      <c r="AN222" s="107" t="s">
        <v>621</v>
      </c>
      <c r="AO222" s="107" t="s">
        <v>621</v>
      </c>
      <c r="AP222" s="107" t="s">
        <v>621</v>
      </c>
      <c r="AQ222" s="107" t="s">
        <v>621</v>
      </c>
      <c r="AR222" s="107" t="s">
        <v>621</v>
      </c>
      <c r="AS222" s="107" t="s">
        <v>621</v>
      </c>
      <c r="AT222" s="107" t="s">
        <v>621</v>
      </c>
      <c r="AU222" s="107" t="s">
        <v>623</v>
      </c>
      <c r="AV222" s="107" t="s">
        <v>621</v>
      </c>
      <c r="AW222" s="107" t="s">
        <v>621</v>
      </c>
      <c r="AX222" s="107" t="s">
        <v>621</v>
      </c>
      <c r="AY222" s="107" t="s">
        <v>621</v>
      </c>
      <c r="AZ222" s="107" t="s">
        <v>621</v>
      </c>
      <c r="BA222" s="107" t="s">
        <v>621</v>
      </c>
      <c r="BC222" s="107">
        <f t="shared" si="25"/>
        <v>43</v>
      </c>
      <c r="BD222" s="107">
        <f t="shared" si="25"/>
        <v>1</v>
      </c>
      <c r="BE222" s="107">
        <f t="shared" si="25"/>
        <v>4</v>
      </c>
      <c r="BF222" s="107">
        <f t="shared" si="25"/>
        <v>2</v>
      </c>
      <c r="BG222" s="107">
        <f t="shared" si="25"/>
        <v>0</v>
      </c>
      <c r="BH222" s="107">
        <f t="shared" si="23"/>
        <v>48</v>
      </c>
    </row>
    <row r="223" spans="1:60" x14ac:dyDescent="0.25">
      <c r="A223" s="104">
        <v>720</v>
      </c>
      <c r="B223" s="69" t="s">
        <v>224</v>
      </c>
      <c r="C223" s="69" t="s">
        <v>206</v>
      </c>
      <c r="D223" s="107" t="s">
        <v>623</v>
      </c>
      <c r="E223" s="107" t="s">
        <v>621</v>
      </c>
      <c r="F223" s="107" t="s">
        <v>620</v>
      </c>
      <c r="G223" s="107" t="s">
        <v>621</v>
      </c>
      <c r="H223" s="107" t="s">
        <v>621</v>
      </c>
      <c r="I223" s="107" t="s">
        <v>621</v>
      </c>
      <c r="J223" s="107" t="s">
        <v>623</v>
      </c>
      <c r="K223" s="107" t="s">
        <v>622</v>
      </c>
      <c r="L223" s="107" t="s">
        <v>621</v>
      </c>
      <c r="M223" s="107" t="s">
        <v>621</v>
      </c>
      <c r="N223" s="107" t="s">
        <v>621</v>
      </c>
      <c r="O223" s="107" t="s">
        <v>622</v>
      </c>
      <c r="P223" s="107" t="s">
        <v>621</v>
      </c>
      <c r="Q223" s="107" t="s">
        <v>621</v>
      </c>
      <c r="R223" s="107" t="s">
        <v>621</v>
      </c>
      <c r="S223" s="107" t="s">
        <v>621</v>
      </c>
      <c r="T223" s="107" t="s">
        <v>621</v>
      </c>
      <c r="U223" s="107" t="s">
        <v>621</v>
      </c>
      <c r="V223" s="107" t="s">
        <v>621</v>
      </c>
      <c r="W223" s="107" t="s">
        <v>621</v>
      </c>
      <c r="X223" s="107" t="s">
        <v>620</v>
      </c>
      <c r="Y223" s="107" t="s">
        <v>621</v>
      </c>
      <c r="Z223" s="107" t="s">
        <v>621</v>
      </c>
      <c r="AA223" s="107" t="s">
        <v>620</v>
      </c>
      <c r="AB223" s="107" t="s">
        <v>622</v>
      </c>
      <c r="AC223" s="107" t="s">
        <v>621</v>
      </c>
      <c r="AD223" s="107" t="s">
        <v>621</v>
      </c>
      <c r="AE223" s="107" t="s">
        <v>621</v>
      </c>
      <c r="AF223" s="107" t="s">
        <v>620</v>
      </c>
      <c r="AG223" s="107" t="s">
        <v>621</v>
      </c>
      <c r="AH223" s="107" t="s">
        <v>621</v>
      </c>
      <c r="AI223" s="107" t="s">
        <v>621</v>
      </c>
      <c r="AJ223" s="107" t="s">
        <v>621</v>
      </c>
      <c r="AK223" s="107" t="s">
        <v>621</v>
      </c>
      <c r="AL223" s="107" t="s">
        <v>621</v>
      </c>
      <c r="AM223" s="107" t="s">
        <v>621</v>
      </c>
      <c r="AN223" s="107" t="s">
        <v>622</v>
      </c>
      <c r="AO223" s="107" t="s">
        <v>621</v>
      </c>
      <c r="AP223" s="107" t="s">
        <v>621</v>
      </c>
      <c r="AQ223" s="107" t="s">
        <v>621</v>
      </c>
      <c r="AR223" s="107" t="s">
        <v>621</v>
      </c>
      <c r="AS223" s="107" t="s">
        <v>621</v>
      </c>
      <c r="AT223" s="107" t="s">
        <v>621</v>
      </c>
      <c r="AU223" s="107" t="s">
        <v>621</v>
      </c>
      <c r="AV223" s="107" t="s">
        <v>621</v>
      </c>
      <c r="AW223" s="107" t="s">
        <v>621</v>
      </c>
      <c r="AX223" s="107" t="s">
        <v>621</v>
      </c>
      <c r="AY223" s="107" t="s">
        <v>620</v>
      </c>
      <c r="AZ223" s="107" t="s">
        <v>621</v>
      </c>
      <c r="BA223" s="107" t="s">
        <v>621</v>
      </c>
      <c r="BC223" s="107">
        <f t="shared" si="25"/>
        <v>39</v>
      </c>
      <c r="BD223" s="107">
        <f t="shared" si="25"/>
        <v>4</v>
      </c>
      <c r="BE223" s="107">
        <f t="shared" si="25"/>
        <v>5</v>
      </c>
      <c r="BF223" s="107">
        <f t="shared" si="25"/>
        <v>2</v>
      </c>
      <c r="BG223" s="107">
        <f t="shared" si="25"/>
        <v>0</v>
      </c>
      <c r="BH223" s="107">
        <f t="shared" si="23"/>
        <v>48</v>
      </c>
    </row>
    <row r="224" spans="1:60" x14ac:dyDescent="0.25">
      <c r="A224" s="104">
        <v>721</v>
      </c>
      <c r="B224" s="69" t="s">
        <v>225</v>
      </c>
      <c r="C224" s="69" t="s">
        <v>206</v>
      </c>
      <c r="D224" s="107" t="s">
        <v>621</v>
      </c>
      <c r="E224" s="107" t="s">
        <v>621</v>
      </c>
      <c r="F224" s="107" t="s">
        <v>620</v>
      </c>
      <c r="G224" s="107" t="s">
        <v>621</v>
      </c>
      <c r="H224" s="107" t="s">
        <v>621</v>
      </c>
      <c r="I224" s="107" t="s">
        <v>621</v>
      </c>
      <c r="J224" s="107" t="s">
        <v>620</v>
      </c>
      <c r="K224" s="107" t="s">
        <v>620</v>
      </c>
      <c r="L224" s="107" t="s">
        <v>621</v>
      </c>
      <c r="M224" s="107" t="s">
        <v>621</v>
      </c>
      <c r="N224" s="107" t="s">
        <v>621</v>
      </c>
      <c r="O224" s="107" t="s">
        <v>622</v>
      </c>
      <c r="P224" s="107" t="s">
        <v>621</v>
      </c>
      <c r="Q224" s="107" t="s">
        <v>621</v>
      </c>
      <c r="R224" s="107" t="s">
        <v>621</v>
      </c>
      <c r="S224" s="107" t="s">
        <v>620</v>
      </c>
      <c r="T224" s="107" t="s">
        <v>621</v>
      </c>
      <c r="U224" s="107" t="s">
        <v>621</v>
      </c>
      <c r="V224" s="107" t="s">
        <v>621</v>
      </c>
      <c r="W224" s="107" t="s">
        <v>621</v>
      </c>
      <c r="X224" s="107" t="s">
        <v>620</v>
      </c>
      <c r="Y224" s="107" t="s">
        <v>621</v>
      </c>
      <c r="Z224" s="107" t="s">
        <v>621</v>
      </c>
      <c r="AA224" s="107" t="s">
        <v>621</v>
      </c>
      <c r="AB224" s="107" t="s">
        <v>621</v>
      </c>
      <c r="AC224" s="107" t="s">
        <v>622</v>
      </c>
      <c r="AD224" s="107" t="s">
        <v>621</v>
      </c>
      <c r="AE224" s="107" t="s">
        <v>623</v>
      </c>
      <c r="AF224" s="107" t="s">
        <v>623</v>
      </c>
      <c r="AG224" s="107" t="s">
        <v>621</v>
      </c>
      <c r="AH224" s="107" t="s">
        <v>621</v>
      </c>
      <c r="AI224" s="107" t="s">
        <v>621</v>
      </c>
      <c r="AJ224" s="107" t="s">
        <v>621</v>
      </c>
      <c r="AK224" s="107" t="s">
        <v>621</v>
      </c>
      <c r="AL224" s="107" t="s">
        <v>621</v>
      </c>
      <c r="AM224" s="107" t="s">
        <v>621</v>
      </c>
      <c r="AN224" s="107" t="s">
        <v>623</v>
      </c>
      <c r="AO224" s="107" t="s">
        <v>620</v>
      </c>
      <c r="AP224" s="107" t="s">
        <v>621</v>
      </c>
      <c r="AQ224" s="107" t="s">
        <v>623</v>
      </c>
      <c r="AR224" s="107" t="s">
        <v>621</v>
      </c>
      <c r="AS224" s="107" t="s">
        <v>621</v>
      </c>
      <c r="AT224" s="107" t="s">
        <v>623</v>
      </c>
      <c r="AU224" s="107" t="s">
        <v>621</v>
      </c>
      <c r="AV224" s="107" t="s">
        <v>620</v>
      </c>
      <c r="AW224" s="107" t="s">
        <v>620</v>
      </c>
      <c r="AX224" s="107" t="s">
        <v>621</v>
      </c>
      <c r="AY224" s="107" t="s">
        <v>623</v>
      </c>
      <c r="AZ224" s="107" t="s">
        <v>621</v>
      </c>
      <c r="BA224" s="107" t="s">
        <v>621</v>
      </c>
      <c r="BC224" s="107">
        <f t="shared" ref="BC224:BG233" si="26">COUNTIF($D224:$BA224,BC$3)</f>
        <v>34</v>
      </c>
      <c r="BD224" s="107">
        <f t="shared" si="26"/>
        <v>2</v>
      </c>
      <c r="BE224" s="107">
        <f t="shared" si="26"/>
        <v>8</v>
      </c>
      <c r="BF224" s="107">
        <f t="shared" si="26"/>
        <v>6</v>
      </c>
      <c r="BG224" s="107">
        <f t="shared" si="26"/>
        <v>0</v>
      </c>
      <c r="BH224" s="107">
        <f t="shared" si="23"/>
        <v>44</v>
      </c>
    </row>
    <row r="225" spans="1:60" x14ac:dyDescent="0.25">
      <c r="A225" s="104">
        <v>722</v>
      </c>
      <c r="B225" s="69" t="s">
        <v>226</v>
      </c>
      <c r="C225" s="69" t="s">
        <v>206</v>
      </c>
      <c r="D225" s="107" t="s">
        <v>623</v>
      </c>
      <c r="E225" s="107" t="s">
        <v>621</v>
      </c>
      <c r="F225" s="107" t="s">
        <v>621</v>
      </c>
      <c r="G225" s="107" t="s">
        <v>621</v>
      </c>
      <c r="H225" s="107" t="s">
        <v>621</v>
      </c>
      <c r="I225" s="107" t="s">
        <v>620</v>
      </c>
      <c r="J225" s="107" t="s">
        <v>621</v>
      </c>
      <c r="K225" s="107" t="s">
        <v>621</v>
      </c>
      <c r="L225" s="107" t="s">
        <v>620</v>
      </c>
      <c r="M225" s="107" t="s">
        <v>621</v>
      </c>
      <c r="N225" s="107" t="s">
        <v>621</v>
      </c>
      <c r="O225" s="107" t="s">
        <v>621</v>
      </c>
      <c r="P225" s="107" t="s">
        <v>621</v>
      </c>
      <c r="Q225" s="107" t="s">
        <v>621</v>
      </c>
      <c r="R225" s="107" t="s">
        <v>621</v>
      </c>
      <c r="S225" s="107" t="s">
        <v>621</v>
      </c>
      <c r="T225" s="107" t="s">
        <v>621</v>
      </c>
      <c r="U225" s="107" t="s">
        <v>621</v>
      </c>
      <c r="V225" s="107" t="s">
        <v>621</v>
      </c>
      <c r="W225" s="107" t="s">
        <v>621</v>
      </c>
      <c r="X225" s="107" t="s">
        <v>621</v>
      </c>
      <c r="Y225" s="107" t="s">
        <v>621</v>
      </c>
      <c r="Z225" s="107" t="s">
        <v>621</v>
      </c>
      <c r="AA225" s="107" t="s">
        <v>621</v>
      </c>
      <c r="AB225" s="107" t="s">
        <v>621</v>
      </c>
      <c r="AC225" s="107" t="s">
        <v>622</v>
      </c>
      <c r="AD225" s="107" t="s">
        <v>621</v>
      </c>
      <c r="AE225" s="107" t="s">
        <v>623</v>
      </c>
      <c r="AF225" s="107" t="s">
        <v>621</v>
      </c>
      <c r="AG225" s="107" t="s">
        <v>621</v>
      </c>
      <c r="AH225" s="107" t="s">
        <v>621</v>
      </c>
      <c r="AI225" s="107" t="s">
        <v>623</v>
      </c>
      <c r="AJ225" s="107" t="s">
        <v>621</v>
      </c>
      <c r="AK225" s="107" t="s">
        <v>621</v>
      </c>
      <c r="AL225" s="107" t="s">
        <v>621</v>
      </c>
      <c r="AM225" s="107" t="s">
        <v>621</v>
      </c>
      <c r="AN225" s="107" t="s">
        <v>621</v>
      </c>
      <c r="AO225" s="107" t="s">
        <v>621</v>
      </c>
      <c r="AP225" s="107" t="s">
        <v>621</v>
      </c>
      <c r="AQ225" s="107" t="s">
        <v>621</v>
      </c>
      <c r="AR225" s="107" t="s">
        <v>621</v>
      </c>
      <c r="AS225" s="107" t="s">
        <v>621</v>
      </c>
      <c r="AT225" s="107" t="s">
        <v>621</v>
      </c>
      <c r="AU225" s="107" t="s">
        <v>621</v>
      </c>
      <c r="AV225" s="107" t="s">
        <v>621</v>
      </c>
      <c r="AW225" s="107" t="s">
        <v>621</v>
      </c>
      <c r="AX225" s="107" t="s">
        <v>621</v>
      </c>
      <c r="AY225" s="107" t="s">
        <v>623</v>
      </c>
      <c r="AZ225" s="107" t="s">
        <v>621</v>
      </c>
      <c r="BA225" s="107" t="s">
        <v>621</v>
      </c>
      <c r="BC225" s="107">
        <f t="shared" si="26"/>
        <v>43</v>
      </c>
      <c r="BD225" s="107">
        <f t="shared" si="26"/>
        <v>1</v>
      </c>
      <c r="BE225" s="107">
        <f t="shared" si="26"/>
        <v>2</v>
      </c>
      <c r="BF225" s="107">
        <f t="shared" si="26"/>
        <v>4</v>
      </c>
      <c r="BG225" s="107">
        <f t="shared" si="26"/>
        <v>0</v>
      </c>
      <c r="BH225" s="107">
        <f t="shared" si="23"/>
        <v>46</v>
      </c>
    </row>
    <row r="226" spans="1:60" x14ac:dyDescent="0.25">
      <c r="A226" s="104">
        <v>801</v>
      </c>
      <c r="B226" s="69" t="s">
        <v>227</v>
      </c>
      <c r="C226" s="69" t="s">
        <v>228</v>
      </c>
      <c r="D226" s="107" t="s">
        <v>621</v>
      </c>
      <c r="E226" s="107" t="s">
        <v>621</v>
      </c>
      <c r="F226" s="107" t="s">
        <v>620</v>
      </c>
      <c r="G226" s="107" t="s">
        <v>621</v>
      </c>
      <c r="H226" s="107" t="s">
        <v>621</v>
      </c>
      <c r="I226" s="107" t="s">
        <v>620</v>
      </c>
      <c r="J226" s="107" t="s">
        <v>621</v>
      </c>
      <c r="K226" s="107" t="s">
        <v>620</v>
      </c>
      <c r="L226" s="107" t="s">
        <v>621</v>
      </c>
      <c r="M226" s="107" t="s">
        <v>621</v>
      </c>
      <c r="N226" s="107" t="s">
        <v>621</v>
      </c>
      <c r="O226" s="107" t="s">
        <v>622</v>
      </c>
      <c r="P226" s="107" t="s">
        <v>621</v>
      </c>
      <c r="Q226" s="107" t="s">
        <v>620</v>
      </c>
      <c r="R226" s="107" t="s">
        <v>621</v>
      </c>
      <c r="S226" s="107" t="s">
        <v>621</v>
      </c>
      <c r="T226" s="107" t="s">
        <v>621</v>
      </c>
      <c r="U226" s="107" t="s">
        <v>621</v>
      </c>
      <c r="V226" s="107" t="s">
        <v>621</v>
      </c>
      <c r="W226" s="107" t="s">
        <v>620</v>
      </c>
      <c r="X226" s="107" t="s">
        <v>620</v>
      </c>
      <c r="Y226" s="107" t="s">
        <v>621</v>
      </c>
      <c r="Z226" s="107" t="s">
        <v>620</v>
      </c>
      <c r="AA226" s="107" t="s">
        <v>621</v>
      </c>
      <c r="AB226" s="107" t="s">
        <v>622</v>
      </c>
      <c r="AC226" s="107" t="s">
        <v>621</v>
      </c>
      <c r="AD226" s="107" t="s">
        <v>621</v>
      </c>
      <c r="AE226" s="107" t="s">
        <v>621</v>
      </c>
      <c r="AF226" s="107" t="s">
        <v>621</v>
      </c>
      <c r="AG226" s="107" t="s">
        <v>621</v>
      </c>
      <c r="AH226" s="107" t="s">
        <v>621</v>
      </c>
      <c r="AI226" s="107" t="s">
        <v>621</v>
      </c>
      <c r="AJ226" s="107" t="s">
        <v>621</v>
      </c>
      <c r="AK226" s="107" t="s">
        <v>621</v>
      </c>
      <c r="AL226" s="107" t="s">
        <v>621</v>
      </c>
      <c r="AM226" s="107" t="s">
        <v>621</v>
      </c>
      <c r="AN226" s="107" t="s">
        <v>621</v>
      </c>
      <c r="AO226" s="107" t="s">
        <v>621</v>
      </c>
      <c r="AP226" s="107" t="s">
        <v>621</v>
      </c>
      <c r="AQ226" s="107" t="s">
        <v>621</v>
      </c>
      <c r="AR226" s="107" t="s">
        <v>621</v>
      </c>
      <c r="AS226" s="107" t="s">
        <v>621</v>
      </c>
      <c r="AT226" s="107" t="s">
        <v>620</v>
      </c>
      <c r="AU226" s="107" t="s">
        <v>621</v>
      </c>
      <c r="AV226" s="107" t="s">
        <v>621</v>
      </c>
      <c r="AW226" s="107" t="s">
        <v>620</v>
      </c>
      <c r="AX226" s="107" t="s">
        <v>621</v>
      </c>
      <c r="AY226" s="107" t="s">
        <v>620</v>
      </c>
      <c r="AZ226" s="107" t="s">
        <v>621</v>
      </c>
      <c r="BA226" s="107" t="s">
        <v>621</v>
      </c>
      <c r="BC226" s="107">
        <f t="shared" si="26"/>
        <v>38</v>
      </c>
      <c r="BD226" s="107">
        <f t="shared" si="26"/>
        <v>2</v>
      </c>
      <c r="BE226" s="107">
        <f t="shared" si="26"/>
        <v>10</v>
      </c>
      <c r="BF226" s="107">
        <f t="shared" si="26"/>
        <v>0</v>
      </c>
      <c r="BG226" s="107">
        <f t="shared" si="26"/>
        <v>0</v>
      </c>
      <c r="BH226" s="107">
        <f t="shared" si="23"/>
        <v>50</v>
      </c>
    </row>
    <row r="227" spans="1:60" x14ac:dyDescent="0.25">
      <c r="A227" s="104">
        <v>802</v>
      </c>
      <c r="B227" s="69" t="s">
        <v>229</v>
      </c>
      <c r="C227" s="69" t="s">
        <v>228</v>
      </c>
      <c r="D227" s="107" t="s">
        <v>623</v>
      </c>
      <c r="E227" s="107" t="s">
        <v>621</v>
      </c>
      <c r="F227" s="107" t="s">
        <v>621</v>
      </c>
      <c r="G227" s="107" t="s">
        <v>621</v>
      </c>
      <c r="H227" s="107" t="s">
        <v>621</v>
      </c>
      <c r="I227" s="107" t="s">
        <v>620</v>
      </c>
      <c r="J227" s="107" t="s">
        <v>621</v>
      </c>
      <c r="K227" s="107" t="s">
        <v>621</v>
      </c>
      <c r="L227" s="107" t="s">
        <v>621</v>
      </c>
      <c r="M227" s="107" t="s">
        <v>621</v>
      </c>
      <c r="N227" s="107" t="s">
        <v>621</v>
      </c>
      <c r="O227" s="107" t="s">
        <v>621</v>
      </c>
      <c r="P227" s="107" t="s">
        <v>621</v>
      </c>
      <c r="Q227" s="107" t="s">
        <v>621</v>
      </c>
      <c r="R227" s="107" t="s">
        <v>621</v>
      </c>
      <c r="S227" s="107" t="s">
        <v>621</v>
      </c>
      <c r="T227" s="107" t="s">
        <v>621</v>
      </c>
      <c r="U227" s="107" t="s">
        <v>621</v>
      </c>
      <c r="V227" s="107" t="s">
        <v>621</v>
      </c>
      <c r="W227" s="107" t="s">
        <v>621</v>
      </c>
      <c r="X227" s="107" t="s">
        <v>621</v>
      </c>
      <c r="Y227" s="107" t="s">
        <v>621</v>
      </c>
      <c r="Z227" s="107" t="s">
        <v>621</v>
      </c>
      <c r="AA227" s="107" t="s">
        <v>621</v>
      </c>
      <c r="AB227" s="107" t="s">
        <v>622</v>
      </c>
      <c r="AC227" s="107" t="s">
        <v>621</v>
      </c>
      <c r="AD227" s="107" t="s">
        <v>621</v>
      </c>
      <c r="AE227" s="107" t="s">
        <v>621</v>
      </c>
      <c r="AF227" s="107" t="s">
        <v>621</v>
      </c>
      <c r="AG227" s="107" t="s">
        <v>621</v>
      </c>
      <c r="AH227" s="107" t="s">
        <v>621</v>
      </c>
      <c r="AI227" s="107" t="s">
        <v>621</v>
      </c>
      <c r="AJ227" s="107" t="s">
        <v>621</v>
      </c>
      <c r="AK227" s="107" t="s">
        <v>621</v>
      </c>
      <c r="AL227" s="107" t="s">
        <v>621</v>
      </c>
      <c r="AM227" s="107" t="s">
        <v>621</v>
      </c>
      <c r="AN227" s="107" t="s">
        <v>621</v>
      </c>
      <c r="AO227" s="107" t="s">
        <v>621</v>
      </c>
      <c r="AP227" s="107" t="s">
        <v>621</v>
      </c>
      <c r="AQ227" s="107" t="s">
        <v>621</v>
      </c>
      <c r="AR227" s="107" t="s">
        <v>621</v>
      </c>
      <c r="AS227" s="107" t="s">
        <v>621</v>
      </c>
      <c r="AT227" s="107" t="s">
        <v>621</v>
      </c>
      <c r="AU227" s="107" t="s">
        <v>621</v>
      </c>
      <c r="AV227" s="107" t="s">
        <v>621</v>
      </c>
      <c r="AW227" s="107" t="s">
        <v>621</v>
      </c>
      <c r="AX227" s="107" t="s">
        <v>621</v>
      </c>
      <c r="AY227" s="107" t="s">
        <v>621</v>
      </c>
      <c r="AZ227" s="107" t="s">
        <v>621</v>
      </c>
      <c r="BA227" s="107" t="s">
        <v>621</v>
      </c>
      <c r="BC227" s="107">
        <f t="shared" si="26"/>
        <v>47</v>
      </c>
      <c r="BD227" s="107">
        <f t="shared" si="26"/>
        <v>1</v>
      </c>
      <c r="BE227" s="107">
        <f t="shared" si="26"/>
        <v>1</v>
      </c>
      <c r="BF227" s="107">
        <f t="shared" si="26"/>
        <v>1</v>
      </c>
      <c r="BG227" s="107">
        <f t="shared" si="26"/>
        <v>0</v>
      </c>
      <c r="BH227" s="107">
        <f t="shared" si="23"/>
        <v>49</v>
      </c>
    </row>
    <row r="228" spans="1:60" x14ac:dyDescent="0.25">
      <c r="A228" s="104">
        <v>803</v>
      </c>
      <c r="B228" s="69" t="s">
        <v>230</v>
      </c>
      <c r="C228" s="69" t="s">
        <v>228</v>
      </c>
      <c r="D228" s="107" t="s">
        <v>621</v>
      </c>
      <c r="E228" s="107" t="s">
        <v>621</v>
      </c>
      <c r="F228" s="107" t="s">
        <v>621</v>
      </c>
      <c r="G228" s="107" t="s">
        <v>621</v>
      </c>
      <c r="H228" s="107" t="s">
        <v>621</v>
      </c>
      <c r="I228" s="107" t="s">
        <v>621</v>
      </c>
      <c r="J228" s="107" t="s">
        <v>621</v>
      </c>
      <c r="K228" s="107" t="s">
        <v>621</v>
      </c>
      <c r="L228" s="107" t="s">
        <v>621</v>
      </c>
      <c r="M228" s="107" t="s">
        <v>621</v>
      </c>
      <c r="N228" s="107" t="s">
        <v>623</v>
      </c>
      <c r="O228" s="107" t="s">
        <v>623</v>
      </c>
      <c r="P228" s="107" t="s">
        <v>621</v>
      </c>
      <c r="Q228" s="107" t="s">
        <v>621</v>
      </c>
      <c r="R228" s="107" t="s">
        <v>621</v>
      </c>
      <c r="S228" s="107" t="s">
        <v>621</v>
      </c>
      <c r="T228" s="107" t="s">
        <v>621</v>
      </c>
      <c r="U228" s="107" t="s">
        <v>621</v>
      </c>
      <c r="V228" s="107" t="s">
        <v>621</v>
      </c>
      <c r="W228" s="107" t="s">
        <v>621</v>
      </c>
      <c r="X228" s="107" t="s">
        <v>621</v>
      </c>
      <c r="Y228" s="107" t="s">
        <v>621</v>
      </c>
      <c r="Z228" s="107" t="s">
        <v>623</v>
      </c>
      <c r="AA228" s="107" t="s">
        <v>621</v>
      </c>
      <c r="AB228" s="107" t="s">
        <v>622</v>
      </c>
      <c r="AC228" s="107" t="s">
        <v>623</v>
      </c>
      <c r="AD228" s="107" t="s">
        <v>621</v>
      </c>
      <c r="AE228" s="107" t="s">
        <v>622</v>
      </c>
      <c r="AF228" s="107" t="s">
        <v>621</v>
      </c>
      <c r="AG228" s="107" t="s">
        <v>621</v>
      </c>
      <c r="AH228" s="107" t="s">
        <v>621</v>
      </c>
      <c r="AI228" s="107" t="s">
        <v>621</v>
      </c>
      <c r="AJ228" s="107" t="s">
        <v>621</v>
      </c>
      <c r="AK228" s="107" t="s">
        <v>621</v>
      </c>
      <c r="AL228" s="107" t="s">
        <v>621</v>
      </c>
      <c r="AM228" s="107" t="s">
        <v>621</v>
      </c>
      <c r="AN228" s="107" t="s">
        <v>621</v>
      </c>
      <c r="AO228" s="107" t="s">
        <v>621</v>
      </c>
      <c r="AP228" s="107" t="s">
        <v>621</v>
      </c>
      <c r="AQ228" s="107" t="s">
        <v>621</v>
      </c>
      <c r="AR228" s="107" t="s">
        <v>621</v>
      </c>
      <c r="AS228" s="107" t="s">
        <v>621</v>
      </c>
      <c r="AT228" s="107" t="s">
        <v>621</v>
      </c>
      <c r="AU228" s="107" t="s">
        <v>621</v>
      </c>
      <c r="AV228" s="107" t="s">
        <v>621</v>
      </c>
      <c r="AW228" s="107" t="s">
        <v>621</v>
      </c>
      <c r="AX228" s="107" t="s">
        <v>621</v>
      </c>
      <c r="AY228" s="107" t="s">
        <v>621</v>
      </c>
      <c r="AZ228" s="107" t="s">
        <v>621</v>
      </c>
      <c r="BA228" s="107" t="s">
        <v>621</v>
      </c>
      <c r="BC228" s="107">
        <f t="shared" si="26"/>
        <v>44</v>
      </c>
      <c r="BD228" s="107">
        <f t="shared" si="26"/>
        <v>2</v>
      </c>
      <c r="BE228" s="107">
        <f t="shared" si="26"/>
        <v>0</v>
      </c>
      <c r="BF228" s="107">
        <f t="shared" si="26"/>
        <v>4</v>
      </c>
      <c r="BG228" s="107">
        <f t="shared" si="26"/>
        <v>0</v>
      </c>
      <c r="BH228" s="107">
        <f t="shared" si="23"/>
        <v>46</v>
      </c>
    </row>
    <row r="229" spans="1:60" x14ac:dyDescent="0.25">
      <c r="A229" s="104">
        <v>804</v>
      </c>
      <c r="B229" s="69" t="s">
        <v>231</v>
      </c>
      <c r="C229" s="69" t="s">
        <v>228</v>
      </c>
      <c r="D229" s="107" t="s">
        <v>621</v>
      </c>
      <c r="E229" s="107" t="s">
        <v>621</v>
      </c>
      <c r="F229" s="107" t="s">
        <v>621</v>
      </c>
      <c r="G229" s="107" t="s">
        <v>621</v>
      </c>
      <c r="H229" s="107" t="s">
        <v>621</v>
      </c>
      <c r="I229" s="107" t="s">
        <v>621</v>
      </c>
      <c r="J229" s="107" t="s">
        <v>621</v>
      </c>
      <c r="K229" s="107" t="s">
        <v>621</v>
      </c>
      <c r="L229" s="107" t="s">
        <v>622</v>
      </c>
      <c r="M229" s="107" t="s">
        <v>621</v>
      </c>
      <c r="N229" s="107" t="s">
        <v>623</v>
      </c>
      <c r="O229" s="107" t="s">
        <v>621</v>
      </c>
      <c r="P229" s="107" t="s">
        <v>622</v>
      </c>
      <c r="Q229" s="107" t="s">
        <v>621</v>
      </c>
      <c r="R229" s="107" t="s">
        <v>621</v>
      </c>
      <c r="S229" s="107" t="s">
        <v>621</v>
      </c>
      <c r="T229" s="107" t="s">
        <v>621</v>
      </c>
      <c r="U229" s="107" t="s">
        <v>621</v>
      </c>
      <c r="V229" s="107" t="s">
        <v>621</v>
      </c>
      <c r="W229" s="107" t="s">
        <v>621</v>
      </c>
      <c r="X229" s="107" t="s">
        <v>623</v>
      </c>
      <c r="Y229" s="107" t="s">
        <v>621</v>
      </c>
      <c r="Z229" s="107" t="s">
        <v>621</v>
      </c>
      <c r="AA229" s="107" t="s">
        <v>621</v>
      </c>
      <c r="AB229" s="107" t="s">
        <v>622</v>
      </c>
      <c r="AC229" s="107" t="s">
        <v>620</v>
      </c>
      <c r="AD229" s="107" t="s">
        <v>621</v>
      </c>
      <c r="AE229" s="107" t="s">
        <v>623</v>
      </c>
      <c r="AF229" s="107" t="s">
        <v>621</v>
      </c>
      <c r="AG229" s="107" t="s">
        <v>621</v>
      </c>
      <c r="AH229" s="107" t="s">
        <v>621</v>
      </c>
      <c r="AI229" s="107" t="s">
        <v>621</v>
      </c>
      <c r="AJ229" s="107" t="s">
        <v>621</v>
      </c>
      <c r="AK229" s="107" t="s">
        <v>621</v>
      </c>
      <c r="AL229" s="107" t="s">
        <v>621</v>
      </c>
      <c r="AM229" s="107" t="s">
        <v>621</v>
      </c>
      <c r="AN229" s="107" t="s">
        <v>621</v>
      </c>
      <c r="AO229" s="107" t="s">
        <v>621</v>
      </c>
      <c r="AP229" s="107" t="s">
        <v>621</v>
      </c>
      <c r="AQ229" s="107" t="s">
        <v>621</v>
      </c>
      <c r="AR229" s="107" t="s">
        <v>621</v>
      </c>
      <c r="AS229" s="107" t="s">
        <v>621</v>
      </c>
      <c r="AT229" s="107" t="s">
        <v>621</v>
      </c>
      <c r="AU229" s="107" t="s">
        <v>621</v>
      </c>
      <c r="AV229" s="107" t="s">
        <v>621</v>
      </c>
      <c r="AW229" s="107" t="s">
        <v>621</v>
      </c>
      <c r="AX229" s="107" t="s">
        <v>621</v>
      </c>
      <c r="AY229" s="107" t="s">
        <v>623</v>
      </c>
      <c r="AZ229" s="107" t="s">
        <v>621</v>
      </c>
      <c r="BA229" s="107" t="s">
        <v>621</v>
      </c>
      <c r="BC229" s="107">
        <f t="shared" si="26"/>
        <v>42</v>
      </c>
      <c r="BD229" s="107">
        <f t="shared" si="26"/>
        <v>3</v>
      </c>
      <c r="BE229" s="107">
        <f t="shared" si="26"/>
        <v>1</v>
      </c>
      <c r="BF229" s="107">
        <f t="shared" si="26"/>
        <v>4</v>
      </c>
      <c r="BG229" s="107">
        <f t="shared" si="26"/>
        <v>0</v>
      </c>
      <c r="BH229" s="107">
        <f t="shared" si="23"/>
        <v>46</v>
      </c>
    </row>
    <row r="230" spans="1:60" x14ac:dyDescent="0.25">
      <c r="A230" s="104">
        <v>805</v>
      </c>
      <c r="B230" s="69" t="s">
        <v>232</v>
      </c>
      <c r="C230" s="69" t="s">
        <v>228</v>
      </c>
      <c r="D230" s="107" t="s">
        <v>621</v>
      </c>
      <c r="E230" s="107" t="s">
        <v>621</v>
      </c>
      <c r="F230" s="107" t="s">
        <v>621</v>
      </c>
      <c r="G230" s="107" t="s">
        <v>621</v>
      </c>
      <c r="H230" s="107" t="s">
        <v>621</v>
      </c>
      <c r="I230" s="107" t="s">
        <v>621</v>
      </c>
      <c r="J230" s="107" t="s">
        <v>621</v>
      </c>
      <c r="K230" s="107" t="s">
        <v>621</v>
      </c>
      <c r="L230" s="107" t="s">
        <v>621</v>
      </c>
      <c r="M230" s="107" t="s">
        <v>621</v>
      </c>
      <c r="N230" s="107" t="s">
        <v>621</v>
      </c>
      <c r="O230" s="107" t="s">
        <v>621</v>
      </c>
      <c r="P230" s="107" t="s">
        <v>623</v>
      </c>
      <c r="Q230" s="107" t="s">
        <v>621</v>
      </c>
      <c r="R230" s="107" t="s">
        <v>621</v>
      </c>
      <c r="S230" s="107" t="s">
        <v>621</v>
      </c>
      <c r="T230" s="107" t="s">
        <v>621</v>
      </c>
      <c r="U230" s="107" t="s">
        <v>621</v>
      </c>
      <c r="V230" s="107" t="s">
        <v>621</v>
      </c>
      <c r="W230" s="107" t="s">
        <v>621</v>
      </c>
      <c r="X230" s="107" t="s">
        <v>621</v>
      </c>
      <c r="Y230" s="107" t="s">
        <v>621</v>
      </c>
      <c r="Z230" s="107" t="s">
        <v>621</v>
      </c>
      <c r="AA230" s="107" t="s">
        <v>621</v>
      </c>
      <c r="AB230" s="107" t="s">
        <v>621</v>
      </c>
      <c r="AC230" s="107" t="s">
        <v>622</v>
      </c>
      <c r="AD230" s="107" t="s">
        <v>621</v>
      </c>
      <c r="AE230" s="107" t="s">
        <v>622</v>
      </c>
      <c r="AF230" s="107" t="s">
        <v>621</v>
      </c>
      <c r="AG230" s="107" t="s">
        <v>620</v>
      </c>
      <c r="AH230" s="107" t="s">
        <v>621</v>
      </c>
      <c r="AI230" s="107" t="s">
        <v>621</v>
      </c>
      <c r="AJ230" s="107" t="s">
        <v>621</v>
      </c>
      <c r="AK230" s="107" t="s">
        <v>621</v>
      </c>
      <c r="AL230" s="107" t="s">
        <v>621</v>
      </c>
      <c r="AM230" s="107" t="s">
        <v>621</v>
      </c>
      <c r="AN230" s="107" t="s">
        <v>621</v>
      </c>
      <c r="AO230" s="107" t="s">
        <v>621</v>
      </c>
      <c r="AP230" s="107" t="s">
        <v>621</v>
      </c>
      <c r="AQ230" s="107" t="s">
        <v>621</v>
      </c>
      <c r="AR230" s="107" t="s">
        <v>621</v>
      </c>
      <c r="AS230" s="107" t="s">
        <v>621</v>
      </c>
      <c r="AT230" s="107" t="s">
        <v>621</v>
      </c>
      <c r="AU230" s="107" t="s">
        <v>621</v>
      </c>
      <c r="AV230" s="107" t="s">
        <v>621</v>
      </c>
      <c r="AW230" s="107" t="s">
        <v>621</v>
      </c>
      <c r="AX230" s="107" t="s">
        <v>621</v>
      </c>
      <c r="AY230" s="107" t="s">
        <v>620</v>
      </c>
      <c r="AZ230" s="107" t="s">
        <v>621</v>
      </c>
      <c r="BA230" s="107" t="s">
        <v>621</v>
      </c>
      <c r="BC230" s="107">
        <f t="shared" si="26"/>
        <v>45</v>
      </c>
      <c r="BD230" s="107">
        <f t="shared" si="26"/>
        <v>2</v>
      </c>
      <c r="BE230" s="107">
        <f t="shared" si="26"/>
        <v>2</v>
      </c>
      <c r="BF230" s="107">
        <f t="shared" si="26"/>
        <v>1</v>
      </c>
      <c r="BG230" s="107">
        <f t="shared" si="26"/>
        <v>0</v>
      </c>
      <c r="BH230" s="107">
        <f t="shared" si="23"/>
        <v>49</v>
      </c>
    </row>
    <row r="231" spans="1:60" x14ac:dyDescent="0.25">
      <c r="A231" s="104">
        <v>806</v>
      </c>
      <c r="B231" s="69" t="s">
        <v>233</v>
      </c>
      <c r="C231" s="69" t="s">
        <v>228</v>
      </c>
      <c r="D231" s="107" t="s">
        <v>623</v>
      </c>
      <c r="E231" s="107" t="s">
        <v>621</v>
      </c>
      <c r="F231" s="107" t="s">
        <v>621</v>
      </c>
      <c r="G231" s="107" t="s">
        <v>621</v>
      </c>
      <c r="H231" s="107" t="s">
        <v>621</v>
      </c>
      <c r="I231" s="107" t="s">
        <v>621</v>
      </c>
      <c r="J231" s="107" t="s">
        <v>621</v>
      </c>
      <c r="K231" s="107" t="s">
        <v>623</v>
      </c>
      <c r="L231" s="107" t="s">
        <v>621</v>
      </c>
      <c r="M231" s="107" t="s">
        <v>621</v>
      </c>
      <c r="N231" s="107" t="s">
        <v>621</v>
      </c>
      <c r="O231" s="107" t="s">
        <v>622</v>
      </c>
      <c r="P231" s="107" t="s">
        <v>621</v>
      </c>
      <c r="Q231" s="107" t="s">
        <v>621</v>
      </c>
      <c r="R231" s="107" t="s">
        <v>621</v>
      </c>
      <c r="S231" s="107" t="s">
        <v>621</v>
      </c>
      <c r="T231" s="107" t="s">
        <v>621</v>
      </c>
      <c r="U231" s="107" t="s">
        <v>621</v>
      </c>
      <c r="V231" s="107" t="s">
        <v>621</v>
      </c>
      <c r="W231" s="107" t="s">
        <v>621</v>
      </c>
      <c r="X231" s="107" t="s">
        <v>621</v>
      </c>
      <c r="Y231" s="107" t="s">
        <v>621</v>
      </c>
      <c r="Z231" s="107" t="s">
        <v>621</v>
      </c>
      <c r="AA231" s="107" t="s">
        <v>621</v>
      </c>
      <c r="AB231" s="107" t="s">
        <v>622</v>
      </c>
      <c r="AC231" s="107" t="s">
        <v>621</v>
      </c>
      <c r="AD231" s="107" t="s">
        <v>621</v>
      </c>
      <c r="AE231" s="107" t="s">
        <v>621</v>
      </c>
      <c r="AF231" s="107" t="s">
        <v>621</v>
      </c>
      <c r="AG231" s="107" t="s">
        <v>621</v>
      </c>
      <c r="AH231" s="107" t="s">
        <v>621</v>
      </c>
      <c r="AI231" s="107" t="s">
        <v>623</v>
      </c>
      <c r="AJ231" s="107" t="s">
        <v>621</v>
      </c>
      <c r="AK231" s="107" t="s">
        <v>621</v>
      </c>
      <c r="AL231" s="107" t="s">
        <v>621</v>
      </c>
      <c r="AM231" s="107" t="s">
        <v>621</v>
      </c>
      <c r="AN231" s="107" t="s">
        <v>621</v>
      </c>
      <c r="AO231" s="107" t="s">
        <v>621</v>
      </c>
      <c r="AP231" s="107" t="s">
        <v>623</v>
      </c>
      <c r="AQ231" s="107" t="s">
        <v>621</v>
      </c>
      <c r="AR231" s="107" t="s">
        <v>621</v>
      </c>
      <c r="AS231" s="107" t="s">
        <v>623</v>
      </c>
      <c r="AT231" s="107" t="s">
        <v>621</v>
      </c>
      <c r="AU231" s="107" t="s">
        <v>621</v>
      </c>
      <c r="AV231" s="107" t="s">
        <v>621</v>
      </c>
      <c r="AW231" s="107" t="s">
        <v>621</v>
      </c>
      <c r="AX231" s="107" t="s">
        <v>621</v>
      </c>
      <c r="AY231" s="107" t="s">
        <v>623</v>
      </c>
      <c r="AZ231" s="107" t="s">
        <v>621</v>
      </c>
      <c r="BA231" s="107" t="s">
        <v>621</v>
      </c>
      <c r="BC231" s="107">
        <f t="shared" si="26"/>
        <v>42</v>
      </c>
      <c r="BD231" s="107">
        <f t="shared" si="26"/>
        <v>2</v>
      </c>
      <c r="BE231" s="107">
        <f t="shared" si="26"/>
        <v>0</v>
      </c>
      <c r="BF231" s="107">
        <f t="shared" si="26"/>
        <v>6</v>
      </c>
      <c r="BG231" s="107">
        <f t="shared" si="26"/>
        <v>0</v>
      </c>
      <c r="BH231" s="107">
        <f t="shared" si="23"/>
        <v>44</v>
      </c>
    </row>
    <row r="232" spans="1:60" x14ac:dyDescent="0.25">
      <c r="A232" s="104">
        <v>807</v>
      </c>
      <c r="B232" s="69" t="s">
        <v>196</v>
      </c>
      <c r="C232" s="69" t="s">
        <v>228</v>
      </c>
      <c r="D232" s="107" t="s">
        <v>621</v>
      </c>
      <c r="E232" s="107" t="s">
        <v>621</v>
      </c>
      <c r="F232" s="107" t="s">
        <v>621</v>
      </c>
      <c r="G232" s="107" t="s">
        <v>621</v>
      </c>
      <c r="H232" s="107" t="s">
        <v>621</v>
      </c>
      <c r="I232" s="107" t="s">
        <v>621</v>
      </c>
      <c r="J232" s="107" t="s">
        <v>623</v>
      </c>
      <c r="K232" s="107" t="s">
        <v>621</v>
      </c>
      <c r="L232" s="107" t="s">
        <v>623</v>
      </c>
      <c r="M232" s="107" t="s">
        <v>621</v>
      </c>
      <c r="N232" s="107" t="s">
        <v>621</v>
      </c>
      <c r="O232" s="107" t="s">
        <v>622</v>
      </c>
      <c r="P232" s="107" t="s">
        <v>621</v>
      </c>
      <c r="Q232" s="107" t="s">
        <v>621</v>
      </c>
      <c r="R232" s="107" t="s">
        <v>621</v>
      </c>
      <c r="S232" s="107" t="s">
        <v>621</v>
      </c>
      <c r="T232" s="107" t="s">
        <v>621</v>
      </c>
      <c r="U232" s="107" t="s">
        <v>621</v>
      </c>
      <c r="V232" s="107" t="s">
        <v>621</v>
      </c>
      <c r="W232" s="107" t="s">
        <v>621</v>
      </c>
      <c r="X232" s="107" t="s">
        <v>623</v>
      </c>
      <c r="Y232" s="107" t="s">
        <v>621</v>
      </c>
      <c r="Z232" s="107" t="s">
        <v>621</v>
      </c>
      <c r="AA232" s="107" t="s">
        <v>621</v>
      </c>
      <c r="AB232" s="107" t="s">
        <v>621</v>
      </c>
      <c r="AC232" s="107" t="s">
        <v>622</v>
      </c>
      <c r="AD232" s="107" t="s">
        <v>621</v>
      </c>
      <c r="AE232" s="107" t="s">
        <v>621</v>
      </c>
      <c r="AF232" s="107" t="s">
        <v>621</v>
      </c>
      <c r="AG232" s="107" t="s">
        <v>621</v>
      </c>
      <c r="AH232" s="107" t="s">
        <v>621</v>
      </c>
      <c r="AI232" s="107" t="s">
        <v>621</v>
      </c>
      <c r="AJ232" s="107" t="s">
        <v>621</v>
      </c>
      <c r="AK232" s="107" t="s">
        <v>621</v>
      </c>
      <c r="AL232" s="107" t="s">
        <v>621</v>
      </c>
      <c r="AM232" s="107" t="s">
        <v>621</v>
      </c>
      <c r="AN232" s="107" t="s">
        <v>621</v>
      </c>
      <c r="AO232" s="107" t="s">
        <v>621</v>
      </c>
      <c r="AP232" s="107" t="s">
        <v>621</v>
      </c>
      <c r="AQ232" s="107" t="s">
        <v>621</v>
      </c>
      <c r="AR232" s="107" t="s">
        <v>621</v>
      </c>
      <c r="AS232" s="107" t="s">
        <v>623</v>
      </c>
      <c r="AT232" s="107" t="s">
        <v>621</v>
      </c>
      <c r="AU232" s="107" t="s">
        <v>621</v>
      </c>
      <c r="AV232" s="107" t="s">
        <v>621</v>
      </c>
      <c r="AW232" s="107" t="s">
        <v>623</v>
      </c>
      <c r="AX232" s="107" t="s">
        <v>621</v>
      </c>
      <c r="AY232" s="107" t="s">
        <v>621</v>
      </c>
      <c r="AZ232" s="107" t="s">
        <v>621</v>
      </c>
      <c r="BA232" s="107" t="s">
        <v>621</v>
      </c>
      <c r="BC232" s="107">
        <f t="shared" si="26"/>
        <v>43</v>
      </c>
      <c r="BD232" s="107">
        <f t="shared" si="26"/>
        <v>2</v>
      </c>
      <c r="BE232" s="107">
        <f t="shared" si="26"/>
        <v>0</v>
      </c>
      <c r="BF232" s="107">
        <f t="shared" si="26"/>
        <v>5</v>
      </c>
      <c r="BG232" s="107">
        <f t="shared" si="26"/>
        <v>0</v>
      </c>
      <c r="BH232" s="107">
        <f t="shared" si="23"/>
        <v>45</v>
      </c>
    </row>
    <row r="233" spans="1:60" x14ac:dyDescent="0.25">
      <c r="A233" s="104">
        <v>808</v>
      </c>
      <c r="B233" s="69" t="s">
        <v>234</v>
      </c>
      <c r="C233" s="69" t="s">
        <v>228</v>
      </c>
      <c r="D233" s="107" t="s">
        <v>623</v>
      </c>
      <c r="E233" s="107" t="s">
        <v>621</v>
      </c>
      <c r="F233" s="107" t="s">
        <v>621</v>
      </c>
      <c r="G233" s="107" t="s">
        <v>621</v>
      </c>
      <c r="H233" s="107" t="s">
        <v>621</v>
      </c>
      <c r="I233" s="107" t="s">
        <v>621</v>
      </c>
      <c r="J233" s="107" t="s">
        <v>623</v>
      </c>
      <c r="K233" s="107" t="s">
        <v>621</v>
      </c>
      <c r="L233" s="107" t="s">
        <v>622</v>
      </c>
      <c r="M233" s="107" t="s">
        <v>621</v>
      </c>
      <c r="N233" s="107" t="s">
        <v>623</v>
      </c>
      <c r="O233" s="107" t="s">
        <v>621</v>
      </c>
      <c r="P233" s="107" t="s">
        <v>621</v>
      </c>
      <c r="Q233" s="107" t="s">
        <v>621</v>
      </c>
      <c r="R233" s="107" t="s">
        <v>621</v>
      </c>
      <c r="S233" s="107" t="s">
        <v>621</v>
      </c>
      <c r="T233" s="107" t="s">
        <v>621</v>
      </c>
      <c r="U233" s="107" t="s">
        <v>621</v>
      </c>
      <c r="V233" s="107" t="s">
        <v>621</v>
      </c>
      <c r="W233" s="107" t="s">
        <v>621</v>
      </c>
      <c r="X233" s="107" t="s">
        <v>620</v>
      </c>
      <c r="Y233" s="107" t="s">
        <v>621</v>
      </c>
      <c r="Z233" s="107" t="s">
        <v>621</v>
      </c>
      <c r="AA233" s="107" t="s">
        <v>620</v>
      </c>
      <c r="AB233" s="107" t="s">
        <v>622</v>
      </c>
      <c r="AC233" s="107" t="s">
        <v>621</v>
      </c>
      <c r="AD233" s="107" t="s">
        <v>621</v>
      </c>
      <c r="AE233" s="107" t="s">
        <v>622</v>
      </c>
      <c r="AF233" s="107" t="s">
        <v>623</v>
      </c>
      <c r="AG233" s="107" t="s">
        <v>623</v>
      </c>
      <c r="AH233" s="107" t="s">
        <v>621</v>
      </c>
      <c r="AI233" s="107" t="s">
        <v>621</v>
      </c>
      <c r="AJ233" s="107" t="s">
        <v>621</v>
      </c>
      <c r="AK233" s="107" t="s">
        <v>621</v>
      </c>
      <c r="AL233" s="107" t="s">
        <v>621</v>
      </c>
      <c r="AM233" s="107" t="s">
        <v>621</v>
      </c>
      <c r="AN233" s="107" t="s">
        <v>621</v>
      </c>
      <c r="AO233" s="107" t="s">
        <v>621</v>
      </c>
      <c r="AP233" s="107" t="s">
        <v>621</v>
      </c>
      <c r="AQ233" s="107" t="s">
        <v>621</v>
      </c>
      <c r="AR233" s="107" t="s">
        <v>620</v>
      </c>
      <c r="AS233" s="107" t="s">
        <v>623</v>
      </c>
      <c r="AT233" s="107" t="s">
        <v>621</v>
      </c>
      <c r="AU233" s="107" t="s">
        <v>621</v>
      </c>
      <c r="AV233" s="107" t="s">
        <v>621</v>
      </c>
      <c r="AW233" s="107" t="s">
        <v>623</v>
      </c>
      <c r="AX233" s="107" t="s">
        <v>621</v>
      </c>
      <c r="AY233" s="107" t="s">
        <v>620</v>
      </c>
      <c r="AZ233" s="107" t="s">
        <v>621</v>
      </c>
      <c r="BA233" s="107" t="s">
        <v>621</v>
      </c>
      <c r="BC233" s="107">
        <f t="shared" si="26"/>
        <v>36</v>
      </c>
      <c r="BD233" s="107">
        <f t="shared" si="26"/>
        <v>3</v>
      </c>
      <c r="BE233" s="107">
        <f t="shared" si="26"/>
        <v>4</v>
      </c>
      <c r="BF233" s="107">
        <f t="shared" si="26"/>
        <v>7</v>
      </c>
      <c r="BG233" s="107">
        <f t="shared" si="26"/>
        <v>0</v>
      </c>
      <c r="BH233" s="107">
        <f t="shared" si="23"/>
        <v>43</v>
      </c>
    </row>
    <row r="234" spans="1:60" x14ac:dyDescent="0.25">
      <c r="A234" s="104">
        <v>809</v>
      </c>
      <c r="B234" s="69" t="s">
        <v>235</v>
      </c>
      <c r="C234" s="69" t="s">
        <v>228</v>
      </c>
      <c r="D234" s="107" t="s">
        <v>621</v>
      </c>
      <c r="E234" s="107" t="s">
        <v>621</v>
      </c>
      <c r="F234" s="107" t="s">
        <v>621</v>
      </c>
      <c r="G234" s="107" t="s">
        <v>621</v>
      </c>
      <c r="H234" s="107" t="s">
        <v>621</v>
      </c>
      <c r="I234" s="107" t="s">
        <v>621</v>
      </c>
      <c r="J234" s="107" t="s">
        <v>620</v>
      </c>
      <c r="K234" s="107" t="s">
        <v>621</v>
      </c>
      <c r="L234" s="107" t="s">
        <v>621</v>
      </c>
      <c r="M234" s="107" t="s">
        <v>621</v>
      </c>
      <c r="N234" s="107" t="s">
        <v>621</v>
      </c>
      <c r="O234" s="107" t="s">
        <v>622</v>
      </c>
      <c r="P234" s="107" t="s">
        <v>621</v>
      </c>
      <c r="Q234" s="107" t="s">
        <v>621</v>
      </c>
      <c r="R234" s="107" t="s">
        <v>621</v>
      </c>
      <c r="S234" s="107" t="s">
        <v>621</v>
      </c>
      <c r="T234" s="107" t="s">
        <v>621</v>
      </c>
      <c r="U234" s="107" t="s">
        <v>621</v>
      </c>
      <c r="V234" s="107" t="s">
        <v>621</v>
      </c>
      <c r="W234" s="107" t="s">
        <v>621</v>
      </c>
      <c r="X234" s="107" t="s">
        <v>621</v>
      </c>
      <c r="Y234" s="107" t="s">
        <v>621</v>
      </c>
      <c r="Z234" s="107" t="s">
        <v>621</v>
      </c>
      <c r="AA234" s="107" t="s">
        <v>621</v>
      </c>
      <c r="AB234" s="107" t="s">
        <v>621</v>
      </c>
      <c r="AC234" s="107" t="s">
        <v>622</v>
      </c>
      <c r="AD234" s="107" t="s">
        <v>621</v>
      </c>
      <c r="AE234" s="107" t="s">
        <v>622</v>
      </c>
      <c r="AF234" s="107" t="s">
        <v>621</v>
      </c>
      <c r="AG234" s="107" t="s">
        <v>621</v>
      </c>
      <c r="AH234" s="107" t="s">
        <v>621</v>
      </c>
      <c r="AI234" s="107" t="s">
        <v>621</v>
      </c>
      <c r="AJ234" s="107" t="s">
        <v>621</v>
      </c>
      <c r="AK234" s="107" t="s">
        <v>621</v>
      </c>
      <c r="AL234" s="107" t="s">
        <v>621</v>
      </c>
      <c r="AM234" s="107" t="s">
        <v>621</v>
      </c>
      <c r="AN234" s="107" t="s">
        <v>622</v>
      </c>
      <c r="AO234" s="107" t="s">
        <v>621</v>
      </c>
      <c r="AP234" s="107" t="s">
        <v>621</v>
      </c>
      <c r="AQ234" s="107" t="s">
        <v>621</v>
      </c>
      <c r="AR234" s="107" t="s">
        <v>621</v>
      </c>
      <c r="AS234" s="107" t="s">
        <v>621</v>
      </c>
      <c r="AT234" s="107" t="s">
        <v>621</v>
      </c>
      <c r="AU234" s="107" t="s">
        <v>621</v>
      </c>
      <c r="AV234" s="107" t="s">
        <v>621</v>
      </c>
      <c r="AW234" s="107" t="s">
        <v>621</v>
      </c>
      <c r="AX234" s="107" t="s">
        <v>621</v>
      </c>
      <c r="AY234" s="107" t="s">
        <v>620</v>
      </c>
      <c r="AZ234" s="107" t="s">
        <v>620</v>
      </c>
      <c r="BA234" s="107" t="s">
        <v>620</v>
      </c>
      <c r="BC234" s="107">
        <f t="shared" ref="BC234:BG243" si="27">COUNTIF($D234:$BA234,BC$3)</f>
        <v>42</v>
      </c>
      <c r="BD234" s="107">
        <f t="shared" si="27"/>
        <v>4</v>
      </c>
      <c r="BE234" s="107">
        <f t="shared" si="27"/>
        <v>4</v>
      </c>
      <c r="BF234" s="107">
        <f t="shared" si="27"/>
        <v>0</v>
      </c>
      <c r="BG234" s="107">
        <f t="shared" si="27"/>
        <v>0</v>
      </c>
      <c r="BH234" s="107">
        <f t="shared" si="23"/>
        <v>50</v>
      </c>
    </row>
    <row r="235" spans="1:60" x14ac:dyDescent="0.25">
      <c r="A235" s="104">
        <v>810</v>
      </c>
      <c r="B235" s="69" t="s">
        <v>236</v>
      </c>
      <c r="C235" s="69" t="s">
        <v>228</v>
      </c>
      <c r="D235" s="107" t="s">
        <v>621</v>
      </c>
      <c r="E235" s="107" t="s">
        <v>622</v>
      </c>
      <c r="F235" s="107" t="s">
        <v>621</v>
      </c>
      <c r="G235" s="107" t="s">
        <v>621</v>
      </c>
      <c r="H235" s="107" t="s">
        <v>621</v>
      </c>
      <c r="I235" s="107" t="s">
        <v>621</v>
      </c>
      <c r="J235" s="107" t="s">
        <v>622</v>
      </c>
      <c r="K235" s="107" t="s">
        <v>621</v>
      </c>
      <c r="L235" s="107" t="s">
        <v>621</v>
      </c>
      <c r="M235" s="107" t="s">
        <v>621</v>
      </c>
      <c r="N235" s="107" t="s">
        <v>622</v>
      </c>
      <c r="O235" s="107" t="s">
        <v>621</v>
      </c>
      <c r="P235" s="107" t="s">
        <v>621</v>
      </c>
      <c r="Q235" s="107" t="s">
        <v>621</v>
      </c>
      <c r="R235" s="107" t="s">
        <v>621</v>
      </c>
      <c r="S235" s="107" t="s">
        <v>621</v>
      </c>
      <c r="T235" s="107" t="s">
        <v>621</v>
      </c>
      <c r="U235" s="107" t="s">
        <v>621</v>
      </c>
      <c r="V235" s="107" t="s">
        <v>621</v>
      </c>
      <c r="W235" s="107" t="s">
        <v>621</v>
      </c>
      <c r="X235" s="107" t="s">
        <v>621</v>
      </c>
      <c r="Y235" s="107" t="s">
        <v>621</v>
      </c>
      <c r="Z235" s="107" t="s">
        <v>621</v>
      </c>
      <c r="AA235" s="107" t="s">
        <v>621</v>
      </c>
      <c r="AB235" s="107" t="s">
        <v>622</v>
      </c>
      <c r="AC235" s="107" t="s">
        <v>623</v>
      </c>
      <c r="AD235" s="107" t="s">
        <v>621</v>
      </c>
      <c r="AE235" s="107" t="s">
        <v>622</v>
      </c>
      <c r="AF235" s="107" t="s">
        <v>621</v>
      </c>
      <c r="AG235" s="107" t="s">
        <v>623</v>
      </c>
      <c r="AH235" s="107" t="s">
        <v>621</v>
      </c>
      <c r="AI235" s="107" t="s">
        <v>621</v>
      </c>
      <c r="AJ235" s="107" t="s">
        <v>621</v>
      </c>
      <c r="AK235" s="107" t="s">
        <v>621</v>
      </c>
      <c r="AL235" s="107" t="s">
        <v>621</v>
      </c>
      <c r="AM235" s="107" t="s">
        <v>621</v>
      </c>
      <c r="AN235" s="107" t="s">
        <v>621</v>
      </c>
      <c r="AO235" s="107" t="s">
        <v>621</v>
      </c>
      <c r="AP235" s="107" t="s">
        <v>621</v>
      </c>
      <c r="AQ235" s="107" t="s">
        <v>621</v>
      </c>
      <c r="AR235" s="107" t="s">
        <v>621</v>
      </c>
      <c r="AS235" s="107" t="s">
        <v>621</v>
      </c>
      <c r="AT235" s="107" t="s">
        <v>621</v>
      </c>
      <c r="AU235" s="107" t="s">
        <v>621</v>
      </c>
      <c r="AV235" s="107" t="s">
        <v>621</v>
      </c>
      <c r="AW235" s="107" t="s">
        <v>621</v>
      </c>
      <c r="AX235" s="107" t="s">
        <v>621</v>
      </c>
      <c r="AY235" s="107" t="s">
        <v>620</v>
      </c>
      <c r="AZ235" s="107" t="s">
        <v>621</v>
      </c>
      <c r="BA235" s="107" t="s">
        <v>621</v>
      </c>
      <c r="BC235" s="107">
        <f t="shared" si="27"/>
        <v>42</v>
      </c>
      <c r="BD235" s="107">
        <f t="shared" si="27"/>
        <v>5</v>
      </c>
      <c r="BE235" s="107">
        <f t="shared" si="27"/>
        <v>1</v>
      </c>
      <c r="BF235" s="107">
        <f t="shared" si="27"/>
        <v>2</v>
      </c>
      <c r="BG235" s="107">
        <f t="shared" si="27"/>
        <v>0</v>
      </c>
      <c r="BH235" s="107">
        <f t="shared" si="23"/>
        <v>48</v>
      </c>
    </row>
    <row r="236" spans="1:60" x14ac:dyDescent="0.25">
      <c r="A236" s="104">
        <v>811</v>
      </c>
      <c r="B236" s="69" t="s">
        <v>237</v>
      </c>
      <c r="C236" s="69" t="s">
        <v>228</v>
      </c>
      <c r="D236" s="107" t="s">
        <v>621</v>
      </c>
      <c r="E236" s="107" t="s">
        <v>621</v>
      </c>
      <c r="F236" s="107" t="s">
        <v>621</v>
      </c>
      <c r="G236" s="107" t="s">
        <v>621</v>
      </c>
      <c r="H236" s="107" t="s">
        <v>623</v>
      </c>
      <c r="I236" s="107" t="s">
        <v>621</v>
      </c>
      <c r="J236" s="107" t="s">
        <v>621</v>
      </c>
      <c r="K236" s="107" t="s">
        <v>623</v>
      </c>
      <c r="L236" s="107" t="s">
        <v>621</v>
      </c>
      <c r="M236" s="107" t="s">
        <v>621</v>
      </c>
      <c r="N236" s="107" t="s">
        <v>621</v>
      </c>
      <c r="O236" s="107" t="s">
        <v>622</v>
      </c>
      <c r="P236" s="107" t="s">
        <v>621</v>
      </c>
      <c r="Q236" s="107" t="s">
        <v>621</v>
      </c>
      <c r="R236" s="107" t="s">
        <v>621</v>
      </c>
      <c r="S236" s="107" t="s">
        <v>621</v>
      </c>
      <c r="T236" s="107" t="s">
        <v>621</v>
      </c>
      <c r="U236" s="107" t="s">
        <v>621</v>
      </c>
      <c r="V236" s="107" t="s">
        <v>621</v>
      </c>
      <c r="W236" s="107" t="s">
        <v>621</v>
      </c>
      <c r="X236" s="107" t="s">
        <v>621</v>
      </c>
      <c r="Y236" s="107" t="s">
        <v>621</v>
      </c>
      <c r="Z236" s="107" t="s">
        <v>621</v>
      </c>
      <c r="AA236" s="107" t="s">
        <v>621</v>
      </c>
      <c r="AB236" s="107" t="s">
        <v>622</v>
      </c>
      <c r="AC236" s="107" t="s">
        <v>622</v>
      </c>
      <c r="AD236" s="107" t="s">
        <v>621</v>
      </c>
      <c r="AE236" s="107" t="s">
        <v>622</v>
      </c>
      <c r="AF236" s="107" t="s">
        <v>621</v>
      </c>
      <c r="AG236" s="107" t="s">
        <v>621</v>
      </c>
      <c r="AH236" s="107" t="s">
        <v>621</v>
      </c>
      <c r="AI236" s="107" t="s">
        <v>623</v>
      </c>
      <c r="AJ236" s="107" t="s">
        <v>621</v>
      </c>
      <c r="AK236" s="107" t="s">
        <v>621</v>
      </c>
      <c r="AL236" s="107" t="s">
        <v>621</v>
      </c>
      <c r="AM236" s="107" t="s">
        <v>621</v>
      </c>
      <c r="AN236" s="107" t="s">
        <v>621</v>
      </c>
      <c r="AO236" s="107" t="s">
        <v>621</v>
      </c>
      <c r="AP236" s="107" t="s">
        <v>621</v>
      </c>
      <c r="AQ236" s="107" t="s">
        <v>621</v>
      </c>
      <c r="AR236" s="107" t="s">
        <v>621</v>
      </c>
      <c r="AS236" s="107" t="s">
        <v>623</v>
      </c>
      <c r="AT236" s="107" t="s">
        <v>621</v>
      </c>
      <c r="AU236" s="107" t="s">
        <v>621</v>
      </c>
      <c r="AV236" s="107" t="s">
        <v>621</v>
      </c>
      <c r="AW236" s="107" t="s">
        <v>621</v>
      </c>
      <c r="AX236" s="107" t="s">
        <v>621</v>
      </c>
      <c r="AY236" s="107" t="s">
        <v>623</v>
      </c>
      <c r="AZ236" s="107" t="s">
        <v>621</v>
      </c>
      <c r="BA236" s="107" t="s">
        <v>621</v>
      </c>
      <c r="BC236" s="107">
        <f t="shared" si="27"/>
        <v>41</v>
      </c>
      <c r="BD236" s="107">
        <f t="shared" si="27"/>
        <v>4</v>
      </c>
      <c r="BE236" s="107">
        <f t="shared" si="27"/>
        <v>0</v>
      </c>
      <c r="BF236" s="107">
        <f t="shared" si="27"/>
        <v>5</v>
      </c>
      <c r="BG236" s="107">
        <f t="shared" si="27"/>
        <v>0</v>
      </c>
      <c r="BH236" s="107">
        <f t="shared" si="23"/>
        <v>45</v>
      </c>
    </row>
    <row r="237" spans="1:60" x14ac:dyDescent="0.25">
      <c r="A237" s="104">
        <v>812</v>
      </c>
      <c r="B237" s="69" t="s">
        <v>238</v>
      </c>
      <c r="C237" s="69" t="s">
        <v>228</v>
      </c>
      <c r="D237" s="107" t="s">
        <v>621</v>
      </c>
      <c r="E237" s="107" t="s">
        <v>621</v>
      </c>
      <c r="F237" s="107" t="s">
        <v>621</v>
      </c>
      <c r="G237" s="107" t="s">
        <v>621</v>
      </c>
      <c r="H237" s="107" t="s">
        <v>621</v>
      </c>
      <c r="I237" s="107" t="s">
        <v>620</v>
      </c>
      <c r="J237" s="107" t="s">
        <v>620</v>
      </c>
      <c r="K237" s="107" t="s">
        <v>622</v>
      </c>
      <c r="L237" s="107" t="s">
        <v>621</v>
      </c>
      <c r="M237" s="107" t="s">
        <v>621</v>
      </c>
      <c r="N237" s="107" t="s">
        <v>621</v>
      </c>
      <c r="O237" s="107" t="s">
        <v>622</v>
      </c>
      <c r="P237" s="107" t="s">
        <v>621</v>
      </c>
      <c r="Q237" s="107" t="s">
        <v>621</v>
      </c>
      <c r="R237" s="107" t="s">
        <v>621</v>
      </c>
      <c r="S237" s="107" t="s">
        <v>621</v>
      </c>
      <c r="T237" s="107" t="s">
        <v>621</v>
      </c>
      <c r="U237" s="107" t="s">
        <v>621</v>
      </c>
      <c r="V237" s="107" t="s">
        <v>621</v>
      </c>
      <c r="W237" s="107" t="s">
        <v>623</v>
      </c>
      <c r="X237" s="107" t="s">
        <v>621</v>
      </c>
      <c r="Y237" s="107" t="s">
        <v>621</v>
      </c>
      <c r="Z237" s="107" t="s">
        <v>623</v>
      </c>
      <c r="AA237" s="107" t="s">
        <v>623</v>
      </c>
      <c r="AB237" s="107" t="s">
        <v>621</v>
      </c>
      <c r="AC237" s="107" t="s">
        <v>622</v>
      </c>
      <c r="AD237" s="107" t="s">
        <v>621</v>
      </c>
      <c r="AE237" s="107" t="s">
        <v>621</v>
      </c>
      <c r="AF237" s="107" t="s">
        <v>621</v>
      </c>
      <c r="AG237" s="107" t="s">
        <v>622</v>
      </c>
      <c r="AH237" s="107" t="s">
        <v>621</v>
      </c>
      <c r="AI237" s="107" t="s">
        <v>621</v>
      </c>
      <c r="AJ237" s="107" t="s">
        <v>621</v>
      </c>
      <c r="AK237" s="107" t="s">
        <v>621</v>
      </c>
      <c r="AL237" s="107" t="s">
        <v>621</v>
      </c>
      <c r="AM237" s="107" t="s">
        <v>621</v>
      </c>
      <c r="AN237" s="107" t="s">
        <v>622</v>
      </c>
      <c r="AO237" s="107" t="s">
        <v>621</v>
      </c>
      <c r="AP237" s="107" t="s">
        <v>623</v>
      </c>
      <c r="AQ237" s="107" t="s">
        <v>623</v>
      </c>
      <c r="AR237" s="107" t="s">
        <v>621</v>
      </c>
      <c r="AS237" s="107" t="s">
        <v>622</v>
      </c>
      <c r="AT237" s="107" t="s">
        <v>621</v>
      </c>
      <c r="AU237" s="107" t="s">
        <v>621</v>
      </c>
      <c r="AV237" s="107" t="s">
        <v>621</v>
      </c>
      <c r="AW237" s="107" t="s">
        <v>621</v>
      </c>
      <c r="AX237" s="107" t="s">
        <v>622</v>
      </c>
      <c r="AY237" s="107" t="s">
        <v>623</v>
      </c>
      <c r="AZ237" s="107" t="s">
        <v>621</v>
      </c>
      <c r="BA237" s="107" t="s">
        <v>620</v>
      </c>
      <c r="BC237" s="107">
        <f t="shared" si="27"/>
        <v>34</v>
      </c>
      <c r="BD237" s="107">
        <f t="shared" si="27"/>
        <v>7</v>
      </c>
      <c r="BE237" s="107">
        <f t="shared" si="27"/>
        <v>3</v>
      </c>
      <c r="BF237" s="107">
        <f t="shared" si="27"/>
        <v>6</v>
      </c>
      <c r="BG237" s="107">
        <f t="shared" si="27"/>
        <v>0</v>
      </c>
      <c r="BH237" s="107">
        <f t="shared" si="23"/>
        <v>44</v>
      </c>
    </row>
    <row r="238" spans="1:60" x14ac:dyDescent="0.25">
      <c r="A238" s="104">
        <v>813</v>
      </c>
      <c r="B238" s="69" t="s">
        <v>239</v>
      </c>
      <c r="C238" s="69" t="s">
        <v>228</v>
      </c>
      <c r="D238" s="107" t="s">
        <v>621</v>
      </c>
      <c r="E238" s="107" t="s">
        <v>621</v>
      </c>
      <c r="F238" s="107" t="s">
        <v>623</v>
      </c>
      <c r="G238" s="107" t="s">
        <v>621</v>
      </c>
      <c r="H238" s="107" t="s">
        <v>621</v>
      </c>
      <c r="I238" s="107" t="s">
        <v>621</v>
      </c>
      <c r="J238" s="107" t="s">
        <v>621</v>
      </c>
      <c r="K238" s="107" t="s">
        <v>621</v>
      </c>
      <c r="L238" s="107" t="s">
        <v>621</v>
      </c>
      <c r="M238" s="107" t="s">
        <v>621</v>
      </c>
      <c r="N238" s="107" t="s">
        <v>621</v>
      </c>
      <c r="O238" s="107" t="s">
        <v>621</v>
      </c>
      <c r="P238" s="107" t="s">
        <v>621</v>
      </c>
      <c r="Q238" s="107" t="s">
        <v>621</v>
      </c>
      <c r="R238" s="107" t="s">
        <v>621</v>
      </c>
      <c r="S238" s="107" t="s">
        <v>621</v>
      </c>
      <c r="T238" s="107" t="s">
        <v>621</v>
      </c>
      <c r="U238" s="107" t="s">
        <v>621</v>
      </c>
      <c r="V238" s="107" t="s">
        <v>621</v>
      </c>
      <c r="W238" s="107" t="s">
        <v>621</v>
      </c>
      <c r="X238" s="107" t="s">
        <v>621</v>
      </c>
      <c r="Y238" s="107" t="s">
        <v>621</v>
      </c>
      <c r="Z238" s="107" t="s">
        <v>621</v>
      </c>
      <c r="AA238" s="107" t="s">
        <v>621</v>
      </c>
      <c r="AB238" s="107" t="s">
        <v>621</v>
      </c>
      <c r="AC238" s="107" t="s">
        <v>622</v>
      </c>
      <c r="AD238" s="107" t="s">
        <v>621</v>
      </c>
      <c r="AE238" s="107" t="s">
        <v>622</v>
      </c>
      <c r="AF238" s="107" t="s">
        <v>621</v>
      </c>
      <c r="AG238" s="107" t="s">
        <v>621</v>
      </c>
      <c r="AH238" s="107" t="s">
        <v>621</v>
      </c>
      <c r="AI238" s="107" t="s">
        <v>621</v>
      </c>
      <c r="AJ238" s="107" t="s">
        <v>621</v>
      </c>
      <c r="AK238" s="107" t="s">
        <v>621</v>
      </c>
      <c r="AL238" s="107" t="s">
        <v>621</v>
      </c>
      <c r="AM238" s="107" t="s">
        <v>621</v>
      </c>
      <c r="AN238" s="107" t="s">
        <v>621</v>
      </c>
      <c r="AO238" s="107" t="s">
        <v>621</v>
      </c>
      <c r="AP238" s="107" t="s">
        <v>621</v>
      </c>
      <c r="AQ238" s="107" t="s">
        <v>621</v>
      </c>
      <c r="AR238" s="107" t="s">
        <v>621</v>
      </c>
      <c r="AS238" s="107" t="s">
        <v>623</v>
      </c>
      <c r="AT238" s="107" t="s">
        <v>621</v>
      </c>
      <c r="AU238" s="107" t="s">
        <v>621</v>
      </c>
      <c r="AV238" s="107" t="s">
        <v>621</v>
      </c>
      <c r="AW238" s="107" t="s">
        <v>621</v>
      </c>
      <c r="AX238" s="107" t="s">
        <v>621</v>
      </c>
      <c r="AY238" s="107" t="s">
        <v>621</v>
      </c>
      <c r="AZ238" s="107" t="s">
        <v>621</v>
      </c>
      <c r="BA238" s="107" t="s">
        <v>621</v>
      </c>
      <c r="BC238" s="107">
        <f t="shared" si="27"/>
        <v>46</v>
      </c>
      <c r="BD238" s="107">
        <f t="shared" si="27"/>
        <v>2</v>
      </c>
      <c r="BE238" s="107">
        <f t="shared" si="27"/>
        <v>0</v>
      </c>
      <c r="BF238" s="107">
        <f t="shared" si="27"/>
        <v>2</v>
      </c>
      <c r="BG238" s="107">
        <f t="shared" si="27"/>
        <v>0</v>
      </c>
      <c r="BH238" s="107">
        <f t="shared" si="23"/>
        <v>48</v>
      </c>
    </row>
    <row r="239" spans="1:60" x14ac:dyDescent="0.25">
      <c r="A239" s="104">
        <v>814</v>
      </c>
      <c r="B239" s="69" t="s">
        <v>240</v>
      </c>
      <c r="C239" s="69" t="s">
        <v>228</v>
      </c>
      <c r="D239" s="107" t="s">
        <v>623</v>
      </c>
      <c r="E239" s="107" t="s">
        <v>623</v>
      </c>
      <c r="F239" s="107" t="s">
        <v>621</v>
      </c>
      <c r="G239" s="107" t="s">
        <v>621</v>
      </c>
      <c r="H239" s="107" t="s">
        <v>621</v>
      </c>
      <c r="I239" s="107" t="s">
        <v>621</v>
      </c>
      <c r="J239" s="107" t="s">
        <v>623</v>
      </c>
      <c r="K239" s="107" t="s">
        <v>623</v>
      </c>
      <c r="L239" s="107" t="s">
        <v>623</v>
      </c>
      <c r="M239" s="107" t="s">
        <v>621</v>
      </c>
      <c r="N239" s="107" t="s">
        <v>621</v>
      </c>
      <c r="O239" s="107" t="s">
        <v>622</v>
      </c>
      <c r="P239" s="107" t="s">
        <v>621</v>
      </c>
      <c r="Q239" s="107" t="s">
        <v>623</v>
      </c>
      <c r="R239" s="107" t="s">
        <v>621</v>
      </c>
      <c r="S239" s="107" t="s">
        <v>621</v>
      </c>
      <c r="T239" s="107" t="s">
        <v>621</v>
      </c>
      <c r="U239" s="107" t="s">
        <v>621</v>
      </c>
      <c r="V239" s="107" t="s">
        <v>621</v>
      </c>
      <c r="W239" s="107" t="s">
        <v>621</v>
      </c>
      <c r="X239" s="107" t="s">
        <v>623</v>
      </c>
      <c r="Y239" s="107" t="s">
        <v>621</v>
      </c>
      <c r="Z239" s="107" t="s">
        <v>621</v>
      </c>
      <c r="AA239" s="107" t="s">
        <v>623</v>
      </c>
      <c r="AB239" s="107" t="s">
        <v>622</v>
      </c>
      <c r="AC239" s="107" t="s">
        <v>622</v>
      </c>
      <c r="AD239" s="107" t="s">
        <v>621</v>
      </c>
      <c r="AE239" s="107" t="s">
        <v>623</v>
      </c>
      <c r="AF239" s="107" t="s">
        <v>621</v>
      </c>
      <c r="AG239" s="107" t="s">
        <v>623</v>
      </c>
      <c r="AH239" s="107" t="s">
        <v>621</v>
      </c>
      <c r="AI239" s="107" t="s">
        <v>621</v>
      </c>
      <c r="AJ239" s="107" t="s">
        <v>621</v>
      </c>
      <c r="AK239" s="107" t="s">
        <v>621</v>
      </c>
      <c r="AL239" s="107" t="s">
        <v>621</v>
      </c>
      <c r="AM239" s="107" t="s">
        <v>621</v>
      </c>
      <c r="AN239" s="107" t="s">
        <v>623</v>
      </c>
      <c r="AO239" s="107" t="s">
        <v>623</v>
      </c>
      <c r="AP239" s="107" t="s">
        <v>621</v>
      </c>
      <c r="AQ239" s="107" t="s">
        <v>621</v>
      </c>
      <c r="AR239" s="107" t="s">
        <v>621</v>
      </c>
      <c r="AS239" s="107" t="s">
        <v>623</v>
      </c>
      <c r="AT239" s="107" t="s">
        <v>621</v>
      </c>
      <c r="AU239" s="107" t="s">
        <v>621</v>
      </c>
      <c r="AV239" s="107" t="s">
        <v>621</v>
      </c>
      <c r="AW239" s="107" t="s">
        <v>621</v>
      </c>
      <c r="AX239" s="107" t="s">
        <v>621</v>
      </c>
      <c r="AY239" s="107" t="s">
        <v>623</v>
      </c>
      <c r="AZ239" s="107" t="s">
        <v>621</v>
      </c>
      <c r="BA239" s="107" t="s">
        <v>623</v>
      </c>
      <c r="BC239" s="107">
        <f t="shared" si="27"/>
        <v>32</v>
      </c>
      <c r="BD239" s="107">
        <f t="shared" si="27"/>
        <v>3</v>
      </c>
      <c r="BE239" s="107">
        <f t="shared" si="27"/>
        <v>0</v>
      </c>
      <c r="BF239" s="107">
        <f t="shared" si="27"/>
        <v>15</v>
      </c>
      <c r="BG239" s="107">
        <f t="shared" si="27"/>
        <v>0</v>
      </c>
      <c r="BH239" s="107">
        <f t="shared" si="23"/>
        <v>35</v>
      </c>
    </row>
    <row r="240" spans="1:60" x14ac:dyDescent="0.25">
      <c r="A240" s="104">
        <v>815</v>
      </c>
      <c r="B240" s="69" t="s">
        <v>241</v>
      </c>
      <c r="C240" s="69" t="s">
        <v>228</v>
      </c>
      <c r="D240" s="107" t="s">
        <v>621</v>
      </c>
      <c r="E240" s="107" t="s">
        <v>621</v>
      </c>
      <c r="F240" s="107" t="s">
        <v>621</v>
      </c>
      <c r="G240" s="107" t="s">
        <v>621</v>
      </c>
      <c r="H240" s="107" t="s">
        <v>621</v>
      </c>
      <c r="I240" s="107" t="s">
        <v>621</v>
      </c>
      <c r="J240" s="107" t="s">
        <v>623</v>
      </c>
      <c r="K240" s="107" t="s">
        <v>621</v>
      </c>
      <c r="L240" s="107" t="s">
        <v>621</v>
      </c>
      <c r="M240" s="107" t="s">
        <v>621</v>
      </c>
      <c r="N240" s="107" t="s">
        <v>623</v>
      </c>
      <c r="O240" s="107" t="s">
        <v>623</v>
      </c>
      <c r="P240" s="107" t="s">
        <v>622</v>
      </c>
      <c r="Q240" s="107" t="s">
        <v>621</v>
      </c>
      <c r="R240" s="107" t="s">
        <v>621</v>
      </c>
      <c r="S240" s="107" t="s">
        <v>621</v>
      </c>
      <c r="T240" s="107" t="s">
        <v>621</v>
      </c>
      <c r="U240" s="107" t="s">
        <v>621</v>
      </c>
      <c r="V240" s="107" t="s">
        <v>621</v>
      </c>
      <c r="W240" s="107" t="s">
        <v>621</v>
      </c>
      <c r="X240" s="107" t="s">
        <v>621</v>
      </c>
      <c r="Y240" s="107" t="s">
        <v>621</v>
      </c>
      <c r="Z240" s="107" t="s">
        <v>621</v>
      </c>
      <c r="AA240" s="107" t="s">
        <v>621</v>
      </c>
      <c r="AB240" s="107" t="s">
        <v>622</v>
      </c>
      <c r="AC240" s="107" t="s">
        <v>623</v>
      </c>
      <c r="AD240" s="107" t="s">
        <v>621</v>
      </c>
      <c r="AE240" s="107" t="s">
        <v>621</v>
      </c>
      <c r="AF240" s="107" t="s">
        <v>621</v>
      </c>
      <c r="AG240" s="107" t="s">
        <v>621</v>
      </c>
      <c r="AH240" s="107" t="s">
        <v>621</v>
      </c>
      <c r="AI240" s="107" t="s">
        <v>621</v>
      </c>
      <c r="AJ240" s="107" t="s">
        <v>623</v>
      </c>
      <c r="AK240" s="107" t="s">
        <v>621</v>
      </c>
      <c r="AL240" s="107" t="s">
        <v>621</v>
      </c>
      <c r="AM240" s="107" t="s">
        <v>621</v>
      </c>
      <c r="AN240" s="107" t="s">
        <v>621</v>
      </c>
      <c r="AO240" s="107" t="s">
        <v>621</v>
      </c>
      <c r="AP240" s="107" t="s">
        <v>621</v>
      </c>
      <c r="AQ240" s="107" t="s">
        <v>621</v>
      </c>
      <c r="AR240" s="107" t="s">
        <v>621</v>
      </c>
      <c r="AS240" s="107" t="s">
        <v>621</v>
      </c>
      <c r="AT240" s="107" t="s">
        <v>621</v>
      </c>
      <c r="AU240" s="107" t="s">
        <v>621</v>
      </c>
      <c r="AV240" s="107" t="s">
        <v>621</v>
      </c>
      <c r="AW240" s="107" t="s">
        <v>621</v>
      </c>
      <c r="AX240" s="107" t="s">
        <v>621</v>
      </c>
      <c r="AY240" s="107" t="s">
        <v>621</v>
      </c>
      <c r="AZ240" s="107" t="s">
        <v>621</v>
      </c>
      <c r="BA240" s="107" t="s">
        <v>621</v>
      </c>
      <c r="BC240" s="107">
        <f t="shared" si="27"/>
        <v>43</v>
      </c>
      <c r="BD240" s="107">
        <f t="shared" si="27"/>
        <v>2</v>
      </c>
      <c r="BE240" s="107">
        <f t="shared" si="27"/>
        <v>0</v>
      </c>
      <c r="BF240" s="107">
        <f t="shared" si="27"/>
        <v>5</v>
      </c>
      <c r="BG240" s="107">
        <f t="shared" si="27"/>
        <v>0</v>
      </c>
      <c r="BH240" s="107">
        <f t="shared" si="23"/>
        <v>45</v>
      </c>
    </row>
    <row r="241" spans="1:60" x14ac:dyDescent="0.25">
      <c r="A241" s="104">
        <v>816</v>
      </c>
      <c r="B241" s="69" t="s">
        <v>242</v>
      </c>
      <c r="C241" s="69" t="s">
        <v>228</v>
      </c>
      <c r="D241" s="107" t="s">
        <v>621</v>
      </c>
      <c r="E241" s="107" t="s">
        <v>621</v>
      </c>
      <c r="F241" s="107" t="s">
        <v>620</v>
      </c>
      <c r="G241" s="107" t="s">
        <v>620</v>
      </c>
      <c r="H241" s="107" t="s">
        <v>621</v>
      </c>
      <c r="I241" s="107" t="s">
        <v>620</v>
      </c>
      <c r="J241" s="107" t="s">
        <v>621</v>
      </c>
      <c r="K241" s="107" t="s">
        <v>622</v>
      </c>
      <c r="L241" s="107" t="s">
        <v>622</v>
      </c>
      <c r="M241" s="107" t="s">
        <v>621</v>
      </c>
      <c r="N241" s="107" t="s">
        <v>621</v>
      </c>
      <c r="O241" s="107" t="s">
        <v>622</v>
      </c>
      <c r="P241" s="107" t="s">
        <v>621</v>
      </c>
      <c r="Q241" s="107" t="s">
        <v>621</v>
      </c>
      <c r="R241" s="107" t="s">
        <v>621</v>
      </c>
      <c r="S241" s="107" t="s">
        <v>621</v>
      </c>
      <c r="T241" s="107" t="s">
        <v>621</v>
      </c>
      <c r="U241" s="107" t="s">
        <v>621</v>
      </c>
      <c r="V241" s="107" t="s">
        <v>621</v>
      </c>
      <c r="W241" s="107" t="s">
        <v>621</v>
      </c>
      <c r="X241" s="107" t="s">
        <v>621</v>
      </c>
      <c r="Y241" s="107" t="s">
        <v>621</v>
      </c>
      <c r="Z241" s="107" t="s">
        <v>621</v>
      </c>
      <c r="AA241" s="107" t="s">
        <v>621</v>
      </c>
      <c r="AB241" s="107" t="s">
        <v>621</v>
      </c>
      <c r="AC241" s="107" t="s">
        <v>622</v>
      </c>
      <c r="AD241" s="107" t="s">
        <v>621</v>
      </c>
      <c r="AE241" s="107" t="s">
        <v>622</v>
      </c>
      <c r="AF241" s="107" t="s">
        <v>621</v>
      </c>
      <c r="AG241" s="107" t="s">
        <v>621</v>
      </c>
      <c r="AH241" s="107" t="s">
        <v>621</v>
      </c>
      <c r="AI241" s="107" t="s">
        <v>623</v>
      </c>
      <c r="AJ241" s="107" t="s">
        <v>621</v>
      </c>
      <c r="AK241" s="107" t="s">
        <v>621</v>
      </c>
      <c r="AL241" s="107" t="s">
        <v>621</v>
      </c>
      <c r="AM241" s="107" t="s">
        <v>621</v>
      </c>
      <c r="AN241" s="107" t="s">
        <v>621</v>
      </c>
      <c r="AO241" s="107" t="s">
        <v>621</v>
      </c>
      <c r="AP241" s="107" t="s">
        <v>621</v>
      </c>
      <c r="AQ241" s="107" t="s">
        <v>621</v>
      </c>
      <c r="AR241" s="107" t="s">
        <v>621</v>
      </c>
      <c r="AS241" s="107" t="s">
        <v>623</v>
      </c>
      <c r="AT241" s="107" t="s">
        <v>621</v>
      </c>
      <c r="AU241" s="107" t="s">
        <v>621</v>
      </c>
      <c r="AV241" s="107" t="s">
        <v>621</v>
      </c>
      <c r="AW241" s="107" t="s">
        <v>621</v>
      </c>
      <c r="AX241" s="107" t="s">
        <v>621</v>
      </c>
      <c r="AY241" s="107" t="s">
        <v>621</v>
      </c>
      <c r="AZ241" s="107" t="s">
        <v>621</v>
      </c>
      <c r="BA241" s="107" t="s">
        <v>621</v>
      </c>
      <c r="BC241" s="107">
        <f t="shared" si="27"/>
        <v>40</v>
      </c>
      <c r="BD241" s="107">
        <f t="shared" si="27"/>
        <v>5</v>
      </c>
      <c r="BE241" s="107">
        <f t="shared" si="27"/>
        <v>3</v>
      </c>
      <c r="BF241" s="107">
        <f t="shared" si="27"/>
        <v>2</v>
      </c>
      <c r="BG241" s="107">
        <f t="shared" si="27"/>
        <v>0</v>
      </c>
      <c r="BH241" s="107">
        <f t="shared" si="23"/>
        <v>48</v>
      </c>
    </row>
    <row r="242" spans="1:60" x14ac:dyDescent="0.25">
      <c r="A242" s="104">
        <v>817</v>
      </c>
      <c r="B242" s="69" t="s">
        <v>243</v>
      </c>
      <c r="C242" s="69" t="s">
        <v>228</v>
      </c>
      <c r="D242" s="107" t="s">
        <v>621</v>
      </c>
      <c r="E242" s="107" t="s">
        <v>621</v>
      </c>
      <c r="F242" s="107" t="s">
        <v>621</v>
      </c>
      <c r="G242" s="107" t="s">
        <v>621</v>
      </c>
      <c r="H242" s="107" t="s">
        <v>621</v>
      </c>
      <c r="I242" s="107" t="s">
        <v>621</v>
      </c>
      <c r="J242" s="107" t="s">
        <v>621</v>
      </c>
      <c r="K242" s="107" t="s">
        <v>622</v>
      </c>
      <c r="L242" s="107" t="s">
        <v>622</v>
      </c>
      <c r="M242" s="107" t="s">
        <v>620</v>
      </c>
      <c r="N242" s="107" t="s">
        <v>621</v>
      </c>
      <c r="O242" s="107" t="s">
        <v>622</v>
      </c>
      <c r="P242" s="107" t="s">
        <v>621</v>
      </c>
      <c r="Q242" s="107" t="s">
        <v>620</v>
      </c>
      <c r="R242" s="107" t="s">
        <v>621</v>
      </c>
      <c r="S242" s="107" t="s">
        <v>621</v>
      </c>
      <c r="T242" s="107" t="s">
        <v>621</v>
      </c>
      <c r="U242" s="107" t="s">
        <v>621</v>
      </c>
      <c r="V242" s="107" t="s">
        <v>621</v>
      </c>
      <c r="W242" s="107" t="s">
        <v>621</v>
      </c>
      <c r="X242" s="107" t="s">
        <v>621</v>
      </c>
      <c r="Y242" s="107" t="s">
        <v>621</v>
      </c>
      <c r="Z242" s="107" t="s">
        <v>620</v>
      </c>
      <c r="AA242" s="107" t="s">
        <v>623</v>
      </c>
      <c r="AB242" s="107" t="s">
        <v>622</v>
      </c>
      <c r="AC242" s="107" t="s">
        <v>621</v>
      </c>
      <c r="AD242" s="107" t="s">
        <v>621</v>
      </c>
      <c r="AE242" s="107" t="s">
        <v>622</v>
      </c>
      <c r="AF242" s="107" t="s">
        <v>621</v>
      </c>
      <c r="AG242" s="107" t="s">
        <v>623</v>
      </c>
      <c r="AH242" s="107" t="s">
        <v>621</v>
      </c>
      <c r="AI242" s="107" t="s">
        <v>621</v>
      </c>
      <c r="AJ242" s="107" t="s">
        <v>621</v>
      </c>
      <c r="AK242" s="107" t="s">
        <v>621</v>
      </c>
      <c r="AL242" s="107" t="s">
        <v>621</v>
      </c>
      <c r="AM242" s="107" t="s">
        <v>621</v>
      </c>
      <c r="AN242" s="107" t="s">
        <v>621</v>
      </c>
      <c r="AO242" s="107" t="s">
        <v>621</v>
      </c>
      <c r="AP242" s="107" t="s">
        <v>621</v>
      </c>
      <c r="AQ242" s="107" t="s">
        <v>621</v>
      </c>
      <c r="AR242" s="107" t="s">
        <v>621</v>
      </c>
      <c r="AS242" s="107" t="s">
        <v>622</v>
      </c>
      <c r="AT242" s="107" t="s">
        <v>622</v>
      </c>
      <c r="AU242" s="107" t="s">
        <v>622</v>
      </c>
      <c r="AV242" s="107" t="s">
        <v>622</v>
      </c>
      <c r="AW242" s="107" t="s">
        <v>621</v>
      </c>
      <c r="AX242" s="107" t="s">
        <v>621</v>
      </c>
      <c r="AY242" s="107" t="s">
        <v>621</v>
      </c>
      <c r="AZ242" s="107" t="s">
        <v>622</v>
      </c>
      <c r="BA242" s="107" t="s">
        <v>621</v>
      </c>
      <c r="BC242" s="107">
        <f t="shared" si="27"/>
        <v>35</v>
      </c>
      <c r="BD242" s="107">
        <f t="shared" si="27"/>
        <v>10</v>
      </c>
      <c r="BE242" s="107">
        <f t="shared" si="27"/>
        <v>3</v>
      </c>
      <c r="BF242" s="107">
        <f t="shared" si="27"/>
        <v>2</v>
      </c>
      <c r="BG242" s="107">
        <f t="shared" si="27"/>
        <v>0</v>
      </c>
      <c r="BH242" s="107">
        <f t="shared" si="23"/>
        <v>48</v>
      </c>
    </row>
    <row r="243" spans="1:60" x14ac:dyDescent="0.25">
      <c r="A243" s="104">
        <v>818</v>
      </c>
      <c r="B243" s="69" t="s">
        <v>91</v>
      </c>
      <c r="C243" s="69" t="s">
        <v>228</v>
      </c>
      <c r="D243" s="107" t="s">
        <v>621</v>
      </c>
      <c r="E243" s="107" t="s">
        <v>621</v>
      </c>
      <c r="F243" s="107" t="s">
        <v>621</v>
      </c>
      <c r="G243" s="107" t="s">
        <v>621</v>
      </c>
      <c r="H243" s="107" t="s">
        <v>621</v>
      </c>
      <c r="I243" s="107" t="s">
        <v>621</v>
      </c>
      <c r="J243" s="107" t="s">
        <v>621</v>
      </c>
      <c r="K243" s="107" t="s">
        <v>621</v>
      </c>
      <c r="L243" s="107" t="s">
        <v>621</v>
      </c>
      <c r="M243" s="107" t="s">
        <v>621</v>
      </c>
      <c r="N243" s="107" t="s">
        <v>623</v>
      </c>
      <c r="O243" s="107" t="s">
        <v>621</v>
      </c>
      <c r="P243" s="107" t="s">
        <v>621</v>
      </c>
      <c r="Q243" s="107" t="s">
        <v>621</v>
      </c>
      <c r="R243" s="107" t="s">
        <v>621</v>
      </c>
      <c r="S243" s="107" t="s">
        <v>621</v>
      </c>
      <c r="T243" s="107" t="s">
        <v>621</v>
      </c>
      <c r="U243" s="107" t="s">
        <v>621</v>
      </c>
      <c r="V243" s="107" t="s">
        <v>621</v>
      </c>
      <c r="W243" s="107" t="s">
        <v>621</v>
      </c>
      <c r="X243" s="107" t="s">
        <v>621</v>
      </c>
      <c r="Y243" s="107" t="s">
        <v>621</v>
      </c>
      <c r="Z243" s="107" t="s">
        <v>623</v>
      </c>
      <c r="AA243" s="107" t="s">
        <v>621</v>
      </c>
      <c r="AB243" s="107" t="s">
        <v>621</v>
      </c>
      <c r="AC243" s="107" t="s">
        <v>622</v>
      </c>
      <c r="AD243" s="107" t="s">
        <v>621</v>
      </c>
      <c r="AE243" s="107" t="s">
        <v>622</v>
      </c>
      <c r="AF243" s="107" t="s">
        <v>621</v>
      </c>
      <c r="AG243" s="107" t="s">
        <v>621</v>
      </c>
      <c r="AH243" s="107" t="s">
        <v>621</v>
      </c>
      <c r="AI243" s="107" t="s">
        <v>621</v>
      </c>
      <c r="AJ243" s="107" t="s">
        <v>621</v>
      </c>
      <c r="AK243" s="107" t="s">
        <v>621</v>
      </c>
      <c r="AL243" s="107" t="s">
        <v>621</v>
      </c>
      <c r="AM243" s="107" t="s">
        <v>621</v>
      </c>
      <c r="AN243" s="107" t="s">
        <v>623</v>
      </c>
      <c r="AO243" s="107" t="s">
        <v>621</v>
      </c>
      <c r="AP243" s="107" t="s">
        <v>621</v>
      </c>
      <c r="AQ243" s="107" t="s">
        <v>621</v>
      </c>
      <c r="AR243" s="107" t="s">
        <v>621</v>
      </c>
      <c r="AS243" s="107" t="s">
        <v>621</v>
      </c>
      <c r="AT243" s="107" t="s">
        <v>621</v>
      </c>
      <c r="AU243" s="107" t="s">
        <v>621</v>
      </c>
      <c r="AV243" s="107" t="s">
        <v>621</v>
      </c>
      <c r="AW243" s="107" t="s">
        <v>621</v>
      </c>
      <c r="AX243" s="107" t="s">
        <v>621</v>
      </c>
      <c r="AY243" s="107" t="s">
        <v>623</v>
      </c>
      <c r="AZ243" s="107" t="s">
        <v>621</v>
      </c>
      <c r="BA243" s="107" t="s">
        <v>621</v>
      </c>
      <c r="BC243" s="107">
        <f t="shared" si="27"/>
        <v>44</v>
      </c>
      <c r="BD243" s="107">
        <f t="shared" si="27"/>
        <v>2</v>
      </c>
      <c r="BE243" s="107">
        <f t="shared" si="27"/>
        <v>0</v>
      </c>
      <c r="BF243" s="107">
        <f t="shared" si="27"/>
        <v>4</v>
      </c>
      <c r="BG243" s="107">
        <f t="shared" si="27"/>
        <v>0</v>
      </c>
      <c r="BH243" s="107">
        <f t="shared" si="23"/>
        <v>46</v>
      </c>
    </row>
    <row r="244" spans="1:60" x14ac:dyDescent="0.25">
      <c r="A244" s="104">
        <v>819</v>
      </c>
      <c r="B244" s="69" t="s">
        <v>244</v>
      </c>
      <c r="C244" s="69" t="s">
        <v>228</v>
      </c>
      <c r="D244" s="107" t="s">
        <v>621</v>
      </c>
      <c r="E244" s="107" t="s">
        <v>621</v>
      </c>
      <c r="F244" s="107" t="s">
        <v>621</v>
      </c>
      <c r="G244" s="107" t="s">
        <v>621</v>
      </c>
      <c r="H244" s="107" t="s">
        <v>621</v>
      </c>
      <c r="I244" s="107" t="s">
        <v>621</v>
      </c>
      <c r="J244" s="107" t="s">
        <v>621</v>
      </c>
      <c r="K244" s="107" t="s">
        <v>621</v>
      </c>
      <c r="L244" s="107" t="s">
        <v>621</v>
      </c>
      <c r="M244" s="107" t="s">
        <v>621</v>
      </c>
      <c r="N244" s="107" t="s">
        <v>621</v>
      </c>
      <c r="O244" s="107" t="s">
        <v>621</v>
      </c>
      <c r="P244" s="107" t="s">
        <v>621</v>
      </c>
      <c r="Q244" s="107" t="s">
        <v>621</v>
      </c>
      <c r="R244" s="107" t="s">
        <v>621</v>
      </c>
      <c r="S244" s="107" t="s">
        <v>621</v>
      </c>
      <c r="T244" s="107" t="s">
        <v>621</v>
      </c>
      <c r="U244" s="107" t="s">
        <v>621</v>
      </c>
      <c r="V244" s="107" t="s">
        <v>621</v>
      </c>
      <c r="W244" s="107" t="s">
        <v>621</v>
      </c>
      <c r="X244" s="107" t="s">
        <v>621</v>
      </c>
      <c r="Y244" s="107" t="s">
        <v>621</v>
      </c>
      <c r="Z244" s="107" t="s">
        <v>620</v>
      </c>
      <c r="AA244" s="107" t="s">
        <v>621</v>
      </c>
      <c r="AB244" s="107" t="s">
        <v>622</v>
      </c>
      <c r="AC244" s="107" t="s">
        <v>622</v>
      </c>
      <c r="AD244" s="107" t="s">
        <v>621</v>
      </c>
      <c r="AE244" s="107" t="s">
        <v>622</v>
      </c>
      <c r="AF244" s="107" t="s">
        <v>621</v>
      </c>
      <c r="AG244" s="107" t="s">
        <v>621</v>
      </c>
      <c r="AH244" s="107" t="s">
        <v>621</v>
      </c>
      <c r="AI244" s="107" t="s">
        <v>621</v>
      </c>
      <c r="AJ244" s="107" t="s">
        <v>621</v>
      </c>
      <c r="AK244" s="107" t="s">
        <v>621</v>
      </c>
      <c r="AL244" s="107" t="s">
        <v>621</v>
      </c>
      <c r="AM244" s="107" t="s">
        <v>621</v>
      </c>
      <c r="AN244" s="107" t="s">
        <v>621</v>
      </c>
      <c r="AO244" s="107" t="s">
        <v>621</v>
      </c>
      <c r="AP244" s="107" t="s">
        <v>621</v>
      </c>
      <c r="AQ244" s="107" t="s">
        <v>621</v>
      </c>
      <c r="AR244" s="107" t="s">
        <v>621</v>
      </c>
      <c r="AS244" s="107" t="s">
        <v>623</v>
      </c>
      <c r="AT244" s="107" t="s">
        <v>621</v>
      </c>
      <c r="AU244" s="107" t="s">
        <v>621</v>
      </c>
      <c r="AV244" s="107" t="s">
        <v>621</v>
      </c>
      <c r="AW244" s="107" t="s">
        <v>621</v>
      </c>
      <c r="AX244" s="107" t="s">
        <v>621</v>
      </c>
      <c r="AY244" s="107" t="s">
        <v>621</v>
      </c>
      <c r="AZ244" s="107" t="s">
        <v>621</v>
      </c>
      <c r="BA244" s="107" t="s">
        <v>621</v>
      </c>
      <c r="BC244" s="107">
        <f t="shared" ref="BC244:BG253" si="28">COUNTIF($D244:$BA244,BC$3)</f>
        <v>45</v>
      </c>
      <c r="BD244" s="107">
        <f t="shared" si="28"/>
        <v>3</v>
      </c>
      <c r="BE244" s="107">
        <f t="shared" si="28"/>
        <v>1</v>
      </c>
      <c r="BF244" s="107">
        <f t="shared" si="28"/>
        <v>1</v>
      </c>
      <c r="BG244" s="107">
        <f t="shared" si="28"/>
        <v>0</v>
      </c>
      <c r="BH244" s="107">
        <f t="shared" si="23"/>
        <v>49</v>
      </c>
    </row>
    <row r="245" spans="1:60" x14ac:dyDescent="0.25">
      <c r="A245" s="104">
        <v>820</v>
      </c>
      <c r="B245" s="69" t="s">
        <v>245</v>
      </c>
      <c r="C245" s="69" t="s">
        <v>228</v>
      </c>
      <c r="D245" s="107" t="s">
        <v>623</v>
      </c>
      <c r="E245" s="107" t="s">
        <v>621</v>
      </c>
      <c r="F245" s="107" t="s">
        <v>621</v>
      </c>
      <c r="G245" s="107" t="s">
        <v>621</v>
      </c>
      <c r="H245" s="107" t="s">
        <v>621</v>
      </c>
      <c r="I245" s="107" t="s">
        <v>621</v>
      </c>
      <c r="J245" s="107" t="s">
        <v>621</v>
      </c>
      <c r="K245" s="107" t="s">
        <v>621</v>
      </c>
      <c r="L245" s="107" t="s">
        <v>621</v>
      </c>
      <c r="M245" s="107" t="s">
        <v>621</v>
      </c>
      <c r="N245" s="107" t="s">
        <v>621</v>
      </c>
      <c r="O245" s="107" t="s">
        <v>621</v>
      </c>
      <c r="P245" s="107" t="s">
        <v>621</v>
      </c>
      <c r="Q245" s="107" t="s">
        <v>623</v>
      </c>
      <c r="R245" s="107" t="s">
        <v>621</v>
      </c>
      <c r="S245" s="107" t="s">
        <v>621</v>
      </c>
      <c r="T245" s="107" t="s">
        <v>621</v>
      </c>
      <c r="U245" s="107" t="s">
        <v>621</v>
      </c>
      <c r="V245" s="107" t="s">
        <v>621</v>
      </c>
      <c r="W245" s="107" t="s">
        <v>621</v>
      </c>
      <c r="X245" s="107" t="s">
        <v>623</v>
      </c>
      <c r="Y245" s="107" t="s">
        <v>621</v>
      </c>
      <c r="Z245" s="107" t="s">
        <v>620</v>
      </c>
      <c r="AA245" s="107" t="s">
        <v>621</v>
      </c>
      <c r="AB245" s="107" t="s">
        <v>621</v>
      </c>
      <c r="AC245" s="107" t="s">
        <v>622</v>
      </c>
      <c r="AD245" s="107" t="s">
        <v>621</v>
      </c>
      <c r="AE245" s="107" t="s">
        <v>621</v>
      </c>
      <c r="AF245" s="107" t="s">
        <v>623</v>
      </c>
      <c r="AG245" s="107" t="s">
        <v>621</v>
      </c>
      <c r="AH245" s="107" t="s">
        <v>621</v>
      </c>
      <c r="AI245" s="107" t="s">
        <v>623</v>
      </c>
      <c r="AJ245" s="107" t="s">
        <v>621</v>
      </c>
      <c r="AK245" s="107" t="s">
        <v>621</v>
      </c>
      <c r="AL245" s="107" t="s">
        <v>621</v>
      </c>
      <c r="AM245" s="107" t="s">
        <v>621</v>
      </c>
      <c r="AN245" s="107" t="s">
        <v>621</v>
      </c>
      <c r="AO245" s="107" t="s">
        <v>621</v>
      </c>
      <c r="AP245" s="107" t="s">
        <v>623</v>
      </c>
      <c r="AQ245" s="107" t="s">
        <v>623</v>
      </c>
      <c r="AR245" s="107" t="s">
        <v>621</v>
      </c>
      <c r="AS245" s="107" t="s">
        <v>623</v>
      </c>
      <c r="AT245" s="107" t="s">
        <v>621</v>
      </c>
      <c r="AU245" s="107" t="s">
        <v>621</v>
      </c>
      <c r="AV245" s="107" t="s">
        <v>621</v>
      </c>
      <c r="AW245" s="107" t="s">
        <v>621</v>
      </c>
      <c r="AX245" s="107" t="s">
        <v>621</v>
      </c>
      <c r="AY245" s="107" t="s">
        <v>623</v>
      </c>
      <c r="AZ245" s="107" t="s">
        <v>621</v>
      </c>
      <c r="BA245" s="107" t="s">
        <v>621</v>
      </c>
      <c r="BC245" s="107">
        <f t="shared" si="28"/>
        <v>39</v>
      </c>
      <c r="BD245" s="107">
        <f t="shared" si="28"/>
        <v>1</v>
      </c>
      <c r="BE245" s="107">
        <f t="shared" si="28"/>
        <v>1</v>
      </c>
      <c r="BF245" s="107">
        <f t="shared" si="28"/>
        <v>9</v>
      </c>
      <c r="BG245" s="107">
        <f t="shared" si="28"/>
        <v>0</v>
      </c>
      <c r="BH245" s="107">
        <f t="shared" si="23"/>
        <v>41</v>
      </c>
    </row>
    <row r="246" spans="1:60" x14ac:dyDescent="0.25">
      <c r="A246" s="104">
        <v>821</v>
      </c>
      <c r="B246" s="69" t="s">
        <v>246</v>
      </c>
      <c r="C246" s="69" t="s">
        <v>228</v>
      </c>
      <c r="D246" s="107" t="s">
        <v>621</v>
      </c>
      <c r="E246" s="107" t="s">
        <v>621</v>
      </c>
      <c r="F246" s="107" t="s">
        <v>621</v>
      </c>
      <c r="G246" s="107" t="s">
        <v>621</v>
      </c>
      <c r="H246" s="107" t="s">
        <v>621</v>
      </c>
      <c r="I246" s="107" t="s">
        <v>621</v>
      </c>
      <c r="J246" s="107" t="s">
        <v>623</v>
      </c>
      <c r="K246" s="107" t="s">
        <v>621</v>
      </c>
      <c r="L246" s="107" t="s">
        <v>620</v>
      </c>
      <c r="M246" s="107" t="s">
        <v>621</v>
      </c>
      <c r="N246" s="107" t="s">
        <v>621</v>
      </c>
      <c r="O246" s="107" t="s">
        <v>622</v>
      </c>
      <c r="P246" s="107" t="s">
        <v>621</v>
      </c>
      <c r="Q246" s="107" t="s">
        <v>621</v>
      </c>
      <c r="R246" s="107" t="s">
        <v>621</v>
      </c>
      <c r="S246" s="107" t="s">
        <v>621</v>
      </c>
      <c r="T246" s="107" t="s">
        <v>621</v>
      </c>
      <c r="U246" s="107" t="s">
        <v>621</v>
      </c>
      <c r="V246" s="107" t="s">
        <v>621</v>
      </c>
      <c r="W246" s="107" t="s">
        <v>621</v>
      </c>
      <c r="X246" s="107" t="s">
        <v>621</v>
      </c>
      <c r="Y246" s="107" t="s">
        <v>621</v>
      </c>
      <c r="Z246" s="107" t="s">
        <v>620</v>
      </c>
      <c r="AA246" s="107" t="s">
        <v>621</v>
      </c>
      <c r="AB246" s="107" t="s">
        <v>621</v>
      </c>
      <c r="AC246" s="107" t="s">
        <v>622</v>
      </c>
      <c r="AD246" s="107" t="s">
        <v>621</v>
      </c>
      <c r="AE246" s="107" t="s">
        <v>621</v>
      </c>
      <c r="AF246" s="107" t="s">
        <v>623</v>
      </c>
      <c r="AG246" s="107" t="s">
        <v>621</v>
      </c>
      <c r="AH246" s="107" t="s">
        <v>621</v>
      </c>
      <c r="AI246" s="107" t="s">
        <v>621</v>
      </c>
      <c r="AJ246" s="107" t="s">
        <v>621</v>
      </c>
      <c r="AK246" s="107" t="s">
        <v>621</v>
      </c>
      <c r="AL246" s="107" t="s">
        <v>621</v>
      </c>
      <c r="AM246" s="107" t="s">
        <v>621</v>
      </c>
      <c r="AN246" s="107" t="s">
        <v>622</v>
      </c>
      <c r="AO246" s="107" t="s">
        <v>621</v>
      </c>
      <c r="AP246" s="107" t="s">
        <v>621</v>
      </c>
      <c r="AQ246" s="107" t="s">
        <v>621</v>
      </c>
      <c r="AR246" s="107" t="s">
        <v>621</v>
      </c>
      <c r="AS246" s="107" t="s">
        <v>623</v>
      </c>
      <c r="AT246" s="107" t="s">
        <v>621</v>
      </c>
      <c r="AU246" s="107" t="s">
        <v>621</v>
      </c>
      <c r="AV246" s="107" t="s">
        <v>621</v>
      </c>
      <c r="AW246" s="107" t="s">
        <v>621</v>
      </c>
      <c r="AX246" s="107" t="s">
        <v>621</v>
      </c>
      <c r="AY246" s="107" t="s">
        <v>621</v>
      </c>
      <c r="AZ246" s="107" t="s">
        <v>621</v>
      </c>
      <c r="BA246" s="107" t="s">
        <v>620</v>
      </c>
      <c r="BC246" s="107">
        <f t="shared" si="28"/>
        <v>41</v>
      </c>
      <c r="BD246" s="107">
        <f t="shared" si="28"/>
        <v>3</v>
      </c>
      <c r="BE246" s="107">
        <f t="shared" si="28"/>
        <v>3</v>
      </c>
      <c r="BF246" s="107">
        <f t="shared" si="28"/>
        <v>3</v>
      </c>
      <c r="BG246" s="107">
        <f t="shared" si="28"/>
        <v>0</v>
      </c>
      <c r="BH246" s="107">
        <f t="shared" si="23"/>
        <v>47</v>
      </c>
    </row>
    <row r="247" spans="1:60" x14ac:dyDescent="0.25">
      <c r="A247" s="104">
        <v>822</v>
      </c>
      <c r="B247" s="69" t="s">
        <v>247</v>
      </c>
      <c r="C247" s="69" t="s">
        <v>228</v>
      </c>
      <c r="D247" s="107" t="s">
        <v>621</v>
      </c>
      <c r="E247" s="107" t="s">
        <v>621</v>
      </c>
      <c r="F247" s="107" t="s">
        <v>621</v>
      </c>
      <c r="G247" s="107" t="s">
        <v>621</v>
      </c>
      <c r="H247" s="107" t="s">
        <v>621</v>
      </c>
      <c r="I247" s="107" t="s">
        <v>621</v>
      </c>
      <c r="J247" s="107" t="s">
        <v>620</v>
      </c>
      <c r="K247" s="107" t="s">
        <v>621</v>
      </c>
      <c r="L247" s="107" t="s">
        <v>620</v>
      </c>
      <c r="M247" s="107" t="s">
        <v>621</v>
      </c>
      <c r="N247" s="107" t="s">
        <v>620</v>
      </c>
      <c r="O247" s="107" t="s">
        <v>622</v>
      </c>
      <c r="P247" s="107" t="s">
        <v>621</v>
      </c>
      <c r="Q247" s="107" t="s">
        <v>621</v>
      </c>
      <c r="R247" s="107" t="s">
        <v>621</v>
      </c>
      <c r="S247" s="107" t="s">
        <v>621</v>
      </c>
      <c r="T247" s="107" t="s">
        <v>621</v>
      </c>
      <c r="U247" s="107" t="s">
        <v>621</v>
      </c>
      <c r="V247" s="107" t="s">
        <v>621</v>
      </c>
      <c r="W247" s="107" t="s">
        <v>621</v>
      </c>
      <c r="X247" s="107" t="s">
        <v>621</v>
      </c>
      <c r="Y247" s="107" t="s">
        <v>621</v>
      </c>
      <c r="Z247" s="107" t="s">
        <v>620</v>
      </c>
      <c r="AA247" s="107" t="s">
        <v>621</v>
      </c>
      <c r="AB247" s="107" t="s">
        <v>621</v>
      </c>
      <c r="AC247" s="107" t="s">
        <v>622</v>
      </c>
      <c r="AD247" s="107" t="s">
        <v>621</v>
      </c>
      <c r="AE247" s="107" t="s">
        <v>621</v>
      </c>
      <c r="AF247" s="107" t="s">
        <v>621</v>
      </c>
      <c r="AG247" s="107" t="s">
        <v>620</v>
      </c>
      <c r="AH247" s="107" t="s">
        <v>621</v>
      </c>
      <c r="AI247" s="107" t="s">
        <v>621</v>
      </c>
      <c r="AJ247" s="107" t="s">
        <v>621</v>
      </c>
      <c r="AK247" s="107" t="s">
        <v>621</v>
      </c>
      <c r="AL247" s="107" t="s">
        <v>621</v>
      </c>
      <c r="AM247" s="107" t="s">
        <v>621</v>
      </c>
      <c r="AN247" s="107" t="s">
        <v>622</v>
      </c>
      <c r="AO247" s="107" t="s">
        <v>621</v>
      </c>
      <c r="AP247" s="107" t="s">
        <v>621</v>
      </c>
      <c r="AQ247" s="107" t="s">
        <v>621</v>
      </c>
      <c r="AR247" s="107" t="s">
        <v>621</v>
      </c>
      <c r="AS247" s="107" t="s">
        <v>621</v>
      </c>
      <c r="AT247" s="107" t="s">
        <v>620</v>
      </c>
      <c r="AU247" s="107" t="s">
        <v>621</v>
      </c>
      <c r="AV247" s="107" t="s">
        <v>621</v>
      </c>
      <c r="AW247" s="107" t="s">
        <v>621</v>
      </c>
      <c r="AX247" s="107" t="s">
        <v>622</v>
      </c>
      <c r="AY247" s="107" t="s">
        <v>621</v>
      </c>
      <c r="AZ247" s="107" t="s">
        <v>621</v>
      </c>
      <c r="BA247" s="107" t="s">
        <v>621</v>
      </c>
      <c r="BC247" s="107">
        <f t="shared" si="28"/>
        <v>40</v>
      </c>
      <c r="BD247" s="107">
        <f t="shared" si="28"/>
        <v>4</v>
      </c>
      <c r="BE247" s="107">
        <f t="shared" si="28"/>
        <v>6</v>
      </c>
      <c r="BF247" s="107">
        <f t="shared" si="28"/>
        <v>0</v>
      </c>
      <c r="BG247" s="107">
        <f t="shared" si="28"/>
        <v>0</v>
      </c>
      <c r="BH247" s="107">
        <f t="shared" si="23"/>
        <v>50</v>
      </c>
    </row>
    <row r="248" spans="1:60" x14ac:dyDescent="0.25">
      <c r="A248" s="104">
        <v>823</v>
      </c>
      <c r="B248" s="69" t="s">
        <v>248</v>
      </c>
      <c r="C248" s="69" t="s">
        <v>228</v>
      </c>
      <c r="D248" s="107" t="s">
        <v>621</v>
      </c>
      <c r="E248" s="107" t="s">
        <v>621</v>
      </c>
      <c r="F248" s="107" t="s">
        <v>621</v>
      </c>
      <c r="G248" s="107" t="s">
        <v>621</v>
      </c>
      <c r="H248" s="107" t="s">
        <v>621</v>
      </c>
      <c r="I248" s="107" t="s">
        <v>621</v>
      </c>
      <c r="J248" s="107" t="s">
        <v>621</v>
      </c>
      <c r="K248" s="107" t="s">
        <v>623</v>
      </c>
      <c r="L248" s="107" t="s">
        <v>620</v>
      </c>
      <c r="M248" s="107" t="s">
        <v>621</v>
      </c>
      <c r="N248" s="107" t="s">
        <v>621</v>
      </c>
      <c r="O248" s="107" t="s">
        <v>622</v>
      </c>
      <c r="P248" s="107" t="s">
        <v>621</v>
      </c>
      <c r="Q248" s="107" t="s">
        <v>621</v>
      </c>
      <c r="R248" s="107" t="s">
        <v>621</v>
      </c>
      <c r="S248" s="107" t="s">
        <v>621</v>
      </c>
      <c r="T248" s="107" t="s">
        <v>621</v>
      </c>
      <c r="U248" s="107" t="s">
        <v>621</v>
      </c>
      <c r="V248" s="107" t="s">
        <v>621</v>
      </c>
      <c r="W248" s="107" t="s">
        <v>621</v>
      </c>
      <c r="X248" s="107" t="s">
        <v>621</v>
      </c>
      <c r="Y248" s="107" t="s">
        <v>621</v>
      </c>
      <c r="Z248" s="107" t="s">
        <v>621</v>
      </c>
      <c r="AA248" s="107" t="s">
        <v>623</v>
      </c>
      <c r="AB248" s="107" t="s">
        <v>621</v>
      </c>
      <c r="AC248" s="107" t="s">
        <v>621</v>
      </c>
      <c r="AD248" s="107" t="s">
        <v>621</v>
      </c>
      <c r="AE248" s="107" t="s">
        <v>621</v>
      </c>
      <c r="AF248" s="107" t="s">
        <v>621</v>
      </c>
      <c r="AG248" s="107" t="s">
        <v>621</v>
      </c>
      <c r="AH248" s="107" t="s">
        <v>621</v>
      </c>
      <c r="AI248" s="107" t="s">
        <v>621</v>
      </c>
      <c r="AJ248" s="107" t="s">
        <v>621</v>
      </c>
      <c r="AK248" s="107" t="s">
        <v>621</v>
      </c>
      <c r="AL248" s="107" t="s">
        <v>621</v>
      </c>
      <c r="AM248" s="107" t="s">
        <v>621</v>
      </c>
      <c r="AN248" s="107" t="s">
        <v>621</v>
      </c>
      <c r="AO248" s="107" t="s">
        <v>621</v>
      </c>
      <c r="AP248" s="107" t="s">
        <v>621</v>
      </c>
      <c r="AQ248" s="107" t="s">
        <v>621</v>
      </c>
      <c r="AR248" s="107" t="s">
        <v>621</v>
      </c>
      <c r="AS248" s="107" t="s">
        <v>621</v>
      </c>
      <c r="AT248" s="107" t="s">
        <v>621</v>
      </c>
      <c r="AU248" s="107" t="s">
        <v>621</v>
      </c>
      <c r="AV248" s="107" t="s">
        <v>621</v>
      </c>
      <c r="AW248" s="107" t="s">
        <v>621</v>
      </c>
      <c r="AX248" s="107" t="s">
        <v>621</v>
      </c>
      <c r="AY248" s="107" t="s">
        <v>623</v>
      </c>
      <c r="AZ248" s="107" t="s">
        <v>621</v>
      </c>
      <c r="BA248" s="107" t="s">
        <v>623</v>
      </c>
      <c r="BC248" s="107">
        <f t="shared" si="28"/>
        <v>44</v>
      </c>
      <c r="BD248" s="107">
        <f t="shared" si="28"/>
        <v>1</v>
      </c>
      <c r="BE248" s="107">
        <f t="shared" si="28"/>
        <v>1</v>
      </c>
      <c r="BF248" s="107">
        <f t="shared" si="28"/>
        <v>4</v>
      </c>
      <c r="BG248" s="107">
        <f t="shared" si="28"/>
        <v>0</v>
      </c>
      <c r="BH248" s="107">
        <f t="shared" si="23"/>
        <v>46</v>
      </c>
    </row>
    <row r="249" spans="1:60" x14ac:dyDescent="0.25">
      <c r="A249" s="104">
        <v>824</v>
      </c>
      <c r="B249" s="69" t="s">
        <v>249</v>
      </c>
      <c r="C249" s="69" t="s">
        <v>228</v>
      </c>
      <c r="D249" s="107" t="s">
        <v>621</v>
      </c>
      <c r="E249" s="107" t="s">
        <v>621</v>
      </c>
      <c r="F249" s="107" t="s">
        <v>621</v>
      </c>
      <c r="G249" s="107" t="s">
        <v>621</v>
      </c>
      <c r="H249" s="107" t="s">
        <v>621</v>
      </c>
      <c r="I249" s="107" t="s">
        <v>621</v>
      </c>
      <c r="J249" s="107" t="s">
        <v>620</v>
      </c>
      <c r="K249" s="107" t="s">
        <v>621</v>
      </c>
      <c r="L249" s="107" t="s">
        <v>621</v>
      </c>
      <c r="M249" s="107" t="s">
        <v>621</v>
      </c>
      <c r="N249" s="107" t="s">
        <v>621</v>
      </c>
      <c r="O249" s="107" t="s">
        <v>623</v>
      </c>
      <c r="P249" s="107" t="s">
        <v>621</v>
      </c>
      <c r="Q249" s="107" t="s">
        <v>621</v>
      </c>
      <c r="R249" s="107" t="s">
        <v>621</v>
      </c>
      <c r="S249" s="107" t="s">
        <v>621</v>
      </c>
      <c r="T249" s="107" t="s">
        <v>621</v>
      </c>
      <c r="U249" s="107" t="s">
        <v>621</v>
      </c>
      <c r="V249" s="107" t="s">
        <v>621</v>
      </c>
      <c r="W249" s="107" t="s">
        <v>621</v>
      </c>
      <c r="X249" s="107" t="s">
        <v>621</v>
      </c>
      <c r="Y249" s="107" t="s">
        <v>621</v>
      </c>
      <c r="Z249" s="107" t="s">
        <v>621</v>
      </c>
      <c r="AA249" s="107" t="s">
        <v>621</v>
      </c>
      <c r="AB249" s="107" t="s">
        <v>622</v>
      </c>
      <c r="AC249" s="107" t="s">
        <v>622</v>
      </c>
      <c r="AD249" s="107" t="s">
        <v>621</v>
      </c>
      <c r="AE249" s="107" t="s">
        <v>621</v>
      </c>
      <c r="AF249" s="107" t="s">
        <v>621</v>
      </c>
      <c r="AG249" s="107" t="s">
        <v>621</v>
      </c>
      <c r="AH249" s="107" t="s">
        <v>621</v>
      </c>
      <c r="AI249" s="107" t="s">
        <v>621</v>
      </c>
      <c r="AJ249" s="107" t="s">
        <v>621</v>
      </c>
      <c r="AK249" s="107" t="s">
        <v>621</v>
      </c>
      <c r="AL249" s="107" t="s">
        <v>621</v>
      </c>
      <c r="AM249" s="107" t="s">
        <v>621</v>
      </c>
      <c r="AN249" s="107" t="s">
        <v>621</v>
      </c>
      <c r="AO249" s="107" t="s">
        <v>621</v>
      </c>
      <c r="AP249" s="107" t="s">
        <v>621</v>
      </c>
      <c r="AQ249" s="107" t="s">
        <v>621</v>
      </c>
      <c r="AR249" s="107" t="s">
        <v>621</v>
      </c>
      <c r="AS249" s="107" t="s">
        <v>623</v>
      </c>
      <c r="AT249" s="107" t="s">
        <v>621</v>
      </c>
      <c r="AU249" s="107" t="s">
        <v>621</v>
      </c>
      <c r="AV249" s="107" t="s">
        <v>621</v>
      </c>
      <c r="AW249" s="107" t="s">
        <v>621</v>
      </c>
      <c r="AX249" s="107" t="s">
        <v>621</v>
      </c>
      <c r="AY249" s="107" t="s">
        <v>621</v>
      </c>
      <c r="AZ249" s="107" t="s">
        <v>621</v>
      </c>
      <c r="BA249" s="107" t="s">
        <v>621</v>
      </c>
      <c r="BC249" s="107">
        <f t="shared" si="28"/>
        <v>45</v>
      </c>
      <c r="BD249" s="107">
        <f t="shared" si="28"/>
        <v>2</v>
      </c>
      <c r="BE249" s="107">
        <f t="shared" si="28"/>
        <v>1</v>
      </c>
      <c r="BF249" s="107">
        <f t="shared" si="28"/>
        <v>2</v>
      </c>
      <c r="BG249" s="107">
        <f t="shared" si="28"/>
        <v>0</v>
      </c>
      <c r="BH249" s="107">
        <f t="shared" si="23"/>
        <v>48</v>
      </c>
    </row>
    <row r="250" spans="1:60" x14ac:dyDescent="0.25">
      <c r="A250" s="104">
        <v>901</v>
      </c>
      <c r="B250" s="69" t="s">
        <v>250</v>
      </c>
      <c r="C250" s="69" t="s">
        <v>251</v>
      </c>
      <c r="D250" s="107" t="s">
        <v>623</v>
      </c>
      <c r="E250" s="107" t="s">
        <v>621</v>
      </c>
      <c r="F250" s="107" t="s">
        <v>621</v>
      </c>
      <c r="G250" s="107" t="s">
        <v>621</v>
      </c>
      <c r="H250" s="107" t="s">
        <v>621</v>
      </c>
      <c r="I250" s="107" t="s">
        <v>620</v>
      </c>
      <c r="J250" s="107" t="s">
        <v>623</v>
      </c>
      <c r="K250" s="107" t="s">
        <v>621</v>
      </c>
      <c r="L250" s="107" t="s">
        <v>621</v>
      </c>
      <c r="M250" s="107" t="s">
        <v>621</v>
      </c>
      <c r="N250" s="107" t="s">
        <v>621</v>
      </c>
      <c r="O250" s="107" t="s">
        <v>622</v>
      </c>
      <c r="P250" s="107" t="s">
        <v>621</v>
      </c>
      <c r="Q250" s="107" t="s">
        <v>621</v>
      </c>
      <c r="R250" s="107" t="s">
        <v>621</v>
      </c>
      <c r="S250" s="107" t="s">
        <v>621</v>
      </c>
      <c r="T250" s="107" t="s">
        <v>621</v>
      </c>
      <c r="U250" s="107" t="s">
        <v>621</v>
      </c>
      <c r="V250" s="107" t="s">
        <v>621</v>
      </c>
      <c r="W250" s="107" t="s">
        <v>621</v>
      </c>
      <c r="X250" s="107" t="s">
        <v>621</v>
      </c>
      <c r="Y250" s="107" t="s">
        <v>621</v>
      </c>
      <c r="Z250" s="107" t="s">
        <v>621</v>
      </c>
      <c r="AA250" s="107" t="s">
        <v>621</v>
      </c>
      <c r="AB250" s="107" t="s">
        <v>622</v>
      </c>
      <c r="AC250" s="107" t="s">
        <v>623</v>
      </c>
      <c r="AD250" s="107" t="s">
        <v>621</v>
      </c>
      <c r="AE250" s="107" t="s">
        <v>623</v>
      </c>
      <c r="AF250" s="107" t="s">
        <v>621</v>
      </c>
      <c r="AG250" s="107" t="s">
        <v>620</v>
      </c>
      <c r="AH250" s="107" t="s">
        <v>621</v>
      </c>
      <c r="AI250" s="107" t="s">
        <v>623</v>
      </c>
      <c r="AJ250" s="107" t="s">
        <v>621</v>
      </c>
      <c r="AK250" s="107" t="s">
        <v>620</v>
      </c>
      <c r="AL250" s="107" t="s">
        <v>621</v>
      </c>
      <c r="AM250" s="107" t="s">
        <v>621</v>
      </c>
      <c r="AN250" s="107" t="s">
        <v>623</v>
      </c>
      <c r="AO250" s="107" t="s">
        <v>621</v>
      </c>
      <c r="AP250" s="107" t="s">
        <v>621</v>
      </c>
      <c r="AQ250" s="107" t="s">
        <v>620</v>
      </c>
      <c r="AR250" s="107" t="s">
        <v>621</v>
      </c>
      <c r="AS250" s="107" t="s">
        <v>621</v>
      </c>
      <c r="AT250" s="107" t="s">
        <v>621</v>
      </c>
      <c r="AU250" s="107" t="s">
        <v>623</v>
      </c>
      <c r="AV250" s="107" t="s">
        <v>621</v>
      </c>
      <c r="AW250" s="107" t="s">
        <v>621</v>
      </c>
      <c r="AX250" s="107" t="s">
        <v>622</v>
      </c>
      <c r="AY250" s="107" t="s">
        <v>623</v>
      </c>
      <c r="AZ250" s="107" t="s">
        <v>621</v>
      </c>
      <c r="BA250" s="107" t="s">
        <v>620</v>
      </c>
      <c r="BC250" s="107">
        <f t="shared" si="28"/>
        <v>34</v>
      </c>
      <c r="BD250" s="107">
        <f t="shared" si="28"/>
        <v>3</v>
      </c>
      <c r="BE250" s="107">
        <f t="shared" si="28"/>
        <v>5</v>
      </c>
      <c r="BF250" s="107">
        <f t="shared" si="28"/>
        <v>8</v>
      </c>
      <c r="BG250" s="107">
        <f t="shared" si="28"/>
        <v>0</v>
      </c>
      <c r="BH250" s="107">
        <f t="shared" si="23"/>
        <v>42</v>
      </c>
    </row>
    <row r="251" spans="1:60" x14ac:dyDescent="0.25">
      <c r="A251" s="104">
        <v>902</v>
      </c>
      <c r="B251" s="69" t="s">
        <v>252</v>
      </c>
      <c r="C251" s="69" t="s">
        <v>251</v>
      </c>
      <c r="D251" s="107" t="s">
        <v>620</v>
      </c>
      <c r="E251" s="107" t="s">
        <v>621</v>
      </c>
      <c r="F251" s="107" t="s">
        <v>621</v>
      </c>
      <c r="G251" s="107" t="s">
        <v>621</v>
      </c>
      <c r="H251" s="107" t="s">
        <v>621</v>
      </c>
      <c r="I251" s="107" t="s">
        <v>621</v>
      </c>
      <c r="J251" s="107" t="s">
        <v>623</v>
      </c>
      <c r="K251" s="107" t="s">
        <v>621</v>
      </c>
      <c r="L251" s="107" t="s">
        <v>621</v>
      </c>
      <c r="M251" s="107" t="s">
        <v>621</v>
      </c>
      <c r="N251" s="107" t="s">
        <v>620</v>
      </c>
      <c r="O251" s="107" t="s">
        <v>622</v>
      </c>
      <c r="P251" s="107" t="s">
        <v>620</v>
      </c>
      <c r="Q251" s="107" t="s">
        <v>620</v>
      </c>
      <c r="R251" s="107" t="s">
        <v>621</v>
      </c>
      <c r="S251" s="107" t="s">
        <v>621</v>
      </c>
      <c r="T251" s="107" t="s">
        <v>621</v>
      </c>
      <c r="U251" s="107" t="s">
        <v>621</v>
      </c>
      <c r="V251" s="107" t="s">
        <v>621</v>
      </c>
      <c r="W251" s="107" t="s">
        <v>621</v>
      </c>
      <c r="X251" s="107" t="s">
        <v>623</v>
      </c>
      <c r="Y251" s="107" t="s">
        <v>621</v>
      </c>
      <c r="Z251" s="107" t="s">
        <v>621</v>
      </c>
      <c r="AA251" s="107" t="s">
        <v>621</v>
      </c>
      <c r="AB251" s="107" t="s">
        <v>621</v>
      </c>
      <c r="AC251" s="107" t="s">
        <v>622</v>
      </c>
      <c r="AD251" s="107" t="s">
        <v>621</v>
      </c>
      <c r="AE251" s="107" t="s">
        <v>620</v>
      </c>
      <c r="AF251" s="107" t="s">
        <v>621</v>
      </c>
      <c r="AG251" s="107" t="s">
        <v>621</v>
      </c>
      <c r="AH251" s="107" t="s">
        <v>621</v>
      </c>
      <c r="AI251" s="107" t="s">
        <v>621</v>
      </c>
      <c r="AJ251" s="107" t="s">
        <v>621</v>
      </c>
      <c r="AK251" s="107" t="s">
        <v>621</v>
      </c>
      <c r="AL251" s="107" t="s">
        <v>621</v>
      </c>
      <c r="AM251" s="107" t="s">
        <v>621</v>
      </c>
      <c r="AN251" s="107" t="s">
        <v>621</v>
      </c>
      <c r="AO251" s="107" t="s">
        <v>621</v>
      </c>
      <c r="AP251" s="107" t="s">
        <v>623</v>
      </c>
      <c r="AQ251" s="107" t="s">
        <v>623</v>
      </c>
      <c r="AR251" s="107" t="s">
        <v>621</v>
      </c>
      <c r="AS251" s="107" t="s">
        <v>623</v>
      </c>
      <c r="AT251" s="107" t="s">
        <v>621</v>
      </c>
      <c r="AU251" s="107" t="s">
        <v>621</v>
      </c>
      <c r="AV251" s="107" t="s">
        <v>621</v>
      </c>
      <c r="AW251" s="107" t="s">
        <v>621</v>
      </c>
      <c r="AX251" s="107" t="s">
        <v>621</v>
      </c>
      <c r="AY251" s="107" t="s">
        <v>621</v>
      </c>
      <c r="AZ251" s="107" t="s">
        <v>621</v>
      </c>
      <c r="BA251" s="107" t="s">
        <v>621</v>
      </c>
      <c r="BC251" s="107">
        <f t="shared" si="28"/>
        <v>38</v>
      </c>
      <c r="BD251" s="107">
        <f t="shared" si="28"/>
        <v>2</v>
      </c>
      <c r="BE251" s="107">
        <f t="shared" si="28"/>
        <v>5</v>
      </c>
      <c r="BF251" s="107">
        <f t="shared" si="28"/>
        <v>5</v>
      </c>
      <c r="BG251" s="107">
        <f t="shared" si="28"/>
        <v>0</v>
      </c>
      <c r="BH251" s="107">
        <f t="shared" si="23"/>
        <v>45</v>
      </c>
    </row>
    <row r="252" spans="1:60" x14ac:dyDescent="0.25">
      <c r="A252" s="104">
        <v>903</v>
      </c>
      <c r="B252" s="69" t="s">
        <v>253</v>
      </c>
      <c r="C252" s="69" t="s">
        <v>251</v>
      </c>
      <c r="D252" s="107" t="s">
        <v>620</v>
      </c>
      <c r="E252" s="107" t="s">
        <v>621</v>
      </c>
      <c r="F252" s="107" t="s">
        <v>621</v>
      </c>
      <c r="G252" s="107" t="s">
        <v>621</v>
      </c>
      <c r="H252" s="107" t="s">
        <v>621</v>
      </c>
      <c r="I252" s="107" t="s">
        <v>621</v>
      </c>
      <c r="J252" s="107" t="s">
        <v>621</v>
      </c>
      <c r="K252" s="107" t="s">
        <v>622</v>
      </c>
      <c r="L252" s="107" t="s">
        <v>620</v>
      </c>
      <c r="M252" s="107" t="s">
        <v>621</v>
      </c>
      <c r="N252" s="107" t="s">
        <v>621</v>
      </c>
      <c r="O252" s="107" t="s">
        <v>620</v>
      </c>
      <c r="P252" s="107" t="s">
        <v>621</v>
      </c>
      <c r="Q252" s="107" t="s">
        <v>621</v>
      </c>
      <c r="R252" s="107" t="s">
        <v>621</v>
      </c>
      <c r="S252" s="107" t="s">
        <v>621</v>
      </c>
      <c r="T252" s="107" t="s">
        <v>621</v>
      </c>
      <c r="U252" s="107" t="s">
        <v>621</v>
      </c>
      <c r="V252" s="107" t="s">
        <v>621</v>
      </c>
      <c r="W252" s="107" t="s">
        <v>621</v>
      </c>
      <c r="X252" s="107" t="s">
        <v>621</v>
      </c>
      <c r="Y252" s="107" t="s">
        <v>621</v>
      </c>
      <c r="Z252" s="107" t="s">
        <v>621</v>
      </c>
      <c r="AA252" s="107" t="s">
        <v>621</v>
      </c>
      <c r="AB252" s="107" t="s">
        <v>621</v>
      </c>
      <c r="AC252" s="107" t="s">
        <v>620</v>
      </c>
      <c r="AD252" s="107" t="s">
        <v>621</v>
      </c>
      <c r="AE252" s="107" t="s">
        <v>621</v>
      </c>
      <c r="AF252" s="107" t="s">
        <v>621</v>
      </c>
      <c r="AG252" s="107" t="s">
        <v>620</v>
      </c>
      <c r="AH252" s="107" t="s">
        <v>621</v>
      </c>
      <c r="AI252" s="107" t="s">
        <v>621</v>
      </c>
      <c r="AJ252" s="107" t="s">
        <v>621</v>
      </c>
      <c r="AK252" s="107" t="s">
        <v>621</v>
      </c>
      <c r="AL252" s="107" t="s">
        <v>621</v>
      </c>
      <c r="AM252" s="107" t="s">
        <v>622</v>
      </c>
      <c r="AN252" s="107" t="s">
        <v>621</v>
      </c>
      <c r="AO252" s="107" t="s">
        <v>621</v>
      </c>
      <c r="AP252" s="107" t="s">
        <v>623</v>
      </c>
      <c r="AQ252" s="107" t="s">
        <v>620</v>
      </c>
      <c r="AR252" s="107" t="s">
        <v>621</v>
      </c>
      <c r="AS252" s="107" t="s">
        <v>621</v>
      </c>
      <c r="AT252" s="107" t="s">
        <v>621</v>
      </c>
      <c r="AU252" s="107" t="s">
        <v>621</v>
      </c>
      <c r="AV252" s="107" t="s">
        <v>621</v>
      </c>
      <c r="AW252" s="107" t="s">
        <v>621</v>
      </c>
      <c r="AX252" s="107" t="s">
        <v>621</v>
      </c>
      <c r="AY252" s="107" t="s">
        <v>620</v>
      </c>
      <c r="AZ252" s="107" t="s">
        <v>621</v>
      </c>
      <c r="BA252" s="107" t="s">
        <v>621</v>
      </c>
      <c r="BC252" s="107">
        <f t="shared" si="28"/>
        <v>40</v>
      </c>
      <c r="BD252" s="107">
        <f t="shared" si="28"/>
        <v>2</v>
      </c>
      <c r="BE252" s="107">
        <f t="shared" si="28"/>
        <v>7</v>
      </c>
      <c r="BF252" s="107">
        <f t="shared" si="28"/>
        <v>1</v>
      </c>
      <c r="BG252" s="107">
        <f t="shared" si="28"/>
        <v>0</v>
      </c>
      <c r="BH252" s="107">
        <f t="shared" si="23"/>
        <v>49</v>
      </c>
    </row>
    <row r="253" spans="1:60" x14ac:dyDescent="0.25">
      <c r="A253" s="104">
        <v>904</v>
      </c>
      <c r="B253" s="69" t="s">
        <v>254</v>
      </c>
      <c r="C253" s="69" t="s">
        <v>251</v>
      </c>
      <c r="D253" s="107" t="s">
        <v>621</v>
      </c>
      <c r="E253" s="107" t="s">
        <v>621</v>
      </c>
      <c r="F253" s="107" t="s">
        <v>621</v>
      </c>
      <c r="G253" s="107" t="s">
        <v>621</v>
      </c>
      <c r="H253" s="107" t="s">
        <v>621</v>
      </c>
      <c r="I253" s="107" t="s">
        <v>621</v>
      </c>
      <c r="J253" s="107" t="s">
        <v>623</v>
      </c>
      <c r="K253" s="107" t="s">
        <v>621</v>
      </c>
      <c r="L253" s="107" t="s">
        <v>621</v>
      </c>
      <c r="M253" s="107" t="s">
        <v>621</v>
      </c>
      <c r="N253" s="107" t="s">
        <v>623</v>
      </c>
      <c r="O253" s="107" t="s">
        <v>622</v>
      </c>
      <c r="P253" s="107" t="s">
        <v>621</v>
      </c>
      <c r="Q253" s="107" t="s">
        <v>621</v>
      </c>
      <c r="R253" s="107" t="s">
        <v>621</v>
      </c>
      <c r="S253" s="107" t="s">
        <v>621</v>
      </c>
      <c r="T253" s="107" t="s">
        <v>621</v>
      </c>
      <c r="U253" s="107" t="s">
        <v>621</v>
      </c>
      <c r="V253" s="107" t="s">
        <v>621</v>
      </c>
      <c r="W253" s="107" t="s">
        <v>621</v>
      </c>
      <c r="X253" s="107" t="s">
        <v>621</v>
      </c>
      <c r="Y253" s="107" t="s">
        <v>621</v>
      </c>
      <c r="Z253" s="107" t="s">
        <v>622</v>
      </c>
      <c r="AA253" s="107" t="s">
        <v>623</v>
      </c>
      <c r="AB253" s="107" t="s">
        <v>621</v>
      </c>
      <c r="AC253" s="107" t="s">
        <v>622</v>
      </c>
      <c r="AD253" s="107" t="s">
        <v>621</v>
      </c>
      <c r="AE253" s="107" t="s">
        <v>623</v>
      </c>
      <c r="AF253" s="107" t="s">
        <v>621</v>
      </c>
      <c r="AG253" s="107" t="s">
        <v>621</v>
      </c>
      <c r="AH253" s="107" t="s">
        <v>621</v>
      </c>
      <c r="AI253" s="107" t="s">
        <v>621</v>
      </c>
      <c r="AJ253" s="107" t="s">
        <v>621</v>
      </c>
      <c r="AK253" s="107" t="s">
        <v>621</v>
      </c>
      <c r="AL253" s="107" t="s">
        <v>621</v>
      </c>
      <c r="AM253" s="107" t="s">
        <v>621</v>
      </c>
      <c r="AN253" s="107" t="s">
        <v>621</v>
      </c>
      <c r="AO253" s="107" t="s">
        <v>621</v>
      </c>
      <c r="AP253" s="107" t="s">
        <v>621</v>
      </c>
      <c r="AQ253" s="107" t="s">
        <v>621</v>
      </c>
      <c r="AR253" s="107" t="s">
        <v>621</v>
      </c>
      <c r="AS253" s="107" t="s">
        <v>621</v>
      </c>
      <c r="AT253" s="107" t="s">
        <v>621</v>
      </c>
      <c r="AU253" s="107" t="s">
        <v>621</v>
      </c>
      <c r="AV253" s="107" t="s">
        <v>621</v>
      </c>
      <c r="AW253" s="107" t="s">
        <v>621</v>
      </c>
      <c r="AX253" s="107" t="s">
        <v>621</v>
      </c>
      <c r="AY253" s="107" t="s">
        <v>623</v>
      </c>
      <c r="AZ253" s="107" t="s">
        <v>621</v>
      </c>
      <c r="BA253" s="107" t="s">
        <v>621</v>
      </c>
      <c r="BC253" s="107">
        <f t="shared" si="28"/>
        <v>42</v>
      </c>
      <c r="BD253" s="107">
        <f t="shared" si="28"/>
        <v>3</v>
      </c>
      <c r="BE253" s="107">
        <f t="shared" si="28"/>
        <v>0</v>
      </c>
      <c r="BF253" s="107">
        <f t="shared" si="28"/>
        <v>5</v>
      </c>
      <c r="BG253" s="107">
        <f t="shared" si="28"/>
        <v>0</v>
      </c>
      <c r="BH253" s="107">
        <f t="shared" si="23"/>
        <v>45</v>
      </c>
    </row>
    <row r="254" spans="1:60" x14ac:dyDescent="0.25">
      <c r="A254" s="104">
        <v>905</v>
      </c>
      <c r="B254" s="69" t="s">
        <v>255</v>
      </c>
      <c r="C254" s="69" t="s">
        <v>251</v>
      </c>
      <c r="D254" s="107" t="s">
        <v>621</v>
      </c>
      <c r="E254" s="107" t="s">
        <v>621</v>
      </c>
      <c r="F254" s="107" t="s">
        <v>621</v>
      </c>
      <c r="G254" s="107" t="s">
        <v>621</v>
      </c>
      <c r="H254" s="107" t="s">
        <v>621</v>
      </c>
      <c r="I254" s="107" t="s">
        <v>621</v>
      </c>
      <c r="J254" s="107" t="s">
        <v>623</v>
      </c>
      <c r="K254" s="107" t="s">
        <v>621</v>
      </c>
      <c r="L254" s="107" t="s">
        <v>621</v>
      </c>
      <c r="M254" s="107" t="s">
        <v>621</v>
      </c>
      <c r="N254" s="107" t="s">
        <v>621</v>
      </c>
      <c r="O254" s="107" t="s">
        <v>621</v>
      </c>
      <c r="P254" s="107" t="s">
        <v>621</v>
      </c>
      <c r="Q254" s="107" t="s">
        <v>621</v>
      </c>
      <c r="R254" s="107" t="s">
        <v>621</v>
      </c>
      <c r="S254" s="107" t="s">
        <v>621</v>
      </c>
      <c r="T254" s="107" t="s">
        <v>621</v>
      </c>
      <c r="U254" s="107" t="s">
        <v>621</v>
      </c>
      <c r="V254" s="107" t="s">
        <v>621</v>
      </c>
      <c r="W254" s="107" t="s">
        <v>621</v>
      </c>
      <c r="X254" s="107" t="s">
        <v>621</v>
      </c>
      <c r="Y254" s="107" t="s">
        <v>621</v>
      </c>
      <c r="Z254" s="107" t="s">
        <v>621</v>
      </c>
      <c r="AA254" s="107" t="s">
        <v>621</v>
      </c>
      <c r="AB254" s="107" t="s">
        <v>621</v>
      </c>
      <c r="AC254" s="107" t="s">
        <v>622</v>
      </c>
      <c r="AD254" s="107" t="s">
        <v>621</v>
      </c>
      <c r="AE254" s="107" t="s">
        <v>620</v>
      </c>
      <c r="AF254" s="107" t="s">
        <v>623</v>
      </c>
      <c r="AG254" s="107" t="s">
        <v>621</v>
      </c>
      <c r="AH254" s="107" t="s">
        <v>621</v>
      </c>
      <c r="AI254" s="107" t="s">
        <v>620</v>
      </c>
      <c r="AJ254" s="107" t="s">
        <v>621</v>
      </c>
      <c r="AK254" s="107" t="s">
        <v>621</v>
      </c>
      <c r="AL254" s="107" t="s">
        <v>621</v>
      </c>
      <c r="AM254" s="107" t="s">
        <v>621</v>
      </c>
      <c r="AN254" s="107" t="s">
        <v>621</v>
      </c>
      <c r="AO254" s="107" t="s">
        <v>621</v>
      </c>
      <c r="AP254" s="107" t="s">
        <v>621</v>
      </c>
      <c r="AQ254" s="107" t="s">
        <v>621</v>
      </c>
      <c r="AR254" s="107" t="s">
        <v>621</v>
      </c>
      <c r="AS254" s="107" t="s">
        <v>620</v>
      </c>
      <c r="AT254" s="107" t="s">
        <v>621</v>
      </c>
      <c r="AU254" s="107" t="s">
        <v>623</v>
      </c>
      <c r="AV254" s="107" t="s">
        <v>621</v>
      </c>
      <c r="AW254" s="107" t="s">
        <v>621</v>
      </c>
      <c r="AX254" s="107" t="s">
        <v>621</v>
      </c>
      <c r="AY254" s="107" t="s">
        <v>620</v>
      </c>
      <c r="AZ254" s="107" t="s">
        <v>621</v>
      </c>
      <c r="BA254" s="107" t="s">
        <v>621</v>
      </c>
      <c r="BC254" s="107">
        <f t="shared" ref="BC254:BG263" si="29">COUNTIF($D254:$BA254,BC$3)</f>
        <v>42</v>
      </c>
      <c r="BD254" s="107">
        <f t="shared" si="29"/>
        <v>1</v>
      </c>
      <c r="BE254" s="107">
        <f t="shared" si="29"/>
        <v>4</v>
      </c>
      <c r="BF254" s="107">
        <f t="shared" si="29"/>
        <v>3</v>
      </c>
      <c r="BG254" s="107">
        <f t="shared" si="29"/>
        <v>0</v>
      </c>
      <c r="BH254" s="107">
        <f t="shared" si="23"/>
        <v>47</v>
      </c>
    </row>
    <row r="255" spans="1:60" x14ac:dyDescent="0.25">
      <c r="A255" s="104">
        <v>906</v>
      </c>
      <c r="B255" s="69" t="s">
        <v>256</v>
      </c>
      <c r="C255" s="69" t="s">
        <v>251</v>
      </c>
      <c r="D255" s="107" t="s">
        <v>621</v>
      </c>
      <c r="E255" s="107" t="s">
        <v>621</v>
      </c>
      <c r="F255" s="107" t="s">
        <v>621</v>
      </c>
      <c r="G255" s="107" t="s">
        <v>621</v>
      </c>
      <c r="H255" s="107" t="s">
        <v>621</v>
      </c>
      <c r="I255" s="107" t="s">
        <v>621</v>
      </c>
      <c r="J255" s="107" t="s">
        <v>621</v>
      </c>
      <c r="K255" s="107" t="s">
        <v>621</v>
      </c>
      <c r="L255" s="107" t="s">
        <v>621</v>
      </c>
      <c r="M255" s="107" t="s">
        <v>621</v>
      </c>
      <c r="N255" s="107" t="s">
        <v>621</v>
      </c>
      <c r="O255" s="107" t="s">
        <v>623</v>
      </c>
      <c r="P255" s="107" t="s">
        <v>621</v>
      </c>
      <c r="Q255" s="107" t="s">
        <v>621</v>
      </c>
      <c r="R255" s="107" t="s">
        <v>621</v>
      </c>
      <c r="S255" s="107" t="s">
        <v>621</v>
      </c>
      <c r="T255" s="107" t="s">
        <v>621</v>
      </c>
      <c r="U255" s="107" t="s">
        <v>621</v>
      </c>
      <c r="V255" s="107" t="s">
        <v>621</v>
      </c>
      <c r="W255" s="107" t="s">
        <v>621</v>
      </c>
      <c r="X255" s="107" t="s">
        <v>621</v>
      </c>
      <c r="Y255" s="107" t="s">
        <v>621</v>
      </c>
      <c r="Z255" s="107" t="s">
        <v>620</v>
      </c>
      <c r="AA255" s="107" t="s">
        <v>621</v>
      </c>
      <c r="AB255" s="107" t="s">
        <v>621</v>
      </c>
      <c r="AC255" s="107" t="s">
        <v>622</v>
      </c>
      <c r="AD255" s="107" t="s">
        <v>621</v>
      </c>
      <c r="AE255" s="107" t="s">
        <v>621</v>
      </c>
      <c r="AF255" s="107" t="s">
        <v>623</v>
      </c>
      <c r="AG255" s="107" t="s">
        <v>621</v>
      </c>
      <c r="AH255" s="107" t="s">
        <v>621</v>
      </c>
      <c r="AI255" s="107" t="s">
        <v>623</v>
      </c>
      <c r="AJ255" s="107" t="s">
        <v>621</v>
      </c>
      <c r="AK255" s="107" t="s">
        <v>621</v>
      </c>
      <c r="AL255" s="107" t="s">
        <v>621</v>
      </c>
      <c r="AM255" s="107" t="s">
        <v>621</v>
      </c>
      <c r="AN255" s="107" t="s">
        <v>623</v>
      </c>
      <c r="AO255" s="107" t="s">
        <v>621</v>
      </c>
      <c r="AP255" s="107" t="s">
        <v>621</v>
      </c>
      <c r="AQ255" s="107" t="s">
        <v>621</v>
      </c>
      <c r="AR255" s="107" t="s">
        <v>621</v>
      </c>
      <c r="AS255" s="107" t="s">
        <v>621</v>
      </c>
      <c r="AT255" s="107" t="s">
        <v>621</v>
      </c>
      <c r="AU255" s="107" t="s">
        <v>621</v>
      </c>
      <c r="AV255" s="107" t="s">
        <v>621</v>
      </c>
      <c r="AW255" s="107" t="s">
        <v>621</v>
      </c>
      <c r="AX255" s="107" t="s">
        <v>621</v>
      </c>
      <c r="AY255" s="107" t="s">
        <v>623</v>
      </c>
      <c r="AZ255" s="107" t="s">
        <v>621</v>
      </c>
      <c r="BA255" s="107" t="s">
        <v>621</v>
      </c>
      <c r="BC255" s="107">
        <f t="shared" si="29"/>
        <v>43</v>
      </c>
      <c r="BD255" s="107">
        <f t="shared" si="29"/>
        <v>1</v>
      </c>
      <c r="BE255" s="107">
        <f t="shared" si="29"/>
        <v>1</v>
      </c>
      <c r="BF255" s="107">
        <f t="shared" si="29"/>
        <v>5</v>
      </c>
      <c r="BG255" s="107">
        <f t="shared" si="29"/>
        <v>0</v>
      </c>
      <c r="BH255" s="107">
        <f t="shared" si="23"/>
        <v>45</v>
      </c>
    </row>
    <row r="256" spans="1:60" x14ac:dyDescent="0.25">
      <c r="A256" s="104">
        <v>907</v>
      </c>
      <c r="B256" s="69" t="s">
        <v>257</v>
      </c>
      <c r="C256" s="69" t="s">
        <v>251</v>
      </c>
      <c r="D256" s="107" t="s">
        <v>623</v>
      </c>
      <c r="E256" s="107" t="s">
        <v>623</v>
      </c>
      <c r="F256" s="107" t="s">
        <v>621</v>
      </c>
      <c r="G256" s="107" t="s">
        <v>621</v>
      </c>
      <c r="H256" s="107" t="s">
        <v>1578</v>
      </c>
      <c r="I256" s="107" t="s">
        <v>621</v>
      </c>
      <c r="J256" s="107" t="s">
        <v>621</v>
      </c>
      <c r="K256" s="107" t="s">
        <v>623</v>
      </c>
      <c r="L256" s="107" t="s">
        <v>621</v>
      </c>
      <c r="M256" s="107" t="s">
        <v>621</v>
      </c>
      <c r="N256" s="107" t="s">
        <v>621</v>
      </c>
      <c r="O256" s="107" t="s">
        <v>622</v>
      </c>
      <c r="P256" s="107" t="s">
        <v>621</v>
      </c>
      <c r="Q256" s="107" t="s">
        <v>621</v>
      </c>
      <c r="R256" s="107" t="s">
        <v>621</v>
      </c>
      <c r="S256" s="107" t="s">
        <v>621</v>
      </c>
      <c r="T256" s="107" t="s">
        <v>621</v>
      </c>
      <c r="U256" s="107" t="s">
        <v>621</v>
      </c>
      <c r="V256" s="107" t="s">
        <v>621</v>
      </c>
      <c r="W256" s="107" t="s">
        <v>621</v>
      </c>
      <c r="X256" s="107" t="s">
        <v>621</v>
      </c>
      <c r="Y256" s="107" t="s">
        <v>621</v>
      </c>
      <c r="Z256" s="107" t="s">
        <v>621</v>
      </c>
      <c r="AA256" s="107" t="s">
        <v>621</v>
      </c>
      <c r="AB256" s="107" t="s">
        <v>622</v>
      </c>
      <c r="AC256" s="107" t="s">
        <v>623</v>
      </c>
      <c r="AD256" s="107" t="s">
        <v>621</v>
      </c>
      <c r="AE256" s="107" t="s">
        <v>623</v>
      </c>
      <c r="AF256" s="107" t="s">
        <v>621</v>
      </c>
      <c r="AG256" s="107" t="s">
        <v>621</v>
      </c>
      <c r="AH256" s="107" t="s">
        <v>621</v>
      </c>
      <c r="AI256" s="107" t="s">
        <v>623</v>
      </c>
      <c r="AJ256" s="107" t="s">
        <v>621</v>
      </c>
      <c r="AK256" s="107" t="s">
        <v>621</v>
      </c>
      <c r="AL256" s="107" t="s">
        <v>621</v>
      </c>
      <c r="AM256" s="107" t="s">
        <v>621</v>
      </c>
      <c r="AN256" s="107" t="s">
        <v>621</v>
      </c>
      <c r="AO256" s="107" t="s">
        <v>621</v>
      </c>
      <c r="AP256" s="107" t="s">
        <v>621</v>
      </c>
      <c r="AQ256" s="107" t="s">
        <v>621</v>
      </c>
      <c r="AR256" s="107" t="s">
        <v>621</v>
      </c>
      <c r="AS256" s="107" t="s">
        <v>623</v>
      </c>
      <c r="AT256" s="107" t="s">
        <v>621</v>
      </c>
      <c r="AU256" s="107" t="s">
        <v>621</v>
      </c>
      <c r="AV256" s="107" t="s">
        <v>621</v>
      </c>
      <c r="AW256" s="107" t="s">
        <v>621</v>
      </c>
      <c r="AX256" s="107" t="s">
        <v>621</v>
      </c>
      <c r="AY256" s="107" t="s">
        <v>623</v>
      </c>
      <c r="AZ256" s="107" t="s">
        <v>621</v>
      </c>
      <c r="BA256" s="107" t="s">
        <v>621</v>
      </c>
      <c r="BC256" s="107">
        <f t="shared" si="29"/>
        <v>39</v>
      </c>
      <c r="BD256" s="107">
        <f t="shared" si="29"/>
        <v>2</v>
      </c>
      <c r="BE256" s="107">
        <f t="shared" si="29"/>
        <v>0</v>
      </c>
      <c r="BF256" s="107">
        <f t="shared" si="29"/>
        <v>8</v>
      </c>
      <c r="BG256" s="107">
        <f t="shared" si="29"/>
        <v>1</v>
      </c>
      <c r="BH256" s="107">
        <f t="shared" si="23"/>
        <v>41</v>
      </c>
    </row>
    <row r="257" spans="1:60" x14ac:dyDescent="0.25">
      <c r="A257" s="104">
        <v>908</v>
      </c>
      <c r="B257" s="69" t="s">
        <v>258</v>
      </c>
      <c r="C257" s="69" t="s">
        <v>251</v>
      </c>
      <c r="D257" s="107" t="s">
        <v>623</v>
      </c>
      <c r="E257" s="107" t="s">
        <v>621</v>
      </c>
      <c r="F257" s="107" t="s">
        <v>620</v>
      </c>
      <c r="G257" s="107" t="s">
        <v>621</v>
      </c>
      <c r="H257" s="107" t="s">
        <v>621</v>
      </c>
      <c r="I257" s="107" t="s">
        <v>621</v>
      </c>
      <c r="J257" s="107" t="s">
        <v>620</v>
      </c>
      <c r="K257" s="107" t="s">
        <v>623</v>
      </c>
      <c r="L257" s="107" t="s">
        <v>621</v>
      </c>
      <c r="M257" s="107" t="s">
        <v>621</v>
      </c>
      <c r="N257" s="107" t="s">
        <v>620</v>
      </c>
      <c r="O257" s="107" t="s">
        <v>620</v>
      </c>
      <c r="P257" s="107" t="s">
        <v>621</v>
      </c>
      <c r="Q257" s="107" t="s">
        <v>621</v>
      </c>
      <c r="R257" s="107" t="s">
        <v>621</v>
      </c>
      <c r="S257" s="107" t="s">
        <v>621</v>
      </c>
      <c r="T257" s="107" t="s">
        <v>621</v>
      </c>
      <c r="U257" s="107" t="s">
        <v>621</v>
      </c>
      <c r="V257" s="107" t="s">
        <v>621</v>
      </c>
      <c r="W257" s="107" t="s">
        <v>621</v>
      </c>
      <c r="X257" s="107" t="s">
        <v>621</v>
      </c>
      <c r="Y257" s="107" t="s">
        <v>621</v>
      </c>
      <c r="Z257" s="107" t="s">
        <v>621</v>
      </c>
      <c r="AA257" s="107" t="s">
        <v>621</v>
      </c>
      <c r="AB257" s="107" t="s">
        <v>621</v>
      </c>
      <c r="AC257" s="107" t="s">
        <v>622</v>
      </c>
      <c r="AD257" s="107" t="s">
        <v>621</v>
      </c>
      <c r="AE257" s="107" t="s">
        <v>622</v>
      </c>
      <c r="AF257" s="107" t="s">
        <v>623</v>
      </c>
      <c r="AG257" s="107" t="s">
        <v>621</v>
      </c>
      <c r="AH257" s="107" t="s">
        <v>621</v>
      </c>
      <c r="AI257" s="107" t="s">
        <v>623</v>
      </c>
      <c r="AJ257" s="107" t="s">
        <v>621</v>
      </c>
      <c r="AK257" s="107" t="s">
        <v>621</v>
      </c>
      <c r="AL257" s="107" t="s">
        <v>621</v>
      </c>
      <c r="AM257" s="107" t="s">
        <v>621</v>
      </c>
      <c r="AN257" s="107" t="s">
        <v>621</v>
      </c>
      <c r="AO257" s="107" t="s">
        <v>621</v>
      </c>
      <c r="AP257" s="107" t="s">
        <v>621</v>
      </c>
      <c r="AQ257" s="107" t="s">
        <v>620</v>
      </c>
      <c r="AR257" s="107" t="s">
        <v>620</v>
      </c>
      <c r="AS257" s="107" t="s">
        <v>623</v>
      </c>
      <c r="AT257" s="107" t="s">
        <v>621</v>
      </c>
      <c r="AU257" s="107" t="s">
        <v>621</v>
      </c>
      <c r="AV257" s="107" t="s">
        <v>621</v>
      </c>
      <c r="AW257" s="107" t="s">
        <v>620</v>
      </c>
      <c r="AX257" s="107" t="s">
        <v>622</v>
      </c>
      <c r="AY257" s="107" t="s">
        <v>623</v>
      </c>
      <c r="AZ257" s="107" t="s">
        <v>621</v>
      </c>
      <c r="BA257" s="107" t="s">
        <v>621</v>
      </c>
      <c r="BC257" s="107">
        <f t="shared" si="29"/>
        <v>34</v>
      </c>
      <c r="BD257" s="107">
        <f t="shared" si="29"/>
        <v>3</v>
      </c>
      <c r="BE257" s="107">
        <f t="shared" si="29"/>
        <v>7</v>
      </c>
      <c r="BF257" s="107">
        <f t="shared" si="29"/>
        <v>6</v>
      </c>
      <c r="BG257" s="107">
        <f t="shared" si="29"/>
        <v>0</v>
      </c>
      <c r="BH257" s="107">
        <f t="shared" si="23"/>
        <v>44</v>
      </c>
    </row>
    <row r="258" spans="1:60" x14ac:dyDescent="0.25">
      <c r="A258" s="104">
        <v>909</v>
      </c>
      <c r="B258" s="69" t="s">
        <v>259</v>
      </c>
      <c r="C258" s="69" t="s">
        <v>251</v>
      </c>
      <c r="D258" s="107" t="s">
        <v>621</v>
      </c>
      <c r="E258" s="107" t="s">
        <v>621</v>
      </c>
      <c r="F258" s="107" t="s">
        <v>620</v>
      </c>
      <c r="G258" s="107" t="s">
        <v>621</v>
      </c>
      <c r="H258" s="107" t="s">
        <v>621</v>
      </c>
      <c r="I258" s="107" t="s">
        <v>620</v>
      </c>
      <c r="J258" s="107" t="s">
        <v>623</v>
      </c>
      <c r="K258" s="107" t="s">
        <v>623</v>
      </c>
      <c r="L258" s="107" t="s">
        <v>621</v>
      </c>
      <c r="M258" s="107" t="s">
        <v>621</v>
      </c>
      <c r="N258" s="107" t="s">
        <v>621</v>
      </c>
      <c r="O258" s="107" t="s">
        <v>622</v>
      </c>
      <c r="P258" s="107" t="s">
        <v>621</v>
      </c>
      <c r="Q258" s="107" t="s">
        <v>621</v>
      </c>
      <c r="R258" s="107" t="s">
        <v>621</v>
      </c>
      <c r="S258" s="107" t="s">
        <v>621</v>
      </c>
      <c r="T258" s="107" t="s">
        <v>621</v>
      </c>
      <c r="U258" s="107" t="s">
        <v>621</v>
      </c>
      <c r="V258" s="107" t="s">
        <v>620</v>
      </c>
      <c r="W258" s="107" t="s">
        <v>621</v>
      </c>
      <c r="X258" s="107" t="s">
        <v>621</v>
      </c>
      <c r="Y258" s="107" t="s">
        <v>621</v>
      </c>
      <c r="Z258" s="107" t="s">
        <v>620</v>
      </c>
      <c r="AA258" s="107" t="s">
        <v>621</v>
      </c>
      <c r="AB258" s="107" t="s">
        <v>621</v>
      </c>
      <c r="AC258" s="107" t="s">
        <v>622</v>
      </c>
      <c r="AD258" s="107" t="s">
        <v>621</v>
      </c>
      <c r="AE258" s="107" t="s">
        <v>623</v>
      </c>
      <c r="AF258" s="107" t="s">
        <v>621</v>
      </c>
      <c r="AG258" s="107" t="s">
        <v>620</v>
      </c>
      <c r="AH258" s="107" t="s">
        <v>621</v>
      </c>
      <c r="AI258" s="107" t="s">
        <v>621</v>
      </c>
      <c r="AJ258" s="107" t="s">
        <v>621</v>
      </c>
      <c r="AK258" s="107" t="s">
        <v>620</v>
      </c>
      <c r="AL258" s="107" t="s">
        <v>623</v>
      </c>
      <c r="AM258" s="107" t="s">
        <v>621</v>
      </c>
      <c r="AN258" s="107" t="s">
        <v>621</v>
      </c>
      <c r="AO258" s="107" t="s">
        <v>621</v>
      </c>
      <c r="AP258" s="107" t="s">
        <v>621</v>
      </c>
      <c r="AQ258" s="107" t="s">
        <v>621</v>
      </c>
      <c r="AR258" s="107" t="s">
        <v>621</v>
      </c>
      <c r="AS258" s="107" t="s">
        <v>621</v>
      </c>
      <c r="AT258" s="107" t="s">
        <v>623</v>
      </c>
      <c r="AU258" s="107" t="s">
        <v>621</v>
      </c>
      <c r="AV258" s="107" t="s">
        <v>621</v>
      </c>
      <c r="AW258" s="107" t="s">
        <v>621</v>
      </c>
      <c r="AX258" s="107" t="s">
        <v>620</v>
      </c>
      <c r="AY258" s="107" t="s">
        <v>621</v>
      </c>
      <c r="AZ258" s="107" t="s">
        <v>621</v>
      </c>
      <c r="BA258" s="107" t="s">
        <v>621</v>
      </c>
      <c r="BC258" s="107">
        <f t="shared" si="29"/>
        <v>36</v>
      </c>
      <c r="BD258" s="107">
        <f t="shared" si="29"/>
        <v>2</v>
      </c>
      <c r="BE258" s="107">
        <f t="shared" si="29"/>
        <v>7</v>
      </c>
      <c r="BF258" s="107">
        <f t="shared" si="29"/>
        <v>5</v>
      </c>
      <c r="BG258" s="107">
        <f t="shared" si="29"/>
        <v>0</v>
      </c>
      <c r="BH258" s="107">
        <f t="shared" si="23"/>
        <v>45</v>
      </c>
    </row>
    <row r="259" spans="1:60" x14ac:dyDescent="0.25">
      <c r="A259" s="105">
        <v>910</v>
      </c>
      <c r="B259" s="69" t="s">
        <v>260</v>
      </c>
      <c r="C259" s="69" t="s">
        <v>251</v>
      </c>
      <c r="D259" s="107" t="s">
        <v>621</v>
      </c>
      <c r="E259" s="107" t="s">
        <v>621</v>
      </c>
      <c r="F259" s="107" t="s">
        <v>620</v>
      </c>
      <c r="G259" s="107" t="s">
        <v>621</v>
      </c>
      <c r="H259" s="107" t="s">
        <v>621</v>
      </c>
      <c r="I259" s="107" t="s">
        <v>621</v>
      </c>
      <c r="J259" s="107" t="s">
        <v>623</v>
      </c>
      <c r="K259" s="107" t="s">
        <v>621</v>
      </c>
      <c r="L259" s="107" t="s">
        <v>623</v>
      </c>
      <c r="M259" s="107" t="s">
        <v>621</v>
      </c>
      <c r="N259" s="107" t="s">
        <v>623</v>
      </c>
      <c r="O259" s="107" t="s">
        <v>621</v>
      </c>
      <c r="P259" s="107" t="s">
        <v>621</v>
      </c>
      <c r="Q259" s="107" t="s">
        <v>621</v>
      </c>
      <c r="R259" s="107" t="s">
        <v>621</v>
      </c>
      <c r="S259" s="107" t="s">
        <v>621</v>
      </c>
      <c r="T259" s="107" t="s">
        <v>621</v>
      </c>
      <c r="U259" s="107" t="s">
        <v>621</v>
      </c>
      <c r="V259" s="107" t="s">
        <v>621</v>
      </c>
      <c r="W259" s="107" t="s">
        <v>621</v>
      </c>
      <c r="X259" s="107" t="s">
        <v>621</v>
      </c>
      <c r="Y259" s="107" t="s">
        <v>621</v>
      </c>
      <c r="Z259" s="107" t="s">
        <v>621</v>
      </c>
      <c r="AA259" s="107" t="s">
        <v>620</v>
      </c>
      <c r="AB259" s="107" t="s">
        <v>621</v>
      </c>
      <c r="AC259" s="107" t="s">
        <v>622</v>
      </c>
      <c r="AD259" s="107" t="s">
        <v>621</v>
      </c>
      <c r="AE259" s="107" t="s">
        <v>622</v>
      </c>
      <c r="AF259" s="107" t="s">
        <v>620</v>
      </c>
      <c r="AG259" s="107" t="s">
        <v>621</v>
      </c>
      <c r="AH259" s="107" t="s">
        <v>621</v>
      </c>
      <c r="AI259" s="107" t="s">
        <v>621</v>
      </c>
      <c r="AJ259" s="107" t="s">
        <v>621</v>
      </c>
      <c r="AK259" s="107" t="s">
        <v>621</v>
      </c>
      <c r="AL259" s="107" t="s">
        <v>621</v>
      </c>
      <c r="AM259" s="107" t="s">
        <v>621</v>
      </c>
      <c r="AN259" s="107" t="s">
        <v>621</v>
      </c>
      <c r="AO259" s="107" t="s">
        <v>621</v>
      </c>
      <c r="AP259" s="107" t="s">
        <v>621</v>
      </c>
      <c r="AQ259" s="107" t="s">
        <v>621</v>
      </c>
      <c r="AR259" s="107" t="s">
        <v>621</v>
      </c>
      <c r="AS259" s="107" t="s">
        <v>621</v>
      </c>
      <c r="AT259" s="107" t="s">
        <v>621</v>
      </c>
      <c r="AU259" s="107" t="s">
        <v>623</v>
      </c>
      <c r="AV259" s="107" t="s">
        <v>621</v>
      </c>
      <c r="AW259" s="107" t="s">
        <v>621</v>
      </c>
      <c r="AX259" s="107" t="s">
        <v>621</v>
      </c>
      <c r="AY259" s="107" t="s">
        <v>621</v>
      </c>
      <c r="AZ259" s="107" t="s">
        <v>621</v>
      </c>
      <c r="BA259" s="107" t="s">
        <v>621</v>
      </c>
      <c r="BC259" s="107">
        <f t="shared" si="29"/>
        <v>41</v>
      </c>
      <c r="BD259" s="107">
        <f t="shared" si="29"/>
        <v>2</v>
      </c>
      <c r="BE259" s="107">
        <f t="shared" si="29"/>
        <v>3</v>
      </c>
      <c r="BF259" s="107">
        <f t="shared" si="29"/>
        <v>4</v>
      </c>
      <c r="BG259" s="107">
        <f t="shared" si="29"/>
        <v>0</v>
      </c>
      <c r="BH259" s="107">
        <f t="shared" si="23"/>
        <v>46</v>
      </c>
    </row>
    <row r="260" spans="1:60" x14ac:dyDescent="0.25">
      <c r="A260" s="105">
        <v>911</v>
      </c>
      <c r="B260" s="69" t="s">
        <v>261</v>
      </c>
      <c r="C260" s="69" t="s">
        <v>251</v>
      </c>
      <c r="D260" s="107" t="s">
        <v>623</v>
      </c>
      <c r="E260" s="107" t="s">
        <v>621</v>
      </c>
      <c r="F260" s="107" t="s">
        <v>623</v>
      </c>
      <c r="G260" s="107" t="s">
        <v>621</v>
      </c>
      <c r="H260" s="107" t="s">
        <v>621</v>
      </c>
      <c r="I260" s="107" t="s">
        <v>621</v>
      </c>
      <c r="J260" s="107" t="s">
        <v>622</v>
      </c>
      <c r="K260" s="107" t="s">
        <v>623</v>
      </c>
      <c r="L260" s="107" t="s">
        <v>621</v>
      </c>
      <c r="M260" s="107" t="s">
        <v>621</v>
      </c>
      <c r="N260" s="107" t="s">
        <v>621</v>
      </c>
      <c r="O260" s="107" t="s">
        <v>621</v>
      </c>
      <c r="P260" s="107" t="s">
        <v>621</v>
      </c>
      <c r="Q260" s="107" t="s">
        <v>621</v>
      </c>
      <c r="R260" s="107" t="s">
        <v>621</v>
      </c>
      <c r="S260" s="107" t="s">
        <v>621</v>
      </c>
      <c r="T260" s="107" t="s">
        <v>621</v>
      </c>
      <c r="U260" s="107" t="s">
        <v>621</v>
      </c>
      <c r="V260" s="107" t="s">
        <v>621</v>
      </c>
      <c r="W260" s="107" t="s">
        <v>621</v>
      </c>
      <c r="X260" s="107" t="s">
        <v>621</v>
      </c>
      <c r="Y260" s="107" t="s">
        <v>621</v>
      </c>
      <c r="Z260" s="107" t="s">
        <v>623</v>
      </c>
      <c r="AA260" s="107" t="s">
        <v>621</v>
      </c>
      <c r="AB260" s="107" t="s">
        <v>622</v>
      </c>
      <c r="AC260" s="107" t="s">
        <v>621</v>
      </c>
      <c r="AD260" s="107" t="s">
        <v>621</v>
      </c>
      <c r="AE260" s="107" t="s">
        <v>622</v>
      </c>
      <c r="AF260" s="107" t="s">
        <v>621</v>
      </c>
      <c r="AG260" s="107" t="s">
        <v>621</v>
      </c>
      <c r="AH260" s="107" t="s">
        <v>621</v>
      </c>
      <c r="AI260" s="107" t="s">
        <v>623</v>
      </c>
      <c r="AJ260" s="107" t="s">
        <v>621</v>
      </c>
      <c r="AK260" s="107" t="s">
        <v>621</v>
      </c>
      <c r="AL260" s="107" t="s">
        <v>621</v>
      </c>
      <c r="AM260" s="107" t="s">
        <v>623</v>
      </c>
      <c r="AN260" s="107" t="s">
        <v>621</v>
      </c>
      <c r="AO260" s="107" t="s">
        <v>621</v>
      </c>
      <c r="AP260" s="107" t="s">
        <v>621</v>
      </c>
      <c r="AQ260" s="107" t="s">
        <v>621</v>
      </c>
      <c r="AR260" s="107" t="s">
        <v>621</v>
      </c>
      <c r="AS260" s="107" t="s">
        <v>621</v>
      </c>
      <c r="AT260" s="107" t="s">
        <v>621</v>
      </c>
      <c r="AU260" s="107" t="s">
        <v>621</v>
      </c>
      <c r="AV260" s="107" t="s">
        <v>621</v>
      </c>
      <c r="AW260" s="107" t="s">
        <v>621</v>
      </c>
      <c r="AX260" s="107" t="s">
        <v>621</v>
      </c>
      <c r="AY260" s="107" t="s">
        <v>621</v>
      </c>
      <c r="AZ260" s="107" t="s">
        <v>621</v>
      </c>
      <c r="BA260" s="107" t="s">
        <v>621</v>
      </c>
      <c r="BC260" s="107">
        <f t="shared" si="29"/>
        <v>41</v>
      </c>
      <c r="BD260" s="107">
        <f t="shared" si="29"/>
        <v>3</v>
      </c>
      <c r="BE260" s="107">
        <f t="shared" si="29"/>
        <v>0</v>
      </c>
      <c r="BF260" s="107">
        <f t="shared" si="29"/>
        <v>6</v>
      </c>
      <c r="BG260" s="107">
        <f t="shared" si="29"/>
        <v>0</v>
      </c>
      <c r="BH260" s="107">
        <f t="shared" ref="BH260:BH323" si="30">BC260+BD260+BE260</f>
        <v>44</v>
      </c>
    </row>
    <row r="261" spans="1:60" x14ac:dyDescent="0.25">
      <c r="A261" s="104">
        <v>912</v>
      </c>
      <c r="B261" s="69" t="s">
        <v>262</v>
      </c>
      <c r="C261" s="69" t="s">
        <v>251</v>
      </c>
      <c r="D261" s="107" t="s">
        <v>621</v>
      </c>
      <c r="E261" s="107" t="s">
        <v>623</v>
      </c>
      <c r="F261" s="107" t="s">
        <v>621</v>
      </c>
      <c r="G261" s="107" t="s">
        <v>621</v>
      </c>
      <c r="H261" s="107" t="s">
        <v>621</v>
      </c>
      <c r="I261" s="107" t="s">
        <v>621</v>
      </c>
      <c r="J261" s="107" t="s">
        <v>621</v>
      </c>
      <c r="K261" s="107" t="s">
        <v>621</v>
      </c>
      <c r="L261" s="107" t="s">
        <v>621</v>
      </c>
      <c r="M261" s="107" t="s">
        <v>621</v>
      </c>
      <c r="N261" s="107" t="s">
        <v>623</v>
      </c>
      <c r="O261" s="107" t="s">
        <v>620</v>
      </c>
      <c r="P261" s="107" t="s">
        <v>621</v>
      </c>
      <c r="Q261" s="107" t="s">
        <v>621</v>
      </c>
      <c r="R261" s="107" t="s">
        <v>621</v>
      </c>
      <c r="S261" s="107" t="s">
        <v>621</v>
      </c>
      <c r="T261" s="107" t="s">
        <v>621</v>
      </c>
      <c r="U261" s="107" t="s">
        <v>621</v>
      </c>
      <c r="V261" s="107" t="s">
        <v>621</v>
      </c>
      <c r="W261" s="107" t="s">
        <v>621</v>
      </c>
      <c r="X261" s="107" t="s">
        <v>621</v>
      </c>
      <c r="Y261" s="107" t="s">
        <v>621</v>
      </c>
      <c r="Z261" s="107" t="s">
        <v>621</v>
      </c>
      <c r="AA261" s="107" t="s">
        <v>621</v>
      </c>
      <c r="AB261" s="107" t="s">
        <v>621</v>
      </c>
      <c r="AC261" s="107" t="s">
        <v>622</v>
      </c>
      <c r="AD261" s="107" t="s">
        <v>621</v>
      </c>
      <c r="AE261" s="107" t="s">
        <v>622</v>
      </c>
      <c r="AF261" s="107" t="s">
        <v>621</v>
      </c>
      <c r="AG261" s="107" t="s">
        <v>621</v>
      </c>
      <c r="AH261" s="107" t="s">
        <v>621</v>
      </c>
      <c r="AI261" s="107" t="s">
        <v>621</v>
      </c>
      <c r="AJ261" s="107" t="s">
        <v>621</v>
      </c>
      <c r="AK261" s="107" t="s">
        <v>621</v>
      </c>
      <c r="AL261" s="107" t="s">
        <v>621</v>
      </c>
      <c r="AM261" s="107" t="s">
        <v>623</v>
      </c>
      <c r="AN261" s="107" t="s">
        <v>621</v>
      </c>
      <c r="AO261" s="107" t="s">
        <v>621</v>
      </c>
      <c r="AP261" s="107" t="s">
        <v>621</v>
      </c>
      <c r="AQ261" s="107" t="s">
        <v>621</v>
      </c>
      <c r="AR261" s="107" t="s">
        <v>621</v>
      </c>
      <c r="AS261" s="107" t="s">
        <v>623</v>
      </c>
      <c r="AT261" s="107" t="s">
        <v>621</v>
      </c>
      <c r="AU261" s="107" t="s">
        <v>621</v>
      </c>
      <c r="AV261" s="107" t="s">
        <v>621</v>
      </c>
      <c r="AW261" s="107" t="s">
        <v>621</v>
      </c>
      <c r="AX261" s="107" t="s">
        <v>621</v>
      </c>
      <c r="AY261" s="107" t="s">
        <v>621</v>
      </c>
      <c r="AZ261" s="107" t="s">
        <v>621</v>
      </c>
      <c r="BA261" s="107" t="s">
        <v>621</v>
      </c>
      <c r="BC261" s="107">
        <f t="shared" si="29"/>
        <v>43</v>
      </c>
      <c r="BD261" s="107">
        <f t="shared" si="29"/>
        <v>2</v>
      </c>
      <c r="BE261" s="107">
        <f t="shared" si="29"/>
        <v>1</v>
      </c>
      <c r="BF261" s="107">
        <f t="shared" si="29"/>
        <v>4</v>
      </c>
      <c r="BG261" s="107">
        <f t="shared" si="29"/>
        <v>0</v>
      </c>
      <c r="BH261" s="107">
        <f t="shared" si="30"/>
        <v>46</v>
      </c>
    </row>
    <row r="262" spans="1:60" x14ac:dyDescent="0.25">
      <c r="A262" s="104">
        <v>1001</v>
      </c>
      <c r="B262" s="69" t="s">
        <v>263</v>
      </c>
      <c r="C262" s="69" t="s">
        <v>264</v>
      </c>
      <c r="D262" s="107" t="s">
        <v>620</v>
      </c>
      <c r="E262" s="107" t="s">
        <v>621</v>
      </c>
      <c r="F262" s="107" t="s">
        <v>621</v>
      </c>
      <c r="G262" s="107" t="s">
        <v>621</v>
      </c>
      <c r="H262" s="107" t="s">
        <v>621</v>
      </c>
      <c r="I262" s="107" t="s">
        <v>621</v>
      </c>
      <c r="J262" s="107" t="s">
        <v>620</v>
      </c>
      <c r="K262" s="107" t="s">
        <v>620</v>
      </c>
      <c r="L262" s="107" t="s">
        <v>622</v>
      </c>
      <c r="M262" s="107" t="s">
        <v>621</v>
      </c>
      <c r="N262" s="107" t="s">
        <v>621</v>
      </c>
      <c r="O262" s="107" t="s">
        <v>621</v>
      </c>
      <c r="P262" s="107" t="s">
        <v>623</v>
      </c>
      <c r="Q262" s="107" t="s">
        <v>620</v>
      </c>
      <c r="R262" s="107" t="s">
        <v>621</v>
      </c>
      <c r="S262" s="107" t="s">
        <v>621</v>
      </c>
      <c r="T262" s="107" t="s">
        <v>621</v>
      </c>
      <c r="U262" s="107" t="s">
        <v>621</v>
      </c>
      <c r="V262" s="107" t="s">
        <v>620</v>
      </c>
      <c r="W262" s="107" t="s">
        <v>621</v>
      </c>
      <c r="X262" s="107" t="s">
        <v>621</v>
      </c>
      <c r="Y262" s="107" t="s">
        <v>621</v>
      </c>
      <c r="Z262" s="107" t="s">
        <v>621</v>
      </c>
      <c r="AA262" s="107" t="s">
        <v>621</v>
      </c>
      <c r="AB262" s="107" t="s">
        <v>622</v>
      </c>
      <c r="AC262" s="107" t="s">
        <v>621</v>
      </c>
      <c r="AD262" s="107" t="s">
        <v>621</v>
      </c>
      <c r="AE262" s="107" t="s">
        <v>622</v>
      </c>
      <c r="AF262" s="107" t="s">
        <v>621</v>
      </c>
      <c r="AG262" s="107" t="s">
        <v>620</v>
      </c>
      <c r="AH262" s="107" t="s">
        <v>621</v>
      </c>
      <c r="AI262" s="107" t="s">
        <v>621</v>
      </c>
      <c r="AJ262" s="107" t="s">
        <v>621</v>
      </c>
      <c r="AK262" s="107" t="s">
        <v>622</v>
      </c>
      <c r="AL262" s="107" t="s">
        <v>621</v>
      </c>
      <c r="AM262" s="107" t="s">
        <v>621</v>
      </c>
      <c r="AN262" s="107" t="s">
        <v>621</v>
      </c>
      <c r="AO262" s="107" t="s">
        <v>621</v>
      </c>
      <c r="AP262" s="107" t="s">
        <v>621</v>
      </c>
      <c r="AQ262" s="107" t="s">
        <v>621</v>
      </c>
      <c r="AR262" s="107" t="s">
        <v>621</v>
      </c>
      <c r="AS262" s="107" t="s">
        <v>622</v>
      </c>
      <c r="AT262" s="107" t="s">
        <v>621</v>
      </c>
      <c r="AU262" s="107" t="s">
        <v>621</v>
      </c>
      <c r="AV262" s="107" t="s">
        <v>621</v>
      </c>
      <c r="AW262" s="107" t="s">
        <v>622</v>
      </c>
      <c r="AX262" s="107" t="s">
        <v>621</v>
      </c>
      <c r="AY262" s="107" t="s">
        <v>621</v>
      </c>
      <c r="AZ262" s="107" t="s">
        <v>621</v>
      </c>
      <c r="BA262" s="107" t="s">
        <v>621</v>
      </c>
      <c r="BC262" s="107">
        <f t="shared" si="29"/>
        <v>37</v>
      </c>
      <c r="BD262" s="107">
        <f t="shared" si="29"/>
        <v>6</v>
      </c>
      <c r="BE262" s="107">
        <f t="shared" si="29"/>
        <v>6</v>
      </c>
      <c r="BF262" s="107">
        <f t="shared" si="29"/>
        <v>1</v>
      </c>
      <c r="BG262" s="107">
        <f t="shared" si="29"/>
        <v>0</v>
      </c>
      <c r="BH262" s="107">
        <f t="shared" si="30"/>
        <v>49</v>
      </c>
    </row>
    <row r="263" spans="1:60" x14ac:dyDescent="0.25">
      <c r="A263" s="104">
        <v>1002</v>
      </c>
      <c r="B263" s="69" t="s">
        <v>265</v>
      </c>
      <c r="C263" s="69" t="s">
        <v>264</v>
      </c>
      <c r="D263" s="107" t="s">
        <v>621</v>
      </c>
      <c r="E263" s="107" t="s">
        <v>621</v>
      </c>
      <c r="F263" s="107" t="s">
        <v>621</v>
      </c>
      <c r="G263" s="107" t="s">
        <v>621</v>
      </c>
      <c r="H263" s="107" t="s">
        <v>621</v>
      </c>
      <c r="I263" s="107" t="s">
        <v>621</v>
      </c>
      <c r="J263" s="107" t="s">
        <v>623</v>
      </c>
      <c r="K263" s="107" t="s">
        <v>622</v>
      </c>
      <c r="L263" s="107" t="s">
        <v>621</v>
      </c>
      <c r="M263" s="107" t="s">
        <v>621</v>
      </c>
      <c r="N263" s="107" t="s">
        <v>621</v>
      </c>
      <c r="O263" s="107" t="s">
        <v>621</v>
      </c>
      <c r="P263" s="107" t="s">
        <v>623</v>
      </c>
      <c r="Q263" s="107" t="s">
        <v>621</v>
      </c>
      <c r="R263" s="107" t="s">
        <v>621</v>
      </c>
      <c r="S263" s="107" t="s">
        <v>621</v>
      </c>
      <c r="T263" s="107" t="s">
        <v>621</v>
      </c>
      <c r="U263" s="107" t="s">
        <v>621</v>
      </c>
      <c r="V263" s="107" t="s">
        <v>621</v>
      </c>
      <c r="W263" s="107" t="s">
        <v>621</v>
      </c>
      <c r="X263" s="107" t="s">
        <v>621</v>
      </c>
      <c r="Y263" s="107" t="s">
        <v>621</v>
      </c>
      <c r="Z263" s="107" t="s">
        <v>621</v>
      </c>
      <c r="AA263" s="107" t="s">
        <v>621</v>
      </c>
      <c r="AB263" s="107" t="s">
        <v>622</v>
      </c>
      <c r="AC263" s="107" t="s">
        <v>620</v>
      </c>
      <c r="AD263" s="107" t="s">
        <v>621</v>
      </c>
      <c r="AE263" s="107" t="s">
        <v>622</v>
      </c>
      <c r="AF263" s="107" t="s">
        <v>621</v>
      </c>
      <c r="AG263" s="107" t="s">
        <v>622</v>
      </c>
      <c r="AH263" s="107" t="s">
        <v>621</v>
      </c>
      <c r="AI263" s="107" t="s">
        <v>621</v>
      </c>
      <c r="AJ263" s="107" t="s">
        <v>621</v>
      </c>
      <c r="AK263" s="107" t="s">
        <v>621</v>
      </c>
      <c r="AL263" s="107" t="s">
        <v>621</v>
      </c>
      <c r="AM263" s="107" t="s">
        <v>621</v>
      </c>
      <c r="AN263" s="107" t="s">
        <v>621</v>
      </c>
      <c r="AO263" s="107" t="s">
        <v>621</v>
      </c>
      <c r="AP263" s="107" t="s">
        <v>621</v>
      </c>
      <c r="AQ263" s="107" t="s">
        <v>621</v>
      </c>
      <c r="AR263" s="107" t="s">
        <v>621</v>
      </c>
      <c r="AS263" s="107" t="s">
        <v>622</v>
      </c>
      <c r="AT263" s="107" t="s">
        <v>621</v>
      </c>
      <c r="AU263" s="107" t="s">
        <v>621</v>
      </c>
      <c r="AV263" s="107" t="s">
        <v>621</v>
      </c>
      <c r="AW263" s="107" t="s">
        <v>621</v>
      </c>
      <c r="AX263" s="107" t="s">
        <v>621</v>
      </c>
      <c r="AY263" s="107" t="s">
        <v>623</v>
      </c>
      <c r="AZ263" s="107" t="s">
        <v>621</v>
      </c>
      <c r="BA263" s="107" t="s">
        <v>621</v>
      </c>
      <c r="BC263" s="107">
        <f t="shared" si="29"/>
        <v>41</v>
      </c>
      <c r="BD263" s="107">
        <f t="shared" si="29"/>
        <v>5</v>
      </c>
      <c r="BE263" s="107">
        <f t="shared" si="29"/>
        <v>1</v>
      </c>
      <c r="BF263" s="107">
        <f t="shared" si="29"/>
        <v>3</v>
      </c>
      <c r="BG263" s="107">
        <f t="shared" si="29"/>
        <v>0</v>
      </c>
      <c r="BH263" s="107">
        <f t="shared" si="30"/>
        <v>47</v>
      </c>
    </row>
    <row r="264" spans="1:60" x14ac:dyDescent="0.25">
      <c r="A264" s="104">
        <v>1003</v>
      </c>
      <c r="B264" s="69" t="s">
        <v>266</v>
      </c>
      <c r="C264" s="69" t="s">
        <v>264</v>
      </c>
      <c r="D264" s="107" t="s">
        <v>620</v>
      </c>
      <c r="E264" s="107" t="s">
        <v>621</v>
      </c>
      <c r="F264" s="107" t="s">
        <v>621</v>
      </c>
      <c r="G264" s="107" t="s">
        <v>621</v>
      </c>
      <c r="H264" s="107" t="s">
        <v>622</v>
      </c>
      <c r="I264" s="107" t="s">
        <v>621</v>
      </c>
      <c r="J264" s="107" t="s">
        <v>623</v>
      </c>
      <c r="K264" s="107" t="s">
        <v>622</v>
      </c>
      <c r="L264" s="107" t="s">
        <v>622</v>
      </c>
      <c r="M264" s="107" t="s">
        <v>620</v>
      </c>
      <c r="N264" s="107" t="s">
        <v>620</v>
      </c>
      <c r="O264" s="107" t="s">
        <v>622</v>
      </c>
      <c r="P264" s="107" t="s">
        <v>621</v>
      </c>
      <c r="Q264" s="107" t="s">
        <v>620</v>
      </c>
      <c r="R264" s="107" t="s">
        <v>621</v>
      </c>
      <c r="S264" s="107" t="s">
        <v>621</v>
      </c>
      <c r="T264" s="107" t="s">
        <v>621</v>
      </c>
      <c r="U264" s="107" t="s">
        <v>621</v>
      </c>
      <c r="V264" s="107" t="s">
        <v>621</v>
      </c>
      <c r="W264" s="107" t="s">
        <v>621</v>
      </c>
      <c r="X264" s="107" t="s">
        <v>620</v>
      </c>
      <c r="Y264" s="107" t="s">
        <v>621</v>
      </c>
      <c r="Z264" s="107" t="s">
        <v>621</v>
      </c>
      <c r="AA264" s="107" t="s">
        <v>623</v>
      </c>
      <c r="AB264" s="107" t="s">
        <v>622</v>
      </c>
      <c r="AC264" s="107" t="s">
        <v>622</v>
      </c>
      <c r="AD264" s="107" t="s">
        <v>621</v>
      </c>
      <c r="AE264" s="107" t="s">
        <v>622</v>
      </c>
      <c r="AF264" s="107" t="s">
        <v>621</v>
      </c>
      <c r="AG264" s="107" t="s">
        <v>622</v>
      </c>
      <c r="AH264" s="107" t="s">
        <v>621</v>
      </c>
      <c r="AI264" s="107" t="s">
        <v>621</v>
      </c>
      <c r="AJ264" s="107" t="s">
        <v>621</v>
      </c>
      <c r="AK264" s="107" t="s">
        <v>621</v>
      </c>
      <c r="AL264" s="107" t="s">
        <v>621</v>
      </c>
      <c r="AM264" s="107" t="s">
        <v>621</v>
      </c>
      <c r="AN264" s="107" t="s">
        <v>622</v>
      </c>
      <c r="AO264" s="107" t="s">
        <v>621</v>
      </c>
      <c r="AP264" s="107" t="s">
        <v>621</v>
      </c>
      <c r="AQ264" s="107" t="s">
        <v>620</v>
      </c>
      <c r="AR264" s="107" t="s">
        <v>621</v>
      </c>
      <c r="AS264" s="107" t="s">
        <v>622</v>
      </c>
      <c r="AT264" s="107" t="s">
        <v>621</v>
      </c>
      <c r="AU264" s="107" t="s">
        <v>622</v>
      </c>
      <c r="AV264" s="107" t="s">
        <v>621</v>
      </c>
      <c r="AW264" s="107" t="s">
        <v>622</v>
      </c>
      <c r="AX264" s="107" t="s">
        <v>621</v>
      </c>
      <c r="AY264" s="107" t="s">
        <v>623</v>
      </c>
      <c r="AZ264" s="107" t="s">
        <v>621</v>
      </c>
      <c r="BA264" s="107" t="s">
        <v>621</v>
      </c>
      <c r="BC264" s="107">
        <f t="shared" ref="BC264:BG273" si="31">COUNTIF($D264:$BA264,BC$3)</f>
        <v>29</v>
      </c>
      <c r="BD264" s="107">
        <f t="shared" si="31"/>
        <v>12</v>
      </c>
      <c r="BE264" s="107">
        <f t="shared" si="31"/>
        <v>6</v>
      </c>
      <c r="BF264" s="107">
        <f t="shared" si="31"/>
        <v>3</v>
      </c>
      <c r="BG264" s="107">
        <f t="shared" si="31"/>
        <v>0</v>
      </c>
      <c r="BH264" s="107">
        <f t="shared" si="30"/>
        <v>47</v>
      </c>
    </row>
    <row r="265" spans="1:60" x14ac:dyDescent="0.25">
      <c r="A265" s="104">
        <v>1004</v>
      </c>
      <c r="B265" s="69" t="s">
        <v>267</v>
      </c>
      <c r="C265" s="69" t="s">
        <v>264</v>
      </c>
      <c r="D265" s="107" t="s">
        <v>621</v>
      </c>
      <c r="E265" s="107" t="s">
        <v>621</v>
      </c>
      <c r="F265" s="107" t="s">
        <v>621</v>
      </c>
      <c r="G265" s="107" t="s">
        <v>621</v>
      </c>
      <c r="H265" s="107" t="s">
        <v>621</v>
      </c>
      <c r="I265" s="107" t="s">
        <v>621</v>
      </c>
      <c r="J265" s="107" t="s">
        <v>623</v>
      </c>
      <c r="K265" s="107" t="s">
        <v>622</v>
      </c>
      <c r="L265" s="107" t="s">
        <v>622</v>
      </c>
      <c r="M265" s="107" t="s">
        <v>621</v>
      </c>
      <c r="N265" s="107" t="s">
        <v>621</v>
      </c>
      <c r="O265" s="107" t="s">
        <v>621</v>
      </c>
      <c r="P265" s="107" t="s">
        <v>621</v>
      </c>
      <c r="Q265" s="107" t="s">
        <v>621</v>
      </c>
      <c r="R265" s="107" t="s">
        <v>621</v>
      </c>
      <c r="S265" s="107" t="s">
        <v>621</v>
      </c>
      <c r="T265" s="107" t="s">
        <v>621</v>
      </c>
      <c r="U265" s="107" t="s">
        <v>621</v>
      </c>
      <c r="V265" s="107" t="s">
        <v>621</v>
      </c>
      <c r="W265" s="107" t="s">
        <v>621</v>
      </c>
      <c r="X265" s="107" t="s">
        <v>623</v>
      </c>
      <c r="Y265" s="107" t="s">
        <v>621</v>
      </c>
      <c r="Z265" s="107" t="s">
        <v>621</v>
      </c>
      <c r="AA265" s="107" t="s">
        <v>621</v>
      </c>
      <c r="AB265" s="107" t="s">
        <v>621</v>
      </c>
      <c r="AC265" s="107" t="s">
        <v>621</v>
      </c>
      <c r="AD265" s="107" t="s">
        <v>621</v>
      </c>
      <c r="AE265" s="107" t="s">
        <v>622</v>
      </c>
      <c r="AF265" s="107" t="s">
        <v>621</v>
      </c>
      <c r="AG265" s="107" t="s">
        <v>622</v>
      </c>
      <c r="AH265" s="107" t="s">
        <v>621</v>
      </c>
      <c r="AI265" s="107" t="s">
        <v>621</v>
      </c>
      <c r="AJ265" s="107" t="s">
        <v>621</v>
      </c>
      <c r="AK265" s="107" t="s">
        <v>621</v>
      </c>
      <c r="AL265" s="107" t="s">
        <v>621</v>
      </c>
      <c r="AM265" s="107" t="s">
        <v>621</v>
      </c>
      <c r="AN265" s="107" t="s">
        <v>622</v>
      </c>
      <c r="AO265" s="107" t="s">
        <v>621</v>
      </c>
      <c r="AP265" s="107" t="s">
        <v>623</v>
      </c>
      <c r="AQ265" s="107" t="s">
        <v>623</v>
      </c>
      <c r="AR265" s="107" t="s">
        <v>621</v>
      </c>
      <c r="AS265" s="107" t="s">
        <v>621</v>
      </c>
      <c r="AT265" s="107" t="s">
        <v>621</v>
      </c>
      <c r="AU265" s="107" t="s">
        <v>621</v>
      </c>
      <c r="AV265" s="107" t="s">
        <v>621</v>
      </c>
      <c r="AW265" s="107" t="s">
        <v>621</v>
      </c>
      <c r="AX265" s="107" t="s">
        <v>621</v>
      </c>
      <c r="AY265" s="107" t="s">
        <v>622</v>
      </c>
      <c r="AZ265" s="107" t="s">
        <v>621</v>
      </c>
      <c r="BA265" s="107" t="s">
        <v>621</v>
      </c>
      <c r="BC265" s="107">
        <f t="shared" si="31"/>
        <v>40</v>
      </c>
      <c r="BD265" s="107">
        <f t="shared" si="31"/>
        <v>6</v>
      </c>
      <c r="BE265" s="107">
        <f t="shared" si="31"/>
        <v>0</v>
      </c>
      <c r="BF265" s="107">
        <f t="shared" si="31"/>
        <v>4</v>
      </c>
      <c r="BG265" s="107">
        <f t="shared" si="31"/>
        <v>0</v>
      </c>
      <c r="BH265" s="107">
        <f t="shared" si="30"/>
        <v>46</v>
      </c>
    </row>
    <row r="266" spans="1:60" x14ac:dyDescent="0.25">
      <c r="A266" s="104">
        <v>1005</v>
      </c>
      <c r="B266" s="69" t="s">
        <v>268</v>
      </c>
      <c r="C266" s="69" t="s">
        <v>264</v>
      </c>
      <c r="D266" s="107" t="s">
        <v>620</v>
      </c>
      <c r="E266" s="107" t="s">
        <v>621</v>
      </c>
      <c r="F266" s="107" t="s">
        <v>621</v>
      </c>
      <c r="G266" s="107" t="s">
        <v>621</v>
      </c>
      <c r="H266" s="107" t="s">
        <v>621</v>
      </c>
      <c r="I266" s="107" t="s">
        <v>621</v>
      </c>
      <c r="J266" s="107" t="s">
        <v>621</v>
      </c>
      <c r="K266" s="107" t="s">
        <v>621</v>
      </c>
      <c r="L266" s="107" t="s">
        <v>620</v>
      </c>
      <c r="M266" s="107" t="s">
        <v>621</v>
      </c>
      <c r="N266" s="107" t="s">
        <v>621</v>
      </c>
      <c r="O266" s="107" t="s">
        <v>621</v>
      </c>
      <c r="P266" s="107" t="s">
        <v>621</v>
      </c>
      <c r="Q266" s="107" t="s">
        <v>621</v>
      </c>
      <c r="R266" s="107" t="s">
        <v>621</v>
      </c>
      <c r="S266" s="107" t="s">
        <v>621</v>
      </c>
      <c r="T266" s="107" t="s">
        <v>621</v>
      </c>
      <c r="U266" s="107" t="s">
        <v>621</v>
      </c>
      <c r="V266" s="107" t="s">
        <v>621</v>
      </c>
      <c r="W266" s="107" t="s">
        <v>621</v>
      </c>
      <c r="X266" s="107" t="s">
        <v>620</v>
      </c>
      <c r="Y266" s="107" t="s">
        <v>621</v>
      </c>
      <c r="Z266" s="107" t="s">
        <v>621</v>
      </c>
      <c r="AA266" s="107" t="s">
        <v>621</v>
      </c>
      <c r="AB266" s="107" t="s">
        <v>622</v>
      </c>
      <c r="AC266" s="107" t="s">
        <v>621</v>
      </c>
      <c r="AD266" s="107" t="s">
        <v>621</v>
      </c>
      <c r="AE266" s="107" t="s">
        <v>621</v>
      </c>
      <c r="AF266" s="107" t="s">
        <v>621</v>
      </c>
      <c r="AG266" s="107" t="s">
        <v>621</v>
      </c>
      <c r="AH266" s="107" t="s">
        <v>621</v>
      </c>
      <c r="AI266" s="107" t="s">
        <v>621</v>
      </c>
      <c r="AJ266" s="107" t="s">
        <v>621</v>
      </c>
      <c r="AK266" s="107" t="s">
        <v>621</v>
      </c>
      <c r="AL266" s="107" t="s">
        <v>621</v>
      </c>
      <c r="AM266" s="107" t="s">
        <v>621</v>
      </c>
      <c r="AN266" s="107" t="s">
        <v>621</v>
      </c>
      <c r="AO266" s="107" t="s">
        <v>621</v>
      </c>
      <c r="AP266" s="107" t="s">
        <v>621</v>
      </c>
      <c r="AQ266" s="107" t="s">
        <v>621</v>
      </c>
      <c r="AR266" s="107" t="s">
        <v>621</v>
      </c>
      <c r="AS266" s="107" t="s">
        <v>621</v>
      </c>
      <c r="AT266" s="107" t="s">
        <v>621</v>
      </c>
      <c r="AU266" s="107" t="s">
        <v>621</v>
      </c>
      <c r="AV266" s="107" t="s">
        <v>621</v>
      </c>
      <c r="AW266" s="107" t="s">
        <v>621</v>
      </c>
      <c r="AX266" s="107" t="s">
        <v>621</v>
      </c>
      <c r="AY266" s="107" t="s">
        <v>621</v>
      </c>
      <c r="AZ266" s="107" t="s">
        <v>621</v>
      </c>
      <c r="BA266" s="107" t="s">
        <v>621</v>
      </c>
      <c r="BC266" s="107">
        <f t="shared" si="31"/>
        <v>46</v>
      </c>
      <c r="BD266" s="107">
        <f t="shared" si="31"/>
        <v>1</v>
      </c>
      <c r="BE266" s="107">
        <f t="shared" si="31"/>
        <v>3</v>
      </c>
      <c r="BF266" s="107">
        <f t="shared" si="31"/>
        <v>0</v>
      </c>
      <c r="BG266" s="107">
        <f t="shared" si="31"/>
        <v>0</v>
      </c>
      <c r="BH266" s="107">
        <f t="shared" si="30"/>
        <v>50</v>
      </c>
    </row>
    <row r="267" spans="1:60" x14ac:dyDescent="0.25">
      <c r="A267" s="104">
        <v>1006</v>
      </c>
      <c r="B267" s="69" t="s">
        <v>269</v>
      </c>
      <c r="C267" s="69" t="s">
        <v>264</v>
      </c>
      <c r="D267" s="107" t="s">
        <v>623</v>
      </c>
      <c r="E267" s="107" t="s">
        <v>621</v>
      </c>
      <c r="F267" s="107" t="s">
        <v>621</v>
      </c>
      <c r="G267" s="107" t="s">
        <v>621</v>
      </c>
      <c r="H267" s="107" t="s">
        <v>621</v>
      </c>
      <c r="I267" s="107" t="s">
        <v>621</v>
      </c>
      <c r="J267" s="107" t="s">
        <v>621</v>
      </c>
      <c r="K267" s="107" t="s">
        <v>622</v>
      </c>
      <c r="L267" s="107" t="s">
        <v>621</v>
      </c>
      <c r="M267" s="107" t="s">
        <v>621</v>
      </c>
      <c r="N267" s="107" t="s">
        <v>623</v>
      </c>
      <c r="O267" s="107" t="s">
        <v>621</v>
      </c>
      <c r="P267" s="107" t="s">
        <v>621</v>
      </c>
      <c r="Q267" s="107" t="s">
        <v>621</v>
      </c>
      <c r="R267" s="107" t="s">
        <v>621</v>
      </c>
      <c r="S267" s="107" t="s">
        <v>621</v>
      </c>
      <c r="T267" s="107" t="s">
        <v>621</v>
      </c>
      <c r="U267" s="107" t="s">
        <v>621</v>
      </c>
      <c r="V267" s="107" t="s">
        <v>621</v>
      </c>
      <c r="W267" s="107" t="s">
        <v>621</v>
      </c>
      <c r="X267" s="107" t="s">
        <v>621</v>
      </c>
      <c r="Y267" s="107" t="s">
        <v>621</v>
      </c>
      <c r="Z267" s="107" t="s">
        <v>621</v>
      </c>
      <c r="AA267" s="107" t="s">
        <v>621</v>
      </c>
      <c r="AB267" s="107" t="s">
        <v>622</v>
      </c>
      <c r="AC267" s="107" t="s">
        <v>621</v>
      </c>
      <c r="AD267" s="107" t="s">
        <v>621</v>
      </c>
      <c r="AE267" s="107" t="s">
        <v>621</v>
      </c>
      <c r="AF267" s="107" t="s">
        <v>621</v>
      </c>
      <c r="AG267" s="107" t="s">
        <v>621</v>
      </c>
      <c r="AH267" s="107" t="s">
        <v>621</v>
      </c>
      <c r="AI267" s="107" t="s">
        <v>621</v>
      </c>
      <c r="AJ267" s="107" t="s">
        <v>621</v>
      </c>
      <c r="AK267" s="107" t="s">
        <v>621</v>
      </c>
      <c r="AL267" s="107" t="s">
        <v>621</v>
      </c>
      <c r="AM267" s="107" t="s">
        <v>621</v>
      </c>
      <c r="AN267" s="107" t="s">
        <v>623</v>
      </c>
      <c r="AO267" s="107" t="s">
        <v>621</v>
      </c>
      <c r="AP267" s="107" t="s">
        <v>621</v>
      </c>
      <c r="AQ267" s="107" t="s">
        <v>623</v>
      </c>
      <c r="AR267" s="107" t="s">
        <v>621</v>
      </c>
      <c r="AS267" s="107" t="s">
        <v>621</v>
      </c>
      <c r="AT267" s="107" t="s">
        <v>621</v>
      </c>
      <c r="AU267" s="107" t="s">
        <v>621</v>
      </c>
      <c r="AV267" s="107" t="s">
        <v>621</v>
      </c>
      <c r="AW267" s="107" t="s">
        <v>621</v>
      </c>
      <c r="AX267" s="107" t="s">
        <v>621</v>
      </c>
      <c r="AY267" s="107" t="s">
        <v>621</v>
      </c>
      <c r="AZ267" s="107" t="s">
        <v>621</v>
      </c>
      <c r="BA267" s="107" t="s">
        <v>621</v>
      </c>
      <c r="BC267" s="107">
        <f t="shared" si="31"/>
        <v>44</v>
      </c>
      <c r="BD267" s="107">
        <f t="shared" si="31"/>
        <v>2</v>
      </c>
      <c r="BE267" s="107">
        <f t="shared" si="31"/>
        <v>0</v>
      </c>
      <c r="BF267" s="107">
        <f t="shared" si="31"/>
        <v>4</v>
      </c>
      <c r="BG267" s="107">
        <f t="shared" si="31"/>
        <v>0</v>
      </c>
      <c r="BH267" s="107">
        <f t="shared" si="30"/>
        <v>46</v>
      </c>
    </row>
    <row r="268" spans="1:60" x14ac:dyDescent="0.25">
      <c r="A268" s="104">
        <v>1007</v>
      </c>
      <c r="B268" s="69" t="s">
        <v>270</v>
      </c>
      <c r="C268" s="69" t="s">
        <v>264</v>
      </c>
      <c r="D268" s="107" t="s">
        <v>620</v>
      </c>
      <c r="E268" s="107" t="s">
        <v>623</v>
      </c>
      <c r="F268" s="107" t="s">
        <v>621</v>
      </c>
      <c r="G268" s="107" t="s">
        <v>621</v>
      </c>
      <c r="H268" s="107" t="s">
        <v>621</v>
      </c>
      <c r="I268" s="107" t="s">
        <v>620</v>
      </c>
      <c r="J268" s="107" t="s">
        <v>620</v>
      </c>
      <c r="K268" s="107" t="s">
        <v>623</v>
      </c>
      <c r="L268" s="107" t="s">
        <v>620</v>
      </c>
      <c r="M268" s="107" t="s">
        <v>620</v>
      </c>
      <c r="N268" s="107" t="s">
        <v>620</v>
      </c>
      <c r="O268" s="107" t="s">
        <v>621</v>
      </c>
      <c r="P268" s="107" t="s">
        <v>622</v>
      </c>
      <c r="Q268" s="107" t="s">
        <v>621</v>
      </c>
      <c r="R268" s="107" t="s">
        <v>621</v>
      </c>
      <c r="S268" s="107" t="s">
        <v>621</v>
      </c>
      <c r="T268" s="107" t="s">
        <v>623</v>
      </c>
      <c r="U268" s="107" t="s">
        <v>621</v>
      </c>
      <c r="V268" s="107" t="s">
        <v>621</v>
      </c>
      <c r="W268" s="107" t="s">
        <v>621</v>
      </c>
      <c r="X268" s="107" t="s">
        <v>621</v>
      </c>
      <c r="Y268" s="107" t="s">
        <v>621</v>
      </c>
      <c r="Z268" s="107" t="s">
        <v>621</v>
      </c>
      <c r="AA268" s="107" t="s">
        <v>621</v>
      </c>
      <c r="AB268" s="107" t="s">
        <v>622</v>
      </c>
      <c r="AC268" s="107" t="s">
        <v>623</v>
      </c>
      <c r="AD268" s="107" t="s">
        <v>621</v>
      </c>
      <c r="AE268" s="107" t="s">
        <v>622</v>
      </c>
      <c r="AF268" s="107" t="s">
        <v>621</v>
      </c>
      <c r="AG268" s="107" t="s">
        <v>621</v>
      </c>
      <c r="AH268" s="107" t="s">
        <v>620</v>
      </c>
      <c r="AI268" s="107" t="s">
        <v>623</v>
      </c>
      <c r="AJ268" s="107" t="s">
        <v>621</v>
      </c>
      <c r="AK268" s="107" t="s">
        <v>621</v>
      </c>
      <c r="AL268" s="107" t="s">
        <v>621</v>
      </c>
      <c r="AM268" s="107" t="s">
        <v>621</v>
      </c>
      <c r="AN268" s="107" t="s">
        <v>621</v>
      </c>
      <c r="AO268" s="107" t="s">
        <v>621</v>
      </c>
      <c r="AP268" s="107" t="s">
        <v>620</v>
      </c>
      <c r="AQ268" s="107" t="s">
        <v>620</v>
      </c>
      <c r="AR268" s="107" t="s">
        <v>621</v>
      </c>
      <c r="AS268" s="107" t="s">
        <v>623</v>
      </c>
      <c r="AT268" s="107" t="s">
        <v>621</v>
      </c>
      <c r="AU268" s="107" t="s">
        <v>621</v>
      </c>
      <c r="AV268" s="107" t="s">
        <v>620</v>
      </c>
      <c r="AW268" s="107" t="s">
        <v>621</v>
      </c>
      <c r="AX268" s="107" t="s">
        <v>621</v>
      </c>
      <c r="AY268" s="107" t="s">
        <v>620</v>
      </c>
      <c r="AZ268" s="107" t="s">
        <v>621</v>
      </c>
      <c r="BA268" s="107" t="s">
        <v>621</v>
      </c>
      <c r="BC268" s="107">
        <f t="shared" si="31"/>
        <v>30</v>
      </c>
      <c r="BD268" s="107">
        <f t="shared" si="31"/>
        <v>3</v>
      </c>
      <c r="BE268" s="107">
        <f t="shared" si="31"/>
        <v>11</v>
      </c>
      <c r="BF268" s="107">
        <f t="shared" si="31"/>
        <v>6</v>
      </c>
      <c r="BG268" s="107">
        <f t="shared" si="31"/>
        <v>0</v>
      </c>
      <c r="BH268" s="107">
        <f t="shared" si="30"/>
        <v>44</v>
      </c>
    </row>
    <row r="269" spans="1:60" x14ac:dyDescent="0.25">
      <c r="A269" s="104">
        <v>1008</v>
      </c>
      <c r="B269" s="69" t="s">
        <v>271</v>
      </c>
      <c r="C269" s="69" t="s">
        <v>264</v>
      </c>
      <c r="D269" s="107" t="s">
        <v>620</v>
      </c>
      <c r="E269" s="107" t="s">
        <v>621</v>
      </c>
      <c r="F269" s="107" t="s">
        <v>621</v>
      </c>
      <c r="G269" s="107" t="s">
        <v>621</v>
      </c>
      <c r="H269" s="107" t="s">
        <v>621</v>
      </c>
      <c r="I269" s="107" t="s">
        <v>621</v>
      </c>
      <c r="J269" s="107" t="s">
        <v>623</v>
      </c>
      <c r="K269" s="107" t="s">
        <v>622</v>
      </c>
      <c r="L269" s="107" t="s">
        <v>620</v>
      </c>
      <c r="M269" s="107" t="s">
        <v>621</v>
      </c>
      <c r="N269" s="107" t="s">
        <v>621</v>
      </c>
      <c r="O269" s="107" t="s">
        <v>622</v>
      </c>
      <c r="P269" s="107" t="s">
        <v>621</v>
      </c>
      <c r="Q269" s="107" t="s">
        <v>621</v>
      </c>
      <c r="R269" s="107" t="s">
        <v>621</v>
      </c>
      <c r="S269" s="107" t="s">
        <v>621</v>
      </c>
      <c r="T269" s="107" t="s">
        <v>623</v>
      </c>
      <c r="U269" s="107" t="s">
        <v>621</v>
      </c>
      <c r="V269" s="107" t="s">
        <v>621</v>
      </c>
      <c r="W269" s="107" t="s">
        <v>620</v>
      </c>
      <c r="X269" s="107" t="s">
        <v>621</v>
      </c>
      <c r="Y269" s="107" t="s">
        <v>621</v>
      </c>
      <c r="Z269" s="107" t="s">
        <v>621</v>
      </c>
      <c r="AA269" s="107" t="s">
        <v>621</v>
      </c>
      <c r="AB269" s="107" t="s">
        <v>622</v>
      </c>
      <c r="AC269" s="107" t="s">
        <v>622</v>
      </c>
      <c r="AD269" s="107" t="s">
        <v>621</v>
      </c>
      <c r="AE269" s="107" t="s">
        <v>622</v>
      </c>
      <c r="AF269" s="107" t="s">
        <v>620</v>
      </c>
      <c r="AG269" s="107" t="s">
        <v>622</v>
      </c>
      <c r="AH269" s="107" t="s">
        <v>621</v>
      </c>
      <c r="AI269" s="107" t="s">
        <v>621</v>
      </c>
      <c r="AJ269" s="107" t="s">
        <v>621</v>
      </c>
      <c r="AK269" s="107" t="s">
        <v>621</v>
      </c>
      <c r="AL269" s="107" t="s">
        <v>621</v>
      </c>
      <c r="AM269" s="107" t="s">
        <v>621</v>
      </c>
      <c r="AN269" s="107" t="s">
        <v>621</v>
      </c>
      <c r="AO269" s="107" t="s">
        <v>621</v>
      </c>
      <c r="AP269" s="107" t="s">
        <v>623</v>
      </c>
      <c r="AQ269" s="107" t="s">
        <v>621</v>
      </c>
      <c r="AR269" s="107" t="s">
        <v>621</v>
      </c>
      <c r="AS269" s="107" t="s">
        <v>622</v>
      </c>
      <c r="AT269" s="107" t="s">
        <v>621</v>
      </c>
      <c r="AU269" s="107" t="s">
        <v>622</v>
      </c>
      <c r="AV269" s="107" t="s">
        <v>621</v>
      </c>
      <c r="AW269" s="107" t="s">
        <v>621</v>
      </c>
      <c r="AX269" s="107" t="s">
        <v>621</v>
      </c>
      <c r="AY269" s="107" t="s">
        <v>620</v>
      </c>
      <c r="AZ269" s="107" t="s">
        <v>621</v>
      </c>
      <c r="BA269" s="107" t="s">
        <v>621</v>
      </c>
      <c r="BC269" s="107">
        <f t="shared" si="31"/>
        <v>34</v>
      </c>
      <c r="BD269" s="107">
        <f t="shared" si="31"/>
        <v>8</v>
      </c>
      <c r="BE269" s="107">
        <f t="shared" si="31"/>
        <v>5</v>
      </c>
      <c r="BF269" s="107">
        <f t="shared" si="31"/>
        <v>3</v>
      </c>
      <c r="BG269" s="107">
        <f t="shared" si="31"/>
        <v>0</v>
      </c>
      <c r="BH269" s="107">
        <f t="shared" si="30"/>
        <v>47</v>
      </c>
    </row>
    <row r="270" spans="1:60" x14ac:dyDescent="0.25">
      <c r="A270" s="104">
        <v>1009</v>
      </c>
      <c r="B270" s="69" t="s">
        <v>272</v>
      </c>
      <c r="C270" s="69" t="s">
        <v>264</v>
      </c>
      <c r="D270" s="107" t="s">
        <v>620</v>
      </c>
      <c r="E270" s="107" t="s">
        <v>621</v>
      </c>
      <c r="F270" s="107" t="s">
        <v>621</v>
      </c>
      <c r="G270" s="107" t="s">
        <v>621</v>
      </c>
      <c r="H270" s="107" t="s">
        <v>621</v>
      </c>
      <c r="I270" s="107" t="s">
        <v>621</v>
      </c>
      <c r="J270" s="107" t="s">
        <v>620</v>
      </c>
      <c r="K270" s="107" t="s">
        <v>620</v>
      </c>
      <c r="L270" s="107" t="s">
        <v>620</v>
      </c>
      <c r="M270" s="107" t="s">
        <v>621</v>
      </c>
      <c r="N270" s="107" t="s">
        <v>620</v>
      </c>
      <c r="O270" s="107" t="s">
        <v>622</v>
      </c>
      <c r="P270" s="107" t="s">
        <v>620</v>
      </c>
      <c r="Q270" s="107" t="s">
        <v>621</v>
      </c>
      <c r="R270" s="107" t="s">
        <v>621</v>
      </c>
      <c r="S270" s="107" t="s">
        <v>621</v>
      </c>
      <c r="T270" s="107" t="s">
        <v>621</v>
      </c>
      <c r="U270" s="107" t="s">
        <v>621</v>
      </c>
      <c r="V270" s="107" t="s">
        <v>621</v>
      </c>
      <c r="W270" s="107" t="s">
        <v>620</v>
      </c>
      <c r="X270" s="107" t="s">
        <v>621</v>
      </c>
      <c r="Y270" s="107" t="s">
        <v>621</v>
      </c>
      <c r="Z270" s="107" t="s">
        <v>620</v>
      </c>
      <c r="AA270" s="107" t="s">
        <v>621</v>
      </c>
      <c r="AB270" s="107" t="s">
        <v>622</v>
      </c>
      <c r="AC270" s="107" t="s">
        <v>621</v>
      </c>
      <c r="AD270" s="107" t="s">
        <v>621</v>
      </c>
      <c r="AE270" s="107" t="s">
        <v>623</v>
      </c>
      <c r="AF270" s="107" t="s">
        <v>621</v>
      </c>
      <c r="AG270" s="107" t="s">
        <v>621</v>
      </c>
      <c r="AH270" s="107" t="s">
        <v>621</v>
      </c>
      <c r="AI270" s="107" t="s">
        <v>621</v>
      </c>
      <c r="AJ270" s="107" t="s">
        <v>621</v>
      </c>
      <c r="AK270" s="107" t="s">
        <v>621</v>
      </c>
      <c r="AL270" s="107" t="s">
        <v>621</v>
      </c>
      <c r="AM270" s="107" t="s">
        <v>621</v>
      </c>
      <c r="AN270" s="107" t="s">
        <v>621</v>
      </c>
      <c r="AO270" s="107" t="s">
        <v>620</v>
      </c>
      <c r="AP270" s="107" t="s">
        <v>623</v>
      </c>
      <c r="AQ270" s="107" t="s">
        <v>620</v>
      </c>
      <c r="AR270" s="107" t="s">
        <v>621</v>
      </c>
      <c r="AS270" s="107" t="s">
        <v>620</v>
      </c>
      <c r="AT270" s="107" t="s">
        <v>621</v>
      </c>
      <c r="AU270" s="107" t="s">
        <v>621</v>
      </c>
      <c r="AV270" s="107" t="s">
        <v>621</v>
      </c>
      <c r="AW270" s="107" t="s">
        <v>621</v>
      </c>
      <c r="AX270" s="107" t="s">
        <v>620</v>
      </c>
      <c r="AY270" s="107" t="s">
        <v>620</v>
      </c>
      <c r="AZ270" s="107" t="s">
        <v>621</v>
      </c>
      <c r="BA270" s="107" t="s">
        <v>621</v>
      </c>
      <c r="BC270" s="107">
        <f t="shared" si="31"/>
        <v>33</v>
      </c>
      <c r="BD270" s="107">
        <f t="shared" si="31"/>
        <v>2</v>
      </c>
      <c r="BE270" s="107">
        <f t="shared" si="31"/>
        <v>13</v>
      </c>
      <c r="BF270" s="107">
        <f t="shared" si="31"/>
        <v>2</v>
      </c>
      <c r="BG270" s="107">
        <f t="shared" si="31"/>
        <v>0</v>
      </c>
      <c r="BH270" s="107">
        <f t="shared" si="30"/>
        <v>48</v>
      </c>
    </row>
    <row r="271" spans="1:60" x14ac:dyDescent="0.25">
      <c r="A271" s="104">
        <v>1010</v>
      </c>
      <c r="B271" s="69" t="s">
        <v>232</v>
      </c>
      <c r="C271" s="69" t="s">
        <v>264</v>
      </c>
      <c r="D271" s="107" t="s">
        <v>620</v>
      </c>
      <c r="E271" s="107" t="s">
        <v>620</v>
      </c>
      <c r="F271" s="107" t="s">
        <v>621</v>
      </c>
      <c r="G271" s="107" t="s">
        <v>621</v>
      </c>
      <c r="H271" s="107" t="s">
        <v>621</v>
      </c>
      <c r="I271" s="107" t="s">
        <v>620</v>
      </c>
      <c r="J271" s="107" t="s">
        <v>621</v>
      </c>
      <c r="K271" s="107" t="s">
        <v>620</v>
      </c>
      <c r="L271" s="107" t="s">
        <v>621</v>
      </c>
      <c r="M271" s="107" t="s">
        <v>621</v>
      </c>
      <c r="N271" s="107" t="s">
        <v>620</v>
      </c>
      <c r="O271" s="107" t="s">
        <v>621</v>
      </c>
      <c r="P271" s="107" t="s">
        <v>621</v>
      </c>
      <c r="Q271" s="107" t="s">
        <v>621</v>
      </c>
      <c r="R271" s="107" t="s">
        <v>621</v>
      </c>
      <c r="S271" s="107" t="s">
        <v>621</v>
      </c>
      <c r="T271" s="107" t="s">
        <v>621</v>
      </c>
      <c r="U271" s="107" t="s">
        <v>621</v>
      </c>
      <c r="V271" s="107" t="s">
        <v>621</v>
      </c>
      <c r="W271" s="107" t="s">
        <v>621</v>
      </c>
      <c r="X271" s="107" t="s">
        <v>620</v>
      </c>
      <c r="Y271" s="107" t="s">
        <v>621</v>
      </c>
      <c r="Z271" s="107" t="s">
        <v>621</v>
      </c>
      <c r="AA271" s="107" t="s">
        <v>621</v>
      </c>
      <c r="AB271" s="107" t="s">
        <v>621</v>
      </c>
      <c r="AC271" s="107" t="s">
        <v>621</v>
      </c>
      <c r="AD271" s="107" t="s">
        <v>621</v>
      </c>
      <c r="AE271" s="107" t="s">
        <v>621</v>
      </c>
      <c r="AF271" s="107" t="s">
        <v>621</v>
      </c>
      <c r="AG271" s="107" t="s">
        <v>621</v>
      </c>
      <c r="AH271" s="107" t="s">
        <v>621</v>
      </c>
      <c r="AI271" s="107" t="s">
        <v>621</v>
      </c>
      <c r="AJ271" s="107" t="s">
        <v>621</v>
      </c>
      <c r="AK271" s="107" t="s">
        <v>621</v>
      </c>
      <c r="AL271" s="107" t="s">
        <v>621</v>
      </c>
      <c r="AM271" s="107" t="s">
        <v>621</v>
      </c>
      <c r="AN271" s="107" t="s">
        <v>621</v>
      </c>
      <c r="AO271" s="107" t="s">
        <v>621</v>
      </c>
      <c r="AP271" s="107" t="s">
        <v>621</v>
      </c>
      <c r="AQ271" s="107" t="s">
        <v>621</v>
      </c>
      <c r="AR271" s="107" t="s">
        <v>621</v>
      </c>
      <c r="AS271" s="107" t="s">
        <v>623</v>
      </c>
      <c r="AT271" s="107" t="s">
        <v>621</v>
      </c>
      <c r="AU271" s="107" t="s">
        <v>621</v>
      </c>
      <c r="AV271" s="107" t="s">
        <v>622</v>
      </c>
      <c r="AW271" s="107" t="s">
        <v>621</v>
      </c>
      <c r="AX271" s="107" t="s">
        <v>621</v>
      </c>
      <c r="AY271" s="107" t="s">
        <v>620</v>
      </c>
      <c r="AZ271" s="107" t="s">
        <v>621</v>
      </c>
      <c r="BA271" s="107" t="s">
        <v>620</v>
      </c>
      <c r="BC271" s="107">
        <f t="shared" si="31"/>
        <v>40</v>
      </c>
      <c r="BD271" s="107">
        <f t="shared" si="31"/>
        <v>1</v>
      </c>
      <c r="BE271" s="107">
        <f t="shared" si="31"/>
        <v>8</v>
      </c>
      <c r="BF271" s="107">
        <f t="shared" si="31"/>
        <v>1</v>
      </c>
      <c r="BG271" s="107">
        <f t="shared" si="31"/>
        <v>0</v>
      </c>
      <c r="BH271" s="107">
        <f t="shared" si="30"/>
        <v>49</v>
      </c>
    </row>
    <row r="272" spans="1:60" x14ac:dyDescent="0.25">
      <c r="A272" s="104">
        <v>1011</v>
      </c>
      <c r="B272" s="69" t="s">
        <v>273</v>
      </c>
      <c r="C272" s="69" t="s">
        <v>264</v>
      </c>
      <c r="D272" s="107" t="s">
        <v>620</v>
      </c>
      <c r="E272" s="107" t="s">
        <v>621</v>
      </c>
      <c r="F272" s="107" t="s">
        <v>620</v>
      </c>
      <c r="G272" s="107" t="s">
        <v>621</v>
      </c>
      <c r="H272" s="107" t="s">
        <v>621</v>
      </c>
      <c r="I272" s="107" t="s">
        <v>621</v>
      </c>
      <c r="J272" s="107" t="s">
        <v>621</v>
      </c>
      <c r="K272" s="107" t="s">
        <v>622</v>
      </c>
      <c r="L272" s="107" t="s">
        <v>620</v>
      </c>
      <c r="M272" s="107" t="s">
        <v>621</v>
      </c>
      <c r="N272" s="107" t="s">
        <v>621</v>
      </c>
      <c r="O272" s="107" t="s">
        <v>622</v>
      </c>
      <c r="P272" s="107" t="s">
        <v>621</v>
      </c>
      <c r="Q272" s="107" t="s">
        <v>620</v>
      </c>
      <c r="R272" s="107" t="s">
        <v>621</v>
      </c>
      <c r="S272" s="107" t="s">
        <v>621</v>
      </c>
      <c r="T272" s="107" t="s">
        <v>621</v>
      </c>
      <c r="U272" s="107" t="s">
        <v>621</v>
      </c>
      <c r="V272" s="107" t="s">
        <v>621</v>
      </c>
      <c r="W272" s="107" t="s">
        <v>621</v>
      </c>
      <c r="X272" s="107" t="s">
        <v>620</v>
      </c>
      <c r="Y272" s="107" t="s">
        <v>621</v>
      </c>
      <c r="Z272" s="107" t="s">
        <v>621</v>
      </c>
      <c r="AA272" s="107" t="s">
        <v>623</v>
      </c>
      <c r="AB272" s="107" t="s">
        <v>622</v>
      </c>
      <c r="AC272" s="107" t="s">
        <v>622</v>
      </c>
      <c r="AD272" s="107" t="s">
        <v>621</v>
      </c>
      <c r="AE272" s="107" t="s">
        <v>622</v>
      </c>
      <c r="AF272" s="107" t="s">
        <v>621</v>
      </c>
      <c r="AG272" s="107" t="s">
        <v>622</v>
      </c>
      <c r="AH272" s="107" t="s">
        <v>621</v>
      </c>
      <c r="AI272" s="107" t="s">
        <v>621</v>
      </c>
      <c r="AJ272" s="107" t="s">
        <v>621</v>
      </c>
      <c r="AK272" s="107" t="s">
        <v>621</v>
      </c>
      <c r="AL272" s="107" t="s">
        <v>621</v>
      </c>
      <c r="AM272" s="107" t="s">
        <v>621</v>
      </c>
      <c r="AN272" s="107" t="s">
        <v>621</v>
      </c>
      <c r="AO272" s="107" t="s">
        <v>620</v>
      </c>
      <c r="AP272" s="107" t="s">
        <v>621</v>
      </c>
      <c r="AQ272" s="107" t="s">
        <v>621</v>
      </c>
      <c r="AR272" s="107" t="s">
        <v>621</v>
      </c>
      <c r="AS272" s="107" t="s">
        <v>621</v>
      </c>
      <c r="AT272" s="107" t="s">
        <v>621</v>
      </c>
      <c r="AU272" s="107" t="s">
        <v>621</v>
      </c>
      <c r="AV272" s="107" t="s">
        <v>621</v>
      </c>
      <c r="AW272" s="107" t="s">
        <v>621</v>
      </c>
      <c r="AX272" s="107" t="s">
        <v>621</v>
      </c>
      <c r="AY272" s="107" t="s">
        <v>620</v>
      </c>
      <c r="AZ272" s="107" t="s">
        <v>621</v>
      </c>
      <c r="BA272" s="107" t="s">
        <v>1578</v>
      </c>
      <c r="BC272" s="107">
        <f t="shared" si="31"/>
        <v>35</v>
      </c>
      <c r="BD272" s="107">
        <f t="shared" si="31"/>
        <v>6</v>
      </c>
      <c r="BE272" s="107">
        <f t="shared" si="31"/>
        <v>7</v>
      </c>
      <c r="BF272" s="107">
        <f t="shared" si="31"/>
        <v>1</v>
      </c>
      <c r="BG272" s="107">
        <f t="shared" si="31"/>
        <v>1</v>
      </c>
      <c r="BH272" s="107">
        <f t="shared" si="30"/>
        <v>48</v>
      </c>
    </row>
    <row r="273" spans="1:60" x14ac:dyDescent="0.25">
      <c r="A273" s="104">
        <v>1012</v>
      </c>
      <c r="B273" s="69" t="s">
        <v>274</v>
      </c>
      <c r="C273" s="69" t="s">
        <v>264</v>
      </c>
      <c r="D273" s="107" t="s">
        <v>620</v>
      </c>
      <c r="E273" s="107" t="s">
        <v>621</v>
      </c>
      <c r="F273" s="107" t="s">
        <v>621</v>
      </c>
      <c r="G273" s="107" t="s">
        <v>621</v>
      </c>
      <c r="H273" s="107" t="s">
        <v>621</v>
      </c>
      <c r="I273" s="107" t="s">
        <v>621</v>
      </c>
      <c r="J273" s="107" t="s">
        <v>620</v>
      </c>
      <c r="K273" s="107" t="s">
        <v>622</v>
      </c>
      <c r="L273" s="107" t="s">
        <v>620</v>
      </c>
      <c r="M273" s="107" t="s">
        <v>621</v>
      </c>
      <c r="N273" s="107" t="s">
        <v>620</v>
      </c>
      <c r="O273" s="107" t="s">
        <v>622</v>
      </c>
      <c r="P273" s="107" t="s">
        <v>621</v>
      </c>
      <c r="Q273" s="107" t="s">
        <v>621</v>
      </c>
      <c r="R273" s="107" t="s">
        <v>621</v>
      </c>
      <c r="S273" s="107" t="s">
        <v>621</v>
      </c>
      <c r="T273" s="107" t="s">
        <v>621</v>
      </c>
      <c r="U273" s="107" t="s">
        <v>621</v>
      </c>
      <c r="V273" s="107" t="s">
        <v>621</v>
      </c>
      <c r="W273" s="107" t="s">
        <v>621</v>
      </c>
      <c r="X273" s="107" t="s">
        <v>621</v>
      </c>
      <c r="Y273" s="107" t="s">
        <v>621</v>
      </c>
      <c r="Z273" s="107" t="s">
        <v>621</v>
      </c>
      <c r="AA273" s="107" t="s">
        <v>621</v>
      </c>
      <c r="AB273" s="107" t="s">
        <v>622</v>
      </c>
      <c r="AC273" s="107" t="s">
        <v>621</v>
      </c>
      <c r="AD273" s="107" t="s">
        <v>621</v>
      </c>
      <c r="AE273" s="107" t="s">
        <v>623</v>
      </c>
      <c r="AF273" s="107" t="s">
        <v>621</v>
      </c>
      <c r="AG273" s="107" t="s">
        <v>622</v>
      </c>
      <c r="AH273" s="107" t="s">
        <v>621</v>
      </c>
      <c r="AI273" s="107" t="s">
        <v>621</v>
      </c>
      <c r="AJ273" s="107" t="s">
        <v>621</v>
      </c>
      <c r="AK273" s="107" t="s">
        <v>621</v>
      </c>
      <c r="AL273" s="107" t="s">
        <v>621</v>
      </c>
      <c r="AM273" s="107" t="s">
        <v>622</v>
      </c>
      <c r="AN273" s="107" t="s">
        <v>622</v>
      </c>
      <c r="AO273" s="107" t="s">
        <v>621</v>
      </c>
      <c r="AP273" s="107" t="s">
        <v>621</v>
      </c>
      <c r="AQ273" s="107" t="s">
        <v>621</v>
      </c>
      <c r="AR273" s="107" t="s">
        <v>621</v>
      </c>
      <c r="AS273" s="107" t="s">
        <v>622</v>
      </c>
      <c r="AT273" s="107" t="s">
        <v>621</v>
      </c>
      <c r="AU273" s="107" t="s">
        <v>621</v>
      </c>
      <c r="AV273" s="107" t="s">
        <v>621</v>
      </c>
      <c r="AW273" s="107" t="s">
        <v>622</v>
      </c>
      <c r="AX273" s="107" t="s">
        <v>621</v>
      </c>
      <c r="AY273" s="107" t="s">
        <v>621</v>
      </c>
      <c r="AZ273" s="107" t="s">
        <v>622</v>
      </c>
      <c r="BA273" s="107" t="s">
        <v>622</v>
      </c>
      <c r="BC273" s="107">
        <f t="shared" si="31"/>
        <v>35</v>
      </c>
      <c r="BD273" s="107">
        <f t="shared" si="31"/>
        <v>10</v>
      </c>
      <c r="BE273" s="107">
        <f t="shared" si="31"/>
        <v>4</v>
      </c>
      <c r="BF273" s="107">
        <f t="shared" si="31"/>
        <v>1</v>
      </c>
      <c r="BG273" s="107">
        <f t="shared" si="31"/>
        <v>0</v>
      </c>
      <c r="BH273" s="107">
        <f t="shared" si="30"/>
        <v>49</v>
      </c>
    </row>
    <row r="274" spans="1:60" x14ac:dyDescent="0.25">
      <c r="A274" s="104">
        <v>1013</v>
      </c>
      <c r="B274" s="69" t="s">
        <v>275</v>
      </c>
      <c r="C274" s="69" t="s">
        <v>264</v>
      </c>
      <c r="D274" s="107" t="s">
        <v>620</v>
      </c>
      <c r="E274" s="107" t="s">
        <v>621</v>
      </c>
      <c r="F274" s="107" t="s">
        <v>621</v>
      </c>
      <c r="G274" s="107" t="s">
        <v>621</v>
      </c>
      <c r="H274" s="107" t="s">
        <v>621</v>
      </c>
      <c r="I274" s="107" t="s">
        <v>620</v>
      </c>
      <c r="J274" s="107" t="s">
        <v>620</v>
      </c>
      <c r="K274" s="107" t="s">
        <v>622</v>
      </c>
      <c r="L274" s="107" t="s">
        <v>620</v>
      </c>
      <c r="M274" s="107" t="s">
        <v>621</v>
      </c>
      <c r="N274" s="107" t="s">
        <v>621</v>
      </c>
      <c r="O274" s="107" t="s">
        <v>622</v>
      </c>
      <c r="P274" s="107" t="s">
        <v>623</v>
      </c>
      <c r="Q274" s="107" t="s">
        <v>621</v>
      </c>
      <c r="R274" s="107" t="s">
        <v>621</v>
      </c>
      <c r="S274" s="107" t="s">
        <v>621</v>
      </c>
      <c r="T274" s="107" t="s">
        <v>621</v>
      </c>
      <c r="U274" s="107" t="s">
        <v>621</v>
      </c>
      <c r="V274" s="107" t="s">
        <v>621</v>
      </c>
      <c r="W274" s="107" t="s">
        <v>621</v>
      </c>
      <c r="X274" s="107" t="s">
        <v>620</v>
      </c>
      <c r="Y274" s="107" t="s">
        <v>621</v>
      </c>
      <c r="Z274" s="107" t="s">
        <v>1578</v>
      </c>
      <c r="AA274" s="107" t="s">
        <v>621</v>
      </c>
      <c r="AB274" s="107" t="s">
        <v>622</v>
      </c>
      <c r="AC274" s="107" t="s">
        <v>621</v>
      </c>
      <c r="AD274" s="107" t="s">
        <v>621</v>
      </c>
      <c r="AE274" s="107" t="s">
        <v>621</v>
      </c>
      <c r="AF274" s="107" t="s">
        <v>621</v>
      </c>
      <c r="AG274" s="107" t="s">
        <v>622</v>
      </c>
      <c r="AH274" s="107" t="s">
        <v>621</v>
      </c>
      <c r="AI274" s="107" t="s">
        <v>621</v>
      </c>
      <c r="AJ274" s="107" t="s">
        <v>621</v>
      </c>
      <c r="AK274" s="107" t="s">
        <v>621</v>
      </c>
      <c r="AL274" s="107" t="s">
        <v>621</v>
      </c>
      <c r="AM274" s="107" t="s">
        <v>621</v>
      </c>
      <c r="AN274" s="107" t="s">
        <v>621</v>
      </c>
      <c r="AO274" s="107" t="s">
        <v>621</v>
      </c>
      <c r="AP274" s="107" t="s">
        <v>621</v>
      </c>
      <c r="AQ274" s="107" t="s">
        <v>621</v>
      </c>
      <c r="AR274" s="107" t="s">
        <v>621</v>
      </c>
      <c r="AS274" s="107" t="s">
        <v>622</v>
      </c>
      <c r="AT274" s="107" t="s">
        <v>621</v>
      </c>
      <c r="AU274" s="107" t="s">
        <v>621</v>
      </c>
      <c r="AV274" s="107" t="s">
        <v>621</v>
      </c>
      <c r="AW274" s="107" t="s">
        <v>621</v>
      </c>
      <c r="AX274" s="107" t="s">
        <v>621</v>
      </c>
      <c r="AY274" s="107" t="s">
        <v>621</v>
      </c>
      <c r="AZ274" s="107" t="s">
        <v>621</v>
      </c>
      <c r="BA274" s="107" t="s">
        <v>621</v>
      </c>
      <c r="BC274" s="107">
        <f t="shared" ref="BC274:BG283" si="32">COUNTIF($D274:$BA274,BC$3)</f>
        <v>38</v>
      </c>
      <c r="BD274" s="107">
        <f t="shared" si="32"/>
        <v>5</v>
      </c>
      <c r="BE274" s="107">
        <f t="shared" si="32"/>
        <v>5</v>
      </c>
      <c r="BF274" s="107">
        <f t="shared" si="32"/>
        <v>1</v>
      </c>
      <c r="BG274" s="107">
        <f t="shared" si="32"/>
        <v>1</v>
      </c>
      <c r="BH274" s="107">
        <f t="shared" si="30"/>
        <v>48</v>
      </c>
    </row>
    <row r="275" spans="1:60" x14ac:dyDescent="0.25">
      <c r="A275" s="104">
        <v>1014</v>
      </c>
      <c r="B275" s="69" t="s">
        <v>276</v>
      </c>
      <c r="C275" s="69" t="s">
        <v>264</v>
      </c>
      <c r="D275" s="107" t="s">
        <v>620</v>
      </c>
      <c r="E275" s="107" t="s">
        <v>621</v>
      </c>
      <c r="F275" s="107" t="s">
        <v>621</v>
      </c>
      <c r="G275" s="107" t="s">
        <v>620</v>
      </c>
      <c r="H275" s="107" t="s">
        <v>621</v>
      </c>
      <c r="I275" s="107" t="s">
        <v>621</v>
      </c>
      <c r="J275" s="107" t="s">
        <v>623</v>
      </c>
      <c r="K275" s="107" t="s">
        <v>622</v>
      </c>
      <c r="L275" s="107" t="s">
        <v>620</v>
      </c>
      <c r="M275" s="107" t="s">
        <v>620</v>
      </c>
      <c r="N275" s="107" t="s">
        <v>621</v>
      </c>
      <c r="O275" s="107" t="s">
        <v>622</v>
      </c>
      <c r="P275" s="107" t="s">
        <v>621</v>
      </c>
      <c r="Q275" s="107" t="s">
        <v>620</v>
      </c>
      <c r="R275" s="107" t="s">
        <v>621</v>
      </c>
      <c r="S275" s="107" t="s">
        <v>621</v>
      </c>
      <c r="T275" s="107" t="s">
        <v>621</v>
      </c>
      <c r="U275" s="107" t="s">
        <v>621</v>
      </c>
      <c r="V275" s="107" t="s">
        <v>621</v>
      </c>
      <c r="W275" s="107" t="s">
        <v>621</v>
      </c>
      <c r="X275" s="107" t="s">
        <v>621</v>
      </c>
      <c r="Y275" s="107" t="s">
        <v>621</v>
      </c>
      <c r="Z275" s="107" t="s">
        <v>621</v>
      </c>
      <c r="AA275" s="107" t="s">
        <v>621</v>
      </c>
      <c r="AB275" s="107" t="s">
        <v>622</v>
      </c>
      <c r="AC275" s="107" t="s">
        <v>622</v>
      </c>
      <c r="AD275" s="107" t="s">
        <v>621</v>
      </c>
      <c r="AE275" s="107" t="s">
        <v>623</v>
      </c>
      <c r="AF275" s="107" t="s">
        <v>621</v>
      </c>
      <c r="AG275" s="107" t="s">
        <v>620</v>
      </c>
      <c r="AH275" s="107" t="s">
        <v>621</v>
      </c>
      <c r="AI275" s="107" t="s">
        <v>621</v>
      </c>
      <c r="AJ275" s="107" t="s">
        <v>621</v>
      </c>
      <c r="AK275" s="107" t="s">
        <v>621</v>
      </c>
      <c r="AL275" s="107" t="s">
        <v>621</v>
      </c>
      <c r="AM275" s="107" t="s">
        <v>621</v>
      </c>
      <c r="AN275" s="107" t="s">
        <v>621</v>
      </c>
      <c r="AO275" s="107" t="s">
        <v>620</v>
      </c>
      <c r="AP275" s="107" t="s">
        <v>620</v>
      </c>
      <c r="AQ275" s="107" t="s">
        <v>621</v>
      </c>
      <c r="AR275" s="107" t="s">
        <v>621</v>
      </c>
      <c r="AS275" s="107" t="s">
        <v>623</v>
      </c>
      <c r="AT275" s="107" t="s">
        <v>621</v>
      </c>
      <c r="AU275" s="107" t="s">
        <v>621</v>
      </c>
      <c r="AV275" s="107" t="s">
        <v>621</v>
      </c>
      <c r="AW275" s="107" t="s">
        <v>621</v>
      </c>
      <c r="AX275" s="107" t="s">
        <v>621</v>
      </c>
      <c r="AY275" s="107" t="s">
        <v>621</v>
      </c>
      <c r="AZ275" s="107" t="s">
        <v>621</v>
      </c>
      <c r="BA275" s="107" t="s">
        <v>621</v>
      </c>
      <c r="BC275" s="107">
        <f t="shared" si="32"/>
        <v>35</v>
      </c>
      <c r="BD275" s="107">
        <f t="shared" si="32"/>
        <v>4</v>
      </c>
      <c r="BE275" s="107">
        <f t="shared" si="32"/>
        <v>8</v>
      </c>
      <c r="BF275" s="107">
        <f t="shared" si="32"/>
        <v>3</v>
      </c>
      <c r="BG275" s="107">
        <f t="shared" si="32"/>
        <v>0</v>
      </c>
      <c r="BH275" s="107">
        <f t="shared" si="30"/>
        <v>47</v>
      </c>
    </row>
    <row r="276" spans="1:60" x14ac:dyDescent="0.25">
      <c r="A276" s="104">
        <v>1015</v>
      </c>
      <c r="B276" s="69" t="s">
        <v>277</v>
      </c>
      <c r="C276" s="69" t="s">
        <v>264</v>
      </c>
      <c r="D276" s="107" t="s">
        <v>620</v>
      </c>
      <c r="E276" s="107" t="s">
        <v>621</v>
      </c>
      <c r="F276" s="107" t="s">
        <v>621</v>
      </c>
      <c r="G276" s="107" t="s">
        <v>621</v>
      </c>
      <c r="H276" s="107" t="s">
        <v>621</v>
      </c>
      <c r="I276" s="107" t="s">
        <v>621</v>
      </c>
      <c r="J276" s="107" t="s">
        <v>621</v>
      </c>
      <c r="K276" s="107" t="s">
        <v>622</v>
      </c>
      <c r="L276" s="107" t="s">
        <v>622</v>
      </c>
      <c r="M276" s="107" t="s">
        <v>621</v>
      </c>
      <c r="N276" s="107" t="s">
        <v>621</v>
      </c>
      <c r="O276" s="107" t="s">
        <v>622</v>
      </c>
      <c r="P276" s="107" t="s">
        <v>623</v>
      </c>
      <c r="Q276" s="107" t="s">
        <v>621</v>
      </c>
      <c r="R276" s="107" t="s">
        <v>621</v>
      </c>
      <c r="S276" s="107" t="s">
        <v>621</v>
      </c>
      <c r="T276" s="107" t="s">
        <v>620</v>
      </c>
      <c r="U276" s="107" t="s">
        <v>621</v>
      </c>
      <c r="V276" s="107" t="s">
        <v>621</v>
      </c>
      <c r="W276" s="107" t="s">
        <v>621</v>
      </c>
      <c r="X276" s="107" t="s">
        <v>621</v>
      </c>
      <c r="Y276" s="107" t="s">
        <v>621</v>
      </c>
      <c r="Z276" s="107" t="s">
        <v>620</v>
      </c>
      <c r="AA276" s="107" t="s">
        <v>621</v>
      </c>
      <c r="AB276" s="107" t="s">
        <v>622</v>
      </c>
      <c r="AC276" s="107" t="s">
        <v>621</v>
      </c>
      <c r="AD276" s="107" t="s">
        <v>621</v>
      </c>
      <c r="AE276" s="107" t="s">
        <v>622</v>
      </c>
      <c r="AF276" s="107" t="s">
        <v>621</v>
      </c>
      <c r="AG276" s="107" t="s">
        <v>621</v>
      </c>
      <c r="AH276" s="107" t="s">
        <v>621</v>
      </c>
      <c r="AI276" s="107" t="s">
        <v>621</v>
      </c>
      <c r="AJ276" s="107" t="s">
        <v>621</v>
      </c>
      <c r="AK276" s="107" t="s">
        <v>621</v>
      </c>
      <c r="AL276" s="107" t="s">
        <v>621</v>
      </c>
      <c r="AM276" s="107" t="s">
        <v>621</v>
      </c>
      <c r="AN276" s="107" t="s">
        <v>621</v>
      </c>
      <c r="AO276" s="107" t="s">
        <v>621</v>
      </c>
      <c r="AP276" s="107" t="s">
        <v>623</v>
      </c>
      <c r="AQ276" s="107" t="s">
        <v>621</v>
      </c>
      <c r="AR276" s="107" t="s">
        <v>621</v>
      </c>
      <c r="AS276" s="107" t="s">
        <v>623</v>
      </c>
      <c r="AT276" s="107" t="s">
        <v>621</v>
      </c>
      <c r="AU276" s="107" t="s">
        <v>621</v>
      </c>
      <c r="AV276" s="107" t="s">
        <v>621</v>
      </c>
      <c r="AW276" s="107" t="s">
        <v>623</v>
      </c>
      <c r="AX276" s="107" t="s">
        <v>621</v>
      </c>
      <c r="AY276" s="107" t="s">
        <v>621</v>
      </c>
      <c r="AZ276" s="107" t="s">
        <v>621</v>
      </c>
      <c r="BA276" s="107" t="s">
        <v>621</v>
      </c>
      <c r="BC276" s="107">
        <f t="shared" si="32"/>
        <v>38</v>
      </c>
      <c r="BD276" s="107">
        <f t="shared" si="32"/>
        <v>5</v>
      </c>
      <c r="BE276" s="107">
        <f t="shared" si="32"/>
        <v>3</v>
      </c>
      <c r="BF276" s="107">
        <f t="shared" si="32"/>
        <v>4</v>
      </c>
      <c r="BG276" s="107">
        <f t="shared" si="32"/>
        <v>0</v>
      </c>
      <c r="BH276" s="107">
        <f t="shared" si="30"/>
        <v>46</v>
      </c>
    </row>
    <row r="277" spans="1:60" x14ac:dyDescent="0.25">
      <c r="A277" s="104">
        <v>1016</v>
      </c>
      <c r="B277" s="69" t="s">
        <v>278</v>
      </c>
      <c r="C277" s="69" t="s">
        <v>264</v>
      </c>
      <c r="D277" s="107" t="s">
        <v>621</v>
      </c>
      <c r="E277" s="107" t="s">
        <v>621</v>
      </c>
      <c r="F277" s="107" t="s">
        <v>621</v>
      </c>
      <c r="G277" s="107" t="s">
        <v>622</v>
      </c>
      <c r="H277" s="107" t="s">
        <v>621</v>
      </c>
      <c r="I277" s="107" t="s">
        <v>621</v>
      </c>
      <c r="J277" s="107" t="s">
        <v>623</v>
      </c>
      <c r="K277" s="107" t="s">
        <v>622</v>
      </c>
      <c r="L277" s="107" t="s">
        <v>620</v>
      </c>
      <c r="M277" s="107" t="s">
        <v>621</v>
      </c>
      <c r="N277" s="107" t="s">
        <v>621</v>
      </c>
      <c r="O277" s="107" t="s">
        <v>621</v>
      </c>
      <c r="P277" s="107" t="s">
        <v>623</v>
      </c>
      <c r="Q277" s="107" t="s">
        <v>621</v>
      </c>
      <c r="R277" s="107" t="s">
        <v>621</v>
      </c>
      <c r="S277" s="107" t="s">
        <v>621</v>
      </c>
      <c r="T277" s="107" t="s">
        <v>621</v>
      </c>
      <c r="U277" s="107" t="s">
        <v>621</v>
      </c>
      <c r="V277" s="107" t="s">
        <v>621</v>
      </c>
      <c r="W277" s="107" t="s">
        <v>621</v>
      </c>
      <c r="X277" s="107" t="s">
        <v>621</v>
      </c>
      <c r="Y277" s="107" t="s">
        <v>621</v>
      </c>
      <c r="Z277" s="107" t="s">
        <v>620</v>
      </c>
      <c r="AA277" s="107" t="s">
        <v>621</v>
      </c>
      <c r="AB277" s="107" t="s">
        <v>622</v>
      </c>
      <c r="AC277" s="107" t="s">
        <v>622</v>
      </c>
      <c r="AD277" s="107" t="s">
        <v>621</v>
      </c>
      <c r="AE277" s="107" t="s">
        <v>622</v>
      </c>
      <c r="AF277" s="107" t="s">
        <v>621</v>
      </c>
      <c r="AG277" s="107" t="s">
        <v>621</v>
      </c>
      <c r="AH277" s="107" t="s">
        <v>621</v>
      </c>
      <c r="AI277" s="107" t="s">
        <v>623</v>
      </c>
      <c r="AJ277" s="107" t="s">
        <v>621</v>
      </c>
      <c r="AK277" s="107" t="s">
        <v>621</v>
      </c>
      <c r="AL277" s="107" t="s">
        <v>621</v>
      </c>
      <c r="AM277" s="107" t="s">
        <v>621</v>
      </c>
      <c r="AN277" s="107" t="s">
        <v>621</v>
      </c>
      <c r="AO277" s="107" t="s">
        <v>621</v>
      </c>
      <c r="AP277" s="107" t="s">
        <v>621</v>
      </c>
      <c r="AQ277" s="107" t="s">
        <v>621</v>
      </c>
      <c r="AR277" s="107" t="s">
        <v>621</v>
      </c>
      <c r="AS277" s="107" t="s">
        <v>622</v>
      </c>
      <c r="AT277" s="107" t="s">
        <v>621</v>
      </c>
      <c r="AU277" s="107" t="s">
        <v>621</v>
      </c>
      <c r="AV277" s="107" t="s">
        <v>621</v>
      </c>
      <c r="AW277" s="107" t="s">
        <v>621</v>
      </c>
      <c r="AX277" s="107" t="s">
        <v>621</v>
      </c>
      <c r="AY277" s="107" t="s">
        <v>621</v>
      </c>
      <c r="AZ277" s="107" t="s">
        <v>621</v>
      </c>
      <c r="BA277" s="107" t="s">
        <v>621</v>
      </c>
      <c r="BC277" s="107">
        <f t="shared" si="32"/>
        <v>39</v>
      </c>
      <c r="BD277" s="107">
        <f t="shared" si="32"/>
        <v>6</v>
      </c>
      <c r="BE277" s="107">
        <f t="shared" si="32"/>
        <v>2</v>
      </c>
      <c r="BF277" s="107">
        <f t="shared" si="32"/>
        <v>3</v>
      </c>
      <c r="BG277" s="107">
        <f t="shared" si="32"/>
        <v>0</v>
      </c>
      <c r="BH277" s="107">
        <f t="shared" si="30"/>
        <v>47</v>
      </c>
    </row>
    <row r="278" spans="1:60" x14ac:dyDescent="0.25">
      <c r="A278" s="104">
        <v>1017</v>
      </c>
      <c r="B278" s="69" t="s">
        <v>279</v>
      </c>
      <c r="C278" s="69" t="s">
        <v>264</v>
      </c>
      <c r="D278" s="107" t="s">
        <v>623</v>
      </c>
      <c r="E278" s="107" t="s">
        <v>621</v>
      </c>
      <c r="F278" s="107" t="s">
        <v>621</v>
      </c>
      <c r="G278" s="107" t="s">
        <v>621</v>
      </c>
      <c r="H278" s="107" t="s">
        <v>621</v>
      </c>
      <c r="I278" s="107" t="s">
        <v>621</v>
      </c>
      <c r="J278" s="107" t="s">
        <v>623</v>
      </c>
      <c r="K278" s="107" t="s">
        <v>623</v>
      </c>
      <c r="L278" s="107" t="s">
        <v>623</v>
      </c>
      <c r="M278" s="107" t="s">
        <v>621</v>
      </c>
      <c r="N278" s="107" t="s">
        <v>621</v>
      </c>
      <c r="O278" s="107" t="s">
        <v>622</v>
      </c>
      <c r="P278" s="107" t="s">
        <v>623</v>
      </c>
      <c r="Q278" s="107" t="s">
        <v>623</v>
      </c>
      <c r="R278" s="107" t="s">
        <v>621</v>
      </c>
      <c r="S278" s="107" t="s">
        <v>621</v>
      </c>
      <c r="T278" s="107" t="s">
        <v>621</v>
      </c>
      <c r="U278" s="107" t="s">
        <v>621</v>
      </c>
      <c r="V278" s="107" t="s">
        <v>621</v>
      </c>
      <c r="W278" s="107" t="s">
        <v>621</v>
      </c>
      <c r="X278" s="107" t="s">
        <v>623</v>
      </c>
      <c r="Y278" s="107" t="s">
        <v>621</v>
      </c>
      <c r="Z278" s="107" t="s">
        <v>621</v>
      </c>
      <c r="AA278" s="107" t="s">
        <v>621</v>
      </c>
      <c r="AB278" s="107" t="s">
        <v>621</v>
      </c>
      <c r="AC278" s="107" t="s">
        <v>623</v>
      </c>
      <c r="AD278" s="107" t="s">
        <v>621</v>
      </c>
      <c r="AE278" s="107" t="s">
        <v>622</v>
      </c>
      <c r="AF278" s="107" t="s">
        <v>621</v>
      </c>
      <c r="AG278" s="107" t="s">
        <v>621</v>
      </c>
      <c r="AH278" s="107" t="s">
        <v>621</v>
      </c>
      <c r="AI278" s="107" t="s">
        <v>621</v>
      </c>
      <c r="AJ278" s="107" t="s">
        <v>621</v>
      </c>
      <c r="AK278" s="107" t="s">
        <v>621</v>
      </c>
      <c r="AL278" s="107" t="s">
        <v>621</v>
      </c>
      <c r="AM278" s="107" t="s">
        <v>621</v>
      </c>
      <c r="AN278" s="107" t="s">
        <v>621</v>
      </c>
      <c r="AO278" s="107" t="s">
        <v>621</v>
      </c>
      <c r="AP278" s="107" t="s">
        <v>621</v>
      </c>
      <c r="AQ278" s="107" t="s">
        <v>621</v>
      </c>
      <c r="AR278" s="107" t="s">
        <v>621</v>
      </c>
      <c r="AS278" s="107" t="s">
        <v>621</v>
      </c>
      <c r="AT278" s="107" t="s">
        <v>621</v>
      </c>
      <c r="AU278" s="107" t="s">
        <v>621</v>
      </c>
      <c r="AV278" s="107" t="s">
        <v>621</v>
      </c>
      <c r="AW278" s="107" t="s">
        <v>621</v>
      </c>
      <c r="AX278" s="107" t="s">
        <v>621</v>
      </c>
      <c r="AY278" s="107" t="s">
        <v>621</v>
      </c>
      <c r="AZ278" s="107" t="s">
        <v>621</v>
      </c>
      <c r="BA278" s="107" t="s">
        <v>620</v>
      </c>
      <c r="BC278" s="107">
        <f t="shared" si="32"/>
        <v>39</v>
      </c>
      <c r="BD278" s="107">
        <f t="shared" si="32"/>
        <v>2</v>
      </c>
      <c r="BE278" s="107">
        <f t="shared" si="32"/>
        <v>1</v>
      </c>
      <c r="BF278" s="107">
        <f t="shared" si="32"/>
        <v>8</v>
      </c>
      <c r="BG278" s="107">
        <f t="shared" si="32"/>
        <v>0</v>
      </c>
      <c r="BH278" s="107">
        <f t="shared" si="30"/>
        <v>42</v>
      </c>
    </row>
    <row r="279" spans="1:60" x14ac:dyDescent="0.25">
      <c r="A279" s="104">
        <v>1018</v>
      </c>
      <c r="B279" s="69" t="s">
        <v>280</v>
      </c>
      <c r="C279" s="69" t="s">
        <v>264</v>
      </c>
      <c r="D279" s="107" t="s">
        <v>623</v>
      </c>
      <c r="E279" s="107" t="s">
        <v>621</v>
      </c>
      <c r="F279" s="107" t="s">
        <v>621</v>
      </c>
      <c r="G279" s="107" t="s">
        <v>621</v>
      </c>
      <c r="H279" s="107" t="s">
        <v>621</v>
      </c>
      <c r="I279" s="107" t="s">
        <v>621</v>
      </c>
      <c r="J279" s="107" t="s">
        <v>623</v>
      </c>
      <c r="K279" s="107" t="s">
        <v>622</v>
      </c>
      <c r="L279" s="107" t="s">
        <v>622</v>
      </c>
      <c r="M279" s="107" t="s">
        <v>621</v>
      </c>
      <c r="N279" s="107" t="s">
        <v>621</v>
      </c>
      <c r="O279" s="107" t="s">
        <v>622</v>
      </c>
      <c r="P279" s="107" t="s">
        <v>621</v>
      </c>
      <c r="Q279" s="107" t="s">
        <v>621</v>
      </c>
      <c r="R279" s="107" t="s">
        <v>621</v>
      </c>
      <c r="S279" s="107" t="s">
        <v>621</v>
      </c>
      <c r="T279" s="107" t="s">
        <v>621</v>
      </c>
      <c r="U279" s="107" t="s">
        <v>621</v>
      </c>
      <c r="V279" s="107" t="s">
        <v>621</v>
      </c>
      <c r="W279" s="107" t="s">
        <v>621</v>
      </c>
      <c r="X279" s="107" t="s">
        <v>621</v>
      </c>
      <c r="Y279" s="107" t="s">
        <v>621</v>
      </c>
      <c r="Z279" s="107" t="s">
        <v>621</v>
      </c>
      <c r="AA279" s="107" t="s">
        <v>621</v>
      </c>
      <c r="AB279" s="107" t="s">
        <v>622</v>
      </c>
      <c r="AC279" s="107" t="s">
        <v>621</v>
      </c>
      <c r="AD279" s="107" t="s">
        <v>621</v>
      </c>
      <c r="AE279" s="107" t="s">
        <v>621</v>
      </c>
      <c r="AF279" s="107" t="s">
        <v>621</v>
      </c>
      <c r="AG279" s="107" t="s">
        <v>622</v>
      </c>
      <c r="AH279" s="107" t="s">
        <v>621</v>
      </c>
      <c r="AI279" s="107" t="s">
        <v>621</v>
      </c>
      <c r="AJ279" s="107" t="s">
        <v>621</v>
      </c>
      <c r="AK279" s="107" t="s">
        <v>621</v>
      </c>
      <c r="AL279" s="107" t="s">
        <v>621</v>
      </c>
      <c r="AM279" s="107" t="s">
        <v>621</v>
      </c>
      <c r="AN279" s="107" t="s">
        <v>621</v>
      </c>
      <c r="AO279" s="107" t="s">
        <v>621</v>
      </c>
      <c r="AP279" s="107" t="s">
        <v>622</v>
      </c>
      <c r="AQ279" s="107" t="s">
        <v>621</v>
      </c>
      <c r="AR279" s="107" t="s">
        <v>621</v>
      </c>
      <c r="AS279" s="107" t="s">
        <v>622</v>
      </c>
      <c r="AT279" s="107" t="s">
        <v>621</v>
      </c>
      <c r="AU279" s="107" t="s">
        <v>621</v>
      </c>
      <c r="AV279" s="107" t="s">
        <v>621</v>
      </c>
      <c r="AW279" s="107" t="s">
        <v>621</v>
      </c>
      <c r="AX279" s="107" t="s">
        <v>621</v>
      </c>
      <c r="AY279" s="107" t="s">
        <v>623</v>
      </c>
      <c r="AZ279" s="107" t="s">
        <v>621</v>
      </c>
      <c r="BA279" s="107" t="s">
        <v>623</v>
      </c>
      <c r="BC279" s="107">
        <f t="shared" si="32"/>
        <v>39</v>
      </c>
      <c r="BD279" s="107">
        <f t="shared" si="32"/>
        <v>7</v>
      </c>
      <c r="BE279" s="107">
        <f t="shared" si="32"/>
        <v>0</v>
      </c>
      <c r="BF279" s="107">
        <f t="shared" si="32"/>
        <v>4</v>
      </c>
      <c r="BG279" s="107">
        <f t="shared" si="32"/>
        <v>0</v>
      </c>
      <c r="BH279" s="107">
        <f t="shared" si="30"/>
        <v>46</v>
      </c>
    </row>
    <row r="280" spans="1:60" x14ac:dyDescent="0.25">
      <c r="A280" s="104">
        <v>1019</v>
      </c>
      <c r="B280" s="69" t="s">
        <v>281</v>
      </c>
      <c r="C280" s="69" t="s">
        <v>264</v>
      </c>
      <c r="D280" s="107" t="s">
        <v>620</v>
      </c>
      <c r="E280" s="107" t="s">
        <v>621</v>
      </c>
      <c r="F280" s="107" t="s">
        <v>621</v>
      </c>
      <c r="G280" s="107" t="s">
        <v>621</v>
      </c>
      <c r="H280" s="107" t="s">
        <v>621</v>
      </c>
      <c r="I280" s="107" t="s">
        <v>621</v>
      </c>
      <c r="J280" s="107" t="s">
        <v>620</v>
      </c>
      <c r="K280" s="107" t="s">
        <v>622</v>
      </c>
      <c r="L280" s="107" t="s">
        <v>623</v>
      </c>
      <c r="M280" s="107" t="s">
        <v>621</v>
      </c>
      <c r="N280" s="107" t="s">
        <v>621</v>
      </c>
      <c r="O280" s="107" t="s">
        <v>620</v>
      </c>
      <c r="P280" s="107" t="s">
        <v>621</v>
      </c>
      <c r="Q280" s="107" t="s">
        <v>621</v>
      </c>
      <c r="R280" s="107" t="s">
        <v>621</v>
      </c>
      <c r="S280" s="107" t="s">
        <v>621</v>
      </c>
      <c r="T280" s="107" t="s">
        <v>621</v>
      </c>
      <c r="U280" s="107" t="s">
        <v>621</v>
      </c>
      <c r="V280" s="107" t="s">
        <v>621</v>
      </c>
      <c r="W280" s="107" t="s">
        <v>621</v>
      </c>
      <c r="X280" s="107" t="s">
        <v>621</v>
      </c>
      <c r="Y280" s="107" t="s">
        <v>621</v>
      </c>
      <c r="Z280" s="107" t="s">
        <v>621</v>
      </c>
      <c r="AA280" s="107" t="s">
        <v>621</v>
      </c>
      <c r="AB280" s="107" t="s">
        <v>621</v>
      </c>
      <c r="AC280" s="107" t="s">
        <v>621</v>
      </c>
      <c r="AD280" s="107" t="s">
        <v>621</v>
      </c>
      <c r="AE280" s="107" t="s">
        <v>621</v>
      </c>
      <c r="AF280" s="107" t="s">
        <v>621</v>
      </c>
      <c r="AG280" s="107" t="s">
        <v>620</v>
      </c>
      <c r="AH280" s="107" t="s">
        <v>621</v>
      </c>
      <c r="AI280" s="107" t="s">
        <v>621</v>
      </c>
      <c r="AJ280" s="107" t="s">
        <v>621</v>
      </c>
      <c r="AK280" s="107" t="s">
        <v>621</v>
      </c>
      <c r="AL280" s="107" t="s">
        <v>621</v>
      </c>
      <c r="AM280" s="107" t="s">
        <v>621</v>
      </c>
      <c r="AN280" s="107" t="s">
        <v>621</v>
      </c>
      <c r="AO280" s="107" t="s">
        <v>621</v>
      </c>
      <c r="AP280" s="107" t="s">
        <v>621</v>
      </c>
      <c r="AQ280" s="107" t="s">
        <v>621</v>
      </c>
      <c r="AR280" s="107" t="s">
        <v>621</v>
      </c>
      <c r="AS280" s="107" t="s">
        <v>621</v>
      </c>
      <c r="AT280" s="107" t="s">
        <v>621</v>
      </c>
      <c r="AU280" s="107" t="s">
        <v>621</v>
      </c>
      <c r="AV280" s="107" t="s">
        <v>621</v>
      </c>
      <c r="AW280" s="107" t="s">
        <v>621</v>
      </c>
      <c r="AX280" s="107" t="s">
        <v>621</v>
      </c>
      <c r="AY280" s="107" t="s">
        <v>621</v>
      </c>
      <c r="AZ280" s="107" t="s">
        <v>621</v>
      </c>
      <c r="BA280" s="107" t="s">
        <v>621</v>
      </c>
      <c r="BC280" s="107">
        <f t="shared" si="32"/>
        <v>44</v>
      </c>
      <c r="BD280" s="107">
        <f t="shared" si="32"/>
        <v>1</v>
      </c>
      <c r="BE280" s="107">
        <f t="shared" si="32"/>
        <v>4</v>
      </c>
      <c r="BF280" s="107">
        <f t="shared" si="32"/>
        <v>1</v>
      </c>
      <c r="BG280" s="107">
        <f t="shared" si="32"/>
        <v>0</v>
      </c>
      <c r="BH280" s="107">
        <f t="shared" si="30"/>
        <v>49</v>
      </c>
    </row>
    <row r="281" spans="1:60" x14ac:dyDescent="0.25">
      <c r="A281" s="104">
        <v>1020</v>
      </c>
      <c r="B281" s="69" t="s">
        <v>282</v>
      </c>
      <c r="C281" s="69" t="s">
        <v>264</v>
      </c>
      <c r="D281" s="107" t="s">
        <v>621</v>
      </c>
      <c r="E281" s="107" t="s">
        <v>621</v>
      </c>
      <c r="F281" s="107" t="s">
        <v>621</v>
      </c>
      <c r="G281" s="107" t="s">
        <v>621</v>
      </c>
      <c r="H281" s="107" t="s">
        <v>621</v>
      </c>
      <c r="I281" s="107" t="s">
        <v>621</v>
      </c>
      <c r="J281" s="107" t="s">
        <v>623</v>
      </c>
      <c r="K281" s="107" t="s">
        <v>622</v>
      </c>
      <c r="L281" s="107" t="s">
        <v>623</v>
      </c>
      <c r="M281" s="107" t="s">
        <v>620</v>
      </c>
      <c r="N281" s="107" t="s">
        <v>621</v>
      </c>
      <c r="O281" s="107" t="s">
        <v>622</v>
      </c>
      <c r="P281" s="107" t="s">
        <v>622</v>
      </c>
      <c r="Q281" s="107" t="s">
        <v>621</v>
      </c>
      <c r="R281" s="107" t="s">
        <v>621</v>
      </c>
      <c r="S281" s="107" t="s">
        <v>621</v>
      </c>
      <c r="T281" s="107" t="s">
        <v>621</v>
      </c>
      <c r="U281" s="107" t="s">
        <v>621</v>
      </c>
      <c r="V281" s="107" t="s">
        <v>621</v>
      </c>
      <c r="W281" s="107" t="s">
        <v>621</v>
      </c>
      <c r="X281" s="107" t="s">
        <v>621</v>
      </c>
      <c r="Y281" s="107" t="s">
        <v>621</v>
      </c>
      <c r="Z281" s="107" t="s">
        <v>621</v>
      </c>
      <c r="AA281" s="107" t="s">
        <v>621</v>
      </c>
      <c r="AB281" s="107" t="s">
        <v>622</v>
      </c>
      <c r="AC281" s="107" t="s">
        <v>621</v>
      </c>
      <c r="AD281" s="107" t="s">
        <v>621</v>
      </c>
      <c r="AE281" s="107" t="s">
        <v>622</v>
      </c>
      <c r="AF281" s="107" t="s">
        <v>621</v>
      </c>
      <c r="AG281" s="107" t="s">
        <v>622</v>
      </c>
      <c r="AH281" s="107" t="s">
        <v>621</v>
      </c>
      <c r="AI281" s="107" t="s">
        <v>621</v>
      </c>
      <c r="AJ281" s="107" t="s">
        <v>621</v>
      </c>
      <c r="AK281" s="107" t="s">
        <v>621</v>
      </c>
      <c r="AL281" s="107" t="s">
        <v>621</v>
      </c>
      <c r="AM281" s="107" t="s">
        <v>621</v>
      </c>
      <c r="AN281" s="107" t="s">
        <v>621</v>
      </c>
      <c r="AO281" s="107" t="s">
        <v>621</v>
      </c>
      <c r="AP281" s="107" t="s">
        <v>621</v>
      </c>
      <c r="AQ281" s="107" t="s">
        <v>623</v>
      </c>
      <c r="AR281" s="107" t="s">
        <v>621</v>
      </c>
      <c r="AS281" s="107" t="s">
        <v>622</v>
      </c>
      <c r="AT281" s="107" t="s">
        <v>621</v>
      </c>
      <c r="AU281" s="107" t="s">
        <v>621</v>
      </c>
      <c r="AV281" s="107" t="s">
        <v>621</v>
      </c>
      <c r="AW281" s="107" t="s">
        <v>623</v>
      </c>
      <c r="AX281" s="107" t="s">
        <v>621</v>
      </c>
      <c r="AY281" s="107" t="s">
        <v>621</v>
      </c>
      <c r="AZ281" s="107" t="s">
        <v>621</v>
      </c>
      <c r="BA281" s="107" t="s">
        <v>621</v>
      </c>
      <c r="BC281" s="107">
        <f t="shared" si="32"/>
        <v>38</v>
      </c>
      <c r="BD281" s="107">
        <f t="shared" si="32"/>
        <v>7</v>
      </c>
      <c r="BE281" s="107">
        <f t="shared" si="32"/>
        <v>1</v>
      </c>
      <c r="BF281" s="107">
        <f t="shared" si="32"/>
        <v>4</v>
      </c>
      <c r="BG281" s="107">
        <f t="shared" si="32"/>
        <v>0</v>
      </c>
      <c r="BH281" s="107">
        <f t="shared" si="30"/>
        <v>46</v>
      </c>
    </row>
    <row r="282" spans="1:60" x14ac:dyDescent="0.25">
      <c r="A282" s="104">
        <v>1021</v>
      </c>
      <c r="B282" s="69" t="s">
        <v>283</v>
      </c>
      <c r="C282" s="69" t="s">
        <v>264</v>
      </c>
      <c r="D282" s="107" t="s">
        <v>623</v>
      </c>
      <c r="E282" s="107" t="s">
        <v>621</v>
      </c>
      <c r="F282" s="107" t="s">
        <v>620</v>
      </c>
      <c r="G282" s="107" t="s">
        <v>621</v>
      </c>
      <c r="H282" s="107" t="s">
        <v>621</v>
      </c>
      <c r="I282" s="107" t="s">
        <v>621</v>
      </c>
      <c r="J282" s="107" t="s">
        <v>623</v>
      </c>
      <c r="K282" s="107" t="s">
        <v>621</v>
      </c>
      <c r="L282" s="107" t="s">
        <v>620</v>
      </c>
      <c r="M282" s="107" t="s">
        <v>621</v>
      </c>
      <c r="N282" s="107" t="s">
        <v>623</v>
      </c>
      <c r="O282" s="107" t="s">
        <v>622</v>
      </c>
      <c r="P282" s="107" t="s">
        <v>621</v>
      </c>
      <c r="Q282" s="107" t="s">
        <v>621</v>
      </c>
      <c r="R282" s="107" t="s">
        <v>621</v>
      </c>
      <c r="S282" s="107" t="s">
        <v>621</v>
      </c>
      <c r="T282" s="107" t="s">
        <v>623</v>
      </c>
      <c r="U282" s="107" t="s">
        <v>621</v>
      </c>
      <c r="V282" s="107" t="s">
        <v>621</v>
      </c>
      <c r="W282" s="107" t="s">
        <v>621</v>
      </c>
      <c r="X282" s="107" t="s">
        <v>621</v>
      </c>
      <c r="Y282" s="107" t="s">
        <v>621</v>
      </c>
      <c r="Z282" s="107" t="s">
        <v>621</v>
      </c>
      <c r="AA282" s="107" t="s">
        <v>621</v>
      </c>
      <c r="AB282" s="107" t="s">
        <v>621</v>
      </c>
      <c r="AC282" s="107" t="s">
        <v>622</v>
      </c>
      <c r="AD282" s="107" t="s">
        <v>621</v>
      </c>
      <c r="AE282" s="107" t="s">
        <v>622</v>
      </c>
      <c r="AF282" s="107" t="s">
        <v>621</v>
      </c>
      <c r="AG282" s="107" t="s">
        <v>621</v>
      </c>
      <c r="AH282" s="107" t="s">
        <v>621</v>
      </c>
      <c r="AI282" s="107" t="s">
        <v>623</v>
      </c>
      <c r="AJ282" s="107" t="s">
        <v>621</v>
      </c>
      <c r="AK282" s="107" t="s">
        <v>621</v>
      </c>
      <c r="AL282" s="107" t="s">
        <v>621</v>
      </c>
      <c r="AM282" s="107" t="s">
        <v>621</v>
      </c>
      <c r="AN282" s="107" t="s">
        <v>621</v>
      </c>
      <c r="AO282" s="107" t="s">
        <v>621</v>
      </c>
      <c r="AP282" s="107" t="s">
        <v>621</v>
      </c>
      <c r="AQ282" s="107" t="s">
        <v>621</v>
      </c>
      <c r="AR282" s="107" t="s">
        <v>621</v>
      </c>
      <c r="AS282" s="107" t="s">
        <v>621</v>
      </c>
      <c r="AT282" s="107" t="s">
        <v>621</v>
      </c>
      <c r="AU282" s="107" t="s">
        <v>623</v>
      </c>
      <c r="AV282" s="107" t="s">
        <v>621</v>
      </c>
      <c r="AW282" s="107" t="s">
        <v>621</v>
      </c>
      <c r="AX282" s="107" t="s">
        <v>621</v>
      </c>
      <c r="AY282" s="107" t="s">
        <v>621</v>
      </c>
      <c r="AZ282" s="107" t="s">
        <v>621</v>
      </c>
      <c r="BA282" s="107" t="s">
        <v>623</v>
      </c>
      <c r="BC282" s="107">
        <f t="shared" si="32"/>
        <v>38</v>
      </c>
      <c r="BD282" s="107">
        <f t="shared" si="32"/>
        <v>3</v>
      </c>
      <c r="BE282" s="107">
        <f t="shared" si="32"/>
        <v>2</v>
      </c>
      <c r="BF282" s="107">
        <f t="shared" si="32"/>
        <v>7</v>
      </c>
      <c r="BG282" s="107">
        <f t="shared" si="32"/>
        <v>0</v>
      </c>
      <c r="BH282" s="107">
        <f t="shared" si="30"/>
        <v>43</v>
      </c>
    </row>
    <row r="283" spans="1:60" x14ac:dyDescent="0.25">
      <c r="A283" s="104">
        <v>1022</v>
      </c>
      <c r="B283" s="69" t="s">
        <v>284</v>
      </c>
      <c r="C283" s="69" t="s">
        <v>264</v>
      </c>
      <c r="D283" s="107" t="s">
        <v>620</v>
      </c>
      <c r="E283" s="107" t="s">
        <v>621</v>
      </c>
      <c r="F283" s="107" t="s">
        <v>621</v>
      </c>
      <c r="G283" s="107" t="s">
        <v>621</v>
      </c>
      <c r="H283" s="107" t="s">
        <v>621</v>
      </c>
      <c r="I283" s="107" t="s">
        <v>621</v>
      </c>
      <c r="J283" s="107" t="s">
        <v>623</v>
      </c>
      <c r="K283" s="107" t="s">
        <v>621</v>
      </c>
      <c r="L283" s="107" t="s">
        <v>621</v>
      </c>
      <c r="M283" s="107" t="s">
        <v>621</v>
      </c>
      <c r="N283" s="107" t="s">
        <v>623</v>
      </c>
      <c r="O283" s="107" t="s">
        <v>621</v>
      </c>
      <c r="P283" s="107" t="s">
        <v>621</v>
      </c>
      <c r="Q283" s="107" t="s">
        <v>621</v>
      </c>
      <c r="R283" s="107" t="s">
        <v>621</v>
      </c>
      <c r="S283" s="107" t="s">
        <v>621</v>
      </c>
      <c r="T283" s="107" t="s">
        <v>621</v>
      </c>
      <c r="U283" s="107" t="s">
        <v>621</v>
      </c>
      <c r="V283" s="107" t="s">
        <v>621</v>
      </c>
      <c r="W283" s="107" t="s">
        <v>621</v>
      </c>
      <c r="X283" s="107" t="s">
        <v>621</v>
      </c>
      <c r="Y283" s="107" t="s">
        <v>621</v>
      </c>
      <c r="Z283" s="107" t="s">
        <v>623</v>
      </c>
      <c r="AA283" s="107" t="s">
        <v>621</v>
      </c>
      <c r="AB283" s="107" t="s">
        <v>621</v>
      </c>
      <c r="AC283" s="107" t="s">
        <v>621</v>
      </c>
      <c r="AD283" s="107" t="s">
        <v>621</v>
      </c>
      <c r="AE283" s="107" t="s">
        <v>621</v>
      </c>
      <c r="AF283" s="107" t="s">
        <v>621</v>
      </c>
      <c r="AG283" s="107" t="s">
        <v>621</v>
      </c>
      <c r="AH283" s="107" t="s">
        <v>621</v>
      </c>
      <c r="AI283" s="107" t="s">
        <v>623</v>
      </c>
      <c r="AJ283" s="107" t="s">
        <v>621</v>
      </c>
      <c r="AK283" s="107" t="s">
        <v>621</v>
      </c>
      <c r="AL283" s="107" t="s">
        <v>621</v>
      </c>
      <c r="AM283" s="107" t="s">
        <v>621</v>
      </c>
      <c r="AN283" s="107" t="s">
        <v>621</v>
      </c>
      <c r="AO283" s="107" t="s">
        <v>621</v>
      </c>
      <c r="AP283" s="107" t="s">
        <v>621</v>
      </c>
      <c r="AQ283" s="107" t="s">
        <v>621</v>
      </c>
      <c r="AR283" s="107" t="s">
        <v>621</v>
      </c>
      <c r="AS283" s="107" t="s">
        <v>621</v>
      </c>
      <c r="AT283" s="107" t="s">
        <v>621</v>
      </c>
      <c r="AU283" s="107" t="s">
        <v>620</v>
      </c>
      <c r="AV283" s="107" t="s">
        <v>621</v>
      </c>
      <c r="AW283" s="107" t="s">
        <v>621</v>
      </c>
      <c r="AX283" s="107" t="s">
        <v>621</v>
      </c>
      <c r="AY283" s="107" t="s">
        <v>621</v>
      </c>
      <c r="AZ283" s="107" t="s">
        <v>621</v>
      </c>
      <c r="BA283" s="107" t="s">
        <v>621</v>
      </c>
      <c r="BC283" s="107">
        <f t="shared" si="32"/>
        <v>44</v>
      </c>
      <c r="BD283" s="107">
        <f t="shared" si="32"/>
        <v>0</v>
      </c>
      <c r="BE283" s="107">
        <f t="shared" si="32"/>
        <v>2</v>
      </c>
      <c r="BF283" s="107">
        <f t="shared" si="32"/>
        <v>4</v>
      </c>
      <c r="BG283" s="107">
        <f t="shared" si="32"/>
        <v>0</v>
      </c>
      <c r="BH283" s="107">
        <f t="shared" si="30"/>
        <v>46</v>
      </c>
    </row>
    <row r="284" spans="1:60" x14ac:dyDescent="0.25">
      <c r="A284" s="104">
        <v>1023</v>
      </c>
      <c r="B284" s="69" t="s">
        <v>285</v>
      </c>
      <c r="C284" s="69" t="s">
        <v>264</v>
      </c>
      <c r="D284" s="107" t="s">
        <v>623</v>
      </c>
      <c r="E284" s="107" t="s">
        <v>620</v>
      </c>
      <c r="F284" s="107" t="s">
        <v>620</v>
      </c>
      <c r="G284" s="107" t="s">
        <v>621</v>
      </c>
      <c r="H284" s="107" t="s">
        <v>621</v>
      </c>
      <c r="I284" s="107" t="s">
        <v>621</v>
      </c>
      <c r="J284" s="107" t="s">
        <v>623</v>
      </c>
      <c r="K284" s="107" t="s">
        <v>622</v>
      </c>
      <c r="L284" s="107" t="s">
        <v>623</v>
      </c>
      <c r="M284" s="107" t="s">
        <v>623</v>
      </c>
      <c r="N284" s="107" t="s">
        <v>623</v>
      </c>
      <c r="O284" s="107" t="s">
        <v>622</v>
      </c>
      <c r="P284" s="107" t="s">
        <v>621</v>
      </c>
      <c r="Q284" s="107" t="s">
        <v>621</v>
      </c>
      <c r="R284" s="107" t="s">
        <v>621</v>
      </c>
      <c r="S284" s="107" t="s">
        <v>621</v>
      </c>
      <c r="T284" s="107" t="s">
        <v>623</v>
      </c>
      <c r="U284" s="107" t="s">
        <v>621</v>
      </c>
      <c r="V284" s="107" t="s">
        <v>621</v>
      </c>
      <c r="W284" s="107" t="s">
        <v>621</v>
      </c>
      <c r="X284" s="107" t="s">
        <v>623</v>
      </c>
      <c r="Y284" s="107" t="s">
        <v>621</v>
      </c>
      <c r="Z284" s="107" t="s">
        <v>621</v>
      </c>
      <c r="AA284" s="107" t="s">
        <v>621</v>
      </c>
      <c r="AB284" s="107" t="s">
        <v>622</v>
      </c>
      <c r="AC284" s="107" t="s">
        <v>622</v>
      </c>
      <c r="AD284" s="107" t="s">
        <v>622</v>
      </c>
      <c r="AE284" s="107" t="s">
        <v>622</v>
      </c>
      <c r="AF284" s="107" t="s">
        <v>621</v>
      </c>
      <c r="AG284" s="107" t="s">
        <v>622</v>
      </c>
      <c r="AH284" s="107" t="s">
        <v>621</v>
      </c>
      <c r="AI284" s="107" t="s">
        <v>622</v>
      </c>
      <c r="AJ284" s="107" t="s">
        <v>621</v>
      </c>
      <c r="AK284" s="107" t="s">
        <v>622</v>
      </c>
      <c r="AL284" s="107" t="s">
        <v>621</v>
      </c>
      <c r="AM284" s="107" t="s">
        <v>622</v>
      </c>
      <c r="AN284" s="107" t="s">
        <v>622</v>
      </c>
      <c r="AO284" s="107" t="s">
        <v>621</v>
      </c>
      <c r="AP284" s="107" t="s">
        <v>623</v>
      </c>
      <c r="AQ284" s="107" t="s">
        <v>621</v>
      </c>
      <c r="AR284" s="107" t="s">
        <v>621</v>
      </c>
      <c r="AS284" s="107" t="s">
        <v>621</v>
      </c>
      <c r="AT284" s="107" t="s">
        <v>621</v>
      </c>
      <c r="AU284" s="107" t="s">
        <v>621</v>
      </c>
      <c r="AV284" s="107" t="s">
        <v>623</v>
      </c>
      <c r="AW284" s="107" t="s">
        <v>621</v>
      </c>
      <c r="AX284" s="107" t="s">
        <v>621</v>
      </c>
      <c r="AY284" s="107" t="s">
        <v>623</v>
      </c>
      <c r="AZ284" s="107" t="s">
        <v>622</v>
      </c>
      <c r="BA284" s="107" t="s">
        <v>623</v>
      </c>
      <c r="BC284" s="107">
        <f t="shared" ref="BC284:BG293" si="33">COUNTIF($D284:$BA284,BC$3)</f>
        <v>25</v>
      </c>
      <c r="BD284" s="107">
        <f t="shared" si="33"/>
        <v>12</v>
      </c>
      <c r="BE284" s="107">
        <f t="shared" si="33"/>
        <v>2</v>
      </c>
      <c r="BF284" s="107">
        <f t="shared" si="33"/>
        <v>11</v>
      </c>
      <c r="BG284" s="107">
        <f t="shared" si="33"/>
        <v>0</v>
      </c>
      <c r="BH284" s="107">
        <f t="shared" si="30"/>
        <v>39</v>
      </c>
    </row>
    <row r="285" spans="1:60" x14ac:dyDescent="0.25">
      <c r="A285" s="104">
        <v>1024</v>
      </c>
      <c r="B285" s="69" t="s">
        <v>286</v>
      </c>
      <c r="C285" s="69" t="s">
        <v>264</v>
      </c>
      <c r="D285" s="107" t="s">
        <v>620</v>
      </c>
      <c r="E285" s="107" t="s">
        <v>621</v>
      </c>
      <c r="F285" s="107" t="s">
        <v>621</v>
      </c>
      <c r="G285" s="107" t="s">
        <v>621</v>
      </c>
      <c r="H285" s="107" t="s">
        <v>621</v>
      </c>
      <c r="I285" s="107" t="s">
        <v>621</v>
      </c>
      <c r="J285" s="107" t="s">
        <v>623</v>
      </c>
      <c r="K285" s="107" t="s">
        <v>621</v>
      </c>
      <c r="L285" s="107" t="s">
        <v>621</v>
      </c>
      <c r="M285" s="107" t="s">
        <v>621</v>
      </c>
      <c r="N285" s="107" t="s">
        <v>623</v>
      </c>
      <c r="O285" s="107" t="s">
        <v>622</v>
      </c>
      <c r="P285" s="107" t="s">
        <v>621</v>
      </c>
      <c r="Q285" s="107" t="s">
        <v>621</v>
      </c>
      <c r="R285" s="107" t="s">
        <v>621</v>
      </c>
      <c r="S285" s="107" t="s">
        <v>621</v>
      </c>
      <c r="T285" s="107" t="s">
        <v>621</v>
      </c>
      <c r="U285" s="107" t="s">
        <v>621</v>
      </c>
      <c r="V285" s="107" t="s">
        <v>621</v>
      </c>
      <c r="W285" s="107" t="s">
        <v>621</v>
      </c>
      <c r="X285" s="107" t="s">
        <v>621</v>
      </c>
      <c r="Y285" s="107" t="s">
        <v>621</v>
      </c>
      <c r="Z285" s="107" t="s">
        <v>621</v>
      </c>
      <c r="AA285" s="107" t="s">
        <v>621</v>
      </c>
      <c r="AB285" s="107" t="s">
        <v>622</v>
      </c>
      <c r="AC285" s="107" t="s">
        <v>622</v>
      </c>
      <c r="AD285" s="107" t="s">
        <v>621</v>
      </c>
      <c r="AE285" s="107" t="s">
        <v>622</v>
      </c>
      <c r="AF285" s="107" t="s">
        <v>621</v>
      </c>
      <c r="AG285" s="107" t="s">
        <v>621</v>
      </c>
      <c r="AH285" s="107" t="s">
        <v>621</v>
      </c>
      <c r="AI285" s="107" t="s">
        <v>621</v>
      </c>
      <c r="AJ285" s="107" t="s">
        <v>621</v>
      </c>
      <c r="AK285" s="107" t="s">
        <v>621</v>
      </c>
      <c r="AL285" s="107" t="s">
        <v>621</v>
      </c>
      <c r="AM285" s="107" t="s">
        <v>621</v>
      </c>
      <c r="AN285" s="107" t="s">
        <v>621</v>
      </c>
      <c r="AO285" s="107" t="s">
        <v>621</v>
      </c>
      <c r="AP285" s="107" t="s">
        <v>621</v>
      </c>
      <c r="AQ285" s="107" t="s">
        <v>621</v>
      </c>
      <c r="AR285" s="107" t="s">
        <v>621</v>
      </c>
      <c r="AS285" s="107" t="s">
        <v>623</v>
      </c>
      <c r="AT285" s="107" t="s">
        <v>621</v>
      </c>
      <c r="AU285" s="107" t="s">
        <v>621</v>
      </c>
      <c r="AV285" s="107" t="s">
        <v>621</v>
      </c>
      <c r="AW285" s="107" t="s">
        <v>621</v>
      </c>
      <c r="AX285" s="107" t="s">
        <v>622</v>
      </c>
      <c r="AY285" s="107" t="s">
        <v>621</v>
      </c>
      <c r="AZ285" s="107" t="s">
        <v>621</v>
      </c>
      <c r="BA285" s="107" t="s">
        <v>621</v>
      </c>
      <c r="BC285" s="107">
        <f t="shared" si="33"/>
        <v>41</v>
      </c>
      <c r="BD285" s="107">
        <f t="shared" si="33"/>
        <v>5</v>
      </c>
      <c r="BE285" s="107">
        <f t="shared" si="33"/>
        <v>1</v>
      </c>
      <c r="BF285" s="107">
        <f t="shared" si="33"/>
        <v>3</v>
      </c>
      <c r="BG285" s="107">
        <f t="shared" si="33"/>
        <v>0</v>
      </c>
      <c r="BH285" s="107">
        <f t="shared" si="30"/>
        <v>47</v>
      </c>
    </row>
    <row r="286" spans="1:60" x14ac:dyDescent="0.25">
      <c r="A286" s="104">
        <v>1025</v>
      </c>
      <c r="B286" s="69" t="s">
        <v>287</v>
      </c>
      <c r="C286" s="69" t="s">
        <v>264</v>
      </c>
      <c r="D286" s="107" t="s">
        <v>623</v>
      </c>
      <c r="E286" s="107" t="s">
        <v>621</v>
      </c>
      <c r="F286" s="107" t="s">
        <v>621</v>
      </c>
      <c r="G286" s="107" t="s">
        <v>621</v>
      </c>
      <c r="H286" s="107" t="s">
        <v>621</v>
      </c>
      <c r="I286" s="107" t="s">
        <v>621</v>
      </c>
      <c r="J286" s="107" t="s">
        <v>623</v>
      </c>
      <c r="K286" s="107" t="s">
        <v>622</v>
      </c>
      <c r="L286" s="107" t="s">
        <v>621</v>
      </c>
      <c r="M286" s="107" t="s">
        <v>621</v>
      </c>
      <c r="N286" s="107" t="s">
        <v>621</v>
      </c>
      <c r="O286" s="107" t="s">
        <v>622</v>
      </c>
      <c r="P286" s="107" t="s">
        <v>621</v>
      </c>
      <c r="Q286" s="107" t="s">
        <v>621</v>
      </c>
      <c r="R286" s="107" t="s">
        <v>621</v>
      </c>
      <c r="S286" s="107" t="s">
        <v>621</v>
      </c>
      <c r="T286" s="107" t="s">
        <v>623</v>
      </c>
      <c r="U286" s="107" t="s">
        <v>621</v>
      </c>
      <c r="V286" s="107" t="s">
        <v>621</v>
      </c>
      <c r="W286" s="107" t="s">
        <v>621</v>
      </c>
      <c r="X286" s="107" t="s">
        <v>620</v>
      </c>
      <c r="Y286" s="107" t="s">
        <v>621</v>
      </c>
      <c r="Z286" s="107" t="s">
        <v>621</v>
      </c>
      <c r="AA286" s="107" t="s">
        <v>621</v>
      </c>
      <c r="AB286" s="107" t="s">
        <v>622</v>
      </c>
      <c r="AC286" s="107" t="s">
        <v>622</v>
      </c>
      <c r="AD286" s="107" t="s">
        <v>621</v>
      </c>
      <c r="AE286" s="107" t="s">
        <v>622</v>
      </c>
      <c r="AF286" s="107" t="s">
        <v>621</v>
      </c>
      <c r="AG286" s="107" t="s">
        <v>622</v>
      </c>
      <c r="AH286" s="107" t="s">
        <v>621</v>
      </c>
      <c r="AI286" s="107" t="s">
        <v>621</v>
      </c>
      <c r="AJ286" s="107" t="s">
        <v>621</v>
      </c>
      <c r="AK286" s="107" t="s">
        <v>621</v>
      </c>
      <c r="AL286" s="107" t="s">
        <v>621</v>
      </c>
      <c r="AM286" s="107" t="s">
        <v>621</v>
      </c>
      <c r="AN286" s="107" t="s">
        <v>621</v>
      </c>
      <c r="AO286" s="107" t="s">
        <v>621</v>
      </c>
      <c r="AP286" s="107" t="s">
        <v>621</v>
      </c>
      <c r="AQ286" s="107" t="s">
        <v>621</v>
      </c>
      <c r="AR286" s="107" t="s">
        <v>621</v>
      </c>
      <c r="AS286" s="107" t="s">
        <v>622</v>
      </c>
      <c r="AT286" s="107" t="s">
        <v>621</v>
      </c>
      <c r="AU286" s="107" t="s">
        <v>621</v>
      </c>
      <c r="AV286" s="107" t="s">
        <v>621</v>
      </c>
      <c r="AW286" s="107" t="s">
        <v>621</v>
      </c>
      <c r="AX286" s="107" t="s">
        <v>621</v>
      </c>
      <c r="AY286" s="107" t="s">
        <v>623</v>
      </c>
      <c r="AZ286" s="107" t="s">
        <v>621</v>
      </c>
      <c r="BA286" s="107" t="s">
        <v>621</v>
      </c>
      <c r="BC286" s="107">
        <f t="shared" si="33"/>
        <v>38</v>
      </c>
      <c r="BD286" s="107">
        <f t="shared" si="33"/>
        <v>7</v>
      </c>
      <c r="BE286" s="107">
        <f t="shared" si="33"/>
        <v>1</v>
      </c>
      <c r="BF286" s="107">
        <f t="shared" si="33"/>
        <v>4</v>
      </c>
      <c r="BG286" s="107">
        <f t="shared" si="33"/>
        <v>0</v>
      </c>
      <c r="BH286" s="107">
        <f t="shared" si="30"/>
        <v>46</v>
      </c>
    </row>
    <row r="287" spans="1:60" x14ac:dyDescent="0.25">
      <c r="A287" s="104">
        <v>1026</v>
      </c>
      <c r="B287" s="69" t="s">
        <v>288</v>
      </c>
      <c r="C287" s="69" t="s">
        <v>264</v>
      </c>
      <c r="D287" s="107" t="s">
        <v>620</v>
      </c>
      <c r="E287" s="107" t="s">
        <v>621</v>
      </c>
      <c r="F287" s="107" t="s">
        <v>621</v>
      </c>
      <c r="G287" s="107" t="s">
        <v>621</v>
      </c>
      <c r="H287" s="107" t="s">
        <v>623</v>
      </c>
      <c r="I287" s="107" t="s">
        <v>623</v>
      </c>
      <c r="J287" s="107" t="s">
        <v>621</v>
      </c>
      <c r="K287" s="107" t="s">
        <v>622</v>
      </c>
      <c r="L287" s="107" t="s">
        <v>623</v>
      </c>
      <c r="M287" s="107" t="s">
        <v>621</v>
      </c>
      <c r="N287" s="107" t="s">
        <v>621</v>
      </c>
      <c r="O287" s="107" t="s">
        <v>621</v>
      </c>
      <c r="P287" s="107" t="s">
        <v>621</v>
      </c>
      <c r="Q287" s="107" t="s">
        <v>621</v>
      </c>
      <c r="R287" s="107" t="s">
        <v>621</v>
      </c>
      <c r="S287" s="107" t="s">
        <v>621</v>
      </c>
      <c r="T287" s="107" t="s">
        <v>621</v>
      </c>
      <c r="U287" s="107" t="s">
        <v>621</v>
      </c>
      <c r="V287" s="107" t="s">
        <v>621</v>
      </c>
      <c r="W287" s="107" t="s">
        <v>621</v>
      </c>
      <c r="X287" s="107" t="s">
        <v>621</v>
      </c>
      <c r="Y287" s="107" t="s">
        <v>621</v>
      </c>
      <c r="Z287" s="107" t="s">
        <v>621</v>
      </c>
      <c r="AA287" s="107" t="s">
        <v>621</v>
      </c>
      <c r="AB287" s="107" t="s">
        <v>622</v>
      </c>
      <c r="AC287" s="107" t="s">
        <v>621</v>
      </c>
      <c r="AD287" s="107" t="s">
        <v>621</v>
      </c>
      <c r="AE287" s="107" t="s">
        <v>623</v>
      </c>
      <c r="AF287" s="107" t="s">
        <v>621</v>
      </c>
      <c r="AG287" s="107" t="s">
        <v>621</v>
      </c>
      <c r="AH287" s="107" t="s">
        <v>621</v>
      </c>
      <c r="AI287" s="107" t="s">
        <v>621</v>
      </c>
      <c r="AJ287" s="107" t="s">
        <v>620</v>
      </c>
      <c r="AK287" s="107" t="s">
        <v>621</v>
      </c>
      <c r="AL287" s="107" t="s">
        <v>621</v>
      </c>
      <c r="AM287" s="107" t="s">
        <v>621</v>
      </c>
      <c r="AN287" s="107" t="s">
        <v>621</v>
      </c>
      <c r="AO287" s="107" t="s">
        <v>621</v>
      </c>
      <c r="AP287" s="107" t="s">
        <v>623</v>
      </c>
      <c r="AQ287" s="107" t="s">
        <v>621</v>
      </c>
      <c r="AR287" s="107" t="s">
        <v>621</v>
      </c>
      <c r="AS287" s="107" t="s">
        <v>621</v>
      </c>
      <c r="AT287" s="107" t="s">
        <v>621</v>
      </c>
      <c r="AU287" s="107" t="s">
        <v>621</v>
      </c>
      <c r="AV287" s="107" t="s">
        <v>621</v>
      </c>
      <c r="AW287" s="107" t="s">
        <v>621</v>
      </c>
      <c r="AX287" s="107" t="s">
        <v>621</v>
      </c>
      <c r="AY287" s="107" t="s">
        <v>621</v>
      </c>
      <c r="AZ287" s="107" t="s">
        <v>621</v>
      </c>
      <c r="BA287" s="107" t="s">
        <v>623</v>
      </c>
      <c r="BC287" s="107">
        <f t="shared" si="33"/>
        <v>40</v>
      </c>
      <c r="BD287" s="107">
        <f t="shared" si="33"/>
        <v>2</v>
      </c>
      <c r="BE287" s="107">
        <f t="shared" si="33"/>
        <v>2</v>
      </c>
      <c r="BF287" s="107">
        <f t="shared" si="33"/>
        <v>6</v>
      </c>
      <c r="BG287" s="107">
        <f t="shared" si="33"/>
        <v>0</v>
      </c>
      <c r="BH287" s="107">
        <f t="shared" si="30"/>
        <v>44</v>
      </c>
    </row>
    <row r="288" spans="1:60" x14ac:dyDescent="0.25">
      <c r="A288" s="104">
        <v>1101</v>
      </c>
      <c r="B288" s="69" t="s">
        <v>289</v>
      </c>
      <c r="C288" s="69" t="s">
        <v>290</v>
      </c>
      <c r="D288" s="107" t="s">
        <v>621</v>
      </c>
      <c r="E288" s="107" t="s">
        <v>621</v>
      </c>
      <c r="F288" s="107" t="s">
        <v>621</v>
      </c>
      <c r="G288" s="107" t="s">
        <v>621</v>
      </c>
      <c r="H288" s="107" t="s">
        <v>621</v>
      </c>
      <c r="I288" s="107" t="s">
        <v>621</v>
      </c>
      <c r="J288" s="107" t="s">
        <v>621</v>
      </c>
      <c r="K288" s="107" t="s">
        <v>621</v>
      </c>
      <c r="L288" s="107" t="s">
        <v>621</v>
      </c>
      <c r="M288" s="107" t="s">
        <v>621</v>
      </c>
      <c r="N288" s="107" t="s">
        <v>621</v>
      </c>
      <c r="O288" s="107" t="s">
        <v>621</v>
      </c>
      <c r="P288" s="107" t="s">
        <v>621</v>
      </c>
      <c r="Q288" s="107" t="s">
        <v>621</v>
      </c>
      <c r="R288" s="107" t="s">
        <v>621</v>
      </c>
      <c r="S288" s="107" t="s">
        <v>621</v>
      </c>
      <c r="T288" s="107" t="s">
        <v>621</v>
      </c>
      <c r="U288" s="107" t="s">
        <v>621</v>
      </c>
      <c r="V288" s="107" t="s">
        <v>621</v>
      </c>
      <c r="W288" s="107" t="s">
        <v>621</v>
      </c>
      <c r="X288" s="107" t="s">
        <v>621</v>
      </c>
      <c r="Y288" s="107" t="s">
        <v>621</v>
      </c>
      <c r="Z288" s="107" t="s">
        <v>621</v>
      </c>
      <c r="AA288" s="107" t="s">
        <v>621</v>
      </c>
      <c r="AB288" s="107" t="s">
        <v>622</v>
      </c>
      <c r="AC288" s="107" t="s">
        <v>620</v>
      </c>
      <c r="AD288" s="107" t="s">
        <v>621</v>
      </c>
      <c r="AE288" s="107" t="s">
        <v>621</v>
      </c>
      <c r="AF288" s="107" t="s">
        <v>621</v>
      </c>
      <c r="AG288" s="107" t="s">
        <v>621</v>
      </c>
      <c r="AH288" s="107" t="s">
        <v>621</v>
      </c>
      <c r="AI288" s="107" t="s">
        <v>621</v>
      </c>
      <c r="AJ288" s="107" t="s">
        <v>621</v>
      </c>
      <c r="AK288" s="107" t="s">
        <v>621</v>
      </c>
      <c r="AL288" s="107" t="s">
        <v>621</v>
      </c>
      <c r="AM288" s="107" t="s">
        <v>621</v>
      </c>
      <c r="AN288" s="107" t="s">
        <v>621</v>
      </c>
      <c r="AO288" s="107" t="s">
        <v>621</v>
      </c>
      <c r="AP288" s="107" t="s">
        <v>621</v>
      </c>
      <c r="AQ288" s="107" t="s">
        <v>621</v>
      </c>
      <c r="AR288" s="107" t="s">
        <v>621</v>
      </c>
      <c r="AS288" s="107" t="s">
        <v>621</v>
      </c>
      <c r="AT288" s="107" t="s">
        <v>621</v>
      </c>
      <c r="AU288" s="107" t="s">
        <v>621</v>
      </c>
      <c r="AV288" s="107" t="s">
        <v>621</v>
      </c>
      <c r="AW288" s="107" t="s">
        <v>621</v>
      </c>
      <c r="AX288" s="107" t="s">
        <v>621</v>
      </c>
      <c r="AY288" s="107" t="s">
        <v>621</v>
      </c>
      <c r="AZ288" s="107" t="s">
        <v>621</v>
      </c>
      <c r="BA288" s="107" t="s">
        <v>621</v>
      </c>
      <c r="BC288" s="107">
        <f t="shared" si="33"/>
        <v>48</v>
      </c>
      <c r="BD288" s="107">
        <f t="shared" si="33"/>
        <v>1</v>
      </c>
      <c r="BE288" s="107">
        <f t="shared" si="33"/>
        <v>1</v>
      </c>
      <c r="BF288" s="107">
        <f t="shared" si="33"/>
        <v>0</v>
      </c>
      <c r="BG288" s="107">
        <f t="shared" si="33"/>
        <v>0</v>
      </c>
      <c r="BH288" s="107">
        <f t="shared" si="30"/>
        <v>50</v>
      </c>
    </row>
    <row r="289" spans="1:60" x14ac:dyDescent="0.25">
      <c r="A289" s="104">
        <v>1102</v>
      </c>
      <c r="B289" s="69" t="s">
        <v>291</v>
      </c>
      <c r="C289" s="69" t="s">
        <v>290</v>
      </c>
      <c r="D289" s="107" t="s">
        <v>623</v>
      </c>
      <c r="E289" s="107" t="s">
        <v>621</v>
      </c>
      <c r="F289" s="107" t="s">
        <v>621</v>
      </c>
      <c r="G289" s="107" t="s">
        <v>621</v>
      </c>
      <c r="H289" s="107" t="s">
        <v>621</v>
      </c>
      <c r="I289" s="107" t="s">
        <v>621</v>
      </c>
      <c r="J289" s="107" t="s">
        <v>623</v>
      </c>
      <c r="K289" s="107" t="s">
        <v>621</v>
      </c>
      <c r="L289" s="107" t="s">
        <v>620</v>
      </c>
      <c r="M289" s="107" t="s">
        <v>621</v>
      </c>
      <c r="N289" s="107" t="s">
        <v>621</v>
      </c>
      <c r="O289" s="107" t="s">
        <v>621</v>
      </c>
      <c r="P289" s="107" t="s">
        <v>621</v>
      </c>
      <c r="Q289" s="107" t="s">
        <v>621</v>
      </c>
      <c r="R289" s="107" t="s">
        <v>621</v>
      </c>
      <c r="S289" s="107" t="s">
        <v>621</v>
      </c>
      <c r="T289" s="107" t="s">
        <v>621</v>
      </c>
      <c r="U289" s="107" t="s">
        <v>621</v>
      </c>
      <c r="V289" s="107" t="s">
        <v>621</v>
      </c>
      <c r="W289" s="107" t="s">
        <v>621</v>
      </c>
      <c r="X289" s="107" t="s">
        <v>621</v>
      </c>
      <c r="Y289" s="107" t="s">
        <v>621</v>
      </c>
      <c r="Z289" s="107" t="s">
        <v>621</v>
      </c>
      <c r="AA289" s="107" t="s">
        <v>623</v>
      </c>
      <c r="AB289" s="107" t="s">
        <v>622</v>
      </c>
      <c r="AC289" s="107" t="s">
        <v>622</v>
      </c>
      <c r="AD289" s="107" t="s">
        <v>621</v>
      </c>
      <c r="AE289" s="107" t="s">
        <v>621</v>
      </c>
      <c r="AF289" s="107" t="s">
        <v>623</v>
      </c>
      <c r="AG289" s="107" t="s">
        <v>621</v>
      </c>
      <c r="AH289" s="107" t="s">
        <v>621</v>
      </c>
      <c r="AI289" s="107" t="s">
        <v>621</v>
      </c>
      <c r="AJ289" s="107" t="s">
        <v>621</v>
      </c>
      <c r="AK289" s="107" t="s">
        <v>621</v>
      </c>
      <c r="AL289" s="107" t="s">
        <v>621</v>
      </c>
      <c r="AM289" s="107" t="s">
        <v>621</v>
      </c>
      <c r="AN289" s="107" t="s">
        <v>621</v>
      </c>
      <c r="AO289" s="107" t="s">
        <v>621</v>
      </c>
      <c r="AP289" s="107" t="s">
        <v>621</v>
      </c>
      <c r="AQ289" s="107" t="s">
        <v>621</v>
      </c>
      <c r="AR289" s="107" t="s">
        <v>621</v>
      </c>
      <c r="AS289" s="107" t="s">
        <v>621</v>
      </c>
      <c r="AT289" s="107" t="s">
        <v>623</v>
      </c>
      <c r="AU289" s="107" t="s">
        <v>621</v>
      </c>
      <c r="AV289" s="107" t="s">
        <v>621</v>
      </c>
      <c r="AW289" s="107" t="s">
        <v>621</v>
      </c>
      <c r="AX289" s="107" t="s">
        <v>621</v>
      </c>
      <c r="AY289" s="107" t="s">
        <v>623</v>
      </c>
      <c r="AZ289" s="107" t="s">
        <v>621</v>
      </c>
      <c r="BA289" s="107" t="s">
        <v>621</v>
      </c>
      <c r="BC289" s="107">
        <f t="shared" si="33"/>
        <v>41</v>
      </c>
      <c r="BD289" s="107">
        <f t="shared" si="33"/>
        <v>2</v>
      </c>
      <c r="BE289" s="107">
        <f t="shared" si="33"/>
        <v>1</v>
      </c>
      <c r="BF289" s="107">
        <f t="shared" si="33"/>
        <v>6</v>
      </c>
      <c r="BG289" s="107">
        <f t="shared" si="33"/>
        <v>0</v>
      </c>
      <c r="BH289" s="107">
        <f t="shared" si="30"/>
        <v>44</v>
      </c>
    </row>
    <row r="290" spans="1:60" x14ac:dyDescent="0.25">
      <c r="A290" s="104">
        <v>1103</v>
      </c>
      <c r="B290" s="69" t="s">
        <v>14</v>
      </c>
      <c r="C290" s="69" t="s">
        <v>290</v>
      </c>
      <c r="D290" s="107" t="s">
        <v>621</v>
      </c>
      <c r="E290" s="107" t="s">
        <v>621</v>
      </c>
      <c r="F290" s="107" t="s">
        <v>621</v>
      </c>
      <c r="G290" s="107" t="s">
        <v>621</v>
      </c>
      <c r="H290" s="107" t="s">
        <v>621</v>
      </c>
      <c r="I290" s="107" t="s">
        <v>621</v>
      </c>
      <c r="J290" s="107" t="s">
        <v>623</v>
      </c>
      <c r="K290" s="107" t="s">
        <v>621</v>
      </c>
      <c r="L290" s="107" t="s">
        <v>621</v>
      </c>
      <c r="M290" s="107" t="s">
        <v>621</v>
      </c>
      <c r="N290" s="107" t="s">
        <v>623</v>
      </c>
      <c r="O290" s="107" t="s">
        <v>622</v>
      </c>
      <c r="P290" s="107" t="s">
        <v>621</v>
      </c>
      <c r="Q290" s="107" t="s">
        <v>621</v>
      </c>
      <c r="R290" s="107" t="s">
        <v>621</v>
      </c>
      <c r="S290" s="107" t="s">
        <v>621</v>
      </c>
      <c r="T290" s="107" t="s">
        <v>621</v>
      </c>
      <c r="U290" s="107" t="s">
        <v>621</v>
      </c>
      <c r="V290" s="107" t="s">
        <v>621</v>
      </c>
      <c r="W290" s="107" t="s">
        <v>621</v>
      </c>
      <c r="X290" s="107" t="s">
        <v>621</v>
      </c>
      <c r="Y290" s="107" t="s">
        <v>621</v>
      </c>
      <c r="Z290" s="107" t="s">
        <v>621</v>
      </c>
      <c r="AA290" s="107" t="s">
        <v>621</v>
      </c>
      <c r="AB290" s="107" t="s">
        <v>621</v>
      </c>
      <c r="AC290" s="107" t="s">
        <v>622</v>
      </c>
      <c r="AD290" s="107" t="s">
        <v>621</v>
      </c>
      <c r="AE290" s="107" t="s">
        <v>622</v>
      </c>
      <c r="AF290" s="107" t="s">
        <v>623</v>
      </c>
      <c r="AG290" s="107" t="s">
        <v>621</v>
      </c>
      <c r="AH290" s="107" t="s">
        <v>621</v>
      </c>
      <c r="AI290" s="107" t="s">
        <v>623</v>
      </c>
      <c r="AJ290" s="107" t="s">
        <v>621</v>
      </c>
      <c r="AK290" s="107" t="s">
        <v>621</v>
      </c>
      <c r="AL290" s="107" t="s">
        <v>621</v>
      </c>
      <c r="AM290" s="107" t="s">
        <v>621</v>
      </c>
      <c r="AN290" s="107" t="s">
        <v>623</v>
      </c>
      <c r="AO290" s="107" t="s">
        <v>621</v>
      </c>
      <c r="AP290" s="107" t="s">
        <v>621</v>
      </c>
      <c r="AQ290" s="107" t="s">
        <v>621</v>
      </c>
      <c r="AR290" s="107" t="s">
        <v>621</v>
      </c>
      <c r="AS290" s="107" t="s">
        <v>621</v>
      </c>
      <c r="AT290" s="107" t="s">
        <v>621</v>
      </c>
      <c r="AU290" s="107" t="s">
        <v>621</v>
      </c>
      <c r="AV290" s="107" t="s">
        <v>621</v>
      </c>
      <c r="AW290" s="107" t="s">
        <v>621</v>
      </c>
      <c r="AX290" s="107" t="s">
        <v>621</v>
      </c>
      <c r="AY290" s="107" t="s">
        <v>623</v>
      </c>
      <c r="AZ290" s="107" t="s">
        <v>621</v>
      </c>
      <c r="BA290" s="107" t="s">
        <v>621</v>
      </c>
      <c r="BC290" s="107">
        <f t="shared" si="33"/>
        <v>41</v>
      </c>
      <c r="BD290" s="107">
        <f t="shared" si="33"/>
        <v>3</v>
      </c>
      <c r="BE290" s="107">
        <f t="shared" si="33"/>
        <v>0</v>
      </c>
      <c r="BF290" s="107">
        <f t="shared" si="33"/>
        <v>6</v>
      </c>
      <c r="BG290" s="107">
        <f t="shared" si="33"/>
        <v>0</v>
      </c>
      <c r="BH290" s="107">
        <f t="shared" si="30"/>
        <v>44</v>
      </c>
    </row>
    <row r="291" spans="1:60" x14ac:dyDescent="0.25">
      <c r="A291" s="104">
        <v>1104</v>
      </c>
      <c r="B291" s="69" t="s">
        <v>292</v>
      </c>
      <c r="C291" s="69" t="s">
        <v>290</v>
      </c>
      <c r="D291" s="107" t="s">
        <v>621</v>
      </c>
      <c r="E291" s="107" t="s">
        <v>621</v>
      </c>
      <c r="F291" s="107" t="s">
        <v>621</v>
      </c>
      <c r="G291" s="107" t="s">
        <v>621</v>
      </c>
      <c r="H291" s="107" t="s">
        <v>621</v>
      </c>
      <c r="I291" s="107" t="s">
        <v>621</v>
      </c>
      <c r="J291" s="107" t="s">
        <v>620</v>
      </c>
      <c r="K291" s="107" t="s">
        <v>620</v>
      </c>
      <c r="L291" s="107" t="s">
        <v>621</v>
      </c>
      <c r="M291" s="107" t="s">
        <v>621</v>
      </c>
      <c r="N291" s="107" t="s">
        <v>622</v>
      </c>
      <c r="O291" s="107" t="s">
        <v>621</v>
      </c>
      <c r="P291" s="107" t="s">
        <v>621</v>
      </c>
      <c r="Q291" s="107" t="s">
        <v>621</v>
      </c>
      <c r="R291" s="107" t="s">
        <v>621</v>
      </c>
      <c r="S291" s="107" t="s">
        <v>621</v>
      </c>
      <c r="T291" s="107" t="s">
        <v>621</v>
      </c>
      <c r="U291" s="107" t="s">
        <v>621</v>
      </c>
      <c r="V291" s="107" t="s">
        <v>621</v>
      </c>
      <c r="W291" s="107" t="s">
        <v>621</v>
      </c>
      <c r="X291" s="107" t="s">
        <v>620</v>
      </c>
      <c r="Y291" s="107" t="s">
        <v>621</v>
      </c>
      <c r="Z291" s="107" t="s">
        <v>620</v>
      </c>
      <c r="AA291" s="107" t="s">
        <v>623</v>
      </c>
      <c r="AB291" s="107" t="s">
        <v>622</v>
      </c>
      <c r="AC291" s="107" t="s">
        <v>622</v>
      </c>
      <c r="AD291" s="107" t="s">
        <v>621</v>
      </c>
      <c r="AE291" s="107" t="s">
        <v>622</v>
      </c>
      <c r="AF291" s="107" t="s">
        <v>621</v>
      </c>
      <c r="AG291" s="107" t="s">
        <v>621</v>
      </c>
      <c r="AH291" s="107" t="s">
        <v>621</v>
      </c>
      <c r="AI291" s="107" t="s">
        <v>621</v>
      </c>
      <c r="AJ291" s="107" t="s">
        <v>621</v>
      </c>
      <c r="AK291" s="107" t="s">
        <v>621</v>
      </c>
      <c r="AL291" s="107" t="s">
        <v>621</v>
      </c>
      <c r="AM291" s="107" t="s">
        <v>621</v>
      </c>
      <c r="AN291" s="107" t="s">
        <v>621</v>
      </c>
      <c r="AO291" s="107" t="s">
        <v>621</v>
      </c>
      <c r="AP291" s="107" t="s">
        <v>621</v>
      </c>
      <c r="AQ291" s="107" t="s">
        <v>621</v>
      </c>
      <c r="AR291" s="107" t="s">
        <v>621</v>
      </c>
      <c r="AS291" s="107" t="s">
        <v>621</v>
      </c>
      <c r="AT291" s="107" t="s">
        <v>621</v>
      </c>
      <c r="AU291" s="107" t="s">
        <v>623</v>
      </c>
      <c r="AV291" s="107" t="s">
        <v>621</v>
      </c>
      <c r="AW291" s="107" t="s">
        <v>621</v>
      </c>
      <c r="AX291" s="107" t="s">
        <v>622</v>
      </c>
      <c r="AY291" s="107" t="s">
        <v>621</v>
      </c>
      <c r="AZ291" s="107" t="s">
        <v>622</v>
      </c>
      <c r="BA291" s="107" t="s">
        <v>621</v>
      </c>
      <c r="BC291" s="107">
        <f t="shared" si="33"/>
        <v>38</v>
      </c>
      <c r="BD291" s="107">
        <f t="shared" si="33"/>
        <v>6</v>
      </c>
      <c r="BE291" s="107">
        <f t="shared" si="33"/>
        <v>4</v>
      </c>
      <c r="BF291" s="107">
        <f t="shared" si="33"/>
        <v>2</v>
      </c>
      <c r="BG291" s="107">
        <f t="shared" si="33"/>
        <v>0</v>
      </c>
      <c r="BH291" s="107">
        <f t="shared" si="30"/>
        <v>48</v>
      </c>
    </row>
    <row r="292" spans="1:60" x14ac:dyDescent="0.25">
      <c r="A292" s="104">
        <v>1105</v>
      </c>
      <c r="B292" s="69" t="s">
        <v>293</v>
      </c>
      <c r="C292" s="69" t="s">
        <v>290</v>
      </c>
      <c r="D292" s="107" t="s">
        <v>623</v>
      </c>
      <c r="E292" s="107" t="s">
        <v>621</v>
      </c>
      <c r="F292" s="107" t="s">
        <v>621</v>
      </c>
      <c r="G292" s="107" t="s">
        <v>621</v>
      </c>
      <c r="H292" s="107" t="s">
        <v>621</v>
      </c>
      <c r="I292" s="107" t="s">
        <v>621</v>
      </c>
      <c r="J292" s="107" t="s">
        <v>623</v>
      </c>
      <c r="K292" s="107" t="s">
        <v>622</v>
      </c>
      <c r="L292" s="107" t="s">
        <v>623</v>
      </c>
      <c r="M292" s="107" t="s">
        <v>621</v>
      </c>
      <c r="N292" s="107" t="s">
        <v>623</v>
      </c>
      <c r="O292" s="107" t="s">
        <v>622</v>
      </c>
      <c r="P292" s="107" t="s">
        <v>621</v>
      </c>
      <c r="Q292" s="107" t="s">
        <v>621</v>
      </c>
      <c r="R292" s="107" t="s">
        <v>621</v>
      </c>
      <c r="S292" s="107" t="s">
        <v>621</v>
      </c>
      <c r="T292" s="107" t="s">
        <v>623</v>
      </c>
      <c r="U292" s="107" t="s">
        <v>621</v>
      </c>
      <c r="V292" s="107" t="s">
        <v>621</v>
      </c>
      <c r="W292" s="107" t="s">
        <v>621</v>
      </c>
      <c r="X292" s="107" t="s">
        <v>621</v>
      </c>
      <c r="Y292" s="107" t="s">
        <v>621</v>
      </c>
      <c r="Z292" s="107" t="s">
        <v>621</v>
      </c>
      <c r="AA292" s="107" t="s">
        <v>621</v>
      </c>
      <c r="AB292" s="107" t="s">
        <v>622</v>
      </c>
      <c r="AC292" s="107" t="s">
        <v>622</v>
      </c>
      <c r="AD292" s="107" t="s">
        <v>621</v>
      </c>
      <c r="AE292" s="107" t="s">
        <v>622</v>
      </c>
      <c r="AF292" s="107" t="s">
        <v>621</v>
      </c>
      <c r="AG292" s="107" t="s">
        <v>622</v>
      </c>
      <c r="AH292" s="107" t="s">
        <v>621</v>
      </c>
      <c r="AI292" s="107" t="s">
        <v>621</v>
      </c>
      <c r="AJ292" s="107" t="s">
        <v>621</v>
      </c>
      <c r="AK292" s="107" t="s">
        <v>621</v>
      </c>
      <c r="AL292" s="107" t="s">
        <v>621</v>
      </c>
      <c r="AM292" s="107" t="s">
        <v>621</v>
      </c>
      <c r="AN292" s="107" t="s">
        <v>621</v>
      </c>
      <c r="AO292" s="107" t="s">
        <v>621</v>
      </c>
      <c r="AP292" s="107" t="s">
        <v>623</v>
      </c>
      <c r="AQ292" s="107" t="s">
        <v>621</v>
      </c>
      <c r="AR292" s="107" t="s">
        <v>621</v>
      </c>
      <c r="AS292" s="107" t="s">
        <v>621</v>
      </c>
      <c r="AT292" s="107" t="s">
        <v>621</v>
      </c>
      <c r="AU292" s="107" t="s">
        <v>623</v>
      </c>
      <c r="AV292" s="107" t="s">
        <v>621</v>
      </c>
      <c r="AW292" s="107" t="s">
        <v>621</v>
      </c>
      <c r="AX292" s="107" t="s">
        <v>621</v>
      </c>
      <c r="AY292" s="107" t="s">
        <v>623</v>
      </c>
      <c r="AZ292" s="107" t="s">
        <v>621</v>
      </c>
      <c r="BA292" s="107" t="s">
        <v>623</v>
      </c>
      <c r="BC292" s="107">
        <f t="shared" si="33"/>
        <v>35</v>
      </c>
      <c r="BD292" s="107">
        <f t="shared" si="33"/>
        <v>6</v>
      </c>
      <c r="BE292" s="107">
        <f t="shared" si="33"/>
        <v>0</v>
      </c>
      <c r="BF292" s="107">
        <f t="shared" si="33"/>
        <v>9</v>
      </c>
      <c r="BG292" s="107">
        <f t="shared" si="33"/>
        <v>0</v>
      </c>
      <c r="BH292" s="107">
        <f t="shared" si="30"/>
        <v>41</v>
      </c>
    </row>
    <row r="293" spans="1:60" x14ac:dyDescent="0.25">
      <c r="A293" s="104">
        <v>1106</v>
      </c>
      <c r="B293" s="69" t="s">
        <v>197</v>
      </c>
      <c r="C293" s="69" t="s">
        <v>290</v>
      </c>
      <c r="D293" s="107" t="s">
        <v>621</v>
      </c>
      <c r="E293" s="107" t="s">
        <v>621</v>
      </c>
      <c r="F293" s="107" t="s">
        <v>621</v>
      </c>
      <c r="G293" s="107" t="s">
        <v>623</v>
      </c>
      <c r="H293" s="107" t="s">
        <v>621</v>
      </c>
      <c r="I293" s="107" t="s">
        <v>620</v>
      </c>
      <c r="J293" s="107" t="s">
        <v>623</v>
      </c>
      <c r="K293" s="107" t="s">
        <v>621</v>
      </c>
      <c r="L293" s="107" t="s">
        <v>621</v>
      </c>
      <c r="M293" s="107" t="s">
        <v>621</v>
      </c>
      <c r="N293" s="107" t="s">
        <v>623</v>
      </c>
      <c r="O293" s="107" t="s">
        <v>622</v>
      </c>
      <c r="P293" s="107" t="s">
        <v>621</v>
      </c>
      <c r="Q293" s="107" t="s">
        <v>621</v>
      </c>
      <c r="R293" s="107" t="s">
        <v>621</v>
      </c>
      <c r="S293" s="107" t="s">
        <v>621</v>
      </c>
      <c r="T293" s="107" t="s">
        <v>621</v>
      </c>
      <c r="U293" s="107" t="s">
        <v>621</v>
      </c>
      <c r="V293" s="107" t="s">
        <v>621</v>
      </c>
      <c r="W293" s="107" t="s">
        <v>621</v>
      </c>
      <c r="X293" s="107" t="s">
        <v>623</v>
      </c>
      <c r="Y293" s="107" t="s">
        <v>621</v>
      </c>
      <c r="Z293" s="107" t="s">
        <v>621</v>
      </c>
      <c r="AA293" s="107" t="s">
        <v>621</v>
      </c>
      <c r="AB293" s="107" t="s">
        <v>621</v>
      </c>
      <c r="AC293" s="107" t="s">
        <v>622</v>
      </c>
      <c r="AD293" s="107" t="s">
        <v>621</v>
      </c>
      <c r="AE293" s="107" t="s">
        <v>622</v>
      </c>
      <c r="AF293" s="107" t="s">
        <v>621</v>
      </c>
      <c r="AG293" s="107" t="s">
        <v>621</v>
      </c>
      <c r="AH293" s="107" t="s">
        <v>621</v>
      </c>
      <c r="AI293" s="107" t="s">
        <v>623</v>
      </c>
      <c r="AJ293" s="107" t="s">
        <v>621</v>
      </c>
      <c r="AK293" s="107" t="s">
        <v>621</v>
      </c>
      <c r="AL293" s="107" t="s">
        <v>621</v>
      </c>
      <c r="AM293" s="107" t="s">
        <v>623</v>
      </c>
      <c r="AN293" s="107" t="s">
        <v>621</v>
      </c>
      <c r="AO293" s="107" t="s">
        <v>621</v>
      </c>
      <c r="AP293" s="107" t="s">
        <v>621</v>
      </c>
      <c r="AQ293" s="107" t="s">
        <v>621</v>
      </c>
      <c r="AR293" s="107" t="s">
        <v>621</v>
      </c>
      <c r="AS293" s="107" t="s">
        <v>621</v>
      </c>
      <c r="AT293" s="107" t="s">
        <v>621</v>
      </c>
      <c r="AU293" s="107" t="s">
        <v>621</v>
      </c>
      <c r="AV293" s="107" t="s">
        <v>623</v>
      </c>
      <c r="AW293" s="107" t="s">
        <v>621</v>
      </c>
      <c r="AX293" s="107" t="s">
        <v>621</v>
      </c>
      <c r="AY293" s="107" t="s">
        <v>623</v>
      </c>
      <c r="AZ293" s="107" t="s">
        <v>621</v>
      </c>
      <c r="BA293" s="107" t="s">
        <v>621</v>
      </c>
      <c r="BC293" s="107">
        <f t="shared" si="33"/>
        <v>38</v>
      </c>
      <c r="BD293" s="107">
        <f t="shared" si="33"/>
        <v>3</v>
      </c>
      <c r="BE293" s="107">
        <f t="shared" si="33"/>
        <v>1</v>
      </c>
      <c r="BF293" s="107">
        <f t="shared" si="33"/>
        <v>8</v>
      </c>
      <c r="BG293" s="107">
        <f t="shared" si="33"/>
        <v>0</v>
      </c>
      <c r="BH293" s="107">
        <f t="shared" si="30"/>
        <v>42</v>
      </c>
    </row>
    <row r="294" spans="1:60" x14ac:dyDescent="0.25">
      <c r="A294" s="104">
        <v>1107</v>
      </c>
      <c r="B294" s="69" t="s">
        <v>198</v>
      </c>
      <c r="C294" s="69" t="s">
        <v>290</v>
      </c>
      <c r="D294" s="107" t="s">
        <v>621</v>
      </c>
      <c r="E294" s="107" t="s">
        <v>621</v>
      </c>
      <c r="F294" s="107" t="s">
        <v>621</v>
      </c>
      <c r="G294" s="107" t="s">
        <v>621</v>
      </c>
      <c r="H294" s="107" t="s">
        <v>621</v>
      </c>
      <c r="I294" s="107" t="s">
        <v>621</v>
      </c>
      <c r="J294" s="107" t="s">
        <v>623</v>
      </c>
      <c r="K294" s="107" t="s">
        <v>620</v>
      </c>
      <c r="L294" s="107" t="s">
        <v>621</v>
      </c>
      <c r="M294" s="107" t="s">
        <v>621</v>
      </c>
      <c r="N294" s="107" t="s">
        <v>621</v>
      </c>
      <c r="O294" s="107" t="s">
        <v>622</v>
      </c>
      <c r="P294" s="107" t="s">
        <v>621</v>
      </c>
      <c r="Q294" s="107" t="s">
        <v>621</v>
      </c>
      <c r="R294" s="107" t="s">
        <v>621</v>
      </c>
      <c r="S294" s="107" t="s">
        <v>621</v>
      </c>
      <c r="T294" s="107" t="s">
        <v>621</v>
      </c>
      <c r="U294" s="107" t="s">
        <v>621</v>
      </c>
      <c r="V294" s="107" t="s">
        <v>621</v>
      </c>
      <c r="W294" s="107" t="s">
        <v>621</v>
      </c>
      <c r="X294" s="107" t="s">
        <v>621</v>
      </c>
      <c r="Y294" s="107" t="s">
        <v>621</v>
      </c>
      <c r="Z294" s="107" t="s">
        <v>621</v>
      </c>
      <c r="AA294" s="107" t="s">
        <v>621</v>
      </c>
      <c r="AB294" s="107" t="s">
        <v>622</v>
      </c>
      <c r="AC294" s="107" t="s">
        <v>621</v>
      </c>
      <c r="AD294" s="107" t="s">
        <v>621</v>
      </c>
      <c r="AE294" s="107" t="s">
        <v>620</v>
      </c>
      <c r="AF294" s="107" t="s">
        <v>623</v>
      </c>
      <c r="AG294" s="107" t="s">
        <v>621</v>
      </c>
      <c r="AH294" s="107" t="s">
        <v>621</v>
      </c>
      <c r="AI294" s="107" t="s">
        <v>621</v>
      </c>
      <c r="AJ294" s="107" t="s">
        <v>621</v>
      </c>
      <c r="AK294" s="107" t="s">
        <v>621</v>
      </c>
      <c r="AL294" s="107" t="s">
        <v>621</v>
      </c>
      <c r="AM294" s="107" t="s">
        <v>621</v>
      </c>
      <c r="AN294" s="107" t="s">
        <v>623</v>
      </c>
      <c r="AO294" s="107" t="s">
        <v>621</v>
      </c>
      <c r="AP294" s="107" t="s">
        <v>621</v>
      </c>
      <c r="AQ294" s="107" t="s">
        <v>623</v>
      </c>
      <c r="AR294" s="107" t="s">
        <v>621</v>
      </c>
      <c r="AS294" s="107" t="s">
        <v>623</v>
      </c>
      <c r="AT294" s="107" t="s">
        <v>621</v>
      </c>
      <c r="AU294" s="107" t="s">
        <v>621</v>
      </c>
      <c r="AV294" s="107" t="s">
        <v>621</v>
      </c>
      <c r="AW294" s="107" t="s">
        <v>621</v>
      </c>
      <c r="AX294" s="107" t="s">
        <v>621</v>
      </c>
      <c r="AY294" s="107" t="s">
        <v>621</v>
      </c>
      <c r="AZ294" s="107" t="s">
        <v>621</v>
      </c>
      <c r="BA294" s="107" t="s">
        <v>621</v>
      </c>
      <c r="BC294" s="107">
        <f t="shared" ref="BC294:BG303" si="34">COUNTIF($D294:$BA294,BC$3)</f>
        <v>41</v>
      </c>
      <c r="BD294" s="107">
        <f t="shared" si="34"/>
        <v>2</v>
      </c>
      <c r="BE294" s="107">
        <f t="shared" si="34"/>
        <v>2</v>
      </c>
      <c r="BF294" s="107">
        <f t="shared" si="34"/>
        <v>5</v>
      </c>
      <c r="BG294" s="107">
        <f t="shared" si="34"/>
        <v>0</v>
      </c>
      <c r="BH294" s="107">
        <f t="shared" si="30"/>
        <v>45</v>
      </c>
    </row>
    <row r="295" spans="1:60" x14ac:dyDescent="0.25">
      <c r="A295" s="104">
        <v>1108</v>
      </c>
      <c r="B295" s="69" t="s">
        <v>294</v>
      </c>
      <c r="C295" s="69" t="s">
        <v>290</v>
      </c>
      <c r="D295" s="107" t="s">
        <v>621</v>
      </c>
      <c r="E295" s="107" t="s">
        <v>621</v>
      </c>
      <c r="F295" s="107" t="s">
        <v>621</v>
      </c>
      <c r="G295" s="107" t="s">
        <v>621</v>
      </c>
      <c r="H295" s="107" t="s">
        <v>621</v>
      </c>
      <c r="I295" s="107" t="s">
        <v>621</v>
      </c>
      <c r="J295" s="107" t="s">
        <v>623</v>
      </c>
      <c r="K295" s="107" t="s">
        <v>622</v>
      </c>
      <c r="L295" s="107" t="s">
        <v>623</v>
      </c>
      <c r="M295" s="107" t="s">
        <v>621</v>
      </c>
      <c r="N295" s="107" t="s">
        <v>621</v>
      </c>
      <c r="O295" s="107" t="s">
        <v>622</v>
      </c>
      <c r="P295" s="107" t="s">
        <v>621</v>
      </c>
      <c r="Q295" s="107" t="s">
        <v>621</v>
      </c>
      <c r="R295" s="107" t="s">
        <v>621</v>
      </c>
      <c r="S295" s="107" t="s">
        <v>621</v>
      </c>
      <c r="T295" s="107" t="s">
        <v>621</v>
      </c>
      <c r="U295" s="107" t="s">
        <v>621</v>
      </c>
      <c r="V295" s="107" t="s">
        <v>621</v>
      </c>
      <c r="W295" s="107" t="s">
        <v>621</v>
      </c>
      <c r="X295" s="107" t="s">
        <v>621</v>
      </c>
      <c r="Y295" s="107" t="s">
        <v>621</v>
      </c>
      <c r="Z295" s="107" t="s">
        <v>621</v>
      </c>
      <c r="AA295" s="107" t="s">
        <v>621</v>
      </c>
      <c r="AB295" s="107" t="s">
        <v>622</v>
      </c>
      <c r="AC295" s="107" t="s">
        <v>621</v>
      </c>
      <c r="AD295" s="107" t="s">
        <v>621</v>
      </c>
      <c r="AE295" s="107" t="s">
        <v>622</v>
      </c>
      <c r="AF295" s="107" t="s">
        <v>621</v>
      </c>
      <c r="AG295" s="107" t="s">
        <v>621</v>
      </c>
      <c r="AH295" s="107" t="s">
        <v>621</v>
      </c>
      <c r="AI295" s="107" t="s">
        <v>621</v>
      </c>
      <c r="AJ295" s="107" t="s">
        <v>621</v>
      </c>
      <c r="AK295" s="107" t="s">
        <v>621</v>
      </c>
      <c r="AL295" s="107" t="s">
        <v>621</v>
      </c>
      <c r="AM295" s="107" t="s">
        <v>621</v>
      </c>
      <c r="AN295" s="107" t="s">
        <v>621</v>
      </c>
      <c r="AO295" s="107" t="s">
        <v>621</v>
      </c>
      <c r="AP295" s="107" t="s">
        <v>623</v>
      </c>
      <c r="AQ295" s="107" t="s">
        <v>621</v>
      </c>
      <c r="AR295" s="107" t="s">
        <v>621</v>
      </c>
      <c r="AS295" s="107" t="s">
        <v>621</v>
      </c>
      <c r="AT295" s="107" t="s">
        <v>621</v>
      </c>
      <c r="AU295" s="107" t="s">
        <v>621</v>
      </c>
      <c r="AV295" s="107" t="s">
        <v>621</v>
      </c>
      <c r="AW295" s="107" t="s">
        <v>621</v>
      </c>
      <c r="AX295" s="107" t="s">
        <v>621</v>
      </c>
      <c r="AY295" s="107" t="s">
        <v>621</v>
      </c>
      <c r="AZ295" s="107" t="s">
        <v>621</v>
      </c>
      <c r="BA295" s="107" t="s">
        <v>621</v>
      </c>
      <c r="BC295" s="107">
        <f t="shared" si="34"/>
        <v>43</v>
      </c>
      <c r="BD295" s="107">
        <f t="shared" si="34"/>
        <v>4</v>
      </c>
      <c r="BE295" s="107">
        <f t="shared" si="34"/>
        <v>0</v>
      </c>
      <c r="BF295" s="107">
        <f t="shared" si="34"/>
        <v>3</v>
      </c>
      <c r="BG295" s="107">
        <f t="shared" si="34"/>
        <v>0</v>
      </c>
      <c r="BH295" s="107">
        <f t="shared" si="30"/>
        <v>47</v>
      </c>
    </row>
    <row r="296" spans="1:60" x14ac:dyDescent="0.25">
      <c r="A296" s="104">
        <v>1109</v>
      </c>
      <c r="B296" s="69" t="s">
        <v>295</v>
      </c>
      <c r="C296" s="69" t="s">
        <v>290</v>
      </c>
      <c r="D296" s="107" t="s">
        <v>623</v>
      </c>
      <c r="E296" s="107" t="s">
        <v>621</v>
      </c>
      <c r="F296" s="107" t="s">
        <v>621</v>
      </c>
      <c r="G296" s="107" t="s">
        <v>621</v>
      </c>
      <c r="H296" s="107" t="s">
        <v>621</v>
      </c>
      <c r="I296" s="107" t="s">
        <v>621</v>
      </c>
      <c r="J296" s="107" t="s">
        <v>621</v>
      </c>
      <c r="K296" s="107" t="s">
        <v>621</v>
      </c>
      <c r="L296" s="107" t="s">
        <v>621</v>
      </c>
      <c r="M296" s="107" t="s">
        <v>621</v>
      </c>
      <c r="N296" s="107" t="s">
        <v>621</v>
      </c>
      <c r="O296" s="107" t="s">
        <v>623</v>
      </c>
      <c r="P296" s="107" t="s">
        <v>621</v>
      </c>
      <c r="Q296" s="107" t="s">
        <v>621</v>
      </c>
      <c r="R296" s="107" t="s">
        <v>621</v>
      </c>
      <c r="S296" s="107" t="s">
        <v>621</v>
      </c>
      <c r="T296" s="107" t="s">
        <v>621</v>
      </c>
      <c r="U296" s="107" t="s">
        <v>621</v>
      </c>
      <c r="V296" s="107" t="s">
        <v>621</v>
      </c>
      <c r="W296" s="107" t="s">
        <v>621</v>
      </c>
      <c r="X296" s="107" t="s">
        <v>621</v>
      </c>
      <c r="Y296" s="107" t="s">
        <v>621</v>
      </c>
      <c r="Z296" s="107" t="s">
        <v>621</v>
      </c>
      <c r="AA296" s="107" t="s">
        <v>621</v>
      </c>
      <c r="AB296" s="107" t="s">
        <v>622</v>
      </c>
      <c r="AC296" s="107" t="s">
        <v>621</v>
      </c>
      <c r="AD296" s="107" t="s">
        <v>621</v>
      </c>
      <c r="AE296" s="107" t="s">
        <v>623</v>
      </c>
      <c r="AF296" s="107" t="s">
        <v>621</v>
      </c>
      <c r="AG296" s="107" t="s">
        <v>621</v>
      </c>
      <c r="AH296" s="107" t="s">
        <v>621</v>
      </c>
      <c r="AI296" s="107" t="s">
        <v>621</v>
      </c>
      <c r="AJ296" s="107" t="s">
        <v>621</v>
      </c>
      <c r="AK296" s="107" t="s">
        <v>621</v>
      </c>
      <c r="AL296" s="107" t="s">
        <v>621</v>
      </c>
      <c r="AM296" s="107" t="s">
        <v>621</v>
      </c>
      <c r="AN296" s="107" t="s">
        <v>621</v>
      </c>
      <c r="AO296" s="107" t="s">
        <v>621</v>
      </c>
      <c r="AP296" s="107" t="s">
        <v>621</v>
      </c>
      <c r="AQ296" s="107" t="s">
        <v>621</v>
      </c>
      <c r="AR296" s="107" t="s">
        <v>621</v>
      </c>
      <c r="AS296" s="107" t="s">
        <v>621</v>
      </c>
      <c r="AT296" s="107" t="s">
        <v>621</v>
      </c>
      <c r="AU296" s="107" t="s">
        <v>621</v>
      </c>
      <c r="AV296" s="107" t="s">
        <v>621</v>
      </c>
      <c r="AW296" s="107" t="s">
        <v>621</v>
      </c>
      <c r="AX296" s="107" t="s">
        <v>621</v>
      </c>
      <c r="AY296" s="107" t="s">
        <v>621</v>
      </c>
      <c r="AZ296" s="107" t="s">
        <v>621</v>
      </c>
      <c r="BA296" s="107" t="s">
        <v>621</v>
      </c>
      <c r="BC296" s="107">
        <f t="shared" si="34"/>
        <v>46</v>
      </c>
      <c r="BD296" s="107">
        <f t="shared" si="34"/>
        <v>1</v>
      </c>
      <c r="BE296" s="107">
        <f t="shared" si="34"/>
        <v>0</v>
      </c>
      <c r="BF296" s="107">
        <f t="shared" si="34"/>
        <v>3</v>
      </c>
      <c r="BG296" s="107">
        <f t="shared" si="34"/>
        <v>0</v>
      </c>
      <c r="BH296" s="107">
        <f t="shared" si="30"/>
        <v>47</v>
      </c>
    </row>
    <row r="297" spans="1:60" x14ac:dyDescent="0.25">
      <c r="A297" s="104">
        <v>1110</v>
      </c>
      <c r="B297" s="69" t="s">
        <v>296</v>
      </c>
      <c r="C297" s="69" t="s">
        <v>290</v>
      </c>
      <c r="D297" s="107" t="s">
        <v>621</v>
      </c>
      <c r="E297" s="107" t="s">
        <v>621</v>
      </c>
      <c r="F297" s="107" t="s">
        <v>621</v>
      </c>
      <c r="G297" s="107" t="s">
        <v>621</v>
      </c>
      <c r="H297" s="107" t="s">
        <v>621</v>
      </c>
      <c r="I297" s="107" t="s">
        <v>621</v>
      </c>
      <c r="J297" s="107" t="s">
        <v>623</v>
      </c>
      <c r="K297" s="107" t="s">
        <v>623</v>
      </c>
      <c r="L297" s="107" t="s">
        <v>621</v>
      </c>
      <c r="M297" s="107" t="s">
        <v>621</v>
      </c>
      <c r="N297" s="107" t="s">
        <v>621</v>
      </c>
      <c r="O297" s="107" t="s">
        <v>620</v>
      </c>
      <c r="P297" s="107" t="s">
        <v>621</v>
      </c>
      <c r="Q297" s="107" t="s">
        <v>621</v>
      </c>
      <c r="R297" s="107" t="s">
        <v>621</v>
      </c>
      <c r="S297" s="107" t="s">
        <v>621</v>
      </c>
      <c r="T297" s="107" t="s">
        <v>621</v>
      </c>
      <c r="U297" s="107" t="s">
        <v>621</v>
      </c>
      <c r="V297" s="107" t="s">
        <v>621</v>
      </c>
      <c r="W297" s="107" t="s">
        <v>621</v>
      </c>
      <c r="X297" s="107" t="s">
        <v>621</v>
      </c>
      <c r="Y297" s="107" t="s">
        <v>621</v>
      </c>
      <c r="Z297" s="107" t="s">
        <v>621</v>
      </c>
      <c r="AA297" s="107" t="s">
        <v>621</v>
      </c>
      <c r="AB297" s="107" t="s">
        <v>621</v>
      </c>
      <c r="AC297" s="107" t="s">
        <v>622</v>
      </c>
      <c r="AD297" s="107" t="s">
        <v>621</v>
      </c>
      <c r="AE297" s="107" t="s">
        <v>623</v>
      </c>
      <c r="AF297" s="107" t="s">
        <v>621</v>
      </c>
      <c r="AG297" s="107" t="s">
        <v>621</v>
      </c>
      <c r="AH297" s="107" t="s">
        <v>621</v>
      </c>
      <c r="AI297" s="107" t="s">
        <v>621</v>
      </c>
      <c r="AJ297" s="107" t="s">
        <v>621</v>
      </c>
      <c r="AK297" s="107" t="s">
        <v>621</v>
      </c>
      <c r="AL297" s="107" t="s">
        <v>621</v>
      </c>
      <c r="AM297" s="107" t="s">
        <v>621</v>
      </c>
      <c r="AN297" s="107" t="s">
        <v>621</v>
      </c>
      <c r="AO297" s="107" t="s">
        <v>621</v>
      </c>
      <c r="AP297" s="107" t="s">
        <v>621</v>
      </c>
      <c r="AQ297" s="107" t="s">
        <v>621</v>
      </c>
      <c r="AR297" s="107" t="s">
        <v>621</v>
      </c>
      <c r="AS297" s="107" t="s">
        <v>621</v>
      </c>
      <c r="AT297" s="107" t="s">
        <v>621</v>
      </c>
      <c r="AU297" s="107" t="s">
        <v>623</v>
      </c>
      <c r="AV297" s="107" t="s">
        <v>621</v>
      </c>
      <c r="AW297" s="107" t="s">
        <v>621</v>
      </c>
      <c r="AX297" s="107" t="s">
        <v>621</v>
      </c>
      <c r="AY297" s="107" t="s">
        <v>623</v>
      </c>
      <c r="AZ297" s="107" t="s">
        <v>621</v>
      </c>
      <c r="BA297" s="107" t="s">
        <v>621</v>
      </c>
      <c r="BC297" s="107">
        <f t="shared" si="34"/>
        <v>43</v>
      </c>
      <c r="BD297" s="107">
        <f t="shared" si="34"/>
        <v>1</v>
      </c>
      <c r="BE297" s="107">
        <f t="shared" si="34"/>
        <v>1</v>
      </c>
      <c r="BF297" s="107">
        <f t="shared" si="34"/>
        <v>5</v>
      </c>
      <c r="BG297" s="107">
        <f t="shared" si="34"/>
        <v>0</v>
      </c>
      <c r="BH297" s="107">
        <f t="shared" si="30"/>
        <v>45</v>
      </c>
    </row>
    <row r="298" spans="1:60" x14ac:dyDescent="0.25">
      <c r="A298" s="105">
        <v>1111</v>
      </c>
      <c r="B298" s="69" t="s">
        <v>298</v>
      </c>
      <c r="C298" s="69" t="s">
        <v>290</v>
      </c>
      <c r="D298" s="107" t="s">
        <v>621</v>
      </c>
      <c r="E298" s="107" t="s">
        <v>620</v>
      </c>
      <c r="F298" s="107" t="s">
        <v>621</v>
      </c>
      <c r="G298" s="107" t="s">
        <v>621</v>
      </c>
      <c r="H298" s="107" t="s">
        <v>621</v>
      </c>
      <c r="I298" s="107" t="s">
        <v>621</v>
      </c>
      <c r="J298" s="107" t="s">
        <v>623</v>
      </c>
      <c r="K298" s="107" t="s">
        <v>622</v>
      </c>
      <c r="L298" s="107" t="s">
        <v>623</v>
      </c>
      <c r="M298" s="107" t="s">
        <v>621</v>
      </c>
      <c r="N298" s="107" t="s">
        <v>620</v>
      </c>
      <c r="O298" s="107" t="s">
        <v>622</v>
      </c>
      <c r="P298" s="107" t="s">
        <v>621</v>
      </c>
      <c r="Q298" s="107" t="s">
        <v>621</v>
      </c>
      <c r="R298" s="107" t="s">
        <v>621</v>
      </c>
      <c r="S298" s="107" t="s">
        <v>621</v>
      </c>
      <c r="T298" s="107" t="s">
        <v>621</v>
      </c>
      <c r="U298" s="107" t="s">
        <v>621</v>
      </c>
      <c r="V298" s="107" t="s">
        <v>621</v>
      </c>
      <c r="W298" s="107" t="s">
        <v>620</v>
      </c>
      <c r="X298" s="107" t="s">
        <v>621</v>
      </c>
      <c r="Y298" s="107" t="s">
        <v>621</v>
      </c>
      <c r="Z298" s="107" t="s">
        <v>621</v>
      </c>
      <c r="AA298" s="107" t="s">
        <v>621</v>
      </c>
      <c r="AB298" s="107" t="s">
        <v>622</v>
      </c>
      <c r="AC298" s="107" t="s">
        <v>620</v>
      </c>
      <c r="AD298" s="107" t="s">
        <v>621</v>
      </c>
      <c r="AE298" s="107" t="s">
        <v>623</v>
      </c>
      <c r="AF298" s="107" t="s">
        <v>623</v>
      </c>
      <c r="AG298" s="107" t="s">
        <v>620</v>
      </c>
      <c r="AH298" s="107" t="s">
        <v>621</v>
      </c>
      <c r="AI298" s="107" t="s">
        <v>623</v>
      </c>
      <c r="AJ298" s="107" t="s">
        <v>621</v>
      </c>
      <c r="AK298" s="107" t="s">
        <v>621</v>
      </c>
      <c r="AL298" s="107" t="s">
        <v>621</v>
      </c>
      <c r="AM298" s="107" t="s">
        <v>621</v>
      </c>
      <c r="AN298" s="107" t="s">
        <v>621</v>
      </c>
      <c r="AO298" s="107" t="s">
        <v>621</v>
      </c>
      <c r="AP298" s="107" t="s">
        <v>620</v>
      </c>
      <c r="AQ298" s="107" t="s">
        <v>623</v>
      </c>
      <c r="AR298" s="107" t="s">
        <v>621</v>
      </c>
      <c r="AS298" s="107" t="s">
        <v>621</v>
      </c>
      <c r="AT298" s="107" t="s">
        <v>621</v>
      </c>
      <c r="AU298" s="107" t="s">
        <v>621</v>
      </c>
      <c r="AV298" s="107" t="s">
        <v>621</v>
      </c>
      <c r="AW298" s="107" t="s">
        <v>623</v>
      </c>
      <c r="AX298" s="107" t="s">
        <v>620</v>
      </c>
      <c r="AY298" s="107" t="s">
        <v>621</v>
      </c>
      <c r="AZ298" s="107" t="s">
        <v>623</v>
      </c>
      <c r="BA298" s="107" t="s">
        <v>623</v>
      </c>
      <c r="BC298" s="107">
        <f t="shared" si="34"/>
        <v>31</v>
      </c>
      <c r="BD298" s="107">
        <f t="shared" si="34"/>
        <v>3</v>
      </c>
      <c r="BE298" s="107">
        <f t="shared" si="34"/>
        <v>7</v>
      </c>
      <c r="BF298" s="107">
        <f t="shared" si="34"/>
        <v>9</v>
      </c>
      <c r="BG298" s="107">
        <f t="shared" si="34"/>
        <v>0</v>
      </c>
      <c r="BH298" s="107">
        <f t="shared" si="30"/>
        <v>41</v>
      </c>
    </row>
    <row r="299" spans="1:60" x14ac:dyDescent="0.25">
      <c r="A299" s="104">
        <v>1112</v>
      </c>
      <c r="B299" s="69" t="s">
        <v>297</v>
      </c>
      <c r="C299" s="69" t="s">
        <v>290</v>
      </c>
      <c r="D299" s="107" t="s">
        <v>621</v>
      </c>
      <c r="E299" s="107" t="s">
        <v>621</v>
      </c>
      <c r="F299" s="107" t="s">
        <v>621</v>
      </c>
      <c r="G299" s="107" t="s">
        <v>621</v>
      </c>
      <c r="H299" s="107" t="s">
        <v>621</v>
      </c>
      <c r="I299" s="107" t="s">
        <v>621</v>
      </c>
      <c r="J299" s="107" t="s">
        <v>620</v>
      </c>
      <c r="K299" s="107" t="s">
        <v>620</v>
      </c>
      <c r="L299" s="107" t="s">
        <v>621</v>
      </c>
      <c r="M299" s="107" t="s">
        <v>621</v>
      </c>
      <c r="N299" s="107" t="s">
        <v>621</v>
      </c>
      <c r="O299" s="107" t="s">
        <v>621</v>
      </c>
      <c r="P299" s="107" t="s">
        <v>621</v>
      </c>
      <c r="Q299" s="107" t="s">
        <v>621</v>
      </c>
      <c r="R299" s="107" t="s">
        <v>621</v>
      </c>
      <c r="S299" s="107" t="s">
        <v>621</v>
      </c>
      <c r="T299" s="107" t="s">
        <v>621</v>
      </c>
      <c r="U299" s="107" t="s">
        <v>621</v>
      </c>
      <c r="V299" s="107" t="s">
        <v>621</v>
      </c>
      <c r="W299" s="107" t="s">
        <v>620</v>
      </c>
      <c r="X299" s="107" t="s">
        <v>620</v>
      </c>
      <c r="Y299" s="107" t="s">
        <v>621</v>
      </c>
      <c r="Z299" s="107" t="s">
        <v>620</v>
      </c>
      <c r="AA299" s="107" t="s">
        <v>620</v>
      </c>
      <c r="AB299" s="107" t="s">
        <v>621</v>
      </c>
      <c r="AC299" s="107" t="s">
        <v>622</v>
      </c>
      <c r="AD299" s="107" t="s">
        <v>621</v>
      </c>
      <c r="AE299" s="107" t="s">
        <v>621</v>
      </c>
      <c r="AF299" s="107" t="s">
        <v>621</v>
      </c>
      <c r="AG299" s="107" t="s">
        <v>621</v>
      </c>
      <c r="AH299" s="107" t="s">
        <v>621</v>
      </c>
      <c r="AI299" s="107" t="s">
        <v>623</v>
      </c>
      <c r="AJ299" s="107" t="s">
        <v>621</v>
      </c>
      <c r="AK299" s="107" t="s">
        <v>621</v>
      </c>
      <c r="AL299" s="107" t="s">
        <v>621</v>
      </c>
      <c r="AM299" s="107" t="s">
        <v>621</v>
      </c>
      <c r="AN299" s="107" t="s">
        <v>621</v>
      </c>
      <c r="AO299" s="107" t="s">
        <v>621</v>
      </c>
      <c r="AP299" s="107" t="s">
        <v>621</v>
      </c>
      <c r="AQ299" s="107" t="s">
        <v>621</v>
      </c>
      <c r="AR299" s="107" t="s">
        <v>621</v>
      </c>
      <c r="AS299" s="107" t="s">
        <v>621</v>
      </c>
      <c r="AT299" s="107" t="s">
        <v>621</v>
      </c>
      <c r="AU299" s="107" t="s">
        <v>621</v>
      </c>
      <c r="AV299" s="107" t="s">
        <v>621</v>
      </c>
      <c r="AW299" s="107" t="s">
        <v>621</v>
      </c>
      <c r="AX299" s="107" t="s">
        <v>621</v>
      </c>
      <c r="AY299" s="107" t="s">
        <v>623</v>
      </c>
      <c r="AZ299" s="107" t="s">
        <v>621</v>
      </c>
      <c r="BA299" s="107" t="s">
        <v>621</v>
      </c>
      <c r="BC299" s="107">
        <f t="shared" si="34"/>
        <v>41</v>
      </c>
      <c r="BD299" s="107">
        <f t="shared" si="34"/>
        <v>1</v>
      </c>
      <c r="BE299" s="107">
        <f t="shared" si="34"/>
        <v>6</v>
      </c>
      <c r="BF299" s="107">
        <f t="shared" si="34"/>
        <v>2</v>
      </c>
      <c r="BG299" s="107">
        <f t="shared" si="34"/>
        <v>0</v>
      </c>
      <c r="BH299" s="107">
        <f t="shared" si="30"/>
        <v>48</v>
      </c>
    </row>
    <row r="300" spans="1:60" x14ac:dyDescent="0.25">
      <c r="A300" s="104">
        <v>1113</v>
      </c>
      <c r="B300" s="69" t="s">
        <v>299</v>
      </c>
      <c r="C300" s="69" t="s">
        <v>290</v>
      </c>
      <c r="D300" s="107" t="s">
        <v>621</v>
      </c>
      <c r="E300" s="107" t="s">
        <v>621</v>
      </c>
      <c r="F300" s="107" t="s">
        <v>621</v>
      </c>
      <c r="G300" s="107" t="s">
        <v>621</v>
      </c>
      <c r="H300" s="107" t="s">
        <v>621</v>
      </c>
      <c r="I300" s="107" t="s">
        <v>621</v>
      </c>
      <c r="J300" s="107" t="s">
        <v>623</v>
      </c>
      <c r="K300" s="107" t="s">
        <v>621</v>
      </c>
      <c r="L300" s="107" t="s">
        <v>621</v>
      </c>
      <c r="M300" s="107" t="s">
        <v>621</v>
      </c>
      <c r="N300" s="107" t="s">
        <v>621</v>
      </c>
      <c r="O300" s="107" t="s">
        <v>622</v>
      </c>
      <c r="P300" s="107" t="s">
        <v>621</v>
      </c>
      <c r="Q300" s="107" t="s">
        <v>621</v>
      </c>
      <c r="R300" s="107" t="s">
        <v>621</v>
      </c>
      <c r="S300" s="107" t="s">
        <v>621</v>
      </c>
      <c r="T300" s="107" t="s">
        <v>621</v>
      </c>
      <c r="U300" s="107" t="s">
        <v>621</v>
      </c>
      <c r="V300" s="107" t="s">
        <v>621</v>
      </c>
      <c r="W300" s="107" t="s">
        <v>621</v>
      </c>
      <c r="X300" s="107" t="s">
        <v>621</v>
      </c>
      <c r="Y300" s="107" t="s">
        <v>621</v>
      </c>
      <c r="Z300" s="107" t="s">
        <v>623</v>
      </c>
      <c r="AA300" s="107" t="s">
        <v>621</v>
      </c>
      <c r="AB300" s="107" t="s">
        <v>623</v>
      </c>
      <c r="AC300" s="107" t="s">
        <v>622</v>
      </c>
      <c r="AD300" s="107" t="s">
        <v>621</v>
      </c>
      <c r="AE300" s="107" t="s">
        <v>621</v>
      </c>
      <c r="AF300" s="107" t="s">
        <v>623</v>
      </c>
      <c r="AG300" s="107" t="s">
        <v>621</v>
      </c>
      <c r="AH300" s="107" t="s">
        <v>621</v>
      </c>
      <c r="AI300" s="107" t="s">
        <v>621</v>
      </c>
      <c r="AJ300" s="107" t="s">
        <v>621</v>
      </c>
      <c r="AK300" s="107" t="s">
        <v>621</v>
      </c>
      <c r="AL300" s="107" t="s">
        <v>621</v>
      </c>
      <c r="AM300" s="107" t="s">
        <v>621</v>
      </c>
      <c r="AN300" s="107" t="s">
        <v>621</v>
      </c>
      <c r="AO300" s="107" t="s">
        <v>621</v>
      </c>
      <c r="AP300" s="107" t="s">
        <v>621</v>
      </c>
      <c r="AQ300" s="107" t="s">
        <v>621</v>
      </c>
      <c r="AR300" s="107" t="s">
        <v>621</v>
      </c>
      <c r="AS300" s="107" t="s">
        <v>621</v>
      </c>
      <c r="AT300" s="107" t="s">
        <v>621</v>
      </c>
      <c r="AU300" s="107" t="s">
        <v>621</v>
      </c>
      <c r="AV300" s="107" t="s">
        <v>621</v>
      </c>
      <c r="AW300" s="107" t="s">
        <v>621</v>
      </c>
      <c r="AX300" s="107" t="s">
        <v>621</v>
      </c>
      <c r="AY300" s="107" t="s">
        <v>623</v>
      </c>
      <c r="AZ300" s="107" t="s">
        <v>621</v>
      </c>
      <c r="BA300" s="107" t="s">
        <v>623</v>
      </c>
      <c r="BC300" s="107">
        <f t="shared" si="34"/>
        <v>42</v>
      </c>
      <c r="BD300" s="107">
        <f t="shared" si="34"/>
        <v>2</v>
      </c>
      <c r="BE300" s="107">
        <f t="shared" si="34"/>
        <v>0</v>
      </c>
      <c r="BF300" s="107">
        <f t="shared" si="34"/>
        <v>6</v>
      </c>
      <c r="BG300" s="107">
        <f t="shared" si="34"/>
        <v>0</v>
      </c>
      <c r="BH300" s="107">
        <f t="shared" si="30"/>
        <v>44</v>
      </c>
    </row>
    <row r="301" spans="1:60" x14ac:dyDescent="0.25">
      <c r="A301" s="104">
        <v>1201</v>
      </c>
      <c r="B301" s="69" t="s">
        <v>300</v>
      </c>
      <c r="C301" s="69" t="s">
        <v>301</v>
      </c>
      <c r="D301" s="107" t="s">
        <v>621</v>
      </c>
      <c r="E301" s="107" t="s">
        <v>621</v>
      </c>
      <c r="F301" s="107" t="s">
        <v>621</v>
      </c>
      <c r="G301" s="107" t="s">
        <v>621</v>
      </c>
      <c r="H301" s="107" t="s">
        <v>621</v>
      </c>
      <c r="I301" s="107" t="s">
        <v>621</v>
      </c>
      <c r="J301" s="107" t="s">
        <v>621</v>
      </c>
      <c r="K301" s="107" t="s">
        <v>620</v>
      </c>
      <c r="L301" s="107" t="s">
        <v>620</v>
      </c>
      <c r="M301" s="107" t="s">
        <v>621</v>
      </c>
      <c r="N301" s="107" t="s">
        <v>621</v>
      </c>
      <c r="O301" s="107" t="s">
        <v>621</v>
      </c>
      <c r="P301" s="107" t="s">
        <v>621</v>
      </c>
      <c r="Q301" s="107" t="s">
        <v>621</v>
      </c>
      <c r="R301" s="107" t="s">
        <v>621</v>
      </c>
      <c r="S301" s="107" t="s">
        <v>621</v>
      </c>
      <c r="T301" s="107" t="s">
        <v>621</v>
      </c>
      <c r="U301" s="107" t="s">
        <v>621</v>
      </c>
      <c r="V301" s="107" t="s">
        <v>621</v>
      </c>
      <c r="W301" s="107" t="s">
        <v>621</v>
      </c>
      <c r="X301" s="107" t="s">
        <v>621</v>
      </c>
      <c r="Y301" s="107" t="s">
        <v>621</v>
      </c>
      <c r="Z301" s="107" t="s">
        <v>621</v>
      </c>
      <c r="AA301" s="107" t="s">
        <v>621</v>
      </c>
      <c r="AB301" s="107" t="s">
        <v>621</v>
      </c>
      <c r="AC301" s="107" t="s">
        <v>621</v>
      </c>
      <c r="AD301" s="107" t="s">
        <v>621</v>
      </c>
      <c r="AE301" s="107" t="s">
        <v>623</v>
      </c>
      <c r="AF301" s="107" t="s">
        <v>621</v>
      </c>
      <c r="AG301" s="107" t="s">
        <v>621</v>
      </c>
      <c r="AH301" s="107" t="s">
        <v>621</v>
      </c>
      <c r="AI301" s="107" t="s">
        <v>621</v>
      </c>
      <c r="AJ301" s="107" t="s">
        <v>621</v>
      </c>
      <c r="AK301" s="107" t="s">
        <v>621</v>
      </c>
      <c r="AL301" s="107" t="s">
        <v>621</v>
      </c>
      <c r="AM301" s="107" t="s">
        <v>621</v>
      </c>
      <c r="AN301" s="107" t="s">
        <v>621</v>
      </c>
      <c r="AO301" s="107" t="s">
        <v>621</v>
      </c>
      <c r="AP301" s="107" t="s">
        <v>621</v>
      </c>
      <c r="AQ301" s="107" t="s">
        <v>623</v>
      </c>
      <c r="AR301" s="107" t="s">
        <v>621</v>
      </c>
      <c r="AS301" s="107" t="s">
        <v>623</v>
      </c>
      <c r="AT301" s="107" t="s">
        <v>621</v>
      </c>
      <c r="AU301" s="107" t="s">
        <v>621</v>
      </c>
      <c r="AV301" s="107" t="s">
        <v>621</v>
      </c>
      <c r="AW301" s="107" t="s">
        <v>621</v>
      </c>
      <c r="AX301" s="107" t="s">
        <v>621</v>
      </c>
      <c r="AY301" s="107" t="s">
        <v>621</v>
      </c>
      <c r="AZ301" s="107" t="s">
        <v>621</v>
      </c>
      <c r="BA301" s="107" t="s">
        <v>621</v>
      </c>
      <c r="BC301" s="107">
        <f t="shared" si="34"/>
        <v>45</v>
      </c>
      <c r="BD301" s="107">
        <f t="shared" si="34"/>
        <v>0</v>
      </c>
      <c r="BE301" s="107">
        <f t="shared" si="34"/>
        <v>2</v>
      </c>
      <c r="BF301" s="107">
        <f t="shared" si="34"/>
        <v>3</v>
      </c>
      <c r="BG301" s="107">
        <f t="shared" si="34"/>
        <v>0</v>
      </c>
      <c r="BH301" s="107">
        <f t="shared" si="30"/>
        <v>47</v>
      </c>
    </row>
    <row r="302" spans="1:60" x14ac:dyDescent="0.25">
      <c r="A302" s="104">
        <v>1202</v>
      </c>
      <c r="B302" s="69" t="s">
        <v>302</v>
      </c>
      <c r="C302" s="69" t="s">
        <v>301</v>
      </c>
      <c r="D302" s="107" t="s">
        <v>623</v>
      </c>
      <c r="E302" s="107" t="s">
        <v>621</v>
      </c>
      <c r="F302" s="107" t="s">
        <v>621</v>
      </c>
      <c r="G302" s="107" t="s">
        <v>621</v>
      </c>
      <c r="H302" s="107" t="s">
        <v>621</v>
      </c>
      <c r="I302" s="107" t="s">
        <v>621</v>
      </c>
      <c r="J302" s="107" t="s">
        <v>621</v>
      </c>
      <c r="K302" s="107" t="s">
        <v>622</v>
      </c>
      <c r="L302" s="107" t="s">
        <v>620</v>
      </c>
      <c r="M302" s="107" t="s">
        <v>621</v>
      </c>
      <c r="N302" s="107" t="s">
        <v>621</v>
      </c>
      <c r="O302" s="107" t="s">
        <v>621</v>
      </c>
      <c r="P302" s="107" t="s">
        <v>621</v>
      </c>
      <c r="Q302" s="107" t="s">
        <v>621</v>
      </c>
      <c r="R302" s="107" t="s">
        <v>621</v>
      </c>
      <c r="S302" s="107" t="s">
        <v>621</v>
      </c>
      <c r="T302" s="107" t="s">
        <v>621</v>
      </c>
      <c r="U302" s="107" t="s">
        <v>621</v>
      </c>
      <c r="V302" s="107" t="s">
        <v>621</v>
      </c>
      <c r="W302" s="107" t="s">
        <v>621</v>
      </c>
      <c r="X302" s="107" t="s">
        <v>621</v>
      </c>
      <c r="Y302" s="107" t="s">
        <v>621</v>
      </c>
      <c r="Z302" s="107" t="s">
        <v>621</v>
      </c>
      <c r="AA302" s="107" t="s">
        <v>621</v>
      </c>
      <c r="AB302" s="107" t="s">
        <v>622</v>
      </c>
      <c r="AC302" s="107" t="s">
        <v>621</v>
      </c>
      <c r="AD302" s="107" t="s">
        <v>621</v>
      </c>
      <c r="AE302" s="107" t="s">
        <v>622</v>
      </c>
      <c r="AF302" s="107" t="s">
        <v>621</v>
      </c>
      <c r="AG302" s="107" t="s">
        <v>621</v>
      </c>
      <c r="AH302" s="107" t="s">
        <v>621</v>
      </c>
      <c r="AI302" s="107" t="s">
        <v>621</v>
      </c>
      <c r="AJ302" s="107" t="s">
        <v>621</v>
      </c>
      <c r="AK302" s="107" t="s">
        <v>621</v>
      </c>
      <c r="AL302" s="107" t="s">
        <v>621</v>
      </c>
      <c r="AM302" s="107" t="s">
        <v>621</v>
      </c>
      <c r="AN302" s="107" t="s">
        <v>621</v>
      </c>
      <c r="AO302" s="107" t="s">
        <v>621</v>
      </c>
      <c r="AP302" s="107" t="s">
        <v>621</v>
      </c>
      <c r="AQ302" s="107" t="s">
        <v>621</v>
      </c>
      <c r="AR302" s="107" t="s">
        <v>621</v>
      </c>
      <c r="AS302" s="107" t="s">
        <v>621</v>
      </c>
      <c r="AT302" s="107" t="s">
        <v>621</v>
      </c>
      <c r="AU302" s="107" t="s">
        <v>621</v>
      </c>
      <c r="AV302" s="107" t="s">
        <v>621</v>
      </c>
      <c r="AW302" s="107" t="s">
        <v>621</v>
      </c>
      <c r="AX302" s="107" t="s">
        <v>621</v>
      </c>
      <c r="AY302" s="107" t="s">
        <v>620</v>
      </c>
      <c r="AZ302" s="107" t="s">
        <v>621</v>
      </c>
      <c r="BA302" s="107" t="s">
        <v>621</v>
      </c>
      <c r="BC302" s="107">
        <f t="shared" si="34"/>
        <v>44</v>
      </c>
      <c r="BD302" s="107">
        <f t="shared" si="34"/>
        <v>3</v>
      </c>
      <c r="BE302" s="107">
        <f t="shared" si="34"/>
        <v>2</v>
      </c>
      <c r="BF302" s="107">
        <f t="shared" si="34"/>
        <v>1</v>
      </c>
      <c r="BG302" s="107">
        <f t="shared" si="34"/>
        <v>0</v>
      </c>
      <c r="BH302" s="107">
        <f t="shared" si="30"/>
        <v>49</v>
      </c>
    </row>
    <row r="303" spans="1:60" x14ac:dyDescent="0.25">
      <c r="A303" s="104">
        <v>1203</v>
      </c>
      <c r="B303" s="69" t="s">
        <v>303</v>
      </c>
      <c r="C303" s="69" t="s">
        <v>301</v>
      </c>
      <c r="D303" s="107" t="s">
        <v>620</v>
      </c>
      <c r="E303" s="107" t="s">
        <v>621</v>
      </c>
      <c r="F303" s="107" t="s">
        <v>621</v>
      </c>
      <c r="G303" s="107" t="s">
        <v>621</v>
      </c>
      <c r="H303" s="107" t="s">
        <v>621</v>
      </c>
      <c r="I303" s="107" t="s">
        <v>621</v>
      </c>
      <c r="J303" s="107" t="s">
        <v>621</v>
      </c>
      <c r="K303" s="107" t="s">
        <v>621</v>
      </c>
      <c r="L303" s="107" t="s">
        <v>621</v>
      </c>
      <c r="M303" s="107" t="s">
        <v>621</v>
      </c>
      <c r="N303" s="107" t="s">
        <v>620</v>
      </c>
      <c r="O303" s="107" t="s">
        <v>621</v>
      </c>
      <c r="P303" s="107" t="s">
        <v>621</v>
      </c>
      <c r="Q303" s="107" t="s">
        <v>621</v>
      </c>
      <c r="R303" s="107" t="s">
        <v>621</v>
      </c>
      <c r="S303" s="107" t="s">
        <v>621</v>
      </c>
      <c r="T303" s="107" t="s">
        <v>623</v>
      </c>
      <c r="U303" s="107" t="s">
        <v>621</v>
      </c>
      <c r="V303" s="107" t="s">
        <v>621</v>
      </c>
      <c r="W303" s="107" t="s">
        <v>620</v>
      </c>
      <c r="X303" s="107" t="s">
        <v>621</v>
      </c>
      <c r="Y303" s="107" t="s">
        <v>621</v>
      </c>
      <c r="Z303" s="107" t="s">
        <v>621</v>
      </c>
      <c r="AA303" s="107" t="s">
        <v>621</v>
      </c>
      <c r="AB303" s="107" t="s">
        <v>622</v>
      </c>
      <c r="AC303" s="107" t="s">
        <v>621</v>
      </c>
      <c r="AD303" s="107" t="s">
        <v>621</v>
      </c>
      <c r="AE303" s="107" t="s">
        <v>623</v>
      </c>
      <c r="AF303" s="107" t="s">
        <v>621</v>
      </c>
      <c r="AG303" s="107" t="s">
        <v>621</v>
      </c>
      <c r="AH303" s="107" t="s">
        <v>621</v>
      </c>
      <c r="AI303" s="107" t="s">
        <v>621</v>
      </c>
      <c r="AJ303" s="107" t="s">
        <v>621</v>
      </c>
      <c r="AK303" s="107" t="s">
        <v>621</v>
      </c>
      <c r="AL303" s="107" t="s">
        <v>621</v>
      </c>
      <c r="AM303" s="107" t="s">
        <v>621</v>
      </c>
      <c r="AN303" s="107" t="s">
        <v>621</v>
      </c>
      <c r="AO303" s="107" t="s">
        <v>621</v>
      </c>
      <c r="AP303" s="107" t="s">
        <v>623</v>
      </c>
      <c r="AQ303" s="107" t="s">
        <v>620</v>
      </c>
      <c r="AR303" s="107" t="s">
        <v>621</v>
      </c>
      <c r="AS303" s="107" t="s">
        <v>621</v>
      </c>
      <c r="AT303" s="107" t="s">
        <v>621</v>
      </c>
      <c r="AU303" s="107" t="s">
        <v>621</v>
      </c>
      <c r="AV303" s="107" t="s">
        <v>621</v>
      </c>
      <c r="AW303" s="107" t="s">
        <v>621</v>
      </c>
      <c r="AX303" s="107" t="s">
        <v>621</v>
      </c>
      <c r="AY303" s="107" t="s">
        <v>623</v>
      </c>
      <c r="AZ303" s="107" t="s">
        <v>621</v>
      </c>
      <c r="BA303" s="107" t="s">
        <v>621</v>
      </c>
      <c r="BC303" s="107">
        <f t="shared" si="34"/>
        <v>41</v>
      </c>
      <c r="BD303" s="107">
        <f t="shared" si="34"/>
        <v>1</v>
      </c>
      <c r="BE303" s="107">
        <f t="shared" si="34"/>
        <v>4</v>
      </c>
      <c r="BF303" s="107">
        <f t="shared" si="34"/>
        <v>4</v>
      </c>
      <c r="BG303" s="107">
        <f t="shared" si="34"/>
        <v>0</v>
      </c>
      <c r="BH303" s="107">
        <f t="shared" si="30"/>
        <v>46</v>
      </c>
    </row>
    <row r="304" spans="1:60" x14ac:dyDescent="0.25">
      <c r="A304" s="104">
        <v>1204</v>
      </c>
      <c r="B304" s="69" t="s">
        <v>304</v>
      </c>
      <c r="C304" s="69" t="s">
        <v>301</v>
      </c>
      <c r="D304" s="107" t="s">
        <v>621</v>
      </c>
      <c r="E304" s="107" t="s">
        <v>621</v>
      </c>
      <c r="F304" s="107" t="s">
        <v>621</v>
      </c>
      <c r="G304" s="107" t="s">
        <v>621</v>
      </c>
      <c r="H304" s="107" t="s">
        <v>621</v>
      </c>
      <c r="I304" s="107" t="s">
        <v>621</v>
      </c>
      <c r="J304" s="107" t="s">
        <v>621</v>
      </c>
      <c r="K304" s="107" t="s">
        <v>621</v>
      </c>
      <c r="L304" s="107" t="s">
        <v>621</v>
      </c>
      <c r="M304" s="107" t="s">
        <v>621</v>
      </c>
      <c r="N304" s="107" t="s">
        <v>621</v>
      </c>
      <c r="O304" s="107" t="s">
        <v>621</v>
      </c>
      <c r="P304" s="107" t="s">
        <v>621</v>
      </c>
      <c r="Q304" s="107" t="s">
        <v>621</v>
      </c>
      <c r="R304" s="107" t="s">
        <v>621</v>
      </c>
      <c r="S304" s="107" t="s">
        <v>621</v>
      </c>
      <c r="T304" s="107" t="s">
        <v>621</v>
      </c>
      <c r="U304" s="107" t="s">
        <v>621</v>
      </c>
      <c r="V304" s="107" t="s">
        <v>621</v>
      </c>
      <c r="W304" s="107" t="s">
        <v>621</v>
      </c>
      <c r="X304" s="107" t="s">
        <v>621</v>
      </c>
      <c r="Y304" s="107" t="s">
        <v>621</v>
      </c>
      <c r="Z304" s="107" t="s">
        <v>621</v>
      </c>
      <c r="AA304" s="107" t="s">
        <v>621</v>
      </c>
      <c r="AB304" s="107" t="s">
        <v>621</v>
      </c>
      <c r="AC304" s="107" t="s">
        <v>622</v>
      </c>
      <c r="AD304" s="107" t="s">
        <v>621</v>
      </c>
      <c r="AE304" s="107" t="s">
        <v>622</v>
      </c>
      <c r="AF304" s="107" t="s">
        <v>621</v>
      </c>
      <c r="AG304" s="107" t="s">
        <v>621</v>
      </c>
      <c r="AH304" s="107" t="s">
        <v>621</v>
      </c>
      <c r="AI304" s="107" t="s">
        <v>621</v>
      </c>
      <c r="AJ304" s="107" t="s">
        <v>621</v>
      </c>
      <c r="AK304" s="107" t="s">
        <v>621</v>
      </c>
      <c r="AL304" s="107" t="s">
        <v>621</v>
      </c>
      <c r="AM304" s="107" t="s">
        <v>621</v>
      </c>
      <c r="AN304" s="107" t="s">
        <v>621</v>
      </c>
      <c r="AO304" s="107" t="s">
        <v>621</v>
      </c>
      <c r="AP304" s="107" t="s">
        <v>621</v>
      </c>
      <c r="AQ304" s="107" t="s">
        <v>621</v>
      </c>
      <c r="AR304" s="107" t="s">
        <v>621</v>
      </c>
      <c r="AS304" s="107" t="s">
        <v>621</v>
      </c>
      <c r="AT304" s="107" t="s">
        <v>621</v>
      </c>
      <c r="AU304" s="107" t="s">
        <v>621</v>
      </c>
      <c r="AV304" s="107" t="s">
        <v>621</v>
      </c>
      <c r="AW304" s="107" t="s">
        <v>621</v>
      </c>
      <c r="AX304" s="107" t="s">
        <v>621</v>
      </c>
      <c r="AY304" s="107" t="s">
        <v>623</v>
      </c>
      <c r="AZ304" s="107" t="s">
        <v>621</v>
      </c>
      <c r="BA304" s="107" t="s">
        <v>621</v>
      </c>
      <c r="BC304" s="107">
        <f t="shared" ref="BC304:BG313" si="35">COUNTIF($D304:$BA304,BC$3)</f>
        <v>47</v>
      </c>
      <c r="BD304" s="107">
        <f t="shared" si="35"/>
        <v>2</v>
      </c>
      <c r="BE304" s="107">
        <f t="shared" si="35"/>
        <v>0</v>
      </c>
      <c r="BF304" s="107">
        <f t="shared" si="35"/>
        <v>1</v>
      </c>
      <c r="BG304" s="107">
        <f t="shared" si="35"/>
        <v>0</v>
      </c>
      <c r="BH304" s="107">
        <f t="shared" si="30"/>
        <v>49</v>
      </c>
    </row>
    <row r="305" spans="1:60" x14ac:dyDescent="0.25">
      <c r="A305" s="104">
        <v>1205</v>
      </c>
      <c r="B305" s="69" t="s">
        <v>305</v>
      </c>
      <c r="C305" s="69" t="s">
        <v>301</v>
      </c>
      <c r="D305" s="107" t="s">
        <v>621</v>
      </c>
      <c r="E305" s="107" t="s">
        <v>621</v>
      </c>
      <c r="F305" s="107" t="s">
        <v>621</v>
      </c>
      <c r="G305" s="107" t="s">
        <v>621</v>
      </c>
      <c r="H305" s="107" t="s">
        <v>621</v>
      </c>
      <c r="I305" s="107" t="s">
        <v>621</v>
      </c>
      <c r="J305" s="107" t="s">
        <v>621</v>
      </c>
      <c r="K305" s="107" t="s">
        <v>621</v>
      </c>
      <c r="L305" s="107" t="s">
        <v>621</v>
      </c>
      <c r="M305" s="107" t="s">
        <v>621</v>
      </c>
      <c r="N305" s="107" t="s">
        <v>621</v>
      </c>
      <c r="O305" s="107" t="s">
        <v>621</v>
      </c>
      <c r="P305" s="107" t="s">
        <v>621</v>
      </c>
      <c r="Q305" s="107" t="s">
        <v>621</v>
      </c>
      <c r="R305" s="107" t="s">
        <v>621</v>
      </c>
      <c r="S305" s="107" t="s">
        <v>621</v>
      </c>
      <c r="T305" s="107" t="s">
        <v>621</v>
      </c>
      <c r="U305" s="107" t="s">
        <v>621</v>
      </c>
      <c r="V305" s="107" t="s">
        <v>621</v>
      </c>
      <c r="W305" s="107" t="s">
        <v>621</v>
      </c>
      <c r="X305" s="107" t="s">
        <v>623</v>
      </c>
      <c r="Y305" s="107" t="s">
        <v>621</v>
      </c>
      <c r="Z305" s="107" t="s">
        <v>620</v>
      </c>
      <c r="AA305" s="107" t="s">
        <v>623</v>
      </c>
      <c r="AB305" s="107" t="s">
        <v>621</v>
      </c>
      <c r="AC305" s="107" t="s">
        <v>622</v>
      </c>
      <c r="AD305" s="107" t="s">
        <v>621</v>
      </c>
      <c r="AE305" s="107" t="s">
        <v>621</v>
      </c>
      <c r="AF305" s="107" t="s">
        <v>621</v>
      </c>
      <c r="AG305" s="107" t="s">
        <v>620</v>
      </c>
      <c r="AH305" s="107" t="s">
        <v>621</v>
      </c>
      <c r="AI305" s="107" t="s">
        <v>620</v>
      </c>
      <c r="AJ305" s="107" t="s">
        <v>621</v>
      </c>
      <c r="AK305" s="107" t="s">
        <v>621</v>
      </c>
      <c r="AL305" s="107" t="s">
        <v>621</v>
      </c>
      <c r="AM305" s="107" t="s">
        <v>621</v>
      </c>
      <c r="AN305" s="107" t="s">
        <v>621</v>
      </c>
      <c r="AO305" s="107" t="s">
        <v>621</v>
      </c>
      <c r="AP305" s="107" t="s">
        <v>621</v>
      </c>
      <c r="AQ305" s="107" t="s">
        <v>620</v>
      </c>
      <c r="AR305" s="107" t="s">
        <v>621</v>
      </c>
      <c r="AS305" s="107" t="s">
        <v>621</v>
      </c>
      <c r="AT305" s="107" t="s">
        <v>621</v>
      </c>
      <c r="AU305" s="107" t="s">
        <v>621</v>
      </c>
      <c r="AV305" s="107" t="s">
        <v>621</v>
      </c>
      <c r="AW305" s="107" t="s">
        <v>621</v>
      </c>
      <c r="AX305" s="107" t="s">
        <v>621</v>
      </c>
      <c r="AY305" s="107" t="s">
        <v>621</v>
      </c>
      <c r="AZ305" s="107" t="s">
        <v>621</v>
      </c>
      <c r="BA305" s="107" t="s">
        <v>621</v>
      </c>
      <c r="BC305" s="107">
        <f t="shared" si="35"/>
        <v>43</v>
      </c>
      <c r="BD305" s="107">
        <f t="shared" si="35"/>
        <v>1</v>
      </c>
      <c r="BE305" s="107">
        <f t="shared" si="35"/>
        <v>4</v>
      </c>
      <c r="BF305" s="107">
        <f t="shared" si="35"/>
        <v>2</v>
      </c>
      <c r="BG305" s="107">
        <f t="shared" si="35"/>
        <v>0</v>
      </c>
      <c r="BH305" s="107">
        <f t="shared" si="30"/>
        <v>48</v>
      </c>
    </row>
    <row r="306" spans="1:60" x14ac:dyDescent="0.25">
      <c r="A306" s="104">
        <v>1206</v>
      </c>
      <c r="B306" s="69" t="s">
        <v>306</v>
      </c>
      <c r="C306" s="69" t="s">
        <v>301</v>
      </c>
      <c r="D306" s="107" t="s">
        <v>621</v>
      </c>
      <c r="E306" s="107" t="s">
        <v>621</v>
      </c>
      <c r="F306" s="107" t="s">
        <v>621</v>
      </c>
      <c r="G306" s="107" t="s">
        <v>621</v>
      </c>
      <c r="H306" s="107" t="s">
        <v>621</v>
      </c>
      <c r="I306" s="107" t="s">
        <v>621</v>
      </c>
      <c r="J306" s="107" t="s">
        <v>620</v>
      </c>
      <c r="K306" s="107" t="s">
        <v>622</v>
      </c>
      <c r="L306" s="107" t="s">
        <v>622</v>
      </c>
      <c r="M306" s="107" t="s">
        <v>620</v>
      </c>
      <c r="N306" s="107" t="s">
        <v>621</v>
      </c>
      <c r="O306" s="107" t="s">
        <v>622</v>
      </c>
      <c r="P306" s="107" t="s">
        <v>622</v>
      </c>
      <c r="Q306" s="107" t="s">
        <v>621</v>
      </c>
      <c r="R306" s="107" t="s">
        <v>621</v>
      </c>
      <c r="S306" s="107" t="s">
        <v>621</v>
      </c>
      <c r="T306" s="107" t="s">
        <v>621</v>
      </c>
      <c r="U306" s="107" t="s">
        <v>621</v>
      </c>
      <c r="V306" s="107" t="s">
        <v>621</v>
      </c>
      <c r="W306" s="107" t="s">
        <v>621</v>
      </c>
      <c r="X306" s="107" t="s">
        <v>621</v>
      </c>
      <c r="Y306" s="107" t="s">
        <v>621</v>
      </c>
      <c r="Z306" s="107" t="s">
        <v>621</v>
      </c>
      <c r="AA306" s="107" t="s">
        <v>620</v>
      </c>
      <c r="AB306" s="107" t="s">
        <v>622</v>
      </c>
      <c r="AC306" s="107" t="s">
        <v>620</v>
      </c>
      <c r="AD306" s="107" t="s">
        <v>621</v>
      </c>
      <c r="AE306" s="107" t="s">
        <v>620</v>
      </c>
      <c r="AF306" s="107" t="s">
        <v>621</v>
      </c>
      <c r="AG306" s="107" t="s">
        <v>621</v>
      </c>
      <c r="AH306" s="107" t="s">
        <v>621</v>
      </c>
      <c r="AI306" s="107" t="s">
        <v>621</v>
      </c>
      <c r="AJ306" s="107" t="s">
        <v>621</v>
      </c>
      <c r="AK306" s="107" t="s">
        <v>621</v>
      </c>
      <c r="AL306" s="107" t="s">
        <v>621</v>
      </c>
      <c r="AM306" s="107" t="s">
        <v>620</v>
      </c>
      <c r="AN306" s="107" t="s">
        <v>621</v>
      </c>
      <c r="AO306" s="107" t="s">
        <v>621</v>
      </c>
      <c r="AP306" s="107" t="s">
        <v>621</v>
      </c>
      <c r="AQ306" s="107" t="s">
        <v>621</v>
      </c>
      <c r="AR306" s="107" t="s">
        <v>621</v>
      </c>
      <c r="AS306" s="107" t="s">
        <v>623</v>
      </c>
      <c r="AT306" s="107" t="s">
        <v>621</v>
      </c>
      <c r="AU306" s="107" t="s">
        <v>621</v>
      </c>
      <c r="AV306" s="107" t="s">
        <v>621</v>
      </c>
      <c r="AW306" s="107" t="s">
        <v>621</v>
      </c>
      <c r="AX306" s="107" t="s">
        <v>621</v>
      </c>
      <c r="AY306" s="107" t="s">
        <v>621</v>
      </c>
      <c r="AZ306" s="107" t="s">
        <v>622</v>
      </c>
      <c r="BA306" s="107" t="s">
        <v>622</v>
      </c>
      <c r="BC306" s="107">
        <f t="shared" si="35"/>
        <v>36</v>
      </c>
      <c r="BD306" s="107">
        <f t="shared" si="35"/>
        <v>7</v>
      </c>
      <c r="BE306" s="107">
        <f t="shared" si="35"/>
        <v>6</v>
      </c>
      <c r="BF306" s="107">
        <f t="shared" si="35"/>
        <v>1</v>
      </c>
      <c r="BG306" s="107">
        <f t="shared" si="35"/>
        <v>0</v>
      </c>
      <c r="BH306" s="107">
        <f t="shared" si="30"/>
        <v>49</v>
      </c>
    </row>
    <row r="307" spans="1:60" x14ac:dyDescent="0.25">
      <c r="A307" s="104">
        <v>1207</v>
      </c>
      <c r="B307" s="69" t="s">
        <v>307</v>
      </c>
      <c r="C307" s="69" t="s">
        <v>301</v>
      </c>
      <c r="D307" s="107" t="s">
        <v>621</v>
      </c>
      <c r="E307" s="107" t="s">
        <v>621</v>
      </c>
      <c r="F307" s="107" t="s">
        <v>621</v>
      </c>
      <c r="G307" s="107" t="s">
        <v>621</v>
      </c>
      <c r="H307" s="107" t="s">
        <v>621</v>
      </c>
      <c r="I307" s="107" t="s">
        <v>621</v>
      </c>
      <c r="J307" s="107" t="s">
        <v>623</v>
      </c>
      <c r="K307" s="107" t="s">
        <v>621</v>
      </c>
      <c r="L307" s="107" t="s">
        <v>621</v>
      </c>
      <c r="M307" s="107" t="s">
        <v>621</v>
      </c>
      <c r="N307" s="107" t="s">
        <v>621</v>
      </c>
      <c r="O307" s="107" t="s">
        <v>621</v>
      </c>
      <c r="P307" s="107" t="s">
        <v>621</v>
      </c>
      <c r="Q307" s="107" t="s">
        <v>621</v>
      </c>
      <c r="R307" s="107" t="s">
        <v>621</v>
      </c>
      <c r="S307" s="107" t="s">
        <v>621</v>
      </c>
      <c r="T307" s="107" t="s">
        <v>621</v>
      </c>
      <c r="U307" s="107" t="s">
        <v>621</v>
      </c>
      <c r="V307" s="107" t="s">
        <v>621</v>
      </c>
      <c r="W307" s="107" t="s">
        <v>621</v>
      </c>
      <c r="X307" s="107" t="s">
        <v>621</v>
      </c>
      <c r="Y307" s="107" t="s">
        <v>621</v>
      </c>
      <c r="Z307" s="107" t="s">
        <v>621</v>
      </c>
      <c r="AA307" s="107" t="s">
        <v>621</v>
      </c>
      <c r="AB307" s="107" t="s">
        <v>622</v>
      </c>
      <c r="AC307" s="107" t="s">
        <v>622</v>
      </c>
      <c r="AD307" s="107" t="s">
        <v>621</v>
      </c>
      <c r="AE307" s="107" t="s">
        <v>623</v>
      </c>
      <c r="AF307" s="107" t="s">
        <v>621</v>
      </c>
      <c r="AG307" s="107" t="s">
        <v>621</v>
      </c>
      <c r="AH307" s="107" t="s">
        <v>621</v>
      </c>
      <c r="AI307" s="107" t="s">
        <v>623</v>
      </c>
      <c r="AJ307" s="107" t="s">
        <v>621</v>
      </c>
      <c r="AK307" s="107" t="s">
        <v>621</v>
      </c>
      <c r="AL307" s="107" t="s">
        <v>621</v>
      </c>
      <c r="AM307" s="107" t="s">
        <v>621</v>
      </c>
      <c r="AN307" s="107" t="s">
        <v>621</v>
      </c>
      <c r="AO307" s="107" t="s">
        <v>621</v>
      </c>
      <c r="AP307" s="107" t="s">
        <v>621</v>
      </c>
      <c r="AQ307" s="107" t="s">
        <v>621</v>
      </c>
      <c r="AR307" s="107" t="s">
        <v>621</v>
      </c>
      <c r="AS307" s="107" t="s">
        <v>623</v>
      </c>
      <c r="AT307" s="107" t="s">
        <v>621</v>
      </c>
      <c r="AU307" s="107" t="s">
        <v>623</v>
      </c>
      <c r="AV307" s="107" t="s">
        <v>623</v>
      </c>
      <c r="AW307" s="107" t="s">
        <v>621</v>
      </c>
      <c r="AX307" s="107" t="s">
        <v>621</v>
      </c>
      <c r="AY307" s="107" t="s">
        <v>623</v>
      </c>
      <c r="AZ307" s="107" t="s">
        <v>621</v>
      </c>
      <c r="BA307" s="107" t="s">
        <v>621</v>
      </c>
      <c r="BC307" s="107">
        <f t="shared" si="35"/>
        <v>41</v>
      </c>
      <c r="BD307" s="107">
        <f t="shared" si="35"/>
        <v>2</v>
      </c>
      <c r="BE307" s="107">
        <f t="shared" si="35"/>
        <v>0</v>
      </c>
      <c r="BF307" s="107">
        <f t="shared" si="35"/>
        <v>7</v>
      </c>
      <c r="BG307" s="107">
        <f t="shared" si="35"/>
        <v>0</v>
      </c>
      <c r="BH307" s="107">
        <f t="shared" si="30"/>
        <v>43</v>
      </c>
    </row>
    <row r="308" spans="1:60" x14ac:dyDescent="0.25">
      <c r="A308" s="104">
        <v>1208</v>
      </c>
      <c r="B308" s="69" t="s">
        <v>308</v>
      </c>
      <c r="C308" s="69" t="s">
        <v>301</v>
      </c>
      <c r="D308" s="107" t="s">
        <v>620</v>
      </c>
      <c r="E308" s="107" t="s">
        <v>621</v>
      </c>
      <c r="F308" s="107" t="s">
        <v>621</v>
      </c>
      <c r="G308" s="107" t="s">
        <v>620</v>
      </c>
      <c r="H308" s="107" t="s">
        <v>621</v>
      </c>
      <c r="I308" s="107" t="s">
        <v>621</v>
      </c>
      <c r="J308" s="107" t="s">
        <v>623</v>
      </c>
      <c r="K308" s="107" t="s">
        <v>622</v>
      </c>
      <c r="L308" s="107" t="s">
        <v>621</v>
      </c>
      <c r="M308" s="107" t="s">
        <v>621</v>
      </c>
      <c r="N308" s="107" t="s">
        <v>621</v>
      </c>
      <c r="O308" s="107" t="s">
        <v>622</v>
      </c>
      <c r="P308" s="107" t="s">
        <v>621</v>
      </c>
      <c r="Q308" s="107" t="s">
        <v>621</v>
      </c>
      <c r="R308" s="107" t="s">
        <v>621</v>
      </c>
      <c r="S308" s="107" t="s">
        <v>621</v>
      </c>
      <c r="T308" s="107" t="s">
        <v>621</v>
      </c>
      <c r="U308" s="107" t="s">
        <v>621</v>
      </c>
      <c r="V308" s="107" t="s">
        <v>621</v>
      </c>
      <c r="W308" s="107" t="s">
        <v>621</v>
      </c>
      <c r="X308" s="107" t="s">
        <v>621</v>
      </c>
      <c r="Y308" s="107" t="s">
        <v>621</v>
      </c>
      <c r="Z308" s="107" t="s">
        <v>621</v>
      </c>
      <c r="AA308" s="107" t="s">
        <v>621</v>
      </c>
      <c r="AB308" s="107" t="s">
        <v>622</v>
      </c>
      <c r="AC308" s="107" t="s">
        <v>623</v>
      </c>
      <c r="AD308" s="107" t="s">
        <v>621</v>
      </c>
      <c r="AE308" s="107" t="s">
        <v>621</v>
      </c>
      <c r="AF308" s="107" t="s">
        <v>621</v>
      </c>
      <c r="AG308" s="107" t="s">
        <v>621</v>
      </c>
      <c r="AH308" s="107" t="s">
        <v>621</v>
      </c>
      <c r="AI308" s="107" t="s">
        <v>621</v>
      </c>
      <c r="AJ308" s="107" t="s">
        <v>621</v>
      </c>
      <c r="AK308" s="107" t="s">
        <v>621</v>
      </c>
      <c r="AL308" s="107" t="s">
        <v>621</v>
      </c>
      <c r="AM308" s="107" t="s">
        <v>621</v>
      </c>
      <c r="AN308" s="107" t="s">
        <v>621</v>
      </c>
      <c r="AO308" s="107" t="s">
        <v>621</v>
      </c>
      <c r="AP308" s="107" t="s">
        <v>621</v>
      </c>
      <c r="AQ308" s="107" t="s">
        <v>621</v>
      </c>
      <c r="AR308" s="107" t="s">
        <v>621</v>
      </c>
      <c r="AS308" s="107" t="s">
        <v>623</v>
      </c>
      <c r="AT308" s="107" t="s">
        <v>621</v>
      </c>
      <c r="AU308" s="107" t="s">
        <v>620</v>
      </c>
      <c r="AV308" s="107" t="s">
        <v>621</v>
      </c>
      <c r="AW308" s="107" t="s">
        <v>621</v>
      </c>
      <c r="AX308" s="107" t="s">
        <v>621</v>
      </c>
      <c r="AY308" s="107" t="s">
        <v>621</v>
      </c>
      <c r="AZ308" s="107" t="s">
        <v>621</v>
      </c>
      <c r="BA308" s="107" t="s">
        <v>621</v>
      </c>
      <c r="BC308" s="107">
        <f t="shared" si="35"/>
        <v>41</v>
      </c>
      <c r="BD308" s="107">
        <f t="shared" si="35"/>
        <v>3</v>
      </c>
      <c r="BE308" s="107">
        <f t="shared" si="35"/>
        <v>3</v>
      </c>
      <c r="BF308" s="107">
        <f t="shared" si="35"/>
        <v>3</v>
      </c>
      <c r="BG308" s="107">
        <f t="shared" si="35"/>
        <v>0</v>
      </c>
      <c r="BH308" s="107">
        <f t="shared" si="30"/>
        <v>47</v>
      </c>
    </row>
    <row r="309" spans="1:60" x14ac:dyDescent="0.25">
      <c r="A309" s="104">
        <v>1209</v>
      </c>
      <c r="B309" s="69" t="s">
        <v>314</v>
      </c>
      <c r="C309" s="69" t="s">
        <v>301</v>
      </c>
      <c r="D309" s="107" t="s">
        <v>621</v>
      </c>
      <c r="E309" s="107" t="s">
        <v>621</v>
      </c>
      <c r="F309" s="107" t="s">
        <v>621</v>
      </c>
      <c r="G309" s="107" t="s">
        <v>621</v>
      </c>
      <c r="H309" s="107" t="s">
        <v>621</v>
      </c>
      <c r="I309" s="107" t="s">
        <v>621</v>
      </c>
      <c r="J309" s="107" t="s">
        <v>623</v>
      </c>
      <c r="K309" s="107" t="s">
        <v>620</v>
      </c>
      <c r="L309" s="107" t="s">
        <v>622</v>
      </c>
      <c r="M309" s="107" t="s">
        <v>621</v>
      </c>
      <c r="N309" s="107" t="s">
        <v>623</v>
      </c>
      <c r="O309" s="107" t="s">
        <v>621</v>
      </c>
      <c r="P309" s="107" t="s">
        <v>621</v>
      </c>
      <c r="Q309" s="107" t="s">
        <v>621</v>
      </c>
      <c r="R309" s="107" t="s">
        <v>621</v>
      </c>
      <c r="S309" s="107" t="s">
        <v>621</v>
      </c>
      <c r="T309" s="107" t="s">
        <v>621</v>
      </c>
      <c r="U309" s="107" t="s">
        <v>621</v>
      </c>
      <c r="V309" s="107" t="s">
        <v>621</v>
      </c>
      <c r="W309" s="107" t="s">
        <v>621</v>
      </c>
      <c r="X309" s="107" t="s">
        <v>621</v>
      </c>
      <c r="Y309" s="107" t="s">
        <v>621</v>
      </c>
      <c r="Z309" s="107" t="s">
        <v>621</v>
      </c>
      <c r="AA309" s="107" t="s">
        <v>621</v>
      </c>
      <c r="AB309" s="107" t="s">
        <v>621</v>
      </c>
      <c r="AC309" s="107" t="s">
        <v>622</v>
      </c>
      <c r="AD309" s="107" t="s">
        <v>621</v>
      </c>
      <c r="AE309" s="107" t="s">
        <v>622</v>
      </c>
      <c r="AF309" s="107" t="s">
        <v>620</v>
      </c>
      <c r="AG309" s="107" t="s">
        <v>621</v>
      </c>
      <c r="AH309" s="107" t="s">
        <v>621</v>
      </c>
      <c r="AI309" s="107" t="s">
        <v>623</v>
      </c>
      <c r="AJ309" s="107" t="s">
        <v>621</v>
      </c>
      <c r="AK309" s="107" t="s">
        <v>621</v>
      </c>
      <c r="AL309" s="107" t="s">
        <v>621</v>
      </c>
      <c r="AM309" s="107" t="s">
        <v>621</v>
      </c>
      <c r="AN309" s="107" t="s">
        <v>621</v>
      </c>
      <c r="AO309" s="107" t="s">
        <v>621</v>
      </c>
      <c r="AP309" s="107" t="s">
        <v>621</v>
      </c>
      <c r="AQ309" s="107" t="s">
        <v>621</v>
      </c>
      <c r="AR309" s="107" t="s">
        <v>621</v>
      </c>
      <c r="AS309" s="107" t="s">
        <v>620</v>
      </c>
      <c r="AT309" s="107" t="s">
        <v>622</v>
      </c>
      <c r="AU309" s="107" t="s">
        <v>621</v>
      </c>
      <c r="AV309" s="107" t="s">
        <v>621</v>
      </c>
      <c r="AW309" s="107" t="s">
        <v>623</v>
      </c>
      <c r="AX309" s="107" t="s">
        <v>621</v>
      </c>
      <c r="AY309" s="107" t="s">
        <v>623</v>
      </c>
      <c r="AZ309" s="107" t="s">
        <v>621</v>
      </c>
      <c r="BA309" s="107" t="s">
        <v>621</v>
      </c>
      <c r="BC309" s="107">
        <f t="shared" si="35"/>
        <v>38</v>
      </c>
      <c r="BD309" s="107">
        <f t="shared" si="35"/>
        <v>4</v>
      </c>
      <c r="BE309" s="107">
        <f t="shared" si="35"/>
        <v>3</v>
      </c>
      <c r="BF309" s="107">
        <f t="shared" si="35"/>
        <v>5</v>
      </c>
      <c r="BG309" s="107">
        <f t="shared" si="35"/>
        <v>0</v>
      </c>
      <c r="BH309" s="107">
        <f t="shared" si="30"/>
        <v>45</v>
      </c>
    </row>
    <row r="310" spans="1:60" x14ac:dyDescent="0.25">
      <c r="A310" s="104">
        <v>1210</v>
      </c>
      <c r="B310" s="69" t="s">
        <v>309</v>
      </c>
      <c r="C310" s="69" t="s">
        <v>301</v>
      </c>
      <c r="D310" s="107" t="s">
        <v>621</v>
      </c>
      <c r="E310" s="107" t="s">
        <v>621</v>
      </c>
      <c r="F310" s="107" t="s">
        <v>621</v>
      </c>
      <c r="G310" s="107" t="s">
        <v>621</v>
      </c>
      <c r="H310" s="107" t="s">
        <v>621</v>
      </c>
      <c r="I310" s="107" t="s">
        <v>621</v>
      </c>
      <c r="J310" s="107" t="s">
        <v>621</v>
      </c>
      <c r="K310" s="107" t="s">
        <v>620</v>
      </c>
      <c r="L310" s="107" t="s">
        <v>620</v>
      </c>
      <c r="M310" s="107" t="s">
        <v>621</v>
      </c>
      <c r="N310" s="107" t="s">
        <v>621</v>
      </c>
      <c r="O310" s="107" t="s">
        <v>621</v>
      </c>
      <c r="P310" s="107" t="s">
        <v>621</v>
      </c>
      <c r="Q310" s="107" t="s">
        <v>620</v>
      </c>
      <c r="R310" s="107" t="s">
        <v>621</v>
      </c>
      <c r="S310" s="107" t="s">
        <v>620</v>
      </c>
      <c r="T310" s="107" t="s">
        <v>621</v>
      </c>
      <c r="U310" s="107" t="s">
        <v>621</v>
      </c>
      <c r="V310" s="107" t="s">
        <v>621</v>
      </c>
      <c r="W310" s="107" t="s">
        <v>621</v>
      </c>
      <c r="X310" s="107" t="s">
        <v>621</v>
      </c>
      <c r="Y310" s="107" t="s">
        <v>621</v>
      </c>
      <c r="Z310" s="107" t="s">
        <v>620</v>
      </c>
      <c r="AA310" s="107" t="s">
        <v>621</v>
      </c>
      <c r="AB310" s="107" t="s">
        <v>621</v>
      </c>
      <c r="AC310" s="107" t="s">
        <v>622</v>
      </c>
      <c r="AD310" s="107" t="s">
        <v>621</v>
      </c>
      <c r="AE310" s="107" t="s">
        <v>622</v>
      </c>
      <c r="AF310" s="107" t="s">
        <v>623</v>
      </c>
      <c r="AG310" s="107" t="s">
        <v>621</v>
      </c>
      <c r="AH310" s="107" t="s">
        <v>621</v>
      </c>
      <c r="AI310" s="107" t="s">
        <v>621</v>
      </c>
      <c r="AJ310" s="107" t="s">
        <v>621</v>
      </c>
      <c r="AK310" s="107" t="s">
        <v>621</v>
      </c>
      <c r="AL310" s="107" t="s">
        <v>621</v>
      </c>
      <c r="AM310" s="107" t="s">
        <v>621</v>
      </c>
      <c r="AN310" s="107" t="s">
        <v>622</v>
      </c>
      <c r="AO310" s="107" t="s">
        <v>621</v>
      </c>
      <c r="AP310" s="107" t="s">
        <v>621</v>
      </c>
      <c r="AQ310" s="107" t="s">
        <v>623</v>
      </c>
      <c r="AR310" s="107" t="s">
        <v>621</v>
      </c>
      <c r="AS310" s="107" t="s">
        <v>621</v>
      </c>
      <c r="AT310" s="107" t="s">
        <v>621</v>
      </c>
      <c r="AU310" s="107" t="s">
        <v>621</v>
      </c>
      <c r="AV310" s="107" t="s">
        <v>621</v>
      </c>
      <c r="AW310" s="107" t="s">
        <v>621</v>
      </c>
      <c r="AX310" s="107" t="s">
        <v>621</v>
      </c>
      <c r="AY310" s="107" t="s">
        <v>622</v>
      </c>
      <c r="AZ310" s="107" t="s">
        <v>621</v>
      </c>
      <c r="BA310" s="107" t="s">
        <v>621</v>
      </c>
      <c r="BC310" s="107">
        <f t="shared" si="35"/>
        <v>39</v>
      </c>
      <c r="BD310" s="107">
        <f t="shared" si="35"/>
        <v>4</v>
      </c>
      <c r="BE310" s="107">
        <f t="shared" si="35"/>
        <v>5</v>
      </c>
      <c r="BF310" s="107">
        <f t="shared" si="35"/>
        <v>2</v>
      </c>
      <c r="BG310" s="107">
        <f t="shared" si="35"/>
        <v>0</v>
      </c>
      <c r="BH310" s="107">
        <f t="shared" si="30"/>
        <v>48</v>
      </c>
    </row>
    <row r="311" spans="1:60" x14ac:dyDescent="0.25">
      <c r="A311" s="104">
        <v>1211</v>
      </c>
      <c r="B311" s="69" t="s">
        <v>310</v>
      </c>
      <c r="C311" s="69" t="s">
        <v>301</v>
      </c>
      <c r="D311" s="107" t="s">
        <v>620</v>
      </c>
      <c r="E311" s="107" t="s">
        <v>621</v>
      </c>
      <c r="F311" s="107" t="s">
        <v>621</v>
      </c>
      <c r="G311" s="107" t="s">
        <v>621</v>
      </c>
      <c r="H311" s="107" t="s">
        <v>621</v>
      </c>
      <c r="I311" s="107" t="s">
        <v>621</v>
      </c>
      <c r="J311" s="107" t="s">
        <v>620</v>
      </c>
      <c r="K311" s="107" t="s">
        <v>622</v>
      </c>
      <c r="L311" s="107" t="s">
        <v>621</v>
      </c>
      <c r="M311" s="107" t="s">
        <v>621</v>
      </c>
      <c r="N311" s="107" t="s">
        <v>620</v>
      </c>
      <c r="O311" s="107" t="s">
        <v>620</v>
      </c>
      <c r="P311" s="107" t="s">
        <v>621</v>
      </c>
      <c r="Q311" s="107" t="s">
        <v>621</v>
      </c>
      <c r="R311" s="107" t="s">
        <v>621</v>
      </c>
      <c r="S311" s="107" t="s">
        <v>621</v>
      </c>
      <c r="T311" s="107" t="s">
        <v>621</v>
      </c>
      <c r="U311" s="107" t="s">
        <v>621</v>
      </c>
      <c r="V311" s="107" t="s">
        <v>621</v>
      </c>
      <c r="W311" s="107" t="s">
        <v>621</v>
      </c>
      <c r="X311" s="107" t="s">
        <v>620</v>
      </c>
      <c r="Y311" s="107" t="s">
        <v>621</v>
      </c>
      <c r="Z311" s="107" t="s">
        <v>621</v>
      </c>
      <c r="AA311" s="107" t="s">
        <v>621</v>
      </c>
      <c r="AB311" s="107" t="s">
        <v>621</v>
      </c>
      <c r="AC311" s="107" t="s">
        <v>620</v>
      </c>
      <c r="AD311" s="107" t="s">
        <v>621</v>
      </c>
      <c r="AE311" s="107" t="s">
        <v>620</v>
      </c>
      <c r="AF311" s="107" t="s">
        <v>621</v>
      </c>
      <c r="AG311" s="107" t="s">
        <v>621</v>
      </c>
      <c r="AH311" s="107" t="s">
        <v>621</v>
      </c>
      <c r="AI311" s="107" t="s">
        <v>621</v>
      </c>
      <c r="AJ311" s="107" t="s">
        <v>621</v>
      </c>
      <c r="AK311" s="107" t="s">
        <v>621</v>
      </c>
      <c r="AL311" s="107" t="s">
        <v>621</v>
      </c>
      <c r="AM311" s="107" t="s">
        <v>621</v>
      </c>
      <c r="AN311" s="107" t="s">
        <v>621</v>
      </c>
      <c r="AO311" s="107" t="s">
        <v>621</v>
      </c>
      <c r="AP311" s="107" t="s">
        <v>621</v>
      </c>
      <c r="AQ311" s="107" t="s">
        <v>620</v>
      </c>
      <c r="AR311" s="107" t="s">
        <v>621</v>
      </c>
      <c r="AS311" s="107" t="s">
        <v>621</v>
      </c>
      <c r="AT311" s="107" t="s">
        <v>621</v>
      </c>
      <c r="AU311" s="107" t="s">
        <v>621</v>
      </c>
      <c r="AV311" s="107" t="s">
        <v>621</v>
      </c>
      <c r="AW311" s="107" t="s">
        <v>621</v>
      </c>
      <c r="AX311" s="107" t="s">
        <v>621</v>
      </c>
      <c r="AY311" s="107" t="s">
        <v>1578</v>
      </c>
      <c r="AZ311" s="107" t="s">
        <v>621</v>
      </c>
      <c r="BA311" s="107" t="s">
        <v>1578</v>
      </c>
      <c r="BC311" s="107">
        <f t="shared" si="35"/>
        <v>39</v>
      </c>
      <c r="BD311" s="107">
        <f t="shared" si="35"/>
        <v>1</v>
      </c>
      <c r="BE311" s="107">
        <f t="shared" si="35"/>
        <v>8</v>
      </c>
      <c r="BF311" s="107">
        <f t="shared" si="35"/>
        <v>0</v>
      </c>
      <c r="BG311" s="107">
        <f t="shared" si="35"/>
        <v>2</v>
      </c>
      <c r="BH311" s="107">
        <f t="shared" si="30"/>
        <v>48</v>
      </c>
    </row>
    <row r="312" spans="1:60" x14ac:dyDescent="0.25">
      <c r="A312" s="104">
        <v>1212</v>
      </c>
      <c r="B312" s="69" t="s">
        <v>311</v>
      </c>
      <c r="C312" s="69" t="s">
        <v>301</v>
      </c>
      <c r="D312" s="107" t="s">
        <v>621</v>
      </c>
      <c r="E312" s="107" t="s">
        <v>621</v>
      </c>
      <c r="F312" s="107" t="s">
        <v>621</v>
      </c>
      <c r="G312" s="107" t="s">
        <v>621</v>
      </c>
      <c r="H312" s="107" t="s">
        <v>621</v>
      </c>
      <c r="I312" s="107" t="s">
        <v>621</v>
      </c>
      <c r="J312" s="107" t="s">
        <v>622</v>
      </c>
      <c r="K312" s="107" t="s">
        <v>622</v>
      </c>
      <c r="L312" s="107" t="s">
        <v>621</v>
      </c>
      <c r="M312" s="107" t="s">
        <v>621</v>
      </c>
      <c r="N312" s="107" t="s">
        <v>621</v>
      </c>
      <c r="O312" s="107" t="s">
        <v>621</v>
      </c>
      <c r="P312" s="107" t="s">
        <v>621</v>
      </c>
      <c r="Q312" s="107" t="s">
        <v>621</v>
      </c>
      <c r="R312" s="107" t="s">
        <v>621</v>
      </c>
      <c r="S312" s="107" t="s">
        <v>621</v>
      </c>
      <c r="T312" s="107" t="s">
        <v>621</v>
      </c>
      <c r="U312" s="107" t="s">
        <v>621</v>
      </c>
      <c r="V312" s="107" t="s">
        <v>621</v>
      </c>
      <c r="W312" s="107" t="s">
        <v>621</v>
      </c>
      <c r="X312" s="107" t="s">
        <v>621</v>
      </c>
      <c r="Y312" s="107" t="s">
        <v>621</v>
      </c>
      <c r="Z312" s="107" t="s">
        <v>621</v>
      </c>
      <c r="AA312" s="107" t="s">
        <v>621</v>
      </c>
      <c r="AB312" s="107" t="s">
        <v>622</v>
      </c>
      <c r="AC312" s="107" t="s">
        <v>621</v>
      </c>
      <c r="AD312" s="107" t="s">
        <v>621</v>
      </c>
      <c r="AE312" s="107" t="s">
        <v>622</v>
      </c>
      <c r="AF312" s="107" t="s">
        <v>621</v>
      </c>
      <c r="AG312" s="107" t="s">
        <v>621</v>
      </c>
      <c r="AH312" s="107" t="s">
        <v>621</v>
      </c>
      <c r="AI312" s="107" t="s">
        <v>621</v>
      </c>
      <c r="AJ312" s="107" t="s">
        <v>621</v>
      </c>
      <c r="AK312" s="107" t="s">
        <v>621</v>
      </c>
      <c r="AL312" s="107" t="s">
        <v>621</v>
      </c>
      <c r="AM312" s="107" t="s">
        <v>621</v>
      </c>
      <c r="AN312" s="107" t="s">
        <v>622</v>
      </c>
      <c r="AO312" s="107" t="s">
        <v>621</v>
      </c>
      <c r="AP312" s="107" t="s">
        <v>623</v>
      </c>
      <c r="AQ312" s="107" t="s">
        <v>621</v>
      </c>
      <c r="AR312" s="107" t="s">
        <v>621</v>
      </c>
      <c r="AS312" s="107" t="s">
        <v>621</v>
      </c>
      <c r="AT312" s="107" t="s">
        <v>621</v>
      </c>
      <c r="AU312" s="107" t="s">
        <v>621</v>
      </c>
      <c r="AV312" s="107" t="s">
        <v>621</v>
      </c>
      <c r="AW312" s="107" t="s">
        <v>621</v>
      </c>
      <c r="AX312" s="107" t="s">
        <v>621</v>
      </c>
      <c r="AY312" s="107" t="s">
        <v>621</v>
      </c>
      <c r="AZ312" s="107" t="s">
        <v>621</v>
      </c>
      <c r="BA312" s="107" t="s">
        <v>621</v>
      </c>
      <c r="BC312" s="107">
        <f t="shared" si="35"/>
        <v>44</v>
      </c>
      <c r="BD312" s="107">
        <f t="shared" si="35"/>
        <v>5</v>
      </c>
      <c r="BE312" s="107">
        <f t="shared" si="35"/>
        <v>0</v>
      </c>
      <c r="BF312" s="107">
        <f t="shared" si="35"/>
        <v>1</v>
      </c>
      <c r="BG312" s="107">
        <f t="shared" si="35"/>
        <v>0</v>
      </c>
      <c r="BH312" s="107">
        <f t="shared" si="30"/>
        <v>49</v>
      </c>
    </row>
    <row r="313" spans="1:60" x14ac:dyDescent="0.25">
      <c r="A313" s="104">
        <v>1213</v>
      </c>
      <c r="B313" s="69" t="s">
        <v>237</v>
      </c>
      <c r="C313" s="69" t="s">
        <v>301</v>
      </c>
      <c r="D313" s="107" t="s">
        <v>621</v>
      </c>
      <c r="E313" s="107" t="s">
        <v>621</v>
      </c>
      <c r="F313" s="107" t="s">
        <v>621</v>
      </c>
      <c r="G313" s="107" t="s">
        <v>621</v>
      </c>
      <c r="H313" s="107" t="s">
        <v>621</v>
      </c>
      <c r="I313" s="107" t="s">
        <v>621</v>
      </c>
      <c r="J313" s="107" t="s">
        <v>620</v>
      </c>
      <c r="K313" s="107" t="s">
        <v>621</v>
      </c>
      <c r="L313" s="107" t="s">
        <v>621</v>
      </c>
      <c r="M313" s="107" t="s">
        <v>621</v>
      </c>
      <c r="N313" s="107" t="s">
        <v>621</v>
      </c>
      <c r="O313" s="107" t="s">
        <v>621</v>
      </c>
      <c r="P313" s="107" t="s">
        <v>621</v>
      </c>
      <c r="Q313" s="107" t="s">
        <v>621</v>
      </c>
      <c r="R313" s="107" t="s">
        <v>621</v>
      </c>
      <c r="S313" s="107" t="s">
        <v>621</v>
      </c>
      <c r="T313" s="107" t="s">
        <v>621</v>
      </c>
      <c r="U313" s="107" t="s">
        <v>621</v>
      </c>
      <c r="V313" s="107" t="s">
        <v>621</v>
      </c>
      <c r="W313" s="107" t="s">
        <v>621</v>
      </c>
      <c r="X313" s="107" t="s">
        <v>620</v>
      </c>
      <c r="Y313" s="107" t="s">
        <v>621</v>
      </c>
      <c r="Z313" s="107" t="s">
        <v>620</v>
      </c>
      <c r="AA313" s="107" t="s">
        <v>620</v>
      </c>
      <c r="AB313" s="107" t="s">
        <v>621</v>
      </c>
      <c r="AC313" s="107" t="s">
        <v>622</v>
      </c>
      <c r="AD313" s="107" t="s">
        <v>621</v>
      </c>
      <c r="AE313" s="107" t="s">
        <v>622</v>
      </c>
      <c r="AF313" s="107" t="s">
        <v>621</v>
      </c>
      <c r="AG313" s="107" t="s">
        <v>621</v>
      </c>
      <c r="AH313" s="107" t="s">
        <v>621</v>
      </c>
      <c r="AI313" s="107" t="s">
        <v>623</v>
      </c>
      <c r="AJ313" s="107" t="s">
        <v>621</v>
      </c>
      <c r="AK313" s="107" t="s">
        <v>621</v>
      </c>
      <c r="AL313" s="107" t="s">
        <v>621</v>
      </c>
      <c r="AM313" s="107" t="s">
        <v>621</v>
      </c>
      <c r="AN313" s="107" t="s">
        <v>621</v>
      </c>
      <c r="AO313" s="107" t="s">
        <v>621</v>
      </c>
      <c r="AP313" s="107" t="s">
        <v>621</v>
      </c>
      <c r="AQ313" s="107" t="s">
        <v>621</v>
      </c>
      <c r="AR313" s="107" t="s">
        <v>621</v>
      </c>
      <c r="AS313" s="107" t="s">
        <v>621</v>
      </c>
      <c r="AT313" s="107" t="s">
        <v>621</v>
      </c>
      <c r="AU313" s="107" t="s">
        <v>621</v>
      </c>
      <c r="AV313" s="107" t="s">
        <v>621</v>
      </c>
      <c r="AW313" s="107" t="s">
        <v>621</v>
      </c>
      <c r="AX313" s="107" t="s">
        <v>621</v>
      </c>
      <c r="AY313" s="107" t="s">
        <v>623</v>
      </c>
      <c r="AZ313" s="107" t="s">
        <v>621</v>
      </c>
      <c r="BA313" s="107" t="s">
        <v>621</v>
      </c>
      <c r="BC313" s="107">
        <f t="shared" si="35"/>
        <v>42</v>
      </c>
      <c r="BD313" s="107">
        <f t="shared" si="35"/>
        <v>2</v>
      </c>
      <c r="BE313" s="107">
        <f t="shared" si="35"/>
        <v>4</v>
      </c>
      <c r="BF313" s="107">
        <f t="shared" si="35"/>
        <v>2</v>
      </c>
      <c r="BG313" s="107">
        <f t="shared" si="35"/>
        <v>0</v>
      </c>
      <c r="BH313" s="107">
        <f t="shared" si="30"/>
        <v>48</v>
      </c>
    </row>
    <row r="314" spans="1:60" x14ac:dyDescent="0.25">
      <c r="A314" s="104">
        <v>1214</v>
      </c>
      <c r="B314" s="69" t="s">
        <v>312</v>
      </c>
      <c r="C314" s="69" t="s">
        <v>301</v>
      </c>
      <c r="D314" s="107" t="s">
        <v>621</v>
      </c>
      <c r="E314" s="107" t="s">
        <v>621</v>
      </c>
      <c r="F314" s="107" t="s">
        <v>620</v>
      </c>
      <c r="G314" s="107" t="s">
        <v>621</v>
      </c>
      <c r="H314" s="107" t="s">
        <v>621</v>
      </c>
      <c r="I314" s="107" t="s">
        <v>621</v>
      </c>
      <c r="J314" s="107" t="s">
        <v>621</v>
      </c>
      <c r="K314" s="107" t="s">
        <v>621</v>
      </c>
      <c r="L314" s="107" t="s">
        <v>620</v>
      </c>
      <c r="M314" s="107" t="s">
        <v>621</v>
      </c>
      <c r="N314" s="107" t="s">
        <v>621</v>
      </c>
      <c r="O314" s="107" t="s">
        <v>621</v>
      </c>
      <c r="P314" s="107" t="s">
        <v>621</v>
      </c>
      <c r="Q314" s="107" t="s">
        <v>621</v>
      </c>
      <c r="R314" s="107" t="s">
        <v>621</v>
      </c>
      <c r="S314" s="107" t="s">
        <v>621</v>
      </c>
      <c r="T314" s="107" t="s">
        <v>621</v>
      </c>
      <c r="U314" s="107" t="s">
        <v>621</v>
      </c>
      <c r="V314" s="107" t="s">
        <v>621</v>
      </c>
      <c r="W314" s="107" t="s">
        <v>620</v>
      </c>
      <c r="X314" s="107" t="s">
        <v>621</v>
      </c>
      <c r="Y314" s="107" t="s">
        <v>621</v>
      </c>
      <c r="Z314" s="107" t="s">
        <v>620</v>
      </c>
      <c r="AA314" s="107" t="s">
        <v>621</v>
      </c>
      <c r="AB314" s="107" t="s">
        <v>621</v>
      </c>
      <c r="AC314" s="107" t="s">
        <v>622</v>
      </c>
      <c r="AD314" s="107" t="s">
        <v>621</v>
      </c>
      <c r="AE314" s="107" t="s">
        <v>620</v>
      </c>
      <c r="AF314" s="107" t="s">
        <v>621</v>
      </c>
      <c r="AG314" s="107" t="s">
        <v>620</v>
      </c>
      <c r="AH314" s="107" t="s">
        <v>621</v>
      </c>
      <c r="AI314" s="107" t="s">
        <v>623</v>
      </c>
      <c r="AJ314" s="107" t="s">
        <v>621</v>
      </c>
      <c r="AK314" s="107" t="s">
        <v>621</v>
      </c>
      <c r="AL314" s="107" t="s">
        <v>621</v>
      </c>
      <c r="AM314" s="107" t="s">
        <v>620</v>
      </c>
      <c r="AN314" s="107" t="s">
        <v>623</v>
      </c>
      <c r="AO314" s="107" t="s">
        <v>621</v>
      </c>
      <c r="AP314" s="107" t="s">
        <v>621</v>
      </c>
      <c r="AQ314" s="107" t="s">
        <v>621</v>
      </c>
      <c r="AR314" s="107" t="s">
        <v>621</v>
      </c>
      <c r="AS314" s="107" t="s">
        <v>623</v>
      </c>
      <c r="AT314" s="107" t="s">
        <v>621</v>
      </c>
      <c r="AU314" s="107" t="s">
        <v>623</v>
      </c>
      <c r="AV314" s="107" t="s">
        <v>621</v>
      </c>
      <c r="AW314" s="107" t="s">
        <v>621</v>
      </c>
      <c r="AX314" s="107" t="s">
        <v>621</v>
      </c>
      <c r="AY314" s="107" t="s">
        <v>623</v>
      </c>
      <c r="AZ314" s="107" t="s">
        <v>621</v>
      </c>
      <c r="BA314" s="107" t="s">
        <v>621</v>
      </c>
      <c r="BC314" s="107">
        <f t="shared" ref="BC314:BG323" si="36">COUNTIF($D314:$BA314,BC$3)</f>
        <v>37</v>
      </c>
      <c r="BD314" s="107">
        <f t="shared" si="36"/>
        <v>1</v>
      </c>
      <c r="BE314" s="107">
        <f t="shared" si="36"/>
        <v>7</v>
      </c>
      <c r="BF314" s="107">
        <f t="shared" si="36"/>
        <v>5</v>
      </c>
      <c r="BG314" s="107">
        <f t="shared" si="36"/>
        <v>0</v>
      </c>
      <c r="BH314" s="107">
        <f t="shared" si="30"/>
        <v>45</v>
      </c>
    </row>
    <row r="315" spans="1:60" x14ac:dyDescent="0.25">
      <c r="A315" s="105">
        <v>1215</v>
      </c>
      <c r="B315" s="69" t="s">
        <v>313</v>
      </c>
      <c r="C315" s="69" t="s">
        <v>301</v>
      </c>
      <c r="D315" s="107" t="s">
        <v>621</v>
      </c>
      <c r="E315" s="107" t="s">
        <v>621</v>
      </c>
      <c r="F315" s="107" t="s">
        <v>621</v>
      </c>
      <c r="G315" s="107" t="s">
        <v>621</v>
      </c>
      <c r="H315" s="107" t="s">
        <v>621</v>
      </c>
      <c r="I315" s="107" t="s">
        <v>621</v>
      </c>
      <c r="J315" s="107" t="s">
        <v>623</v>
      </c>
      <c r="K315" s="107" t="s">
        <v>623</v>
      </c>
      <c r="L315" s="107" t="s">
        <v>621</v>
      </c>
      <c r="M315" s="107" t="s">
        <v>621</v>
      </c>
      <c r="N315" s="107" t="s">
        <v>621</v>
      </c>
      <c r="O315" s="107" t="s">
        <v>621</v>
      </c>
      <c r="P315" s="107" t="s">
        <v>621</v>
      </c>
      <c r="Q315" s="107" t="s">
        <v>621</v>
      </c>
      <c r="R315" s="107" t="s">
        <v>621</v>
      </c>
      <c r="S315" s="107" t="s">
        <v>621</v>
      </c>
      <c r="T315" s="107" t="s">
        <v>621</v>
      </c>
      <c r="U315" s="107" t="s">
        <v>621</v>
      </c>
      <c r="V315" s="107" t="s">
        <v>621</v>
      </c>
      <c r="W315" s="107" t="s">
        <v>621</v>
      </c>
      <c r="X315" s="107" t="s">
        <v>621</v>
      </c>
      <c r="Y315" s="107" t="s">
        <v>621</v>
      </c>
      <c r="Z315" s="107" t="s">
        <v>621</v>
      </c>
      <c r="AA315" s="107" t="s">
        <v>621</v>
      </c>
      <c r="AB315" s="107" t="s">
        <v>622</v>
      </c>
      <c r="AC315" s="107" t="s">
        <v>622</v>
      </c>
      <c r="AD315" s="107" t="s">
        <v>621</v>
      </c>
      <c r="AE315" s="107" t="s">
        <v>622</v>
      </c>
      <c r="AF315" s="107" t="s">
        <v>621</v>
      </c>
      <c r="AG315" s="107" t="s">
        <v>621</v>
      </c>
      <c r="AH315" s="107" t="s">
        <v>621</v>
      </c>
      <c r="AI315" s="107" t="s">
        <v>621</v>
      </c>
      <c r="AJ315" s="107" t="s">
        <v>621</v>
      </c>
      <c r="AK315" s="107" t="s">
        <v>621</v>
      </c>
      <c r="AL315" s="107" t="s">
        <v>621</v>
      </c>
      <c r="AM315" s="107" t="s">
        <v>621</v>
      </c>
      <c r="AN315" s="107" t="s">
        <v>622</v>
      </c>
      <c r="AO315" s="107" t="s">
        <v>621</v>
      </c>
      <c r="AP315" s="107" t="s">
        <v>621</v>
      </c>
      <c r="AQ315" s="107" t="s">
        <v>621</v>
      </c>
      <c r="AR315" s="107" t="s">
        <v>621</v>
      </c>
      <c r="AS315" s="107" t="s">
        <v>621</v>
      </c>
      <c r="AT315" s="107" t="s">
        <v>621</v>
      </c>
      <c r="AU315" s="107" t="s">
        <v>621</v>
      </c>
      <c r="AV315" s="107" t="s">
        <v>621</v>
      </c>
      <c r="AW315" s="107" t="s">
        <v>621</v>
      </c>
      <c r="AX315" s="107" t="s">
        <v>621</v>
      </c>
      <c r="AY315" s="107" t="s">
        <v>621</v>
      </c>
      <c r="AZ315" s="107" t="s">
        <v>621</v>
      </c>
      <c r="BA315" s="107" t="s">
        <v>621</v>
      </c>
      <c r="BC315" s="107">
        <f t="shared" si="36"/>
        <v>44</v>
      </c>
      <c r="BD315" s="107">
        <f t="shared" si="36"/>
        <v>4</v>
      </c>
      <c r="BE315" s="107">
        <f t="shared" si="36"/>
        <v>0</v>
      </c>
      <c r="BF315" s="107">
        <f t="shared" si="36"/>
        <v>2</v>
      </c>
      <c r="BG315" s="107">
        <f t="shared" si="36"/>
        <v>0</v>
      </c>
      <c r="BH315" s="107">
        <f t="shared" si="30"/>
        <v>48</v>
      </c>
    </row>
    <row r="316" spans="1:60" x14ac:dyDescent="0.25">
      <c r="A316" s="104">
        <v>1216</v>
      </c>
      <c r="B316" s="69" t="s">
        <v>315</v>
      </c>
      <c r="C316" s="69" t="s">
        <v>301</v>
      </c>
      <c r="D316" s="107" t="s">
        <v>621</v>
      </c>
      <c r="E316" s="107" t="s">
        <v>620</v>
      </c>
      <c r="F316" s="107" t="s">
        <v>621</v>
      </c>
      <c r="G316" s="107" t="s">
        <v>621</v>
      </c>
      <c r="H316" s="107" t="s">
        <v>621</v>
      </c>
      <c r="I316" s="107" t="s">
        <v>621</v>
      </c>
      <c r="J316" s="107" t="s">
        <v>621</v>
      </c>
      <c r="K316" s="107" t="s">
        <v>622</v>
      </c>
      <c r="L316" s="107" t="s">
        <v>621</v>
      </c>
      <c r="M316" s="107" t="s">
        <v>621</v>
      </c>
      <c r="N316" s="107" t="s">
        <v>623</v>
      </c>
      <c r="O316" s="107" t="s">
        <v>621</v>
      </c>
      <c r="P316" s="107" t="s">
        <v>621</v>
      </c>
      <c r="Q316" s="107" t="s">
        <v>621</v>
      </c>
      <c r="R316" s="107" t="s">
        <v>621</v>
      </c>
      <c r="S316" s="107" t="s">
        <v>621</v>
      </c>
      <c r="T316" s="107" t="s">
        <v>621</v>
      </c>
      <c r="U316" s="107" t="s">
        <v>621</v>
      </c>
      <c r="V316" s="107" t="s">
        <v>621</v>
      </c>
      <c r="W316" s="107" t="s">
        <v>621</v>
      </c>
      <c r="X316" s="107" t="s">
        <v>621</v>
      </c>
      <c r="Y316" s="107" t="s">
        <v>621</v>
      </c>
      <c r="Z316" s="107" t="s">
        <v>621</v>
      </c>
      <c r="AA316" s="107" t="s">
        <v>621</v>
      </c>
      <c r="AB316" s="107" t="s">
        <v>621</v>
      </c>
      <c r="AC316" s="107" t="s">
        <v>622</v>
      </c>
      <c r="AD316" s="107" t="s">
        <v>621</v>
      </c>
      <c r="AE316" s="107" t="s">
        <v>623</v>
      </c>
      <c r="AF316" s="107" t="s">
        <v>621</v>
      </c>
      <c r="AG316" s="107" t="s">
        <v>621</v>
      </c>
      <c r="AH316" s="107" t="s">
        <v>621</v>
      </c>
      <c r="AI316" s="107" t="s">
        <v>623</v>
      </c>
      <c r="AJ316" s="107" t="s">
        <v>621</v>
      </c>
      <c r="AK316" s="107" t="s">
        <v>621</v>
      </c>
      <c r="AL316" s="107" t="s">
        <v>621</v>
      </c>
      <c r="AM316" s="107" t="s">
        <v>621</v>
      </c>
      <c r="AN316" s="107" t="s">
        <v>622</v>
      </c>
      <c r="AO316" s="107" t="s">
        <v>621</v>
      </c>
      <c r="AP316" s="107" t="s">
        <v>621</v>
      </c>
      <c r="AQ316" s="107" t="s">
        <v>621</v>
      </c>
      <c r="AR316" s="107" t="s">
        <v>621</v>
      </c>
      <c r="AS316" s="107" t="s">
        <v>621</v>
      </c>
      <c r="AT316" s="107" t="s">
        <v>621</v>
      </c>
      <c r="AU316" s="107" t="s">
        <v>621</v>
      </c>
      <c r="AV316" s="107" t="s">
        <v>623</v>
      </c>
      <c r="AW316" s="107" t="s">
        <v>621</v>
      </c>
      <c r="AX316" s="107" t="s">
        <v>621</v>
      </c>
      <c r="AY316" s="107" t="s">
        <v>623</v>
      </c>
      <c r="AZ316" s="107" t="s">
        <v>621</v>
      </c>
      <c r="BA316" s="107" t="s">
        <v>621</v>
      </c>
      <c r="BC316" s="107">
        <f t="shared" si="36"/>
        <v>41</v>
      </c>
      <c r="BD316" s="107">
        <f t="shared" si="36"/>
        <v>3</v>
      </c>
      <c r="BE316" s="107">
        <f t="shared" si="36"/>
        <v>1</v>
      </c>
      <c r="BF316" s="107">
        <f t="shared" si="36"/>
        <v>5</v>
      </c>
      <c r="BG316" s="107">
        <f t="shared" si="36"/>
        <v>0</v>
      </c>
      <c r="BH316" s="107">
        <f t="shared" si="30"/>
        <v>45</v>
      </c>
    </row>
    <row r="317" spans="1:60" x14ac:dyDescent="0.25">
      <c r="A317" s="104">
        <v>1217</v>
      </c>
      <c r="B317" s="69" t="s">
        <v>316</v>
      </c>
      <c r="C317" s="69" t="s">
        <v>301</v>
      </c>
      <c r="D317" s="107" t="s">
        <v>621</v>
      </c>
      <c r="E317" s="107" t="s">
        <v>621</v>
      </c>
      <c r="F317" s="107" t="s">
        <v>621</v>
      </c>
      <c r="G317" s="107" t="s">
        <v>621</v>
      </c>
      <c r="H317" s="107" t="s">
        <v>621</v>
      </c>
      <c r="I317" s="107" t="s">
        <v>621</v>
      </c>
      <c r="J317" s="107" t="s">
        <v>621</v>
      </c>
      <c r="K317" s="107" t="s">
        <v>621</v>
      </c>
      <c r="L317" s="107" t="s">
        <v>623</v>
      </c>
      <c r="M317" s="107" t="s">
        <v>621</v>
      </c>
      <c r="N317" s="107" t="s">
        <v>621</v>
      </c>
      <c r="O317" s="107" t="s">
        <v>621</v>
      </c>
      <c r="P317" s="107" t="s">
        <v>621</v>
      </c>
      <c r="Q317" s="107" t="s">
        <v>621</v>
      </c>
      <c r="R317" s="107" t="s">
        <v>621</v>
      </c>
      <c r="S317" s="107" t="s">
        <v>621</v>
      </c>
      <c r="T317" s="107" t="s">
        <v>621</v>
      </c>
      <c r="U317" s="107" t="s">
        <v>621</v>
      </c>
      <c r="V317" s="107" t="s">
        <v>621</v>
      </c>
      <c r="W317" s="107" t="s">
        <v>621</v>
      </c>
      <c r="X317" s="107" t="s">
        <v>621</v>
      </c>
      <c r="Y317" s="107" t="s">
        <v>621</v>
      </c>
      <c r="Z317" s="107" t="s">
        <v>621</v>
      </c>
      <c r="AA317" s="107" t="s">
        <v>621</v>
      </c>
      <c r="AB317" s="107" t="s">
        <v>622</v>
      </c>
      <c r="AC317" s="107" t="s">
        <v>622</v>
      </c>
      <c r="AD317" s="107" t="s">
        <v>621</v>
      </c>
      <c r="AE317" s="107" t="s">
        <v>622</v>
      </c>
      <c r="AF317" s="107" t="s">
        <v>621</v>
      </c>
      <c r="AG317" s="107" t="s">
        <v>621</v>
      </c>
      <c r="AH317" s="107" t="s">
        <v>621</v>
      </c>
      <c r="AI317" s="107" t="s">
        <v>621</v>
      </c>
      <c r="AJ317" s="107" t="s">
        <v>621</v>
      </c>
      <c r="AK317" s="107" t="s">
        <v>621</v>
      </c>
      <c r="AL317" s="107" t="s">
        <v>621</v>
      </c>
      <c r="AM317" s="107" t="s">
        <v>621</v>
      </c>
      <c r="AN317" s="107" t="s">
        <v>621</v>
      </c>
      <c r="AO317" s="107" t="s">
        <v>621</v>
      </c>
      <c r="AP317" s="107" t="s">
        <v>621</v>
      </c>
      <c r="AQ317" s="107" t="s">
        <v>621</v>
      </c>
      <c r="AR317" s="107" t="s">
        <v>621</v>
      </c>
      <c r="AS317" s="107" t="s">
        <v>621</v>
      </c>
      <c r="AT317" s="107" t="s">
        <v>621</v>
      </c>
      <c r="AU317" s="107" t="s">
        <v>621</v>
      </c>
      <c r="AV317" s="107" t="s">
        <v>621</v>
      </c>
      <c r="AW317" s="107" t="s">
        <v>621</v>
      </c>
      <c r="AX317" s="107" t="s">
        <v>621</v>
      </c>
      <c r="AY317" s="107" t="s">
        <v>623</v>
      </c>
      <c r="AZ317" s="107" t="s">
        <v>621</v>
      </c>
      <c r="BA317" s="107" t="s">
        <v>621</v>
      </c>
      <c r="BC317" s="107">
        <f t="shared" si="36"/>
        <v>45</v>
      </c>
      <c r="BD317" s="107">
        <f t="shared" si="36"/>
        <v>3</v>
      </c>
      <c r="BE317" s="107">
        <f t="shared" si="36"/>
        <v>0</v>
      </c>
      <c r="BF317" s="107">
        <f t="shared" si="36"/>
        <v>2</v>
      </c>
      <c r="BG317" s="107">
        <f t="shared" si="36"/>
        <v>0</v>
      </c>
      <c r="BH317" s="107">
        <f t="shared" si="30"/>
        <v>48</v>
      </c>
    </row>
    <row r="318" spans="1:60" x14ac:dyDescent="0.25">
      <c r="A318" s="104">
        <v>1218</v>
      </c>
      <c r="B318" s="69" t="s">
        <v>317</v>
      </c>
      <c r="C318" s="69" t="s">
        <v>301</v>
      </c>
      <c r="D318" s="107" t="s">
        <v>623</v>
      </c>
      <c r="E318" s="107" t="s">
        <v>621</v>
      </c>
      <c r="F318" s="107" t="s">
        <v>621</v>
      </c>
      <c r="G318" s="107" t="s">
        <v>621</v>
      </c>
      <c r="H318" s="107" t="s">
        <v>621</v>
      </c>
      <c r="I318" s="107" t="s">
        <v>621</v>
      </c>
      <c r="J318" s="107" t="s">
        <v>623</v>
      </c>
      <c r="K318" s="107" t="s">
        <v>621</v>
      </c>
      <c r="L318" s="107" t="s">
        <v>621</v>
      </c>
      <c r="M318" s="107" t="s">
        <v>621</v>
      </c>
      <c r="N318" s="107" t="s">
        <v>623</v>
      </c>
      <c r="O318" s="107" t="s">
        <v>622</v>
      </c>
      <c r="P318" s="107" t="s">
        <v>621</v>
      </c>
      <c r="Q318" s="107" t="s">
        <v>621</v>
      </c>
      <c r="R318" s="107" t="s">
        <v>621</v>
      </c>
      <c r="S318" s="107" t="s">
        <v>621</v>
      </c>
      <c r="T318" s="107" t="s">
        <v>621</v>
      </c>
      <c r="U318" s="107" t="s">
        <v>621</v>
      </c>
      <c r="V318" s="107" t="s">
        <v>621</v>
      </c>
      <c r="W318" s="107" t="s">
        <v>621</v>
      </c>
      <c r="X318" s="107" t="s">
        <v>621</v>
      </c>
      <c r="Y318" s="107" t="s">
        <v>621</v>
      </c>
      <c r="Z318" s="107" t="s">
        <v>621</v>
      </c>
      <c r="AA318" s="107" t="s">
        <v>621</v>
      </c>
      <c r="AB318" s="107" t="s">
        <v>621</v>
      </c>
      <c r="AC318" s="107" t="s">
        <v>622</v>
      </c>
      <c r="AD318" s="107" t="s">
        <v>621</v>
      </c>
      <c r="AE318" s="107" t="s">
        <v>622</v>
      </c>
      <c r="AF318" s="107" t="s">
        <v>621</v>
      </c>
      <c r="AG318" s="107" t="s">
        <v>621</v>
      </c>
      <c r="AH318" s="107" t="s">
        <v>621</v>
      </c>
      <c r="AI318" s="107" t="s">
        <v>623</v>
      </c>
      <c r="AJ318" s="107" t="s">
        <v>621</v>
      </c>
      <c r="AK318" s="107" t="s">
        <v>621</v>
      </c>
      <c r="AL318" s="107" t="s">
        <v>621</v>
      </c>
      <c r="AM318" s="107" t="s">
        <v>621</v>
      </c>
      <c r="AN318" s="107" t="s">
        <v>621</v>
      </c>
      <c r="AO318" s="107" t="s">
        <v>621</v>
      </c>
      <c r="AP318" s="107" t="s">
        <v>621</v>
      </c>
      <c r="AQ318" s="107" t="s">
        <v>621</v>
      </c>
      <c r="AR318" s="107" t="s">
        <v>621</v>
      </c>
      <c r="AS318" s="107" t="s">
        <v>621</v>
      </c>
      <c r="AT318" s="107" t="s">
        <v>621</v>
      </c>
      <c r="AU318" s="107" t="s">
        <v>621</v>
      </c>
      <c r="AV318" s="107" t="s">
        <v>621</v>
      </c>
      <c r="AW318" s="107" t="s">
        <v>621</v>
      </c>
      <c r="AX318" s="107" t="s">
        <v>621</v>
      </c>
      <c r="AY318" s="107" t="s">
        <v>621</v>
      </c>
      <c r="AZ318" s="107" t="s">
        <v>621</v>
      </c>
      <c r="BA318" s="107" t="s">
        <v>621</v>
      </c>
      <c r="BC318" s="107">
        <f t="shared" si="36"/>
        <v>43</v>
      </c>
      <c r="BD318" s="107">
        <f t="shared" si="36"/>
        <v>3</v>
      </c>
      <c r="BE318" s="107">
        <f t="shared" si="36"/>
        <v>0</v>
      </c>
      <c r="BF318" s="107">
        <f t="shared" si="36"/>
        <v>4</v>
      </c>
      <c r="BG318" s="107">
        <f t="shared" si="36"/>
        <v>0</v>
      </c>
      <c r="BH318" s="107">
        <f t="shared" si="30"/>
        <v>46</v>
      </c>
    </row>
    <row r="319" spans="1:60" x14ac:dyDescent="0.25">
      <c r="A319" s="104">
        <v>1219</v>
      </c>
      <c r="B319" s="69" t="s">
        <v>318</v>
      </c>
      <c r="C319" s="69" t="s">
        <v>301</v>
      </c>
      <c r="D319" s="107" t="s">
        <v>621</v>
      </c>
      <c r="E319" s="107" t="s">
        <v>621</v>
      </c>
      <c r="F319" s="107" t="s">
        <v>621</v>
      </c>
      <c r="G319" s="107" t="s">
        <v>621</v>
      </c>
      <c r="H319" s="107" t="s">
        <v>621</v>
      </c>
      <c r="I319" s="107" t="s">
        <v>621</v>
      </c>
      <c r="J319" s="107" t="s">
        <v>621</v>
      </c>
      <c r="K319" s="107" t="s">
        <v>621</v>
      </c>
      <c r="L319" s="107" t="s">
        <v>621</v>
      </c>
      <c r="M319" s="107" t="s">
        <v>621</v>
      </c>
      <c r="N319" s="107" t="s">
        <v>621</v>
      </c>
      <c r="O319" s="107" t="s">
        <v>622</v>
      </c>
      <c r="P319" s="107" t="s">
        <v>621</v>
      </c>
      <c r="Q319" s="107" t="s">
        <v>620</v>
      </c>
      <c r="R319" s="107" t="s">
        <v>621</v>
      </c>
      <c r="S319" s="107" t="s">
        <v>621</v>
      </c>
      <c r="T319" s="107" t="s">
        <v>621</v>
      </c>
      <c r="U319" s="107" t="s">
        <v>621</v>
      </c>
      <c r="V319" s="107" t="s">
        <v>621</v>
      </c>
      <c r="W319" s="107" t="s">
        <v>621</v>
      </c>
      <c r="X319" s="107" t="s">
        <v>621</v>
      </c>
      <c r="Y319" s="107" t="s">
        <v>621</v>
      </c>
      <c r="Z319" s="107" t="s">
        <v>621</v>
      </c>
      <c r="AA319" s="107" t="s">
        <v>621</v>
      </c>
      <c r="AB319" s="107" t="s">
        <v>621</v>
      </c>
      <c r="AC319" s="107" t="s">
        <v>622</v>
      </c>
      <c r="AD319" s="107" t="s">
        <v>621</v>
      </c>
      <c r="AE319" s="107" t="s">
        <v>623</v>
      </c>
      <c r="AF319" s="107" t="s">
        <v>621</v>
      </c>
      <c r="AG319" s="107" t="s">
        <v>621</v>
      </c>
      <c r="AH319" s="107" t="s">
        <v>621</v>
      </c>
      <c r="AI319" s="107" t="s">
        <v>623</v>
      </c>
      <c r="AJ319" s="107" t="s">
        <v>621</v>
      </c>
      <c r="AK319" s="107" t="s">
        <v>621</v>
      </c>
      <c r="AL319" s="107" t="s">
        <v>621</v>
      </c>
      <c r="AM319" s="107" t="s">
        <v>620</v>
      </c>
      <c r="AN319" s="107" t="s">
        <v>623</v>
      </c>
      <c r="AO319" s="107" t="s">
        <v>621</v>
      </c>
      <c r="AP319" s="107" t="s">
        <v>621</v>
      </c>
      <c r="AQ319" s="107" t="s">
        <v>621</v>
      </c>
      <c r="AR319" s="107" t="s">
        <v>621</v>
      </c>
      <c r="AS319" s="107" t="s">
        <v>623</v>
      </c>
      <c r="AT319" s="107" t="s">
        <v>621</v>
      </c>
      <c r="AU319" s="107" t="s">
        <v>621</v>
      </c>
      <c r="AV319" s="107" t="s">
        <v>621</v>
      </c>
      <c r="AW319" s="107" t="s">
        <v>621</v>
      </c>
      <c r="AX319" s="107" t="s">
        <v>621</v>
      </c>
      <c r="AY319" s="107" t="s">
        <v>623</v>
      </c>
      <c r="AZ319" s="107" t="s">
        <v>621</v>
      </c>
      <c r="BA319" s="107" t="s">
        <v>621</v>
      </c>
      <c r="BC319" s="107">
        <f t="shared" si="36"/>
        <v>41</v>
      </c>
      <c r="BD319" s="107">
        <f t="shared" si="36"/>
        <v>2</v>
      </c>
      <c r="BE319" s="107">
        <f t="shared" si="36"/>
        <v>2</v>
      </c>
      <c r="BF319" s="107">
        <f t="shared" si="36"/>
        <v>5</v>
      </c>
      <c r="BG319" s="107">
        <f t="shared" si="36"/>
        <v>0</v>
      </c>
      <c r="BH319" s="107">
        <f t="shared" si="30"/>
        <v>45</v>
      </c>
    </row>
    <row r="320" spans="1:60" x14ac:dyDescent="0.25">
      <c r="A320" s="104">
        <v>1220</v>
      </c>
      <c r="B320" s="69" t="s">
        <v>319</v>
      </c>
      <c r="C320" s="69" t="s">
        <v>301</v>
      </c>
      <c r="D320" s="107" t="s">
        <v>623</v>
      </c>
      <c r="E320" s="107" t="s">
        <v>621</v>
      </c>
      <c r="F320" s="107" t="s">
        <v>621</v>
      </c>
      <c r="G320" s="107" t="s">
        <v>621</v>
      </c>
      <c r="H320" s="107" t="s">
        <v>621</v>
      </c>
      <c r="I320" s="107" t="s">
        <v>620</v>
      </c>
      <c r="J320" s="107" t="s">
        <v>623</v>
      </c>
      <c r="K320" s="107" t="s">
        <v>623</v>
      </c>
      <c r="L320" s="107" t="s">
        <v>623</v>
      </c>
      <c r="M320" s="107" t="s">
        <v>623</v>
      </c>
      <c r="N320" s="107" t="s">
        <v>621</v>
      </c>
      <c r="O320" s="107" t="s">
        <v>621</v>
      </c>
      <c r="P320" s="107" t="s">
        <v>621</v>
      </c>
      <c r="Q320" s="107" t="s">
        <v>620</v>
      </c>
      <c r="R320" s="107" t="s">
        <v>621</v>
      </c>
      <c r="S320" s="107" t="s">
        <v>621</v>
      </c>
      <c r="T320" s="107" t="s">
        <v>621</v>
      </c>
      <c r="U320" s="107" t="s">
        <v>621</v>
      </c>
      <c r="V320" s="107" t="s">
        <v>621</v>
      </c>
      <c r="W320" s="107" t="s">
        <v>621</v>
      </c>
      <c r="X320" s="107" t="s">
        <v>621</v>
      </c>
      <c r="Y320" s="107" t="s">
        <v>621</v>
      </c>
      <c r="Z320" s="107" t="s">
        <v>621</v>
      </c>
      <c r="AA320" s="107" t="s">
        <v>621</v>
      </c>
      <c r="AB320" s="107" t="s">
        <v>621</v>
      </c>
      <c r="AC320" s="107" t="s">
        <v>622</v>
      </c>
      <c r="AD320" s="107" t="s">
        <v>621</v>
      </c>
      <c r="AE320" s="107" t="s">
        <v>621</v>
      </c>
      <c r="AF320" s="107" t="s">
        <v>621</v>
      </c>
      <c r="AG320" s="107" t="s">
        <v>621</v>
      </c>
      <c r="AH320" s="107" t="s">
        <v>621</v>
      </c>
      <c r="AI320" s="107" t="s">
        <v>621</v>
      </c>
      <c r="AJ320" s="107" t="s">
        <v>621</v>
      </c>
      <c r="AK320" s="107" t="s">
        <v>621</v>
      </c>
      <c r="AL320" s="107" t="s">
        <v>621</v>
      </c>
      <c r="AM320" s="107" t="s">
        <v>621</v>
      </c>
      <c r="AN320" s="107" t="s">
        <v>621</v>
      </c>
      <c r="AO320" s="107" t="s">
        <v>621</v>
      </c>
      <c r="AP320" s="107" t="s">
        <v>621</v>
      </c>
      <c r="AQ320" s="107" t="s">
        <v>623</v>
      </c>
      <c r="AR320" s="107" t="s">
        <v>621</v>
      </c>
      <c r="AS320" s="107" t="s">
        <v>621</v>
      </c>
      <c r="AT320" s="107" t="s">
        <v>621</v>
      </c>
      <c r="AU320" s="107" t="s">
        <v>623</v>
      </c>
      <c r="AV320" s="107" t="s">
        <v>621</v>
      </c>
      <c r="AW320" s="107" t="s">
        <v>623</v>
      </c>
      <c r="AX320" s="107" t="s">
        <v>621</v>
      </c>
      <c r="AY320" s="107" t="s">
        <v>620</v>
      </c>
      <c r="AZ320" s="107" t="s">
        <v>621</v>
      </c>
      <c r="BA320" s="107" t="s">
        <v>621</v>
      </c>
      <c r="BC320" s="107">
        <f t="shared" si="36"/>
        <v>38</v>
      </c>
      <c r="BD320" s="107">
        <f t="shared" si="36"/>
        <v>1</v>
      </c>
      <c r="BE320" s="107">
        <f t="shared" si="36"/>
        <v>3</v>
      </c>
      <c r="BF320" s="107">
        <f t="shared" si="36"/>
        <v>8</v>
      </c>
      <c r="BG320" s="107">
        <f t="shared" si="36"/>
        <v>0</v>
      </c>
      <c r="BH320" s="107">
        <f t="shared" si="30"/>
        <v>42</v>
      </c>
    </row>
    <row r="321" spans="1:60" x14ac:dyDescent="0.25">
      <c r="A321" s="104">
        <v>1221</v>
      </c>
      <c r="B321" s="69" t="s">
        <v>320</v>
      </c>
      <c r="C321" s="69" t="s">
        <v>301</v>
      </c>
      <c r="D321" s="107" t="s">
        <v>621</v>
      </c>
      <c r="E321" s="107" t="s">
        <v>621</v>
      </c>
      <c r="F321" s="107" t="s">
        <v>621</v>
      </c>
      <c r="G321" s="107" t="s">
        <v>621</v>
      </c>
      <c r="H321" s="107" t="s">
        <v>621</v>
      </c>
      <c r="I321" s="107" t="s">
        <v>621</v>
      </c>
      <c r="J321" s="107" t="s">
        <v>623</v>
      </c>
      <c r="K321" s="107" t="s">
        <v>621</v>
      </c>
      <c r="L321" s="107" t="s">
        <v>623</v>
      </c>
      <c r="M321" s="107" t="s">
        <v>621</v>
      </c>
      <c r="N321" s="107" t="s">
        <v>623</v>
      </c>
      <c r="O321" s="107" t="s">
        <v>1578</v>
      </c>
      <c r="P321" s="107" t="s">
        <v>1578</v>
      </c>
      <c r="Q321" s="107" t="s">
        <v>621</v>
      </c>
      <c r="R321" s="107" t="s">
        <v>621</v>
      </c>
      <c r="S321" s="107" t="s">
        <v>621</v>
      </c>
      <c r="T321" s="107" t="s">
        <v>621</v>
      </c>
      <c r="U321" s="107" t="s">
        <v>621</v>
      </c>
      <c r="V321" s="107" t="s">
        <v>621</v>
      </c>
      <c r="W321" s="107" t="s">
        <v>621</v>
      </c>
      <c r="X321" s="107" t="s">
        <v>621</v>
      </c>
      <c r="Y321" s="107" t="s">
        <v>621</v>
      </c>
      <c r="Z321" s="107" t="s">
        <v>621</v>
      </c>
      <c r="AA321" s="107" t="s">
        <v>621</v>
      </c>
      <c r="AB321" s="107" t="s">
        <v>622</v>
      </c>
      <c r="AC321" s="107" t="s">
        <v>622</v>
      </c>
      <c r="AD321" s="107" t="s">
        <v>621</v>
      </c>
      <c r="AE321" s="107" t="s">
        <v>622</v>
      </c>
      <c r="AF321" s="107" t="s">
        <v>621</v>
      </c>
      <c r="AG321" s="107" t="s">
        <v>621</v>
      </c>
      <c r="AH321" s="107" t="s">
        <v>621</v>
      </c>
      <c r="AI321" s="107" t="s">
        <v>621</v>
      </c>
      <c r="AJ321" s="107" t="s">
        <v>621</v>
      </c>
      <c r="AK321" s="107" t="s">
        <v>621</v>
      </c>
      <c r="AL321" s="107" t="s">
        <v>621</v>
      </c>
      <c r="AM321" s="107" t="s">
        <v>621</v>
      </c>
      <c r="AN321" s="107" t="s">
        <v>623</v>
      </c>
      <c r="AO321" s="107" t="s">
        <v>621</v>
      </c>
      <c r="AP321" s="107" t="s">
        <v>621</v>
      </c>
      <c r="AQ321" s="107" t="s">
        <v>621</v>
      </c>
      <c r="AR321" s="107" t="s">
        <v>621</v>
      </c>
      <c r="AS321" s="107" t="s">
        <v>621</v>
      </c>
      <c r="AT321" s="107" t="s">
        <v>621</v>
      </c>
      <c r="AU321" s="107" t="s">
        <v>621</v>
      </c>
      <c r="AV321" s="107" t="s">
        <v>621</v>
      </c>
      <c r="AW321" s="107" t="s">
        <v>621</v>
      </c>
      <c r="AX321" s="107" t="s">
        <v>622</v>
      </c>
      <c r="AY321" s="107" t="s">
        <v>623</v>
      </c>
      <c r="AZ321" s="107" t="s">
        <v>621</v>
      </c>
      <c r="BA321" s="107" t="s">
        <v>622</v>
      </c>
      <c r="BC321" s="107">
        <f t="shared" si="36"/>
        <v>38</v>
      </c>
      <c r="BD321" s="107">
        <f t="shared" si="36"/>
        <v>5</v>
      </c>
      <c r="BE321" s="107">
        <f t="shared" si="36"/>
        <v>0</v>
      </c>
      <c r="BF321" s="107">
        <f t="shared" si="36"/>
        <v>5</v>
      </c>
      <c r="BG321" s="107">
        <f t="shared" si="36"/>
        <v>2</v>
      </c>
      <c r="BH321" s="107">
        <f t="shared" si="30"/>
        <v>43</v>
      </c>
    </row>
    <row r="322" spans="1:60" x14ac:dyDescent="0.25">
      <c r="A322" s="104">
        <v>1222</v>
      </c>
      <c r="B322" s="69" t="s">
        <v>321</v>
      </c>
      <c r="C322" s="69" t="s">
        <v>301</v>
      </c>
      <c r="D322" s="107" t="s">
        <v>621</v>
      </c>
      <c r="E322" s="107" t="s">
        <v>621</v>
      </c>
      <c r="F322" s="107" t="s">
        <v>621</v>
      </c>
      <c r="G322" s="107" t="s">
        <v>621</v>
      </c>
      <c r="H322" s="107" t="s">
        <v>621</v>
      </c>
      <c r="I322" s="107" t="s">
        <v>621</v>
      </c>
      <c r="J322" s="107" t="s">
        <v>621</v>
      </c>
      <c r="K322" s="107" t="s">
        <v>621</v>
      </c>
      <c r="L322" s="107" t="s">
        <v>622</v>
      </c>
      <c r="M322" s="107" t="s">
        <v>621</v>
      </c>
      <c r="N322" s="107" t="s">
        <v>621</v>
      </c>
      <c r="O322" s="107" t="s">
        <v>621</v>
      </c>
      <c r="P322" s="107" t="s">
        <v>621</v>
      </c>
      <c r="Q322" s="107" t="s">
        <v>621</v>
      </c>
      <c r="R322" s="107" t="s">
        <v>621</v>
      </c>
      <c r="S322" s="107" t="s">
        <v>621</v>
      </c>
      <c r="T322" s="107" t="s">
        <v>621</v>
      </c>
      <c r="U322" s="107" t="s">
        <v>621</v>
      </c>
      <c r="V322" s="107" t="s">
        <v>621</v>
      </c>
      <c r="W322" s="107" t="s">
        <v>621</v>
      </c>
      <c r="X322" s="107" t="s">
        <v>621</v>
      </c>
      <c r="Y322" s="107" t="s">
        <v>621</v>
      </c>
      <c r="Z322" s="107" t="s">
        <v>623</v>
      </c>
      <c r="AA322" s="107" t="s">
        <v>621</v>
      </c>
      <c r="AB322" s="107" t="s">
        <v>622</v>
      </c>
      <c r="AC322" s="107" t="s">
        <v>622</v>
      </c>
      <c r="AD322" s="107" t="s">
        <v>621</v>
      </c>
      <c r="AE322" s="107" t="s">
        <v>622</v>
      </c>
      <c r="AF322" s="107" t="s">
        <v>623</v>
      </c>
      <c r="AG322" s="107" t="s">
        <v>621</v>
      </c>
      <c r="AH322" s="107" t="s">
        <v>621</v>
      </c>
      <c r="AI322" s="107" t="s">
        <v>621</v>
      </c>
      <c r="AJ322" s="107" t="s">
        <v>621</v>
      </c>
      <c r="AK322" s="107" t="s">
        <v>621</v>
      </c>
      <c r="AL322" s="107" t="s">
        <v>621</v>
      </c>
      <c r="AM322" s="107" t="s">
        <v>621</v>
      </c>
      <c r="AN322" s="107" t="s">
        <v>621</v>
      </c>
      <c r="AO322" s="107" t="s">
        <v>621</v>
      </c>
      <c r="AP322" s="107" t="s">
        <v>621</v>
      </c>
      <c r="AQ322" s="107" t="s">
        <v>623</v>
      </c>
      <c r="AR322" s="107" t="s">
        <v>621</v>
      </c>
      <c r="AS322" s="107" t="s">
        <v>623</v>
      </c>
      <c r="AT322" s="107" t="s">
        <v>621</v>
      </c>
      <c r="AU322" s="107" t="s">
        <v>621</v>
      </c>
      <c r="AV322" s="107" t="s">
        <v>621</v>
      </c>
      <c r="AW322" s="107" t="s">
        <v>621</v>
      </c>
      <c r="AX322" s="107" t="s">
        <v>621</v>
      </c>
      <c r="AY322" s="107" t="s">
        <v>621</v>
      </c>
      <c r="AZ322" s="107" t="s">
        <v>621</v>
      </c>
      <c r="BA322" s="107" t="s">
        <v>621</v>
      </c>
      <c r="BC322" s="107">
        <f t="shared" si="36"/>
        <v>42</v>
      </c>
      <c r="BD322" s="107">
        <f t="shared" si="36"/>
        <v>4</v>
      </c>
      <c r="BE322" s="107">
        <f t="shared" si="36"/>
        <v>0</v>
      </c>
      <c r="BF322" s="107">
        <f t="shared" si="36"/>
        <v>4</v>
      </c>
      <c r="BG322" s="107">
        <f t="shared" si="36"/>
        <v>0</v>
      </c>
      <c r="BH322" s="107">
        <f t="shared" si="30"/>
        <v>46</v>
      </c>
    </row>
    <row r="323" spans="1:60" x14ac:dyDescent="0.25">
      <c r="A323" s="104">
        <v>1223</v>
      </c>
      <c r="B323" s="69" t="s">
        <v>322</v>
      </c>
      <c r="C323" s="69" t="s">
        <v>301</v>
      </c>
      <c r="D323" s="107" t="s">
        <v>621</v>
      </c>
      <c r="E323" s="107" t="s">
        <v>621</v>
      </c>
      <c r="F323" s="107" t="s">
        <v>621</v>
      </c>
      <c r="G323" s="107" t="s">
        <v>621</v>
      </c>
      <c r="H323" s="107" t="s">
        <v>621</v>
      </c>
      <c r="I323" s="107" t="s">
        <v>621</v>
      </c>
      <c r="J323" s="107" t="s">
        <v>621</v>
      </c>
      <c r="K323" s="107" t="s">
        <v>621</v>
      </c>
      <c r="L323" s="107" t="s">
        <v>623</v>
      </c>
      <c r="M323" s="107" t="s">
        <v>621</v>
      </c>
      <c r="N323" s="107" t="s">
        <v>621</v>
      </c>
      <c r="O323" s="107" t="s">
        <v>621</v>
      </c>
      <c r="P323" s="107" t="s">
        <v>621</v>
      </c>
      <c r="Q323" s="107" t="s">
        <v>621</v>
      </c>
      <c r="R323" s="107" t="s">
        <v>621</v>
      </c>
      <c r="S323" s="107" t="s">
        <v>621</v>
      </c>
      <c r="T323" s="107" t="s">
        <v>621</v>
      </c>
      <c r="U323" s="107" t="s">
        <v>621</v>
      </c>
      <c r="V323" s="107" t="s">
        <v>621</v>
      </c>
      <c r="W323" s="107" t="s">
        <v>621</v>
      </c>
      <c r="X323" s="107" t="s">
        <v>621</v>
      </c>
      <c r="Y323" s="107" t="s">
        <v>621</v>
      </c>
      <c r="Z323" s="107" t="s">
        <v>621</v>
      </c>
      <c r="AA323" s="107" t="s">
        <v>621</v>
      </c>
      <c r="AB323" s="107" t="s">
        <v>621</v>
      </c>
      <c r="AC323" s="107" t="s">
        <v>620</v>
      </c>
      <c r="AD323" s="107" t="s">
        <v>621</v>
      </c>
      <c r="AE323" s="107" t="s">
        <v>621</v>
      </c>
      <c r="AF323" s="107" t="s">
        <v>621</v>
      </c>
      <c r="AG323" s="107" t="s">
        <v>621</v>
      </c>
      <c r="AH323" s="107" t="s">
        <v>621</v>
      </c>
      <c r="AI323" s="107" t="s">
        <v>621</v>
      </c>
      <c r="AJ323" s="107" t="s">
        <v>621</v>
      </c>
      <c r="AK323" s="107" t="s">
        <v>621</v>
      </c>
      <c r="AL323" s="107" t="s">
        <v>621</v>
      </c>
      <c r="AM323" s="107" t="s">
        <v>621</v>
      </c>
      <c r="AN323" s="107" t="s">
        <v>621</v>
      </c>
      <c r="AO323" s="107" t="s">
        <v>621</v>
      </c>
      <c r="AP323" s="107" t="s">
        <v>621</v>
      </c>
      <c r="AQ323" s="107" t="s">
        <v>621</v>
      </c>
      <c r="AR323" s="107" t="s">
        <v>621</v>
      </c>
      <c r="AS323" s="107" t="s">
        <v>620</v>
      </c>
      <c r="AT323" s="107" t="s">
        <v>621</v>
      </c>
      <c r="AU323" s="107" t="s">
        <v>621</v>
      </c>
      <c r="AV323" s="107" t="s">
        <v>620</v>
      </c>
      <c r="AW323" s="107" t="s">
        <v>621</v>
      </c>
      <c r="AX323" s="107" t="s">
        <v>621</v>
      </c>
      <c r="AY323" s="107" t="s">
        <v>623</v>
      </c>
      <c r="AZ323" s="107" t="s">
        <v>621</v>
      </c>
      <c r="BA323" s="107" t="s">
        <v>621</v>
      </c>
      <c r="BC323" s="107">
        <f t="shared" si="36"/>
        <v>45</v>
      </c>
      <c r="BD323" s="107">
        <f t="shared" si="36"/>
        <v>0</v>
      </c>
      <c r="BE323" s="107">
        <f t="shared" si="36"/>
        <v>3</v>
      </c>
      <c r="BF323" s="107">
        <f t="shared" si="36"/>
        <v>2</v>
      </c>
      <c r="BG323" s="107">
        <f t="shared" si="36"/>
        <v>0</v>
      </c>
      <c r="BH323" s="107">
        <f t="shared" si="30"/>
        <v>48</v>
      </c>
    </row>
    <row r="324" spans="1:60" x14ac:dyDescent="0.25">
      <c r="A324" s="104">
        <v>1224</v>
      </c>
      <c r="B324" s="69" t="s">
        <v>323</v>
      </c>
      <c r="C324" s="69" t="s">
        <v>301</v>
      </c>
      <c r="D324" s="107" t="s">
        <v>621</v>
      </c>
      <c r="E324" s="107" t="s">
        <v>621</v>
      </c>
      <c r="F324" s="107" t="s">
        <v>621</v>
      </c>
      <c r="G324" s="107" t="s">
        <v>621</v>
      </c>
      <c r="H324" s="107" t="s">
        <v>621</v>
      </c>
      <c r="I324" s="107" t="s">
        <v>621</v>
      </c>
      <c r="J324" s="107" t="s">
        <v>620</v>
      </c>
      <c r="K324" s="107" t="s">
        <v>620</v>
      </c>
      <c r="L324" s="107" t="s">
        <v>620</v>
      </c>
      <c r="M324" s="107" t="s">
        <v>621</v>
      </c>
      <c r="N324" s="107" t="s">
        <v>621</v>
      </c>
      <c r="O324" s="107" t="s">
        <v>621</v>
      </c>
      <c r="P324" s="107" t="s">
        <v>621</v>
      </c>
      <c r="Q324" s="107" t="s">
        <v>621</v>
      </c>
      <c r="R324" s="107" t="s">
        <v>621</v>
      </c>
      <c r="S324" s="107" t="s">
        <v>621</v>
      </c>
      <c r="T324" s="107" t="s">
        <v>621</v>
      </c>
      <c r="U324" s="107" t="s">
        <v>621</v>
      </c>
      <c r="V324" s="107" t="s">
        <v>621</v>
      </c>
      <c r="W324" s="107" t="s">
        <v>621</v>
      </c>
      <c r="X324" s="107" t="s">
        <v>621</v>
      </c>
      <c r="Y324" s="107" t="s">
        <v>621</v>
      </c>
      <c r="Z324" s="107" t="s">
        <v>621</v>
      </c>
      <c r="AA324" s="107" t="s">
        <v>621</v>
      </c>
      <c r="AB324" s="107" t="s">
        <v>622</v>
      </c>
      <c r="AC324" s="107" t="s">
        <v>620</v>
      </c>
      <c r="AD324" s="107" t="s">
        <v>621</v>
      </c>
      <c r="AE324" s="107" t="s">
        <v>621</v>
      </c>
      <c r="AF324" s="107" t="s">
        <v>621</v>
      </c>
      <c r="AG324" s="107" t="s">
        <v>621</v>
      </c>
      <c r="AH324" s="107" t="s">
        <v>621</v>
      </c>
      <c r="AI324" s="107" t="s">
        <v>621</v>
      </c>
      <c r="AJ324" s="107" t="s">
        <v>621</v>
      </c>
      <c r="AK324" s="107" t="s">
        <v>621</v>
      </c>
      <c r="AL324" s="107" t="s">
        <v>621</v>
      </c>
      <c r="AM324" s="107" t="s">
        <v>621</v>
      </c>
      <c r="AN324" s="107" t="s">
        <v>621</v>
      </c>
      <c r="AO324" s="107" t="s">
        <v>621</v>
      </c>
      <c r="AP324" s="107" t="s">
        <v>621</v>
      </c>
      <c r="AQ324" s="107" t="s">
        <v>620</v>
      </c>
      <c r="AR324" s="107" t="s">
        <v>621</v>
      </c>
      <c r="AS324" s="107" t="s">
        <v>621</v>
      </c>
      <c r="AT324" s="107" t="s">
        <v>621</v>
      </c>
      <c r="AU324" s="107" t="s">
        <v>621</v>
      </c>
      <c r="AV324" s="107" t="s">
        <v>621</v>
      </c>
      <c r="AW324" s="107" t="s">
        <v>621</v>
      </c>
      <c r="AX324" s="107" t="s">
        <v>621</v>
      </c>
      <c r="AY324" s="107" t="s">
        <v>621</v>
      </c>
      <c r="AZ324" s="107" t="s">
        <v>621</v>
      </c>
      <c r="BA324" s="107" t="s">
        <v>621</v>
      </c>
      <c r="BC324" s="107">
        <f t="shared" ref="BC324:BG333" si="37">COUNTIF($D324:$BA324,BC$3)</f>
        <v>44</v>
      </c>
      <c r="BD324" s="107">
        <f t="shared" si="37"/>
        <v>1</v>
      </c>
      <c r="BE324" s="107">
        <f t="shared" si="37"/>
        <v>5</v>
      </c>
      <c r="BF324" s="107">
        <f t="shared" si="37"/>
        <v>0</v>
      </c>
      <c r="BG324" s="107">
        <f t="shared" si="37"/>
        <v>0</v>
      </c>
      <c r="BH324" s="107">
        <f t="shared" ref="BH324:BH387" si="38">BC324+BD324+BE324</f>
        <v>50</v>
      </c>
    </row>
    <row r="325" spans="1:60" x14ac:dyDescent="0.25">
      <c r="A325" s="105">
        <v>1225</v>
      </c>
      <c r="B325" s="69" t="s">
        <v>324</v>
      </c>
      <c r="C325" s="69" t="s">
        <v>301</v>
      </c>
      <c r="D325" s="107" t="s">
        <v>621</v>
      </c>
      <c r="E325" s="107" t="s">
        <v>621</v>
      </c>
      <c r="F325" s="107" t="s">
        <v>621</v>
      </c>
      <c r="G325" s="107" t="s">
        <v>621</v>
      </c>
      <c r="H325" s="107" t="s">
        <v>621</v>
      </c>
      <c r="I325" s="107" t="s">
        <v>621</v>
      </c>
      <c r="J325" s="107" t="s">
        <v>621</v>
      </c>
      <c r="K325" s="107" t="s">
        <v>621</v>
      </c>
      <c r="L325" s="107" t="s">
        <v>621</v>
      </c>
      <c r="M325" s="107" t="s">
        <v>621</v>
      </c>
      <c r="N325" s="107" t="s">
        <v>621</v>
      </c>
      <c r="O325" s="107" t="s">
        <v>621</v>
      </c>
      <c r="P325" s="107" t="s">
        <v>621</v>
      </c>
      <c r="Q325" s="107" t="s">
        <v>620</v>
      </c>
      <c r="R325" s="107" t="s">
        <v>621</v>
      </c>
      <c r="S325" s="107" t="s">
        <v>621</v>
      </c>
      <c r="T325" s="107" t="s">
        <v>621</v>
      </c>
      <c r="U325" s="107" t="s">
        <v>621</v>
      </c>
      <c r="V325" s="107" t="s">
        <v>621</v>
      </c>
      <c r="W325" s="107" t="s">
        <v>621</v>
      </c>
      <c r="X325" s="107" t="s">
        <v>621</v>
      </c>
      <c r="Y325" s="107" t="s">
        <v>621</v>
      </c>
      <c r="Z325" s="107" t="s">
        <v>623</v>
      </c>
      <c r="AA325" s="107" t="s">
        <v>621</v>
      </c>
      <c r="AB325" s="107" t="s">
        <v>621</v>
      </c>
      <c r="AC325" s="107" t="s">
        <v>622</v>
      </c>
      <c r="AD325" s="107" t="s">
        <v>621</v>
      </c>
      <c r="AE325" s="107" t="s">
        <v>622</v>
      </c>
      <c r="AF325" s="107" t="s">
        <v>621</v>
      </c>
      <c r="AG325" s="107" t="s">
        <v>621</v>
      </c>
      <c r="AH325" s="107" t="s">
        <v>621</v>
      </c>
      <c r="AI325" s="107" t="s">
        <v>623</v>
      </c>
      <c r="AJ325" s="107" t="s">
        <v>621</v>
      </c>
      <c r="AK325" s="107" t="s">
        <v>621</v>
      </c>
      <c r="AL325" s="107" t="s">
        <v>621</v>
      </c>
      <c r="AM325" s="107" t="s">
        <v>621</v>
      </c>
      <c r="AN325" s="107" t="s">
        <v>623</v>
      </c>
      <c r="AO325" s="107" t="s">
        <v>621</v>
      </c>
      <c r="AP325" s="107" t="s">
        <v>621</v>
      </c>
      <c r="AQ325" s="107" t="s">
        <v>621</v>
      </c>
      <c r="AR325" s="107" t="s">
        <v>621</v>
      </c>
      <c r="AS325" s="107" t="s">
        <v>621</v>
      </c>
      <c r="AT325" s="107" t="s">
        <v>621</v>
      </c>
      <c r="AU325" s="107" t="s">
        <v>621</v>
      </c>
      <c r="AV325" s="107" t="s">
        <v>621</v>
      </c>
      <c r="AW325" s="107" t="s">
        <v>621</v>
      </c>
      <c r="AX325" s="107" t="s">
        <v>621</v>
      </c>
      <c r="AY325" s="107" t="s">
        <v>621</v>
      </c>
      <c r="AZ325" s="107" t="s">
        <v>621</v>
      </c>
      <c r="BA325" s="107" t="s">
        <v>621</v>
      </c>
      <c r="BC325" s="107">
        <f t="shared" si="37"/>
        <v>44</v>
      </c>
      <c r="BD325" s="107">
        <f t="shared" si="37"/>
        <v>2</v>
      </c>
      <c r="BE325" s="107">
        <f t="shared" si="37"/>
        <v>1</v>
      </c>
      <c r="BF325" s="107">
        <f t="shared" si="37"/>
        <v>3</v>
      </c>
      <c r="BG325" s="107">
        <f t="shared" si="37"/>
        <v>0</v>
      </c>
      <c r="BH325" s="107">
        <f t="shared" si="38"/>
        <v>47</v>
      </c>
    </row>
    <row r="326" spans="1:60" x14ac:dyDescent="0.25">
      <c r="A326" s="104">
        <v>1301</v>
      </c>
      <c r="B326" s="69" t="s">
        <v>327</v>
      </c>
      <c r="C326" s="69" t="s">
        <v>326</v>
      </c>
      <c r="D326" s="107" t="s">
        <v>623</v>
      </c>
      <c r="E326" s="107" t="s">
        <v>621</v>
      </c>
      <c r="F326" s="107" t="s">
        <v>621</v>
      </c>
      <c r="G326" s="107" t="s">
        <v>621</v>
      </c>
      <c r="H326" s="107" t="s">
        <v>621</v>
      </c>
      <c r="I326" s="107" t="s">
        <v>621</v>
      </c>
      <c r="J326" s="107" t="s">
        <v>623</v>
      </c>
      <c r="K326" s="107" t="s">
        <v>621</v>
      </c>
      <c r="L326" s="107" t="s">
        <v>620</v>
      </c>
      <c r="M326" s="107" t="s">
        <v>620</v>
      </c>
      <c r="N326" s="107" t="s">
        <v>620</v>
      </c>
      <c r="O326" s="107" t="s">
        <v>621</v>
      </c>
      <c r="P326" s="107" t="s">
        <v>621</v>
      </c>
      <c r="Q326" s="107" t="s">
        <v>621</v>
      </c>
      <c r="R326" s="107" t="s">
        <v>621</v>
      </c>
      <c r="S326" s="107" t="s">
        <v>621</v>
      </c>
      <c r="T326" s="107" t="s">
        <v>621</v>
      </c>
      <c r="U326" s="107" t="s">
        <v>621</v>
      </c>
      <c r="V326" s="107" t="s">
        <v>621</v>
      </c>
      <c r="W326" s="107" t="s">
        <v>621</v>
      </c>
      <c r="X326" s="107" t="s">
        <v>621</v>
      </c>
      <c r="Y326" s="107" t="s">
        <v>621</v>
      </c>
      <c r="Z326" s="107" t="s">
        <v>621</v>
      </c>
      <c r="AA326" s="107" t="s">
        <v>621</v>
      </c>
      <c r="AB326" s="107" t="s">
        <v>622</v>
      </c>
      <c r="AC326" s="107" t="s">
        <v>623</v>
      </c>
      <c r="AD326" s="107" t="s">
        <v>621</v>
      </c>
      <c r="AE326" s="107" t="s">
        <v>623</v>
      </c>
      <c r="AF326" s="107" t="s">
        <v>620</v>
      </c>
      <c r="AG326" s="107" t="s">
        <v>621</v>
      </c>
      <c r="AH326" s="107" t="s">
        <v>621</v>
      </c>
      <c r="AI326" s="107" t="s">
        <v>621</v>
      </c>
      <c r="AJ326" s="107" t="s">
        <v>621</v>
      </c>
      <c r="AK326" s="107" t="s">
        <v>621</v>
      </c>
      <c r="AL326" s="107" t="s">
        <v>621</v>
      </c>
      <c r="AM326" s="107" t="s">
        <v>621</v>
      </c>
      <c r="AN326" s="107" t="s">
        <v>621</v>
      </c>
      <c r="AO326" s="107" t="s">
        <v>621</v>
      </c>
      <c r="AP326" s="107" t="s">
        <v>621</v>
      </c>
      <c r="AQ326" s="107" t="s">
        <v>621</v>
      </c>
      <c r="AR326" s="107" t="s">
        <v>621</v>
      </c>
      <c r="AS326" s="107" t="s">
        <v>621</v>
      </c>
      <c r="AT326" s="107" t="s">
        <v>621</v>
      </c>
      <c r="AU326" s="107" t="s">
        <v>621</v>
      </c>
      <c r="AV326" s="107" t="s">
        <v>621</v>
      </c>
      <c r="AW326" s="107" t="s">
        <v>621</v>
      </c>
      <c r="AX326" s="107" t="s">
        <v>621</v>
      </c>
      <c r="AY326" s="107" t="s">
        <v>621</v>
      </c>
      <c r="AZ326" s="107" t="s">
        <v>623</v>
      </c>
      <c r="BA326" s="107" t="s">
        <v>621</v>
      </c>
      <c r="BC326" s="107">
        <f t="shared" si="37"/>
        <v>40</v>
      </c>
      <c r="BD326" s="107">
        <f t="shared" si="37"/>
        <v>1</v>
      </c>
      <c r="BE326" s="107">
        <f t="shared" si="37"/>
        <v>4</v>
      </c>
      <c r="BF326" s="107">
        <f t="shared" si="37"/>
        <v>5</v>
      </c>
      <c r="BG326" s="107">
        <f t="shared" si="37"/>
        <v>0</v>
      </c>
      <c r="BH326" s="107">
        <f t="shared" si="38"/>
        <v>45</v>
      </c>
    </row>
    <row r="327" spans="1:60" x14ac:dyDescent="0.25">
      <c r="A327" s="104">
        <v>1302</v>
      </c>
      <c r="B327" s="69" t="s">
        <v>328</v>
      </c>
      <c r="C327" s="69" t="s">
        <v>326</v>
      </c>
      <c r="D327" s="107" t="s">
        <v>621</v>
      </c>
      <c r="E327" s="107" t="s">
        <v>621</v>
      </c>
      <c r="F327" s="107" t="s">
        <v>620</v>
      </c>
      <c r="G327" s="107" t="s">
        <v>621</v>
      </c>
      <c r="H327" s="107" t="s">
        <v>621</v>
      </c>
      <c r="I327" s="107" t="s">
        <v>620</v>
      </c>
      <c r="J327" s="107" t="s">
        <v>623</v>
      </c>
      <c r="K327" s="107" t="s">
        <v>621</v>
      </c>
      <c r="L327" s="107" t="s">
        <v>620</v>
      </c>
      <c r="M327" s="107" t="s">
        <v>621</v>
      </c>
      <c r="N327" s="107" t="s">
        <v>623</v>
      </c>
      <c r="O327" s="107" t="s">
        <v>622</v>
      </c>
      <c r="P327" s="107" t="s">
        <v>621</v>
      </c>
      <c r="Q327" s="107" t="s">
        <v>620</v>
      </c>
      <c r="R327" s="107" t="s">
        <v>621</v>
      </c>
      <c r="S327" s="107" t="s">
        <v>621</v>
      </c>
      <c r="T327" s="107" t="s">
        <v>621</v>
      </c>
      <c r="U327" s="107" t="s">
        <v>621</v>
      </c>
      <c r="V327" s="107" t="s">
        <v>621</v>
      </c>
      <c r="W327" s="107" t="s">
        <v>621</v>
      </c>
      <c r="X327" s="107" t="s">
        <v>620</v>
      </c>
      <c r="Y327" s="107" t="s">
        <v>621</v>
      </c>
      <c r="Z327" s="107" t="s">
        <v>621</v>
      </c>
      <c r="AA327" s="107" t="s">
        <v>623</v>
      </c>
      <c r="AB327" s="107" t="s">
        <v>622</v>
      </c>
      <c r="AC327" s="107" t="s">
        <v>622</v>
      </c>
      <c r="AD327" s="107" t="s">
        <v>621</v>
      </c>
      <c r="AE327" s="107" t="s">
        <v>622</v>
      </c>
      <c r="AF327" s="107" t="s">
        <v>621</v>
      </c>
      <c r="AG327" s="107" t="s">
        <v>621</v>
      </c>
      <c r="AH327" s="107" t="s">
        <v>621</v>
      </c>
      <c r="AI327" s="107" t="s">
        <v>621</v>
      </c>
      <c r="AJ327" s="107" t="s">
        <v>622</v>
      </c>
      <c r="AK327" s="107" t="s">
        <v>621</v>
      </c>
      <c r="AL327" s="107" t="s">
        <v>621</v>
      </c>
      <c r="AM327" s="107" t="s">
        <v>621</v>
      </c>
      <c r="AN327" s="107" t="s">
        <v>621</v>
      </c>
      <c r="AO327" s="107" t="s">
        <v>621</v>
      </c>
      <c r="AP327" s="107" t="s">
        <v>621</v>
      </c>
      <c r="AQ327" s="107" t="s">
        <v>621</v>
      </c>
      <c r="AR327" s="107" t="s">
        <v>621</v>
      </c>
      <c r="AS327" s="107" t="s">
        <v>623</v>
      </c>
      <c r="AT327" s="107" t="s">
        <v>621</v>
      </c>
      <c r="AU327" s="107" t="s">
        <v>622</v>
      </c>
      <c r="AV327" s="107" t="s">
        <v>620</v>
      </c>
      <c r="AW327" s="107" t="s">
        <v>621</v>
      </c>
      <c r="AX327" s="107" t="s">
        <v>621</v>
      </c>
      <c r="AY327" s="107" t="s">
        <v>621</v>
      </c>
      <c r="AZ327" s="107" t="s">
        <v>621</v>
      </c>
      <c r="BA327" s="107" t="s">
        <v>621</v>
      </c>
      <c r="BC327" s="107">
        <f t="shared" si="37"/>
        <v>34</v>
      </c>
      <c r="BD327" s="107">
        <f t="shared" si="37"/>
        <v>6</v>
      </c>
      <c r="BE327" s="107">
        <f t="shared" si="37"/>
        <v>6</v>
      </c>
      <c r="BF327" s="107">
        <f t="shared" si="37"/>
        <v>4</v>
      </c>
      <c r="BG327" s="107">
        <f t="shared" si="37"/>
        <v>0</v>
      </c>
      <c r="BH327" s="107">
        <f t="shared" si="38"/>
        <v>46</v>
      </c>
    </row>
    <row r="328" spans="1:60" x14ac:dyDescent="0.25">
      <c r="A328" s="104">
        <v>1303</v>
      </c>
      <c r="B328" s="69" t="s">
        <v>329</v>
      </c>
      <c r="C328" s="69" t="s">
        <v>326</v>
      </c>
      <c r="D328" s="107" t="s">
        <v>1578</v>
      </c>
      <c r="E328" s="107" t="s">
        <v>621</v>
      </c>
      <c r="F328" s="107" t="s">
        <v>621</v>
      </c>
      <c r="G328" s="107" t="s">
        <v>622</v>
      </c>
      <c r="H328" s="107" t="s">
        <v>621</v>
      </c>
      <c r="I328" s="107" t="s">
        <v>621</v>
      </c>
      <c r="J328" s="107" t="s">
        <v>623</v>
      </c>
      <c r="K328" s="107" t="s">
        <v>621</v>
      </c>
      <c r="L328" s="107" t="s">
        <v>621</v>
      </c>
      <c r="M328" s="107" t="s">
        <v>621</v>
      </c>
      <c r="N328" s="107" t="s">
        <v>621</v>
      </c>
      <c r="O328" s="107" t="s">
        <v>621</v>
      </c>
      <c r="P328" s="107" t="s">
        <v>621</v>
      </c>
      <c r="Q328" s="107" t="s">
        <v>621</v>
      </c>
      <c r="R328" s="107" t="s">
        <v>621</v>
      </c>
      <c r="S328" s="107" t="s">
        <v>621</v>
      </c>
      <c r="T328" s="107" t="s">
        <v>621</v>
      </c>
      <c r="U328" s="107" t="s">
        <v>621</v>
      </c>
      <c r="V328" s="107" t="s">
        <v>621</v>
      </c>
      <c r="W328" s="107" t="s">
        <v>621</v>
      </c>
      <c r="X328" s="107" t="s">
        <v>620</v>
      </c>
      <c r="Y328" s="107" t="s">
        <v>621</v>
      </c>
      <c r="Z328" s="107" t="s">
        <v>620</v>
      </c>
      <c r="AA328" s="107" t="s">
        <v>621</v>
      </c>
      <c r="AB328" s="107" t="s">
        <v>622</v>
      </c>
      <c r="AC328" s="107" t="s">
        <v>622</v>
      </c>
      <c r="AD328" s="107" t="s">
        <v>621</v>
      </c>
      <c r="AE328" s="107" t="s">
        <v>623</v>
      </c>
      <c r="AF328" s="107" t="s">
        <v>621</v>
      </c>
      <c r="AG328" s="107" t="s">
        <v>621</v>
      </c>
      <c r="AH328" s="107" t="s">
        <v>621</v>
      </c>
      <c r="AI328" s="107" t="s">
        <v>623</v>
      </c>
      <c r="AJ328" s="107" t="s">
        <v>621</v>
      </c>
      <c r="AK328" s="107" t="s">
        <v>621</v>
      </c>
      <c r="AL328" s="107" t="s">
        <v>621</v>
      </c>
      <c r="AM328" s="107" t="s">
        <v>621</v>
      </c>
      <c r="AN328" s="107" t="s">
        <v>621</v>
      </c>
      <c r="AO328" s="107" t="s">
        <v>621</v>
      </c>
      <c r="AP328" s="107" t="s">
        <v>621</v>
      </c>
      <c r="AQ328" s="107" t="s">
        <v>620</v>
      </c>
      <c r="AR328" s="107" t="s">
        <v>621</v>
      </c>
      <c r="AS328" s="107" t="s">
        <v>621</v>
      </c>
      <c r="AT328" s="107" t="s">
        <v>621</v>
      </c>
      <c r="AU328" s="107" t="s">
        <v>621</v>
      </c>
      <c r="AV328" s="107" t="s">
        <v>621</v>
      </c>
      <c r="AW328" s="107" t="s">
        <v>621</v>
      </c>
      <c r="AX328" s="107" t="s">
        <v>621</v>
      </c>
      <c r="AY328" s="107" t="s">
        <v>621</v>
      </c>
      <c r="AZ328" s="107" t="s">
        <v>620</v>
      </c>
      <c r="BA328" s="107" t="s">
        <v>621</v>
      </c>
      <c r="BC328" s="107">
        <f t="shared" si="37"/>
        <v>39</v>
      </c>
      <c r="BD328" s="107">
        <f t="shared" si="37"/>
        <v>3</v>
      </c>
      <c r="BE328" s="107">
        <f t="shared" si="37"/>
        <v>4</v>
      </c>
      <c r="BF328" s="107">
        <f t="shared" si="37"/>
        <v>3</v>
      </c>
      <c r="BG328" s="107">
        <f t="shared" si="37"/>
        <v>1</v>
      </c>
      <c r="BH328" s="107">
        <f t="shared" si="38"/>
        <v>46</v>
      </c>
    </row>
    <row r="329" spans="1:60" x14ac:dyDescent="0.25">
      <c r="A329" s="104">
        <v>1304</v>
      </c>
      <c r="B329" s="69" t="s">
        <v>330</v>
      </c>
      <c r="C329" s="69" t="s">
        <v>326</v>
      </c>
      <c r="D329" s="107" t="s">
        <v>621</v>
      </c>
      <c r="E329" s="107" t="s">
        <v>621</v>
      </c>
      <c r="F329" s="107" t="s">
        <v>621</v>
      </c>
      <c r="G329" s="107" t="s">
        <v>621</v>
      </c>
      <c r="H329" s="107" t="s">
        <v>621</v>
      </c>
      <c r="I329" s="107" t="s">
        <v>621</v>
      </c>
      <c r="J329" s="107" t="s">
        <v>621</v>
      </c>
      <c r="K329" s="107" t="s">
        <v>621</v>
      </c>
      <c r="L329" s="107" t="s">
        <v>621</v>
      </c>
      <c r="M329" s="107" t="s">
        <v>621</v>
      </c>
      <c r="N329" s="107" t="s">
        <v>621</v>
      </c>
      <c r="O329" s="107" t="s">
        <v>621</v>
      </c>
      <c r="P329" s="107" t="s">
        <v>621</v>
      </c>
      <c r="Q329" s="107" t="s">
        <v>621</v>
      </c>
      <c r="R329" s="107" t="s">
        <v>621</v>
      </c>
      <c r="S329" s="107" t="s">
        <v>621</v>
      </c>
      <c r="T329" s="107" t="s">
        <v>621</v>
      </c>
      <c r="U329" s="107" t="s">
        <v>621</v>
      </c>
      <c r="V329" s="107" t="s">
        <v>621</v>
      </c>
      <c r="W329" s="107" t="s">
        <v>621</v>
      </c>
      <c r="X329" s="107" t="s">
        <v>621</v>
      </c>
      <c r="Y329" s="107" t="s">
        <v>621</v>
      </c>
      <c r="Z329" s="107" t="s">
        <v>621</v>
      </c>
      <c r="AA329" s="107" t="s">
        <v>621</v>
      </c>
      <c r="AB329" s="107" t="s">
        <v>622</v>
      </c>
      <c r="AC329" s="107" t="s">
        <v>622</v>
      </c>
      <c r="AD329" s="107" t="s">
        <v>621</v>
      </c>
      <c r="AE329" s="107" t="s">
        <v>623</v>
      </c>
      <c r="AF329" s="107" t="s">
        <v>621</v>
      </c>
      <c r="AG329" s="107" t="s">
        <v>621</v>
      </c>
      <c r="AH329" s="107" t="s">
        <v>621</v>
      </c>
      <c r="AI329" s="107" t="s">
        <v>621</v>
      </c>
      <c r="AJ329" s="107" t="s">
        <v>621</v>
      </c>
      <c r="AK329" s="107" t="s">
        <v>621</v>
      </c>
      <c r="AL329" s="107" t="s">
        <v>621</v>
      </c>
      <c r="AM329" s="107" t="s">
        <v>621</v>
      </c>
      <c r="AN329" s="107" t="s">
        <v>621</v>
      </c>
      <c r="AO329" s="107" t="s">
        <v>621</v>
      </c>
      <c r="AP329" s="107" t="s">
        <v>621</v>
      </c>
      <c r="AQ329" s="107" t="s">
        <v>621</v>
      </c>
      <c r="AR329" s="107" t="s">
        <v>621</v>
      </c>
      <c r="AS329" s="107" t="s">
        <v>621</v>
      </c>
      <c r="AT329" s="107" t="s">
        <v>621</v>
      </c>
      <c r="AU329" s="107" t="s">
        <v>621</v>
      </c>
      <c r="AV329" s="107" t="s">
        <v>621</v>
      </c>
      <c r="AW329" s="107" t="s">
        <v>621</v>
      </c>
      <c r="AX329" s="107" t="s">
        <v>621</v>
      </c>
      <c r="AY329" s="107" t="s">
        <v>621</v>
      </c>
      <c r="AZ329" s="107" t="s">
        <v>621</v>
      </c>
      <c r="BA329" s="107" t="s">
        <v>621</v>
      </c>
      <c r="BC329" s="107">
        <f t="shared" si="37"/>
        <v>47</v>
      </c>
      <c r="BD329" s="107">
        <f t="shared" si="37"/>
        <v>2</v>
      </c>
      <c r="BE329" s="107">
        <f t="shared" si="37"/>
        <v>0</v>
      </c>
      <c r="BF329" s="107">
        <f t="shared" si="37"/>
        <v>1</v>
      </c>
      <c r="BG329" s="107">
        <f t="shared" si="37"/>
        <v>0</v>
      </c>
      <c r="BH329" s="107">
        <f t="shared" si="38"/>
        <v>49</v>
      </c>
    </row>
    <row r="330" spans="1:60" x14ac:dyDescent="0.25">
      <c r="A330" s="104">
        <v>1305</v>
      </c>
      <c r="B330" s="69" t="s">
        <v>331</v>
      </c>
      <c r="C330" s="69" t="s">
        <v>326</v>
      </c>
      <c r="D330" s="107" t="s">
        <v>623</v>
      </c>
      <c r="E330" s="107" t="s">
        <v>621</v>
      </c>
      <c r="F330" s="107" t="s">
        <v>621</v>
      </c>
      <c r="G330" s="107" t="s">
        <v>620</v>
      </c>
      <c r="H330" s="107" t="s">
        <v>620</v>
      </c>
      <c r="I330" s="107" t="s">
        <v>621</v>
      </c>
      <c r="J330" s="107" t="s">
        <v>623</v>
      </c>
      <c r="K330" s="107" t="s">
        <v>621</v>
      </c>
      <c r="L330" s="107" t="s">
        <v>621</v>
      </c>
      <c r="M330" s="107" t="s">
        <v>621</v>
      </c>
      <c r="N330" s="107" t="s">
        <v>621</v>
      </c>
      <c r="O330" s="107" t="s">
        <v>621</v>
      </c>
      <c r="P330" s="107" t="s">
        <v>621</v>
      </c>
      <c r="Q330" s="107" t="s">
        <v>621</v>
      </c>
      <c r="R330" s="107" t="s">
        <v>621</v>
      </c>
      <c r="S330" s="107" t="s">
        <v>621</v>
      </c>
      <c r="T330" s="107" t="s">
        <v>623</v>
      </c>
      <c r="U330" s="107" t="s">
        <v>621</v>
      </c>
      <c r="V330" s="107" t="s">
        <v>621</v>
      </c>
      <c r="W330" s="107" t="s">
        <v>621</v>
      </c>
      <c r="X330" s="107" t="s">
        <v>620</v>
      </c>
      <c r="Y330" s="107" t="s">
        <v>621</v>
      </c>
      <c r="Z330" s="107" t="s">
        <v>620</v>
      </c>
      <c r="AA330" s="107" t="s">
        <v>620</v>
      </c>
      <c r="AB330" s="107" t="s">
        <v>621</v>
      </c>
      <c r="AC330" s="107" t="s">
        <v>622</v>
      </c>
      <c r="AD330" s="107" t="s">
        <v>621</v>
      </c>
      <c r="AE330" s="107" t="s">
        <v>622</v>
      </c>
      <c r="AF330" s="107" t="s">
        <v>621</v>
      </c>
      <c r="AG330" s="107" t="s">
        <v>621</v>
      </c>
      <c r="AH330" s="107" t="s">
        <v>621</v>
      </c>
      <c r="AI330" s="107" t="s">
        <v>621</v>
      </c>
      <c r="AJ330" s="107" t="s">
        <v>621</v>
      </c>
      <c r="AK330" s="107" t="s">
        <v>621</v>
      </c>
      <c r="AL330" s="107" t="s">
        <v>621</v>
      </c>
      <c r="AM330" s="107" t="s">
        <v>621</v>
      </c>
      <c r="AN330" s="107" t="s">
        <v>621</v>
      </c>
      <c r="AO330" s="107" t="s">
        <v>621</v>
      </c>
      <c r="AP330" s="107" t="s">
        <v>621</v>
      </c>
      <c r="AQ330" s="107" t="s">
        <v>621</v>
      </c>
      <c r="AR330" s="107" t="s">
        <v>621</v>
      </c>
      <c r="AS330" s="107" t="s">
        <v>623</v>
      </c>
      <c r="AT330" s="107" t="s">
        <v>621</v>
      </c>
      <c r="AU330" s="107" t="s">
        <v>621</v>
      </c>
      <c r="AV330" s="107" t="s">
        <v>621</v>
      </c>
      <c r="AW330" s="107" t="s">
        <v>621</v>
      </c>
      <c r="AX330" s="107" t="s">
        <v>621</v>
      </c>
      <c r="AY330" s="107" t="s">
        <v>623</v>
      </c>
      <c r="AZ330" s="107" t="s">
        <v>621</v>
      </c>
      <c r="BA330" s="107" t="s">
        <v>621</v>
      </c>
      <c r="BC330" s="107">
        <f t="shared" si="37"/>
        <v>38</v>
      </c>
      <c r="BD330" s="107">
        <f t="shared" si="37"/>
        <v>2</v>
      </c>
      <c r="BE330" s="107">
        <f t="shared" si="37"/>
        <v>5</v>
      </c>
      <c r="BF330" s="107">
        <f t="shared" si="37"/>
        <v>5</v>
      </c>
      <c r="BG330" s="107">
        <f t="shared" si="37"/>
        <v>0</v>
      </c>
      <c r="BH330" s="107">
        <f t="shared" si="38"/>
        <v>45</v>
      </c>
    </row>
    <row r="331" spans="1:60" x14ac:dyDescent="0.25">
      <c r="A331" s="104">
        <v>1306</v>
      </c>
      <c r="B331" s="69" t="s">
        <v>332</v>
      </c>
      <c r="C331" s="69" t="s">
        <v>326</v>
      </c>
      <c r="D331" s="107" t="s">
        <v>621</v>
      </c>
      <c r="E331" s="107" t="s">
        <v>621</v>
      </c>
      <c r="F331" s="107" t="s">
        <v>621</v>
      </c>
      <c r="G331" s="107" t="s">
        <v>621</v>
      </c>
      <c r="H331" s="107" t="s">
        <v>621</v>
      </c>
      <c r="I331" s="107" t="s">
        <v>621</v>
      </c>
      <c r="J331" s="107" t="s">
        <v>623</v>
      </c>
      <c r="K331" s="107" t="s">
        <v>623</v>
      </c>
      <c r="L331" s="107" t="s">
        <v>621</v>
      </c>
      <c r="M331" s="107" t="s">
        <v>621</v>
      </c>
      <c r="N331" s="107" t="s">
        <v>621</v>
      </c>
      <c r="O331" s="107" t="s">
        <v>621</v>
      </c>
      <c r="P331" s="107" t="s">
        <v>621</v>
      </c>
      <c r="Q331" s="107" t="s">
        <v>621</v>
      </c>
      <c r="R331" s="107" t="s">
        <v>621</v>
      </c>
      <c r="S331" s="107" t="s">
        <v>621</v>
      </c>
      <c r="T331" s="107" t="s">
        <v>623</v>
      </c>
      <c r="U331" s="107" t="s">
        <v>621</v>
      </c>
      <c r="V331" s="107" t="s">
        <v>621</v>
      </c>
      <c r="W331" s="107" t="s">
        <v>621</v>
      </c>
      <c r="X331" s="107" t="s">
        <v>621</v>
      </c>
      <c r="Y331" s="107" t="s">
        <v>620</v>
      </c>
      <c r="Z331" s="107" t="s">
        <v>621</v>
      </c>
      <c r="AA331" s="107" t="s">
        <v>620</v>
      </c>
      <c r="AB331" s="107" t="s">
        <v>622</v>
      </c>
      <c r="AC331" s="107" t="s">
        <v>623</v>
      </c>
      <c r="AD331" s="107" t="s">
        <v>621</v>
      </c>
      <c r="AE331" s="107" t="s">
        <v>623</v>
      </c>
      <c r="AF331" s="107" t="s">
        <v>620</v>
      </c>
      <c r="AG331" s="107" t="s">
        <v>621</v>
      </c>
      <c r="AH331" s="107" t="s">
        <v>621</v>
      </c>
      <c r="AI331" s="107" t="s">
        <v>621</v>
      </c>
      <c r="AJ331" s="107" t="s">
        <v>621</v>
      </c>
      <c r="AK331" s="107" t="s">
        <v>621</v>
      </c>
      <c r="AL331" s="107" t="s">
        <v>621</v>
      </c>
      <c r="AM331" s="107" t="s">
        <v>621</v>
      </c>
      <c r="AN331" s="107" t="s">
        <v>620</v>
      </c>
      <c r="AO331" s="107" t="s">
        <v>621</v>
      </c>
      <c r="AP331" s="107" t="s">
        <v>621</v>
      </c>
      <c r="AQ331" s="107" t="s">
        <v>620</v>
      </c>
      <c r="AR331" s="107" t="s">
        <v>621</v>
      </c>
      <c r="AS331" s="107" t="s">
        <v>623</v>
      </c>
      <c r="AT331" s="107" t="s">
        <v>621</v>
      </c>
      <c r="AU331" s="107" t="s">
        <v>621</v>
      </c>
      <c r="AV331" s="107" t="s">
        <v>621</v>
      </c>
      <c r="AW331" s="107" t="s">
        <v>621</v>
      </c>
      <c r="AX331" s="107" t="s">
        <v>621</v>
      </c>
      <c r="AY331" s="107" t="s">
        <v>622</v>
      </c>
      <c r="AZ331" s="107" t="s">
        <v>621</v>
      </c>
      <c r="BA331" s="107" t="s">
        <v>1578</v>
      </c>
      <c r="BC331" s="107">
        <f t="shared" si="37"/>
        <v>36</v>
      </c>
      <c r="BD331" s="107">
        <f t="shared" si="37"/>
        <v>2</v>
      </c>
      <c r="BE331" s="107">
        <f t="shared" si="37"/>
        <v>5</v>
      </c>
      <c r="BF331" s="107">
        <f t="shared" si="37"/>
        <v>6</v>
      </c>
      <c r="BG331" s="107">
        <f t="shared" si="37"/>
        <v>1</v>
      </c>
      <c r="BH331" s="107">
        <f t="shared" si="38"/>
        <v>43</v>
      </c>
    </row>
    <row r="332" spans="1:60" x14ac:dyDescent="0.25">
      <c r="A332" s="104">
        <v>1307</v>
      </c>
      <c r="B332" s="69" t="s">
        <v>333</v>
      </c>
      <c r="C332" s="69" t="s">
        <v>326</v>
      </c>
      <c r="D332" s="107" t="s">
        <v>620</v>
      </c>
      <c r="E332" s="107" t="s">
        <v>621</v>
      </c>
      <c r="F332" s="107" t="s">
        <v>621</v>
      </c>
      <c r="G332" s="107" t="s">
        <v>621</v>
      </c>
      <c r="H332" s="107" t="s">
        <v>620</v>
      </c>
      <c r="I332" s="107" t="s">
        <v>620</v>
      </c>
      <c r="J332" s="107" t="s">
        <v>621</v>
      </c>
      <c r="K332" s="107" t="s">
        <v>620</v>
      </c>
      <c r="L332" s="107" t="s">
        <v>622</v>
      </c>
      <c r="M332" s="107" t="s">
        <v>621</v>
      </c>
      <c r="N332" s="107" t="s">
        <v>620</v>
      </c>
      <c r="O332" s="107" t="s">
        <v>621</v>
      </c>
      <c r="P332" s="107" t="s">
        <v>620</v>
      </c>
      <c r="Q332" s="107" t="s">
        <v>620</v>
      </c>
      <c r="R332" s="107" t="s">
        <v>621</v>
      </c>
      <c r="S332" s="107" t="s">
        <v>621</v>
      </c>
      <c r="T332" s="107" t="s">
        <v>621</v>
      </c>
      <c r="U332" s="107" t="s">
        <v>621</v>
      </c>
      <c r="V332" s="107" t="s">
        <v>621</v>
      </c>
      <c r="W332" s="107" t="s">
        <v>621</v>
      </c>
      <c r="X332" s="107" t="s">
        <v>620</v>
      </c>
      <c r="Y332" s="107" t="s">
        <v>621</v>
      </c>
      <c r="Z332" s="107" t="s">
        <v>620</v>
      </c>
      <c r="AA332" s="107" t="s">
        <v>620</v>
      </c>
      <c r="AB332" s="107" t="s">
        <v>622</v>
      </c>
      <c r="AC332" s="107" t="s">
        <v>620</v>
      </c>
      <c r="AD332" s="107" t="s">
        <v>621</v>
      </c>
      <c r="AE332" s="107" t="s">
        <v>622</v>
      </c>
      <c r="AF332" s="107" t="s">
        <v>621</v>
      </c>
      <c r="AG332" s="107" t="s">
        <v>621</v>
      </c>
      <c r="AH332" s="107" t="s">
        <v>621</v>
      </c>
      <c r="AI332" s="107" t="s">
        <v>621</v>
      </c>
      <c r="AJ332" s="107" t="s">
        <v>621</v>
      </c>
      <c r="AK332" s="107" t="s">
        <v>621</v>
      </c>
      <c r="AL332" s="107" t="s">
        <v>621</v>
      </c>
      <c r="AM332" s="107" t="s">
        <v>621</v>
      </c>
      <c r="AN332" s="107" t="s">
        <v>621</v>
      </c>
      <c r="AO332" s="107" t="s">
        <v>620</v>
      </c>
      <c r="AP332" s="107" t="s">
        <v>621</v>
      </c>
      <c r="AQ332" s="107" t="s">
        <v>621</v>
      </c>
      <c r="AR332" s="107" t="s">
        <v>621</v>
      </c>
      <c r="AS332" s="107" t="s">
        <v>621</v>
      </c>
      <c r="AT332" s="107" t="s">
        <v>620</v>
      </c>
      <c r="AU332" s="107" t="s">
        <v>620</v>
      </c>
      <c r="AV332" s="107" t="s">
        <v>620</v>
      </c>
      <c r="AW332" s="107" t="s">
        <v>621</v>
      </c>
      <c r="AX332" s="107" t="s">
        <v>621</v>
      </c>
      <c r="AY332" s="107" t="s">
        <v>620</v>
      </c>
      <c r="AZ332" s="107" t="s">
        <v>621</v>
      </c>
      <c r="BA332" s="107" t="s">
        <v>621</v>
      </c>
      <c r="BC332" s="107">
        <f t="shared" si="37"/>
        <v>31</v>
      </c>
      <c r="BD332" s="107">
        <f t="shared" si="37"/>
        <v>3</v>
      </c>
      <c r="BE332" s="107">
        <f t="shared" si="37"/>
        <v>16</v>
      </c>
      <c r="BF332" s="107">
        <f t="shared" si="37"/>
        <v>0</v>
      </c>
      <c r="BG332" s="107">
        <f t="shared" si="37"/>
        <v>0</v>
      </c>
      <c r="BH332" s="107">
        <f t="shared" si="38"/>
        <v>50</v>
      </c>
    </row>
    <row r="333" spans="1:60" x14ac:dyDescent="0.25">
      <c r="A333" s="104">
        <v>1308</v>
      </c>
      <c r="B333" s="69" t="s">
        <v>334</v>
      </c>
      <c r="C333" s="69" t="s">
        <v>326</v>
      </c>
      <c r="D333" s="107" t="s">
        <v>620</v>
      </c>
      <c r="E333" s="107" t="s">
        <v>620</v>
      </c>
      <c r="F333" s="107" t="s">
        <v>621</v>
      </c>
      <c r="G333" s="107" t="s">
        <v>621</v>
      </c>
      <c r="H333" s="107" t="s">
        <v>621</v>
      </c>
      <c r="I333" s="107" t="s">
        <v>621</v>
      </c>
      <c r="J333" s="107" t="s">
        <v>620</v>
      </c>
      <c r="K333" s="107" t="s">
        <v>621</v>
      </c>
      <c r="L333" s="107" t="s">
        <v>620</v>
      </c>
      <c r="M333" s="107" t="s">
        <v>621</v>
      </c>
      <c r="N333" s="107" t="s">
        <v>621</v>
      </c>
      <c r="O333" s="107" t="s">
        <v>622</v>
      </c>
      <c r="P333" s="107" t="s">
        <v>621</v>
      </c>
      <c r="Q333" s="107" t="s">
        <v>621</v>
      </c>
      <c r="R333" s="107" t="s">
        <v>621</v>
      </c>
      <c r="S333" s="107" t="s">
        <v>621</v>
      </c>
      <c r="T333" s="107" t="s">
        <v>623</v>
      </c>
      <c r="U333" s="107" t="s">
        <v>621</v>
      </c>
      <c r="V333" s="107" t="s">
        <v>621</v>
      </c>
      <c r="W333" s="107" t="s">
        <v>621</v>
      </c>
      <c r="X333" s="107" t="s">
        <v>621</v>
      </c>
      <c r="Y333" s="107" t="s">
        <v>621</v>
      </c>
      <c r="Z333" s="107" t="s">
        <v>620</v>
      </c>
      <c r="AA333" s="107" t="s">
        <v>621</v>
      </c>
      <c r="AB333" s="107" t="s">
        <v>622</v>
      </c>
      <c r="AC333" s="107" t="s">
        <v>622</v>
      </c>
      <c r="AD333" s="107" t="s">
        <v>621</v>
      </c>
      <c r="AE333" s="107" t="s">
        <v>622</v>
      </c>
      <c r="AF333" s="107" t="s">
        <v>621</v>
      </c>
      <c r="AG333" s="107" t="s">
        <v>621</v>
      </c>
      <c r="AH333" s="107" t="s">
        <v>621</v>
      </c>
      <c r="AI333" s="107" t="s">
        <v>621</v>
      </c>
      <c r="AJ333" s="107" t="s">
        <v>621</v>
      </c>
      <c r="AK333" s="107" t="s">
        <v>621</v>
      </c>
      <c r="AL333" s="107" t="s">
        <v>621</v>
      </c>
      <c r="AM333" s="107" t="s">
        <v>621</v>
      </c>
      <c r="AN333" s="107" t="s">
        <v>621</v>
      </c>
      <c r="AO333" s="107" t="s">
        <v>621</v>
      </c>
      <c r="AP333" s="107" t="s">
        <v>620</v>
      </c>
      <c r="AQ333" s="107" t="s">
        <v>621</v>
      </c>
      <c r="AR333" s="107" t="s">
        <v>621</v>
      </c>
      <c r="AS333" s="107" t="s">
        <v>620</v>
      </c>
      <c r="AT333" s="107" t="s">
        <v>621</v>
      </c>
      <c r="AU333" s="107" t="s">
        <v>623</v>
      </c>
      <c r="AV333" s="107" t="s">
        <v>621</v>
      </c>
      <c r="AW333" s="107" t="s">
        <v>621</v>
      </c>
      <c r="AX333" s="107" t="s">
        <v>621</v>
      </c>
      <c r="AY333" s="107" t="s">
        <v>620</v>
      </c>
      <c r="AZ333" s="107" t="s">
        <v>621</v>
      </c>
      <c r="BA333" s="107" t="s">
        <v>620</v>
      </c>
      <c r="BC333" s="107">
        <f t="shared" si="37"/>
        <v>35</v>
      </c>
      <c r="BD333" s="107">
        <f t="shared" si="37"/>
        <v>4</v>
      </c>
      <c r="BE333" s="107">
        <f t="shared" si="37"/>
        <v>9</v>
      </c>
      <c r="BF333" s="107">
        <f t="shared" si="37"/>
        <v>2</v>
      </c>
      <c r="BG333" s="107">
        <f t="shared" si="37"/>
        <v>0</v>
      </c>
      <c r="BH333" s="107">
        <f t="shared" si="38"/>
        <v>48</v>
      </c>
    </row>
    <row r="334" spans="1:60" x14ac:dyDescent="0.25">
      <c r="A334" s="104">
        <v>1309</v>
      </c>
      <c r="B334" s="69" t="s">
        <v>335</v>
      </c>
      <c r="C334" s="69" t="s">
        <v>326</v>
      </c>
      <c r="D334" s="107" t="s">
        <v>623</v>
      </c>
      <c r="E334" s="107" t="s">
        <v>621</v>
      </c>
      <c r="F334" s="107" t="s">
        <v>621</v>
      </c>
      <c r="G334" s="107" t="s">
        <v>620</v>
      </c>
      <c r="H334" s="107" t="s">
        <v>621</v>
      </c>
      <c r="I334" s="107" t="s">
        <v>621</v>
      </c>
      <c r="J334" s="107" t="s">
        <v>623</v>
      </c>
      <c r="K334" s="107" t="s">
        <v>621</v>
      </c>
      <c r="L334" s="107" t="s">
        <v>621</v>
      </c>
      <c r="M334" s="107" t="s">
        <v>621</v>
      </c>
      <c r="N334" s="107" t="s">
        <v>621</v>
      </c>
      <c r="O334" s="107" t="s">
        <v>621</v>
      </c>
      <c r="P334" s="107" t="s">
        <v>621</v>
      </c>
      <c r="Q334" s="107" t="s">
        <v>621</v>
      </c>
      <c r="R334" s="107" t="s">
        <v>621</v>
      </c>
      <c r="S334" s="107" t="s">
        <v>621</v>
      </c>
      <c r="T334" s="107" t="s">
        <v>623</v>
      </c>
      <c r="U334" s="107" t="s">
        <v>621</v>
      </c>
      <c r="V334" s="107" t="s">
        <v>621</v>
      </c>
      <c r="W334" s="107" t="s">
        <v>621</v>
      </c>
      <c r="X334" s="107" t="s">
        <v>620</v>
      </c>
      <c r="Y334" s="107" t="s">
        <v>621</v>
      </c>
      <c r="Z334" s="107" t="s">
        <v>620</v>
      </c>
      <c r="AA334" s="107" t="s">
        <v>621</v>
      </c>
      <c r="AB334" s="107" t="s">
        <v>621</v>
      </c>
      <c r="AC334" s="107" t="s">
        <v>622</v>
      </c>
      <c r="AD334" s="107" t="s">
        <v>621</v>
      </c>
      <c r="AE334" s="107" t="s">
        <v>622</v>
      </c>
      <c r="AF334" s="107" t="s">
        <v>621</v>
      </c>
      <c r="AG334" s="107" t="s">
        <v>621</v>
      </c>
      <c r="AH334" s="107" t="s">
        <v>621</v>
      </c>
      <c r="AI334" s="107" t="s">
        <v>621</v>
      </c>
      <c r="AJ334" s="107" t="s">
        <v>621</v>
      </c>
      <c r="AK334" s="107" t="s">
        <v>621</v>
      </c>
      <c r="AL334" s="107" t="s">
        <v>621</v>
      </c>
      <c r="AM334" s="107" t="s">
        <v>621</v>
      </c>
      <c r="AN334" s="107" t="s">
        <v>621</v>
      </c>
      <c r="AO334" s="107" t="s">
        <v>621</v>
      </c>
      <c r="AP334" s="107" t="s">
        <v>621</v>
      </c>
      <c r="AQ334" s="107" t="s">
        <v>620</v>
      </c>
      <c r="AR334" s="107" t="s">
        <v>621</v>
      </c>
      <c r="AS334" s="107" t="s">
        <v>621</v>
      </c>
      <c r="AT334" s="107" t="s">
        <v>621</v>
      </c>
      <c r="AU334" s="107" t="s">
        <v>621</v>
      </c>
      <c r="AV334" s="107" t="s">
        <v>621</v>
      </c>
      <c r="AW334" s="107" t="s">
        <v>621</v>
      </c>
      <c r="AX334" s="107" t="s">
        <v>621</v>
      </c>
      <c r="AY334" s="107" t="s">
        <v>623</v>
      </c>
      <c r="AZ334" s="107" t="s">
        <v>621</v>
      </c>
      <c r="BA334" s="107" t="s">
        <v>621</v>
      </c>
      <c r="BC334" s="107">
        <f t="shared" ref="BC334:BG343" si="39">COUNTIF($D334:$BA334,BC$3)</f>
        <v>40</v>
      </c>
      <c r="BD334" s="107">
        <f t="shared" si="39"/>
        <v>2</v>
      </c>
      <c r="BE334" s="107">
        <f t="shared" si="39"/>
        <v>4</v>
      </c>
      <c r="BF334" s="107">
        <f t="shared" si="39"/>
        <v>4</v>
      </c>
      <c r="BG334" s="107">
        <f t="shared" si="39"/>
        <v>0</v>
      </c>
      <c r="BH334" s="107">
        <f t="shared" si="38"/>
        <v>46</v>
      </c>
    </row>
    <row r="335" spans="1:60" x14ac:dyDescent="0.25">
      <c r="A335" s="104">
        <v>1310</v>
      </c>
      <c r="B335" s="69" t="s">
        <v>336</v>
      </c>
      <c r="C335" s="69" t="s">
        <v>326</v>
      </c>
      <c r="D335" s="107" t="s">
        <v>623</v>
      </c>
      <c r="E335" s="107" t="s">
        <v>621</v>
      </c>
      <c r="F335" s="107" t="s">
        <v>621</v>
      </c>
      <c r="G335" s="107" t="s">
        <v>621</v>
      </c>
      <c r="H335" s="107" t="s">
        <v>621</v>
      </c>
      <c r="I335" s="107" t="s">
        <v>621</v>
      </c>
      <c r="J335" s="107" t="s">
        <v>621</v>
      </c>
      <c r="K335" s="107" t="s">
        <v>622</v>
      </c>
      <c r="L335" s="107" t="s">
        <v>621</v>
      </c>
      <c r="M335" s="107" t="s">
        <v>620</v>
      </c>
      <c r="N335" s="107" t="s">
        <v>620</v>
      </c>
      <c r="O335" s="107" t="s">
        <v>622</v>
      </c>
      <c r="P335" s="107" t="s">
        <v>621</v>
      </c>
      <c r="Q335" s="107" t="s">
        <v>620</v>
      </c>
      <c r="R335" s="107" t="s">
        <v>621</v>
      </c>
      <c r="S335" s="107" t="s">
        <v>621</v>
      </c>
      <c r="T335" s="107" t="s">
        <v>621</v>
      </c>
      <c r="U335" s="107" t="s">
        <v>621</v>
      </c>
      <c r="V335" s="107" t="s">
        <v>621</v>
      </c>
      <c r="W335" s="107" t="s">
        <v>621</v>
      </c>
      <c r="X335" s="107" t="s">
        <v>621</v>
      </c>
      <c r="Y335" s="107" t="s">
        <v>621</v>
      </c>
      <c r="Z335" s="107" t="s">
        <v>621</v>
      </c>
      <c r="AA335" s="107" t="s">
        <v>621</v>
      </c>
      <c r="AB335" s="107" t="s">
        <v>622</v>
      </c>
      <c r="AC335" s="107" t="s">
        <v>623</v>
      </c>
      <c r="AD335" s="107" t="s">
        <v>621</v>
      </c>
      <c r="AE335" s="107" t="s">
        <v>620</v>
      </c>
      <c r="AF335" s="107" t="s">
        <v>620</v>
      </c>
      <c r="AG335" s="107" t="s">
        <v>621</v>
      </c>
      <c r="AH335" s="107" t="s">
        <v>621</v>
      </c>
      <c r="AI335" s="107" t="s">
        <v>621</v>
      </c>
      <c r="AJ335" s="107" t="s">
        <v>621</v>
      </c>
      <c r="AK335" s="107" t="s">
        <v>621</v>
      </c>
      <c r="AL335" s="107" t="s">
        <v>621</v>
      </c>
      <c r="AM335" s="107" t="s">
        <v>621</v>
      </c>
      <c r="AN335" s="107" t="s">
        <v>621</v>
      </c>
      <c r="AO335" s="107" t="s">
        <v>620</v>
      </c>
      <c r="AP335" s="107" t="s">
        <v>621</v>
      </c>
      <c r="AQ335" s="107" t="s">
        <v>621</v>
      </c>
      <c r="AR335" s="107" t="s">
        <v>621</v>
      </c>
      <c r="AS335" s="107" t="s">
        <v>620</v>
      </c>
      <c r="AT335" s="107" t="s">
        <v>621</v>
      </c>
      <c r="AU335" s="107" t="s">
        <v>621</v>
      </c>
      <c r="AV335" s="107" t="s">
        <v>621</v>
      </c>
      <c r="AW335" s="107" t="s">
        <v>621</v>
      </c>
      <c r="AX335" s="107" t="s">
        <v>621</v>
      </c>
      <c r="AY335" s="107" t="s">
        <v>623</v>
      </c>
      <c r="AZ335" s="107" t="s">
        <v>621</v>
      </c>
      <c r="BA335" s="107" t="s">
        <v>621</v>
      </c>
      <c r="BC335" s="107">
        <f t="shared" si="39"/>
        <v>37</v>
      </c>
      <c r="BD335" s="107">
        <f t="shared" si="39"/>
        <v>3</v>
      </c>
      <c r="BE335" s="107">
        <f t="shared" si="39"/>
        <v>7</v>
      </c>
      <c r="BF335" s="107">
        <f t="shared" si="39"/>
        <v>3</v>
      </c>
      <c r="BG335" s="107">
        <f t="shared" si="39"/>
        <v>0</v>
      </c>
      <c r="BH335" s="107">
        <f t="shared" si="38"/>
        <v>47</v>
      </c>
    </row>
    <row r="336" spans="1:60" x14ac:dyDescent="0.25">
      <c r="A336" s="104">
        <v>1311</v>
      </c>
      <c r="B336" s="69" t="s">
        <v>337</v>
      </c>
      <c r="C336" s="69" t="s">
        <v>326</v>
      </c>
      <c r="D336" s="107" t="s">
        <v>621</v>
      </c>
      <c r="E336" s="107" t="s">
        <v>621</v>
      </c>
      <c r="F336" s="107" t="s">
        <v>621</v>
      </c>
      <c r="G336" s="107" t="s">
        <v>621</v>
      </c>
      <c r="H336" s="107" t="s">
        <v>621</v>
      </c>
      <c r="I336" s="107" t="s">
        <v>621</v>
      </c>
      <c r="J336" s="107" t="s">
        <v>621</v>
      </c>
      <c r="K336" s="107" t="s">
        <v>621</v>
      </c>
      <c r="L336" s="107" t="s">
        <v>621</v>
      </c>
      <c r="M336" s="107" t="s">
        <v>621</v>
      </c>
      <c r="N336" s="107" t="s">
        <v>620</v>
      </c>
      <c r="O336" s="107" t="s">
        <v>622</v>
      </c>
      <c r="P336" s="107" t="s">
        <v>621</v>
      </c>
      <c r="Q336" s="107" t="s">
        <v>621</v>
      </c>
      <c r="R336" s="107" t="s">
        <v>621</v>
      </c>
      <c r="S336" s="107" t="s">
        <v>621</v>
      </c>
      <c r="T336" s="107" t="s">
        <v>621</v>
      </c>
      <c r="U336" s="107" t="s">
        <v>621</v>
      </c>
      <c r="V336" s="107" t="s">
        <v>621</v>
      </c>
      <c r="W336" s="107" t="s">
        <v>620</v>
      </c>
      <c r="X336" s="107" t="s">
        <v>621</v>
      </c>
      <c r="Y336" s="107" t="s">
        <v>621</v>
      </c>
      <c r="Z336" s="107" t="s">
        <v>620</v>
      </c>
      <c r="AA336" s="107" t="s">
        <v>621</v>
      </c>
      <c r="AB336" s="107" t="s">
        <v>622</v>
      </c>
      <c r="AC336" s="107" t="s">
        <v>622</v>
      </c>
      <c r="AD336" s="107" t="s">
        <v>621</v>
      </c>
      <c r="AE336" s="107" t="s">
        <v>621</v>
      </c>
      <c r="AF336" s="107" t="s">
        <v>621</v>
      </c>
      <c r="AG336" s="107" t="s">
        <v>621</v>
      </c>
      <c r="AH336" s="107" t="s">
        <v>621</v>
      </c>
      <c r="AI336" s="107" t="s">
        <v>621</v>
      </c>
      <c r="AJ336" s="107" t="s">
        <v>621</v>
      </c>
      <c r="AK336" s="107" t="s">
        <v>621</v>
      </c>
      <c r="AL336" s="107" t="s">
        <v>621</v>
      </c>
      <c r="AM336" s="107" t="s">
        <v>621</v>
      </c>
      <c r="AN336" s="107" t="s">
        <v>621</v>
      </c>
      <c r="AO336" s="107" t="s">
        <v>621</v>
      </c>
      <c r="AP336" s="107" t="s">
        <v>621</v>
      </c>
      <c r="AQ336" s="107" t="s">
        <v>621</v>
      </c>
      <c r="AR336" s="107" t="s">
        <v>621</v>
      </c>
      <c r="AS336" s="107" t="s">
        <v>620</v>
      </c>
      <c r="AT336" s="107" t="s">
        <v>621</v>
      </c>
      <c r="AU336" s="107" t="s">
        <v>621</v>
      </c>
      <c r="AV336" s="107" t="s">
        <v>621</v>
      </c>
      <c r="AW336" s="107" t="s">
        <v>621</v>
      </c>
      <c r="AX336" s="107" t="s">
        <v>621</v>
      </c>
      <c r="AY336" s="107" t="s">
        <v>623</v>
      </c>
      <c r="AZ336" s="107" t="s">
        <v>621</v>
      </c>
      <c r="BA336" s="107" t="s">
        <v>621</v>
      </c>
      <c r="BC336" s="107">
        <f t="shared" si="39"/>
        <v>42</v>
      </c>
      <c r="BD336" s="107">
        <f t="shared" si="39"/>
        <v>3</v>
      </c>
      <c r="BE336" s="107">
        <f t="shared" si="39"/>
        <v>4</v>
      </c>
      <c r="BF336" s="107">
        <f t="shared" si="39"/>
        <v>1</v>
      </c>
      <c r="BG336" s="107">
        <f t="shared" si="39"/>
        <v>0</v>
      </c>
      <c r="BH336" s="107">
        <f t="shared" si="38"/>
        <v>49</v>
      </c>
    </row>
    <row r="337" spans="1:60" x14ac:dyDescent="0.25">
      <c r="A337" s="104">
        <v>1312</v>
      </c>
      <c r="B337" s="69" t="s">
        <v>338</v>
      </c>
      <c r="C337" s="69" t="s">
        <v>326</v>
      </c>
      <c r="D337" s="107" t="s">
        <v>623</v>
      </c>
      <c r="E337" s="107" t="s">
        <v>620</v>
      </c>
      <c r="F337" s="107" t="s">
        <v>621</v>
      </c>
      <c r="G337" s="107" t="s">
        <v>621</v>
      </c>
      <c r="H337" s="107" t="s">
        <v>621</v>
      </c>
      <c r="I337" s="107" t="s">
        <v>621</v>
      </c>
      <c r="J337" s="107" t="s">
        <v>623</v>
      </c>
      <c r="K337" s="107" t="s">
        <v>622</v>
      </c>
      <c r="L337" s="107" t="s">
        <v>620</v>
      </c>
      <c r="M337" s="107" t="s">
        <v>621</v>
      </c>
      <c r="N337" s="107" t="s">
        <v>621</v>
      </c>
      <c r="O337" s="107" t="s">
        <v>621</v>
      </c>
      <c r="P337" s="107" t="s">
        <v>621</v>
      </c>
      <c r="Q337" s="107" t="s">
        <v>621</v>
      </c>
      <c r="R337" s="107" t="s">
        <v>621</v>
      </c>
      <c r="S337" s="107" t="s">
        <v>621</v>
      </c>
      <c r="T337" s="107" t="s">
        <v>621</v>
      </c>
      <c r="U337" s="107" t="s">
        <v>621</v>
      </c>
      <c r="V337" s="107" t="s">
        <v>621</v>
      </c>
      <c r="W337" s="107" t="s">
        <v>621</v>
      </c>
      <c r="X337" s="107" t="s">
        <v>621</v>
      </c>
      <c r="Y337" s="107" t="s">
        <v>621</v>
      </c>
      <c r="Z337" s="107" t="s">
        <v>621</v>
      </c>
      <c r="AA337" s="107" t="s">
        <v>621</v>
      </c>
      <c r="AB337" s="107" t="s">
        <v>622</v>
      </c>
      <c r="AC337" s="107" t="s">
        <v>622</v>
      </c>
      <c r="AD337" s="107" t="s">
        <v>621</v>
      </c>
      <c r="AE337" s="107" t="s">
        <v>622</v>
      </c>
      <c r="AF337" s="107" t="s">
        <v>621</v>
      </c>
      <c r="AG337" s="107" t="s">
        <v>620</v>
      </c>
      <c r="AH337" s="107" t="s">
        <v>621</v>
      </c>
      <c r="AI337" s="107" t="s">
        <v>621</v>
      </c>
      <c r="AJ337" s="107" t="s">
        <v>621</v>
      </c>
      <c r="AK337" s="107" t="s">
        <v>621</v>
      </c>
      <c r="AL337" s="107" t="s">
        <v>621</v>
      </c>
      <c r="AM337" s="107" t="s">
        <v>621</v>
      </c>
      <c r="AN337" s="107" t="s">
        <v>621</v>
      </c>
      <c r="AO337" s="107" t="s">
        <v>621</v>
      </c>
      <c r="AP337" s="107" t="s">
        <v>623</v>
      </c>
      <c r="AQ337" s="107" t="s">
        <v>621</v>
      </c>
      <c r="AR337" s="107" t="s">
        <v>621</v>
      </c>
      <c r="AS337" s="107" t="s">
        <v>623</v>
      </c>
      <c r="AT337" s="107" t="s">
        <v>621</v>
      </c>
      <c r="AU337" s="107" t="s">
        <v>621</v>
      </c>
      <c r="AV337" s="107" t="s">
        <v>621</v>
      </c>
      <c r="AW337" s="107" t="s">
        <v>621</v>
      </c>
      <c r="AX337" s="107" t="s">
        <v>621</v>
      </c>
      <c r="AY337" s="107" t="s">
        <v>621</v>
      </c>
      <c r="AZ337" s="107" t="s">
        <v>623</v>
      </c>
      <c r="BA337" s="107" t="s">
        <v>621</v>
      </c>
      <c r="BC337" s="107">
        <f t="shared" si="39"/>
        <v>38</v>
      </c>
      <c r="BD337" s="107">
        <f t="shared" si="39"/>
        <v>4</v>
      </c>
      <c r="BE337" s="107">
        <f t="shared" si="39"/>
        <v>3</v>
      </c>
      <c r="BF337" s="107">
        <f t="shared" si="39"/>
        <v>5</v>
      </c>
      <c r="BG337" s="107">
        <f t="shared" si="39"/>
        <v>0</v>
      </c>
      <c r="BH337" s="107">
        <f t="shared" si="38"/>
        <v>45</v>
      </c>
    </row>
    <row r="338" spans="1:60" x14ac:dyDescent="0.25">
      <c r="A338" s="104">
        <v>1313</v>
      </c>
      <c r="B338" s="69" t="s">
        <v>339</v>
      </c>
      <c r="C338" s="69" t="s">
        <v>326</v>
      </c>
      <c r="D338" s="107" t="s">
        <v>620</v>
      </c>
      <c r="E338" s="107" t="s">
        <v>621</v>
      </c>
      <c r="F338" s="107" t="s">
        <v>621</v>
      </c>
      <c r="G338" s="107" t="s">
        <v>620</v>
      </c>
      <c r="H338" s="107" t="s">
        <v>621</v>
      </c>
      <c r="I338" s="107" t="s">
        <v>621</v>
      </c>
      <c r="J338" s="107" t="s">
        <v>623</v>
      </c>
      <c r="K338" s="107" t="s">
        <v>622</v>
      </c>
      <c r="L338" s="107" t="s">
        <v>621</v>
      </c>
      <c r="M338" s="107" t="s">
        <v>621</v>
      </c>
      <c r="N338" s="107" t="s">
        <v>621</v>
      </c>
      <c r="O338" s="107" t="s">
        <v>620</v>
      </c>
      <c r="P338" s="107" t="s">
        <v>621</v>
      </c>
      <c r="Q338" s="107" t="s">
        <v>621</v>
      </c>
      <c r="R338" s="107" t="s">
        <v>621</v>
      </c>
      <c r="S338" s="107" t="s">
        <v>621</v>
      </c>
      <c r="T338" s="107" t="s">
        <v>623</v>
      </c>
      <c r="U338" s="107" t="s">
        <v>621</v>
      </c>
      <c r="V338" s="107" t="s">
        <v>621</v>
      </c>
      <c r="W338" s="107" t="s">
        <v>621</v>
      </c>
      <c r="X338" s="107" t="s">
        <v>621</v>
      </c>
      <c r="Y338" s="107" t="s">
        <v>621</v>
      </c>
      <c r="Z338" s="107" t="s">
        <v>621</v>
      </c>
      <c r="AA338" s="107" t="s">
        <v>621</v>
      </c>
      <c r="AB338" s="107" t="s">
        <v>622</v>
      </c>
      <c r="AC338" s="107" t="s">
        <v>621</v>
      </c>
      <c r="AD338" s="107" t="s">
        <v>621</v>
      </c>
      <c r="AE338" s="107" t="s">
        <v>623</v>
      </c>
      <c r="AF338" s="107" t="s">
        <v>621</v>
      </c>
      <c r="AG338" s="107" t="s">
        <v>620</v>
      </c>
      <c r="AH338" s="107" t="s">
        <v>621</v>
      </c>
      <c r="AI338" s="107" t="s">
        <v>621</v>
      </c>
      <c r="AJ338" s="107" t="s">
        <v>621</v>
      </c>
      <c r="AK338" s="107" t="s">
        <v>621</v>
      </c>
      <c r="AL338" s="107" t="s">
        <v>621</v>
      </c>
      <c r="AM338" s="107" t="s">
        <v>621</v>
      </c>
      <c r="AN338" s="107" t="s">
        <v>621</v>
      </c>
      <c r="AO338" s="107" t="s">
        <v>621</v>
      </c>
      <c r="AP338" s="107" t="s">
        <v>621</v>
      </c>
      <c r="AQ338" s="107" t="s">
        <v>621</v>
      </c>
      <c r="AR338" s="107" t="s">
        <v>621</v>
      </c>
      <c r="AS338" s="107" t="s">
        <v>621</v>
      </c>
      <c r="AT338" s="107" t="s">
        <v>621</v>
      </c>
      <c r="AU338" s="107" t="s">
        <v>621</v>
      </c>
      <c r="AV338" s="107" t="s">
        <v>620</v>
      </c>
      <c r="AW338" s="107" t="s">
        <v>621</v>
      </c>
      <c r="AX338" s="107" t="s">
        <v>621</v>
      </c>
      <c r="AY338" s="107" t="s">
        <v>621</v>
      </c>
      <c r="AZ338" s="107" t="s">
        <v>621</v>
      </c>
      <c r="BA338" s="107" t="s">
        <v>621</v>
      </c>
      <c r="BC338" s="107">
        <f t="shared" si="39"/>
        <v>40</v>
      </c>
      <c r="BD338" s="107">
        <f t="shared" si="39"/>
        <v>2</v>
      </c>
      <c r="BE338" s="107">
        <f t="shared" si="39"/>
        <v>5</v>
      </c>
      <c r="BF338" s="107">
        <f t="shared" si="39"/>
        <v>3</v>
      </c>
      <c r="BG338" s="107">
        <f t="shared" si="39"/>
        <v>0</v>
      </c>
      <c r="BH338" s="107">
        <f t="shared" si="38"/>
        <v>47</v>
      </c>
    </row>
    <row r="339" spans="1:60" x14ac:dyDescent="0.25">
      <c r="A339" s="104">
        <v>1314</v>
      </c>
      <c r="B339" s="69" t="s">
        <v>340</v>
      </c>
      <c r="C339" s="69" t="s">
        <v>326</v>
      </c>
      <c r="D339" s="107" t="s">
        <v>620</v>
      </c>
      <c r="E339" s="107" t="s">
        <v>621</v>
      </c>
      <c r="F339" s="107" t="s">
        <v>621</v>
      </c>
      <c r="G339" s="107" t="s">
        <v>621</v>
      </c>
      <c r="H339" s="107" t="s">
        <v>621</v>
      </c>
      <c r="I339" s="107" t="s">
        <v>621</v>
      </c>
      <c r="J339" s="107" t="s">
        <v>623</v>
      </c>
      <c r="K339" s="107" t="s">
        <v>622</v>
      </c>
      <c r="L339" s="107" t="s">
        <v>620</v>
      </c>
      <c r="M339" s="107" t="s">
        <v>621</v>
      </c>
      <c r="N339" s="107" t="s">
        <v>621</v>
      </c>
      <c r="O339" s="107" t="s">
        <v>621</v>
      </c>
      <c r="P339" s="107" t="s">
        <v>621</v>
      </c>
      <c r="Q339" s="107" t="s">
        <v>621</v>
      </c>
      <c r="R339" s="107" t="s">
        <v>621</v>
      </c>
      <c r="S339" s="107" t="s">
        <v>621</v>
      </c>
      <c r="T339" s="107" t="s">
        <v>623</v>
      </c>
      <c r="U339" s="107" t="s">
        <v>621</v>
      </c>
      <c r="V339" s="107" t="s">
        <v>621</v>
      </c>
      <c r="W339" s="107" t="s">
        <v>621</v>
      </c>
      <c r="X339" s="107" t="s">
        <v>621</v>
      </c>
      <c r="Y339" s="107" t="s">
        <v>620</v>
      </c>
      <c r="Z339" s="107" t="s">
        <v>623</v>
      </c>
      <c r="AA339" s="107" t="s">
        <v>621</v>
      </c>
      <c r="AB339" s="107" t="s">
        <v>622</v>
      </c>
      <c r="AC339" s="107" t="s">
        <v>622</v>
      </c>
      <c r="AD339" s="107" t="s">
        <v>621</v>
      </c>
      <c r="AE339" s="107" t="s">
        <v>623</v>
      </c>
      <c r="AF339" s="107" t="s">
        <v>620</v>
      </c>
      <c r="AG339" s="107" t="s">
        <v>622</v>
      </c>
      <c r="AH339" s="107" t="s">
        <v>621</v>
      </c>
      <c r="AI339" s="107" t="s">
        <v>621</v>
      </c>
      <c r="AJ339" s="107" t="s">
        <v>621</v>
      </c>
      <c r="AK339" s="107" t="s">
        <v>621</v>
      </c>
      <c r="AL339" s="107" t="s">
        <v>621</v>
      </c>
      <c r="AM339" s="107" t="s">
        <v>621</v>
      </c>
      <c r="AN339" s="107" t="s">
        <v>621</v>
      </c>
      <c r="AO339" s="107" t="s">
        <v>621</v>
      </c>
      <c r="AP339" s="107" t="s">
        <v>621</v>
      </c>
      <c r="AQ339" s="107" t="s">
        <v>621</v>
      </c>
      <c r="AR339" s="107" t="s">
        <v>621</v>
      </c>
      <c r="AS339" s="107" t="s">
        <v>622</v>
      </c>
      <c r="AT339" s="107" t="s">
        <v>621</v>
      </c>
      <c r="AU339" s="107" t="s">
        <v>621</v>
      </c>
      <c r="AV339" s="107" t="s">
        <v>621</v>
      </c>
      <c r="AW339" s="107" t="s">
        <v>621</v>
      </c>
      <c r="AX339" s="107" t="s">
        <v>621</v>
      </c>
      <c r="AY339" s="107" t="s">
        <v>620</v>
      </c>
      <c r="AZ339" s="107" t="s">
        <v>621</v>
      </c>
      <c r="BA339" s="107" t="s">
        <v>621</v>
      </c>
      <c r="BC339" s="107">
        <f t="shared" si="39"/>
        <v>36</v>
      </c>
      <c r="BD339" s="107">
        <f t="shared" si="39"/>
        <v>5</v>
      </c>
      <c r="BE339" s="107">
        <f t="shared" si="39"/>
        <v>5</v>
      </c>
      <c r="BF339" s="107">
        <f t="shared" si="39"/>
        <v>4</v>
      </c>
      <c r="BG339" s="107">
        <f t="shared" si="39"/>
        <v>0</v>
      </c>
      <c r="BH339" s="107">
        <f t="shared" si="38"/>
        <v>46</v>
      </c>
    </row>
    <row r="340" spans="1:60" x14ac:dyDescent="0.25">
      <c r="A340" s="104">
        <v>1315</v>
      </c>
      <c r="B340" s="69" t="s">
        <v>341</v>
      </c>
      <c r="C340" s="69" t="s">
        <v>326</v>
      </c>
      <c r="D340" s="107" t="s">
        <v>620</v>
      </c>
      <c r="E340" s="107" t="s">
        <v>621</v>
      </c>
      <c r="F340" s="107" t="s">
        <v>1578</v>
      </c>
      <c r="G340" s="107" t="s">
        <v>621</v>
      </c>
      <c r="H340" s="107" t="s">
        <v>621</v>
      </c>
      <c r="I340" s="107" t="s">
        <v>621</v>
      </c>
      <c r="J340" s="107" t="s">
        <v>621</v>
      </c>
      <c r="K340" s="107" t="s">
        <v>622</v>
      </c>
      <c r="L340" s="107" t="s">
        <v>621</v>
      </c>
      <c r="M340" s="107" t="s">
        <v>621</v>
      </c>
      <c r="N340" s="107" t="s">
        <v>621</v>
      </c>
      <c r="O340" s="107" t="s">
        <v>621</v>
      </c>
      <c r="P340" s="107" t="s">
        <v>621</v>
      </c>
      <c r="Q340" s="107" t="s">
        <v>621</v>
      </c>
      <c r="R340" s="107" t="s">
        <v>621</v>
      </c>
      <c r="S340" s="107" t="s">
        <v>621</v>
      </c>
      <c r="T340" s="107" t="s">
        <v>621</v>
      </c>
      <c r="U340" s="107" t="s">
        <v>621</v>
      </c>
      <c r="V340" s="107" t="s">
        <v>621</v>
      </c>
      <c r="W340" s="107" t="s">
        <v>621</v>
      </c>
      <c r="X340" s="107" t="s">
        <v>621</v>
      </c>
      <c r="Y340" s="107" t="s">
        <v>621</v>
      </c>
      <c r="Z340" s="107" t="s">
        <v>620</v>
      </c>
      <c r="AA340" s="107" t="s">
        <v>621</v>
      </c>
      <c r="AB340" s="107" t="s">
        <v>622</v>
      </c>
      <c r="AC340" s="107" t="s">
        <v>621</v>
      </c>
      <c r="AD340" s="107" t="s">
        <v>621</v>
      </c>
      <c r="AE340" s="107" t="s">
        <v>621</v>
      </c>
      <c r="AF340" s="107" t="s">
        <v>623</v>
      </c>
      <c r="AG340" s="107" t="s">
        <v>621</v>
      </c>
      <c r="AH340" s="107" t="s">
        <v>621</v>
      </c>
      <c r="AI340" s="107" t="s">
        <v>621</v>
      </c>
      <c r="AJ340" s="107" t="s">
        <v>621</v>
      </c>
      <c r="AK340" s="107" t="s">
        <v>621</v>
      </c>
      <c r="AL340" s="107" t="s">
        <v>621</v>
      </c>
      <c r="AM340" s="107" t="s">
        <v>621</v>
      </c>
      <c r="AN340" s="107" t="s">
        <v>621</v>
      </c>
      <c r="AO340" s="107" t="s">
        <v>621</v>
      </c>
      <c r="AP340" s="107" t="s">
        <v>621</v>
      </c>
      <c r="AQ340" s="107" t="s">
        <v>620</v>
      </c>
      <c r="AR340" s="107" t="s">
        <v>621</v>
      </c>
      <c r="AS340" s="107" t="s">
        <v>623</v>
      </c>
      <c r="AT340" s="107" t="s">
        <v>621</v>
      </c>
      <c r="AU340" s="107" t="s">
        <v>621</v>
      </c>
      <c r="AV340" s="107" t="s">
        <v>621</v>
      </c>
      <c r="AW340" s="107" t="s">
        <v>621</v>
      </c>
      <c r="AX340" s="107" t="s">
        <v>621</v>
      </c>
      <c r="AY340" s="107" t="s">
        <v>621</v>
      </c>
      <c r="AZ340" s="107" t="s">
        <v>620</v>
      </c>
      <c r="BA340" s="107" t="s">
        <v>621</v>
      </c>
      <c r="BC340" s="107">
        <f t="shared" si="39"/>
        <v>41</v>
      </c>
      <c r="BD340" s="107">
        <f t="shared" si="39"/>
        <v>2</v>
      </c>
      <c r="BE340" s="107">
        <f t="shared" si="39"/>
        <v>4</v>
      </c>
      <c r="BF340" s="107">
        <f t="shared" si="39"/>
        <v>2</v>
      </c>
      <c r="BG340" s="107">
        <f t="shared" si="39"/>
        <v>1</v>
      </c>
      <c r="BH340" s="107">
        <f t="shared" si="38"/>
        <v>47</v>
      </c>
    </row>
    <row r="341" spans="1:60" x14ac:dyDescent="0.25">
      <c r="A341" s="104">
        <v>1316</v>
      </c>
      <c r="B341" s="69" t="s">
        <v>342</v>
      </c>
      <c r="C341" s="69" t="s">
        <v>326</v>
      </c>
      <c r="D341" s="107" t="s">
        <v>621</v>
      </c>
      <c r="E341" s="107" t="s">
        <v>621</v>
      </c>
      <c r="F341" s="107" t="s">
        <v>621</v>
      </c>
      <c r="G341" s="107" t="s">
        <v>621</v>
      </c>
      <c r="H341" s="107" t="s">
        <v>621</v>
      </c>
      <c r="I341" s="107" t="s">
        <v>621</v>
      </c>
      <c r="J341" s="107" t="s">
        <v>623</v>
      </c>
      <c r="K341" s="107" t="s">
        <v>621</v>
      </c>
      <c r="L341" s="107" t="s">
        <v>621</v>
      </c>
      <c r="M341" s="107" t="s">
        <v>621</v>
      </c>
      <c r="N341" s="107" t="s">
        <v>621</v>
      </c>
      <c r="O341" s="107" t="s">
        <v>622</v>
      </c>
      <c r="P341" s="107" t="s">
        <v>621</v>
      </c>
      <c r="Q341" s="107" t="s">
        <v>621</v>
      </c>
      <c r="R341" s="107" t="s">
        <v>621</v>
      </c>
      <c r="S341" s="107" t="s">
        <v>621</v>
      </c>
      <c r="T341" s="107" t="s">
        <v>621</v>
      </c>
      <c r="U341" s="107" t="s">
        <v>621</v>
      </c>
      <c r="V341" s="107" t="s">
        <v>621</v>
      </c>
      <c r="W341" s="107" t="s">
        <v>621</v>
      </c>
      <c r="X341" s="107" t="s">
        <v>621</v>
      </c>
      <c r="Y341" s="107" t="s">
        <v>621</v>
      </c>
      <c r="Z341" s="107" t="s">
        <v>621</v>
      </c>
      <c r="AA341" s="107" t="s">
        <v>621</v>
      </c>
      <c r="AB341" s="107" t="s">
        <v>621</v>
      </c>
      <c r="AC341" s="107" t="s">
        <v>622</v>
      </c>
      <c r="AD341" s="107" t="s">
        <v>621</v>
      </c>
      <c r="AE341" s="107" t="s">
        <v>622</v>
      </c>
      <c r="AF341" s="107" t="s">
        <v>623</v>
      </c>
      <c r="AG341" s="107" t="s">
        <v>621</v>
      </c>
      <c r="AH341" s="107" t="s">
        <v>621</v>
      </c>
      <c r="AI341" s="107" t="s">
        <v>621</v>
      </c>
      <c r="AJ341" s="107" t="s">
        <v>621</v>
      </c>
      <c r="AK341" s="107" t="s">
        <v>621</v>
      </c>
      <c r="AL341" s="107" t="s">
        <v>621</v>
      </c>
      <c r="AM341" s="107" t="s">
        <v>621</v>
      </c>
      <c r="AN341" s="107" t="s">
        <v>623</v>
      </c>
      <c r="AO341" s="107" t="s">
        <v>621</v>
      </c>
      <c r="AP341" s="107" t="s">
        <v>621</v>
      </c>
      <c r="AQ341" s="107" t="s">
        <v>621</v>
      </c>
      <c r="AR341" s="107" t="s">
        <v>621</v>
      </c>
      <c r="AS341" s="107" t="s">
        <v>621</v>
      </c>
      <c r="AT341" s="107" t="s">
        <v>621</v>
      </c>
      <c r="AU341" s="107" t="s">
        <v>621</v>
      </c>
      <c r="AV341" s="107" t="s">
        <v>621</v>
      </c>
      <c r="AW341" s="107" t="s">
        <v>623</v>
      </c>
      <c r="AX341" s="107" t="s">
        <v>621</v>
      </c>
      <c r="AY341" s="107" t="s">
        <v>621</v>
      </c>
      <c r="AZ341" s="107" t="s">
        <v>621</v>
      </c>
      <c r="BA341" s="107" t="s">
        <v>621</v>
      </c>
      <c r="BC341" s="107">
        <f t="shared" si="39"/>
        <v>43</v>
      </c>
      <c r="BD341" s="107">
        <f t="shared" si="39"/>
        <v>3</v>
      </c>
      <c r="BE341" s="107">
        <f t="shared" si="39"/>
        <v>0</v>
      </c>
      <c r="BF341" s="107">
        <f t="shared" si="39"/>
        <v>4</v>
      </c>
      <c r="BG341" s="107">
        <f t="shared" si="39"/>
        <v>0</v>
      </c>
      <c r="BH341" s="107">
        <f t="shared" si="38"/>
        <v>46</v>
      </c>
    </row>
    <row r="342" spans="1:60" x14ac:dyDescent="0.25">
      <c r="A342" s="105">
        <v>1317</v>
      </c>
      <c r="B342" s="69" t="s">
        <v>344</v>
      </c>
      <c r="C342" s="69" t="s">
        <v>326</v>
      </c>
      <c r="D342" s="107" t="s">
        <v>621</v>
      </c>
      <c r="E342" s="107" t="s">
        <v>621</v>
      </c>
      <c r="F342" s="107" t="s">
        <v>621</v>
      </c>
      <c r="G342" s="107" t="s">
        <v>621</v>
      </c>
      <c r="H342" s="107" t="s">
        <v>621</v>
      </c>
      <c r="I342" s="107" t="s">
        <v>623</v>
      </c>
      <c r="J342" s="107" t="s">
        <v>621</v>
      </c>
      <c r="K342" s="107" t="s">
        <v>621</v>
      </c>
      <c r="L342" s="107" t="s">
        <v>623</v>
      </c>
      <c r="M342" s="107" t="s">
        <v>621</v>
      </c>
      <c r="N342" s="107" t="s">
        <v>621</v>
      </c>
      <c r="O342" s="107" t="s">
        <v>622</v>
      </c>
      <c r="P342" s="107" t="s">
        <v>621</v>
      </c>
      <c r="Q342" s="107" t="s">
        <v>623</v>
      </c>
      <c r="R342" s="107" t="s">
        <v>621</v>
      </c>
      <c r="S342" s="107" t="s">
        <v>621</v>
      </c>
      <c r="T342" s="107" t="s">
        <v>623</v>
      </c>
      <c r="U342" s="107" t="s">
        <v>621</v>
      </c>
      <c r="V342" s="107" t="s">
        <v>620</v>
      </c>
      <c r="W342" s="107" t="s">
        <v>621</v>
      </c>
      <c r="X342" s="107" t="s">
        <v>621</v>
      </c>
      <c r="Y342" s="107" t="s">
        <v>621</v>
      </c>
      <c r="Z342" s="107" t="s">
        <v>621</v>
      </c>
      <c r="AA342" s="107" t="s">
        <v>620</v>
      </c>
      <c r="AB342" s="107" t="s">
        <v>622</v>
      </c>
      <c r="AC342" s="107" t="s">
        <v>621</v>
      </c>
      <c r="AD342" s="107" t="s">
        <v>621</v>
      </c>
      <c r="AE342" s="107" t="s">
        <v>621</v>
      </c>
      <c r="AF342" s="107" t="s">
        <v>621</v>
      </c>
      <c r="AG342" s="107" t="s">
        <v>621</v>
      </c>
      <c r="AH342" s="107" t="s">
        <v>621</v>
      </c>
      <c r="AI342" s="107" t="s">
        <v>621</v>
      </c>
      <c r="AJ342" s="107" t="s">
        <v>621</v>
      </c>
      <c r="AK342" s="107" t="s">
        <v>621</v>
      </c>
      <c r="AL342" s="107" t="s">
        <v>621</v>
      </c>
      <c r="AM342" s="107" t="s">
        <v>621</v>
      </c>
      <c r="AN342" s="107" t="s">
        <v>621</v>
      </c>
      <c r="AO342" s="107" t="s">
        <v>621</v>
      </c>
      <c r="AP342" s="107" t="s">
        <v>623</v>
      </c>
      <c r="AQ342" s="107" t="s">
        <v>621</v>
      </c>
      <c r="AR342" s="107" t="s">
        <v>621</v>
      </c>
      <c r="AS342" s="107" t="s">
        <v>621</v>
      </c>
      <c r="AT342" s="107" t="s">
        <v>621</v>
      </c>
      <c r="AU342" s="107" t="s">
        <v>621</v>
      </c>
      <c r="AV342" s="107" t="s">
        <v>620</v>
      </c>
      <c r="AW342" s="107" t="s">
        <v>621</v>
      </c>
      <c r="AX342" s="107" t="s">
        <v>621</v>
      </c>
      <c r="AY342" s="107" t="s">
        <v>623</v>
      </c>
      <c r="AZ342" s="107" t="s">
        <v>621</v>
      </c>
      <c r="BA342" s="107" t="s">
        <v>623</v>
      </c>
      <c r="BC342" s="107">
        <f t="shared" si="39"/>
        <v>38</v>
      </c>
      <c r="BD342" s="107">
        <f t="shared" si="39"/>
        <v>2</v>
      </c>
      <c r="BE342" s="107">
        <f t="shared" si="39"/>
        <v>3</v>
      </c>
      <c r="BF342" s="107">
        <f t="shared" si="39"/>
        <v>7</v>
      </c>
      <c r="BG342" s="107">
        <f t="shared" si="39"/>
        <v>0</v>
      </c>
      <c r="BH342" s="107">
        <f t="shared" si="38"/>
        <v>43</v>
      </c>
    </row>
    <row r="343" spans="1:60" x14ac:dyDescent="0.25">
      <c r="A343" s="104">
        <v>1318</v>
      </c>
      <c r="B343" s="69" t="s">
        <v>345</v>
      </c>
      <c r="C343" s="69" t="s">
        <v>326</v>
      </c>
      <c r="D343" s="107" t="s">
        <v>621</v>
      </c>
      <c r="E343" s="107" t="s">
        <v>621</v>
      </c>
      <c r="F343" s="107" t="s">
        <v>621</v>
      </c>
      <c r="G343" s="107" t="s">
        <v>621</v>
      </c>
      <c r="H343" s="107" t="s">
        <v>621</v>
      </c>
      <c r="I343" s="107" t="s">
        <v>621</v>
      </c>
      <c r="J343" s="107" t="s">
        <v>623</v>
      </c>
      <c r="K343" s="107" t="s">
        <v>621</v>
      </c>
      <c r="L343" s="107" t="s">
        <v>621</v>
      </c>
      <c r="M343" s="107" t="s">
        <v>621</v>
      </c>
      <c r="N343" s="107" t="s">
        <v>621</v>
      </c>
      <c r="O343" s="107" t="s">
        <v>621</v>
      </c>
      <c r="P343" s="107" t="s">
        <v>621</v>
      </c>
      <c r="Q343" s="107" t="s">
        <v>621</v>
      </c>
      <c r="R343" s="107" t="s">
        <v>621</v>
      </c>
      <c r="S343" s="107" t="s">
        <v>621</v>
      </c>
      <c r="T343" s="107" t="s">
        <v>621</v>
      </c>
      <c r="U343" s="107" t="s">
        <v>621</v>
      </c>
      <c r="V343" s="107" t="s">
        <v>621</v>
      </c>
      <c r="W343" s="107" t="s">
        <v>621</v>
      </c>
      <c r="X343" s="107" t="s">
        <v>621</v>
      </c>
      <c r="Y343" s="107" t="s">
        <v>621</v>
      </c>
      <c r="Z343" s="107" t="s">
        <v>621</v>
      </c>
      <c r="AA343" s="107" t="s">
        <v>621</v>
      </c>
      <c r="AB343" s="107" t="s">
        <v>621</v>
      </c>
      <c r="AC343" s="107" t="s">
        <v>622</v>
      </c>
      <c r="AD343" s="107" t="s">
        <v>621</v>
      </c>
      <c r="AE343" s="107" t="s">
        <v>621</v>
      </c>
      <c r="AF343" s="107" t="s">
        <v>621</v>
      </c>
      <c r="AG343" s="107" t="s">
        <v>621</v>
      </c>
      <c r="AH343" s="107" t="s">
        <v>621</v>
      </c>
      <c r="AI343" s="107" t="s">
        <v>623</v>
      </c>
      <c r="AJ343" s="107" t="s">
        <v>621</v>
      </c>
      <c r="AK343" s="107" t="s">
        <v>621</v>
      </c>
      <c r="AL343" s="107" t="s">
        <v>621</v>
      </c>
      <c r="AM343" s="107" t="s">
        <v>621</v>
      </c>
      <c r="AN343" s="107" t="s">
        <v>621</v>
      </c>
      <c r="AO343" s="107" t="s">
        <v>621</v>
      </c>
      <c r="AP343" s="107" t="s">
        <v>621</v>
      </c>
      <c r="AQ343" s="107" t="s">
        <v>621</v>
      </c>
      <c r="AR343" s="107" t="s">
        <v>621</v>
      </c>
      <c r="AS343" s="107" t="s">
        <v>621</v>
      </c>
      <c r="AT343" s="107" t="s">
        <v>621</v>
      </c>
      <c r="AU343" s="107" t="s">
        <v>621</v>
      </c>
      <c r="AV343" s="107" t="s">
        <v>621</v>
      </c>
      <c r="AW343" s="107" t="s">
        <v>621</v>
      </c>
      <c r="AX343" s="107" t="s">
        <v>621</v>
      </c>
      <c r="AY343" s="107" t="s">
        <v>621</v>
      </c>
      <c r="AZ343" s="107" t="s">
        <v>621</v>
      </c>
      <c r="BA343" s="107" t="s">
        <v>621</v>
      </c>
      <c r="BC343" s="107">
        <f t="shared" si="39"/>
        <v>47</v>
      </c>
      <c r="BD343" s="107">
        <f t="shared" si="39"/>
        <v>1</v>
      </c>
      <c r="BE343" s="107">
        <f t="shared" si="39"/>
        <v>0</v>
      </c>
      <c r="BF343" s="107">
        <f t="shared" si="39"/>
        <v>2</v>
      </c>
      <c r="BG343" s="107">
        <f t="shared" si="39"/>
        <v>0</v>
      </c>
      <c r="BH343" s="107">
        <f t="shared" si="38"/>
        <v>48</v>
      </c>
    </row>
    <row r="344" spans="1:60" x14ac:dyDescent="0.25">
      <c r="A344" s="104">
        <v>1319</v>
      </c>
      <c r="B344" s="69" t="s">
        <v>346</v>
      </c>
      <c r="C344" s="69" t="s">
        <v>326</v>
      </c>
      <c r="D344" s="107" t="s">
        <v>621</v>
      </c>
      <c r="E344" s="107" t="s">
        <v>621</v>
      </c>
      <c r="F344" s="107" t="s">
        <v>621</v>
      </c>
      <c r="G344" s="107" t="s">
        <v>621</v>
      </c>
      <c r="H344" s="107" t="s">
        <v>621</v>
      </c>
      <c r="I344" s="107" t="s">
        <v>621</v>
      </c>
      <c r="J344" s="107" t="s">
        <v>621</v>
      </c>
      <c r="K344" s="107" t="s">
        <v>621</v>
      </c>
      <c r="L344" s="107" t="s">
        <v>621</v>
      </c>
      <c r="M344" s="107" t="s">
        <v>621</v>
      </c>
      <c r="N344" s="107" t="s">
        <v>621</v>
      </c>
      <c r="O344" s="107" t="s">
        <v>622</v>
      </c>
      <c r="P344" s="107" t="s">
        <v>621</v>
      </c>
      <c r="Q344" s="107" t="s">
        <v>621</v>
      </c>
      <c r="R344" s="107" t="s">
        <v>622</v>
      </c>
      <c r="S344" s="107" t="s">
        <v>621</v>
      </c>
      <c r="T344" s="107" t="s">
        <v>621</v>
      </c>
      <c r="U344" s="107" t="s">
        <v>621</v>
      </c>
      <c r="V344" s="107" t="s">
        <v>621</v>
      </c>
      <c r="W344" s="107" t="s">
        <v>621</v>
      </c>
      <c r="X344" s="107" t="s">
        <v>621</v>
      </c>
      <c r="Y344" s="107" t="s">
        <v>621</v>
      </c>
      <c r="Z344" s="107" t="s">
        <v>621</v>
      </c>
      <c r="AA344" s="107" t="s">
        <v>621</v>
      </c>
      <c r="AB344" s="107" t="s">
        <v>622</v>
      </c>
      <c r="AC344" s="107" t="s">
        <v>622</v>
      </c>
      <c r="AD344" s="107" t="s">
        <v>621</v>
      </c>
      <c r="AE344" s="107" t="s">
        <v>622</v>
      </c>
      <c r="AF344" s="107" t="s">
        <v>621</v>
      </c>
      <c r="AG344" s="107" t="s">
        <v>620</v>
      </c>
      <c r="AH344" s="107" t="s">
        <v>621</v>
      </c>
      <c r="AI344" s="107" t="s">
        <v>623</v>
      </c>
      <c r="AJ344" s="107" t="s">
        <v>621</v>
      </c>
      <c r="AK344" s="107" t="s">
        <v>621</v>
      </c>
      <c r="AL344" s="107" t="s">
        <v>621</v>
      </c>
      <c r="AM344" s="107" t="s">
        <v>621</v>
      </c>
      <c r="AN344" s="107" t="s">
        <v>621</v>
      </c>
      <c r="AO344" s="107" t="s">
        <v>621</v>
      </c>
      <c r="AP344" s="107" t="s">
        <v>621</v>
      </c>
      <c r="AQ344" s="107" t="s">
        <v>621</v>
      </c>
      <c r="AR344" s="107" t="s">
        <v>621</v>
      </c>
      <c r="AS344" s="107" t="s">
        <v>620</v>
      </c>
      <c r="AT344" s="107" t="s">
        <v>621</v>
      </c>
      <c r="AU344" s="107" t="s">
        <v>621</v>
      </c>
      <c r="AV344" s="107" t="s">
        <v>621</v>
      </c>
      <c r="AW344" s="107" t="s">
        <v>621</v>
      </c>
      <c r="AX344" s="107" t="s">
        <v>621</v>
      </c>
      <c r="AY344" s="107" t="s">
        <v>620</v>
      </c>
      <c r="AZ344" s="107" t="s">
        <v>621</v>
      </c>
      <c r="BA344" s="107" t="s">
        <v>621</v>
      </c>
      <c r="BC344" s="107">
        <f t="shared" ref="BC344:BG353" si="40">COUNTIF($D344:$BA344,BC$3)</f>
        <v>41</v>
      </c>
      <c r="BD344" s="107">
        <f t="shared" si="40"/>
        <v>5</v>
      </c>
      <c r="BE344" s="107">
        <f t="shared" si="40"/>
        <v>3</v>
      </c>
      <c r="BF344" s="107">
        <f t="shared" si="40"/>
        <v>1</v>
      </c>
      <c r="BG344" s="107">
        <f t="shared" si="40"/>
        <v>0</v>
      </c>
      <c r="BH344" s="107">
        <f t="shared" si="38"/>
        <v>49</v>
      </c>
    </row>
    <row r="345" spans="1:60" x14ac:dyDescent="0.25">
      <c r="A345" s="104">
        <v>1320</v>
      </c>
      <c r="B345" s="69" t="s">
        <v>347</v>
      </c>
      <c r="C345" s="69" t="s">
        <v>326</v>
      </c>
      <c r="D345" s="107" t="s">
        <v>623</v>
      </c>
      <c r="E345" s="107" t="s">
        <v>621</v>
      </c>
      <c r="F345" s="107" t="s">
        <v>621</v>
      </c>
      <c r="G345" s="107" t="s">
        <v>621</v>
      </c>
      <c r="H345" s="107" t="s">
        <v>621</v>
      </c>
      <c r="I345" s="107" t="s">
        <v>621</v>
      </c>
      <c r="J345" s="107" t="s">
        <v>620</v>
      </c>
      <c r="K345" s="107" t="s">
        <v>622</v>
      </c>
      <c r="L345" s="107" t="s">
        <v>621</v>
      </c>
      <c r="M345" s="107" t="s">
        <v>621</v>
      </c>
      <c r="N345" s="107" t="s">
        <v>621</v>
      </c>
      <c r="O345" s="107" t="s">
        <v>622</v>
      </c>
      <c r="P345" s="107" t="s">
        <v>621</v>
      </c>
      <c r="Q345" s="107" t="s">
        <v>621</v>
      </c>
      <c r="R345" s="107" t="s">
        <v>621</v>
      </c>
      <c r="S345" s="107" t="s">
        <v>621</v>
      </c>
      <c r="T345" s="107" t="s">
        <v>621</v>
      </c>
      <c r="U345" s="107" t="s">
        <v>621</v>
      </c>
      <c r="V345" s="107" t="s">
        <v>621</v>
      </c>
      <c r="W345" s="107" t="s">
        <v>621</v>
      </c>
      <c r="X345" s="107" t="s">
        <v>620</v>
      </c>
      <c r="Y345" s="107" t="s">
        <v>621</v>
      </c>
      <c r="Z345" s="107" t="s">
        <v>621</v>
      </c>
      <c r="AA345" s="107" t="s">
        <v>620</v>
      </c>
      <c r="AB345" s="107" t="s">
        <v>622</v>
      </c>
      <c r="AC345" s="107" t="s">
        <v>622</v>
      </c>
      <c r="AD345" s="107" t="s">
        <v>621</v>
      </c>
      <c r="AE345" s="107" t="s">
        <v>622</v>
      </c>
      <c r="AF345" s="107" t="s">
        <v>621</v>
      </c>
      <c r="AG345" s="107" t="s">
        <v>621</v>
      </c>
      <c r="AH345" s="107" t="s">
        <v>621</v>
      </c>
      <c r="AI345" s="107" t="s">
        <v>621</v>
      </c>
      <c r="AJ345" s="107" t="s">
        <v>621</v>
      </c>
      <c r="AK345" s="107" t="s">
        <v>621</v>
      </c>
      <c r="AL345" s="107" t="s">
        <v>621</v>
      </c>
      <c r="AM345" s="107" t="s">
        <v>621</v>
      </c>
      <c r="AN345" s="107" t="s">
        <v>621</v>
      </c>
      <c r="AO345" s="107" t="s">
        <v>621</v>
      </c>
      <c r="AP345" s="107" t="s">
        <v>621</v>
      </c>
      <c r="AQ345" s="107" t="s">
        <v>621</v>
      </c>
      <c r="AR345" s="107" t="s">
        <v>621</v>
      </c>
      <c r="AS345" s="107" t="s">
        <v>622</v>
      </c>
      <c r="AT345" s="107" t="s">
        <v>621</v>
      </c>
      <c r="AU345" s="107" t="s">
        <v>621</v>
      </c>
      <c r="AV345" s="107" t="s">
        <v>621</v>
      </c>
      <c r="AW345" s="107" t="s">
        <v>621</v>
      </c>
      <c r="AX345" s="107" t="s">
        <v>621</v>
      </c>
      <c r="AY345" s="107" t="s">
        <v>620</v>
      </c>
      <c r="AZ345" s="107" t="s">
        <v>622</v>
      </c>
      <c r="BA345" s="107" t="s">
        <v>622</v>
      </c>
      <c r="BC345" s="107">
        <f t="shared" si="40"/>
        <v>37</v>
      </c>
      <c r="BD345" s="107">
        <f t="shared" si="40"/>
        <v>8</v>
      </c>
      <c r="BE345" s="107">
        <f t="shared" si="40"/>
        <v>4</v>
      </c>
      <c r="BF345" s="107">
        <f t="shared" si="40"/>
        <v>1</v>
      </c>
      <c r="BG345" s="107">
        <f t="shared" si="40"/>
        <v>0</v>
      </c>
      <c r="BH345" s="107">
        <f t="shared" si="38"/>
        <v>49</v>
      </c>
    </row>
    <row r="346" spans="1:60" x14ac:dyDescent="0.25">
      <c r="A346" s="104">
        <v>1321</v>
      </c>
      <c r="B346" s="69" t="s">
        <v>348</v>
      </c>
      <c r="C346" s="69" t="s">
        <v>326</v>
      </c>
      <c r="D346" s="107" t="s">
        <v>623</v>
      </c>
      <c r="E346" s="107" t="s">
        <v>621</v>
      </c>
      <c r="F346" s="107" t="s">
        <v>621</v>
      </c>
      <c r="G346" s="107" t="s">
        <v>621</v>
      </c>
      <c r="H346" s="107" t="s">
        <v>621</v>
      </c>
      <c r="I346" s="107" t="s">
        <v>621</v>
      </c>
      <c r="J346" s="107" t="s">
        <v>623</v>
      </c>
      <c r="K346" s="107" t="s">
        <v>623</v>
      </c>
      <c r="L346" s="107" t="s">
        <v>623</v>
      </c>
      <c r="M346" s="107" t="s">
        <v>621</v>
      </c>
      <c r="N346" s="107" t="s">
        <v>621</v>
      </c>
      <c r="O346" s="107" t="s">
        <v>621</v>
      </c>
      <c r="P346" s="107" t="s">
        <v>621</v>
      </c>
      <c r="Q346" s="107" t="s">
        <v>621</v>
      </c>
      <c r="R346" s="107" t="s">
        <v>621</v>
      </c>
      <c r="S346" s="107" t="s">
        <v>621</v>
      </c>
      <c r="T346" s="107" t="s">
        <v>621</v>
      </c>
      <c r="U346" s="107" t="s">
        <v>621</v>
      </c>
      <c r="V346" s="107" t="s">
        <v>621</v>
      </c>
      <c r="W346" s="107" t="s">
        <v>621</v>
      </c>
      <c r="X346" s="107" t="s">
        <v>621</v>
      </c>
      <c r="Y346" s="107" t="s">
        <v>621</v>
      </c>
      <c r="Z346" s="107" t="s">
        <v>621</v>
      </c>
      <c r="AA346" s="107" t="s">
        <v>621</v>
      </c>
      <c r="AB346" s="107" t="s">
        <v>622</v>
      </c>
      <c r="AC346" s="107" t="s">
        <v>621</v>
      </c>
      <c r="AD346" s="107" t="s">
        <v>621</v>
      </c>
      <c r="AE346" s="107" t="s">
        <v>623</v>
      </c>
      <c r="AF346" s="107" t="s">
        <v>621</v>
      </c>
      <c r="AG346" s="107" t="s">
        <v>621</v>
      </c>
      <c r="AH346" s="107" t="s">
        <v>621</v>
      </c>
      <c r="AI346" s="107" t="s">
        <v>621</v>
      </c>
      <c r="AJ346" s="107" t="s">
        <v>621</v>
      </c>
      <c r="AK346" s="107" t="s">
        <v>621</v>
      </c>
      <c r="AL346" s="107" t="s">
        <v>621</v>
      </c>
      <c r="AM346" s="107" t="s">
        <v>621</v>
      </c>
      <c r="AN346" s="107" t="s">
        <v>621</v>
      </c>
      <c r="AO346" s="107" t="s">
        <v>621</v>
      </c>
      <c r="AP346" s="107" t="s">
        <v>621</v>
      </c>
      <c r="AQ346" s="107" t="s">
        <v>621</v>
      </c>
      <c r="AR346" s="107" t="s">
        <v>621</v>
      </c>
      <c r="AS346" s="107" t="s">
        <v>621</v>
      </c>
      <c r="AT346" s="107" t="s">
        <v>621</v>
      </c>
      <c r="AU346" s="107" t="s">
        <v>621</v>
      </c>
      <c r="AV346" s="107" t="s">
        <v>621</v>
      </c>
      <c r="AW346" s="107" t="s">
        <v>621</v>
      </c>
      <c r="AX346" s="107" t="s">
        <v>621</v>
      </c>
      <c r="AY346" s="107" t="s">
        <v>621</v>
      </c>
      <c r="AZ346" s="107" t="s">
        <v>621</v>
      </c>
      <c r="BA346" s="107" t="s">
        <v>621</v>
      </c>
      <c r="BC346" s="107">
        <f t="shared" si="40"/>
        <v>44</v>
      </c>
      <c r="BD346" s="107">
        <f t="shared" si="40"/>
        <v>1</v>
      </c>
      <c r="BE346" s="107">
        <f t="shared" si="40"/>
        <v>0</v>
      </c>
      <c r="BF346" s="107">
        <f t="shared" si="40"/>
        <v>5</v>
      </c>
      <c r="BG346" s="107">
        <f t="shared" si="40"/>
        <v>0</v>
      </c>
      <c r="BH346" s="107">
        <f t="shared" si="38"/>
        <v>45</v>
      </c>
    </row>
    <row r="347" spans="1:60" x14ac:dyDescent="0.25">
      <c r="A347" s="104">
        <v>1322</v>
      </c>
      <c r="B347" s="69" t="s">
        <v>349</v>
      </c>
      <c r="C347" s="69" t="s">
        <v>326</v>
      </c>
      <c r="D347" s="107" t="s">
        <v>621</v>
      </c>
      <c r="E347" s="107" t="s">
        <v>621</v>
      </c>
      <c r="F347" s="107" t="s">
        <v>621</v>
      </c>
      <c r="G347" s="107" t="s">
        <v>621</v>
      </c>
      <c r="H347" s="107" t="s">
        <v>621</v>
      </c>
      <c r="I347" s="107" t="s">
        <v>621</v>
      </c>
      <c r="J347" s="107" t="s">
        <v>620</v>
      </c>
      <c r="K347" s="107" t="s">
        <v>620</v>
      </c>
      <c r="L347" s="107" t="s">
        <v>620</v>
      </c>
      <c r="M347" s="107" t="s">
        <v>621</v>
      </c>
      <c r="N347" s="107" t="s">
        <v>620</v>
      </c>
      <c r="O347" s="107" t="s">
        <v>621</v>
      </c>
      <c r="P347" s="107" t="s">
        <v>621</v>
      </c>
      <c r="Q347" s="107" t="s">
        <v>621</v>
      </c>
      <c r="R347" s="107" t="s">
        <v>621</v>
      </c>
      <c r="S347" s="107" t="s">
        <v>621</v>
      </c>
      <c r="T347" s="107" t="s">
        <v>621</v>
      </c>
      <c r="U347" s="107" t="s">
        <v>621</v>
      </c>
      <c r="V347" s="107" t="s">
        <v>621</v>
      </c>
      <c r="W347" s="107" t="s">
        <v>621</v>
      </c>
      <c r="X347" s="107" t="s">
        <v>621</v>
      </c>
      <c r="Y347" s="107" t="s">
        <v>621</v>
      </c>
      <c r="Z347" s="107" t="s">
        <v>621</v>
      </c>
      <c r="AA347" s="107" t="s">
        <v>621</v>
      </c>
      <c r="AB347" s="107" t="s">
        <v>622</v>
      </c>
      <c r="AC347" s="107" t="s">
        <v>622</v>
      </c>
      <c r="AD347" s="107" t="s">
        <v>621</v>
      </c>
      <c r="AE347" s="107" t="s">
        <v>620</v>
      </c>
      <c r="AF347" s="107" t="s">
        <v>621</v>
      </c>
      <c r="AG347" s="107" t="s">
        <v>621</v>
      </c>
      <c r="AH347" s="107" t="s">
        <v>621</v>
      </c>
      <c r="AI347" s="107" t="s">
        <v>621</v>
      </c>
      <c r="AJ347" s="107" t="s">
        <v>621</v>
      </c>
      <c r="AK347" s="107" t="s">
        <v>621</v>
      </c>
      <c r="AL347" s="107" t="s">
        <v>621</v>
      </c>
      <c r="AM347" s="107" t="s">
        <v>621</v>
      </c>
      <c r="AN347" s="107" t="s">
        <v>621</v>
      </c>
      <c r="AO347" s="107" t="s">
        <v>621</v>
      </c>
      <c r="AP347" s="107" t="s">
        <v>621</v>
      </c>
      <c r="AQ347" s="107" t="s">
        <v>621</v>
      </c>
      <c r="AR347" s="107" t="s">
        <v>621</v>
      </c>
      <c r="AS347" s="107" t="s">
        <v>621</v>
      </c>
      <c r="AT347" s="107" t="s">
        <v>621</v>
      </c>
      <c r="AU347" s="107" t="s">
        <v>620</v>
      </c>
      <c r="AV347" s="107" t="s">
        <v>621</v>
      </c>
      <c r="AW347" s="107" t="s">
        <v>621</v>
      </c>
      <c r="AX347" s="107" t="s">
        <v>621</v>
      </c>
      <c r="AY347" s="107" t="s">
        <v>621</v>
      </c>
      <c r="AZ347" s="107" t="s">
        <v>621</v>
      </c>
      <c r="BA347" s="107" t="s">
        <v>621</v>
      </c>
      <c r="BC347" s="107">
        <f t="shared" si="40"/>
        <v>42</v>
      </c>
      <c r="BD347" s="107">
        <f t="shared" si="40"/>
        <v>2</v>
      </c>
      <c r="BE347" s="107">
        <f t="shared" si="40"/>
        <v>6</v>
      </c>
      <c r="BF347" s="107">
        <f t="shared" si="40"/>
        <v>0</v>
      </c>
      <c r="BG347" s="107">
        <f t="shared" si="40"/>
        <v>0</v>
      </c>
      <c r="BH347" s="107">
        <f t="shared" si="38"/>
        <v>50</v>
      </c>
    </row>
    <row r="348" spans="1:60" x14ac:dyDescent="0.25">
      <c r="A348" s="104">
        <v>1323</v>
      </c>
      <c r="B348" s="69" t="s">
        <v>351</v>
      </c>
      <c r="C348" s="69" t="s">
        <v>326</v>
      </c>
      <c r="D348" s="107" t="s">
        <v>623</v>
      </c>
      <c r="E348" s="107" t="s">
        <v>621</v>
      </c>
      <c r="F348" s="107" t="s">
        <v>621</v>
      </c>
      <c r="G348" s="107" t="s">
        <v>621</v>
      </c>
      <c r="H348" s="107" t="s">
        <v>621</v>
      </c>
      <c r="I348" s="107" t="s">
        <v>621</v>
      </c>
      <c r="J348" s="107" t="s">
        <v>623</v>
      </c>
      <c r="K348" s="107" t="s">
        <v>622</v>
      </c>
      <c r="L348" s="107" t="s">
        <v>621</v>
      </c>
      <c r="M348" s="107" t="s">
        <v>621</v>
      </c>
      <c r="N348" s="107" t="s">
        <v>621</v>
      </c>
      <c r="O348" s="107" t="s">
        <v>621</v>
      </c>
      <c r="P348" s="107" t="s">
        <v>621</v>
      </c>
      <c r="Q348" s="107" t="s">
        <v>621</v>
      </c>
      <c r="R348" s="107" t="s">
        <v>621</v>
      </c>
      <c r="S348" s="107" t="s">
        <v>621</v>
      </c>
      <c r="T348" s="107" t="s">
        <v>621</v>
      </c>
      <c r="U348" s="107" t="s">
        <v>621</v>
      </c>
      <c r="V348" s="107" t="s">
        <v>621</v>
      </c>
      <c r="W348" s="107" t="s">
        <v>621</v>
      </c>
      <c r="X348" s="107" t="s">
        <v>621</v>
      </c>
      <c r="Y348" s="107" t="s">
        <v>621</v>
      </c>
      <c r="Z348" s="107" t="s">
        <v>621</v>
      </c>
      <c r="AA348" s="107" t="s">
        <v>620</v>
      </c>
      <c r="AB348" s="107" t="s">
        <v>621</v>
      </c>
      <c r="AC348" s="107" t="s">
        <v>622</v>
      </c>
      <c r="AD348" s="107" t="s">
        <v>621</v>
      </c>
      <c r="AE348" s="107" t="s">
        <v>623</v>
      </c>
      <c r="AF348" s="107" t="s">
        <v>621</v>
      </c>
      <c r="AG348" s="107" t="s">
        <v>621</v>
      </c>
      <c r="AH348" s="107" t="s">
        <v>621</v>
      </c>
      <c r="AI348" s="107" t="s">
        <v>621</v>
      </c>
      <c r="AJ348" s="107" t="s">
        <v>621</v>
      </c>
      <c r="AK348" s="107" t="s">
        <v>621</v>
      </c>
      <c r="AL348" s="107" t="s">
        <v>621</v>
      </c>
      <c r="AM348" s="107" t="s">
        <v>622</v>
      </c>
      <c r="AN348" s="107" t="s">
        <v>621</v>
      </c>
      <c r="AO348" s="107" t="s">
        <v>621</v>
      </c>
      <c r="AP348" s="107" t="s">
        <v>621</v>
      </c>
      <c r="AQ348" s="107" t="s">
        <v>621</v>
      </c>
      <c r="AR348" s="107" t="s">
        <v>621</v>
      </c>
      <c r="AS348" s="107" t="s">
        <v>623</v>
      </c>
      <c r="AT348" s="107" t="s">
        <v>621</v>
      </c>
      <c r="AU348" s="107" t="s">
        <v>621</v>
      </c>
      <c r="AV348" s="107" t="s">
        <v>620</v>
      </c>
      <c r="AW348" s="107" t="s">
        <v>621</v>
      </c>
      <c r="AX348" s="107" t="s">
        <v>621</v>
      </c>
      <c r="AY348" s="107" t="s">
        <v>620</v>
      </c>
      <c r="AZ348" s="107" t="s">
        <v>621</v>
      </c>
      <c r="BA348" s="107" t="s">
        <v>621</v>
      </c>
      <c r="BC348" s="107">
        <f t="shared" si="40"/>
        <v>40</v>
      </c>
      <c r="BD348" s="107">
        <f t="shared" si="40"/>
        <v>3</v>
      </c>
      <c r="BE348" s="107">
        <f t="shared" si="40"/>
        <v>3</v>
      </c>
      <c r="BF348" s="107">
        <f t="shared" si="40"/>
        <v>4</v>
      </c>
      <c r="BG348" s="107">
        <f t="shared" si="40"/>
        <v>0</v>
      </c>
      <c r="BH348" s="107">
        <f t="shared" si="38"/>
        <v>46</v>
      </c>
    </row>
    <row r="349" spans="1:60" x14ac:dyDescent="0.25">
      <c r="A349" s="104">
        <v>1324</v>
      </c>
      <c r="B349" s="69" t="s">
        <v>352</v>
      </c>
      <c r="C349" s="69" t="s">
        <v>326</v>
      </c>
      <c r="D349" s="107" t="s">
        <v>623</v>
      </c>
      <c r="E349" s="107" t="s">
        <v>621</v>
      </c>
      <c r="F349" s="107" t="s">
        <v>621</v>
      </c>
      <c r="G349" s="107" t="s">
        <v>621</v>
      </c>
      <c r="H349" s="107" t="s">
        <v>621</v>
      </c>
      <c r="I349" s="107" t="s">
        <v>620</v>
      </c>
      <c r="J349" s="107" t="s">
        <v>623</v>
      </c>
      <c r="K349" s="107" t="s">
        <v>622</v>
      </c>
      <c r="L349" s="107" t="s">
        <v>620</v>
      </c>
      <c r="M349" s="107" t="s">
        <v>623</v>
      </c>
      <c r="N349" s="107" t="s">
        <v>623</v>
      </c>
      <c r="O349" s="107" t="s">
        <v>622</v>
      </c>
      <c r="P349" s="107" t="s">
        <v>621</v>
      </c>
      <c r="Q349" s="107" t="s">
        <v>621</v>
      </c>
      <c r="R349" s="107" t="s">
        <v>621</v>
      </c>
      <c r="S349" s="107" t="s">
        <v>621</v>
      </c>
      <c r="T349" s="107" t="s">
        <v>621</v>
      </c>
      <c r="U349" s="107" t="s">
        <v>621</v>
      </c>
      <c r="V349" s="107" t="s">
        <v>621</v>
      </c>
      <c r="W349" s="107" t="s">
        <v>621</v>
      </c>
      <c r="X349" s="107" t="s">
        <v>620</v>
      </c>
      <c r="Y349" s="107" t="s">
        <v>621</v>
      </c>
      <c r="Z349" s="107" t="s">
        <v>621</v>
      </c>
      <c r="AA349" s="107" t="s">
        <v>620</v>
      </c>
      <c r="AB349" s="107" t="s">
        <v>622</v>
      </c>
      <c r="AC349" s="107" t="s">
        <v>622</v>
      </c>
      <c r="AD349" s="107" t="s">
        <v>622</v>
      </c>
      <c r="AE349" s="107" t="s">
        <v>622</v>
      </c>
      <c r="AF349" s="107" t="s">
        <v>621</v>
      </c>
      <c r="AG349" s="107" t="s">
        <v>622</v>
      </c>
      <c r="AH349" s="107" t="s">
        <v>621</v>
      </c>
      <c r="AI349" s="107" t="s">
        <v>621</v>
      </c>
      <c r="AJ349" s="107" t="s">
        <v>621</v>
      </c>
      <c r="AK349" s="107" t="s">
        <v>621</v>
      </c>
      <c r="AL349" s="107" t="s">
        <v>621</v>
      </c>
      <c r="AM349" s="107" t="s">
        <v>621</v>
      </c>
      <c r="AN349" s="107" t="s">
        <v>622</v>
      </c>
      <c r="AO349" s="107" t="s">
        <v>621</v>
      </c>
      <c r="AP349" s="107" t="s">
        <v>622</v>
      </c>
      <c r="AQ349" s="107" t="s">
        <v>621</v>
      </c>
      <c r="AR349" s="107" t="s">
        <v>621</v>
      </c>
      <c r="AS349" s="107" t="s">
        <v>622</v>
      </c>
      <c r="AT349" s="107" t="s">
        <v>621</v>
      </c>
      <c r="AU349" s="107" t="s">
        <v>622</v>
      </c>
      <c r="AV349" s="107" t="s">
        <v>621</v>
      </c>
      <c r="AW349" s="107" t="s">
        <v>621</v>
      </c>
      <c r="AX349" s="107" t="s">
        <v>621</v>
      </c>
      <c r="AY349" s="107" t="s">
        <v>623</v>
      </c>
      <c r="AZ349" s="107" t="s">
        <v>622</v>
      </c>
      <c r="BA349" s="107" t="s">
        <v>622</v>
      </c>
      <c r="BC349" s="107">
        <f t="shared" si="40"/>
        <v>28</v>
      </c>
      <c r="BD349" s="107">
        <f t="shared" si="40"/>
        <v>13</v>
      </c>
      <c r="BE349" s="107">
        <f t="shared" si="40"/>
        <v>4</v>
      </c>
      <c r="BF349" s="107">
        <f t="shared" si="40"/>
        <v>5</v>
      </c>
      <c r="BG349" s="107">
        <f t="shared" si="40"/>
        <v>0</v>
      </c>
      <c r="BH349" s="107">
        <f t="shared" si="38"/>
        <v>45</v>
      </c>
    </row>
    <row r="350" spans="1:60" x14ac:dyDescent="0.25">
      <c r="A350" s="104">
        <v>1325</v>
      </c>
      <c r="B350" s="69" t="s">
        <v>353</v>
      </c>
      <c r="C350" s="69" t="s">
        <v>326</v>
      </c>
      <c r="D350" s="107" t="s">
        <v>621</v>
      </c>
      <c r="E350" s="107" t="s">
        <v>621</v>
      </c>
      <c r="F350" s="107" t="s">
        <v>621</v>
      </c>
      <c r="G350" s="107" t="s">
        <v>621</v>
      </c>
      <c r="H350" s="107" t="s">
        <v>621</v>
      </c>
      <c r="I350" s="107" t="s">
        <v>621</v>
      </c>
      <c r="J350" s="107" t="s">
        <v>620</v>
      </c>
      <c r="K350" s="107" t="s">
        <v>621</v>
      </c>
      <c r="L350" s="107" t="s">
        <v>623</v>
      </c>
      <c r="M350" s="107" t="s">
        <v>621</v>
      </c>
      <c r="N350" s="107" t="s">
        <v>623</v>
      </c>
      <c r="O350" s="107" t="s">
        <v>621</v>
      </c>
      <c r="P350" s="107" t="s">
        <v>621</v>
      </c>
      <c r="Q350" s="107" t="s">
        <v>621</v>
      </c>
      <c r="R350" s="107" t="s">
        <v>621</v>
      </c>
      <c r="S350" s="107" t="s">
        <v>621</v>
      </c>
      <c r="T350" s="107" t="s">
        <v>621</v>
      </c>
      <c r="U350" s="107" t="s">
        <v>621</v>
      </c>
      <c r="V350" s="107" t="s">
        <v>621</v>
      </c>
      <c r="W350" s="107" t="s">
        <v>620</v>
      </c>
      <c r="X350" s="107" t="s">
        <v>621</v>
      </c>
      <c r="Y350" s="107" t="s">
        <v>621</v>
      </c>
      <c r="Z350" s="107" t="s">
        <v>621</v>
      </c>
      <c r="AA350" s="107" t="s">
        <v>621</v>
      </c>
      <c r="AB350" s="107" t="s">
        <v>621</v>
      </c>
      <c r="AC350" s="107" t="s">
        <v>622</v>
      </c>
      <c r="AD350" s="107" t="s">
        <v>621</v>
      </c>
      <c r="AE350" s="107" t="s">
        <v>623</v>
      </c>
      <c r="AF350" s="107" t="s">
        <v>623</v>
      </c>
      <c r="AG350" s="107" t="s">
        <v>621</v>
      </c>
      <c r="AH350" s="107" t="s">
        <v>621</v>
      </c>
      <c r="AI350" s="107" t="s">
        <v>623</v>
      </c>
      <c r="AJ350" s="107" t="s">
        <v>621</v>
      </c>
      <c r="AK350" s="107" t="s">
        <v>621</v>
      </c>
      <c r="AL350" s="107" t="s">
        <v>621</v>
      </c>
      <c r="AM350" s="107" t="s">
        <v>621</v>
      </c>
      <c r="AN350" s="107" t="s">
        <v>623</v>
      </c>
      <c r="AO350" s="107" t="s">
        <v>621</v>
      </c>
      <c r="AP350" s="107" t="s">
        <v>621</v>
      </c>
      <c r="AQ350" s="107" t="s">
        <v>623</v>
      </c>
      <c r="AR350" s="107" t="s">
        <v>621</v>
      </c>
      <c r="AS350" s="107" t="s">
        <v>621</v>
      </c>
      <c r="AT350" s="107" t="s">
        <v>621</v>
      </c>
      <c r="AU350" s="107" t="s">
        <v>621</v>
      </c>
      <c r="AV350" s="107" t="s">
        <v>621</v>
      </c>
      <c r="AW350" s="107" t="s">
        <v>621</v>
      </c>
      <c r="AX350" s="107" t="s">
        <v>621</v>
      </c>
      <c r="AY350" s="107" t="s">
        <v>623</v>
      </c>
      <c r="AZ350" s="107" t="s">
        <v>621</v>
      </c>
      <c r="BA350" s="107" t="s">
        <v>621</v>
      </c>
      <c r="BC350" s="107">
        <f t="shared" si="40"/>
        <v>39</v>
      </c>
      <c r="BD350" s="107">
        <f t="shared" si="40"/>
        <v>1</v>
      </c>
      <c r="BE350" s="107">
        <f t="shared" si="40"/>
        <v>2</v>
      </c>
      <c r="BF350" s="107">
        <f t="shared" si="40"/>
        <v>8</v>
      </c>
      <c r="BG350" s="107">
        <f t="shared" si="40"/>
        <v>0</v>
      </c>
      <c r="BH350" s="107">
        <f t="shared" si="38"/>
        <v>42</v>
      </c>
    </row>
    <row r="351" spans="1:60" x14ac:dyDescent="0.25">
      <c r="A351" s="104">
        <v>1326</v>
      </c>
      <c r="B351" s="69" t="s">
        <v>354</v>
      </c>
      <c r="C351" s="69" t="s">
        <v>326</v>
      </c>
      <c r="D351" s="107" t="s">
        <v>620</v>
      </c>
      <c r="E351" s="107" t="s">
        <v>621</v>
      </c>
      <c r="F351" s="107" t="s">
        <v>621</v>
      </c>
      <c r="G351" s="107" t="s">
        <v>621</v>
      </c>
      <c r="H351" s="107" t="s">
        <v>621</v>
      </c>
      <c r="I351" s="107" t="s">
        <v>621</v>
      </c>
      <c r="J351" s="107" t="s">
        <v>621</v>
      </c>
      <c r="K351" s="107" t="s">
        <v>621</v>
      </c>
      <c r="L351" s="107" t="s">
        <v>621</v>
      </c>
      <c r="M351" s="107" t="s">
        <v>621</v>
      </c>
      <c r="N351" s="107" t="s">
        <v>621</v>
      </c>
      <c r="O351" s="107" t="s">
        <v>622</v>
      </c>
      <c r="P351" s="107" t="s">
        <v>621</v>
      </c>
      <c r="Q351" s="107" t="s">
        <v>621</v>
      </c>
      <c r="R351" s="107" t="s">
        <v>621</v>
      </c>
      <c r="S351" s="107" t="s">
        <v>621</v>
      </c>
      <c r="T351" s="107" t="s">
        <v>621</v>
      </c>
      <c r="U351" s="107" t="s">
        <v>621</v>
      </c>
      <c r="V351" s="107" t="s">
        <v>621</v>
      </c>
      <c r="W351" s="107" t="s">
        <v>621</v>
      </c>
      <c r="X351" s="107" t="s">
        <v>621</v>
      </c>
      <c r="Y351" s="107" t="s">
        <v>621</v>
      </c>
      <c r="Z351" s="107" t="s">
        <v>621</v>
      </c>
      <c r="AA351" s="107" t="s">
        <v>621</v>
      </c>
      <c r="AB351" s="107" t="s">
        <v>622</v>
      </c>
      <c r="AC351" s="107" t="s">
        <v>620</v>
      </c>
      <c r="AD351" s="107" t="s">
        <v>621</v>
      </c>
      <c r="AE351" s="107" t="s">
        <v>622</v>
      </c>
      <c r="AF351" s="107" t="s">
        <v>621</v>
      </c>
      <c r="AG351" s="107" t="s">
        <v>621</v>
      </c>
      <c r="AH351" s="107" t="s">
        <v>621</v>
      </c>
      <c r="AI351" s="107" t="s">
        <v>623</v>
      </c>
      <c r="AJ351" s="107" t="s">
        <v>621</v>
      </c>
      <c r="AK351" s="107" t="s">
        <v>621</v>
      </c>
      <c r="AL351" s="107" t="s">
        <v>621</v>
      </c>
      <c r="AM351" s="107" t="s">
        <v>621</v>
      </c>
      <c r="AN351" s="107" t="s">
        <v>621</v>
      </c>
      <c r="AO351" s="107" t="s">
        <v>621</v>
      </c>
      <c r="AP351" s="107" t="s">
        <v>621</v>
      </c>
      <c r="AQ351" s="107" t="s">
        <v>621</v>
      </c>
      <c r="AR351" s="107" t="s">
        <v>621</v>
      </c>
      <c r="AS351" s="107" t="s">
        <v>621</v>
      </c>
      <c r="AT351" s="107" t="s">
        <v>621</v>
      </c>
      <c r="AU351" s="107" t="s">
        <v>621</v>
      </c>
      <c r="AV351" s="107" t="s">
        <v>621</v>
      </c>
      <c r="AW351" s="107" t="s">
        <v>621</v>
      </c>
      <c r="AX351" s="107" t="s">
        <v>621</v>
      </c>
      <c r="AY351" s="107" t="s">
        <v>621</v>
      </c>
      <c r="AZ351" s="107" t="s">
        <v>621</v>
      </c>
      <c r="BA351" s="107" t="s">
        <v>621</v>
      </c>
      <c r="BC351" s="107">
        <f t="shared" si="40"/>
        <v>44</v>
      </c>
      <c r="BD351" s="107">
        <f t="shared" si="40"/>
        <v>3</v>
      </c>
      <c r="BE351" s="107">
        <f t="shared" si="40"/>
        <v>2</v>
      </c>
      <c r="BF351" s="107">
        <f t="shared" si="40"/>
        <v>1</v>
      </c>
      <c r="BG351" s="107">
        <f t="shared" si="40"/>
        <v>0</v>
      </c>
      <c r="BH351" s="107">
        <f t="shared" si="38"/>
        <v>49</v>
      </c>
    </row>
    <row r="352" spans="1:60" x14ac:dyDescent="0.25">
      <c r="A352" s="104">
        <v>1327</v>
      </c>
      <c r="B352" s="69" t="s">
        <v>355</v>
      </c>
      <c r="C352" s="69" t="s">
        <v>326</v>
      </c>
      <c r="D352" s="107" t="s">
        <v>620</v>
      </c>
      <c r="E352" s="107" t="s">
        <v>621</v>
      </c>
      <c r="F352" s="107" t="s">
        <v>620</v>
      </c>
      <c r="G352" s="107" t="s">
        <v>621</v>
      </c>
      <c r="H352" s="107" t="s">
        <v>621</v>
      </c>
      <c r="I352" s="107" t="s">
        <v>621</v>
      </c>
      <c r="J352" s="107" t="s">
        <v>620</v>
      </c>
      <c r="K352" s="107" t="s">
        <v>623</v>
      </c>
      <c r="L352" s="107" t="s">
        <v>620</v>
      </c>
      <c r="M352" s="107" t="s">
        <v>621</v>
      </c>
      <c r="N352" s="107" t="s">
        <v>621</v>
      </c>
      <c r="O352" s="107" t="s">
        <v>621</v>
      </c>
      <c r="P352" s="107" t="s">
        <v>621</v>
      </c>
      <c r="Q352" s="107" t="s">
        <v>620</v>
      </c>
      <c r="R352" s="107" t="s">
        <v>621</v>
      </c>
      <c r="S352" s="107" t="s">
        <v>621</v>
      </c>
      <c r="T352" s="107" t="s">
        <v>623</v>
      </c>
      <c r="U352" s="107" t="s">
        <v>621</v>
      </c>
      <c r="V352" s="107" t="s">
        <v>621</v>
      </c>
      <c r="W352" s="107" t="s">
        <v>621</v>
      </c>
      <c r="X352" s="107" t="s">
        <v>621</v>
      </c>
      <c r="Y352" s="107" t="s">
        <v>621</v>
      </c>
      <c r="Z352" s="107" t="s">
        <v>620</v>
      </c>
      <c r="AA352" s="107" t="s">
        <v>621</v>
      </c>
      <c r="AB352" s="107" t="s">
        <v>623</v>
      </c>
      <c r="AC352" s="107" t="s">
        <v>622</v>
      </c>
      <c r="AD352" s="107" t="s">
        <v>620</v>
      </c>
      <c r="AE352" s="107" t="s">
        <v>622</v>
      </c>
      <c r="AF352" s="107" t="s">
        <v>623</v>
      </c>
      <c r="AG352" s="107" t="s">
        <v>621</v>
      </c>
      <c r="AH352" s="107" t="s">
        <v>621</v>
      </c>
      <c r="AI352" s="107" t="s">
        <v>623</v>
      </c>
      <c r="AJ352" s="107" t="s">
        <v>621</v>
      </c>
      <c r="AK352" s="107" t="s">
        <v>621</v>
      </c>
      <c r="AL352" s="107" t="s">
        <v>621</v>
      </c>
      <c r="AM352" s="107" t="s">
        <v>621</v>
      </c>
      <c r="AN352" s="107" t="s">
        <v>623</v>
      </c>
      <c r="AO352" s="107" t="s">
        <v>621</v>
      </c>
      <c r="AP352" s="107" t="s">
        <v>623</v>
      </c>
      <c r="AQ352" s="107" t="s">
        <v>621</v>
      </c>
      <c r="AR352" s="107" t="s">
        <v>621</v>
      </c>
      <c r="AS352" s="107" t="s">
        <v>623</v>
      </c>
      <c r="AT352" s="107" t="s">
        <v>621</v>
      </c>
      <c r="AU352" s="107" t="s">
        <v>623</v>
      </c>
      <c r="AV352" s="107" t="s">
        <v>621</v>
      </c>
      <c r="AW352" s="107" t="s">
        <v>621</v>
      </c>
      <c r="AX352" s="107" t="s">
        <v>621</v>
      </c>
      <c r="AY352" s="107" t="s">
        <v>620</v>
      </c>
      <c r="AZ352" s="107" t="s">
        <v>621</v>
      </c>
      <c r="BA352" s="107" t="s">
        <v>621</v>
      </c>
      <c r="BC352" s="107">
        <f t="shared" si="40"/>
        <v>31</v>
      </c>
      <c r="BD352" s="107">
        <f t="shared" si="40"/>
        <v>2</v>
      </c>
      <c r="BE352" s="107">
        <f t="shared" si="40"/>
        <v>8</v>
      </c>
      <c r="BF352" s="107">
        <f t="shared" si="40"/>
        <v>9</v>
      </c>
      <c r="BG352" s="107">
        <f t="shared" si="40"/>
        <v>0</v>
      </c>
      <c r="BH352" s="107">
        <f t="shared" si="38"/>
        <v>41</v>
      </c>
    </row>
    <row r="353" spans="1:60" x14ac:dyDescent="0.25">
      <c r="A353" s="104">
        <v>1328</v>
      </c>
      <c r="B353" s="69" t="s">
        <v>356</v>
      </c>
      <c r="C353" s="69" t="s">
        <v>326</v>
      </c>
      <c r="D353" s="107" t="s">
        <v>621</v>
      </c>
      <c r="E353" s="107" t="s">
        <v>621</v>
      </c>
      <c r="F353" s="107" t="s">
        <v>621</v>
      </c>
      <c r="G353" s="107" t="s">
        <v>621</v>
      </c>
      <c r="H353" s="107" t="s">
        <v>621</v>
      </c>
      <c r="I353" s="107" t="s">
        <v>621</v>
      </c>
      <c r="J353" s="107" t="s">
        <v>623</v>
      </c>
      <c r="K353" s="107" t="s">
        <v>623</v>
      </c>
      <c r="L353" s="107" t="s">
        <v>621</v>
      </c>
      <c r="M353" s="107" t="s">
        <v>621</v>
      </c>
      <c r="N353" s="107" t="s">
        <v>623</v>
      </c>
      <c r="O353" s="107" t="s">
        <v>621</v>
      </c>
      <c r="P353" s="107" t="s">
        <v>621</v>
      </c>
      <c r="Q353" s="107" t="s">
        <v>621</v>
      </c>
      <c r="R353" s="107" t="s">
        <v>621</v>
      </c>
      <c r="S353" s="107" t="s">
        <v>621</v>
      </c>
      <c r="T353" s="107" t="s">
        <v>621</v>
      </c>
      <c r="U353" s="107" t="s">
        <v>621</v>
      </c>
      <c r="V353" s="107" t="s">
        <v>621</v>
      </c>
      <c r="W353" s="107" t="s">
        <v>621</v>
      </c>
      <c r="X353" s="107" t="s">
        <v>621</v>
      </c>
      <c r="Y353" s="107" t="s">
        <v>621</v>
      </c>
      <c r="Z353" s="107" t="s">
        <v>621</v>
      </c>
      <c r="AA353" s="107" t="s">
        <v>621</v>
      </c>
      <c r="AB353" s="107" t="s">
        <v>622</v>
      </c>
      <c r="AC353" s="107" t="s">
        <v>622</v>
      </c>
      <c r="AD353" s="107" t="s">
        <v>621</v>
      </c>
      <c r="AE353" s="107" t="s">
        <v>622</v>
      </c>
      <c r="AF353" s="107" t="s">
        <v>623</v>
      </c>
      <c r="AG353" s="107" t="s">
        <v>621</v>
      </c>
      <c r="AH353" s="107" t="s">
        <v>621</v>
      </c>
      <c r="AI353" s="107" t="s">
        <v>623</v>
      </c>
      <c r="AJ353" s="107" t="s">
        <v>621</v>
      </c>
      <c r="AK353" s="107" t="s">
        <v>621</v>
      </c>
      <c r="AL353" s="107" t="s">
        <v>621</v>
      </c>
      <c r="AM353" s="107" t="s">
        <v>621</v>
      </c>
      <c r="AN353" s="107" t="s">
        <v>621</v>
      </c>
      <c r="AO353" s="107" t="s">
        <v>621</v>
      </c>
      <c r="AP353" s="107" t="s">
        <v>621</v>
      </c>
      <c r="AQ353" s="107" t="s">
        <v>621</v>
      </c>
      <c r="AR353" s="107" t="s">
        <v>621</v>
      </c>
      <c r="AS353" s="107" t="s">
        <v>621</v>
      </c>
      <c r="AT353" s="107" t="s">
        <v>621</v>
      </c>
      <c r="AU353" s="107" t="s">
        <v>623</v>
      </c>
      <c r="AV353" s="107" t="s">
        <v>621</v>
      </c>
      <c r="AW353" s="107" t="s">
        <v>621</v>
      </c>
      <c r="AX353" s="107" t="s">
        <v>621</v>
      </c>
      <c r="AY353" s="107" t="s">
        <v>621</v>
      </c>
      <c r="AZ353" s="107" t="s">
        <v>621</v>
      </c>
      <c r="BA353" s="107" t="s">
        <v>621</v>
      </c>
      <c r="BC353" s="107">
        <f t="shared" si="40"/>
        <v>41</v>
      </c>
      <c r="BD353" s="107">
        <f t="shared" si="40"/>
        <v>3</v>
      </c>
      <c r="BE353" s="107">
        <f t="shared" si="40"/>
        <v>0</v>
      </c>
      <c r="BF353" s="107">
        <f t="shared" si="40"/>
        <v>6</v>
      </c>
      <c r="BG353" s="107">
        <f t="shared" si="40"/>
        <v>0</v>
      </c>
      <c r="BH353" s="107">
        <f t="shared" si="38"/>
        <v>44</v>
      </c>
    </row>
    <row r="354" spans="1:60" x14ac:dyDescent="0.25">
      <c r="A354" s="104">
        <v>1329</v>
      </c>
      <c r="B354" s="69" t="s">
        <v>357</v>
      </c>
      <c r="C354" s="69" t="s">
        <v>326</v>
      </c>
      <c r="D354" s="107" t="s">
        <v>621</v>
      </c>
      <c r="E354" s="107" t="s">
        <v>621</v>
      </c>
      <c r="F354" s="107" t="s">
        <v>620</v>
      </c>
      <c r="G354" s="107" t="s">
        <v>621</v>
      </c>
      <c r="H354" s="107" t="s">
        <v>621</v>
      </c>
      <c r="I354" s="107" t="s">
        <v>621</v>
      </c>
      <c r="J354" s="107" t="s">
        <v>621</v>
      </c>
      <c r="K354" s="107" t="s">
        <v>621</v>
      </c>
      <c r="L354" s="107" t="s">
        <v>621</v>
      </c>
      <c r="M354" s="107" t="s">
        <v>621</v>
      </c>
      <c r="N354" s="107" t="s">
        <v>621</v>
      </c>
      <c r="O354" s="107" t="s">
        <v>621</v>
      </c>
      <c r="P354" s="107" t="s">
        <v>621</v>
      </c>
      <c r="Q354" s="107" t="s">
        <v>621</v>
      </c>
      <c r="R354" s="107" t="s">
        <v>621</v>
      </c>
      <c r="S354" s="107" t="s">
        <v>621</v>
      </c>
      <c r="T354" s="107" t="s">
        <v>621</v>
      </c>
      <c r="U354" s="107" t="s">
        <v>621</v>
      </c>
      <c r="V354" s="107" t="s">
        <v>621</v>
      </c>
      <c r="W354" s="107" t="s">
        <v>621</v>
      </c>
      <c r="X354" s="107" t="s">
        <v>621</v>
      </c>
      <c r="Y354" s="107" t="s">
        <v>621</v>
      </c>
      <c r="Z354" s="107" t="s">
        <v>621</v>
      </c>
      <c r="AA354" s="107" t="s">
        <v>623</v>
      </c>
      <c r="AB354" s="107" t="s">
        <v>622</v>
      </c>
      <c r="AC354" s="107" t="s">
        <v>621</v>
      </c>
      <c r="AD354" s="107" t="s">
        <v>621</v>
      </c>
      <c r="AE354" s="107" t="s">
        <v>620</v>
      </c>
      <c r="AF354" s="107" t="s">
        <v>621</v>
      </c>
      <c r="AG354" s="107" t="s">
        <v>620</v>
      </c>
      <c r="AH354" s="107" t="s">
        <v>621</v>
      </c>
      <c r="AI354" s="107" t="s">
        <v>621</v>
      </c>
      <c r="AJ354" s="107" t="s">
        <v>621</v>
      </c>
      <c r="AK354" s="107" t="s">
        <v>621</v>
      </c>
      <c r="AL354" s="107" t="s">
        <v>621</v>
      </c>
      <c r="AM354" s="107" t="s">
        <v>621</v>
      </c>
      <c r="AN354" s="107" t="s">
        <v>621</v>
      </c>
      <c r="AO354" s="107" t="s">
        <v>621</v>
      </c>
      <c r="AP354" s="107" t="s">
        <v>623</v>
      </c>
      <c r="AQ354" s="107" t="s">
        <v>621</v>
      </c>
      <c r="AR354" s="107" t="s">
        <v>621</v>
      </c>
      <c r="AS354" s="107" t="s">
        <v>623</v>
      </c>
      <c r="AT354" s="107" t="s">
        <v>621</v>
      </c>
      <c r="AU354" s="107" t="s">
        <v>621</v>
      </c>
      <c r="AV354" s="107" t="s">
        <v>621</v>
      </c>
      <c r="AW354" s="107" t="s">
        <v>621</v>
      </c>
      <c r="AX354" s="107" t="s">
        <v>621</v>
      </c>
      <c r="AY354" s="107" t="s">
        <v>623</v>
      </c>
      <c r="AZ354" s="107" t="s">
        <v>621</v>
      </c>
      <c r="BA354" s="107" t="s">
        <v>621</v>
      </c>
      <c r="BC354" s="107">
        <f t="shared" ref="BC354:BG363" si="41">COUNTIF($D354:$BA354,BC$3)</f>
        <v>42</v>
      </c>
      <c r="BD354" s="107">
        <f t="shared" si="41"/>
        <v>1</v>
      </c>
      <c r="BE354" s="107">
        <f t="shared" si="41"/>
        <v>3</v>
      </c>
      <c r="BF354" s="107">
        <f t="shared" si="41"/>
        <v>4</v>
      </c>
      <c r="BG354" s="107">
        <f t="shared" si="41"/>
        <v>0</v>
      </c>
      <c r="BH354" s="107">
        <f t="shared" si="38"/>
        <v>46</v>
      </c>
    </row>
    <row r="355" spans="1:60" x14ac:dyDescent="0.25">
      <c r="A355" s="104">
        <v>1330</v>
      </c>
      <c r="B355" s="69" t="s">
        <v>325</v>
      </c>
      <c r="C355" s="69" t="s">
        <v>326</v>
      </c>
      <c r="D355" s="107" t="s">
        <v>621</v>
      </c>
      <c r="E355" s="107" t="s">
        <v>623</v>
      </c>
      <c r="F355" s="107" t="s">
        <v>621</v>
      </c>
      <c r="G355" s="107" t="s">
        <v>623</v>
      </c>
      <c r="H355" s="107" t="s">
        <v>621</v>
      </c>
      <c r="I355" s="107" t="s">
        <v>621</v>
      </c>
      <c r="J355" s="107" t="s">
        <v>621</v>
      </c>
      <c r="K355" s="107" t="s">
        <v>623</v>
      </c>
      <c r="L355" s="107" t="s">
        <v>623</v>
      </c>
      <c r="M355" s="107" t="s">
        <v>621</v>
      </c>
      <c r="N355" s="107" t="s">
        <v>621</v>
      </c>
      <c r="O355" s="107" t="s">
        <v>623</v>
      </c>
      <c r="P355" s="107" t="s">
        <v>623</v>
      </c>
      <c r="Q355" s="107" t="s">
        <v>620</v>
      </c>
      <c r="R355" s="107" t="s">
        <v>621</v>
      </c>
      <c r="S355" s="107" t="s">
        <v>621</v>
      </c>
      <c r="T355" s="107" t="s">
        <v>621</v>
      </c>
      <c r="U355" s="107" t="s">
        <v>621</v>
      </c>
      <c r="V355" s="107" t="s">
        <v>623</v>
      </c>
      <c r="W355" s="107" t="s">
        <v>620</v>
      </c>
      <c r="X355" s="107" t="s">
        <v>620</v>
      </c>
      <c r="Y355" s="107" t="s">
        <v>621</v>
      </c>
      <c r="Z355" s="107" t="s">
        <v>620</v>
      </c>
      <c r="AA355" s="107" t="s">
        <v>621</v>
      </c>
      <c r="AB355" s="107" t="s">
        <v>621</v>
      </c>
      <c r="AC355" s="107" t="s">
        <v>622</v>
      </c>
      <c r="AD355" s="107" t="s">
        <v>621</v>
      </c>
      <c r="AE355" s="107" t="s">
        <v>622</v>
      </c>
      <c r="AF355" s="107" t="s">
        <v>621</v>
      </c>
      <c r="AG355" s="107" t="s">
        <v>620</v>
      </c>
      <c r="AH355" s="107" t="s">
        <v>621</v>
      </c>
      <c r="AI355" s="107" t="s">
        <v>621</v>
      </c>
      <c r="AJ355" s="107" t="s">
        <v>621</v>
      </c>
      <c r="AK355" s="107" t="s">
        <v>621</v>
      </c>
      <c r="AL355" s="107" t="s">
        <v>621</v>
      </c>
      <c r="AM355" s="107" t="s">
        <v>621</v>
      </c>
      <c r="AN355" s="107" t="s">
        <v>621</v>
      </c>
      <c r="AO355" s="107" t="s">
        <v>621</v>
      </c>
      <c r="AP355" s="107" t="s">
        <v>623</v>
      </c>
      <c r="AQ355" s="107" t="s">
        <v>621</v>
      </c>
      <c r="AR355" s="107" t="s">
        <v>620</v>
      </c>
      <c r="AS355" s="107" t="s">
        <v>621</v>
      </c>
      <c r="AT355" s="107" t="s">
        <v>621</v>
      </c>
      <c r="AU355" s="107" t="s">
        <v>621</v>
      </c>
      <c r="AV355" s="107" t="s">
        <v>621</v>
      </c>
      <c r="AW355" s="107" t="s">
        <v>621</v>
      </c>
      <c r="AX355" s="107" t="s">
        <v>621</v>
      </c>
      <c r="AY355" s="107" t="s">
        <v>623</v>
      </c>
      <c r="AZ355" s="107" t="s">
        <v>621</v>
      </c>
      <c r="BA355" s="107" t="s">
        <v>621</v>
      </c>
      <c r="BC355" s="107">
        <f t="shared" si="41"/>
        <v>33</v>
      </c>
      <c r="BD355" s="107">
        <f t="shared" si="41"/>
        <v>2</v>
      </c>
      <c r="BE355" s="107">
        <f t="shared" si="41"/>
        <v>6</v>
      </c>
      <c r="BF355" s="107">
        <f t="shared" si="41"/>
        <v>9</v>
      </c>
      <c r="BG355" s="107">
        <f t="shared" si="41"/>
        <v>0</v>
      </c>
      <c r="BH355" s="107">
        <f t="shared" si="38"/>
        <v>41</v>
      </c>
    </row>
    <row r="356" spans="1:60" x14ac:dyDescent="0.25">
      <c r="A356" s="104">
        <v>1331</v>
      </c>
      <c r="B356" s="69" t="s">
        <v>358</v>
      </c>
      <c r="C356" s="69" t="s">
        <v>326</v>
      </c>
      <c r="D356" s="107" t="s">
        <v>621</v>
      </c>
      <c r="E356" s="107" t="s">
        <v>621</v>
      </c>
      <c r="F356" s="107" t="s">
        <v>621</v>
      </c>
      <c r="G356" s="107" t="s">
        <v>621</v>
      </c>
      <c r="H356" s="107" t="s">
        <v>621</v>
      </c>
      <c r="I356" s="107" t="s">
        <v>621</v>
      </c>
      <c r="J356" s="107" t="s">
        <v>623</v>
      </c>
      <c r="K356" s="107" t="s">
        <v>621</v>
      </c>
      <c r="L356" s="107" t="s">
        <v>621</v>
      </c>
      <c r="M356" s="107" t="s">
        <v>621</v>
      </c>
      <c r="N356" s="107" t="s">
        <v>621</v>
      </c>
      <c r="O356" s="107" t="s">
        <v>621</v>
      </c>
      <c r="P356" s="107" t="s">
        <v>621</v>
      </c>
      <c r="Q356" s="107" t="s">
        <v>621</v>
      </c>
      <c r="R356" s="107" t="s">
        <v>621</v>
      </c>
      <c r="S356" s="107" t="s">
        <v>621</v>
      </c>
      <c r="T356" s="107" t="s">
        <v>621</v>
      </c>
      <c r="U356" s="107" t="s">
        <v>621</v>
      </c>
      <c r="V356" s="107" t="s">
        <v>621</v>
      </c>
      <c r="W356" s="107" t="s">
        <v>621</v>
      </c>
      <c r="X356" s="107" t="s">
        <v>621</v>
      </c>
      <c r="Y356" s="107" t="s">
        <v>621</v>
      </c>
      <c r="Z356" s="107" t="s">
        <v>621</v>
      </c>
      <c r="AA356" s="107" t="s">
        <v>621</v>
      </c>
      <c r="AB356" s="107" t="s">
        <v>621</v>
      </c>
      <c r="AC356" s="107" t="s">
        <v>622</v>
      </c>
      <c r="AD356" s="107" t="s">
        <v>621</v>
      </c>
      <c r="AE356" s="107" t="s">
        <v>622</v>
      </c>
      <c r="AF356" s="107" t="s">
        <v>623</v>
      </c>
      <c r="AG356" s="107" t="s">
        <v>621</v>
      </c>
      <c r="AH356" s="107" t="s">
        <v>621</v>
      </c>
      <c r="AI356" s="107" t="s">
        <v>621</v>
      </c>
      <c r="AJ356" s="107" t="s">
        <v>621</v>
      </c>
      <c r="AK356" s="107" t="s">
        <v>621</v>
      </c>
      <c r="AL356" s="107" t="s">
        <v>621</v>
      </c>
      <c r="AM356" s="107" t="s">
        <v>621</v>
      </c>
      <c r="AN356" s="107" t="s">
        <v>621</v>
      </c>
      <c r="AO356" s="107" t="s">
        <v>621</v>
      </c>
      <c r="AP356" s="107" t="s">
        <v>621</v>
      </c>
      <c r="AQ356" s="107" t="s">
        <v>621</v>
      </c>
      <c r="AR356" s="107" t="s">
        <v>621</v>
      </c>
      <c r="AS356" s="107" t="s">
        <v>621</v>
      </c>
      <c r="AT356" s="107" t="s">
        <v>621</v>
      </c>
      <c r="AU356" s="107" t="s">
        <v>621</v>
      </c>
      <c r="AV356" s="107" t="s">
        <v>621</v>
      </c>
      <c r="AW356" s="107" t="s">
        <v>621</v>
      </c>
      <c r="AX356" s="107" t="s">
        <v>621</v>
      </c>
      <c r="AY356" s="107" t="s">
        <v>620</v>
      </c>
      <c r="AZ356" s="107" t="s">
        <v>621</v>
      </c>
      <c r="BA356" s="107" t="s">
        <v>621</v>
      </c>
      <c r="BC356" s="107">
        <f t="shared" si="41"/>
        <v>45</v>
      </c>
      <c r="BD356" s="107">
        <f t="shared" si="41"/>
        <v>2</v>
      </c>
      <c r="BE356" s="107">
        <f t="shared" si="41"/>
        <v>1</v>
      </c>
      <c r="BF356" s="107">
        <f t="shared" si="41"/>
        <v>2</v>
      </c>
      <c r="BG356" s="107">
        <f t="shared" si="41"/>
        <v>0</v>
      </c>
      <c r="BH356" s="107">
        <f t="shared" si="38"/>
        <v>48</v>
      </c>
    </row>
    <row r="357" spans="1:60" x14ac:dyDescent="0.25">
      <c r="A357" s="104">
        <v>1332</v>
      </c>
      <c r="B357" s="69" t="s">
        <v>359</v>
      </c>
      <c r="C357" s="69" t="s">
        <v>326</v>
      </c>
      <c r="D357" s="107" t="s">
        <v>621</v>
      </c>
      <c r="E357" s="107" t="s">
        <v>621</v>
      </c>
      <c r="F357" s="107" t="s">
        <v>621</v>
      </c>
      <c r="G357" s="107" t="s">
        <v>623</v>
      </c>
      <c r="H357" s="107" t="s">
        <v>621</v>
      </c>
      <c r="I357" s="107" t="s">
        <v>621</v>
      </c>
      <c r="J357" s="107" t="s">
        <v>621</v>
      </c>
      <c r="K357" s="107" t="s">
        <v>622</v>
      </c>
      <c r="L357" s="107" t="s">
        <v>621</v>
      </c>
      <c r="M357" s="107" t="s">
        <v>621</v>
      </c>
      <c r="N357" s="107" t="s">
        <v>621</v>
      </c>
      <c r="O357" s="107" t="s">
        <v>621</v>
      </c>
      <c r="P357" s="107" t="s">
        <v>621</v>
      </c>
      <c r="Q357" s="107" t="s">
        <v>621</v>
      </c>
      <c r="R357" s="107" t="s">
        <v>621</v>
      </c>
      <c r="S357" s="107" t="s">
        <v>621</v>
      </c>
      <c r="T357" s="107" t="s">
        <v>621</v>
      </c>
      <c r="U357" s="107" t="s">
        <v>621</v>
      </c>
      <c r="V357" s="107" t="s">
        <v>621</v>
      </c>
      <c r="W357" s="107" t="s">
        <v>621</v>
      </c>
      <c r="X357" s="107" t="s">
        <v>621</v>
      </c>
      <c r="Y357" s="107" t="s">
        <v>621</v>
      </c>
      <c r="Z357" s="107" t="s">
        <v>620</v>
      </c>
      <c r="AA357" s="107" t="s">
        <v>621</v>
      </c>
      <c r="AB357" s="107" t="s">
        <v>622</v>
      </c>
      <c r="AC357" s="107" t="s">
        <v>620</v>
      </c>
      <c r="AD357" s="107" t="s">
        <v>621</v>
      </c>
      <c r="AE357" s="107" t="s">
        <v>621</v>
      </c>
      <c r="AF357" s="107" t="s">
        <v>621</v>
      </c>
      <c r="AG357" s="107" t="s">
        <v>621</v>
      </c>
      <c r="AH357" s="107" t="s">
        <v>621</v>
      </c>
      <c r="AI357" s="107" t="s">
        <v>620</v>
      </c>
      <c r="AJ357" s="107" t="s">
        <v>621</v>
      </c>
      <c r="AK357" s="107" t="s">
        <v>621</v>
      </c>
      <c r="AL357" s="107" t="s">
        <v>621</v>
      </c>
      <c r="AM357" s="107" t="s">
        <v>621</v>
      </c>
      <c r="AN357" s="107" t="s">
        <v>621</v>
      </c>
      <c r="AO357" s="107" t="s">
        <v>621</v>
      </c>
      <c r="AP357" s="107" t="s">
        <v>623</v>
      </c>
      <c r="AQ357" s="107" t="s">
        <v>621</v>
      </c>
      <c r="AR357" s="107" t="s">
        <v>621</v>
      </c>
      <c r="AS357" s="107" t="s">
        <v>622</v>
      </c>
      <c r="AT357" s="107" t="s">
        <v>621</v>
      </c>
      <c r="AU357" s="107" t="s">
        <v>621</v>
      </c>
      <c r="AV357" s="107" t="s">
        <v>620</v>
      </c>
      <c r="AW357" s="107" t="s">
        <v>621</v>
      </c>
      <c r="AX357" s="107" t="s">
        <v>621</v>
      </c>
      <c r="AY357" s="107" t="s">
        <v>623</v>
      </c>
      <c r="AZ357" s="107" t="s">
        <v>621</v>
      </c>
      <c r="BA357" s="107" t="s">
        <v>623</v>
      </c>
      <c r="BC357" s="107">
        <f t="shared" si="41"/>
        <v>39</v>
      </c>
      <c r="BD357" s="107">
        <f t="shared" si="41"/>
        <v>3</v>
      </c>
      <c r="BE357" s="107">
        <f t="shared" si="41"/>
        <v>4</v>
      </c>
      <c r="BF357" s="107">
        <f t="shared" si="41"/>
        <v>4</v>
      </c>
      <c r="BG357" s="107">
        <f t="shared" si="41"/>
        <v>0</v>
      </c>
      <c r="BH357" s="107">
        <f t="shared" si="38"/>
        <v>46</v>
      </c>
    </row>
    <row r="358" spans="1:60" x14ac:dyDescent="0.25">
      <c r="A358" s="104">
        <v>1333</v>
      </c>
      <c r="B358" s="69" t="s">
        <v>360</v>
      </c>
      <c r="C358" s="69" t="s">
        <v>326</v>
      </c>
      <c r="D358" s="107" t="s">
        <v>621</v>
      </c>
      <c r="E358" s="107" t="s">
        <v>621</v>
      </c>
      <c r="F358" s="107" t="s">
        <v>623</v>
      </c>
      <c r="G358" s="107" t="s">
        <v>621</v>
      </c>
      <c r="H358" s="107" t="s">
        <v>621</v>
      </c>
      <c r="I358" s="107" t="s">
        <v>621</v>
      </c>
      <c r="J358" s="107" t="s">
        <v>622</v>
      </c>
      <c r="K358" s="107" t="s">
        <v>620</v>
      </c>
      <c r="L358" s="107" t="s">
        <v>622</v>
      </c>
      <c r="M358" s="107" t="s">
        <v>621</v>
      </c>
      <c r="N358" s="107" t="s">
        <v>620</v>
      </c>
      <c r="O358" s="107" t="s">
        <v>621</v>
      </c>
      <c r="P358" s="107" t="s">
        <v>621</v>
      </c>
      <c r="Q358" s="107" t="s">
        <v>621</v>
      </c>
      <c r="R358" s="107" t="s">
        <v>621</v>
      </c>
      <c r="S358" s="107" t="s">
        <v>621</v>
      </c>
      <c r="T358" s="107" t="s">
        <v>621</v>
      </c>
      <c r="U358" s="107" t="s">
        <v>621</v>
      </c>
      <c r="V358" s="107" t="s">
        <v>621</v>
      </c>
      <c r="W358" s="107" t="s">
        <v>621</v>
      </c>
      <c r="X358" s="107" t="s">
        <v>620</v>
      </c>
      <c r="Y358" s="107" t="s">
        <v>621</v>
      </c>
      <c r="Z358" s="107" t="s">
        <v>621</v>
      </c>
      <c r="AA358" s="107" t="s">
        <v>620</v>
      </c>
      <c r="AB358" s="107" t="s">
        <v>622</v>
      </c>
      <c r="AC358" s="107" t="s">
        <v>623</v>
      </c>
      <c r="AD358" s="107" t="s">
        <v>621</v>
      </c>
      <c r="AE358" s="107" t="s">
        <v>620</v>
      </c>
      <c r="AF358" s="107" t="s">
        <v>620</v>
      </c>
      <c r="AG358" s="107" t="s">
        <v>621</v>
      </c>
      <c r="AH358" s="107" t="s">
        <v>621</v>
      </c>
      <c r="AI358" s="107" t="s">
        <v>623</v>
      </c>
      <c r="AJ358" s="107" t="s">
        <v>621</v>
      </c>
      <c r="AK358" s="107" t="s">
        <v>621</v>
      </c>
      <c r="AL358" s="107" t="s">
        <v>621</v>
      </c>
      <c r="AM358" s="107" t="s">
        <v>621</v>
      </c>
      <c r="AN358" s="107" t="s">
        <v>621</v>
      </c>
      <c r="AO358" s="107" t="s">
        <v>621</v>
      </c>
      <c r="AP358" s="107" t="s">
        <v>621</v>
      </c>
      <c r="AQ358" s="107" t="s">
        <v>621</v>
      </c>
      <c r="AR358" s="107" t="s">
        <v>621</v>
      </c>
      <c r="AS358" s="107" t="s">
        <v>623</v>
      </c>
      <c r="AT358" s="107" t="s">
        <v>621</v>
      </c>
      <c r="AU358" s="107" t="s">
        <v>621</v>
      </c>
      <c r="AV358" s="107" t="s">
        <v>621</v>
      </c>
      <c r="AW358" s="107" t="s">
        <v>621</v>
      </c>
      <c r="AX358" s="107" t="s">
        <v>621</v>
      </c>
      <c r="AY358" s="107" t="s">
        <v>623</v>
      </c>
      <c r="AZ358" s="107" t="s">
        <v>621</v>
      </c>
      <c r="BA358" s="107" t="s">
        <v>623</v>
      </c>
      <c r="BC358" s="107">
        <f t="shared" si="41"/>
        <v>35</v>
      </c>
      <c r="BD358" s="107">
        <f t="shared" si="41"/>
        <v>3</v>
      </c>
      <c r="BE358" s="107">
        <f t="shared" si="41"/>
        <v>6</v>
      </c>
      <c r="BF358" s="107">
        <f t="shared" si="41"/>
        <v>6</v>
      </c>
      <c r="BG358" s="107">
        <f t="shared" si="41"/>
        <v>0</v>
      </c>
      <c r="BH358" s="107">
        <f t="shared" si="38"/>
        <v>44</v>
      </c>
    </row>
    <row r="359" spans="1:60" x14ac:dyDescent="0.25">
      <c r="A359" s="104">
        <v>1334</v>
      </c>
      <c r="B359" s="69" t="s">
        <v>362</v>
      </c>
      <c r="C359" s="69" t="s">
        <v>326</v>
      </c>
      <c r="D359" s="107" t="s">
        <v>621</v>
      </c>
      <c r="E359" s="107" t="s">
        <v>621</v>
      </c>
      <c r="F359" s="107" t="s">
        <v>621</v>
      </c>
      <c r="G359" s="107" t="s">
        <v>621</v>
      </c>
      <c r="H359" s="107" t="s">
        <v>621</v>
      </c>
      <c r="I359" s="107" t="s">
        <v>621</v>
      </c>
      <c r="J359" s="107" t="s">
        <v>621</v>
      </c>
      <c r="K359" s="107" t="s">
        <v>621</v>
      </c>
      <c r="L359" s="107" t="s">
        <v>621</v>
      </c>
      <c r="M359" s="107" t="s">
        <v>621</v>
      </c>
      <c r="N359" s="107" t="s">
        <v>621</v>
      </c>
      <c r="O359" s="107" t="s">
        <v>622</v>
      </c>
      <c r="P359" s="107" t="s">
        <v>621</v>
      </c>
      <c r="Q359" s="107" t="s">
        <v>621</v>
      </c>
      <c r="R359" s="107" t="s">
        <v>621</v>
      </c>
      <c r="S359" s="107" t="s">
        <v>621</v>
      </c>
      <c r="T359" s="107" t="s">
        <v>621</v>
      </c>
      <c r="U359" s="107" t="s">
        <v>621</v>
      </c>
      <c r="V359" s="107" t="s">
        <v>621</v>
      </c>
      <c r="W359" s="107" t="s">
        <v>621</v>
      </c>
      <c r="X359" s="107" t="s">
        <v>621</v>
      </c>
      <c r="Y359" s="107" t="s">
        <v>621</v>
      </c>
      <c r="Z359" s="107" t="s">
        <v>621</v>
      </c>
      <c r="AA359" s="107" t="s">
        <v>621</v>
      </c>
      <c r="AB359" s="107" t="s">
        <v>621</v>
      </c>
      <c r="AC359" s="107" t="s">
        <v>621</v>
      </c>
      <c r="AD359" s="107" t="s">
        <v>621</v>
      </c>
      <c r="AE359" s="107" t="s">
        <v>622</v>
      </c>
      <c r="AF359" s="107" t="s">
        <v>621</v>
      </c>
      <c r="AG359" s="107" t="s">
        <v>621</v>
      </c>
      <c r="AH359" s="107" t="s">
        <v>621</v>
      </c>
      <c r="AI359" s="107" t="s">
        <v>621</v>
      </c>
      <c r="AJ359" s="107" t="s">
        <v>621</v>
      </c>
      <c r="AK359" s="107" t="s">
        <v>621</v>
      </c>
      <c r="AL359" s="107" t="s">
        <v>621</v>
      </c>
      <c r="AM359" s="107" t="s">
        <v>621</v>
      </c>
      <c r="AN359" s="107" t="s">
        <v>623</v>
      </c>
      <c r="AO359" s="107" t="s">
        <v>621</v>
      </c>
      <c r="AP359" s="107" t="s">
        <v>621</v>
      </c>
      <c r="AQ359" s="107" t="s">
        <v>621</v>
      </c>
      <c r="AR359" s="107" t="s">
        <v>621</v>
      </c>
      <c r="AS359" s="107" t="s">
        <v>621</v>
      </c>
      <c r="AT359" s="107" t="s">
        <v>621</v>
      </c>
      <c r="AU359" s="107" t="s">
        <v>621</v>
      </c>
      <c r="AV359" s="107" t="s">
        <v>621</v>
      </c>
      <c r="AW359" s="107" t="s">
        <v>621</v>
      </c>
      <c r="AX359" s="107" t="s">
        <v>621</v>
      </c>
      <c r="AY359" s="107" t="s">
        <v>621</v>
      </c>
      <c r="AZ359" s="107" t="s">
        <v>621</v>
      </c>
      <c r="BA359" s="107" t="s">
        <v>621</v>
      </c>
      <c r="BC359" s="107">
        <f t="shared" si="41"/>
        <v>47</v>
      </c>
      <c r="BD359" s="107">
        <f t="shared" si="41"/>
        <v>2</v>
      </c>
      <c r="BE359" s="107">
        <f t="shared" si="41"/>
        <v>0</v>
      </c>
      <c r="BF359" s="107">
        <f t="shared" si="41"/>
        <v>1</v>
      </c>
      <c r="BG359" s="107">
        <f t="shared" si="41"/>
        <v>0</v>
      </c>
      <c r="BH359" s="107">
        <f t="shared" si="38"/>
        <v>49</v>
      </c>
    </row>
    <row r="360" spans="1:60" x14ac:dyDescent="0.25">
      <c r="A360" s="104">
        <v>1335</v>
      </c>
      <c r="B360" s="69" t="s">
        <v>361</v>
      </c>
      <c r="C360" s="69" t="s">
        <v>326</v>
      </c>
      <c r="D360" s="107" t="s">
        <v>620</v>
      </c>
      <c r="E360" s="107" t="s">
        <v>621</v>
      </c>
      <c r="F360" s="107" t="s">
        <v>620</v>
      </c>
      <c r="G360" s="107" t="s">
        <v>621</v>
      </c>
      <c r="H360" s="107" t="s">
        <v>621</v>
      </c>
      <c r="I360" s="107" t="s">
        <v>621</v>
      </c>
      <c r="J360" s="107" t="s">
        <v>621</v>
      </c>
      <c r="K360" s="107" t="s">
        <v>620</v>
      </c>
      <c r="L360" s="107" t="s">
        <v>620</v>
      </c>
      <c r="M360" s="107" t="s">
        <v>621</v>
      </c>
      <c r="N360" s="107" t="s">
        <v>621</v>
      </c>
      <c r="O360" s="107" t="s">
        <v>622</v>
      </c>
      <c r="P360" s="107" t="s">
        <v>621</v>
      </c>
      <c r="Q360" s="107" t="s">
        <v>621</v>
      </c>
      <c r="R360" s="107" t="s">
        <v>621</v>
      </c>
      <c r="S360" s="107" t="s">
        <v>621</v>
      </c>
      <c r="T360" s="107" t="s">
        <v>623</v>
      </c>
      <c r="U360" s="107" t="s">
        <v>621</v>
      </c>
      <c r="V360" s="107" t="s">
        <v>621</v>
      </c>
      <c r="W360" s="107" t="s">
        <v>621</v>
      </c>
      <c r="X360" s="107" t="s">
        <v>621</v>
      </c>
      <c r="Y360" s="107" t="s">
        <v>621</v>
      </c>
      <c r="Z360" s="107" t="s">
        <v>621</v>
      </c>
      <c r="AA360" s="107" t="s">
        <v>621</v>
      </c>
      <c r="AB360" s="107" t="s">
        <v>621</v>
      </c>
      <c r="AC360" s="107" t="s">
        <v>622</v>
      </c>
      <c r="AD360" s="107" t="s">
        <v>621</v>
      </c>
      <c r="AE360" s="107" t="s">
        <v>621</v>
      </c>
      <c r="AF360" s="107" t="s">
        <v>621</v>
      </c>
      <c r="AG360" s="107" t="s">
        <v>621</v>
      </c>
      <c r="AH360" s="107" t="s">
        <v>621</v>
      </c>
      <c r="AI360" s="107" t="s">
        <v>621</v>
      </c>
      <c r="AJ360" s="107" t="s">
        <v>621</v>
      </c>
      <c r="AK360" s="107" t="s">
        <v>621</v>
      </c>
      <c r="AL360" s="107" t="s">
        <v>621</v>
      </c>
      <c r="AM360" s="107" t="s">
        <v>621</v>
      </c>
      <c r="AN360" s="107" t="s">
        <v>621</v>
      </c>
      <c r="AO360" s="107" t="s">
        <v>621</v>
      </c>
      <c r="AP360" s="107" t="s">
        <v>621</v>
      </c>
      <c r="AQ360" s="107" t="s">
        <v>621</v>
      </c>
      <c r="AR360" s="107" t="s">
        <v>621</v>
      </c>
      <c r="AS360" s="107" t="s">
        <v>621</v>
      </c>
      <c r="AT360" s="107" t="s">
        <v>621</v>
      </c>
      <c r="AU360" s="107" t="s">
        <v>621</v>
      </c>
      <c r="AV360" s="107" t="s">
        <v>621</v>
      </c>
      <c r="AW360" s="107" t="s">
        <v>621</v>
      </c>
      <c r="AX360" s="107" t="s">
        <v>621</v>
      </c>
      <c r="AY360" s="107" t="s">
        <v>621</v>
      </c>
      <c r="AZ360" s="107" t="s">
        <v>621</v>
      </c>
      <c r="BA360" s="107" t="s">
        <v>621</v>
      </c>
      <c r="BC360" s="107">
        <f t="shared" si="41"/>
        <v>43</v>
      </c>
      <c r="BD360" s="107">
        <f t="shared" si="41"/>
        <v>2</v>
      </c>
      <c r="BE360" s="107">
        <f t="shared" si="41"/>
        <v>4</v>
      </c>
      <c r="BF360" s="107">
        <f t="shared" si="41"/>
        <v>1</v>
      </c>
      <c r="BG360" s="107">
        <f t="shared" si="41"/>
        <v>0</v>
      </c>
      <c r="BH360" s="107">
        <f t="shared" si="38"/>
        <v>49</v>
      </c>
    </row>
    <row r="361" spans="1:60" x14ac:dyDescent="0.25">
      <c r="A361" s="104">
        <v>1336</v>
      </c>
      <c r="B361" s="69" t="s">
        <v>374</v>
      </c>
      <c r="C361" s="69" t="s">
        <v>326</v>
      </c>
      <c r="D361" s="107" t="s">
        <v>621</v>
      </c>
      <c r="E361" s="107" t="s">
        <v>621</v>
      </c>
      <c r="F361" s="107" t="s">
        <v>621</v>
      </c>
      <c r="G361" s="107" t="s">
        <v>621</v>
      </c>
      <c r="H361" s="107" t="s">
        <v>621</v>
      </c>
      <c r="I361" s="107" t="s">
        <v>620</v>
      </c>
      <c r="J361" s="107" t="s">
        <v>620</v>
      </c>
      <c r="K361" s="107" t="s">
        <v>621</v>
      </c>
      <c r="L361" s="107" t="s">
        <v>621</v>
      </c>
      <c r="M361" s="107" t="s">
        <v>621</v>
      </c>
      <c r="N361" s="107" t="s">
        <v>621</v>
      </c>
      <c r="O361" s="107" t="s">
        <v>621</v>
      </c>
      <c r="P361" s="107" t="s">
        <v>621</v>
      </c>
      <c r="Q361" s="107" t="s">
        <v>623</v>
      </c>
      <c r="R361" s="107" t="s">
        <v>621</v>
      </c>
      <c r="S361" s="107" t="s">
        <v>621</v>
      </c>
      <c r="T361" s="107" t="s">
        <v>621</v>
      </c>
      <c r="U361" s="107" t="s">
        <v>621</v>
      </c>
      <c r="V361" s="107" t="s">
        <v>621</v>
      </c>
      <c r="W361" s="107" t="s">
        <v>621</v>
      </c>
      <c r="X361" s="107" t="s">
        <v>621</v>
      </c>
      <c r="Y361" s="107" t="s">
        <v>621</v>
      </c>
      <c r="Z361" s="107" t="s">
        <v>621</v>
      </c>
      <c r="AA361" s="107" t="s">
        <v>621</v>
      </c>
      <c r="AB361" s="107" t="s">
        <v>622</v>
      </c>
      <c r="AC361" s="107" t="s">
        <v>621</v>
      </c>
      <c r="AD361" s="107" t="s">
        <v>621</v>
      </c>
      <c r="AE361" s="107" t="s">
        <v>622</v>
      </c>
      <c r="AF361" s="107" t="s">
        <v>623</v>
      </c>
      <c r="AG361" s="107" t="s">
        <v>621</v>
      </c>
      <c r="AH361" s="107" t="s">
        <v>621</v>
      </c>
      <c r="AI361" s="107" t="s">
        <v>621</v>
      </c>
      <c r="AJ361" s="107" t="s">
        <v>621</v>
      </c>
      <c r="AK361" s="107" t="s">
        <v>621</v>
      </c>
      <c r="AL361" s="107" t="s">
        <v>621</v>
      </c>
      <c r="AM361" s="107" t="s">
        <v>621</v>
      </c>
      <c r="AN361" s="107" t="s">
        <v>621</v>
      </c>
      <c r="AO361" s="107" t="s">
        <v>621</v>
      </c>
      <c r="AP361" s="107" t="s">
        <v>623</v>
      </c>
      <c r="AQ361" s="107" t="s">
        <v>621</v>
      </c>
      <c r="AR361" s="107" t="s">
        <v>621</v>
      </c>
      <c r="AS361" s="107" t="s">
        <v>621</v>
      </c>
      <c r="AT361" s="107" t="s">
        <v>621</v>
      </c>
      <c r="AU361" s="107" t="s">
        <v>623</v>
      </c>
      <c r="AV361" s="107" t="s">
        <v>620</v>
      </c>
      <c r="AW361" s="107" t="s">
        <v>621</v>
      </c>
      <c r="AX361" s="107" t="s">
        <v>621</v>
      </c>
      <c r="AY361" s="107" t="s">
        <v>620</v>
      </c>
      <c r="AZ361" s="107" t="s">
        <v>621</v>
      </c>
      <c r="BA361" s="107" t="s">
        <v>621</v>
      </c>
      <c r="BC361" s="107">
        <f t="shared" si="41"/>
        <v>40</v>
      </c>
      <c r="BD361" s="107">
        <f t="shared" si="41"/>
        <v>2</v>
      </c>
      <c r="BE361" s="107">
        <f t="shared" si="41"/>
        <v>4</v>
      </c>
      <c r="BF361" s="107">
        <f t="shared" si="41"/>
        <v>4</v>
      </c>
      <c r="BG361" s="107">
        <f t="shared" si="41"/>
        <v>0</v>
      </c>
      <c r="BH361" s="107">
        <f t="shared" si="38"/>
        <v>46</v>
      </c>
    </row>
    <row r="362" spans="1:60" x14ac:dyDescent="0.25">
      <c r="A362" s="104">
        <v>1337</v>
      </c>
      <c r="B362" s="69" t="s">
        <v>363</v>
      </c>
      <c r="C362" s="69" t="s">
        <v>326</v>
      </c>
      <c r="D362" s="107" t="s">
        <v>621</v>
      </c>
      <c r="E362" s="107" t="s">
        <v>621</v>
      </c>
      <c r="F362" s="107" t="s">
        <v>621</v>
      </c>
      <c r="G362" s="107" t="s">
        <v>621</v>
      </c>
      <c r="H362" s="107" t="s">
        <v>621</v>
      </c>
      <c r="I362" s="107" t="s">
        <v>621</v>
      </c>
      <c r="J362" s="107" t="s">
        <v>620</v>
      </c>
      <c r="K362" s="107" t="s">
        <v>621</v>
      </c>
      <c r="L362" s="107" t="s">
        <v>621</v>
      </c>
      <c r="M362" s="107" t="s">
        <v>621</v>
      </c>
      <c r="N362" s="107" t="s">
        <v>620</v>
      </c>
      <c r="O362" s="107" t="s">
        <v>622</v>
      </c>
      <c r="P362" s="107" t="s">
        <v>621</v>
      </c>
      <c r="Q362" s="107" t="s">
        <v>621</v>
      </c>
      <c r="R362" s="107" t="s">
        <v>621</v>
      </c>
      <c r="S362" s="107" t="s">
        <v>621</v>
      </c>
      <c r="T362" s="107" t="s">
        <v>621</v>
      </c>
      <c r="U362" s="107" t="s">
        <v>621</v>
      </c>
      <c r="V362" s="107" t="s">
        <v>621</v>
      </c>
      <c r="W362" s="107" t="s">
        <v>621</v>
      </c>
      <c r="X362" s="107" t="s">
        <v>621</v>
      </c>
      <c r="Y362" s="107" t="s">
        <v>621</v>
      </c>
      <c r="Z362" s="107" t="s">
        <v>620</v>
      </c>
      <c r="AA362" s="107" t="s">
        <v>621</v>
      </c>
      <c r="AB362" s="107" t="s">
        <v>622</v>
      </c>
      <c r="AC362" s="107" t="s">
        <v>622</v>
      </c>
      <c r="AD362" s="107" t="s">
        <v>621</v>
      </c>
      <c r="AE362" s="107" t="s">
        <v>622</v>
      </c>
      <c r="AF362" s="107" t="s">
        <v>623</v>
      </c>
      <c r="AG362" s="107" t="s">
        <v>621</v>
      </c>
      <c r="AH362" s="107" t="s">
        <v>621</v>
      </c>
      <c r="AI362" s="107" t="s">
        <v>623</v>
      </c>
      <c r="AJ362" s="107" t="s">
        <v>621</v>
      </c>
      <c r="AK362" s="107" t="s">
        <v>621</v>
      </c>
      <c r="AL362" s="107" t="s">
        <v>621</v>
      </c>
      <c r="AM362" s="107" t="s">
        <v>621</v>
      </c>
      <c r="AN362" s="107" t="s">
        <v>621</v>
      </c>
      <c r="AO362" s="107" t="s">
        <v>621</v>
      </c>
      <c r="AP362" s="107" t="s">
        <v>621</v>
      </c>
      <c r="AQ362" s="107" t="s">
        <v>621</v>
      </c>
      <c r="AR362" s="107" t="s">
        <v>621</v>
      </c>
      <c r="AS362" s="107" t="s">
        <v>620</v>
      </c>
      <c r="AT362" s="107" t="s">
        <v>621</v>
      </c>
      <c r="AU362" s="107" t="s">
        <v>621</v>
      </c>
      <c r="AV362" s="107" t="s">
        <v>621</v>
      </c>
      <c r="AW362" s="107" t="s">
        <v>621</v>
      </c>
      <c r="AX362" s="107" t="s">
        <v>621</v>
      </c>
      <c r="AY362" s="107" t="s">
        <v>620</v>
      </c>
      <c r="AZ362" s="107" t="s">
        <v>621</v>
      </c>
      <c r="BA362" s="107" t="s">
        <v>621</v>
      </c>
      <c r="BC362" s="107">
        <f t="shared" si="41"/>
        <v>39</v>
      </c>
      <c r="BD362" s="107">
        <f t="shared" si="41"/>
        <v>4</v>
      </c>
      <c r="BE362" s="107">
        <f t="shared" si="41"/>
        <v>5</v>
      </c>
      <c r="BF362" s="107">
        <f t="shared" si="41"/>
        <v>2</v>
      </c>
      <c r="BG362" s="107">
        <f t="shared" si="41"/>
        <v>0</v>
      </c>
      <c r="BH362" s="107">
        <f t="shared" si="38"/>
        <v>48</v>
      </c>
    </row>
    <row r="363" spans="1:60" x14ac:dyDescent="0.25">
      <c r="A363" s="104">
        <v>1338</v>
      </c>
      <c r="B363" s="69" t="s">
        <v>364</v>
      </c>
      <c r="C363" s="69" t="s">
        <v>326</v>
      </c>
      <c r="D363" s="107" t="s">
        <v>621</v>
      </c>
      <c r="E363" s="107" t="s">
        <v>621</v>
      </c>
      <c r="F363" s="107" t="s">
        <v>621</v>
      </c>
      <c r="G363" s="107" t="s">
        <v>621</v>
      </c>
      <c r="H363" s="107" t="s">
        <v>621</v>
      </c>
      <c r="I363" s="107" t="s">
        <v>621</v>
      </c>
      <c r="J363" s="107" t="s">
        <v>621</v>
      </c>
      <c r="K363" s="107" t="s">
        <v>622</v>
      </c>
      <c r="L363" s="107" t="s">
        <v>621</v>
      </c>
      <c r="M363" s="107" t="s">
        <v>621</v>
      </c>
      <c r="N363" s="107" t="s">
        <v>621</v>
      </c>
      <c r="O363" s="107" t="s">
        <v>621</v>
      </c>
      <c r="P363" s="107" t="s">
        <v>621</v>
      </c>
      <c r="Q363" s="107" t="s">
        <v>621</v>
      </c>
      <c r="R363" s="107" t="s">
        <v>621</v>
      </c>
      <c r="S363" s="107" t="s">
        <v>621</v>
      </c>
      <c r="T363" s="107" t="s">
        <v>621</v>
      </c>
      <c r="U363" s="107" t="s">
        <v>621</v>
      </c>
      <c r="V363" s="107" t="s">
        <v>621</v>
      </c>
      <c r="W363" s="107" t="s">
        <v>621</v>
      </c>
      <c r="X363" s="107" t="s">
        <v>621</v>
      </c>
      <c r="Y363" s="107" t="s">
        <v>621</v>
      </c>
      <c r="Z363" s="107" t="s">
        <v>621</v>
      </c>
      <c r="AA363" s="107" t="s">
        <v>621</v>
      </c>
      <c r="AB363" s="107" t="s">
        <v>621</v>
      </c>
      <c r="AC363" s="107" t="s">
        <v>622</v>
      </c>
      <c r="AD363" s="107" t="s">
        <v>621</v>
      </c>
      <c r="AE363" s="107" t="s">
        <v>623</v>
      </c>
      <c r="AF363" s="107" t="s">
        <v>621</v>
      </c>
      <c r="AG363" s="107" t="s">
        <v>621</v>
      </c>
      <c r="AH363" s="107" t="s">
        <v>621</v>
      </c>
      <c r="AI363" s="107" t="s">
        <v>621</v>
      </c>
      <c r="AJ363" s="107" t="s">
        <v>621</v>
      </c>
      <c r="AK363" s="107" t="s">
        <v>621</v>
      </c>
      <c r="AL363" s="107" t="s">
        <v>621</v>
      </c>
      <c r="AM363" s="107" t="s">
        <v>621</v>
      </c>
      <c r="AN363" s="107" t="s">
        <v>621</v>
      </c>
      <c r="AO363" s="107" t="s">
        <v>621</v>
      </c>
      <c r="AP363" s="107" t="s">
        <v>622</v>
      </c>
      <c r="AQ363" s="107" t="s">
        <v>621</v>
      </c>
      <c r="AR363" s="107" t="s">
        <v>621</v>
      </c>
      <c r="AS363" s="107" t="s">
        <v>621</v>
      </c>
      <c r="AT363" s="107" t="s">
        <v>621</v>
      </c>
      <c r="AU363" s="107" t="s">
        <v>621</v>
      </c>
      <c r="AV363" s="107" t="s">
        <v>621</v>
      </c>
      <c r="AW363" s="107" t="s">
        <v>621</v>
      </c>
      <c r="AX363" s="107" t="s">
        <v>621</v>
      </c>
      <c r="AY363" s="107" t="s">
        <v>621</v>
      </c>
      <c r="AZ363" s="107" t="s">
        <v>621</v>
      </c>
      <c r="BA363" s="107" t="s">
        <v>621</v>
      </c>
      <c r="BC363" s="107">
        <f t="shared" si="41"/>
        <v>46</v>
      </c>
      <c r="BD363" s="107">
        <f t="shared" si="41"/>
        <v>3</v>
      </c>
      <c r="BE363" s="107">
        <f t="shared" si="41"/>
        <v>0</v>
      </c>
      <c r="BF363" s="107">
        <f t="shared" si="41"/>
        <v>1</v>
      </c>
      <c r="BG363" s="107">
        <f t="shared" si="41"/>
        <v>0</v>
      </c>
      <c r="BH363" s="107">
        <f t="shared" si="38"/>
        <v>49</v>
      </c>
    </row>
    <row r="364" spans="1:60" x14ac:dyDescent="0.25">
      <c r="A364" s="104">
        <v>1339</v>
      </c>
      <c r="B364" s="69" t="s">
        <v>343</v>
      </c>
      <c r="C364" s="69" t="s">
        <v>326</v>
      </c>
      <c r="D364" s="107" t="s">
        <v>621</v>
      </c>
      <c r="E364" s="107" t="s">
        <v>621</v>
      </c>
      <c r="F364" s="107" t="s">
        <v>621</v>
      </c>
      <c r="G364" s="107" t="s">
        <v>621</v>
      </c>
      <c r="H364" s="107" t="s">
        <v>621</v>
      </c>
      <c r="I364" s="107" t="s">
        <v>621</v>
      </c>
      <c r="J364" s="107" t="s">
        <v>621</v>
      </c>
      <c r="K364" s="107" t="s">
        <v>620</v>
      </c>
      <c r="L364" s="107" t="s">
        <v>621</v>
      </c>
      <c r="M364" s="107" t="s">
        <v>620</v>
      </c>
      <c r="N364" s="107" t="s">
        <v>621</v>
      </c>
      <c r="O364" s="107" t="s">
        <v>622</v>
      </c>
      <c r="P364" s="107" t="s">
        <v>621</v>
      </c>
      <c r="Q364" s="107" t="s">
        <v>621</v>
      </c>
      <c r="R364" s="107" t="s">
        <v>621</v>
      </c>
      <c r="S364" s="107" t="s">
        <v>621</v>
      </c>
      <c r="T364" s="107" t="s">
        <v>621</v>
      </c>
      <c r="U364" s="107" t="s">
        <v>621</v>
      </c>
      <c r="V364" s="107" t="s">
        <v>621</v>
      </c>
      <c r="W364" s="107" t="s">
        <v>621</v>
      </c>
      <c r="X364" s="107" t="s">
        <v>621</v>
      </c>
      <c r="Y364" s="107" t="s">
        <v>621</v>
      </c>
      <c r="Z364" s="107" t="s">
        <v>621</v>
      </c>
      <c r="AA364" s="107" t="s">
        <v>621</v>
      </c>
      <c r="AB364" s="107" t="s">
        <v>622</v>
      </c>
      <c r="AC364" s="107" t="s">
        <v>622</v>
      </c>
      <c r="AD364" s="107" t="s">
        <v>621</v>
      </c>
      <c r="AE364" s="107" t="s">
        <v>622</v>
      </c>
      <c r="AF364" s="107" t="s">
        <v>620</v>
      </c>
      <c r="AG364" s="107" t="s">
        <v>621</v>
      </c>
      <c r="AH364" s="107" t="s">
        <v>621</v>
      </c>
      <c r="AI364" s="107" t="s">
        <v>621</v>
      </c>
      <c r="AJ364" s="107" t="s">
        <v>621</v>
      </c>
      <c r="AK364" s="107" t="s">
        <v>621</v>
      </c>
      <c r="AL364" s="107" t="s">
        <v>621</v>
      </c>
      <c r="AM364" s="107" t="s">
        <v>621</v>
      </c>
      <c r="AN364" s="107" t="s">
        <v>620</v>
      </c>
      <c r="AO364" s="107" t="s">
        <v>621</v>
      </c>
      <c r="AP364" s="107" t="s">
        <v>621</v>
      </c>
      <c r="AQ364" s="107" t="s">
        <v>621</v>
      </c>
      <c r="AR364" s="107" t="s">
        <v>621</v>
      </c>
      <c r="AS364" s="107" t="s">
        <v>621</v>
      </c>
      <c r="AT364" s="107" t="s">
        <v>621</v>
      </c>
      <c r="AU364" s="107" t="s">
        <v>621</v>
      </c>
      <c r="AV364" s="107" t="s">
        <v>621</v>
      </c>
      <c r="AW364" s="107" t="s">
        <v>621</v>
      </c>
      <c r="AX364" s="107" t="s">
        <v>621</v>
      </c>
      <c r="AY364" s="107" t="s">
        <v>620</v>
      </c>
      <c r="AZ364" s="107" t="s">
        <v>621</v>
      </c>
      <c r="BA364" s="107" t="s">
        <v>621</v>
      </c>
      <c r="BC364" s="107">
        <f t="shared" ref="BC364:BG373" si="42">COUNTIF($D364:$BA364,BC$3)</f>
        <v>41</v>
      </c>
      <c r="BD364" s="107">
        <f t="shared" si="42"/>
        <v>4</v>
      </c>
      <c r="BE364" s="107">
        <f t="shared" si="42"/>
        <v>5</v>
      </c>
      <c r="BF364" s="107">
        <f t="shared" si="42"/>
        <v>0</v>
      </c>
      <c r="BG364" s="107">
        <f t="shared" si="42"/>
        <v>0</v>
      </c>
      <c r="BH364" s="107">
        <f t="shared" si="38"/>
        <v>50</v>
      </c>
    </row>
    <row r="365" spans="1:60" x14ac:dyDescent="0.25">
      <c r="A365" s="104">
        <v>1340</v>
      </c>
      <c r="B365" s="69" t="s">
        <v>365</v>
      </c>
      <c r="C365" s="69" t="s">
        <v>326</v>
      </c>
      <c r="D365" s="107" t="s">
        <v>621</v>
      </c>
      <c r="E365" s="107" t="s">
        <v>621</v>
      </c>
      <c r="F365" s="107" t="s">
        <v>621</v>
      </c>
      <c r="G365" s="107" t="s">
        <v>621</v>
      </c>
      <c r="H365" s="107" t="s">
        <v>621</v>
      </c>
      <c r="I365" s="107" t="s">
        <v>621</v>
      </c>
      <c r="J365" s="107" t="s">
        <v>621</v>
      </c>
      <c r="K365" s="107" t="s">
        <v>621</v>
      </c>
      <c r="L365" s="107" t="s">
        <v>621</v>
      </c>
      <c r="M365" s="107" t="s">
        <v>620</v>
      </c>
      <c r="N365" s="107" t="s">
        <v>621</v>
      </c>
      <c r="O365" s="107" t="s">
        <v>621</v>
      </c>
      <c r="P365" s="107" t="s">
        <v>621</v>
      </c>
      <c r="Q365" s="107" t="s">
        <v>621</v>
      </c>
      <c r="R365" s="107" t="s">
        <v>621</v>
      </c>
      <c r="S365" s="107" t="s">
        <v>621</v>
      </c>
      <c r="T365" s="107" t="s">
        <v>621</v>
      </c>
      <c r="U365" s="107" t="s">
        <v>621</v>
      </c>
      <c r="V365" s="107" t="s">
        <v>621</v>
      </c>
      <c r="W365" s="107" t="s">
        <v>621</v>
      </c>
      <c r="X365" s="107" t="s">
        <v>621</v>
      </c>
      <c r="Y365" s="107" t="s">
        <v>621</v>
      </c>
      <c r="Z365" s="107" t="s">
        <v>621</v>
      </c>
      <c r="AA365" s="107" t="s">
        <v>621</v>
      </c>
      <c r="AB365" s="107" t="s">
        <v>622</v>
      </c>
      <c r="AC365" s="107" t="s">
        <v>622</v>
      </c>
      <c r="AD365" s="107" t="s">
        <v>621</v>
      </c>
      <c r="AE365" s="107" t="s">
        <v>620</v>
      </c>
      <c r="AF365" s="107" t="s">
        <v>620</v>
      </c>
      <c r="AG365" s="107" t="s">
        <v>621</v>
      </c>
      <c r="AH365" s="107" t="s">
        <v>621</v>
      </c>
      <c r="AI365" s="107" t="s">
        <v>621</v>
      </c>
      <c r="AJ365" s="107" t="s">
        <v>621</v>
      </c>
      <c r="AK365" s="107" t="s">
        <v>621</v>
      </c>
      <c r="AL365" s="107" t="s">
        <v>621</v>
      </c>
      <c r="AM365" s="107" t="s">
        <v>621</v>
      </c>
      <c r="AN365" s="107" t="s">
        <v>621</v>
      </c>
      <c r="AO365" s="107" t="s">
        <v>621</v>
      </c>
      <c r="AP365" s="107" t="s">
        <v>621</v>
      </c>
      <c r="AQ365" s="107" t="s">
        <v>621</v>
      </c>
      <c r="AR365" s="107" t="s">
        <v>621</v>
      </c>
      <c r="AS365" s="107" t="s">
        <v>620</v>
      </c>
      <c r="AT365" s="107" t="s">
        <v>621</v>
      </c>
      <c r="AU365" s="107" t="s">
        <v>621</v>
      </c>
      <c r="AV365" s="107" t="s">
        <v>621</v>
      </c>
      <c r="AW365" s="107" t="s">
        <v>621</v>
      </c>
      <c r="AX365" s="107" t="s">
        <v>621</v>
      </c>
      <c r="AY365" s="107" t="s">
        <v>620</v>
      </c>
      <c r="AZ365" s="107" t="s">
        <v>621</v>
      </c>
      <c r="BA365" s="107" t="s">
        <v>621</v>
      </c>
      <c r="BC365" s="107">
        <f t="shared" si="42"/>
        <v>43</v>
      </c>
      <c r="BD365" s="107">
        <f t="shared" si="42"/>
        <v>2</v>
      </c>
      <c r="BE365" s="107">
        <f t="shared" si="42"/>
        <v>5</v>
      </c>
      <c r="BF365" s="107">
        <f t="shared" si="42"/>
        <v>0</v>
      </c>
      <c r="BG365" s="107">
        <f t="shared" si="42"/>
        <v>0</v>
      </c>
      <c r="BH365" s="107">
        <f t="shared" si="38"/>
        <v>50</v>
      </c>
    </row>
    <row r="366" spans="1:60" x14ac:dyDescent="0.25">
      <c r="A366" s="104">
        <v>1341</v>
      </c>
      <c r="B366" s="69" t="s">
        <v>366</v>
      </c>
      <c r="C366" s="69" t="s">
        <v>326</v>
      </c>
      <c r="D366" s="107" t="s">
        <v>620</v>
      </c>
      <c r="E366" s="107" t="s">
        <v>621</v>
      </c>
      <c r="F366" s="107" t="s">
        <v>620</v>
      </c>
      <c r="G366" s="107" t="s">
        <v>621</v>
      </c>
      <c r="H366" s="107" t="s">
        <v>621</v>
      </c>
      <c r="I366" s="107" t="s">
        <v>621</v>
      </c>
      <c r="J366" s="107" t="s">
        <v>623</v>
      </c>
      <c r="K366" s="107" t="s">
        <v>622</v>
      </c>
      <c r="L366" s="107" t="s">
        <v>623</v>
      </c>
      <c r="M366" s="107" t="s">
        <v>621</v>
      </c>
      <c r="N366" s="107" t="s">
        <v>621</v>
      </c>
      <c r="O366" s="107" t="s">
        <v>622</v>
      </c>
      <c r="P366" s="107" t="s">
        <v>621</v>
      </c>
      <c r="Q366" s="107" t="s">
        <v>621</v>
      </c>
      <c r="R366" s="107" t="s">
        <v>621</v>
      </c>
      <c r="S366" s="107" t="s">
        <v>621</v>
      </c>
      <c r="T366" s="107" t="s">
        <v>623</v>
      </c>
      <c r="U366" s="107" t="s">
        <v>621</v>
      </c>
      <c r="V366" s="107" t="s">
        <v>621</v>
      </c>
      <c r="W366" s="107" t="s">
        <v>621</v>
      </c>
      <c r="X366" s="107" t="s">
        <v>620</v>
      </c>
      <c r="Y366" s="107" t="s">
        <v>621</v>
      </c>
      <c r="Z366" s="107" t="s">
        <v>620</v>
      </c>
      <c r="AA366" s="107" t="s">
        <v>620</v>
      </c>
      <c r="AB366" s="107" t="s">
        <v>622</v>
      </c>
      <c r="AC366" s="107" t="s">
        <v>622</v>
      </c>
      <c r="AD366" s="107" t="s">
        <v>621</v>
      </c>
      <c r="AE366" s="107" t="s">
        <v>622</v>
      </c>
      <c r="AF366" s="107" t="s">
        <v>621</v>
      </c>
      <c r="AG366" s="107" t="s">
        <v>621</v>
      </c>
      <c r="AH366" s="107" t="s">
        <v>621</v>
      </c>
      <c r="AI366" s="107" t="s">
        <v>621</v>
      </c>
      <c r="AJ366" s="107" t="s">
        <v>621</v>
      </c>
      <c r="AK366" s="107" t="s">
        <v>621</v>
      </c>
      <c r="AL366" s="107" t="s">
        <v>621</v>
      </c>
      <c r="AM366" s="107" t="s">
        <v>621</v>
      </c>
      <c r="AN366" s="107" t="s">
        <v>621</v>
      </c>
      <c r="AO366" s="107" t="s">
        <v>621</v>
      </c>
      <c r="AP366" s="107" t="s">
        <v>622</v>
      </c>
      <c r="AQ366" s="107" t="s">
        <v>621</v>
      </c>
      <c r="AR366" s="107" t="s">
        <v>623</v>
      </c>
      <c r="AS366" s="107" t="s">
        <v>622</v>
      </c>
      <c r="AT366" s="107" t="s">
        <v>622</v>
      </c>
      <c r="AU366" s="107" t="s">
        <v>623</v>
      </c>
      <c r="AV366" s="107" t="s">
        <v>622</v>
      </c>
      <c r="AW366" s="107" t="s">
        <v>621</v>
      </c>
      <c r="AX366" s="107" t="s">
        <v>621</v>
      </c>
      <c r="AY366" s="107" t="s">
        <v>623</v>
      </c>
      <c r="AZ366" s="107" t="s">
        <v>621</v>
      </c>
      <c r="BA366" s="107" t="s">
        <v>621</v>
      </c>
      <c r="BC366" s="107">
        <f t="shared" si="42"/>
        <v>30</v>
      </c>
      <c r="BD366" s="107">
        <f t="shared" si="42"/>
        <v>9</v>
      </c>
      <c r="BE366" s="107">
        <f t="shared" si="42"/>
        <v>5</v>
      </c>
      <c r="BF366" s="107">
        <f t="shared" si="42"/>
        <v>6</v>
      </c>
      <c r="BG366" s="107">
        <f t="shared" si="42"/>
        <v>0</v>
      </c>
      <c r="BH366" s="107">
        <f t="shared" si="38"/>
        <v>44</v>
      </c>
    </row>
    <row r="367" spans="1:60" x14ac:dyDescent="0.25">
      <c r="A367" s="104">
        <v>1342</v>
      </c>
      <c r="B367" s="69" t="s">
        <v>367</v>
      </c>
      <c r="C367" s="69" t="s">
        <v>326</v>
      </c>
      <c r="D367" s="107" t="s">
        <v>623</v>
      </c>
      <c r="E367" s="107" t="s">
        <v>621</v>
      </c>
      <c r="F367" s="107" t="s">
        <v>621</v>
      </c>
      <c r="G367" s="107" t="s">
        <v>621</v>
      </c>
      <c r="H367" s="107" t="s">
        <v>621</v>
      </c>
      <c r="I367" s="107" t="s">
        <v>621</v>
      </c>
      <c r="J367" s="107" t="s">
        <v>621</v>
      </c>
      <c r="K367" s="107" t="s">
        <v>623</v>
      </c>
      <c r="L367" s="107" t="s">
        <v>621</v>
      </c>
      <c r="M367" s="107" t="s">
        <v>621</v>
      </c>
      <c r="N367" s="107" t="s">
        <v>621</v>
      </c>
      <c r="O367" s="107" t="s">
        <v>622</v>
      </c>
      <c r="P367" s="107" t="s">
        <v>621</v>
      </c>
      <c r="Q367" s="107" t="s">
        <v>621</v>
      </c>
      <c r="R367" s="107" t="s">
        <v>621</v>
      </c>
      <c r="S367" s="107" t="s">
        <v>621</v>
      </c>
      <c r="T367" s="107" t="s">
        <v>623</v>
      </c>
      <c r="U367" s="107" t="s">
        <v>621</v>
      </c>
      <c r="V367" s="107" t="s">
        <v>621</v>
      </c>
      <c r="W367" s="107" t="s">
        <v>621</v>
      </c>
      <c r="X367" s="107" t="s">
        <v>621</v>
      </c>
      <c r="Y367" s="107" t="s">
        <v>621</v>
      </c>
      <c r="Z367" s="107" t="s">
        <v>621</v>
      </c>
      <c r="AA367" s="107" t="s">
        <v>621</v>
      </c>
      <c r="AB367" s="107" t="s">
        <v>622</v>
      </c>
      <c r="AC367" s="107" t="s">
        <v>623</v>
      </c>
      <c r="AD367" s="107" t="s">
        <v>621</v>
      </c>
      <c r="AE367" s="107" t="s">
        <v>623</v>
      </c>
      <c r="AF367" s="107" t="s">
        <v>621</v>
      </c>
      <c r="AG367" s="107" t="s">
        <v>621</v>
      </c>
      <c r="AH367" s="107" t="s">
        <v>621</v>
      </c>
      <c r="AI367" s="107" t="s">
        <v>621</v>
      </c>
      <c r="AJ367" s="107" t="s">
        <v>621</v>
      </c>
      <c r="AK367" s="107" t="s">
        <v>621</v>
      </c>
      <c r="AL367" s="107" t="s">
        <v>621</v>
      </c>
      <c r="AM367" s="107" t="s">
        <v>621</v>
      </c>
      <c r="AN367" s="107" t="s">
        <v>621</v>
      </c>
      <c r="AO367" s="107" t="s">
        <v>621</v>
      </c>
      <c r="AP367" s="107" t="s">
        <v>621</v>
      </c>
      <c r="AQ367" s="107" t="s">
        <v>621</v>
      </c>
      <c r="AR367" s="107" t="s">
        <v>621</v>
      </c>
      <c r="AS367" s="107" t="s">
        <v>621</v>
      </c>
      <c r="AT367" s="107" t="s">
        <v>621</v>
      </c>
      <c r="AU367" s="107" t="s">
        <v>621</v>
      </c>
      <c r="AV367" s="107" t="s">
        <v>621</v>
      </c>
      <c r="AW367" s="107" t="s">
        <v>621</v>
      </c>
      <c r="AX367" s="107" t="s">
        <v>621</v>
      </c>
      <c r="AY367" s="107" t="s">
        <v>623</v>
      </c>
      <c r="AZ367" s="107" t="s">
        <v>621</v>
      </c>
      <c r="BA367" s="107" t="s">
        <v>621</v>
      </c>
      <c r="BC367" s="107">
        <f t="shared" si="42"/>
        <v>42</v>
      </c>
      <c r="BD367" s="107">
        <f t="shared" si="42"/>
        <v>2</v>
      </c>
      <c r="BE367" s="107">
        <f t="shared" si="42"/>
        <v>0</v>
      </c>
      <c r="BF367" s="107">
        <f t="shared" si="42"/>
        <v>6</v>
      </c>
      <c r="BG367" s="107">
        <f t="shared" si="42"/>
        <v>0</v>
      </c>
      <c r="BH367" s="107">
        <f t="shared" si="38"/>
        <v>44</v>
      </c>
    </row>
    <row r="368" spans="1:60" x14ac:dyDescent="0.25">
      <c r="A368" s="104">
        <v>1343</v>
      </c>
      <c r="B368" s="69" t="s">
        <v>368</v>
      </c>
      <c r="C368" s="69" t="s">
        <v>326</v>
      </c>
      <c r="D368" s="107" t="s">
        <v>621</v>
      </c>
      <c r="E368" s="107" t="s">
        <v>621</v>
      </c>
      <c r="F368" s="107" t="s">
        <v>621</v>
      </c>
      <c r="G368" s="107" t="s">
        <v>621</v>
      </c>
      <c r="H368" s="107" t="s">
        <v>621</v>
      </c>
      <c r="I368" s="107" t="s">
        <v>621</v>
      </c>
      <c r="J368" s="107" t="s">
        <v>621</v>
      </c>
      <c r="K368" s="107" t="s">
        <v>621</v>
      </c>
      <c r="L368" s="107" t="s">
        <v>621</v>
      </c>
      <c r="M368" s="107" t="s">
        <v>621</v>
      </c>
      <c r="N368" s="107" t="s">
        <v>621</v>
      </c>
      <c r="O368" s="107" t="s">
        <v>622</v>
      </c>
      <c r="P368" s="107" t="s">
        <v>621</v>
      </c>
      <c r="Q368" s="107" t="s">
        <v>621</v>
      </c>
      <c r="R368" s="107" t="s">
        <v>621</v>
      </c>
      <c r="S368" s="107" t="s">
        <v>621</v>
      </c>
      <c r="T368" s="107" t="s">
        <v>621</v>
      </c>
      <c r="U368" s="107" t="s">
        <v>621</v>
      </c>
      <c r="V368" s="107" t="s">
        <v>621</v>
      </c>
      <c r="W368" s="107" t="s">
        <v>621</v>
      </c>
      <c r="X368" s="107" t="s">
        <v>621</v>
      </c>
      <c r="Y368" s="107" t="s">
        <v>621</v>
      </c>
      <c r="Z368" s="107" t="s">
        <v>621</v>
      </c>
      <c r="AA368" s="107" t="s">
        <v>621</v>
      </c>
      <c r="AB368" s="107" t="s">
        <v>622</v>
      </c>
      <c r="AC368" s="107" t="s">
        <v>621</v>
      </c>
      <c r="AD368" s="107" t="s">
        <v>621</v>
      </c>
      <c r="AE368" s="107" t="s">
        <v>623</v>
      </c>
      <c r="AF368" s="107" t="s">
        <v>623</v>
      </c>
      <c r="AG368" s="107" t="s">
        <v>621</v>
      </c>
      <c r="AH368" s="107" t="s">
        <v>621</v>
      </c>
      <c r="AI368" s="107" t="s">
        <v>621</v>
      </c>
      <c r="AJ368" s="107" t="s">
        <v>621</v>
      </c>
      <c r="AK368" s="107" t="s">
        <v>621</v>
      </c>
      <c r="AL368" s="107" t="s">
        <v>621</v>
      </c>
      <c r="AM368" s="107" t="s">
        <v>621</v>
      </c>
      <c r="AN368" s="107" t="s">
        <v>621</v>
      </c>
      <c r="AO368" s="107" t="s">
        <v>621</v>
      </c>
      <c r="AP368" s="107" t="s">
        <v>621</v>
      </c>
      <c r="AQ368" s="107" t="s">
        <v>621</v>
      </c>
      <c r="AR368" s="107" t="s">
        <v>621</v>
      </c>
      <c r="AS368" s="107" t="s">
        <v>621</v>
      </c>
      <c r="AT368" s="107" t="s">
        <v>621</v>
      </c>
      <c r="AU368" s="107" t="s">
        <v>621</v>
      </c>
      <c r="AV368" s="107" t="s">
        <v>621</v>
      </c>
      <c r="AW368" s="107" t="s">
        <v>621</v>
      </c>
      <c r="AX368" s="107" t="s">
        <v>621</v>
      </c>
      <c r="AY368" s="107" t="s">
        <v>623</v>
      </c>
      <c r="AZ368" s="107" t="s">
        <v>622</v>
      </c>
      <c r="BA368" s="107" t="s">
        <v>622</v>
      </c>
      <c r="BC368" s="107">
        <f t="shared" si="42"/>
        <v>43</v>
      </c>
      <c r="BD368" s="107">
        <f t="shared" si="42"/>
        <v>4</v>
      </c>
      <c r="BE368" s="107">
        <f t="shared" si="42"/>
        <v>0</v>
      </c>
      <c r="BF368" s="107">
        <f t="shared" si="42"/>
        <v>3</v>
      </c>
      <c r="BG368" s="107">
        <f t="shared" si="42"/>
        <v>0</v>
      </c>
      <c r="BH368" s="107">
        <f t="shared" si="38"/>
        <v>47</v>
      </c>
    </row>
    <row r="369" spans="1:60" x14ac:dyDescent="0.25">
      <c r="A369" s="104">
        <v>1344</v>
      </c>
      <c r="B369" s="69" t="s">
        <v>369</v>
      </c>
      <c r="C369" s="69" t="s">
        <v>326</v>
      </c>
      <c r="D369" s="107" t="s">
        <v>621</v>
      </c>
      <c r="E369" s="107" t="s">
        <v>621</v>
      </c>
      <c r="F369" s="107" t="s">
        <v>621</v>
      </c>
      <c r="G369" s="107" t="s">
        <v>621</v>
      </c>
      <c r="H369" s="107" t="s">
        <v>621</v>
      </c>
      <c r="I369" s="107" t="s">
        <v>621</v>
      </c>
      <c r="J369" s="107" t="s">
        <v>623</v>
      </c>
      <c r="K369" s="107" t="s">
        <v>621</v>
      </c>
      <c r="L369" s="107" t="s">
        <v>620</v>
      </c>
      <c r="M369" s="107" t="s">
        <v>621</v>
      </c>
      <c r="N369" s="107" t="s">
        <v>621</v>
      </c>
      <c r="O369" s="107" t="s">
        <v>621</v>
      </c>
      <c r="P369" s="107" t="s">
        <v>621</v>
      </c>
      <c r="Q369" s="107" t="s">
        <v>621</v>
      </c>
      <c r="R369" s="107" t="s">
        <v>621</v>
      </c>
      <c r="S369" s="107" t="s">
        <v>621</v>
      </c>
      <c r="T369" s="107" t="s">
        <v>621</v>
      </c>
      <c r="U369" s="107" t="s">
        <v>621</v>
      </c>
      <c r="V369" s="107" t="s">
        <v>621</v>
      </c>
      <c r="W369" s="107" t="s">
        <v>621</v>
      </c>
      <c r="X369" s="107" t="s">
        <v>620</v>
      </c>
      <c r="Y369" s="107" t="s">
        <v>621</v>
      </c>
      <c r="Z369" s="107" t="s">
        <v>621</v>
      </c>
      <c r="AA369" s="107" t="s">
        <v>621</v>
      </c>
      <c r="AB369" s="107" t="s">
        <v>622</v>
      </c>
      <c r="AC369" s="107" t="s">
        <v>621</v>
      </c>
      <c r="AD369" s="107" t="s">
        <v>621</v>
      </c>
      <c r="AE369" s="107" t="s">
        <v>623</v>
      </c>
      <c r="AF369" s="107" t="s">
        <v>621</v>
      </c>
      <c r="AG369" s="107" t="s">
        <v>621</v>
      </c>
      <c r="AH369" s="107" t="s">
        <v>621</v>
      </c>
      <c r="AI369" s="107" t="s">
        <v>623</v>
      </c>
      <c r="AJ369" s="107" t="s">
        <v>621</v>
      </c>
      <c r="AK369" s="107" t="s">
        <v>621</v>
      </c>
      <c r="AL369" s="107" t="s">
        <v>621</v>
      </c>
      <c r="AM369" s="107" t="s">
        <v>621</v>
      </c>
      <c r="AN369" s="107" t="s">
        <v>621</v>
      </c>
      <c r="AO369" s="107" t="s">
        <v>621</v>
      </c>
      <c r="AP369" s="107" t="s">
        <v>623</v>
      </c>
      <c r="AQ369" s="107" t="s">
        <v>621</v>
      </c>
      <c r="AR369" s="107" t="s">
        <v>621</v>
      </c>
      <c r="AS369" s="107" t="s">
        <v>620</v>
      </c>
      <c r="AT369" s="107" t="s">
        <v>621</v>
      </c>
      <c r="AU369" s="107" t="s">
        <v>623</v>
      </c>
      <c r="AV369" s="107" t="s">
        <v>621</v>
      </c>
      <c r="AW369" s="107" t="s">
        <v>621</v>
      </c>
      <c r="AX369" s="107" t="s">
        <v>621</v>
      </c>
      <c r="AY369" s="107" t="s">
        <v>622</v>
      </c>
      <c r="AZ369" s="107" t="s">
        <v>622</v>
      </c>
      <c r="BA369" s="107" t="s">
        <v>621</v>
      </c>
      <c r="BC369" s="107">
        <f t="shared" si="42"/>
        <v>39</v>
      </c>
      <c r="BD369" s="107">
        <f t="shared" si="42"/>
        <v>3</v>
      </c>
      <c r="BE369" s="107">
        <f t="shared" si="42"/>
        <v>3</v>
      </c>
      <c r="BF369" s="107">
        <f t="shared" si="42"/>
        <v>5</v>
      </c>
      <c r="BG369" s="107">
        <f t="shared" si="42"/>
        <v>0</v>
      </c>
      <c r="BH369" s="107">
        <f t="shared" si="38"/>
        <v>45</v>
      </c>
    </row>
    <row r="370" spans="1:60" x14ac:dyDescent="0.25">
      <c r="A370" s="104">
        <v>1345</v>
      </c>
      <c r="B370" s="69" t="s">
        <v>370</v>
      </c>
      <c r="C370" s="69" t="s">
        <v>326</v>
      </c>
      <c r="D370" s="107" t="s">
        <v>623</v>
      </c>
      <c r="E370" s="107" t="s">
        <v>621</v>
      </c>
      <c r="F370" s="107" t="s">
        <v>621</v>
      </c>
      <c r="G370" s="107" t="s">
        <v>621</v>
      </c>
      <c r="H370" s="107" t="s">
        <v>621</v>
      </c>
      <c r="I370" s="107" t="s">
        <v>621</v>
      </c>
      <c r="J370" s="107" t="s">
        <v>621</v>
      </c>
      <c r="K370" s="107" t="s">
        <v>622</v>
      </c>
      <c r="L370" s="107" t="s">
        <v>621</v>
      </c>
      <c r="M370" s="107" t="s">
        <v>620</v>
      </c>
      <c r="N370" s="107" t="s">
        <v>620</v>
      </c>
      <c r="O370" s="107" t="s">
        <v>621</v>
      </c>
      <c r="P370" s="107" t="s">
        <v>621</v>
      </c>
      <c r="Q370" s="107" t="s">
        <v>621</v>
      </c>
      <c r="R370" s="107" t="s">
        <v>621</v>
      </c>
      <c r="S370" s="107" t="s">
        <v>621</v>
      </c>
      <c r="T370" s="107" t="s">
        <v>621</v>
      </c>
      <c r="U370" s="107" t="s">
        <v>621</v>
      </c>
      <c r="V370" s="107" t="s">
        <v>621</v>
      </c>
      <c r="W370" s="107" t="s">
        <v>621</v>
      </c>
      <c r="X370" s="107" t="s">
        <v>621</v>
      </c>
      <c r="Y370" s="107" t="s">
        <v>621</v>
      </c>
      <c r="Z370" s="107" t="s">
        <v>621</v>
      </c>
      <c r="AA370" s="107" t="s">
        <v>621</v>
      </c>
      <c r="AB370" s="107" t="s">
        <v>622</v>
      </c>
      <c r="AC370" s="107" t="s">
        <v>623</v>
      </c>
      <c r="AD370" s="107" t="s">
        <v>621</v>
      </c>
      <c r="AE370" s="107" t="s">
        <v>623</v>
      </c>
      <c r="AF370" s="107" t="s">
        <v>621</v>
      </c>
      <c r="AG370" s="107" t="s">
        <v>621</v>
      </c>
      <c r="AH370" s="107" t="s">
        <v>621</v>
      </c>
      <c r="AI370" s="107" t="s">
        <v>621</v>
      </c>
      <c r="AJ370" s="107" t="s">
        <v>621</v>
      </c>
      <c r="AK370" s="107" t="s">
        <v>621</v>
      </c>
      <c r="AL370" s="107" t="s">
        <v>621</v>
      </c>
      <c r="AM370" s="107" t="s">
        <v>621</v>
      </c>
      <c r="AN370" s="107" t="s">
        <v>621</v>
      </c>
      <c r="AO370" s="107" t="s">
        <v>621</v>
      </c>
      <c r="AP370" s="107" t="s">
        <v>621</v>
      </c>
      <c r="AQ370" s="107" t="s">
        <v>621</v>
      </c>
      <c r="AR370" s="107" t="s">
        <v>621</v>
      </c>
      <c r="AS370" s="107" t="s">
        <v>623</v>
      </c>
      <c r="AT370" s="107" t="s">
        <v>621</v>
      </c>
      <c r="AU370" s="107" t="s">
        <v>621</v>
      </c>
      <c r="AV370" s="107" t="s">
        <v>621</v>
      </c>
      <c r="AW370" s="107" t="s">
        <v>621</v>
      </c>
      <c r="AX370" s="107" t="s">
        <v>621</v>
      </c>
      <c r="AY370" s="107" t="s">
        <v>620</v>
      </c>
      <c r="AZ370" s="107" t="s">
        <v>621</v>
      </c>
      <c r="BA370" s="107" t="s">
        <v>621</v>
      </c>
      <c r="BC370" s="107">
        <f t="shared" si="42"/>
        <v>41</v>
      </c>
      <c r="BD370" s="107">
        <f t="shared" si="42"/>
        <v>2</v>
      </c>
      <c r="BE370" s="107">
        <f t="shared" si="42"/>
        <v>3</v>
      </c>
      <c r="BF370" s="107">
        <f t="shared" si="42"/>
        <v>4</v>
      </c>
      <c r="BG370" s="107">
        <f t="shared" si="42"/>
        <v>0</v>
      </c>
      <c r="BH370" s="107">
        <f t="shared" si="38"/>
        <v>46</v>
      </c>
    </row>
    <row r="371" spans="1:60" x14ac:dyDescent="0.25">
      <c r="A371" s="104">
        <v>1346</v>
      </c>
      <c r="B371" s="69" t="s">
        <v>371</v>
      </c>
      <c r="C371" s="69" t="s">
        <v>326</v>
      </c>
      <c r="D371" s="107" t="s">
        <v>621</v>
      </c>
      <c r="E371" s="107" t="s">
        <v>621</v>
      </c>
      <c r="F371" s="107" t="s">
        <v>620</v>
      </c>
      <c r="G371" s="107" t="s">
        <v>621</v>
      </c>
      <c r="H371" s="107" t="s">
        <v>622</v>
      </c>
      <c r="I371" s="107" t="s">
        <v>621</v>
      </c>
      <c r="J371" s="107" t="s">
        <v>620</v>
      </c>
      <c r="K371" s="107" t="s">
        <v>622</v>
      </c>
      <c r="L371" s="107" t="s">
        <v>622</v>
      </c>
      <c r="M371" s="107" t="s">
        <v>620</v>
      </c>
      <c r="N371" s="107" t="s">
        <v>620</v>
      </c>
      <c r="O371" s="107" t="s">
        <v>623</v>
      </c>
      <c r="P371" s="107" t="s">
        <v>621</v>
      </c>
      <c r="Q371" s="107" t="s">
        <v>621</v>
      </c>
      <c r="R371" s="107" t="s">
        <v>621</v>
      </c>
      <c r="S371" s="107" t="s">
        <v>621</v>
      </c>
      <c r="T371" s="107" t="s">
        <v>622</v>
      </c>
      <c r="U371" s="107" t="s">
        <v>621</v>
      </c>
      <c r="V371" s="107" t="s">
        <v>621</v>
      </c>
      <c r="W371" s="107" t="s">
        <v>621</v>
      </c>
      <c r="X371" s="107" t="s">
        <v>621</v>
      </c>
      <c r="Y371" s="107" t="s">
        <v>621</v>
      </c>
      <c r="Z371" s="107" t="s">
        <v>621</v>
      </c>
      <c r="AA371" s="107" t="s">
        <v>620</v>
      </c>
      <c r="AB371" s="107" t="s">
        <v>622</v>
      </c>
      <c r="AC371" s="107" t="s">
        <v>622</v>
      </c>
      <c r="AD371" s="107" t="s">
        <v>621</v>
      </c>
      <c r="AE371" s="107" t="s">
        <v>622</v>
      </c>
      <c r="AF371" s="107" t="s">
        <v>622</v>
      </c>
      <c r="AG371" s="107" t="s">
        <v>622</v>
      </c>
      <c r="AH371" s="107" t="s">
        <v>621</v>
      </c>
      <c r="AI371" s="107" t="s">
        <v>621</v>
      </c>
      <c r="AJ371" s="107" t="s">
        <v>621</v>
      </c>
      <c r="AK371" s="107" t="s">
        <v>621</v>
      </c>
      <c r="AL371" s="107" t="s">
        <v>621</v>
      </c>
      <c r="AM371" s="107" t="s">
        <v>621</v>
      </c>
      <c r="AN371" s="107" t="s">
        <v>622</v>
      </c>
      <c r="AO371" s="107" t="s">
        <v>621</v>
      </c>
      <c r="AP371" s="107" t="s">
        <v>621</v>
      </c>
      <c r="AQ371" s="107" t="s">
        <v>621</v>
      </c>
      <c r="AR371" s="107" t="s">
        <v>621</v>
      </c>
      <c r="AS371" s="107" t="s">
        <v>622</v>
      </c>
      <c r="AT371" s="107" t="s">
        <v>621</v>
      </c>
      <c r="AU371" s="107" t="s">
        <v>621</v>
      </c>
      <c r="AV371" s="107" t="s">
        <v>621</v>
      </c>
      <c r="AW371" s="107" t="s">
        <v>621</v>
      </c>
      <c r="AX371" s="107" t="s">
        <v>623</v>
      </c>
      <c r="AY371" s="107" t="s">
        <v>621</v>
      </c>
      <c r="AZ371" s="107" t="s">
        <v>621</v>
      </c>
      <c r="BA371" s="107" t="s">
        <v>623</v>
      </c>
      <c r="BC371" s="107">
        <f t="shared" si="42"/>
        <v>31</v>
      </c>
      <c r="BD371" s="107">
        <f t="shared" si="42"/>
        <v>11</v>
      </c>
      <c r="BE371" s="107">
        <f t="shared" si="42"/>
        <v>5</v>
      </c>
      <c r="BF371" s="107">
        <f t="shared" si="42"/>
        <v>3</v>
      </c>
      <c r="BG371" s="107">
        <f t="shared" si="42"/>
        <v>0</v>
      </c>
      <c r="BH371" s="107">
        <f t="shared" si="38"/>
        <v>47</v>
      </c>
    </row>
    <row r="372" spans="1:60" x14ac:dyDescent="0.25">
      <c r="A372" s="105">
        <v>1347</v>
      </c>
      <c r="B372" s="69" t="s">
        <v>350</v>
      </c>
      <c r="C372" s="69" t="s">
        <v>326</v>
      </c>
      <c r="D372" s="107" t="s">
        <v>621</v>
      </c>
      <c r="E372" s="107" t="s">
        <v>621</v>
      </c>
      <c r="F372" s="107" t="s">
        <v>621</v>
      </c>
      <c r="G372" s="107" t="s">
        <v>621</v>
      </c>
      <c r="H372" s="107" t="s">
        <v>621</v>
      </c>
      <c r="I372" s="107" t="s">
        <v>621</v>
      </c>
      <c r="J372" s="107" t="s">
        <v>621</v>
      </c>
      <c r="K372" s="107" t="s">
        <v>622</v>
      </c>
      <c r="L372" s="107" t="s">
        <v>621</v>
      </c>
      <c r="M372" s="107" t="s">
        <v>621</v>
      </c>
      <c r="N372" s="107" t="s">
        <v>621</v>
      </c>
      <c r="O372" s="107" t="s">
        <v>621</v>
      </c>
      <c r="P372" s="107" t="s">
        <v>621</v>
      </c>
      <c r="Q372" s="107" t="s">
        <v>621</v>
      </c>
      <c r="R372" s="107" t="s">
        <v>621</v>
      </c>
      <c r="S372" s="107" t="s">
        <v>621</v>
      </c>
      <c r="T372" s="107" t="s">
        <v>621</v>
      </c>
      <c r="U372" s="107" t="s">
        <v>621</v>
      </c>
      <c r="V372" s="107" t="s">
        <v>621</v>
      </c>
      <c r="W372" s="107" t="s">
        <v>621</v>
      </c>
      <c r="X372" s="107" t="s">
        <v>621</v>
      </c>
      <c r="Y372" s="107" t="s">
        <v>620</v>
      </c>
      <c r="Z372" s="107" t="s">
        <v>621</v>
      </c>
      <c r="AA372" s="107" t="s">
        <v>621</v>
      </c>
      <c r="AB372" s="107" t="s">
        <v>622</v>
      </c>
      <c r="AC372" s="107" t="s">
        <v>621</v>
      </c>
      <c r="AD372" s="107" t="s">
        <v>621</v>
      </c>
      <c r="AE372" s="107" t="s">
        <v>620</v>
      </c>
      <c r="AF372" s="107" t="s">
        <v>621</v>
      </c>
      <c r="AG372" s="107" t="s">
        <v>621</v>
      </c>
      <c r="AH372" s="107" t="s">
        <v>621</v>
      </c>
      <c r="AI372" s="107" t="s">
        <v>621</v>
      </c>
      <c r="AJ372" s="107" t="s">
        <v>621</v>
      </c>
      <c r="AK372" s="107" t="s">
        <v>621</v>
      </c>
      <c r="AL372" s="107" t="s">
        <v>621</v>
      </c>
      <c r="AM372" s="107" t="s">
        <v>621</v>
      </c>
      <c r="AN372" s="107" t="s">
        <v>621</v>
      </c>
      <c r="AO372" s="107" t="s">
        <v>621</v>
      </c>
      <c r="AP372" s="107" t="s">
        <v>621</v>
      </c>
      <c r="AQ372" s="107" t="s">
        <v>621</v>
      </c>
      <c r="AR372" s="107" t="s">
        <v>621</v>
      </c>
      <c r="AS372" s="107" t="s">
        <v>621</v>
      </c>
      <c r="AT372" s="107" t="s">
        <v>621</v>
      </c>
      <c r="AU372" s="107" t="s">
        <v>621</v>
      </c>
      <c r="AV372" s="107" t="s">
        <v>621</v>
      </c>
      <c r="AW372" s="107" t="s">
        <v>621</v>
      </c>
      <c r="AX372" s="107" t="s">
        <v>621</v>
      </c>
      <c r="AY372" s="107" t="s">
        <v>621</v>
      </c>
      <c r="AZ372" s="107" t="s">
        <v>621</v>
      </c>
      <c r="BA372" s="107" t="s">
        <v>622</v>
      </c>
      <c r="BC372" s="107">
        <f t="shared" si="42"/>
        <v>45</v>
      </c>
      <c r="BD372" s="107">
        <f t="shared" si="42"/>
        <v>3</v>
      </c>
      <c r="BE372" s="107">
        <f t="shared" si="42"/>
        <v>2</v>
      </c>
      <c r="BF372" s="107">
        <f t="shared" si="42"/>
        <v>0</v>
      </c>
      <c r="BG372" s="107">
        <f t="shared" si="42"/>
        <v>0</v>
      </c>
      <c r="BH372" s="107">
        <f t="shared" si="38"/>
        <v>50</v>
      </c>
    </row>
    <row r="373" spans="1:60" x14ac:dyDescent="0.25">
      <c r="A373" s="104">
        <v>1348</v>
      </c>
      <c r="B373" s="69" t="s">
        <v>372</v>
      </c>
      <c r="C373" s="69" t="s">
        <v>326</v>
      </c>
      <c r="D373" s="107" t="s">
        <v>621</v>
      </c>
      <c r="E373" s="107" t="s">
        <v>621</v>
      </c>
      <c r="F373" s="107" t="s">
        <v>621</v>
      </c>
      <c r="G373" s="107" t="s">
        <v>621</v>
      </c>
      <c r="H373" s="107" t="s">
        <v>621</v>
      </c>
      <c r="I373" s="107" t="s">
        <v>621</v>
      </c>
      <c r="J373" s="107" t="s">
        <v>623</v>
      </c>
      <c r="K373" s="107" t="s">
        <v>622</v>
      </c>
      <c r="L373" s="107" t="s">
        <v>620</v>
      </c>
      <c r="M373" s="107" t="s">
        <v>621</v>
      </c>
      <c r="N373" s="107" t="s">
        <v>621</v>
      </c>
      <c r="O373" s="107" t="s">
        <v>621</v>
      </c>
      <c r="P373" s="107" t="s">
        <v>621</v>
      </c>
      <c r="Q373" s="107" t="s">
        <v>621</v>
      </c>
      <c r="R373" s="107" t="s">
        <v>621</v>
      </c>
      <c r="S373" s="107" t="s">
        <v>621</v>
      </c>
      <c r="T373" s="107" t="s">
        <v>623</v>
      </c>
      <c r="U373" s="107" t="s">
        <v>621</v>
      </c>
      <c r="V373" s="107" t="s">
        <v>621</v>
      </c>
      <c r="W373" s="107" t="s">
        <v>621</v>
      </c>
      <c r="X373" s="107" t="s">
        <v>621</v>
      </c>
      <c r="Y373" s="107" t="s">
        <v>620</v>
      </c>
      <c r="Z373" s="107" t="s">
        <v>621</v>
      </c>
      <c r="AA373" s="107" t="s">
        <v>621</v>
      </c>
      <c r="AB373" s="107" t="s">
        <v>622</v>
      </c>
      <c r="AC373" s="107" t="s">
        <v>622</v>
      </c>
      <c r="AD373" s="107" t="s">
        <v>621</v>
      </c>
      <c r="AE373" s="107" t="s">
        <v>623</v>
      </c>
      <c r="AF373" s="107" t="s">
        <v>620</v>
      </c>
      <c r="AG373" s="107" t="s">
        <v>621</v>
      </c>
      <c r="AH373" s="107" t="s">
        <v>621</v>
      </c>
      <c r="AI373" s="107" t="s">
        <v>620</v>
      </c>
      <c r="AJ373" s="107" t="s">
        <v>621</v>
      </c>
      <c r="AK373" s="107" t="s">
        <v>621</v>
      </c>
      <c r="AL373" s="107" t="s">
        <v>621</v>
      </c>
      <c r="AM373" s="107" t="s">
        <v>621</v>
      </c>
      <c r="AN373" s="107" t="s">
        <v>621</v>
      </c>
      <c r="AO373" s="107" t="s">
        <v>621</v>
      </c>
      <c r="AP373" s="107" t="s">
        <v>621</v>
      </c>
      <c r="AQ373" s="107" t="s">
        <v>621</v>
      </c>
      <c r="AR373" s="107" t="s">
        <v>621</v>
      </c>
      <c r="AS373" s="107" t="s">
        <v>623</v>
      </c>
      <c r="AT373" s="107" t="s">
        <v>621</v>
      </c>
      <c r="AU373" s="107" t="s">
        <v>621</v>
      </c>
      <c r="AV373" s="107" t="s">
        <v>621</v>
      </c>
      <c r="AW373" s="107" t="s">
        <v>621</v>
      </c>
      <c r="AX373" s="107" t="s">
        <v>621</v>
      </c>
      <c r="AY373" s="107" t="s">
        <v>620</v>
      </c>
      <c r="AZ373" s="107" t="s">
        <v>621</v>
      </c>
      <c r="BA373" s="107" t="s">
        <v>621</v>
      </c>
      <c r="BC373" s="107">
        <f t="shared" si="42"/>
        <v>38</v>
      </c>
      <c r="BD373" s="107">
        <f t="shared" si="42"/>
        <v>3</v>
      </c>
      <c r="BE373" s="107">
        <f t="shared" si="42"/>
        <v>5</v>
      </c>
      <c r="BF373" s="107">
        <f t="shared" si="42"/>
        <v>4</v>
      </c>
      <c r="BG373" s="107">
        <f t="shared" si="42"/>
        <v>0</v>
      </c>
      <c r="BH373" s="107">
        <f t="shared" si="38"/>
        <v>46</v>
      </c>
    </row>
    <row r="374" spans="1:60" x14ac:dyDescent="0.25">
      <c r="A374" s="104">
        <v>1349</v>
      </c>
      <c r="B374" s="69" t="s">
        <v>373</v>
      </c>
      <c r="C374" s="69" t="s">
        <v>326</v>
      </c>
      <c r="D374" s="107" t="s">
        <v>621</v>
      </c>
      <c r="E374" s="107" t="s">
        <v>621</v>
      </c>
      <c r="F374" s="107" t="s">
        <v>621</v>
      </c>
      <c r="G374" s="107" t="s">
        <v>623</v>
      </c>
      <c r="H374" s="107" t="s">
        <v>621</v>
      </c>
      <c r="I374" s="107" t="s">
        <v>623</v>
      </c>
      <c r="J374" s="107" t="s">
        <v>623</v>
      </c>
      <c r="K374" s="107" t="s">
        <v>623</v>
      </c>
      <c r="L374" s="107" t="s">
        <v>623</v>
      </c>
      <c r="M374" s="107" t="s">
        <v>620</v>
      </c>
      <c r="N374" s="107" t="s">
        <v>623</v>
      </c>
      <c r="O374" s="107" t="s">
        <v>621</v>
      </c>
      <c r="P374" s="107" t="s">
        <v>621</v>
      </c>
      <c r="Q374" s="107" t="s">
        <v>623</v>
      </c>
      <c r="R374" s="107" t="s">
        <v>621</v>
      </c>
      <c r="S374" s="107" t="s">
        <v>621</v>
      </c>
      <c r="T374" s="107" t="s">
        <v>621</v>
      </c>
      <c r="U374" s="107" t="s">
        <v>621</v>
      </c>
      <c r="V374" s="107" t="s">
        <v>623</v>
      </c>
      <c r="W374" s="107" t="s">
        <v>621</v>
      </c>
      <c r="X374" s="107" t="s">
        <v>621</v>
      </c>
      <c r="Y374" s="107" t="s">
        <v>621</v>
      </c>
      <c r="Z374" s="107" t="s">
        <v>623</v>
      </c>
      <c r="AA374" s="107" t="s">
        <v>621</v>
      </c>
      <c r="AB374" s="107" t="s">
        <v>622</v>
      </c>
      <c r="AC374" s="107" t="s">
        <v>622</v>
      </c>
      <c r="AD374" s="107" t="s">
        <v>621</v>
      </c>
      <c r="AE374" s="107" t="s">
        <v>622</v>
      </c>
      <c r="AF374" s="107" t="s">
        <v>621</v>
      </c>
      <c r="AG374" s="107" t="s">
        <v>621</v>
      </c>
      <c r="AH374" s="107" t="s">
        <v>621</v>
      </c>
      <c r="AI374" s="107" t="s">
        <v>621</v>
      </c>
      <c r="AJ374" s="107" t="s">
        <v>623</v>
      </c>
      <c r="AK374" s="107" t="s">
        <v>621</v>
      </c>
      <c r="AL374" s="107" t="s">
        <v>621</v>
      </c>
      <c r="AM374" s="107" t="s">
        <v>621</v>
      </c>
      <c r="AN374" s="107" t="s">
        <v>621</v>
      </c>
      <c r="AO374" s="107" t="s">
        <v>622</v>
      </c>
      <c r="AP374" s="107" t="s">
        <v>621</v>
      </c>
      <c r="AQ374" s="107" t="s">
        <v>623</v>
      </c>
      <c r="AR374" s="107" t="s">
        <v>621</v>
      </c>
      <c r="AS374" s="107" t="s">
        <v>623</v>
      </c>
      <c r="AT374" s="107" t="s">
        <v>621</v>
      </c>
      <c r="AU374" s="107" t="s">
        <v>621</v>
      </c>
      <c r="AV374" s="107" t="s">
        <v>621</v>
      </c>
      <c r="AW374" s="107" t="s">
        <v>621</v>
      </c>
      <c r="AX374" s="107" t="s">
        <v>621</v>
      </c>
      <c r="AY374" s="107" t="s">
        <v>623</v>
      </c>
      <c r="AZ374" s="107" t="s">
        <v>621</v>
      </c>
      <c r="BA374" s="107" t="s">
        <v>621</v>
      </c>
      <c r="BC374" s="107">
        <f t="shared" ref="BC374:BG383" si="43">COUNTIF($D374:$BA374,BC$3)</f>
        <v>32</v>
      </c>
      <c r="BD374" s="107">
        <f t="shared" si="43"/>
        <v>4</v>
      </c>
      <c r="BE374" s="107">
        <f t="shared" si="43"/>
        <v>1</v>
      </c>
      <c r="BF374" s="107">
        <f t="shared" si="43"/>
        <v>13</v>
      </c>
      <c r="BG374" s="107">
        <f t="shared" si="43"/>
        <v>0</v>
      </c>
      <c r="BH374" s="107">
        <f t="shared" si="38"/>
        <v>37</v>
      </c>
    </row>
    <row r="375" spans="1:60" x14ac:dyDescent="0.25">
      <c r="A375" s="105">
        <v>1350</v>
      </c>
      <c r="B375" s="69" t="s">
        <v>375</v>
      </c>
      <c r="C375" s="69" t="s">
        <v>326</v>
      </c>
      <c r="D375" s="107" t="s">
        <v>623</v>
      </c>
      <c r="E375" s="107" t="s">
        <v>621</v>
      </c>
      <c r="F375" s="107" t="s">
        <v>621</v>
      </c>
      <c r="G375" s="107" t="s">
        <v>621</v>
      </c>
      <c r="H375" s="107" t="s">
        <v>621</v>
      </c>
      <c r="I375" s="107" t="s">
        <v>623</v>
      </c>
      <c r="J375" s="107" t="s">
        <v>623</v>
      </c>
      <c r="K375" s="107" t="s">
        <v>623</v>
      </c>
      <c r="L375" s="107" t="s">
        <v>623</v>
      </c>
      <c r="M375" s="107" t="s">
        <v>623</v>
      </c>
      <c r="N375" s="107" t="s">
        <v>621</v>
      </c>
      <c r="O375" s="107" t="s">
        <v>621</v>
      </c>
      <c r="P375" s="107" t="s">
        <v>621</v>
      </c>
      <c r="Q375" s="107" t="s">
        <v>621</v>
      </c>
      <c r="R375" s="107" t="s">
        <v>621</v>
      </c>
      <c r="S375" s="107" t="s">
        <v>621</v>
      </c>
      <c r="T375" s="107" t="s">
        <v>621</v>
      </c>
      <c r="U375" s="107" t="s">
        <v>621</v>
      </c>
      <c r="V375" s="107" t="s">
        <v>621</v>
      </c>
      <c r="W375" s="107" t="s">
        <v>621</v>
      </c>
      <c r="X375" s="107" t="s">
        <v>621</v>
      </c>
      <c r="Y375" s="107" t="s">
        <v>621</v>
      </c>
      <c r="Z375" s="107" t="s">
        <v>621</v>
      </c>
      <c r="AA375" s="107" t="s">
        <v>621</v>
      </c>
      <c r="AB375" s="107" t="s">
        <v>622</v>
      </c>
      <c r="AC375" s="107" t="s">
        <v>622</v>
      </c>
      <c r="AD375" s="107" t="s">
        <v>621</v>
      </c>
      <c r="AE375" s="107" t="s">
        <v>623</v>
      </c>
      <c r="AF375" s="107" t="s">
        <v>621</v>
      </c>
      <c r="AG375" s="107" t="s">
        <v>621</v>
      </c>
      <c r="AH375" s="107" t="s">
        <v>621</v>
      </c>
      <c r="AI375" s="107" t="s">
        <v>621</v>
      </c>
      <c r="AJ375" s="107" t="s">
        <v>621</v>
      </c>
      <c r="AK375" s="107" t="s">
        <v>621</v>
      </c>
      <c r="AL375" s="107" t="s">
        <v>621</v>
      </c>
      <c r="AM375" s="107" t="s">
        <v>621</v>
      </c>
      <c r="AN375" s="107" t="s">
        <v>621</v>
      </c>
      <c r="AO375" s="107" t="s">
        <v>621</v>
      </c>
      <c r="AP375" s="107" t="s">
        <v>621</v>
      </c>
      <c r="AQ375" s="107" t="s">
        <v>621</v>
      </c>
      <c r="AR375" s="107" t="s">
        <v>621</v>
      </c>
      <c r="AS375" s="107" t="s">
        <v>621</v>
      </c>
      <c r="AT375" s="107" t="s">
        <v>621</v>
      </c>
      <c r="AU375" s="107" t="s">
        <v>621</v>
      </c>
      <c r="AV375" s="107" t="s">
        <v>621</v>
      </c>
      <c r="AW375" s="107" t="s">
        <v>621</v>
      </c>
      <c r="AX375" s="107" t="s">
        <v>621</v>
      </c>
      <c r="AY375" s="107" t="s">
        <v>621</v>
      </c>
      <c r="AZ375" s="107" t="s">
        <v>621</v>
      </c>
      <c r="BA375" s="107" t="s">
        <v>621</v>
      </c>
      <c r="BC375" s="107">
        <f t="shared" si="43"/>
        <v>41</v>
      </c>
      <c r="BD375" s="107">
        <f t="shared" si="43"/>
        <v>2</v>
      </c>
      <c r="BE375" s="107">
        <f t="shared" si="43"/>
        <v>0</v>
      </c>
      <c r="BF375" s="107">
        <f t="shared" si="43"/>
        <v>7</v>
      </c>
      <c r="BG375" s="107">
        <f t="shared" si="43"/>
        <v>0</v>
      </c>
      <c r="BH375" s="107">
        <f t="shared" si="38"/>
        <v>43</v>
      </c>
    </row>
    <row r="376" spans="1:60" x14ac:dyDescent="0.25">
      <c r="A376" s="104">
        <v>1351</v>
      </c>
      <c r="B376" s="69" t="s">
        <v>376</v>
      </c>
      <c r="C376" s="69" t="s">
        <v>326</v>
      </c>
      <c r="D376" s="107" t="s">
        <v>621</v>
      </c>
      <c r="E376" s="107" t="s">
        <v>621</v>
      </c>
      <c r="F376" s="107" t="s">
        <v>621</v>
      </c>
      <c r="G376" s="107" t="s">
        <v>621</v>
      </c>
      <c r="H376" s="107" t="s">
        <v>621</v>
      </c>
      <c r="I376" s="107" t="s">
        <v>621</v>
      </c>
      <c r="J376" s="107" t="s">
        <v>621</v>
      </c>
      <c r="K376" s="107" t="s">
        <v>621</v>
      </c>
      <c r="L376" s="107" t="s">
        <v>620</v>
      </c>
      <c r="M376" s="107" t="s">
        <v>621</v>
      </c>
      <c r="N376" s="107" t="s">
        <v>621</v>
      </c>
      <c r="O376" s="107" t="s">
        <v>622</v>
      </c>
      <c r="P376" s="107" t="s">
        <v>621</v>
      </c>
      <c r="Q376" s="107" t="s">
        <v>621</v>
      </c>
      <c r="R376" s="107" t="s">
        <v>621</v>
      </c>
      <c r="S376" s="107" t="s">
        <v>621</v>
      </c>
      <c r="T376" s="107" t="s">
        <v>621</v>
      </c>
      <c r="U376" s="107" t="s">
        <v>621</v>
      </c>
      <c r="V376" s="107" t="s">
        <v>621</v>
      </c>
      <c r="W376" s="107" t="s">
        <v>621</v>
      </c>
      <c r="X376" s="107" t="s">
        <v>621</v>
      </c>
      <c r="Y376" s="107" t="s">
        <v>621</v>
      </c>
      <c r="Z376" s="107" t="s">
        <v>621</v>
      </c>
      <c r="AA376" s="107" t="s">
        <v>621</v>
      </c>
      <c r="AB376" s="107" t="s">
        <v>622</v>
      </c>
      <c r="AC376" s="107" t="s">
        <v>622</v>
      </c>
      <c r="AD376" s="107" t="s">
        <v>621</v>
      </c>
      <c r="AE376" s="107" t="s">
        <v>620</v>
      </c>
      <c r="AF376" s="107" t="s">
        <v>621</v>
      </c>
      <c r="AG376" s="107" t="s">
        <v>621</v>
      </c>
      <c r="AH376" s="107" t="s">
        <v>621</v>
      </c>
      <c r="AI376" s="107" t="s">
        <v>621</v>
      </c>
      <c r="AJ376" s="107" t="s">
        <v>621</v>
      </c>
      <c r="AK376" s="107" t="s">
        <v>621</v>
      </c>
      <c r="AL376" s="107" t="s">
        <v>621</v>
      </c>
      <c r="AM376" s="107" t="s">
        <v>621</v>
      </c>
      <c r="AN376" s="107" t="s">
        <v>621</v>
      </c>
      <c r="AO376" s="107" t="s">
        <v>621</v>
      </c>
      <c r="AP376" s="107" t="s">
        <v>623</v>
      </c>
      <c r="AQ376" s="107" t="s">
        <v>621</v>
      </c>
      <c r="AR376" s="107" t="s">
        <v>621</v>
      </c>
      <c r="AS376" s="107" t="s">
        <v>622</v>
      </c>
      <c r="AT376" s="107" t="s">
        <v>621</v>
      </c>
      <c r="AU376" s="107" t="s">
        <v>621</v>
      </c>
      <c r="AV376" s="107" t="s">
        <v>621</v>
      </c>
      <c r="AW376" s="107" t="s">
        <v>621</v>
      </c>
      <c r="AX376" s="107" t="s">
        <v>621</v>
      </c>
      <c r="AY376" s="107" t="s">
        <v>621</v>
      </c>
      <c r="AZ376" s="107" t="s">
        <v>621</v>
      </c>
      <c r="BA376" s="107" t="s">
        <v>621</v>
      </c>
      <c r="BC376" s="107">
        <f t="shared" si="43"/>
        <v>43</v>
      </c>
      <c r="BD376" s="107">
        <f t="shared" si="43"/>
        <v>4</v>
      </c>
      <c r="BE376" s="107">
        <f t="shared" si="43"/>
        <v>2</v>
      </c>
      <c r="BF376" s="107">
        <f t="shared" si="43"/>
        <v>1</v>
      </c>
      <c r="BG376" s="107">
        <f t="shared" si="43"/>
        <v>0</v>
      </c>
      <c r="BH376" s="107">
        <f t="shared" si="38"/>
        <v>49</v>
      </c>
    </row>
    <row r="377" spans="1:60" x14ac:dyDescent="0.25">
      <c r="A377" s="104">
        <v>1352</v>
      </c>
      <c r="B377" s="69" t="s">
        <v>377</v>
      </c>
      <c r="C377" s="69" t="s">
        <v>326</v>
      </c>
      <c r="D377" s="107" t="s">
        <v>621</v>
      </c>
      <c r="E377" s="107" t="s">
        <v>621</v>
      </c>
      <c r="F377" s="107" t="s">
        <v>621</v>
      </c>
      <c r="G377" s="107" t="s">
        <v>621</v>
      </c>
      <c r="H377" s="107" t="s">
        <v>621</v>
      </c>
      <c r="I377" s="107" t="s">
        <v>621</v>
      </c>
      <c r="J377" s="107" t="s">
        <v>621</v>
      </c>
      <c r="K377" s="107" t="s">
        <v>621</v>
      </c>
      <c r="L377" s="107" t="s">
        <v>621</v>
      </c>
      <c r="M377" s="107" t="s">
        <v>621</v>
      </c>
      <c r="N377" s="107" t="s">
        <v>621</v>
      </c>
      <c r="O377" s="107" t="s">
        <v>622</v>
      </c>
      <c r="P377" s="107" t="s">
        <v>621</v>
      </c>
      <c r="Q377" s="107" t="s">
        <v>621</v>
      </c>
      <c r="R377" s="107" t="s">
        <v>621</v>
      </c>
      <c r="S377" s="107" t="s">
        <v>621</v>
      </c>
      <c r="T377" s="107" t="s">
        <v>621</v>
      </c>
      <c r="U377" s="107" t="s">
        <v>621</v>
      </c>
      <c r="V377" s="107" t="s">
        <v>621</v>
      </c>
      <c r="W377" s="107" t="s">
        <v>621</v>
      </c>
      <c r="X377" s="107" t="s">
        <v>621</v>
      </c>
      <c r="Y377" s="107" t="s">
        <v>621</v>
      </c>
      <c r="Z377" s="107" t="s">
        <v>621</v>
      </c>
      <c r="AA377" s="107" t="s">
        <v>621</v>
      </c>
      <c r="AB377" s="107" t="s">
        <v>620</v>
      </c>
      <c r="AC377" s="107" t="s">
        <v>622</v>
      </c>
      <c r="AD377" s="107" t="s">
        <v>621</v>
      </c>
      <c r="AE377" s="107" t="s">
        <v>622</v>
      </c>
      <c r="AF377" s="107" t="s">
        <v>623</v>
      </c>
      <c r="AG377" s="107" t="s">
        <v>621</v>
      </c>
      <c r="AH377" s="107" t="s">
        <v>621</v>
      </c>
      <c r="AI377" s="107" t="s">
        <v>621</v>
      </c>
      <c r="AJ377" s="107" t="s">
        <v>621</v>
      </c>
      <c r="AK377" s="107" t="s">
        <v>621</v>
      </c>
      <c r="AL377" s="107" t="s">
        <v>621</v>
      </c>
      <c r="AM377" s="107" t="s">
        <v>621</v>
      </c>
      <c r="AN377" s="107" t="s">
        <v>621</v>
      </c>
      <c r="AO377" s="107" t="s">
        <v>621</v>
      </c>
      <c r="AP377" s="107" t="s">
        <v>621</v>
      </c>
      <c r="AQ377" s="107" t="s">
        <v>621</v>
      </c>
      <c r="AR377" s="107" t="s">
        <v>621</v>
      </c>
      <c r="AS377" s="107" t="s">
        <v>621</v>
      </c>
      <c r="AT377" s="107" t="s">
        <v>621</v>
      </c>
      <c r="AU377" s="107" t="s">
        <v>620</v>
      </c>
      <c r="AV377" s="107" t="s">
        <v>621</v>
      </c>
      <c r="AW377" s="107" t="s">
        <v>621</v>
      </c>
      <c r="AX377" s="107" t="s">
        <v>621</v>
      </c>
      <c r="AY377" s="107" t="s">
        <v>623</v>
      </c>
      <c r="AZ377" s="107" t="s">
        <v>621</v>
      </c>
      <c r="BA377" s="107" t="s">
        <v>621</v>
      </c>
      <c r="BC377" s="107">
        <f t="shared" si="43"/>
        <v>43</v>
      </c>
      <c r="BD377" s="107">
        <f t="shared" si="43"/>
        <v>3</v>
      </c>
      <c r="BE377" s="107">
        <f t="shared" si="43"/>
        <v>2</v>
      </c>
      <c r="BF377" s="107">
        <f t="shared" si="43"/>
        <v>2</v>
      </c>
      <c r="BG377" s="107">
        <f t="shared" si="43"/>
        <v>0</v>
      </c>
      <c r="BH377" s="107">
        <f t="shared" si="38"/>
        <v>48</v>
      </c>
    </row>
    <row r="378" spans="1:60" x14ac:dyDescent="0.25">
      <c r="A378" s="104">
        <v>1353</v>
      </c>
      <c r="B378" s="69" t="s">
        <v>378</v>
      </c>
      <c r="C378" s="69" t="s">
        <v>326</v>
      </c>
      <c r="D378" s="107" t="s">
        <v>621</v>
      </c>
      <c r="E378" s="107" t="s">
        <v>621</v>
      </c>
      <c r="F378" s="107" t="s">
        <v>621</v>
      </c>
      <c r="G378" s="107" t="s">
        <v>621</v>
      </c>
      <c r="H378" s="107" t="s">
        <v>621</v>
      </c>
      <c r="I378" s="107" t="s">
        <v>620</v>
      </c>
      <c r="J378" s="107" t="s">
        <v>623</v>
      </c>
      <c r="K378" s="107" t="s">
        <v>622</v>
      </c>
      <c r="L378" s="107" t="s">
        <v>620</v>
      </c>
      <c r="M378" s="107" t="s">
        <v>621</v>
      </c>
      <c r="N378" s="107" t="s">
        <v>621</v>
      </c>
      <c r="O378" s="107" t="s">
        <v>622</v>
      </c>
      <c r="P378" s="107" t="s">
        <v>621</v>
      </c>
      <c r="Q378" s="107" t="s">
        <v>621</v>
      </c>
      <c r="R378" s="107" t="s">
        <v>621</v>
      </c>
      <c r="S378" s="107" t="s">
        <v>621</v>
      </c>
      <c r="T378" s="107" t="s">
        <v>621</v>
      </c>
      <c r="U378" s="107" t="s">
        <v>621</v>
      </c>
      <c r="V378" s="107" t="s">
        <v>621</v>
      </c>
      <c r="W378" s="107" t="s">
        <v>621</v>
      </c>
      <c r="X378" s="107" t="s">
        <v>621</v>
      </c>
      <c r="Y378" s="107" t="s">
        <v>621</v>
      </c>
      <c r="Z378" s="107" t="s">
        <v>620</v>
      </c>
      <c r="AA378" s="107" t="s">
        <v>623</v>
      </c>
      <c r="AB378" s="107" t="s">
        <v>621</v>
      </c>
      <c r="AC378" s="107" t="s">
        <v>622</v>
      </c>
      <c r="AD378" s="107" t="s">
        <v>621</v>
      </c>
      <c r="AE378" s="107" t="s">
        <v>621</v>
      </c>
      <c r="AF378" s="107" t="s">
        <v>621</v>
      </c>
      <c r="AG378" s="107" t="s">
        <v>621</v>
      </c>
      <c r="AH378" s="107" t="s">
        <v>621</v>
      </c>
      <c r="AI378" s="107" t="s">
        <v>621</v>
      </c>
      <c r="AJ378" s="107" t="s">
        <v>621</v>
      </c>
      <c r="AK378" s="107" t="s">
        <v>621</v>
      </c>
      <c r="AL378" s="107" t="s">
        <v>621</v>
      </c>
      <c r="AM378" s="107" t="s">
        <v>621</v>
      </c>
      <c r="AN378" s="107" t="s">
        <v>621</v>
      </c>
      <c r="AO378" s="107" t="s">
        <v>623</v>
      </c>
      <c r="AP378" s="107" t="s">
        <v>621</v>
      </c>
      <c r="AQ378" s="107" t="s">
        <v>621</v>
      </c>
      <c r="AR378" s="107" t="s">
        <v>621</v>
      </c>
      <c r="AS378" s="107" t="s">
        <v>620</v>
      </c>
      <c r="AT378" s="107" t="s">
        <v>621</v>
      </c>
      <c r="AU378" s="107" t="s">
        <v>621</v>
      </c>
      <c r="AV378" s="107" t="s">
        <v>621</v>
      </c>
      <c r="AW378" s="107" t="s">
        <v>621</v>
      </c>
      <c r="AX378" s="107" t="s">
        <v>621</v>
      </c>
      <c r="AY378" s="107" t="s">
        <v>623</v>
      </c>
      <c r="AZ378" s="107" t="s">
        <v>621</v>
      </c>
      <c r="BA378" s="107" t="s">
        <v>623</v>
      </c>
      <c r="BC378" s="107">
        <f t="shared" si="43"/>
        <v>38</v>
      </c>
      <c r="BD378" s="107">
        <f t="shared" si="43"/>
        <v>3</v>
      </c>
      <c r="BE378" s="107">
        <f t="shared" si="43"/>
        <v>4</v>
      </c>
      <c r="BF378" s="107">
        <f t="shared" si="43"/>
        <v>5</v>
      </c>
      <c r="BG378" s="107">
        <f t="shared" si="43"/>
        <v>0</v>
      </c>
      <c r="BH378" s="107">
        <f t="shared" si="38"/>
        <v>45</v>
      </c>
    </row>
    <row r="379" spans="1:60" x14ac:dyDescent="0.25">
      <c r="A379" s="104">
        <v>1401</v>
      </c>
      <c r="B379" s="69" t="s">
        <v>379</v>
      </c>
      <c r="C379" s="69" t="s">
        <v>380</v>
      </c>
      <c r="D379" s="107" t="s">
        <v>622</v>
      </c>
      <c r="E379" s="107" t="s">
        <v>621</v>
      </c>
      <c r="F379" s="107" t="s">
        <v>621</v>
      </c>
      <c r="G379" s="107" t="s">
        <v>621</v>
      </c>
      <c r="H379" s="107" t="s">
        <v>621</v>
      </c>
      <c r="I379" s="107" t="s">
        <v>621</v>
      </c>
      <c r="J379" s="107" t="s">
        <v>623</v>
      </c>
      <c r="K379" s="107" t="s">
        <v>623</v>
      </c>
      <c r="L379" s="107" t="s">
        <v>623</v>
      </c>
      <c r="M379" s="107" t="s">
        <v>621</v>
      </c>
      <c r="N379" s="107" t="s">
        <v>620</v>
      </c>
      <c r="O379" s="107" t="s">
        <v>622</v>
      </c>
      <c r="P379" s="107" t="s">
        <v>621</v>
      </c>
      <c r="Q379" s="107" t="s">
        <v>621</v>
      </c>
      <c r="R379" s="107" t="s">
        <v>621</v>
      </c>
      <c r="S379" s="107" t="s">
        <v>621</v>
      </c>
      <c r="T379" s="107" t="s">
        <v>621</v>
      </c>
      <c r="U379" s="107" t="s">
        <v>621</v>
      </c>
      <c r="V379" s="107" t="s">
        <v>621</v>
      </c>
      <c r="W379" s="107" t="s">
        <v>621</v>
      </c>
      <c r="X379" s="107" t="s">
        <v>621</v>
      </c>
      <c r="Y379" s="107" t="s">
        <v>621</v>
      </c>
      <c r="Z379" s="107" t="s">
        <v>621</v>
      </c>
      <c r="AA379" s="107" t="s">
        <v>621</v>
      </c>
      <c r="AB379" s="107" t="s">
        <v>622</v>
      </c>
      <c r="AC379" s="107" t="s">
        <v>623</v>
      </c>
      <c r="AD379" s="107" t="s">
        <v>621</v>
      </c>
      <c r="AE379" s="107" t="s">
        <v>621</v>
      </c>
      <c r="AF379" s="107" t="s">
        <v>621</v>
      </c>
      <c r="AG379" s="107" t="s">
        <v>621</v>
      </c>
      <c r="AH379" s="107" t="s">
        <v>621</v>
      </c>
      <c r="AI379" s="107" t="s">
        <v>621</v>
      </c>
      <c r="AJ379" s="107" t="s">
        <v>621</v>
      </c>
      <c r="AK379" s="107" t="s">
        <v>621</v>
      </c>
      <c r="AL379" s="107" t="s">
        <v>621</v>
      </c>
      <c r="AM379" s="107" t="s">
        <v>621</v>
      </c>
      <c r="AN379" s="107" t="s">
        <v>621</v>
      </c>
      <c r="AO379" s="107" t="s">
        <v>621</v>
      </c>
      <c r="AP379" s="107" t="s">
        <v>620</v>
      </c>
      <c r="AQ379" s="107" t="s">
        <v>621</v>
      </c>
      <c r="AR379" s="107" t="s">
        <v>621</v>
      </c>
      <c r="AS379" s="107" t="s">
        <v>621</v>
      </c>
      <c r="AT379" s="107" t="s">
        <v>621</v>
      </c>
      <c r="AU379" s="107" t="s">
        <v>621</v>
      </c>
      <c r="AV379" s="107" t="s">
        <v>621</v>
      </c>
      <c r="AW379" s="107" t="s">
        <v>621</v>
      </c>
      <c r="AX379" s="107" t="s">
        <v>621</v>
      </c>
      <c r="AY379" s="107" t="s">
        <v>620</v>
      </c>
      <c r="AZ379" s="107" t="s">
        <v>621</v>
      </c>
      <c r="BA379" s="107" t="s">
        <v>621</v>
      </c>
      <c r="BC379" s="107">
        <f t="shared" si="43"/>
        <v>40</v>
      </c>
      <c r="BD379" s="107">
        <f t="shared" si="43"/>
        <v>3</v>
      </c>
      <c r="BE379" s="107">
        <f t="shared" si="43"/>
        <v>3</v>
      </c>
      <c r="BF379" s="107">
        <f t="shared" si="43"/>
        <v>4</v>
      </c>
      <c r="BG379" s="107">
        <f t="shared" si="43"/>
        <v>0</v>
      </c>
      <c r="BH379" s="107">
        <f t="shared" si="38"/>
        <v>46</v>
      </c>
    </row>
    <row r="380" spans="1:60" x14ac:dyDescent="0.25">
      <c r="A380" s="104">
        <v>1402</v>
      </c>
      <c r="B380" s="69" t="s">
        <v>381</v>
      </c>
      <c r="C380" s="69" t="s">
        <v>380</v>
      </c>
      <c r="D380" s="107" t="s">
        <v>623</v>
      </c>
      <c r="E380" s="107" t="s">
        <v>621</v>
      </c>
      <c r="F380" s="107" t="s">
        <v>621</v>
      </c>
      <c r="G380" s="107" t="s">
        <v>621</v>
      </c>
      <c r="H380" s="107" t="s">
        <v>621</v>
      </c>
      <c r="I380" s="107" t="s">
        <v>621</v>
      </c>
      <c r="J380" s="107" t="s">
        <v>621</v>
      </c>
      <c r="K380" s="107" t="s">
        <v>622</v>
      </c>
      <c r="L380" s="107" t="s">
        <v>622</v>
      </c>
      <c r="M380" s="107" t="s">
        <v>621</v>
      </c>
      <c r="N380" s="107" t="s">
        <v>621</v>
      </c>
      <c r="O380" s="107" t="s">
        <v>622</v>
      </c>
      <c r="P380" s="107" t="s">
        <v>623</v>
      </c>
      <c r="Q380" s="107" t="s">
        <v>621</v>
      </c>
      <c r="R380" s="107" t="s">
        <v>621</v>
      </c>
      <c r="S380" s="107" t="s">
        <v>621</v>
      </c>
      <c r="T380" s="107" t="s">
        <v>623</v>
      </c>
      <c r="U380" s="107" t="s">
        <v>621</v>
      </c>
      <c r="V380" s="107" t="s">
        <v>621</v>
      </c>
      <c r="W380" s="107" t="s">
        <v>621</v>
      </c>
      <c r="X380" s="107" t="s">
        <v>621</v>
      </c>
      <c r="Y380" s="107" t="s">
        <v>621</v>
      </c>
      <c r="Z380" s="107" t="s">
        <v>621</v>
      </c>
      <c r="AA380" s="107" t="s">
        <v>621</v>
      </c>
      <c r="AB380" s="107" t="s">
        <v>622</v>
      </c>
      <c r="AC380" s="107" t="s">
        <v>622</v>
      </c>
      <c r="AD380" s="107" t="s">
        <v>621</v>
      </c>
      <c r="AE380" s="107" t="s">
        <v>620</v>
      </c>
      <c r="AF380" s="107" t="s">
        <v>621</v>
      </c>
      <c r="AG380" s="107" t="s">
        <v>621</v>
      </c>
      <c r="AH380" s="107" t="s">
        <v>621</v>
      </c>
      <c r="AI380" s="107" t="s">
        <v>620</v>
      </c>
      <c r="AJ380" s="107" t="s">
        <v>621</v>
      </c>
      <c r="AK380" s="107" t="s">
        <v>621</v>
      </c>
      <c r="AL380" s="107" t="s">
        <v>621</v>
      </c>
      <c r="AM380" s="107" t="s">
        <v>621</v>
      </c>
      <c r="AN380" s="107" t="s">
        <v>623</v>
      </c>
      <c r="AO380" s="107" t="s">
        <v>621</v>
      </c>
      <c r="AP380" s="107" t="s">
        <v>620</v>
      </c>
      <c r="AQ380" s="107" t="s">
        <v>621</v>
      </c>
      <c r="AR380" s="107" t="s">
        <v>621</v>
      </c>
      <c r="AS380" s="107" t="s">
        <v>620</v>
      </c>
      <c r="AT380" s="107" t="s">
        <v>621</v>
      </c>
      <c r="AU380" s="107" t="s">
        <v>621</v>
      </c>
      <c r="AV380" s="107" t="s">
        <v>621</v>
      </c>
      <c r="AW380" s="107" t="s">
        <v>621</v>
      </c>
      <c r="AX380" s="107" t="s">
        <v>621</v>
      </c>
      <c r="AY380" s="107" t="s">
        <v>621</v>
      </c>
      <c r="AZ380" s="107" t="s">
        <v>621</v>
      </c>
      <c r="BA380" s="107" t="s">
        <v>621</v>
      </c>
      <c r="BC380" s="107">
        <f t="shared" si="43"/>
        <v>37</v>
      </c>
      <c r="BD380" s="107">
        <f t="shared" si="43"/>
        <v>5</v>
      </c>
      <c r="BE380" s="107">
        <f t="shared" si="43"/>
        <v>4</v>
      </c>
      <c r="BF380" s="107">
        <f t="shared" si="43"/>
        <v>4</v>
      </c>
      <c r="BG380" s="107">
        <f t="shared" si="43"/>
        <v>0</v>
      </c>
      <c r="BH380" s="107">
        <f t="shared" si="38"/>
        <v>46</v>
      </c>
    </row>
    <row r="381" spans="1:60" x14ac:dyDescent="0.25">
      <c r="A381" s="104">
        <v>1403</v>
      </c>
      <c r="B381" s="69" t="s">
        <v>382</v>
      </c>
      <c r="C381" s="69" t="s">
        <v>380</v>
      </c>
      <c r="D381" s="107" t="s">
        <v>623</v>
      </c>
      <c r="E381" s="107" t="s">
        <v>621</v>
      </c>
      <c r="F381" s="107" t="s">
        <v>621</v>
      </c>
      <c r="G381" s="107" t="s">
        <v>621</v>
      </c>
      <c r="H381" s="107" t="s">
        <v>621</v>
      </c>
      <c r="I381" s="107" t="s">
        <v>620</v>
      </c>
      <c r="J381" s="107" t="s">
        <v>620</v>
      </c>
      <c r="K381" s="107" t="s">
        <v>622</v>
      </c>
      <c r="L381" s="107" t="s">
        <v>621</v>
      </c>
      <c r="M381" s="107" t="s">
        <v>620</v>
      </c>
      <c r="N381" s="107" t="s">
        <v>621</v>
      </c>
      <c r="O381" s="107" t="s">
        <v>621</v>
      </c>
      <c r="P381" s="107" t="s">
        <v>621</v>
      </c>
      <c r="Q381" s="107" t="s">
        <v>621</v>
      </c>
      <c r="R381" s="107" t="s">
        <v>621</v>
      </c>
      <c r="S381" s="107" t="s">
        <v>621</v>
      </c>
      <c r="T381" s="107" t="s">
        <v>620</v>
      </c>
      <c r="U381" s="107" t="s">
        <v>621</v>
      </c>
      <c r="V381" s="107" t="s">
        <v>621</v>
      </c>
      <c r="W381" s="107" t="s">
        <v>621</v>
      </c>
      <c r="X381" s="107" t="s">
        <v>621</v>
      </c>
      <c r="Y381" s="107" t="s">
        <v>621</v>
      </c>
      <c r="Z381" s="107" t="s">
        <v>620</v>
      </c>
      <c r="AA381" s="107" t="s">
        <v>621</v>
      </c>
      <c r="AB381" s="107" t="s">
        <v>621</v>
      </c>
      <c r="AC381" s="107" t="s">
        <v>621</v>
      </c>
      <c r="AD381" s="107" t="s">
        <v>621</v>
      </c>
      <c r="AE381" s="107" t="s">
        <v>623</v>
      </c>
      <c r="AF381" s="107" t="s">
        <v>621</v>
      </c>
      <c r="AG381" s="107" t="s">
        <v>621</v>
      </c>
      <c r="AH381" s="107" t="s">
        <v>621</v>
      </c>
      <c r="AI381" s="107" t="s">
        <v>621</v>
      </c>
      <c r="AJ381" s="107" t="s">
        <v>621</v>
      </c>
      <c r="AK381" s="107" t="s">
        <v>621</v>
      </c>
      <c r="AL381" s="107" t="s">
        <v>621</v>
      </c>
      <c r="AM381" s="107" t="s">
        <v>621</v>
      </c>
      <c r="AN381" s="107" t="s">
        <v>621</v>
      </c>
      <c r="AO381" s="107" t="s">
        <v>621</v>
      </c>
      <c r="AP381" s="107" t="s">
        <v>621</v>
      </c>
      <c r="AQ381" s="107" t="s">
        <v>623</v>
      </c>
      <c r="AR381" s="107" t="s">
        <v>621</v>
      </c>
      <c r="AS381" s="107" t="s">
        <v>621</v>
      </c>
      <c r="AT381" s="107" t="s">
        <v>621</v>
      </c>
      <c r="AU381" s="107" t="s">
        <v>621</v>
      </c>
      <c r="AV381" s="107" t="s">
        <v>621</v>
      </c>
      <c r="AW381" s="107" t="s">
        <v>621</v>
      </c>
      <c r="AX381" s="107" t="s">
        <v>621</v>
      </c>
      <c r="AY381" s="107" t="s">
        <v>623</v>
      </c>
      <c r="AZ381" s="107" t="s">
        <v>621</v>
      </c>
      <c r="BA381" s="107" t="s">
        <v>621</v>
      </c>
      <c r="BC381" s="107">
        <f t="shared" si="43"/>
        <v>40</v>
      </c>
      <c r="BD381" s="107">
        <f t="shared" si="43"/>
        <v>1</v>
      </c>
      <c r="BE381" s="107">
        <f t="shared" si="43"/>
        <v>5</v>
      </c>
      <c r="BF381" s="107">
        <f t="shared" si="43"/>
        <v>4</v>
      </c>
      <c r="BG381" s="107">
        <f t="shared" si="43"/>
        <v>0</v>
      </c>
      <c r="BH381" s="107">
        <f t="shared" si="38"/>
        <v>46</v>
      </c>
    </row>
    <row r="382" spans="1:60" x14ac:dyDescent="0.25">
      <c r="A382" s="104">
        <v>1404</v>
      </c>
      <c r="B382" s="69" t="s">
        <v>383</v>
      </c>
      <c r="C382" s="69" t="s">
        <v>380</v>
      </c>
      <c r="D382" s="107" t="s">
        <v>623</v>
      </c>
      <c r="E382" s="107" t="s">
        <v>621</v>
      </c>
      <c r="F382" s="107" t="s">
        <v>621</v>
      </c>
      <c r="G382" s="107" t="s">
        <v>621</v>
      </c>
      <c r="H382" s="107" t="s">
        <v>621</v>
      </c>
      <c r="I382" s="107" t="s">
        <v>621</v>
      </c>
      <c r="J382" s="107" t="s">
        <v>623</v>
      </c>
      <c r="K382" s="107" t="s">
        <v>621</v>
      </c>
      <c r="L382" s="107" t="s">
        <v>623</v>
      </c>
      <c r="M382" s="107" t="s">
        <v>621</v>
      </c>
      <c r="N382" s="107" t="s">
        <v>623</v>
      </c>
      <c r="O382" s="107" t="s">
        <v>622</v>
      </c>
      <c r="P382" s="107" t="s">
        <v>621</v>
      </c>
      <c r="Q382" s="107" t="s">
        <v>621</v>
      </c>
      <c r="R382" s="107" t="s">
        <v>621</v>
      </c>
      <c r="S382" s="107" t="s">
        <v>621</v>
      </c>
      <c r="T382" s="107" t="s">
        <v>621</v>
      </c>
      <c r="U382" s="107" t="s">
        <v>621</v>
      </c>
      <c r="V382" s="107" t="s">
        <v>621</v>
      </c>
      <c r="W382" s="107" t="s">
        <v>621</v>
      </c>
      <c r="X382" s="107" t="s">
        <v>621</v>
      </c>
      <c r="Y382" s="107" t="s">
        <v>621</v>
      </c>
      <c r="Z382" s="107" t="s">
        <v>621</v>
      </c>
      <c r="AA382" s="107" t="s">
        <v>621</v>
      </c>
      <c r="AB382" s="107" t="s">
        <v>622</v>
      </c>
      <c r="AC382" s="107" t="s">
        <v>622</v>
      </c>
      <c r="AD382" s="107" t="s">
        <v>621</v>
      </c>
      <c r="AE382" s="107" t="s">
        <v>623</v>
      </c>
      <c r="AF382" s="107" t="s">
        <v>621</v>
      </c>
      <c r="AG382" s="107" t="s">
        <v>621</v>
      </c>
      <c r="AH382" s="107" t="s">
        <v>621</v>
      </c>
      <c r="AI382" s="107" t="s">
        <v>621</v>
      </c>
      <c r="AJ382" s="107" t="s">
        <v>621</v>
      </c>
      <c r="AK382" s="107" t="s">
        <v>621</v>
      </c>
      <c r="AL382" s="107" t="s">
        <v>621</v>
      </c>
      <c r="AM382" s="107" t="s">
        <v>621</v>
      </c>
      <c r="AN382" s="107" t="s">
        <v>621</v>
      </c>
      <c r="AO382" s="107" t="s">
        <v>621</v>
      </c>
      <c r="AP382" s="107" t="s">
        <v>621</v>
      </c>
      <c r="AQ382" s="107" t="s">
        <v>621</v>
      </c>
      <c r="AR382" s="107" t="s">
        <v>621</v>
      </c>
      <c r="AS382" s="107" t="s">
        <v>621</v>
      </c>
      <c r="AT382" s="107" t="s">
        <v>621</v>
      </c>
      <c r="AU382" s="107" t="s">
        <v>621</v>
      </c>
      <c r="AV382" s="107" t="s">
        <v>621</v>
      </c>
      <c r="AW382" s="107" t="s">
        <v>621</v>
      </c>
      <c r="AX382" s="107" t="s">
        <v>621</v>
      </c>
      <c r="AY382" s="107" t="s">
        <v>623</v>
      </c>
      <c r="AZ382" s="107" t="s">
        <v>621</v>
      </c>
      <c r="BA382" s="107" t="s">
        <v>621</v>
      </c>
      <c r="BC382" s="107">
        <f t="shared" si="43"/>
        <v>41</v>
      </c>
      <c r="BD382" s="107">
        <f t="shared" si="43"/>
        <v>3</v>
      </c>
      <c r="BE382" s="107">
        <f t="shared" si="43"/>
        <v>0</v>
      </c>
      <c r="BF382" s="107">
        <f t="shared" si="43"/>
        <v>6</v>
      </c>
      <c r="BG382" s="107">
        <f t="shared" si="43"/>
        <v>0</v>
      </c>
      <c r="BH382" s="107">
        <f t="shared" si="38"/>
        <v>44</v>
      </c>
    </row>
    <row r="383" spans="1:60" x14ac:dyDescent="0.25">
      <c r="A383" s="104">
        <v>1405</v>
      </c>
      <c r="B383" s="69" t="s">
        <v>384</v>
      </c>
      <c r="C383" s="69" t="s">
        <v>380</v>
      </c>
      <c r="D383" s="107" t="s">
        <v>620</v>
      </c>
      <c r="E383" s="107" t="s">
        <v>621</v>
      </c>
      <c r="F383" s="107" t="s">
        <v>621</v>
      </c>
      <c r="G383" s="107" t="s">
        <v>621</v>
      </c>
      <c r="H383" s="107" t="s">
        <v>621</v>
      </c>
      <c r="I383" s="107" t="s">
        <v>621</v>
      </c>
      <c r="J383" s="107" t="s">
        <v>623</v>
      </c>
      <c r="K383" s="107" t="s">
        <v>622</v>
      </c>
      <c r="L383" s="107" t="s">
        <v>620</v>
      </c>
      <c r="M383" s="107" t="s">
        <v>621</v>
      </c>
      <c r="N383" s="107" t="s">
        <v>623</v>
      </c>
      <c r="O383" s="107" t="s">
        <v>622</v>
      </c>
      <c r="P383" s="107" t="s">
        <v>621</v>
      </c>
      <c r="Q383" s="107" t="s">
        <v>621</v>
      </c>
      <c r="R383" s="107" t="s">
        <v>621</v>
      </c>
      <c r="S383" s="107" t="s">
        <v>621</v>
      </c>
      <c r="T383" s="107" t="s">
        <v>621</v>
      </c>
      <c r="U383" s="107" t="s">
        <v>621</v>
      </c>
      <c r="V383" s="107" t="s">
        <v>620</v>
      </c>
      <c r="W383" s="107" t="s">
        <v>621</v>
      </c>
      <c r="X383" s="107" t="s">
        <v>621</v>
      </c>
      <c r="Y383" s="107" t="s">
        <v>621</v>
      </c>
      <c r="Z383" s="107" t="s">
        <v>623</v>
      </c>
      <c r="AA383" s="107" t="s">
        <v>620</v>
      </c>
      <c r="AB383" s="107" t="s">
        <v>622</v>
      </c>
      <c r="AC383" s="107" t="s">
        <v>620</v>
      </c>
      <c r="AD383" s="107" t="s">
        <v>621</v>
      </c>
      <c r="AE383" s="107" t="s">
        <v>622</v>
      </c>
      <c r="AF383" s="107" t="s">
        <v>621</v>
      </c>
      <c r="AG383" s="107" t="s">
        <v>621</v>
      </c>
      <c r="AH383" s="107" t="s">
        <v>621</v>
      </c>
      <c r="AI383" s="107" t="s">
        <v>621</v>
      </c>
      <c r="AJ383" s="107" t="s">
        <v>621</v>
      </c>
      <c r="AK383" s="107" t="s">
        <v>621</v>
      </c>
      <c r="AL383" s="107" t="s">
        <v>621</v>
      </c>
      <c r="AM383" s="107" t="s">
        <v>621</v>
      </c>
      <c r="AN383" s="107" t="s">
        <v>621</v>
      </c>
      <c r="AO383" s="107" t="s">
        <v>621</v>
      </c>
      <c r="AP383" s="107" t="s">
        <v>621</v>
      </c>
      <c r="AQ383" s="107" t="s">
        <v>621</v>
      </c>
      <c r="AR383" s="107" t="s">
        <v>621</v>
      </c>
      <c r="AS383" s="107" t="s">
        <v>621</v>
      </c>
      <c r="AT383" s="107" t="s">
        <v>621</v>
      </c>
      <c r="AU383" s="107" t="s">
        <v>621</v>
      </c>
      <c r="AV383" s="107" t="s">
        <v>621</v>
      </c>
      <c r="AW383" s="107" t="s">
        <v>621</v>
      </c>
      <c r="AX383" s="107" t="s">
        <v>621</v>
      </c>
      <c r="AY383" s="107" t="s">
        <v>623</v>
      </c>
      <c r="AZ383" s="107" t="s">
        <v>621</v>
      </c>
      <c r="BA383" s="107" t="s">
        <v>621</v>
      </c>
      <c r="BC383" s="107">
        <f t="shared" si="43"/>
        <v>37</v>
      </c>
      <c r="BD383" s="107">
        <f t="shared" si="43"/>
        <v>4</v>
      </c>
      <c r="BE383" s="107">
        <f t="shared" si="43"/>
        <v>5</v>
      </c>
      <c r="BF383" s="107">
        <f t="shared" si="43"/>
        <v>4</v>
      </c>
      <c r="BG383" s="107">
        <f t="shared" si="43"/>
        <v>0</v>
      </c>
      <c r="BH383" s="107">
        <f t="shared" si="38"/>
        <v>46</v>
      </c>
    </row>
    <row r="384" spans="1:60" x14ac:dyDescent="0.25">
      <c r="A384" s="104">
        <v>1406</v>
      </c>
      <c r="B384" s="69" t="s">
        <v>385</v>
      </c>
      <c r="C384" s="69" t="s">
        <v>380</v>
      </c>
      <c r="D384" s="107" t="s">
        <v>623</v>
      </c>
      <c r="E384" s="107" t="s">
        <v>621</v>
      </c>
      <c r="F384" s="107" t="s">
        <v>621</v>
      </c>
      <c r="G384" s="107" t="s">
        <v>621</v>
      </c>
      <c r="H384" s="107" t="s">
        <v>621</v>
      </c>
      <c r="I384" s="107" t="s">
        <v>620</v>
      </c>
      <c r="J384" s="107" t="s">
        <v>621</v>
      </c>
      <c r="K384" s="107" t="s">
        <v>622</v>
      </c>
      <c r="L384" s="107" t="s">
        <v>621</v>
      </c>
      <c r="M384" s="107" t="s">
        <v>621</v>
      </c>
      <c r="N384" s="107" t="s">
        <v>621</v>
      </c>
      <c r="O384" s="107" t="s">
        <v>622</v>
      </c>
      <c r="P384" s="107" t="s">
        <v>623</v>
      </c>
      <c r="Q384" s="107" t="s">
        <v>621</v>
      </c>
      <c r="R384" s="107" t="s">
        <v>621</v>
      </c>
      <c r="S384" s="107" t="s">
        <v>621</v>
      </c>
      <c r="T384" s="107" t="s">
        <v>621</v>
      </c>
      <c r="U384" s="107" t="s">
        <v>621</v>
      </c>
      <c r="V384" s="107" t="s">
        <v>620</v>
      </c>
      <c r="W384" s="107" t="s">
        <v>621</v>
      </c>
      <c r="X384" s="107" t="s">
        <v>621</v>
      </c>
      <c r="Y384" s="107" t="s">
        <v>621</v>
      </c>
      <c r="Z384" s="107" t="s">
        <v>621</v>
      </c>
      <c r="AA384" s="107" t="s">
        <v>621</v>
      </c>
      <c r="AB384" s="107" t="s">
        <v>622</v>
      </c>
      <c r="AC384" s="107" t="s">
        <v>621</v>
      </c>
      <c r="AD384" s="107" t="s">
        <v>621</v>
      </c>
      <c r="AE384" s="107" t="s">
        <v>622</v>
      </c>
      <c r="AF384" s="107" t="s">
        <v>621</v>
      </c>
      <c r="AG384" s="107" t="s">
        <v>621</v>
      </c>
      <c r="AH384" s="107" t="s">
        <v>621</v>
      </c>
      <c r="AI384" s="107" t="s">
        <v>623</v>
      </c>
      <c r="AJ384" s="107" t="s">
        <v>621</v>
      </c>
      <c r="AK384" s="107" t="s">
        <v>621</v>
      </c>
      <c r="AL384" s="107" t="s">
        <v>621</v>
      </c>
      <c r="AM384" s="107" t="s">
        <v>621</v>
      </c>
      <c r="AN384" s="107" t="s">
        <v>621</v>
      </c>
      <c r="AO384" s="107" t="s">
        <v>621</v>
      </c>
      <c r="AP384" s="107" t="s">
        <v>620</v>
      </c>
      <c r="AQ384" s="107" t="s">
        <v>621</v>
      </c>
      <c r="AR384" s="107" t="s">
        <v>621</v>
      </c>
      <c r="AS384" s="107" t="s">
        <v>623</v>
      </c>
      <c r="AT384" s="107" t="s">
        <v>621</v>
      </c>
      <c r="AU384" s="107" t="s">
        <v>621</v>
      </c>
      <c r="AV384" s="107" t="s">
        <v>621</v>
      </c>
      <c r="AW384" s="107" t="s">
        <v>621</v>
      </c>
      <c r="AX384" s="107" t="s">
        <v>622</v>
      </c>
      <c r="AY384" s="107" t="s">
        <v>621</v>
      </c>
      <c r="AZ384" s="107" t="s">
        <v>621</v>
      </c>
      <c r="BA384" s="107" t="s">
        <v>621</v>
      </c>
      <c r="BC384" s="107">
        <f t="shared" ref="BC384:BG393" si="44">COUNTIF($D384:$BA384,BC$3)</f>
        <v>38</v>
      </c>
      <c r="BD384" s="107">
        <f t="shared" si="44"/>
        <v>5</v>
      </c>
      <c r="BE384" s="107">
        <f t="shared" si="44"/>
        <v>3</v>
      </c>
      <c r="BF384" s="107">
        <f t="shared" si="44"/>
        <v>4</v>
      </c>
      <c r="BG384" s="107">
        <f t="shared" si="44"/>
        <v>0</v>
      </c>
      <c r="BH384" s="107">
        <f t="shared" si="38"/>
        <v>46</v>
      </c>
    </row>
    <row r="385" spans="1:60" x14ac:dyDescent="0.25">
      <c r="A385" s="104">
        <v>1407</v>
      </c>
      <c r="B385" s="69" t="s">
        <v>386</v>
      </c>
      <c r="C385" s="69" t="s">
        <v>380</v>
      </c>
      <c r="D385" s="107" t="s">
        <v>623</v>
      </c>
      <c r="E385" s="107" t="s">
        <v>621</v>
      </c>
      <c r="F385" s="107" t="s">
        <v>620</v>
      </c>
      <c r="G385" s="107" t="s">
        <v>621</v>
      </c>
      <c r="H385" s="107" t="s">
        <v>621</v>
      </c>
      <c r="I385" s="107" t="s">
        <v>621</v>
      </c>
      <c r="J385" s="107" t="s">
        <v>623</v>
      </c>
      <c r="K385" s="107" t="s">
        <v>622</v>
      </c>
      <c r="L385" s="107" t="s">
        <v>620</v>
      </c>
      <c r="M385" s="107" t="s">
        <v>621</v>
      </c>
      <c r="N385" s="107" t="s">
        <v>621</v>
      </c>
      <c r="O385" s="107" t="s">
        <v>622</v>
      </c>
      <c r="P385" s="107" t="s">
        <v>621</v>
      </c>
      <c r="Q385" s="107" t="s">
        <v>623</v>
      </c>
      <c r="R385" s="107" t="s">
        <v>621</v>
      </c>
      <c r="S385" s="107" t="s">
        <v>621</v>
      </c>
      <c r="T385" s="107" t="s">
        <v>621</v>
      </c>
      <c r="U385" s="107" t="s">
        <v>621</v>
      </c>
      <c r="V385" s="107" t="s">
        <v>621</v>
      </c>
      <c r="W385" s="107" t="s">
        <v>621</v>
      </c>
      <c r="X385" s="107" t="s">
        <v>621</v>
      </c>
      <c r="Y385" s="107" t="s">
        <v>621</v>
      </c>
      <c r="Z385" s="107" t="s">
        <v>621</v>
      </c>
      <c r="AA385" s="107" t="s">
        <v>621</v>
      </c>
      <c r="AB385" s="107" t="s">
        <v>622</v>
      </c>
      <c r="AC385" s="107" t="s">
        <v>623</v>
      </c>
      <c r="AD385" s="107" t="s">
        <v>621</v>
      </c>
      <c r="AE385" s="107" t="s">
        <v>623</v>
      </c>
      <c r="AF385" s="107" t="s">
        <v>621</v>
      </c>
      <c r="AG385" s="107" t="s">
        <v>621</v>
      </c>
      <c r="AH385" s="107" t="s">
        <v>621</v>
      </c>
      <c r="AI385" s="107" t="s">
        <v>621</v>
      </c>
      <c r="AJ385" s="107" t="s">
        <v>621</v>
      </c>
      <c r="AK385" s="107" t="s">
        <v>621</v>
      </c>
      <c r="AL385" s="107" t="s">
        <v>621</v>
      </c>
      <c r="AM385" s="107" t="s">
        <v>621</v>
      </c>
      <c r="AN385" s="107" t="s">
        <v>621</v>
      </c>
      <c r="AO385" s="107" t="s">
        <v>620</v>
      </c>
      <c r="AP385" s="107" t="s">
        <v>621</v>
      </c>
      <c r="AQ385" s="107" t="s">
        <v>621</v>
      </c>
      <c r="AR385" s="107" t="s">
        <v>621</v>
      </c>
      <c r="AS385" s="107" t="s">
        <v>620</v>
      </c>
      <c r="AT385" s="107" t="s">
        <v>621</v>
      </c>
      <c r="AU385" s="107" t="s">
        <v>623</v>
      </c>
      <c r="AV385" s="107" t="s">
        <v>621</v>
      </c>
      <c r="AW385" s="107" t="s">
        <v>621</v>
      </c>
      <c r="AX385" s="107" t="s">
        <v>621</v>
      </c>
      <c r="AY385" s="107" t="s">
        <v>621</v>
      </c>
      <c r="AZ385" s="107" t="s">
        <v>621</v>
      </c>
      <c r="BA385" s="107" t="s">
        <v>621</v>
      </c>
      <c r="BC385" s="107">
        <f t="shared" si="44"/>
        <v>37</v>
      </c>
      <c r="BD385" s="107">
        <f t="shared" si="44"/>
        <v>3</v>
      </c>
      <c r="BE385" s="107">
        <f t="shared" si="44"/>
        <v>4</v>
      </c>
      <c r="BF385" s="107">
        <f t="shared" si="44"/>
        <v>6</v>
      </c>
      <c r="BG385" s="107">
        <f t="shared" si="44"/>
        <v>0</v>
      </c>
      <c r="BH385" s="107">
        <f t="shared" si="38"/>
        <v>44</v>
      </c>
    </row>
    <row r="386" spans="1:60" x14ac:dyDescent="0.25">
      <c r="A386" s="104">
        <v>1408</v>
      </c>
      <c r="B386" s="69" t="s">
        <v>387</v>
      </c>
      <c r="C386" s="69" t="s">
        <v>380</v>
      </c>
      <c r="D386" s="107" t="s">
        <v>623</v>
      </c>
      <c r="E386" s="107" t="s">
        <v>621</v>
      </c>
      <c r="F386" s="107" t="s">
        <v>621</v>
      </c>
      <c r="G386" s="107" t="s">
        <v>621</v>
      </c>
      <c r="H386" s="107" t="s">
        <v>621</v>
      </c>
      <c r="I386" s="107" t="s">
        <v>621</v>
      </c>
      <c r="J386" s="107" t="s">
        <v>621</v>
      </c>
      <c r="K386" s="107" t="s">
        <v>621</v>
      </c>
      <c r="L386" s="107" t="s">
        <v>621</v>
      </c>
      <c r="M386" s="107" t="s">
        <v>621</v>
      </c>
      <c r="N386" s="107" t="s">
        <v>621</v>
      </c>
      <c r="O386" s="107" t="s">
        <v>621</v>
      </c>
      <c r="P386" s="107" t="s">
        <v>621</v>
      </c>
      <c r="Q386" s="107" t="s">
        <v>621</v>
      </c>
      <c r="R386" s="107" t="s">
        <v>621</v>
      </c>
      <c r="S386" s="107" t="s">
        <v>621</v>
      </c>
      <c r="T386" s="107" t="s">
        <v>621</v>
      </c>
      <c r="U386" s="107" t="s">
        <v>621</v>
      </c>
      <c r="V386" s="107" t="s">
        <v>621</v>
      </c>
      <c r="W386" s="107" t="s">
        <v>621</v>
      </c>
      <c r="X386" s="107" t="s">
        <v>621</v>
      </c>
      <c r="Y386" s="107" t="s">
        <v>621</v>
      </c>
      <c r="Z386" s="107" t="s">
        <v>621</v>
      </c>
      <c r="AA386" s="107" t="s">
        <v>621</v>
      </c>
      <c r="AB386" s="107" t="s">
        <v>622</v>
      </c>
      <c r="AC386" s="107" t="s">
        <v>622</v>
      </c>
      <c r="AD386" s="107" t="s">
        <v>621</v>
      </c>
      <c r="AE386" s="107" t="s">
        <v>621</v>
      </c>
      <c r="AF386" s="107" t="s">
        <v>621</v>
      </c>
      <c r="AG386" s="107" t="s">
        <v>621</v>
      </c>
      <c r="AH386" s="107" t="s">
        <v>621</v>
      </c>
      <c r="AI386" s="107" t="s">
        <v>621</v>
      </c>
      <c r="AJ386" s="107" t="s">
        <v>621</v>
      </c>
      <c r="AK386" s="107" t="s">
        <v>621</v>
      </c>
      <c r="AL386" s="107" t="s">
        <v>621</v>
      </c>
      <c r="AM386" s="107" t="s">
        <v>621</v>
      </c>
      <c r="AN386" s="107" t="s">
        <v>623</v>
      </c>
      <c r="AO386" s="107" t="s">
        <v>621</v>
      </c>
      <c r="AP386" s="107" t="s">
        <v>621</v>
      </c>
      <c r="AQ386" s="107" t="s">
        <v>621</v>
      </c>
      <c r="AR386" s="107" t="s">
        <v>621</v>
      </c>
      <c r="AS386" s="107" t="s">
        <v>623</v>
      </c>
      <c r="AT386" s="107" t="s">
        <v>621</v>
      </c>
      <c r="AU386" s="107" t="s">
        <v>621</v>
      </c>
      <c r="AV386" s="107" t="s">
        <v>621</v>
      </c>
      <c r="AW386" s="107" t="s">
        <v>621</v>
      </c>
      <c r="AX386" s="107" t="s">
        <v>621</v>
      </c>
      <c r="AY386" s="107" t="s">
        <v>623</v>
      </c>
      <c r="AZ386" s="107" t="s">
        <v>621</v>
      </c>
      <c r="BA386" s="107" t="s">
        <v>621</v>
      </c>
      <c r="BC386" s="107">
        <f t="shared" si="44"/>
        <v>44</v>
      </c>
      <c r="BD386" s="107">
        <f t="shared" si="44"/>
        <v>2</v>
      </c>
      <c r="BE386" s="107">
        <f t="shared" si="44"/>
        <v>0</v>
      </c>
      <c r="BF386" s="107">
        <f t="shared" si="44"/>
        <v>4</v>
      </c>
      <c r="BG386" s="107">
        <f t="shared" si="44"/>
        <v>0</v>
      </c>
      <c r="BH386" s="107">
        <f t="shared" si="38"/>
        <v>46</v>
      </c>
    </row>
    <row r="387" spans="1:60" x14ac:dyDescent="0.25">
      <c r="A387" s="104">
        <v>1409</v>
      </c>
      <c r="B387" s="69" t="s">
        <v>388</v>
      </c>
      <c r="C387" s="69" t="s">
        <v>380</v>
      </c>
      <c r="D387" s="107" t="s">
        <v>621</v>
      </c>
      <c r="E387" s="107" t="s">
        <v>621</v>
      </c>
      <c r="F387" s="107" t="s">
        <v>621</v>
      </c>
      <c r="G387" s="107" t="s">
        <v>621</v>
      </c>
      <c r="H387" s="107" t="s">
        <v>621</v>
      </c>
      <c r="I387" s="107" t="s">
        <v>621</v>
      </c>
      <c r="J387" s="107" t="s">
        <v>623</v>
      </c>
      <c r="K387" s="107" t="s">
        <v>620</v>
      </c>
      <c r="L387" s="107" t="s">
        <v>620</v>
      </c>
      <c r="M387" s="107" t="s">
        <v>621</v>
      </c>
      <c r="N387" s="107" t="s">
        <v>621</v>
      </c>
      <c r="O387" s="107" t="s">
        <v>622</v>
      </c>
      <c r="P387" s="107" t="s">
        <v>621</v>
      </c>
      <c r="Q387" s="107" t="s">
        <v>621</v>
      </c>
      <c r="R387" s="107" t="s">
        <v>621</v>
      </c>
      <c r="S387" s="107" t="s">
        <v>621</v>
      </c>
      <c r="T387" s="107" t="s">
        <v>623</v>
      </c>
      <c r="U387" s="107" t="s">
        <v>621</v>
      </c>
      <c r="V387" s="107" t="s">
        <v>621</v>
      </c>
      <c r="W387" s="107" t="s">
        <v>621</v>
      </c>
      <c r="X387" s="107" t="s">
        <v>621</v>
      </c>
      <c r="Y387" s="107" t="s">
        <v>621</v>
      </c>
      <c r="Z387" s="107" t="s">
        <v>620</v>
      </c>
      <c r="AA387" s="107" t="s">
        <v>621</v>
      </c>
      <c r="AB387" s="107" t="s">
        <v>622</v>
      </c>
      <c r="AC387" s="107" t="s">
        <v>622</v>
      </c>
      <c r="AD387" s="107" t="s">
        <v>621</v>
      </c>
      <c r="AE387" s="107" t="s">
        <v>623</v>
      </c>
      <c r="AF387" s="107" t="s">
        <v>621</v>
      </c>
      <c r="AG387" s="107" t="s">
        <v>621</v>
      </c>
      <c r="AH387" s="107" t="s">
        <v>621</v>
      </c>
      <c r="AI387" s="107" t="s">
        <v>621</v>
      </c>
      <c r="AJ387" s="107" t="s">
        <v>621</v>
      </c>
      <c r="AK387" s="107" t="s">
        <v>621</v>
      </c>
      <c r="AL387" s="107" t="s">
        <v>621</v>
      </c>
      <c r="AM387" s="107" t="s">
        <v>621</v>
      </c>
      <c r="AN387" s="107" t="s">
        <v>621</v>
      </c>
      <c r="AO387" s="107" t="s">
        <v>621</v>
      </c>
      <c r="AP387" s="107" t="s">
        <v>621</v>
      </c>
      <c r="AQ387" s="107" t="s">
        <v>621</v>
      </c>
      <c r="AR387" s="107" t="s">
        <v>621</v>
      </c>
      <c r="AS387" s="107" t="s">
        <v>621</v>
      </c>
      <c r="AT387" s="107" t="s">
        <v>621</v>
      </c>
      <c r="AU387" s="107" t="s">
        <v>621</v>
      </c>
      <c r="AV387" s="107" t="s">
        <v>621</v>
      </c>
      <c r="AW387" s="107" t="s">
        <v>621</v>
      </c>
      <c r="AX387" s="107" t="s">
        <v>621</v>
      </c>
      <c r="AY387" s="107" t="s">
        <v>623</v>
      </c>
      <c r="AZ387" s="107" t="s">
        <v>621</v>
      </c>
      <c r="BA387" s="107" t="s">
        <v>621</v>
      </c>
      <c r="BC387" s="107">
        <f t="shared" si="44"/>
        <v>40</v>
      </c>
      <c r="BD387" s="107">
        <f t="shared" si="44"/>
        <v>3</v>
      </c>
      <c r="BE387" s="107">
        <f t="shared" si="44"/>
        <v>3</v>
      </c>
      <c r="BF387" s="107">
        <f t="shared" si="44"/>
        <v>4</v>
      </c>
      <c r="BG387" s="107">
        <f t="shared" si="44"/>
        <v>0</v>
      </c>
      <c r="BH387" s="107">
        <f t="shared" si="38"/>
        <v>46</v>
      </c>
    </row>
    <row r="388" spans="1:60" x14ac:dyDescent="0.25">
      <c r="A388" s="104">
        <v>1410</v>
      </c>
      <c r="B388" s="69" t="s">
        <v>389</v>
      </c>
      <c r="C388" s="69" t="s">
        <v>380</v>
      </c>
      <c r="D388" s="107" t="s">
        <v>623</v>
      </c>
      <c r="E388" s="107" t="s">
        <v>621</v>
      </c>
      <c r="F388" s="107" t="s">
        <v>621</v>
      </c>
      <c r="G388" s="107" t="s">
        <v>621</v>
      </c>
      <c r="H388" s="107" t="s">
        <v>621</v>
      </c>
      <c r="I388" s="107" t="s">
        <v>621</v>
      </c>
      <c r="J388" s="107" t="s">
        <v>623</v>
      </c>
      <c r="K388" s="107" t="s">
        <v>622</v>
      </c>
      <c r="L388" s="107" t="s">
        <v>623</v>
      </c>
      <c r="M388" s="107" t="s">
        <v>621</v>
      </c>
      <c r="N388" s="107" t="s">
        <v>621</v>
      </c>
      <c r="O388" s="107" t="s">
        <v>622</v>
      </c>
      <c r="P388" s="107" t="s">
        <v>621</v>
      </c>
      <c r="Q388" s="107" t="s">
        <v>621</v>
      </c>
      <c r="R388" s="107" t="s">
        <v>621</v>
      </c>
      <c r="S388" s="107" t="s">
        <v>621</v>
      </c>
      <c r="T388" s="107" t="s">
        <v>621</v>
      </c>
      <c r="U388" s="107" t="s">
        <v>621</v>
      </c>
      <c r="V388" s="107" t="s">
        <v>621</v>
      </c>
      <c r="W388" s="107" t="s">
        <v>621</v>
      </c>
      <c r="X388" s="107" t="s">
        <v>621</v>
      </c>
      <c r="Y388" s="107" t="s">
        <v>621</v>
      </c>
      <c r="Z388" s="107" t="s">
        <v>621</v>
      </c>
      <c r="AA388" s="107" t="s">
        <v>621</v>
      </c>
      <c r="AB388" s="107" t="s">
        <v>621</v>
      </c>
      <c r="AC388" s="107" t="s">
        <v>622</v>
      </c>
      <c r="AD388" s="107" t="s">
        <v>621</v>
      </c>
      <c r="AE388" s="107" t="s">
        <v>623</v>
      </c>
      <c r="AF388" s="107" t="s">
        <v>623</v>
      </c>
      <c r="AG388" s="107" t="s">
        <v>621</v>
      </c>
      <c r="AH388" s="107" t="s">
        <v>621</v>
      </c>
      <c r="AI388" s="107" t="s">
        <v>621</v>
      </c>
      <c r="AJ388" s="107" t="s">
        <v>621</v>
      </c>
      <c r="AK388" s="107" t="s">
        <v>621</v>
      </c>
      <c r="AL388" s="107" t="s">
        <v>621</v>
      </c>
      <c r="AM388" s="107" t="s">
        <v>621</v>
      </c>
      <c r="AN388" s="107" t="s">
        <v>623</v>
      </c>
      <c r="AO388" s="107" t="s">
        <v>621</v>
      </c>
      <c r="AP388" s="107" t="s">
        <v>621</v>
      </c>
      <c r="AQ388" s="107" t="s">
        <v>621</v>
      </c>
      <c r="AR388" s="107" t="s">
        <v>621</v>
      </c>
      <c r="AS388" s="107" t="s">
        <v>621</v>
      </c>
      <c r="AT388" s="107" t="s">
        <v>621</v>
      </c>
      <c r="AU388" s="107" t="s">
        <v>623</v>
      </c>
      <c r="AV388" s="107" t="s">
        <v>621</v>
      </c>
      <c r="AW388" s="107" t="s">
        <v>621</v>
      </c>
      <c r="AX388" s="107" t="s">
        <v>621</v>
      </c>
      <c r="AY388" s="107" t="s">
        <v>621</v>
      </c>
      <c r="AZ388" s="107" t="s">
        <v>621</v>
      </c>
      <c r="BA388" s="107" t="s">
        <v>621</v>
      </c>
      <c r="BC388" s="107">
        <f t="shared" si="44"/>
        <v>40</v>
      </c>
      <c r="BD388" s="107">
        <f t="shared" si="44"/>
        <v>3</v>
      </c>
      <c r="BE388" s="107">
        <f t="shared" si="44"/>
        <v>0</v>
      </c>
      <c r="BF388" s="107">
        <f t="shared" si="44"/>
        <v>7</v>
      </c>
      <c r="BG388" s="107">
        <f t="shared" si="44"/>
        <v>0</v>
      </c>
      <c r="BH388" s="107">
        <f t="shared" ref="BH388:BH451" si="45">BC388+BD388+BE388</f>
        <v>43</v>
      </c>
    </row>
    <row r="389" spans="1:60" x14ac:dyDescent="0.25">
      <c r="A389" s="104">
        <v>1411</v>
      </c>
      <c r="B389" s="69" t="s">
        <v>390</v>
      </c>
      <c r="C389" s="69" t="s">
        <v>380</v>
      </c>
      <c r="D389" s="107" t="s">
        <v>623</v>
      </c>
      <c r="E389" s="107" t="s">
        <v>621</v>
      </c>
      <c r="F389" s="107" t="s">
        <v>621</v>
      </c>
      <c r="G389" s="107" t="s">
        <v>621</v>
      </c>
      <c r="H389" s="107" t="s">
        <v>621</v>
      </c>
      <c r="I389" s="107" t="s">
        <v>621</v>
      </c>
      <c r="J389" s="107" t="s">
        <v>623</v>
      </c>
      <c r="K389" s="107" t="s">
        <v>621</v>
      </c>
      <c r="L389" s="107" t="s">
        <v>621</v>
      </c>
      <c r="M389" s="107" t="s">
        <v>621</v>
      </c>
      <c r="N389" s="107" t="s">
        <v>623</v>
      </c>
      <c r="O389" s="107" t="s">
        <v>621</v>
      </c>
      <c r="P389" s="107" t="s">
        <v>621</v>
      </c>
      <c r="Q389" s="107" t="s">
        <v>621</v>
      </c>
      <c r="R389" s="107" t="s">
        <v>621</v>
      </c>
      <c r="S389" s="107" t="s">
        <v>621</v>
      </c>
      <c r="T389" s="107" t="s">
        <v>623</v>
      </c>
      <c r="U389" s="107" t="s">
        <v>621</v>
      </c>
      <c r="V389" s="107" t="s">
        <v>621</v>
      </c>
      <c r="W389" s="107" t="s">
        <v>621</v>
      </c>
      <c r="X389" s="107" t="s">
        <v>621</v>
      </c>
      <c r="Y389" s="107" t="s">
        <v>621</v>
      </c>
      <c r="Z389" s="107" t="s">
        <v>620</v>
      </c>
      <c r="AA389" s="107" t="s">
        <v>621</v>
      </c>
      <c r="AB389" s="107" t="s">
        <v>621</v>
      </c>
      <c r="AC389" s="107" t="s">
        <v>622</v>
      </c>
      <c r="AD389" s="107" t="s">
        <v>621</v>
      </c>
      <c r="AE389" s="107" t="s">
        <v>623</v>
      </c>
      <c r="AF389" s="107" t="s">
        <v>621</v>
      </c>
      <c r="AG389" s="107" t="s">
        <v>621</v>
      </c>
      <c r="AH389" s="107" t="s">
        <v>621</v>
      </c>
      <c r="AI389" s="107" t="s">
        <v>621</v>
      </c>
      <c r="AJ389" s="107" t="s">
        <v>621</v>
      </c>
      <c r="AK389" s="107" t="s">
        <v>621</v>
      </c>
      <c r="AL389" s="107" t="s">
        <v>621</v>
      </c>
      <c r="AM389" s="107" t="s">
        <v>621</v>
      </c>
      <c r="AN389" s="107" t="s">
        <v>621</v>
      </c>
      <c r="AO389" s="107" t="s">
        <v>621</v>
      </c>
      <c r="AP389" s="107" t="s">
        <v>621</v>
      </c>
      <c r="AQ389" s="107" t="s">
        <v>621</v>
      </c>
      <c r="AR389" s="107" t="s">
        <v>621</v>
      </c>
      <c r="AS389" s="107" t="s">
        <v>621</v>
      </c>
      <c r="AT389" s="107" t="s">
        <v>621</v>
      </c>
      <c r="AU389" s="107" t="s">
        <v>621</v>
      </c>
      <c r="AV389" s="107" t="s">
        <v>621</v>
      </c>
      <c r="AW389" s="107" t="s">
        <v>621</v>
      </c>
      <c r="AX389" s="107" t="s">
        <v>621</v>
      </c>
      <c r="AY389" s="107" t="s">
        <v>623</v>
      </c>
      <c r="AZ389" s="107" t="s">
        <v>621</v>
      </c>
      <c r="BA389" s="107" t="s">
        <v>621</v>
      </c>
      <c r="BC389" s="107">
        <f t="shared" si="44"/>
        <v>42</v>
      </c>
      <c r="BD389" s="107">
        <f t="shared" si="44"/>
        <v>1</v>
      </c>
      <c r="BE389" s="107">
        <f t="shared" si="44"/>
        <v>1</v>
      </c>
      <c r="BF389" s="107">
        <f t="shared" si="44"/>
        <v>6</v>
      </c>
      <c r="BG389" s="107">
        <f t="shared" si="44"/>
        <v>0</v>
      </c>
      <c r="BH389" s="107">
        <f t="shared" si="45"/>
        <v>44</v>
      </c>
    </row>
    <row r="390" spans="1:60" x14ac:dyDescent="0.25">
      <c r="A390" s="104">
        <v>1412</v>
      </c>
      <c r="B390" s="69" t="s">
        <v>391</v>
      </c>
      <c r="C390" s="69" t="s">
        <v>380</v>
      </c>
      <c r="D390" s="107" t="s">
        <v>621</v>
      </c>
      <c r="E390" s="107" t="s">
        <v>621</v>
      </c>
      <c r="F390" s="107" t="s">
        <v>621</v>
      </c>
      <c r="G390" s="107" t="s">
        <v>621</v>
      </c>
      <c r="H390" s="107" t="s">
        <v>621</v>
      </c>
      <c r="I390" s="107" t="s">
        <v>621</v>
      </c>
      <c r="J390" s="107" t="s">
        <v>621</v>
      </c>
      <c r="K390" s="107" t="s">
        <v>621</v>
      </c>
      <c r="L390" s="107" t="s">
        <v>621</v>
      </c>
      <c r="M390" s="107" t="s">
        <v>621</v>
      </c>
      <c r="N390" s="107" t="s">
        <v>621</v>
      </c>
      <c r="O390" s="107" t="s">
        <v>621</v>
      </c>
      <c r="P390" s="107" t="s">
        <v>621</v>
      </c>
      <c r="Q390" s="107" t="s">
        <v>621</v>
      </c>
      <c r="R390" s="107" t="s">
        <v>621</v>
      </c>
      <c r="S390" s="107" t="s">
        <v>621</v>
      </c>
      <c r="T390" s="107" t="s">
        <v>621</v>
      </c>
      <c r="U390" s="107" t="s">
        <v>621</v>
      </c>
      <c r="V390" s="107" t="s">
        <v>621</v>
      </c>
      <c r="W390" s="107" t="s">
        <v>621</v>
      </c>
      <c r="X390" s="107" t="s">
        <v>621</v>
      </c>
      <c r="Y390" s="107" t="s">
        <v>621</v>
      </c>
      <c r="Z390" s="107" t="s">
        <v>621</v>
      </c>
      <c r="AA390" s="107" t="s">
        <v>621</v>
      </c>
      <c r="AB390" s="107" t="s">
        <v>622</v>
      </c>
      <c r="AC390" s="107" t="s">
        <v>622</v>
      </c>
      <c r="AD390" s="107" t="s">
        <v>621</v>
      </c>
      <c r="AE390" s="107" t="s">
        <v>622</v>
      </c>
      <c r="AF390" s="107" t="s">
        <v>621</v>
      </c>
      <c r="AG390" s="107" t="s">
        <v>621</v>
      </c>
      <c r="AH390" s="107" t="s">
        <v>621</v>
      </c>
      <c r="AI390" s="107" t="s">
        <v>621</v>
      </c>
      <c r="AJ390" s="107" t="s">
        <v>621</v>
      </c>
      <c r="AK390" s="107" t="s">
        <v>621</v>
      </c>
      <c r="AL390" s="107" t="s">
        <v>621</v>
      </c>
      <c r="AM390" s="107" t="s">
        <v>621</v>
      </c>
      <c r="AN390" s="107" t="s">
        <v>621</v>
      </c>
      <c r="AO390" s="107" t="s">
        <v>621</v>
      </c>
      <c r="AP390" s="107" t="s">
        <v>621</v>
      </c>
      <c r="AQ390" s="107" t="s">
        <v>621</v>
      </c>
      <c r="AR390" s="107" t="s">
        <v>621</v>
      </c>
      <c r="AS390" s="107" t="s">
        <v>622</v>
      </c>
      <c r="AT390" s="107" t="s">
        <v>621</v>
      </c>
      <c r="AU390" s="107" t="s">
        <v>621</v>
      </c>
      <c r="AV390" s="107" t="s">
        <v>621</v>
      </c>
      <c r="AW390" s="107" t="s">
        <v>621</v>
      </c>
      <c r="AX390" s="107" t="s">
        <v>621</v>
      </c>
      <c r="AY390" s="107" t="s">
        <v>623</v>
      </c>
      <c r="AZ390" s="107" t="s">
        <v>621</v>
      </c>
      <c r="BA390" s="107" t="s">
        <v>621</v>
      </c>
      <c r="BC390" s="107">
        <f t="shared" si="44"/>
        <v>45</v>
      </c>
      <c r="BD390" s="107">
        <f t="shared" si="44"/>
        <v>4</v>
      </c>
      <c r="BE390" s="107">
        <f t="shared" si="44"/>
        <v>0</v>
      </c>
      <c r="BF390" s="107">
        <f t="shared" si="44"/>
        <v>1</v>
      </c>
      <c r="BG390" s="107">
        <f t="shared" si="44"/>
        <v>0</v>
      </c>
      <c r="BH390" s="107">
        <f t="shared" si="45"/>
        <v>49</v>
      </c>
    </row>
    <row r="391" spans="1:60" x14ac:dyDescent="0.25">
      <c r="A391" s="104">
        <v>1413</v>
      </c>
      <c r="B391" s="69" t="s">
        <v>392</v>
      </c>
      <c r="C391" s="69" t="s">
        <v>380</v>
      </c>
      <c r="D391" s="107" t="s">
        <v>623</v>
      </c>
      <c r="E391" s="107" t="s">
        <v>621</v>
      </c>
      <c r="F391" s="107" t="s">
        <v>621</v>
      </c>
      <c r="G391" s="107" t="s">
        <v>621</v>
      </c>
      <c r="H391" s="107" t="s">
        <v>621</v>
      </c>
      <c r="I391" s="107" t="s">
        <v>620</v>
      </c>
      <c r="J391" s="107" t="s">
        <v>623</v>
      </c>
      <c r="K391" s="107" t="s">
        <v>621</v>
      </c>
      <c r="L391" s="107" t="s">
        <v>621</v>
      </c>
      <c r="M391" s="107" t="s">
        <v>621</v>
      </c>
      <c r="N391" s="107" t="s">
        <v>621</v>
      </c>
      <c r="O391" s="107" t="s">
        <v>622</v>
      </c>
      <c r="P391" s="107" t="s">
        <v>621</v>
      </c>
      <c r="Q391" s="107" t="s">
        <v>621</v>
      </c>
      <c r="R391" s="107" t="s">
        <v>621</v>
      </c>
      <c r="S391" s="107" t="s">
        <v>621</v>
      </c>
      <c r="T391" s="107" t="s">
        <v>623</v>
      </c>
      <c r="U391" s="107" t="s">
        <v>621</v>
      </c>
      <c r="V391" s="107" t="s">
        <v>621</v>
      </c>
      <c r="W391" s="107" t="s">
        <v>621</v>
      </c>
      <c r="X391" s="107" t="s">
        <v>621</v>
      </c>
      <c r="Y391" s="107" t="s">
        <v>621</v>
      </c>
      <c r="Z391" s="107" t="s">
        <v>621</v>
      </c>
      <c r="AA391" s="107" t="s">
        <v>621</v>
      </c>
      <c r="AB391" s="107" t="s">
        <v>621</v>
      </c>
      <c r="AC391" s="107" t="s">
        <v>622</v>
      </c>
      <c r="AD391" s="107" t="s">
        <v>621</v>
      </c>
      <c r="AE391" s="107" t="s">
        <v>622</v>
      </c>
      <c r="AF391" s="107" t="s">
        <v>620</v>
      </c>
      <c r="AG391" s="107" t="s">
        <v>621</v>
      </c>
      <c r="AH391" s="107" t="s">
        <v>621</v>
      </c>
      <c r="AI391" s="107" t="s">
        <v>621</v>
      </c>
      <c r="AJ391" s="107" t="s">
        <v>621</v>
      </c>
      <c r="AK391" s="107" t="s">
        <v>621</v>
      </c>
      <c r="AL391" s="107" t="s">
        <v>621</v>
      </c>
      <c r="AM391" s="107" t="s">
        <v>621</v>
      </c>
      <c r="AN391" s="107" t="s">
        <v>621</v>
      </c>
      <c r="AO391" s="107" t="s">
        <v>621</v>
      </c>
      <c r="AP391" s="107" t="s">
        <v>621</v>
      </c>
      <c r="AQ391" s="107" t="s">
        <v>621</v>
      </c>
      <c r="AR391" s="107" t="s">
        <v>621</v>
      </c>
      <c r="AS391" s="107" t="s">
        <v>623</v>
      </c>
      <c r="AT391" s="107" t="s">
        <v>621</v>
      </c>
      <c r="AU391" s="107" t="s">
        <v>621</v>
      </c>
      <c r="AV391" s="107" t="s">
        <v>621</v>
      </c>
      <c r="AW391" s="107" t="s">
        <v>621</v>
      </c>
      <c r="AX391" s="107" t="s">
        <v>621</v>
      </c>
      <c r="AY391" s="107" t="s">
        <v>623</v>
      </c>
      <c r="AZ391" s="107" t="s">
        <v>621</v>
      </c>
      <c r="BA391" s="107" t="s">
        <v>620</v>
      </c>
      <c r="BC391" s="107">
        <f t="shared" si="44"/>
        <v>39</v>
      </c>
      <c r="BD391" s="107">
        <f t="shared" si="44"/>
        <v>3</v>
      </c>
      <c r="BE391" s="107">
        <f t="shared" si="44"/>
        <v>3</v>
      </c>
      <c r="BF391" s="107">
        <f t="shared" si="44"/>
        <v>5</v>
      </c>
      <c r="BG391" s="107">
        <f t="shared" si="44"/>
        <v>0</v>
      </c>
      <c r="BH391" s="107">
        <f t="shared" si="45"/>
        <v>45</v>
      </c>
    </row>
    <row r="392" spans="1:60" x14ac:dyDescent="0.25">
      <c r="A392" s="104">
        <v>1414</v>
      </c>
      <c r="B392" s="69" t="s">
        <v>393</v>
      </c>
      <c r="C392" s="69" t="s">
        <v>380</v>
      </c>
      <c r="D392" s="107" t="s">
        <v>623</v>
      </c>
      <c r="E392" s="107" t="s">
        <v>621</v>
      </c>
      <c r="F392" s="107" t="s">
        <v>621</v>
      </c>
      <c r="G392" s="107" t="s">
        <v>621</v>
      </c>
      <c r="H392" s="107" t="s">
        <v>621</v>
      </c>
      <c r="I392" s="107" t="s">
        <v>621</v>
      </c>
      <c r="J392" s="107" t="s">
        <v>623</v>
      </c>
      <c r="K392" s="107" t="s">
        <v>621</v>
      </c>
      <c r="L392" s="107" t="s">
        <v>621</v>
      </c>
      <c r="M392" s="107" t="s">
        <v>621</v>
      </c>
      <c r="N392" s="107" t="s">
        <v>621</v>
      </c>
      <c r="O392" s="107" t="s">
        <v>621</v>
      </c>
      <c r="P392" s="107" t="s">
        <v>621</v>
      </c>
      <c r="Q392" s="107" t="s">
        <v>621</v>
      </c>
      <c r="R392" s="107" t="s">
        <v>621</v>
      </c>
      <c r="S392" s="107" t="s">
        <v>621</v>
      </c>
      <c r="T392" s="107" t="s">
        <v>621</v>
      </c>
      <c r="U392" s="107" t="s">
        <v>621</v>
      </c>
      <c r="V392" s="107" t="s">
        <v>621</v>
      </c>
      <c r="W392" s="107" t="s">
        <v>621</v>
      </c>
      <c r="X392" s="107" t="s">
        <v>621</v>
      </c>
      <c r="Y392" s="107" t="s">
        <v>621</v>
      </c>
      <c r="Z392" s="107" t="s">
        <v>620</v>
      </c>
      <c r="AA392" s="107" t="s">
        <v>620</v>
      </c>
      <c r="AB392" s="107" t="s">
        <v>621</v>
      </c>
      <c r="AC392" s="107" t="s">
        <v>621</v>
      </c>
      <c r="AD392" s="107" t="s">
        <v>621</v>
      </c>
      <c r="AE392" s="107" t="s">
        <v>623</v>
      </c>
      <c r="AF392" s="107" t="s">
        <v>621</v>
      </c>
      <c r="AG392" s="107" t="s">
        <v>620</v>
      </c>
      <c r="AH392" s="107" t="s">
        <v>621</v>
      </c>
      <c r="AI392" s="107" t="s">
        <v>621</v>
      </c>
      <c r="AJ392" s="107" t="s">
        <v>621</v>
      </c>
      <c r="AK392" s="107" t="s">
        <v>621</v>
      </c>
      <c r="AL392" s="107" t="s">
        <v>621</v>
      </c>
      <c r="AM392" s="107" t="s">
        <v>621</v>
      </c>
      <c r="AN392" s="107" t="s">
        <v>621</v>
      </c>
      <c r="AO392" s="107" t="s">
        <v>621</v>
      </c>
      <c r="AP392" s="107" t="s">
        <v>621</v>
      </c>
      <c r="AQ392" s="107" t="s">
        <v>621</v>
      </c>
      <c r="AR392" s="107" t="s">
        <v>621</v>
      </c>
      <c r="AS392" s="107" t="s">
        <v>621</v>
      </c>
      <c r="AT392" s="107" t="s">
        <v>621</v>
      </c>
      <c r="AU392" s="107" t="s">
        <v>623</v>
      </c>
      <c r="AV392" s="107" t="s">
        <v>621</v>
      </c>
      <c r="AW392" s="107" t="s">
        <v>621</v>
      </c>
      <c r="AX392" s="107" t="s">
        <v>621</v>
      </c>
      <c r="AY392" s="107" t="s">
        <v>621</v>
      </c>
      <c r="AZ392" s="107" t="s">
        <v>621</v>
      </c>
      <c r="BA392" s="107" t="s">
        <v>621</v>
      </c>
      <c r="BC392" s="107">
        <f t="shared" si="44"/>
        <v>43</v>
      </c>
      <c r="BD392" s="107">
        <f t="shared" si="44"/>
        <v>0</v>
      </c>
      <c r="BE392" s="107">
        <f t="shared" si="44"/>
        <v>3</v>
      </c>
      <c r="BF392" s="107">
        <f t="shared" si="44"/>
        <v>4</v>
      </c>
      <c r="BG392" s="107">
        <f t="shared" si="44"/>
        <v>0</v>
      </c>
      <c r="BH392" s="107">
        <f t="shared" si="45"/>
        <v>46</v>
      </c>
    </row>
    <row r="393" spans="1:60" x14ac:dyDescent="0.25">
      <c r="A393" s="104">
        <v>1415</v>
      </c>
      <c r="B393" s="69" t="s">
        <v>394</v>
      </c>
      <c r="C393" s="69" t="s">
        <v>380</v>
      </c>
      <c r="D393" s="107" t="s">
        <v>620</v>
      </c>
      <c r="E393" s="107" t="s">
        <v>621</v>
      </c>
      <c r="F393" s="107" t="s">
        <v>621</v>
      </c>
      <c r="G393" s="107" t="s">
        <v>621</v>
      </c>
      <c r="H393" s="107" t="s">
        <v>621</v>
      </c>
      <c r="I393" s="107" t="s">
        <v>621</v>
      </c>
      <c r="J393" s="107" t="s">
        <v>620</v>
      </c>
      <c r="K393" s="107" t="s">
        <v>623</v>
      </c>
      <c r="L393" s="107" t="s">
        <v>623</v>
      </c>
      <c r="M393" s="107" t="s">
        <v>621</v>
      </c>
      <c r="N393" s="107" t="s">
        <v>621</v>
      </c>
      <c r="O393" s="107" t="s">
        <v>623</v>
      </c>
      <c r="P393" s="107" t="s">
        <v>621</v>
      </c>
      <c r="Q393" s="107" t="s">
        <v>620</v>
      </c>
      <c r="R393" s="107" t="s">
        <v>621</v>
      </c>
      <c r="S393" s="107" t="s">
        <v>621</v>
      </c>
      <c r="T393" s="107" t="s">
        <v>621</v>
      </c>
      <c r="U393" s="107" t="s">
        <v>621</v>
      </c>
      <c r="V393" s="107" t="s">
        <v>621</v>
      </c>
      <c r="W393" s="107" t="s">
        <v>621</v>
      </c>
      <c r="X393" s="107" t="s">
        <v>621</v>
      </c>
      <c r="Y393" s="107" t="s">
        <v>621</v>
      </c>
      <c r="Z393" s="107" t="s">
        <v>620</v>
      </c>
      <c r="AA393" s="107" t="s">
        <v>621</v>
      </c>
      <c r="AB393" s="107" t="s">
        <v>621</v>
      </c>
      <c r="AC393" s="107" t="s">
        <v>622</v>
      </c>
      <c r="AD393" s="107" t="s">
        <v>621</v>
      </c>
      <c r="AE393" s="107" t="s">
        <v>623</v>
      </c>
      <c r="AF393" s="107" t="s">
        <v>621</v>
      </c>
      <c r="AG393" s="107" t="s">
        <v>621</v>
      </c>
      <c r="AH393" s="107" t="s">
        <v>621</v>
      </c>
      <c r="AI393" s="107" t="s">
        <v>621</v>
      </c>
      <c r="AJ393" s="107" t="s">
        <v>621</v>
      </c>
      <c r="AK393" s="107" t="s">
        <v>621</v>
      </c>
      <c r="AL393" s="107" t="s">
        <v>621</v>
      </c>
      <c r="AM393" s="107" t="s">
        <v>621</v>
      </c>
      <c r="AN393" s="107" t="s">
        <v>621</v>
      </c>
      <c r="AO393" s="107" t="s">
        <v>621</v>
      </c>
      <c r="AP393" s="107" t="s">
        <v>621</v>
      </c>
      <c r="AQ393" s="107" t="s">
        <v>620</v>
      </c>
      <c r="AR393" s="107" t="s">
        <v>621</v>
      </c>
      <c r="AS393" s="107" t="s">
        <v>621</v>
      </c>
      <c r="AT393" s="107" t="s">
        <v>621</v>
      </c>
      <c r="AU393" s="107" t="s">
        <v>621</v>
      </c>
      <c r="AV393" s="107" t="s">
        <v>621</v>
      </c>
      <c r="AW393" s="107" t="s">
        <v>621</v>
      </c>
      <c r="AX393" s="107" t="s">
        <v>621</v>
      </c>
      <c r="AY393" s="107" t="s">
        <v>623</v>
      </c>
      <c r="AZ393" s="107" t="s">
        <v>621</v>
      </c>
      <c r="BA393" s="107" t="s">
        <v>621</v>
      </c>
      <c r="BC393" s="107">
        <f t="shared" si="44"/>
        <v>39</v>
      </c>
      <c r="BD393" s="107">
        <f t="shared" si="44"/>
        <v>1</v>
      </c>
      <c r="BE393" s="107">
        <f t="shared" si="44"/>
        <v>5</v>
      </c>
      <c r="BF393" s="107">
        <f t="shared" si="44"/>
        <v>5</v>
      </c>
      <c r="BG393" s="107">
        <f t="shared" si="44"/>
        <v>0</v>
      </c>
      <c r="BH393" s="107">
        <f t="shared" si="45"/>
        <v>45</v>
      </c>
    </row>
    <row r="394" spans="1:60" x14ac:dyDescent="0.25">
      <c r="A394" s="104">
        <v>1416</v>
      </c>
      <c r="B394" s="69" t="s">
        <v>395</v>
      </c>
      <c r="C394" s="69" t="s">
        <v>380</v>
      </c>
      <c r="D394" s="107" t="s">
        <v>623</v>
      </c>
      <c r="E394" s="107" t="s">
        <v>621</v>
      </c>
      <c r="F394" s="107" t="s">
        <v>621</v>
      </c>
      <c r="G394" s="107" t="s">
        <v>621</v>
      </c>
      <c r="H394" s="107" t="s">
        <v>621</v>
      </c>
      <c r="I394" s="107" t="s">
        <v>621</v>
      </c>
      <c r="J394" s="107" t="s">
        <v>621</v>
      </c>
      <c r="K394" s="107" t="s">
        <v>623</v>
      </c>
      <c r="L394" s="107" t="s">
        <v>621</v>
      </c>
      <c r="M394" s="107" t="s">
        <v>621</v>
      </c>
      <c r="N394" s="107" t="s">
        <v>621</v>
      </c>
      <c r="O394" s="107" t="s">
        <v>620</v>
      </c>
      <c r="P394" s="107" t="s">
        <v>621</v>
      </c>
      <c r="Q394" s="107" t="s">
        <v>621</v>
      </c>
      <c r="R394" s="107" t="s">
        <v>621</v>
      </c>
      <c r="S394" s="107" t="s">
        <v>621</v>
      </c>
      <c r="T394" s="107" t="s">
        <v>621</v>
      </c>
      <c r="U394" s="107" t="s">
        <v>621</v>
      </c>
      <c r="V394" s="107" t="s">
        <v>621</v>
      </c>
      <c r="W394" s="107" t="s">
        <v>621</v>
      </c>
      <c r="X394" s="107" t="s">
        <v>621</v>
      </c>
      <c r="Y394" s="107" t="s">
        <v>621</v>
      </c>
      <c r="Z394" s="107" t="s">
        <v>621</v>
      </c>
      <c r="AA394" s="107" t="s">
        <v>621</v>
      </c>
      <c r="AB394" s="107" t="s">
        <v>622</v>
      </c>
      <c r="AC394" s="107" t="s">
        <v>622</v>
      </c>
      <c r="AD394" s="107" t="s">
        <v>621</v>
      </c>
      <c r="AE394" s="107" t="s">
        <v>621</v>
      </c>
      <c r="AF394" s="107" t="s">
        <v>621</v>
      </c>
      <c r="AG394" s="107" t="s">
        <v>621</v>
      </c>
      <c r="AH394" s="107" t="s">
        <v>621</v>
      </c>
      <c r="AI394" s="107" t="s">
        <v>621</v>
      </c>
      <c r="AJ394" s="107" t="s">
        <v>621</v>
      </c>
      <c r="AK394" s="107" t="s">
        <v>621</v>
      </c>
      <c r="AL394" s="107" t="s">
        <v>621</v>
      </c>
      <c r="AM394" s="107" t="s">
        <v>621</v>
      </c>
      <c r="AN394" s="107" t="s">
        <v>621</v>
      </c>
      <c r="AO394" s="107" t="s">
        <v>621</v>
      </c>
      <c r="AP394" s="107" t="s">
        <v>621</v>
      </c>
      <c r="AQ394" s="107" t="s">
        <v>621</v>
      </c>
      <c r="AR394" s="107" t="s">
        <v>621</v>
      </c>
      <c r="AS394" s="107" t="s">
        <v>621</v>
      </c>
      <c r="AT394" s="107" t="s">
        <v>621</v>
      </c>
      <c r="AU394" s="107" t="s">
        <v>621</v>
      </c>
      <c r="AV394" s="107" t="s">
        <v>621</v>
      </c>
      <c r="AW394" s="107" t="s">
        <v>621</v>
      </c>
      <c r="AX394" s="107" t="s">
        <v>621</v>
      </c>
      <c r="AY394" s="107" t="s">
        <v>623</v>
      </c>
      <c r="AZ394" s="107" t="s">
        <v>621</v>
      </c>
      <c r="BA394" s="107" t="s">
        <v>621</v>
      </c>
      <c r="BC394" s="107">
        <f t="shared" ref="BC394:BG403" si="46">COUNTIF($D394:$BA394,BC$3)</f>
        <v>44</v>
      </c>
      <c r="BD394" s="107">
        <f t="shared" si="46"/>
        <v>2</v>
      </c>
      <c r="BE394" s="107">
        <f t="shared" si="46"/>
        <v>1</v>
      </c>
      <c r="BF394" s="107">
        <f t="shared" si="46"/>
        <v>3</v>
      </c>
      <c r="BG394" s="107">
        <f t="shared" si="46"/>
        <v>0</v>
      </c>
      <c r="BH394" s="107">
        <f t="shared" si="45"/>
        <v>47</v>
      </c>
    </row>
    <row r="395" spans="1:60" x14ac:dyDescent="0.25">
      <c r="A395" s="104">
        <v>1417</v>
      </c>
      <c r="B395" s="69" t="s">
        <v>397</v>
      </c>
      <c r="C395" s="69" t="s">
        <v>380</v>
      </c>
      <c r="D395" s="107" t="s">
        <v>620</v>
      </c>
      <c r="E395" s="107" t="s">
        <v>621</v>
      </c>
      <c r="F395" s="107" t="s">
        <v>621</v>
      </c>
      <c r="G395" s="107" t="s">
        <v>621</v>
      </c>
      <c r="H395" s="107" t="s">
        <v>621</v>
      </c>
      <c r="I395" s="107" t="s">
        <v>621</v>
      </c>
      <c r="J395" s="107" t="s">
        <v>621</v>
      </c>
      <c r="K395" s="107" t="s">
        <v>621</v>
      </c>
      <c r="L395" s="107" t="s">
        <v>621</v>
      </c>
      <c r="M395" s="107" t="s">
        <v>621</v>
      </c>
      <c r="N395" s="107" t="s">
        <v>621</v>
      </c>
      <c r="O395" s="107" t="s">
        <v>621</v>
      </c>
      <c r="P395" s="107" t="s">
        <v>621</v>
      </c>
      <c r="Q395" s="107" t="s">
        <v>621</v>
      </c>
      <c r="R395" s="107" t="s">
        <v>621</v>
      </c>
      <c r="S395" s="107" t="s">
        <v>621</v>
      </c>
      <c r="T395" s="107" t="s">
        <v>623</v>
      </c>
      <c r="U395" s="107" t="s">
        <v>621</v>
      </c>
      <c r="V395" s="107" t="s">
        <v>621</v>
      </c>
      <c r="W395" s="107" t="s">
        <v>621</v>
      </c>
      <c r="X395" s="107" t="s">
        <v>621</v>
      </c>
      <c r="Y395" s="107" t="s">
        <v>621</v>
      </c>
      <c r="Z395" s="107" t="s">
        <v>621</v>
      </c>
      <c r="AA395" s="107" t="s">
        <v>621</v>
      </c>
      <c r="AB395" s="107" t="s">
        <v>622</v>
      </c>
      <c r="AC395" s="107" t="s">
        <v>622</v>
      </c>
      <c r="AD395" s="107" t="s">
        <v>621</v>
      </c>
      <c r="AE395" s="107" t="s">
        <v>620</v>
      </c>
      <c r="AF395" s="107" t="s">
        <v>621</v>
      </c>
      <c r="AG395" s="107" t="s">
        <v>621</v>
      </c>
      <c r="AH395" s="107" t="s">
        <v>621</v>
      </c>
      <c r="AI395" s="107" t="s">
        <v>621</v>
      </c>
      <c r="AJ395" s="107" t="s">
        <v>621</v>
      </c>
      <c r="AK395" s="107" t="s">
        <v>621</v>
      </c>
      <c r="AL395" s="107" t="s">
        <v>621</v>
      </c>
      <c r="AM395" s="107" t="s">
        <v>621</v>
      </c>
      <c r="AN395" s="107" t="s">
        <v>620</v>
      </c>
      <c r="AO395" s="107" t="s">
        <v>621</v>
      </c>
      <c r="AP395" s="107" t="s">
        <v>621</v>
      </c>
      <c r="AQ395" s="107" t="s">
        <v>621</v>
      </c>
      <c r="AR395" s="107" t="s">
        <v>621</v>
      </c>
      <c r="AS395" s="107" t="s">
        <v>621</v>
      </c>
      <c r="AT395" s="107" t="s">
        <v>621</v>
      </c>
      <c r="AU395" s="107" t="s">
        <v>621</v>
      </c>
      <c r="AV395" s="107" t="s">
        <v>621</v>
      </c>
      <c r="AW395" s="107" t="s">
        <v>621</v>
      </c>
      <c r="AX395" s="107" t="s">
        <v>621</v>
      </c>
      <c r="AY395" s="107" t="s">
        <v>621</v>
      </c>
      <c r="AZ395" s="107" t="s">
        <v>621</v>
      </c>
      <c r="BA395" s="107" t="s">
        <v>621</v>
      </c>
      <c r="BC395" s="107">
        <f t="shared" si="46"/>
        <v>44</v>
      </c>
      <c r="BD395" s="107">
        <f t="shared" si="46"/>
        <v>2</v>
      </c>
      <c r="BE395" s="107">
        <f t="shared" si="46"/>
        <v>3</v>
      </c>
      <c r="BF395" s="107">
        <f t="shared" si="46"/>
        <v>1</v>
      </c>
      <c r="BG395" s="107">
        <f t="shared" si="46"/>
        <v>0</v>
      </c>
      <c r="BH395" s="107">
        <f t="shared" si="45"/>
        <v>49</v>
      </c>
    </row>
    <row r="396" spans="1:60" x14ac:dyDescent="0.25">
      <c r="A396" s="104">
        <v>1418</v>
      </c>
      <c r="B396" s="69" t="s">
        <v>398</v>
      </c>
      <c r="C396" s="69" t="s">
        <v>380</v>
      </c>
      <c r="D396" s="107" t="s">
        <v>621</v>
      </c>
      <c r="E396" s="107" t="s">
        <v>621</v>
      </c>
      <c r="F396" s="107" t="s">
        <v>621</v>
      </c>
      <c r="G396" s="107" t="s">
        <v>621</v>
      </c>
      <c r="H396" s="107" t="s">
        <v>621</v>
      </c>
      <c r="I396" s="107" t="s">
        <v>621</v>
      </c>
      <c r="J396" s="107" t="s">
        <v>623</v>
      </c>
      <c r="K396" s="107" t="s">
        <v>621</v>
      </c>
      <c r="L396" s="107" t="s">
        <v>621</v>
      </c>
      <c r="M396" s="107" t="s">
        <v>621</v>
      </c>
      <c r="N396" s="107" t="s">
        <v>623</v>
      </c>
      <c r="O396" s="107" t="s">
        <v>621</v>
      </c>
      <c r="P396" s="107" t="s">
        <v>621</v>
      </c>
      <c r="Q396" s="107" t="s">
        <v>621</v>
      </c>
      <c r="R396" s="107" t="s">
        <v>621</v>
      </c>
      <c r="S396" s="107" t="s">
        <v>621</v>
      </c>
      <c r="T396" s="107" t="s">
        <v>621</v>
      </c>
      <c r="U396" s="107" t="s">
        <v>621</v>
      </c>
      <c r="V396" s="107" t="s">
        <v>621</v>
      </c>
      <c r="W396" s="107" t="s">
        <v>621</v>
      </c>
      <c r="X396" s="107" t="s">
        <v>621</v>
      </c>
      <c r="Y396" s="107" t="s">
        <v>621</v>
      </c>
      <c r="Z396" s="107" t="s">
        <v>621</v>
      </c>
      <c r="AA396" s="107" t="s">
        <v>620</v>
      </c>
      <c r="AB396" s="107" t="s">
        <v>622</v>
      </c>
      <c r="AC396" s="107" t="s">
        <v>620</v>
      </c>
      <c r="AD396" s="107" t="s">
        <v>621</v>
      </c>
      <c r="AE396" s="107" t="s">
        <v>621</v>
      </c>
      <c r="AF396" s="107" t="s">
        <v>621</v>
      </c>
      <c r="AG396" s="107" t="s">
        <v>621</v>
      </c>
      <c r="AH396" s="107" t="s">
        <v>621</v>
      </c>
      <c r="AI396" s="107" t="s">
        <v>621</v>
      </c>
      <c r="AJ396" s="107" t="s">
        <v>621</v>
      </c>
      <c r="AK396" s="107" t="s">
        <v>621</v>
      </c>
      <c r="AL396" s="107" t="s">
        <v>621</v>
      </c>
      <c r="AM396" s="107" t="s">
        <v>622</v>
      </c>
      <c r="AN396" s="107" t="s">
        <v>622</v>
      </c>
      <c r="AO396" s="107" t="s">
        <v>621</v>
      </c>
      <c r="AP396" s="107" t="s">
        <v>621</v>
      </c>
      <c r="AQ396" s="107" t="s">
        <v>621</v>
      </c>
      <c r="AR396" s="107" t="s">
        <v>621</v>
      </c>
      <c r="AS396" s="107" t="s">
        <v>621</v>
      </c>
      <c r="AT396" s="107" t="s">
        <v>621</v>
      </c>
      <c r="AU396" s="107" t="s">
        <v>621</v>
      </c>
      <c r="AV396" s="107" t="s">
        <v>621</v>
      </c>
      <c r="AW396" s="107" t="s">
        <v>621</v>
      </c>
      <c r="AX396" s="107" t="s">
        <v>621</v>
      </c>
      <c r="AY396" s="107" t="s">
        <v>620</v>
      </c>
      <c r="AZ396" s="107" t="s">
        <v>621</v>
      </c>
      <c r="BA396" s="107" t="s">
        <v>623</v>
      </c>
      <c r="BC396" s="107">
        <f t="shared" si="46"/>
        <v>41</v>
      </c>
      <c r="BD396" s="107">
        <f t="shared" si="46"/>
        <v>3</v>
      </c>
      <c r="BE396" s="107">
        <f t="shared" si="46"/>
        <v>3</v>
      </c>
      <c r="BF396" s="107">
        <f t="shared" si="46"/>
        <v>3</v>
      </c>
      <c r="BG396" s="107">
        <f t="shared" si="46"/>
        <v>0</v>
      </c>
      <c r="BH396" s="107">
        <f t="shared" si="45"/>
        <v>47</v>
      </c>
    </row>
    <row r="397" spans="1:60" x14ac:dyDescent="0.25">
      <c r="A397" s="104">
        <v>1419</v>
      </c>
      <c r="B397" s="69" t="s">
        <v>399</v>
      </c>
      <c r="C397" s="69" t="s">
        <v>380</v>
      </c>
      <c r="D397" s="107" t="s">
        <v>621</v>
      </c>
      <c r="E397" s="107" t="s">
        <v>621</v>
      </c>
      <c r="F397" s="107" t="s">
        <v>621</v>
      </c>
      <c r="G397" s="107" t="s">
        <v>621</v>
      </c>
      <c r="H397" s="107" t="s">
        <v>621</v>
      </c>
      <c r="I397" s="107" t="s">
        <v>621</v>
      </c>
      <c r="J397" s="107" t="s">
        <v>621</v>
      </c>
      <c r="K397" s="107" t="s">
        <v>623</v>
      </c>
      <c r="L397" s="107" t="s">
        <v>620</v>
      </c>
      <c r="M397" s="107" t="s">
        <v>623</v>
      </c>
      <c r="N397" s="107" t="s">
        <v>620</v>
      </c>
      <c r="O397" s="107" t="s">
        <v>621</v>
      </c>
      <c r="P397" s="107" t="s">
        <v>621</v>
      </c>
      <c r="Q397" s="107" t="s">
        <v>621</v>
      </c>
      <c r="R397" s="107" t="s">
        <v>621</v>
      </c>
      <c r="S397" s="107" t="s">
        <v>621</v>
      </c>
      <c r="T397" s="107" t="s">
        <v>621</v>
      </c>
      <c r="U397" s="107" t="s">
        <v>621</v>
      </c>
      <c r="V397" s="107" t="s">
        <v>620</v>
      </c>
      <c r="W397" s="107" t="s">
        <v>621</v>
      </c>
      <c r="X397" s="107" t="s">
        <v>621</v>
      </c>
      <c r="Y397" s="107" t="s">
        <v>621</v>
      </c>
      <c r="Z397" s="107" t="s">
        <v>621</v>
      </c>
      <c r="AA397" s="107" t="s">
        <v>621</v>
      </c>
      <c r="AB397" s="107" t="s">
        <v>622</v>
      </c>
      <c r="AC397" s="107" t="s">
        <v>622</v>
      </c>
      <c r="AD397" s="107" t="s">
        <v>621</v>
      </c>
      <c r="AE397" s="107" t="s">
        <v>621</v>
      </c>
      <c r="AF397" s="107" t="s">
        <v>620</v>
      </c>
      <c r="AG397" s="107" t="s">
        <v>620</v>
      </c>
      <c r="AH397" s="107" t="s">
        <v>621</v>
      </c>
      <c r="AI397" s="107" t="s">
        <v>621</v>
      </c>
      <c r="AJ397" s="107" t="s">
        <v>621</v>
      </c>
      <c r="AK397" s="107" t="s">
        <v>621</v>
      </c>
      <c r="AL397" s="107" t="s">
        <v>621</v>
      </c>
      <c r="AM397" s="107" t="s">
        <v>621</v>
      </c>
      <c r="AN397" s="107" t="s">
        <v>621</v>
      </c>
      <c r="AO397" s="107" t="s">
        <v>621</v>
      </c>
      <c r="AP397" s="107" t="s">
        <v>621</v>
      </c>
      <c r="AQ397" s="107" t="s">
        <v>621</v>
      </c>
      <c r="AR397" s="107" t="s">
        <v>620</v>
      </c>
      <c r="AS397" s="107" t="s">
        <v>623</v>
      </c>
      <c r="AT397" s="107" t="s">
        <v>621</v>
      </c>
      <c r="AU397" s="107" t="s">
        <v>621</v>
      </c>
      <c r="AV397" s="107" t="s">
        <v>621</v>
      </c>
      <c r="AW397" s="107" t="s">
        <v>621</v>
      </c>
      <c r="AX397" s="107" t="s">
        <v>621</v>
      </c>
      <c r="AY397" s="107" t="s">
        <v>621</v>
      </c>
      <c r="AZ397" s="107" t="s">
        <v>621</v>
      </c>
      <c r="BA397" s="107" t="s">
        <v>621</v>
      </c>
      <c r="BC397" s="107">
        <f t="shared" si="46"/>
        <v>39</v>
      </c>
      <c r="BD397" s="107">
        <f t="shared" si="46"/>
        <v>2</v>
      </c>
      <c r="BE397" s="107">
        <f t="shared" si="46"/>
        <v>6</v>
      </c>
      <c r="BF397" s="107">
        <f t="shared" si="46"/>
        <v>3</v>
      </c>
      <c r="BG397" s="107">
        <f t="shared" si="46"/>
        <v>0</v>
      </c>
      <c r="BH397" s="107">
        <f t="shared" si="45"/>
        <v>47</v>
      </c>
    </row>
    <row r="398" spans="1:60" x14ac:dyDescent="0.25">
      <c r="A398" s="104">
        <v>1420</v>
      </c>
      <c r="B398" s="69" t="s">
        <v>400</v>
      </c>
      <c r="C398" s="69" t="s">
        <v>380</v>
      </c>
      <c r="D398" s="107" t="s">
        <v>621</v>
      </c>
      <c r="E398" s="107" t="s">
        <v>621</v>
      </c>
      <c r="F398" s="107" t="s">
        <v>620</v>
      </c>
      <c r="G398" s="107" t="s">
        <v>621</v>
      </c>
      <c r="H398" s="107" t="s">
        <v>621</v>
      </c>
      <c r="I398" s="107" t="s">
        <v>621</v>
      </c>
      <c r="J398" s="107" t="s">
        <v>623</v>
      </c>
      <c r="K398" s="107" t="s">
        <v>622</v>
      </c>
      <c r="L398" s="107" t="s">
        <v>621</v>
      </c>
      <c r="M398" s="107" t="s">
        <v>621</v>
      </c>
      <c r="N398" s="107" t="s">
        <v>620</v>
      </c>
      <c r="O398" s="107" t="s">
        <v>622</v>
      </c>
      <c r="P398" s="107" t="s">
        <v>623</v>
      </c>
      <c r="Q398" s="107" t="s">
        <v>621</v>
      </c>
      <c r="R398" s="107" t="s">
        <v>621</v>
      </c>
      <c r="S398" s="107" t="s">
        <v>621</v>
      </c>
      <c r="T398" s="107" t="s">
        <v>621</v>
      </c>
      <c r="U398" s="107" t="s">
        <v>621</v>
      </c>
      <c r="V398" s="107" t="s">
        <v>621</v>
      </c>
      <c r="W398" s="107" t="s">
        <v>621</v>
      </c>
      <c r="X398" s="107" t="s">
        <v>621</v>
      </c>
      <c r="Y398" s="107" t="s">
        <v>621</v>
      </c>
      <c r="Z398" s="107" t="s">
        <v>620</v>
      </c>
      <c r="AA398" s="107" t="s">
        <v>621</v>
      </c>
      <c r="AB398" s="107" t="s">
        <v>621</v>
      </c>
      <c r="AC398" s="107" t="s">
        <v>620</v>
      </c>
      <c r="AD398" s="107" t="s">
        <v>621</v>
      </c>
      <c r="AE398" s="107" t="s">
        <v>621</v>
      </c>
      <c r="AF398" s="107" t="s">
        <v>621</v>
      </c>
      <c r="AG398" s="107" t="s">
        <v>621</v>
      </c>
      <c r="AH398" s="107" t="s">
        <v>621</v>
      </c>
      <c r="AI398" s="107" t="s">
        <v>621</v>
      </c>
      <c r="AJ398" s="107" t="s">
        <v>621</v>
      </c>
      <c r="AK398" s="107" t="s">
        <v>621</v>
      </c>
      <c r="AL398" s="107" t="s">
        <v>621</v>
      </c>
      <c r="AM398" s="107" t="s">
        <v>621</v>
      </c>
      <c r="AN398" s="107" t="s">
        <v>621</v>
      </c>
      <c r="AO398" s="107" t="s">
        <v>621</v>
      </c>
      <c r="AP398" s="107" t="s">
        <v>623</v>
      </c>
      <c r="AQ398" s="107" t="s">
        <v>620</v>
      </c>
      <c r="AR398" s="107" t="s">
        <v>621</v>
      </c>
      <c r="AS398" s="107" t="s">
        <v>621</v>
      </c>
      <c r="AT398" s="107" t="s">
        <v>621</v>
      </c>
      <c r="AU398" s="107" t="s">
        <v>621</v>
      </c>
      <c r="AV398" s="107" t="s">
        <v>623</v>
      </c>
      <c r="AW398" s="107" t="s">
        <v>621</v>
      </c>
      <c r="AX398" s="107" t="s">
        <v>621</v>
      </c>
      <c r="AY398" s="107" t="s">
        <v>620</v>
      </c>
      <c r="AZ398" s="107" t="s">
        <v>621</v>
      </c>
      <c r="BA398" s="107" t="s">
        <v>621</v>
      </c>
      <c r="BC398" s="107">
        <f t="shared" si="46"/>
        <v>38</v>
      </c>
      <c r="BD398" s="107">
        <f t="shared" si="46"/>
        <v>2</v>
      </c>
      <c r="BE398" s="107">
        <f t="shared" si="46"/>
        <v>6</v>
      </c>
      <c r="BF398" s="107">
        <f t="shared" si="46"/>
        <v>4</v>
      </c>
      <c r="BG398" s="107">
        <f t="shared" si="46"/>
        <v>0</v>
      </c>
      <c r="BH398" s="107">
        <f t="shared" si="45"/>
        <v>46</v>
      </c>
    </row>
    <row r="399" spans="1:60" x14ac:dyDescent="0.25">
      <c r="A399" s="104">
        <v>1421</v>
      </c>
      <c r="B399" s="69" t="s">
        <v>401</v>
      </c>
      <c r="C399" s="69" t="s">
        <v>380</v>
      </c>
      <c r="D399" s="107" t="s">
        <v>623</v>
      </c>
      <c r="E399" s="107" t="s">
        <v>621</v>
      </c>
      <c r="F399" s="107" t="s">
        <v>621</v>
      </c>
      <c r="G399" s="107" t="s">
        <v>621</v>
      </c>
      <c r="H399" s="107" t="s">
        <v>621</v>
      </c>
      <c r="I399" s="107" t="s">
        <v>621</v>
      </c>
      <c r="J399" s="107" t="s">
        <v>623</v>
      </c>
      <c r="K399" s="107" t="s">
        <v>621</v>
      </c>
      <c r="L399" s="107" t="s">
        <v>620</v>
      </c>
      <c r="M399" s="107" t="s">
        <v>621</v>
      </c>
      <c r="N399" s="107" t="s">
        <v>621</v>
      </c>
      <c r="O399" s="107" t="s">
        <v>622</v>
      </c>
      <c r="P399" s="107" t="s">
        <v>621</v>
      </c>
      <c r="Q399" s="107" t="s">
        <v>620</v>
      </c>
      <c r="R399" s="107" t="s">
        <v>621</v>
      </c>
      <c r="S399" s="107" t="s">
        <v>621</v>
      </c>
      <c r="T399" s="107" t="s">
        <v>621</v>
      </c>
      <c r="U399" s="107" t="s">
        <v>621</v>
      </c>
      <c r="V399" s="107" t="s">
        <v>621</v>
      </c>
      <c r="W399" s="107" t="s">
        <v>621</v>
      </c>
      <c r="X399" s="107" t="s">
        <v>621</v>
      </c>
      <c r="Y399" s="107" t="s">
        <v>621</v>
      </c>
      <c r="Z399" s="107" t="s">
        <v>623</v>
      </c>
      <c r="AA399" s="107" t="s">
        <v>621</v>
      </c>
      <c r="AB399" s="107" t="s">
        <v>622</v>
      </c>
      <c r="AC399" s="107" t="s">
        <v>622</v>
      </c>
      <c r="AD399" s="107" t="s">
        <v>621</v>
      </c>
      <c r="AE399" s="107" t="s">
        <v>622</v>
      </c>
      <c r="AF399" s="107" t="s">
        <v>621</v>
      </c>
      <c r="AG399" s="107" t="s">
        <v>621</v>
      </c>
      <c r="AH399" s="107" t="s">
        <v>621</v>
      </c>
      <c r="AI399" s="107" t="s">
        <v>621</v>
      </c>
      <c r="AJ399" s="107" t="s">
        <v>621</v>
      </c>
      <c r="AK399" s="107" t="s">
        <v>621</v>
      </c>
      <c r="AL399" s="107" t="s">
        <v>621</v>
      </c>
      <c r="AM399" s="107" t="s">
        <v>621</v>
      </c>
      <c r="AN399" s="107" t="s">
        <v>621</v>
      </c>
      <c r="AO399" s="107" t="s">
        <v>621</v>
      </c>
      <c r="AP399" s="107" t="s">
        <v>621</v>
      </c>
      <c r="AQ399" s="107" t="s">
        <v>623</v>
      </c>
      <c r="AR399" s="107" t="s">
        <v>621</v>
      </c>
      <c r="AS399" s="107" t="s">
        <v>621</v>
      </c>
      <c r="AT399" s="107" t="s">
        <v>621</v>
      </c>
      <c r="AU399" s="107" t="s">
        <v>621</v>
      </c>
      <c r="AV399" s="107" t="s">
        <v>621</v>
      </c>
      <c r="AW399" s="107" t="s">
        <v>621</v>
      </c>
      <c r="AX399" s="107" t="s">
        <v>621</v>
      </c>
      <c r="AY399" s="107" t="s">
        <v>623</v>
      </c>
      <c r="AZ399" s="107" t="s">
        <v>621</v>
      </c>
      <c r="BA399" s="107" t="s">
        <v>621</v>
      </c>
      <c r="BC399" s="107">
        <f t="shared" si="46"/>
        <v>39</v>
      </c>
      <c r="BD399" s="107">
        <f t="shared" si="46"/>
        <v>4</v>
      </c>
      <c r="BE399" s="107">
        <f t="shared" si="46"/>
        <v>2</v>
      </c>
      <c r="BF399" s="107">
        <f t="shared" si="46"/>
        <v>5</v>
      </c>
      <c r="BG399" s="107">
        <f t="shared" si="46"/>
        <v>0</v>
      </c>
      <c r="BH399" s="107">
        <f t="shared" si="45"/>
        <v>45</v>
      </c>
    </row>
    <row r="400" spans="1:60" x14ac:dyDescent="0.25">
      <c r="A400" s="104">
        <v>1422</v>
      </c>
      <c r="B400" s="69" t="s">
        <v>403</v>
      </c>
      <c r="C400" s="69" t="s">
        <v>380</v>
      </c>
      <c r="D400" s="107" t="s">
        <v>623</v>
      </c>
      <c r="E400" s="107" t="s">
        <v>621</v>
      </c>
      <c r="F400" s="107" t="s">
        <v>621</v>
      </c>
      <c r="G400" s="107" t="s">
        <v>621</v>
      </c>
      <c r="H400" s="107" t="s">
        <v>621</v>
      </c>
      <c r="I400" s="107" t="s">
        <v>621</v>
      </c>
      <c r="J400" s="107" t="s">
        <v>621</v>
      </c>
      <c r="K400" s="107" t="s">
        <v>621</v>
      </c>
      <c r="L400" s="107" t="s">
        <v>620</v>
      </c>
      <c r="M400" s="107" t="s">
        <v>621</v>
      </c>
      <c r="N400" s="107" t="s">
        <v>620</v>
      </c>
      <c r="O400" s="107" t="s">
        <v>621</v>
      </c>
      <c r="P400" s="107" t="s">
        <v>621</v>
      </c>
      <c r="Q400" s="107" t="s">
        <v>621</v>
      </c>
      <c r="R400" s="107" t="s">
        <v>621</v>
      </c>
      <c r="S400" s="107" t="s">
        <v>621</v>
      </c>
      <c r="T400" s="107" t="s">
        <v>621</v>
      </c>
      <c r="U400" s="107" t="s">
        <v>621</v>
      </c>
      <c r="V400" s="107" t="s">
        <v>621</v>
      </c>
      <c r="W400" s="107" t="s">
        <v>621</v>
      </c>
      <c r="X400" s="107" t="s">
        <v>621</v>
      </c>
      <c r="Y400" s="107" t="s">
        <v>621</v>
      </c>
      <c r="Z400" s="107" t="s">
        <v>621</v>
      </c>
      <c r="AA400" s="107" t="s">
        <v>621</v>
      </c>
      <c r="AB400" s="107" t="s">
        <v>622</v>
      </c>
      <c r="AC400" s="107" t="s">
        <v>621</v>
      </c>
      <c r="AD400" s="107" t="s">
        <v>621</v>
      </c>
      <c r="AE400" s="107" t="s">
        <v>623</v>
      </c>
      <c r="AF400" s="107" t="s">
        <v>621</v>
      </c>
      <c r="AG400" s="107" t="s">
        <v>621</v>
      </c>
      <c r="AH400" s="107" t="s">
        <v>621</v>
      </c>
      <c r="AI400" s="107" t="s">
        <v>621</v>
      </c>
      <c r="AJ400" s="107" t="s">
        <v>621</v>
      </c>
      <c r="AK400" s="107" t="s">
        <v>621</v>
      </c>
      <c r="AL400" s="107" t="s">
        <v>621</v>
      </c>
      <c r="AM400" s="107" t="s">
        <v>621</v>
      </c>
      <c r="AN400" s="107" t="s">
        <v>621</v>
      </c>
      <c r="AO400" s="107" t="s">
        <v>621</v>
      </c>
      <c r="AP400" s="107" t="s">
        <v>621</v>
      </c>
      <c r="AQ400" s="107" t="s">
        <v>621</v>
      </c>
      <c r="AR400" s="107" t="s">
        <v>621</v>
      </c>
      <c r="AS400" s="107" t="s">
        <v>621</v>
      </c>
      <c r="AT400" s="107" t="s">
        <v>621</v>
      </c>
      <c r="AU400" s="107" t="s">
        <v>621</v>
      </c>
      <c r="AV400" s="107" t="s">
        <v>621</v>
      </c>
      <c r="AW400" s="107" t="s">
        <v>621</v>
      </c>
      <c r="AX400" s="107" t="s">
        <v>621</v>
      </c>
      <c r="AY400" s="107" t="s">
        <v>620</v>
      </c>
      <c r="AZ400" s="107" t="s">
        <v>621</v>
      </c>
      <c r="BA400" s="107" t="s">
        <v>621</v>
      </c>
      <c r="BC400" s="107">
        <f t="shared" si="46"/>
        <v>44</v>
      </c>
      <c r="BD400" s="107">
        <f t="shared" si="46"/>
        <v>1</v>
      </c>
      <c r="BE400" s="107">
        <f t="shared" si="46"/>
        <v>3</v>
      </c>
      <c r="BF400" s="107">
        <f t="shared" si="46"/>
        <v>2</v>
      </c>
      <c r="BG400" s="107">
        <f t="shared" si="46"/>
        <v>0</v>
      </c>
      <c r="BH400" s="107">
        <f t="shared" si="45"/>
        <v>48</v>
      </c>
    </row>
    <row r="401" spans="1:60" x14ac:dyDescent="0.25">
      <c r="A401" s="104">
        <v>1423</v>
      </c>
      <c r="B401" s="69" t="s">
        <v>402</v>
      </c>
      <c r="C401" s="69" t="s">
        <v>380</v>
      </c>
      <c r="D401" s="107" t="s">
        <v>620</v>
      </c>
      <c r="E401" s="107" t="s">
        <v>621</v>
      </c>
      <c r="F401" s="107" t="s">
        <v>621</v>
      </c>
      <c r="G401" s="107" t="s">
        <v>621</v>
      </c>
      <c r="H401" s="107" t="s">
        <v>621</v>
      </c>
      <c r="I401" s="107" t="s">
        <v>621</v>
      </c>
      <c r="J401" s="107" t="s">
        <v>622</v>
      </c>
      <c r="K401" s="107" t="s">
        <v>621</v>
      </c>
      <c r="L401" s="107" t="s">
        <v>622</v>
      </c>
      <c r="M401" s="107" t="s">
        <v>621</v>
      </c>
      <c r="N401" s="107" t="s">
        <v>621</v>
      </c>
      <c r="O401" s="107" t="s">
        <v>621</v>
      </c>
      <c r="P401" s="107" t="s">
        <v>621</v>
      </c>
      <c r="Q401" s="107" t="s">
        <v>621</v>
      </c>
      <c r="R401" s="107" t="s">
        <v>621</v>
      </c>
      <c r="S401" s="107" t="s">
        <v>621</v>
      </c>
      <c r="T401" s="107" t="s">
        <v>621</v>
      </c>
      <c r="U401" s="107" t="s">
        <v>621</v>
      </c>
      <c r="V401" s="107" t="s">
        <v>621</v>
      </c>
      <c r="W401" s="107" t="s">
        <v>621</v>
      </c>
      <c r="X401" s="107" t="s">
        <v>621</v>
      </c>
      <c r="Y401" s="107" t="s">
        <v>621</v>
      </c>
      <c r="Z401" s="107" t="s">
        <v>621</v>
      </c>
      <c r="AA401" s="107" t="s">
        <v>621</v>
      </c>
      <c r="AB401" s="107" t="s">
        <v>622</v>
      </c>
      <c r="AC401" s="107" t="s">
        <v>622</v>
      </c>
      <c r="AD401" s="107" t="s">
        <v>621</v>
      </c>
      <c r="AE401" s="107" t="s">
        <v>622</v>
      </c>
      <c r="AF401" s="107" t="s">
        <v>623</v>
      </c>
      <c r="AG401" s="107" t="s">
        <v>621</v>
      </c>
      <c r="AH401" s="107" t="s">
        <v>621</v>
      </c>
      <c r="AI401" s="107" t="s">
        <v>621</v>
      </c>
      <c r="AJ401" s="107" t="s">
        <v>623</v>
      </c>
      <c r="AK401" s="107" t="s">
        <v>621</v>
      </c>
      <c r="AL401" s="107" t="s">
        <v>621</v>
      </c>
      <c r="AM401" s="107" t="s">
        <v>621</v>
      </c>
      <c r="AN401" s="107" t="s">
        <v>621</v>
      </c>
      <c r="AO401" s="107" t="s">
        <v>621</v>
      </c>
      <c r="AP401" s="107" t="s">
        <v>621</v>
      </c>
      <c r="AQ401" s="107" t="s">
        <v>621</v>
      </c>
      <c r="AR401" s="107" t="s">
        <v>621</v>
      </c>
      <c r="AS401" s="107" t="s">
        <v>621</v>
      </c>
      <c r="AT401" s="107" t="s">
        <v>621</v>
      </c>
      <c r="AU401" s="107" t="s">
        <v>621</v>
      </c>
      <c r="AV401" s="107" t="s">
        <v>621</v>
      </c>
      <c r="AW401" s="107" t="s">
        <v>621</v>
      </c>
      <c r="AX401" s="107" t="s">
        <v>621</v>
      </c>
      <c r="AY401" s="107" t="s">
        <v>623</v>
      </c>
      <c r="AZ401" s="107" t="s">
        <v>621</v>
      </c>
      <c r="BA401" s="107" t="s">
        <v>621</v>
      </c>
      <c r="BC401" s="107">
        <f t="shared" si="46"/>
        <v>41</v>
      </c>
      <c r="BD401" s="107">
        <f t="shared" si="46"/>
        <v>5</v>
      </c>
      <c r="BE401" s="107">
        <f t="shared" si="46"/>
        <v>1</v>
      </c>
      <c r="BF401" s="107">
        <f t="shared" si="46"/>
        <v>3</v>
      </c>
      <c r="BG401" s="107">
        <f t="shared" si="46"/>
        <v>0</v>
      </c>
      <c r="BH401" s="107">
        <f t="shared" si="45"/>
        <v>47</v>
      </c>
    </row>
    <row r="402" spans="1:60" x14ac:dyDescent="0.25">
      <c r="A402" s="104">
        <v>1424</v>
      </c>
      <c r="B402" s="69" t="s">
        <v>404</v>
      </c>
      <c r="C402" s="69" t="s">
        <v>380</v>
      </c>
      <c r="D402" s="107" t="s">
        <v>621</v>
      </c>
      <c r="E402" s="107" t="s">
        <v>621</v>
      </c>
      <c r="F402" s="107" t="s">
        <v>621</v>
      </c>
      <c r="G402" s="107" t="s">
        <v>621</v>
      </c>
      <c r="H402" s="107" t="s">
        <v>621</v>
      </c>
      <c r="I402" s="107" t="s">
        <v>621</v>
      </c>
      <c r="J402" s="107" t="s">
        <v>621</v>
      </c>
      <c r="K402" s="107" t="s">
        <v>621</v>
      </c>
      <c r="L402" s="107" t="s">
        <v>620</v>
      </c>
      <c r="M402" s="107" t="s">
        <v>621</v>
      </c>
      <c r="N402" s="107" t="s">
        <v>621</v>
      </c>
      <c r="O402" s="107" t="s">
        <v>621</v>
      </c>
      <c r="P402" s="107" t="s">
        <v>621</v>
      </c>
      <c r="Q402" s="107" t="s">
        <v>621</v>
      </c>
      <c r="R402" s="107" t="s">
        <v>621</v>
      </c>
      <c r="S402" s="107" t="s">
        <v>621</v>
      </c>
      <c r="T402" s="107" t="s">
        <v>621</v>
      </c>
      <c r="U402" s="107" t="s">
        <v>621</v>
      </c>
      <c r="V402" s="107" t="s">
        <v>621</v>
      </c>
      <c r="W402" s="107" t="s">
        <v>621</v>
      </c>
      <c r="X402" s="107" t="s">
        <v>621</v>
      </c>
      <c r="Y402" s="107" t="s">
        <v>621</v>
      </c>
      <c r="Z402" s="107" t="s">
        <v>620</v>
      </c>
      <c r="AA402" s="107" t="s">
        <v>621</v>
      </c>
      <c r="AB402" s="107" t="s">
        <v>621</v>
      </c>
      <c r="AC402" s="107" t="s">
        <v>622</v>
      </c>
      <c r="AD402" s="107" t="s">
        <v>621</v>
      </c>
      <c r="AE402" s="107" t="s">
        <v>623</v>
      </c>
      <c r="AF402" s="107" t="s">
        <v>621</v>
      </c>
      <c r="AG402" s="107" t="s">
        <v>621</v>
      </c>
      <c r="AH402" s="107" t="s">
        <v>621</v>
      </c>
      <c r="AI402" s="107" t="s">
        <v>621</v>
      </c>
      <c r="AJ402" s="107" t="s">
        <v>621</v>
      </c>
      <c r="AK402" s="107" t="s">
        <v>621</v>
      </c>
      <c r="AL402" s="107" t="s">
        <v>621</v>
      </c>
      <c r="AM402" s="107" t="s">
        <v>621</v>
      </c>
      <c r="AN402" s="107" t="s">
        <v>621</v>
      </c>
      <c r="AO402" s="107" t="s">
        <v>621</v>
      </c>
      <c r="AP402" s="107" t="s">
        <v>621</v>
      </c>
      <c r="AQ402" s="107" t="s">
        <v>621</v>
      </c>
      <c r="AR402" s="107" t="s">
        <v>621</v>
      </c>
      <c r="AS402" s="107" t="s">
        <v>621</v>
      </c>
      <c r="AT402" s="107" t="s">
        <v>621</v>
      </c>
      <c r="AU402" s="107" t="s">
        <v>621</v>
      </c>
      <c r="AV402" s="107" t="s">
        <v>621</v>
      </c>
      <c r="AW402" s="107" t="s">
        <v>621</v>
      </c>
      <c r="AX402" s="107" t="s">
        <v>621</v>
      </c>
      <c r="AY402" s="107" t="s">
        <v>621</v>
      </c>
      <c r="AZ402" s="107" t="s">
        <v>621</v>
      </c>
      <c r="BA402" s="107" t="s">
        <v>623</v>
      </c>
      <c r="BC402" s="107">
        <f t="shared" si="46"/>
        <v>45</v>
      </c>
      <c r="BD402" s="107">
        <f t="shared" si="46"/>
        <v>1</v>
      </c>
      <c r="BE402" s="107">
        <f t="shared" si="46"/>
        <v>2</v>
      </c>
      <c r="BF402" s="107">
        <f t="shared" si="46"/>
        <v>2</v>
      </c>
      <c r="BG402" s="107">
        <f t="shared" si="46"/>
        <v>0</v>
      </c>
      <c r="BH402" s="107">
        <f t="shared" si="45"/>
        <v>48</v>
      </c>
    </row>
    <row r="403" spans="1:60" x14ac:dyDescent="0.25">
      <c r="A403" s="104">
        <v>1425</v>
      </c>
      <c r="B403" s="69" t="s">
        <v>407</v>
      </c>
      <c r="C403" s="69" t="s">
        <v>380</v>
      </c>
      <c r="D403" s="107" t="s">
        <v>621</v>
      </c>
      <c r="E403" s="107" t="s">
        <v>621</v>
      </c>
      <c r="F403" s="107" t="s">
        <v>621</v>
      </c>
      <c r="G403" s="107" t="s">
        <v>621</v>
      </c>
      <c r="H403" s="107" t="s">
        <v>621</v>
      </c>
      <c r="I403" s="107" t="s">
        <v>621</v>
      </c>
      <c r="J403" s="107" t="s">
        <v>623</v>
      </c>
      <c r="K403" s="107" t="s">
        <v>622</v>
      </c>
      <c r="L403" s="107" t="s">
        <v>620</v>
      </c>
      <c r="M403" s="107" t="s">
        <v>621</v>
      </c>
      <c r="N403" s="107" t="s">
        <v>621</v>
      </c>
      <c r="O403" s="107" t="s">
        <v>621</v>
      </c>
      <c r="P403" s="107" t="s">
        <v>621</v>
      </c>
      <c r="Q403" s="107" t="s">
        <v>621</v>
      </c>
      <c r="R403" s="107" t="s">
        <v>621</v>
      </c>
      <c r="S403" s="107" t="s">
        <v>621</v>
      </c>
      <c r="T403" s="107" t="s">
        <v>623</v>
      </c>
      <c r="U403" s="107" t="s">
        <v>621</v>
      </c>
      <c r="V403" s="107" t="s">
        <v>621</v>
      </c>
      <c r="W403" s="107" t="s">
        <v>621</v>
      </c>
      <c r="X403" s="107" t="s">
        <v>621</v>
      </c>
      <c r="Y403" s="107" t="s">
        <v>621</v>
      </c>
      <c r="Z403" s="107" t="s">
        <v>620</v>
      </c>
      <c r="AA403" s="107" t="s">
        <v>621</v>
      </c>
      <c r="AB403" s="107" t="s">
        <v>622</v>
      </c>
      <c r="AC403" s="107" t="s">
        <v>622</v>
      </c>
      <c r="AD403" s="107" t="s">
        <v>621</v>
      </c>
      <c r="AE403" s="107" t="s">
        <v>621</v>
      </c>
      <c r="AF403" s="107" t="s">
        <v>621</v>
      </c>
      <c r="AG403" s="107" t="s">
        <v>621</v>
      </c>
      <c r="AH403" s="107" t="s">
        <v>621</v>
      </c>
      <c r="AI403" s="107" t="s">
        <v>621</v>
      </c>
      <c r="AJ403" s="107" t="s">
        <v>621</v>
      </c>
      <c r="AK403" s="107" t="s">
        <v>621</v>
      </c>
      <c r="AL403" s="107" t="s">
        <v>621</v>
      </c>
      <c r="AM403" s="107" t="s">
        <v>621</v>
      </c>
      <c r="AN403" s="107" t="s">
        <v>621</v>
      </c>
      <c r="AO403" s="107" t="s">
        <v>621</v>
      </c>
      <c r="AP403" s="107" t="s">
        <v>621</v>
      </c>
      <c r="AQ403" s="107" t="s">
        <v>621</v>
      </c>
      <c r="AR403" s="107" t="s">
        <v>623</v>
      </c>
      <c r="AS403" s="107" t="s">
        <v>621</v>
      </c>
      <c r="AT403" s="107" t="s">
        <v>621</v>
      </c>
      <c r="AU403" s="107" t="s">
        <v>621</v>
      </c>
      <c r="AV403" s="107" t="s">
        <v>621</v>
      </c>
      <c r="AW403" s="107" t="s">
        <v>621</v>
      </c>
      <c r="AX403" s="107" t="s">
        <v>621</v>
      </c>
      <c r="AY403" s="107" t="s">
        <v>623</v>
      </c>
      <c r="AZ403" s="107" t="s">
        <v>621</v>
      </c>
      <c r="BA403" s="107" t="s">
        <v>621</v>
      </c>
      <c r="BC403" s="107">
        <f t="shared" si="46"/>
        <v>41</v>
      </c>
      <c r="BD403" s="107">
        <f t="shared" si="46"/>
        <v>3</v>
      </c>
      <c r="BE403" s="107">
        <f t="shared" si="46"/>
        <v>2</v>
      </c>
      <c r="BF403" s="107">
        <f t="shared" si="46"/>
        <v>4</v>
      </c>
      <c r="BG403" s="107">
        <f t="shared" si="46"/>
        <v>0</v>
      </c>
      <c r="BH403" s="107">
        <f t="shared" si="45"/>
        <v>46</v>
      </c>
    </row>
    <row r="404" spans="1:60" x14ac:dyDescent="0.25">
      <c r="A404" s="104">
        <v>1426</v>
      </c>
      <c r="B404" s="69" t="s">
        <v>405</v>
      </c>
      <c r="C404" s="69" t="s">
        <v>380</v>
      </c>
      <c r="D404" s="107" t="s">
        <v>623</v>
      </c>
      <c r="E404" s="107" t="s">
        <v>623</v>
      </c>
      <c r="F404" s="107" t="s">
        <v>621</v>
      </c>
      <c r="G404" s="107" t="s">
        <v>620</v>
      </c>
      <c r="H404" s="107" t="s">
        <v>621</v>
      </c>
      <c r="I404" s="107" t="s">
        <v>620</v>
      </c>
      <c r="J404" s="107" t="s">
        <v>620</v>
      </c>
      <c r="K404" s="107" t="s">
        <v>621</v>
      </c>
      <c r="L404" s="107" t="s">
        <v>621</v>
      </c>
      <c r="M404" s="107" t="s">
        <v>621</v>
      </c>
      <c r="N404" s="107" t="s">
        <v>623</v>
      </c>
      <c r="O404" s="107" t="s">
        <v>621</v>
      </c>
      <c r="P404" s="107" t="s">
        <v>621</v>
      </c>
      <c r="Q404" s="107" t="s">
        <v>621</v>
      </c>
      <c r="R404" s="107" t="s">
        <v>621</v>
      </c>
      <c r="S404" s="107" t="s">
        <v>621</v>
      </c>
      <c r="T404" s="107" t="s">
        <v>621</v>
      </c>
      <c r="U404" s="107" t="s">
        <v>621</v>
      </c>
      <c r="V404" s="107" t="s">
        <v>621</v>
      </c>
      <c r="W404" s="107" t="s">
        <v>621</v>
      </c>
      <c r="X404" s="107" t="s">
        <v>621</v>
      </c>
      <c r="Y404" s="107" t="s">
        <v>621</v>
      </c>
      <c r="Z404" s="107" t="s">
        <v>620</v>
      </c>
      <c r="AA404" s="107" t="s">
        <v>621</v>
      </c>
      <c r="AB404" s="107" t="s">
        <v>621</v>
      </c>
      <c r="AC404" s="107" t="s">
        <v>621</v>
      </c>
      <c r="AD404" s="107" t="s">
        <v>621</v>
      </c>
      <c r="AE404" s="107" t="s">
        <v>620</v>
      </c>
      <c r="AF404" s="107" t="s">
        <v>621</v>
      </c>
      <c r="AG404" s="107" t="s">
        <v>621</v>
      </c>
      <c r="AH404" s="107" t="s">
        <v>621</v>
      </c>
      <c r="AI404" s="107" t="s">
        <v>621</v>
      </c>
      <c r="AJ404" s="107" t="s">
        <v>621</v>
      </c>
      <c r="AK404" s="107" t="s">
        <v>621</v>
      </c>
      <c r="AL404" s="107" t="s">
        <v>621</v>
      </c>
      <c r="AM404" s="107" t="s">
        <v>621</v>
      </c>
      <c r="AN404" s="107" t="s">
        <v>622</v>
      </c>
      <c r="AO404" s="107" t="s">
        <v>621</v>
      </c>
      <c r="AP404" s="107" t="s">
        <v>623</v>
      </c>
      <c r="AQ404" s="107" t="s">
        <v>623</v>
      </c>
      <c r="AR404" s="107" t="s">
        <v>621</v>
      </c>
      <c r="AS404" s="107" t="s">
        <v>621</v>
      </c>
      <c r="AT404" s="107" t="s">
        <v>621</v>
      </c>
      <c r="AU404" s="107" t="s">
        <v>621</v>
      </c>
      <c r="AV404" s="107" t="s">
        <v>621</v>
      </c>
      <c r="AW404" s="107" t="s">
        <v>621</v>
      </c>
      <c r="AX404" s="107" t="s">
        <v>621</v>
      </c>
      <c r="AY404" s="107" t="s">
        <v>623</v>
      </c>
      <c r="AZ404" s="107" t="s">
        <v>621</v>
      </c>
      <c r="BA404" s="107" t="s">
        <v>623</v>
      </c>
      <c r="BC404" s="107">
        <f t="shared" ref="BC404:BG413" si="47">COUNTIF($D404:$BA404,BC$3)</f>
        <v>37</v>
      </c>
      <c r="BD404" s="107">
        <f t="shared" si="47"/>
        <v>1</v>
      </c>
      <c r="BE404" s="107">
        <f t="shared" si="47"/>
        <v>5</v>
      </c>
      <c r="BF404" s="107">
        <f t="shared" si="47"/>
        <v>7</v>
      </c>
      <c r="BG404" s="107">
        <f t="shared" si="47"/>
        <v>0</v>
      </c>
      <c r="BH404" s="107">
        <f t="shared" si="45"/>
        <v>43</v>
      </c>
    </row>
    <row r="405" spans="1:60" x14ac:dyDescent="0.25">
      <c r="A405" s="104">
        <v>1427</v>
      </c>
      <c r="B405" s="69" t="s">
        <v>406</v>
      </c>
      <c r="C405" s="69" t="s">
        <v>380</v>
      </c>
      <c r="D405" s="107" t="s">
        <v>621</v>
      </c>
      <c r="E405" s="107" t="s">
        <v>621</v>
      </c>
      <c r="F405" s="107" t="s">
        <v>621</v>
      </c>
      <c r="G405" s="107" t="s">
        <v>620</v>
      </c>
      <c r="H405" s="107" t="s">
        <v>621</v>
      </c>
      <c r="I405" s="107" t="s">
        <v>621</v>
      </c>
      <c r="J405" s="107" t="s">
        <v>623</v>
      </c>
      <c r="K405" s="107" t="s">
        <v>621</v>
      </c>
      <c r="L405" s="107" t="s">
        <v>620</v>
      </c>
      <c r="M405" s="107" t="s">
        <v>621</v>
      </c>
      <c r="N405" s="107" t="s">
        <v>621</v>
      </c>
      <c r="O405" s="107" t="s">
        <v>620</v>
      </c>
      <c r="P405" s="107" t="s">
        <v>621</v>
      </c>
      <c r="Q405" s="107" t="s">
        <v>621</v>
      </c>
      <c r="R405" s="107" t="s">
        <v>621</v>
      </c>
      <c r="S405" s="107" t="s">
        <v>621</v>
      </c>
      <c r="T405" s="107" t="s">
        <v>623</v>
      </c>
      <c r="U405" s="107" t="s">
        <v>621</v>
      </c>
      <c r="V405" s="107" t="s">
        <v>621</v>
      </c>
      <c r="W405" s="107" t="s">
        <v>621</v>
      </c>
      <c r="X405" s="107" t="s">
        <v>621</v>
      </c>
      <c r="Y405" s="107" t="s">
        <v>621</v>
      </c>
      <c r="Z405" s="107" t="s">
        <v>621</v>
      </c>
      <c r="AA405" s="107" t="s">
        <v>621</v>
      </c>
      <c r="AB405" s="107" t="s">
        <v>621</v>
      </c>
      <c r="AC405" s="107" t="s">
        <v>623</v>
      </c>
      <c r="AD405" s="107" t="s">
        <v>621</v>
      </c>
      <c r="AE405" s="107" t="s">
        <v>620</v>
      </c>
      <c r="AF405" s="107" t="s">
        <v>621</v>
      </c>
      <c r="AG405" s="107" t="s">
        <v>621</v>
      </c>
      <c r="AH405" s="107" t="s">
        <v>621</v>
      </c>
      <c r="AI405" s="107" t="s">
        <v>621</v>
      </c>
      <c r="AJ405" s="107" t="s">
        <v>621</v>
      </c>
      <c r="AK405" s="107" t="s">
        <v>621</v>
      </c>
      <c r="AL405" s="107" t="s">
        <v>621</v>
      </c>
      <c r="AM405" s="107" t="s">
        <v>621</v>
      </c>
      <c r="AN405" s="107" t="s">
        <v>621</v>
      </c>
      <c r="AO405" s="107" t="s">
        <v>621</v>
      </c>
      <c r="AP405" s="107" t="s">
        <v>621</v>
      </c>
      <c r="AQ405" s="107" t="s">
        <v>623</v>
      </c>
      <c r="AR405" s="107" t="s">
        <v>621</v>
      </c>
      <c r="AS405" s="107" t="s">
        <v>621</v>
      </c>
      <c r="AT405" s="107" t="s">
        <v>621</v>
      </c>
      <c r="AU405" s="107" t="s">
        <v>621</v>
      </c>
      <c r="AV405" s="107" t="s">
        <v>621</v>
      </c>
      <c r="AW405" s="107" t="s">
        <v>621</v>
      </c>
      <c r="AX405" s="107" t="s">
        <v>621</v>
      </c>
      <c r="AY405" s="107" t="s">
        <v>620</v>
      </c>
      <c r="AZ405" s="107" t="s">
        <v>621</v>
      </c>
      <c r="BA405" s="107" t="s">
        <v>621</v>
      </c>
      <c r="BC405" s="107">
        <f t="shared" si="47"/>
        <v>41</v>
      </c>
      <c r="BD405" s="107">
        <f t="shared" si="47"/>
        <v>0</v>
      </c>
      <c r="BE405" s="107">
        <f t="shared" si="47"/>
        <v>5</v>
      </c>
      <c r="BF405" s="107">
        <f t="shared" si="47"/>
        <v>4</v>
      </c>
      <c r="BG405" s="107">
        <f t="shared" si="47"/>
        <v>0</v>
      </c>
      <c r="BH405" s="107">
        <f t="shared" si="45"/>
        <v>46</v>
      </c>
    </row>
    <row r="406" spans="1:60" x14ac:dyDescent="0.25">
      <c r="A406" s="104">
        <v>1428</v>
      </c>
      <c r="B406" s="69" t="s">
        <v>408</v>
      </c>
      <c r="C406" s="69" t="s">
        <v>380</v>
      </c>
      <c r="D406" s="107" t="s">
        <v>620</v>
      </c>
      <c r="E406" s="107" t="s">
        <v>621</v>
      </c>
      <c r="F406" s="107" t="s">
        <v>621</v>
      </c>
      <c r="G406" s="107" t="s">
        <v>621</v>
      </c>
      <c r="H406" s="107" t="s">
        <v>621</v>
      </c>
      <c r="I406" s="107" t="s">
        <v>621</v>
      </c>
      <c r="J406" s="107" t="s">
        <v>622</v>
      </c>
      <c r="K406" s="107" t="s">
        <v>621</v>
      </c>
      <c r="L406" s="107" t="s">
        <v>621</v>
      </c>
      <c r="M406" s="107" t="s">
        <v>621</v>
      </c>
      <c r="N406" s="107" t="s">
        <v>621</v>
      </c>
      <c r="O406" s="107" t="s">
        <v>622</v>
      </c>
      <c r="P406" s="107" t="s">
        <v>621</v>
      </c>
      <c r="Q406" s="107" t="s">
        <v>621</v>
      </c>
      <c r="R406" s="107" t="s">
        <v>621</v>
      </c>
      <c r="S406" s="107" t="s">
        <v>621</v>
      </c>
      <c r="T406" s="107" t="s">
        <v>621</v>
      </c>
      <c r="U406" s="107" t="s">
        <v>621</v>
      </c>
      <c r="V406" s="107" t="s">
        <v>621</v>
      </c>
      <c r="W406" s="107" t="s">
        <v>621</v>
      </c>
      <c r="X406" s="107" t="s">
        <v>620</v>
      </c>
      <c r="Y406" s="107" t="s">
        <v>621</v>
      </c>
      <c r="Z406" s="107" t="s">
        <v>621</v>
      </c>
      <c r="AA406" s="107" t="s">
        <v>621</v>
      </c>
      <c r="AB406" s="107" t="s">
        <v>621</v>
      </c>
      <c r="AC406" s="107" t="s">
        <v>622</v>
      </c>
      <c r="AD406" s="107" t="s">
        <v>621</v>
      </c>
      <c r="AE406" s="107" t="s">
        <v>623</v>
      </c>
      <c r="AF406" s="107" t="s">
        <v>621</v>
      </c>
      <c r="AG406" s="107" t="s">
        <v>621</v>
      </c>
      <c r="AH406" s="107" t="s">
        <v>621</v>
      </c>
      <c r="AI406" s="107" t="s">
        <v>621</v>
      </c>
      <c r="AJ406" s="107" t="s">
        <v>621</v>
      </c>
      <c r="AK406" s="107" t="s">
        <v>621</v>
      </c>
      <c r="AL406" s="107" t="s">
        <v>621</v>
      </c>
      <c r="AM406" s="107" t="s">
        <v>621</v>
      </c>
      <c r="AN406" s="107" t="s">
        <v>621</v>
      </c>
      <c r="AO406" s="107" t="s">
        <v>621</v>
      </c>
      <c r="AP406" s="107" t="s">
        <v>621</v>
      </c>
      <c r="AQ406" s="107" t="s">
        <v>621</v>
      </c>
      <c r="AR406" s="107" t="s">
        <v>621</v>
      </c>
      <c r="AS406" s="107" t="s">
        <v>623</v>
      </c>
      <c r="AT406" s="107" t="s">
        <v>621</v>
      </c>
      <c r="AU406" s="107" t="s">
        <v>620</v>
      </c>
      <c r="AV406" s="107" t="s">
        <v>621</v>
      </c>
      <c r="AW406" s="107" t="s">
        <v>621</v>
      </c>
      <c r="AX406" s="107" t="s">
        <v>621</v>
      </c>
      <c r="AY406" s="107" t="s">
        <v>623</v>
      </c>
      <c r="AZ406" s="107" t="s">
        <v>621</v>
      </c>
      <c r="BA406" s="107" t="s">
        <v>621</v>
      </c>
      <c r="BC406" s="107">
        <f t="shared" si="47"/>
        <v>41</v>
      </c>
      <c r="BD406" s="107">
        <f t="shared" si="47"/>
        <v>3</v>
      </c>
      <c r="BE406" s="107">
        <f t="shared" si="47"/>
        <v>3</v>
      </c>
      <c r="BF406" s="107">
        <f t="shared" si="47"/>
        <v>3</v>
      </c>
      <c r="BG406" s="107">
        <f t="shared" si="47"/>
        <v>0</v>
      </c>
      <c r="BH406" s="107">
        <f t="shared" si="45"/>
        <v>47</v>
      </c>
    </row>
    <row r="407" spans="1:60" x14ac:dyDescent="0.25">
      <c r="A407" s="104">
        <v>1429</v>
      </c>
      <c r="B407" s="69" t="s">
        <v>409</v>
      </c>
      <c r="C407" s="69" t="s">
        <v>380</v>
      </c>
      <c r="D407" s="107" t="s">
        <v>621</v>
      </c>
      <c r="E407" s="107" t="s">
        <v>621</v>
      </c>
      <c r="F407" s="107" t="s">
        <v>621</v>
      </c>
      <c r="G407" s="107" t="s">
        <v>623</v>
      </c>
      <c r="H407" s="107" t="s">
        <v>621</v>
      </c>
      <c r="I407" s="107" t="s">
        <v>621</v>
      </c>
      <c r="J407" s="107" t="s">
        <v>623</v>
      </c>
      <c r="K407" s="107" t="s">
        <v>621</v>
      </c>
      <c r="L407" s="107" t="s">
        <v>621</v>
      </c>
      <c r="M407" s="107" t="s">
        <v>621</v>
      </c>
      <c r="N407" s="107" t="s">
        <v>623</v>
      </c>
      <c r="O407" s="107" t="s">
        <v>622</v>
      </c>
      <c r="P407" s="107" t="s">
        <v>621</v>
      </c>
      <c r="Q407" s="107" t="s">
        <v>621</v>
      </c>
      <c r="R407" s="107" t="s">
        <v>621</v>
      </c>
      <c r="S407" s="107" t="s">
        <v>621</v>
      </c>
      <c r="T407" s="107" t="s">
        <v>623</v>
      </c>
      <c r="U407" s="107" t="s">
        <v>621</v>
      </c>
      <c r="V407" s="107" t="s">
        <v>621</v>
      </c>
      <c r="W407" s="107" t="s">
        <v>621</v>
      </c>
      <c r="X407" s="107" t="s">
        <v>621</v>
      </c>
      <c r="Y407" s="107" t="s">
        <v>621</v>
      </c>
      <c r="Z407" s="107" t="s">
        <v>621</v>
      </c>
      <c r="AA407" s="107" t="s">
        <v>621</v>
      </c>
      <c r="AB407" s="107" t="s">
        <v>621</v>
      </c>
      <c r="AC407" s="107" t="s">
        <v>622</v>
      </c>
      <c r="AD407" s="107" t="s">
        <v>621</v>
      </c>
      <c r="AE407" s="107" t="s">
        <v>622</v>
      </c>
      <c r="AF407" s="107" t="s">
        <v>621</v>
      </c>
      <c r="AG407" s="107" t="s">
        <v>621</v>
      </c>
      <c r="AH407" s="107" t="s">
        <v>621</v>
      </c>
      <c r="AI407" s="107" t="s">
        <v>621</v>
      </c>
      <c r="AJ407" s="107" t="s">
        <v>621</v>
      </c>
      <c r="AK407" s="107" t="s">
        <v>621</v>
      </c>
      <c r="AL407" s="107" t="s">
        <v>621</v>
      </c>
      <c r="AM407" s="107" t="s">
        <v>621</v>
      </c>
      <c r="AN407" s="107" t="s">
        <v>622</v>
      </c>
      <c r="AO407" s="107" t="s">
        <v>621</v>
      </c>
      <c r="AP407" s="107" t="s">
        <v>621</v>
      </c>
      <c r="AQ407" s="107" t="s">
        <v>621</v>
      </c>
      <c r="AR407" s="107" t="s">
        <v>621</v>
      </c>
      <c r="AS407" s="107" t="s">
        <v>621</v>
      </c>
      <c r="AT407" s="107" t="s">
        <v>621</v>
      </c>
      <c r="AU407" s="107" t="s">
        <v>621</v>
      </c>
      <c r="AV407" s="107" t="s">
        <v>621</v>
      </c>
      <c r="AW407" s="107" t="s">
        <v>621</v>
      </c>
      <c r="AX407" s="107" t="s">
        <v>621</v>
      </c>
      <c r="AY407" s="107" t="s">
        <v>623</v>
      </c>
      <c r="AZ407" s="107" t="s">
        <v>621</v>
      </c>
      <c r="BA407" s="107" t="s">
        <v>621</v>
      </c>
      <c r="BC407" s="107">
        <f t="shared" si="47"/>
        <v>41</v>
      </c>
      <c r="BD407" s="107">
        <f t="shared" si="47"/>
        <v>4</v>
      </c>
      <c r="BE407" s="107">
        <f t="shared" si="47"/>
        <v>0</v>
      </c>
      <c r="BF407" s="107">
        <f t="shared" si="47"/>
        <v>5</v>
      </c>
      <c r="BG407" s="107">
        <f t="shared" si="47"/>
        <v>0</v>
      </c>
      <c r="BH407" s="107">
        <f t="shared" si="45"/>
        <v>45</v>
      </c>
    </row>
    <row r="408" spans="1:60" x14ac:dyDescent="0.25">
      <c r="A408" s="104">
        <v>1430</v>
      </c>
      <c r="B408" s="69" t="s">
        <v>396</v>
      </c>
      <c r="C408" s="69" t="s">
        <v>380</v>
      </c>
      <c r="D408" s="107" t="s">
        <v>621</v>
      </c>
      <c r="E408" s="107" t="s">
        <v>621</v>
      </c>
      <c r="F408" s="107" t="s">
        <v>621</v>
      </c>
      <c r="G408" s="107" t="s">
        <v>621</v>
      </c>
      <c r="H408" s="107" t="s">
        <v>621</v>
      </c>
      <c r="I408" s="107" t="s">
        <v>621</v>
      </c>
      <c r="J408" s="107" t="s">
        <v>623</v>
      </c>
      <c r="K408" s="107" t="s">
        <v>620</v>
      </c>
      <c r="L408" s="107" t="s">
        <v>621</v>
      </c>
      <c r="M408" s="107" t="s">
        <v>621</v>
      </c>
      <c r="N408" s="107" t="s">
        <v>622</v>
      </c>
      <c r="O408" s="107" t="s">
        <v>622</v>
      </c>
      <c r="P408" s="107" t="s">
        <v>621</v>
      </c>
      <c r="Q408" s="107" t="s">
        <v>623</v>
      </c>
      <c r="R408" s="107" t="s">
        <v>621</v>
      </c>
      <c r="S408" s="107" t="s">
        <v>621</v>
      </c>
      <c r="T408" s="107" t="s">
        <v>621</v>
      </c>
      <c r="U408" s="107" t="s">
        <v>621</v>
      </c>
      <c r="V408" s="107" t="s">
        <v>621</v>
      </c>
      <c r="W408" s="107" t="s">
        <v>621</v>
      </c>
      <c r="X408" s="107" t="s">
        <v>621</v>
      </c>
      <c r="Y408" s="107" t="s">
        <v>621</v>
      </c>
      <c r="Z408" s="107" t="s">
        <v>620</v>
      </c>
      <c r="AA408" s="107" t="s">
        <v>621</v>
      </c>
      <c r="AB408" s="107" t="s">
        <v>622</v>
      </c>
      <c r="AC408" s="107" t="s">
        <v>621</v>
      </c>
      <c r="AD408" s="107" t="s">
        <v>621</v>
      </c>
      <c r="AE408" s="107" t="s">
        <v>622</v>
      </c>
      <c r="AF408" s="107" t="s">
        <v>621</v>
      </c>
      <c r="AG408" s="107" t="s">
        <v>621</v>
      </c>
      <c r="AH408" s="107" t="s">
        <v>621</v>
      </c>
      <c r="AI408" s="107" t="s">
        <v>621</v>
      </c>
      <c r="AJ408" s="107" t="s">
        <v>621</v>
      </c>
      <c r="AK408" s="107" t="s">
        <v>621</v>
      </c>
      <c r="AL408" s="107" t="s">
        <v>621</v>
      </c>
      <c r="AM408" s="107" t="s">
        <v>621</v>
      </c>
      <c r="AN408" s="107" t="s">
        <v>621</v>
      </c>
      <c r="AO408" s="107" t="s">
        <v>621</v>
      </c>
      <c r="AP408" s="107" t="s">
        <v>621</v>
      </c>
      <c r="AQ408" s="107" t="s">
        <v>620</v>
      </c>
      <c r="AR408" s="107" t="s">
        <v>621</v>
      </c>
      <c r="AS408" s="107" t="s">
        <v>621</v>
      </c>
      <c r="AT408" s="107" t="s">
        <v>621</v>
      </c>
      <c r="AU408" s="107" t="s">
        <v>623</v>
      </c>
      <c r="AV408" s="107" t="s">
        <v>621</v>
      </c>
      <c r="AW408" s="107" t="s">
        <v>620</v>
      </c>
      <c r="AX408" s="107" t="s">
        <v>621</v>
      </c>
      <c r="AY408" s="107" t="s">
        <v>620</v>
      </c>
      <c r="AZ408" s="107" t="s">
        <v>621</v>
      </c>
      <c r="BA408" s="107" t="s">
        <v>621</v>
      </c>
      <c r="BC408" s="107">
        <f t="shared" si="47"/>
        <v>38</v>
      </c>
      <c r="BD408" s="107">
        <f t="shared" si="47"/>
        <v>4</v>
      </c>
      <c r="BE408" s="107">
        <f t="shared" si="47"/>
        <v>5</v>
      </c>
      <c r="BF408" s="107">
        <f t="shared" si="47"/>
        <v>3</v>
      </c>
      <c r="BG408" s="107">
        <f t="shared" si="47"/>
        <v>0</v>
      </c>
      <c r="BH408" s="107">
        <f t="shared" si="45"/>
        <v>47</v>
      </c>
    </row>
    <row r="409" spans="1:60" x14ac:dyDescent="0.25">
      <c r="A409" s="104">
        <v>1431</v>
      </c>
      <c r="B409" s="69" t="s">
        <v>410</v>
      </c>
      <c r="C409" s="69" t="s">
        <v>380</v>
      </c>
      <c r="D409" s="107" t="s">
        <v>623</v>
      </c>
      <c r="E409" s="107" t="s">
        <v>621</v>
      </c>
      <c r="F409" s="107" t="s">
        <v>621</v>
      </c>
      <c r="G409" s="107" t="s">
        <v>621</v>
      </c>
      <c r="H409" s="107" t="s">
        <v>621</v>
      </c>
      <c r="I409" s="107" t="s">
        <v>621</v>
      </c>
      <c r="J409" s="107" t="s">
        <v>623</v>
      </c>
      <c r="K409" s="107" t="s">
        <v>621</v>
      </c>
      <c r="L409" s="107" t="s">
        <v>621</v>
      </c>
      <c r="M409" s="107" t="s">
        <v>621</v>
      </c>
      <c r="N409" s="107" t="s">
        <v>621</v>
      </c>
      <c r="O409" s="107" t="s">
        <v>622</v>
      </c>
      <c r="P409" s="107" t="s">
        <v>621</v>
      </c>
      <c r="Q409" s="107" t="s">
        <v>621</v>
      </c>
      <c r="R409" s="107" t="s">
        <v>621</v>
      </c>
      <c r="S409" s="107" t="s">
        <v>621</v>
      </c>
      <c r="T409" s="107" t="s">
        <v>623</v>
      </c>
      <c r="U409" s="107" t="s">
        <v>621</v>
      </c>
      <c r="V409" s="107" t="s">
        <v>621</v>
      </c>
      <c r="W409" s="107" t="s">
        <v>621</v>
      </c>
      <c r="X409" s="107" t="s">
        <v>621</v>
      </c>
      <c r="Y409" s="107" t="s">
        <v>621</v>
      </c>
      <c r="Z409" s="107" t="s">
        <v>621</v>
      </c>
      <c r="AA409" s="107" t="s">
        <v>621</v>
      </c>
      <c r="AB409" s="107" t="s">
        <v>621</v>
      </c>
      <c r="AC409" s="107" t="s">
        <v>622</v>
      </c>
      <c r="AD409" s="107" t="s">
        <v>621</v>
      </c>
      <c r="AE409" s="107" t="s">
        <v>623</v>
      </c>
      <c r="AF409" s="107" t="s">
        <v>621</v>
      </c>
      <c r="AG409" s="107" t="s">
        <v>621</v>
      </c>
      <c r="AH409" s="107" t="s">
        <v>621</v>
      </c>
      <c r="AI409" s="107" t="s">
        <v>621</v>
      </c>
      <c r="AJ409" s="107" t="s">
        <v>621</v>
      </c>
      <c r="AK409" s="107" t="s">
        <v>621</v>
      </c>
      <c r="AL409" s="107" t="s">
        <v>621</v>
      </c>
      <c r="AM409" s="107" t="s">
        <v>621</v>
      </c>
      <c r="AN409" s="107" t="s">
        <v>621</v>
      </c>
      <c r="AO409" s="107" t="s">
        <v>621</v>
      </c>
      <c r="AP409" s="107" t="s">
        <v>623</v>
      </c>
      <c r="AQ409" s="107" t="s">
        <v>620</v>
      </c>
      <c r="AR409" s="107" t="s">
        <v>621</v>
      </c>
      <c r="AS409" s="107" t="s">
        <v>621</v>
      </c>
      <c r="AT409" s="107" t="s">
        <v>621</v>
      </c>
      <c r="AU409" s="107" t="s">
        <v>623</v>
      </c>
      <c r="AV409" s="107" t="s">
        <v>621</v>
      </c>
      <c r="AW409" s="107" t="s">
        <v>621</v>
      </c>
      <c r="AX409" s="107" t="s">
        <v>621</v>
      </c>
      <c r="AY409" s="107" t="s">
        <v>621</v>
      </c>
      <c r="AZ409" s="107" t="s">
        <v>621</v>
      </c>
      <c r="BA409" s="107" t="s">
        <v>621</v>
      </c>
      <c r="BC409" s="107">
        <f t="shared" si="47"/>
        <v>41</v>
      </c>
      <c r="BD409" s="107">
        <f t="shared" si="47"/>
        <v>2</v>
      </c>
      <c r="BE409" s="107">
        <f t="shared" si="47"/>
        <v>1</v>
      </c>
      <c r="BF409" s="107">
        <f t="shared" si="47"/>
        <v>6</v>
      </c>
      <c r="BG409" s="107">
        <f t="shared" si="47"/>
        <v>0</v>
      </c>
      <c r="BH409" s="107">
        <f t="shared" si="45"/>
        <v>44</v>
      </c>
    </row>
    <row r="410" spans="1:60" x14ac:dyDescent="0.25">
      <c r="A410" s="104">
        <v>1432</v>
      </c>
      <c r="B410" s="69" t="s">
        <v>411</v>
      </c>
      <c r="C410" s="69" t="s">
        <v>380</v>
      </c>
      <c r="D410" s="107" t="s">
        <v>620</v>
      </c>
      <c r="E410" s="107" t="s">
        <v>621</v>
      </c>
      <c r="F410" s="107" t="s">
        <v>621</v>
      </c>
      <c r="G410" s="107" t="s">
        <v>622</v>
      </c>
      <c r="H410" s="107" t="s">
        <v>621</v>
      </c>
      <c r="I410" s="107" t="s">
        <v>623</v>
      </c>
      <c r="J410" s="107" t="s">
        <v>620</v>
      </c>
      <c r="K410" s="107" t="s">
        <v>621</v>
      </c>
      <c r="L410" s="107" t="s">
        <v>621</v>
      </c>
      <c r="M410" s="107" t="s">
        <v>621</v>
      </c>
      <c r="N410" s="107" t="s">
        <v>621</v>
      </c>
      <c r="O410" s="107" t="s">
        <v>621</v>
      </c>
      <c r="P410" s="107" t="s">
        <v>621</v>
      </c>
      <c r="Q410" s="107" t="s">
        <v>621</v>
      </c>
      <c r="R410" s="107" t="s">
        <v>621</v>
      </c>
      <c r="S410" s="107" t="s">
        <v>621</v>
      </c>
      <c r="T410" s="107" t="s">
        <v>623</v>
      </c>
      <c r="U410" s="107" t="s">
        <v>621</v>
      </c>
      <c r="V410" s="107" t="s">
        <v>621</v>
      </c>
      <c r="W410" s="107" t="s">
        <v>621</v>
      </c>
      <c r="X410" s="107" t="s">
        <v>621</v>
      </c>
      <c r="Y410" s="107" t="s">
        <v>621</v>
      </c>
      <c r="Z410" s="107" t="s">
        <v>621</v>
      </c>
      <c r="AA410" s="107" t="s">
        <v>620</v>
      </c>
      <c r="AB410" s="107" t="s">
        <v>622</v>
      </c>
      <c r="AC410" s="107" t="s">
        <v>622</v>
      </c>
      <c r="AD410" s="107" t="s">
        <v>621</v>
      </c>
      <c r="AE410" s="107" t="s">
        <v>623</v>
      </c>
      <c r="AF410" s="107" t="s">
        <v>620</v>
      </c>
      <c r="AG410" s="107" t="s">
        <v>621</v>
      </c>
      <c r="AH410" s="107" t="s">
        <v>621</v>
      </c>
      <c r="AI410" s="107" t="s">
        <v>621</v>
      </c>
      <c r="AJ410" s="107" t="s">
        <v>621</v>
      </c>
      <c r="AK410" s="107" t="s">
        <v>621</v>
      </c>
      <c r="AL410" s="107" t="s">
        <v>621</v>
      </c>
      <c r="AM410" s="107" t="s">
        <v>621</v>
      </c>
      <c r="AN410" s="107" t="s">
        <v>623</v>
      </c>
      <c r="AO410" s="107" t="s">
        <v>621</v>
      </c>
      <c r="AP410" s="107" t="s">
        <v>621</v>
      </c>
      <c r="AQ410" s="107" t="s">
        <v>621</v>
      </c>
      <c r="AR410" s="107" t="s">
        <v>621</v>
      </c>
      <c r="AS410" s="107" t="s">
        <v>620</v>
      </c>
      <c r="AT410" s="107" t="s">
        <v>621</v>
      </c>
      <c r="AU410" s="107" t="s">
        <v>621</v>
      </c>
      <c r="AV410" s="107" t="s">
        <v>621</v>
      </c>
      <c r="AW410" s="107" t="s">
        <v>621</v>
      </c>
      <c r="AX410" s="107" t="s">
        <v>621</v>
      </c>
      <c r="AY410" s="107" t="s">
        <v>621</v>
      </c>
      <c r="AZ410" s="107" t="s">
        <v>621</v>
      </c>
      <c r="BA410" s="107" t="s">
        <v>621</v>
      </c>
      <c r="BC410" s="107">
        <f t="shared" si="47"/>
        <v>38</v>
      </c>
      <c r="BD410" s="107">
        <f t="shared" si="47"/>
        <v>3</v>
      </c>
      <c r="BE410" s="107">
        <f t="shared" si="47"/>
        <v>5</v>
      </c>
      <c r="BF410" s="107">
        <f t="shared" si="47"/>
        <v>4</v>
      </c>
      <c r="BG410" s="107">
        <f t="shared" si="47"/>
        <v>0</v>
      </c>
      <c r="BH410" s="107">
        <f t="shared" si="45"/>
        <v>46</v>
      </c>
    </row>
    <row r="411" spans="1:60" x14ac:dyDescent="0.25">
      <c r="A411" s="104">
        <v>1433</v>
      </c>
      <c r="B411" s="69" t="s">
        <v>412</v>
      </c>
      <c r="C411" s="69" t="s">
        <v>380</v>
      </c>
      <c r="D411" s="107" t="s">
        <v>620</v>
      </c>
      <c r="E411" s="107" t="s">
        <v>621</v>
      </c>
      <c r="F411" s="107" t="s">
        <v>621</v>
      </c>
      <c r="G411" s="107" t="s">
        <v>621</v>
      </c>
      <c r="H411" s="107" t="s">
        <v>621</v>
      </c>
      <c r="I411" s="107" t="s">
        <v>620</v>
      </c>
      <c r="J411" s="107" t="s">
        <v>623</v>
      </c>
      <c r="K411" s="107" t="s">
        <v>620</v>
      </c>
      <c r="L411" s="107" t="s">
        <v>621</v>
      </c>
      <c r="M411" s="107" t="s">
        <v>621</v>
      </c>
      <c r="N411" s="107" t="s">
        <v>620</v>
      </c>
      <c r="O411" s="107" t="s">
        <v>622</v>
      </c>
      <c r="P411" s="107" t="s">
        <v>621</v>
      </c>
      <c r="Q411" s="107" t="s">
        <v>623</v>
      </c>
      <c r="R411" s="107" t="s">
        <v>621</v>
      </c>
      <c r="S411" s="107" t="s">
        <v>621</v>
      </c>
      <c r="T411" s="107" t="s">
        <v>623</v>
      </c>
      <c r="U411" s="107" t="s">
        <v>621</v>
      </c>
      <c r="V411" s="107" t="s">
        <v>621</v>
      </c>
      <c r="W411" s="107" t="s">
        <v>620</v>
      </c>
      <c r="X411" s="107" t="s">
        <v>621</v>
      </c>
      <c r="Y411" s="107" t="s">
        <v>621</v>
      </c>
      <c r="Z411" s="107" t="s">
        <v>620</v>
      </c>
      <c r="AA411" s="107" t="s">
        <v>621</v>
      </c>
      <c r="AB411" s="107" t="s">
        <v>622</v>
      </c>
      <c r="AC411" s="107" t="s">
        <v>622</v>
      </c>
      <c r="AD411" s="107" t="s">
        <v>621</v>
      </c>
      <c r="AE411" s="107" t="s">
        <v>623</v>
      </c>
      <c r="AF411" s="107" t="s">
        <v>621</v>
      </c>
      <c r="AG411" s="107" t="s">
        <v>621</v>
      </c>
      <c r="AH411" s="107" t="s">
        <v>621</v>
      </c>
      <c r="AI411" s="107" t="s">
        <v>623</v>
      </c>
      <c r="AJ411" s="107" t="s">
        <v>621</v>
      </c>
      <c r="AK411" s="107" t="s">
        <v>621</v>
      </c>
      <c r="AL411" s="107" t="s">
        <v>621</v>
      </c>
      <c r="AM411" s="107" t="s">
        <v>621</v>
      </c>
      <c r="AN411" s="107" t="s">
        <v>621</v>
      </c>
      <c r="AO411" s="107" t="s">
        <v>621</v>
      </c>
      <c r="AP411" s="107" t="s">
        <v>623</v>
      </c>
      <c r="AQ411" s="107" t="s">
        <v>623</v>
      </c>
      <c r="AR411" s="107" t="s">
        <v>621</v>
      </c>
      <c r="AS411" s="107" t="s">
        <v>623</v>
      </c>
      <c r="AT411" s="107" t="s">
        <v>621</v>
      </c>
      <c r="AU411" s="107" t="s">
        <v>621</v>
      </c>
      <c r="AV411" s="107" t="s">
        <v>620</v>
      </c>
      <c r="AW411" s="107" t="s">
        <v>621</v>
      </c>
      <c r="AX411" s="107" t="s">
        <v>621</v>
      </c>
      <c r="AY411" s="107" t="s">
        <v>623</v>
      </c>
      <c r="AZ411" s="107" t="s">
        <v>621</v>
      </c>
      <c r="BA411" s="107" t="s">
        <v>621</v>
      </c>
      <c r="BC411" s="107">
        <f t="shared" si="47"/>
        <v>31</v>
      </c>
      <c r="BD411" s="107">
        <f t="shared" si="47"/>
        <v>3</v>
      </c>
      <c r="BE411" s="107">
        <f t="shared" si="47"/>
        <v>7</v>
      </c>
      <c r="BF411" s="107">
        <f t="shared" si="47"/>
        <v>9</v>
      </c>
      <c r="BG411" s="107">
        <f t="shared" si="47"/>
        <v>0</v>
      </c>
      <c r="BH411" s="107">
        <f t="shared" si="45"/>
        <v>41</v>
      </c>
    </row>
    <row r="412" spans="1:60" x14ac:dyDescent="0.25">
      <c r="A412" s="104">
        <v>1434</v>
      </c>
      <c r="B412" s="69" t="s">
        <v>413</v>
      </c>
      <c r="C412" s="69" t="s">
        <v>380</v>
      </c>
      <c r="D412" s="107" t="s">
        <v>620</v>
      </c>
      <c r="E412" s="107" t="s">
        <v>621</v>
      </c>
      <c r="F412" s="107" t="s">
        <v>620</v>
      </c>
      <c r="G412" s="107" t="s">
        <v>620</v>
      </c>
      <c r="H412" s="107" t="s">
        <v>621</v>
      </c>
      <c r="I412" s="107" t="s">
        <v>621</v>
      </c>
      <c r="J412" s="107" t="s">
        <v>623</v>
      </c>
      <c r="K412" s="107" t="s">
        <v>621</v>
      </c>
      <c r="L412" s="107" t="s">
        <v>623</v>
      </c>
      <c r="M412" s="107" t="s">
        <v>621</v>
      </c>
      <c r="N412" s="107" t="s">
        <v>620</v>
      </c>
      <c r="O412" s="107" t="s">
        <v>622</v>
      </c>
      <c r="P412" s="107" t="s">
        <v>621</v>
      </c>
      <c r="Q412" s="107" t="s">
        <v>620</v>
      </c>
      <c r="R412" s="107" t="s">
        <v>621</v>
      </c>
      <c r="S412" s="107" t="s">
        <v>623</v>
      </c>
      <c r="T412" s="107" t="s">
        <v>621</v>
      </c>
      <c r="U412" s="107" t="s">
        <v>621</v>
      </c>
      <c r="V412" s="107" t="s">
        <v>621</v>
      </c>
      <c r="W412" s="107" t="s">
        <v>621</v>
      </c>
      <c r="X412" s="107" t="s">
        <v>621</v>
      </c>
      <c r="Y412" s="107" t="s">
        <v>621</v>
      </c>
      <c r="Z412" s="107" t="s">
        <v>620</v>
      </c>
      <c r="AA412" s="107" t="s">
        <v>623</v>
      </c>
      <c r="AB412" s="107" t="s">
        <v>622</v>
      </c>
      <c r="AC412" s="107" t="s">
        <v>622</v>
      </c>
      <c r="AD412" s="107" t="s">
        <v>621</v>
      </c>
      <c r="AE412" s="107" t="s">
        <v>623</v>
      </c>
      <c r="AF412" s="107" t="s">
        <v>621</v>
      </c>
      <c r="AG412" s="107" t="s">
        <v>621</v>
      </c>
      <c r="AH412" s="107" t="s">
        <v>621</v>
      </c>
      <c r="AI412" s="107" t="s">
        <v>621</v>
      </c>
      <c r="AJ412" s="107" t="s">
        <v>621</v>
      </c>
      <c r="AK412" s="107" t="s">
        <v>621</v>
      </c>
      <c r="AL412" s="107" t="s">
        <v>621</v>
      </c>
      <c r="AM412" s="107" t="s">
        <v>622</v>
      </c>
      <c r="AN412" s="107" t="s">
        <v>621</v>
      </c>
      <c r="AO412" s="107" t="s">
        <v>621</v>
      </c>
      <c r="AP412" s="107" t="s">
        <v>623</v>
      </c>
      <c r="AQ412" s="107" t="s">
        <v>621</v>
      </c>
      <c r="AR412" s="107" t="s">
        <v>621</v>
      </c>
      <c r="AS412" s="107" t="s">
        <v>621</v>
      </c>
      <c r="AT412" s="107" t="s">
        <v>621</v>
      </c>
      <c r="AU412" s="107" t="s">
        <v>621</v>
      </c>
      <c r="AV412" s="107" t="s">
        <v>621</v>
      </c>
      <c r="AW412" s="107" t="s">
        <v>621</v>
      </c>
      <c r="AX412" s="107" t="s">
        <v>621</v>
      </c>
      <c r="AY412" s="107" t="s">
        <v>621</v>
      </c>
      <c r="AZ412" s="107" t="s">
        <v>621</v>
      </c>
      <c r="BA412" s="107" t="s">
        <v>621</v>
      </c>
      <c r="BC412" s="107">
        <f t="shared" si="47"/>
        <v>34</v>
      </c>
      <c r="BD412" s="107">
        <f t="shared" si="47"/>
        <v>4</v>
      </c>
      <c r="BE412" s="107">
        <f t="shared" si="47"/>
        <v>6</v>
      </c>
      <c r="BF412" s="107">
        <f t="shared" si="47"/>
        <v>6</v>
      </c>
      <c r="BG412" s="107">
        <f t="shared" si="47"/>
        <v>0</v>
      </c>
      <c r="BH412" s="107">
        <f t="shared" si="45"/>
        <v>44</v>
      </c>
    </row>
    <row r="413" spans="1:60" x14ac:dyDescent="0.25">
      <c r="A413" s="104">
        <v>1435</v>
      </c>
      <c r="B413" s="69" t="s">
        <v>414</v>
      </c>
      <c r="C413" s="69" t="s">
        <v>380</v>
      </c>
      <c r="D413" s="107" t="s">
        <v>623</v>
      </c>
      <c r="E413" s="107" t="s">
        <v>621</v>
      </c>
      <c r="F413" s="107" t="s">
        <v>623</v>
      </c>
      <c r="G413" s="107" t="s">
        <v>621</v>
      </c>
      <c r="H413" s="107" t="s">
        <v>621</v>
      </c>
      <c r="I413" s="107" t="s">
        <v>620</v>
      </c>
      <c r="J413" s="107" t="s">
        <v>623</v>
      </c>
      <c r="K413" s="107" t="s">
        <v>621</v>
      </c>
      <c r="L413" s="107" t="s">
        <v>621</v>
      </c>
      <c r="M413" s="107" t="s">
        <v>621</v>
      </c>
      <c r="N413" s="107" t="s">
        <v>621</v>
      </c>
      <c r="O413" s="107" t="s">
        <v>621</v>
      </c>
      <c r="P413" s="107" t="s">
        <v>621</v>
      </c>
      <c r="Q413" s="107" t="s">
        <v>621</v>
      </c>
      <c r="R413" s="107" t="s">
        <v>621</v>
      </c>
      <c r="S413" s="107" t="s">
        <v>621</v>
      </c>
      <c r="T413" s="107" t="s">
        <v>623</v>
      </c>
      <c r="U413" s="107" t="s">
        <v>621</v>
      </c>
      <c r="V413" s="107" t="s">
        <v>621</v>
      </c>
      <c r="W413" s="107" t="s">
        <v>621</v>
      </c>
      <c r="X413" s="107" t="s">
        <v>621</v>
      </c>
      <c r="Y413" s="107" t="s">
        <v>621</v>
      </c>
      <c r="Z413" s="107" t="s">
        <v>620</v>
      </c>
      <c r="AA413" s="107" t="s">
        <v>621</v>
      </c>
      <c r="AB413" s="107" t="s">
        <v>622</v>
      </c>
      <c r="AC413" s="107" t="s">
        <v>620</v>
      </c>
      <c r="AD413" s="107" t="s">
        <v>621</v>
      </c>
      <c r="AE413" s="107" t="s">
        <v>623</v>
      </c>
      <c r="AF413" s="107" t="s">
        <v>621</v>
      </c>
      <c r="AG413" s="107" t="s">
        <v>621</v>
      </c>
      <c r="AH413" s="107" t="s">
        <v>621</v>
      </c>
      <c r="AI413" s="107" t="s">
        <v>622</v>
      </c>
      <c r="AJ413" s="107" t="s">
        <v>621</v>
      </c>
      <c r="AK413" s="107" t="s">
        <v>621</v>
      </c>
      <c r="AL413" s="107" t="s">
        <v>621</v>
      </c>
      <c r="AM413" s="107" t="s">
        <v>623</v>
      </c>
      <c r="AN413" s="107" t="s">
        <v>621</v>
      </c>
      <c r="AO413" s="107" t="s">
        <v>621</v>
      </c>
      <c r="AP413" s="107" t="s">
        <v>621</v>
      </c>
      <c r="AQ413" s="107" t="s">
        <v>621</v>
      </c>
      <c r="AR413" s="107" t="s">
        <v>621</v>
      </c>
      <c r="AS413" s="107" t="s">
        <v>621</v>
      </c>
      <c r="AT413" s="107" t="s">
        <v>621</v>
      </c>
      <c r="AU413" s="107" t="s">
        <v>621</v>
      </c>
      <c r="AV413" s="107" t="s">
        <v>621</v>
      </c>
      <c r="AW413" s="107" t="s">
        <v>621</v>
      </c>
      <c r="AX413" s="107" t="s">
        <v>621</v>
      </c>
      <c r="AY413" s="107" t="s">
        <v>621</v>
      </c>
      <c r="AZ413" s="107" t="s">
        <v>621</v>
      </c>
      <c r="BA413" s="107" t="s">
        <v>621</v>
      </c>
      <c r="BC413" s="107">
        <f t="shared" si="47"/>
        <v>39</v>
      </c>
      <c r="BD413" s="107">
        <f t="shared" si="47"/>
        <v>2</v>
      </c>
      <c r="BE413" s="107">
        <f t="shared" si="47"/>
        <v>3</v>
      </c>
      <c r="BF413" s="107">
        <f t="shared" si="47"/>
        <v>6</v>
      </c>
      <c r="BG413" s="107">
        <f t="shared" si="47"/>
        <v>0</v>
      </c>
      <c r="BH413" s="107">
        <f t="shared" si="45"/>
        <v>44</v>
      </c>
    </row>
    <row r="414" spans="1:60" x14ac:dyDescent="0.25">
      <c r="A414" s="104">
        <v>1436</v>
      </c>
      <c r="B414" s="69" t="s">
        <v>415</v>
      </c>
      <c r="C414" s="69" t="s">
        <v>380</v>
      </c>
      <c r="D414" s="107" t="s">
        <v>623</v>
      </c>
      <c r="E414" s="107" t="s">
        <v>621</v>
      </c>
      <c r="F414" s="107" t="s">
        <v>621</v>
      </c>
      <c r="G414" s="107" t="s">
        <v>621</v>
      </c>
      <c r="H414" s="107" t="s">
        <v>621</v>
      </c>
      <c r="I414" s="107" t="s">
        <v>621</v>
      </c>
      <c r="J414" s="107" t="s">
        <v>623</v>
      </c>
      <c r="K414" s="107" t="s">
        <v>621</v>
      </c>
      <c r="L414" s="107" t="s">
        <v>621</v>
      </c>
      <c r="M414" s="107" t="s">
        <v>621</v>
      </c>
      <c r="N414" s="107" t="s">
        <v>621</v>
      </c>
      <c r="O414" s="107" t="s">
        <v>621</v>
      </c>
      <c r="P414" s="107" t="s">
        <v>621</v>
      </c>
      <c r="Q414" s="107" t="s">
        <v>621</v>
      </c>
      <c r="R414" s="107" t="s">
        <v>621</v>
      </c>
      <c r="S414" s="107" t="s">
        <v>621</v>
      </c>
      <c r="T414" s="107" t="s">
        <v>621</v>
      </c>
      <c r="U414" s="107" t="s">
        <v>621</v>
      </c>
      <c r="V414" s="107" t="s">
        <v>621</v>
      </c>
      <c r="W414" s="107" t="s">
        <v>621</v>
      </c>
      <c r="X414" s="107" t="s">
        <v>621</v>
      </c>
      <c r="Y414" s="107" t="s">
        <v>621</v>
      </c>
      <c r="Z414" s="107" t="s">
        <v>621</v>
      </c>
      <c r="AA414" s="107" t="s">
        <v>621</v>
      </c>
      <c r="AB414" s="107" t="s">
        <v>622</v>
      </c>
      <c r="AC414" s="107" t="s">
        <v>622</v>
      </c>
      <c r="AD414" s="107" t="s">
        <v>621</v>
      </c>
      <c r="AE414" s="107" t="s">
        <v>623</v>
      </c>
      <c r="AF414" s="107" t="s">
        <v>623</v>
      </c>
      <c r="AG414" s="107" t="s">
        <v>621</v>
      </c>
      <c r="AH414" s="107" t="s">
        <v>621</v>
      </c>
      <c r="AI414" s="107" t="s">
        <v>621</v>
      </c>
      <c r="AJ414" s="107" t="s">
        <v>621</v>
      </c>
      <c r="AK414" s="107" t="s">
        <v>621</v>
      </c>
      <c r="AL414" s="107" t="s">
        <v>621</v>
      </c>
      <c r="AM414" s="107" t="s">
        <v>621</v>
      </c>
      <c r="AN414" s="107" t="s">
        <v>621</v>
      </c>
      <c r="AO414" s="107" t="s">
        <v>621</v>
      </c>
      <c r="AP414" s="107" t="s">
        <v>621</v>
      </c>
      <c r="AQ414" s="107" t="s">
        <v>621</v>
      </c>
      <c r="AR414" s="107" t="s">
        <v>621</v>
      </c>
      <c r="AS414" s="107" t="s">
        <v>623</v>
      </c>
      <c r="AT414" s="107" t="s">
        <v>621</v>
      </c>
      <c r="AU414" s="107" t="s">
        <v>623</v>
      </c>
      <c r="AV414" s="107" t="s">
        <v>621</v>
      </c>
      <c r="AW414" s="107" t="s">
        <v>621</v>
      </c>
      <c r="AX414" s="107" t="s">
        <v>621</v>
      </c>
      <c r="AY414" s="107" t="s">
        <v>621</v>
      </c>
      <c r="AZ414" s="107" t="s">
        <v>621</v>
      </c>
      <c r="BA414" s="107" t="s">
        <v>621</v>
      </c>
      <c r="BC414" s="107">
        <f t="shared" ref="BC414:BG423" si="48">COUNTIF($D414:$BA414,BC$3)</f>
        <v>42</v>
      </c>
      <c r="BD414" s="107">
        <f t="shared" si="48"/>
        <v>2</v>
      </c>
      <c r="BE414" s="107">
        <f t="shared" si="48"/>
        <v>0</v>
      </c>
      <c r="BF414" s="107">
        <f t="shared" si="48"/>
        <v>6</v>
      </c>
      <c r="BG414" s="107">
        <f t="shared" si="48"/>
        <v>0</v>
      </c>
      <c r="BH414" s="107">
        <f t="shared" si="45"/>
        <v>44</v>
      </c>
    </row>
    <row r="415" spans="1:60" x14ac:dyDescent="0.25">
      <c r="A415" s="104">
        <v>1437</v>
      </c>
      <c r="B415" s="69" t="s">
        <v>416</v>
      </c>
      <c r="C415" s="69" t="s">
        <v>380</v>
      </c>
      <c r="D415" s="107" t="s">
        <v>623</v>
      </c>
      <c r="E415" s="107" t="s">
        <v>621</v>
      </c>
      <c r="F415" s="107" t="s">
        <v>623</v>
      </c>
      <c r="G415" s="107" t="s">
        <v>623</v>
      </c>
      <c r="H415" s="107" t="s">
        <v>621</v>
      </c>
      <c r="I415" s="107" t="s">
        <v>621</v>
      </c>
      <c r="J415" s="107" t="s">
        <v>623</v>
      </c>
      <c r="K415" s="107" t="s">
        <v>622</v>
      </c>
      <c r="L415" s="107" t="s">
        <v>623</v>
      </c>
      <c r="M415" s="107" t="s">
        <v>623</v>
      </c>
      <c r="N415" s="107" t="s">
        <v>623</v>
      </c>
      <c r="O415" s="107" t="s">
        <v>622</v>
      </c>
      <c r="P415" s="107" t="s">
        <v>621</v>
      </c>
      <c r="Q415" s="107" t="s">
        <v>621</v>
      </c>
      <c r="R415" s="107" t="s">
        <v>621</v>
      </c>
      <c r="S415" s="107" t="s">
        <v>621</v>
      </c>
      <c r="T415" s="107" t="s">
        <v>621</v>
      </c>
      <c r="U415" s="107" t="s">
        <v>621</v>
      </c>
      <c r="V415" s="107" t="s">
        <v>621</v>
      </c>
      <c r="W415" s="107" t="s">
        <v>621</v>
      </c>
      <c r="X415" s="107" t="s">
        <v>623</v>
      </c>
      <c r="Y415" s="107" t="s">
        <v>621</v>
      </c>
      <c r="Z415" s="107" t="s">
        <v>621</v>
      </c>
      <c r="AA415" s="107" t="s">
        <v>621</v>
      </c>
      <c r="AB415" s="107" t="s">
        <v>621</v>
      </c>
      <c r="AC415" s="107" t="s">
        <v>622</v>
      </c>
      <c r="AD415" s="107" t="s">
        <v>621</v>
      </c>
      <c r="AE415" s="107" t="s">
        <v>622</v>
      </c>
      <c r="AF415" s="107" t="s">
        <v>621</v>
      </c>
      <c r="AG415" s="107" t="s">
        <v>622</v>
      </c>
      <c r="AH415" s="107" t="s">
        <v>621</v>
      </c>
      <c r="AI415" s="107" t="s">
        <v>621</v>
      </c>
      <c r="AJ415" s="107" t="s">
        <v>621</v>
      </c>
      <c r="AK415" s="107" t="s">
        <v>621</v>
      </c>
      <c r="AL415" s="107" t="s">
        <v>621</v>
      </c>
      <c r="AM415" s="107" t="s">
        <v>621</v>
      </c>
      <c r="AN415" s="107" t="s">
        <v>621</v>
      </c>
      <c r="AO415" s="107" t="s">
        <v>621</v>
      </c>
      <c r="AP415" s="107" t="s">
        <v>621</v>
      </c>
      <c r="AQ415" s="107" t="s">
        <v>621</v>
      </c>
      <c r="AR415" s="107" t="s">
        <v>621</v>
      </c>
      <c r="AS415" s="107" t="s">
        <v>622</v>
      </c>
      <c r="AT415" s="107" t="s">
        <v>621</v>
      </c>
      <c r="AU415" s="107" t="s">
        <v>621</v>
      </c>
      <c r="AV415" s="107" t="s">
        <v>622</v>
      </c>
      <c r="AW415" s="107" t="s">
        <v>621</v>
      </c>
      <c r="AX415" s="107" t="s">
        <v>621</v>
      </c>
      <c r="AY415" s="107" t="s">
        <v>622</v>
      </c>
      <c r="AZ415" s="107" t="s">
        <v>622</v>
      </c>
      <c r="BA415" s="107" t="s">
        <v>622</v>
      </c>
      <c r="BC415" s="107">
        <f t="shared" si="48"/>
        <v>32</v>
      </c>
      <c r="BD415" s="107">
        <f t="shared" si="48"/>
        <v>10</v>
      </c>
      <c r="BE415" s="107">
        <f t="shared" si="48"/>
        <v>0</v>
      </c>
      <c r="BF415" s="107">
        <f t="shared" si="48"/>
        <v>8</v>
      </c>
      <c r="BG415" s="107">
        <f t="shared" si="48"/>
        <v>0</v>
      </c>
      <c r="BH415" s="107">
        <f t="shared" si="45"/>
        <v>42</v>
      </c>
    </row>
    <row r="416" spans="1:60" x14ac:dyDescent="0.25">
      <c r="A416" s="104">
        <v>1438</v>
      </c>
      <c r="B416" s="69" t="s">
        <v>91</v>
      </c>
      <c r="C416" s="69" t="s">
        <v>380</v>
      </c>
      <c r="D416" s="107" t="s">
        <v>623</v>
      </c>
      <c r="E416" s="107" t="s">
        <v>621</v>
      </c>
      <c r="F416" s="107" t="s">
        <v>621</v>
      </c>
      <c r="G416" s="107" t="s">
        <v>621</v>
      </c>
      <c r="H416" s="107" t="s">
        <v>621</v>
      </c>
      <c r="I416" s="107" t="s">
        <v>621</v>
      </c>
      <c r="J416" s="107" t="s">
        <v>623</v>
      </c>
      <c r="K416" s="107" t="s">
        <v>621</v>
      </c>
      <c r="L416" s="107" t="s">
        <v>621</v>
      </c>
      <c r="M416" s="107" t="s">
        <v>621</v>
      </c>
      <c r="N416" s="107" t="s">
        <v>621</v>
      </c>
      <c r="O416" s="107" t="s">
        <v>621</v>
      </c>
      <c r="P416" s="107" t="s">
        <v>621</v>
      </c>
      <c r="Q416" s="107" t="s">
        <v>623</v>
      </c>
      <c r="R416" s="107" t="s">
        <v>621</v>
      </c>
      <c r="S416" s="107" t="s">
        <v>621</v>
      </c>
      <c r="T416" s="107" t="s">
        <v>621</v>
      </c>
      <c r="U416" s="107" t="s">
        <v>621</v>
      </c>
      <c r="V416" s="107" t="s">
        <v>621</v>
      </c>
      <c r="W416" s="107" t="s">
        <v>621</v>
      </c>
      <c r="X416" s="107" t="s">
        <v>621</v>
      </c>
      <c r="Y416" s="107" t="s">
        <v>621</v>
      </c>
      <c r="Z416" s="107" t="s">
        <v>623</v>
      </c>
      <c r="AA416" s="107" t="s">
        <v>621</v>
      </c>
      <c r="AB416" s="107" t="s">
        <v>622</v>
      </c>
      <c r="AC416" s="107" t="s">
        <v>621</v>
      </c>
      <c r="AD416" s="107" t="s">
        <v>621</v>
      </c>
      <c r="AE416" s="107" t="s">
        <v>622</v>
      </c>
      <c r="AF416" s="107" t="s">
        <v>621</v>
      </c>
      <c r="AG416" s="107" t="s">
        <v>621</v>
      </c>
      <c r="AH416" s="107" t="s">
        <v>621</v>
      </c>
      <c r="AI416" s="107" t="s">
        <v>621</v>
      </c>
      <c r="AJ416" s="107" t="s">
        <v>623</v>
      </c>
      <c r="AK416" s="107" t="s">
        <v>621</v>
      </c>
      <c r="AL416" s="107" t="s">
        <v>621</v>
      </c>
      <c r="AM416" s="107" t="s">
        <v>621</v>
      </c>
      <c r="AN416" s="107" t="s">
        <v>621</v>
      </c>
      <c r="AO416" s="107" t="s">
        <v>621</v>
      </c>
      <c r="AP416" s="107" t="s">
        <v>621</v>
      </c>
      <c r="AQ416" s="107" t="s">
        <v>621</v>
      </c>
      <c r="AR416" s="107" t="s">
        <v>621</v>
      </c>
      <c r="AS416" s="107" t="s">
        <v>623</v>
      </c>
      <c r="AT416" s="107" t="s">
        <v>621</v>
      </c>
      <c r="AU416" s="107" t="s">
        <v>621</v>
      </c>
      <c r="AV416" s="107" t="s">
        <v>621</v>
      </c>
      <c r="AW416" s="107" t="s">
        <v>621</v>
      </c>
      <c r="AX416" s="107" t="s">
        <v>621</v>
      </c>
      <c r="AY416" s="107" t="s">
        <v>621</v>
      </c>
      <c r="AZ416" s="107" t="s">
        <v>621</v>
      </c>
      <c r="BA416" s="107" t="s">
        <v>621</v>
      </c>
      <c r="BC416" s="107">
        <f t="shared" si="48"/>
        <v>42</v>
      </c>
      <c r="BD416" s="107">
        <f t="shared" si="48"/>
        <v>2</v>
      </c>
      <c r="BE416" s="107">
        <f t="shared" si="48"/>
        <v>0</v>
      </c>
      <c r="BF416" s="107">
        <f t="shared" si="48"/>
        <v>6</v>
      </c>
      <c r="BG416" s="107">
        <f t="shared" si="48"/>
        <v>0</v>
      </c>
      <c r="BH416" s="107">
        <f t="shared" si="45"/>
        <v>44</v>
      </c>
    </row>
    <row r="417" spans="1:60" x14ac:dyDescent="0.25">
      <c r="A417" s="104">
        <v>1439</v>
      </c>
      <c r="B417" s="69" t="s">
        <v>417</v>
      </c>
      <c r="C417" s="69" t="s">
        <v>380</v>
      </c>
      <c r="D417" s="107" t="s">
        <v>623</v>
      </c>
      <c r="E417" s="107" t="s">
        <v>621</v>
      </c>
      <c r="F417" s="107" t="s">
        <v>621</v>
      </c>
      <c r="G417" s="107" t="s">
        <v>621</v>
      </c>
      <c r="H417" s="107" t="s">
        <v>621</v>
      </c>
      <c r="I417" s="107" t="s">
        <v>621</v>
      </c>
      <c r="J417" s="107" t="s">
        <v>623</v>
      </c>
      <c r="K417" s="107" t="s">
        <v>621</v>
      </c>
      <c r="L417" s="107" t="s">
        <v>620</v>
      </c>
      <c r="M417" s="107" t="s">
        <v>621</v>
      </c>
      <c r="N417" s="107" t="s">
        <v>623</v>
      </c>
      <c r="O417" s="107" t="s">
        <v>621</v>
      </c>
      <c r="P417" s="107" t="s">
        <v>621</v>
      </c>
      <c r="Q417" s="107" t="s">
        <v>621</v>
      </c>
      <c r="R417" s="107" t="s">
        <v>621</v>
      </c>
      <c r="S417" s="107" t="s">
        <v>621</v>
      </c>
      <c r="T417" s="107" t="s">
        <v>621</v>
      </c>
      <c r="U417" s="107" t="s">
        <v>621</v>
      </c>
      <c r="V417" s="107" t="s">
        <v>621</v>
      </c>
      <c r="W417" s="107" t="s">
        <v>621</v>
      </c>
      <c r="X417" s="107" t="s">
        <v>621</v>
      </c>
      <c r="Y417" s="107" t="s">
        <v>621</v>
      </c>
      <c r="Z417" s="107" t="s">
        <v>621</v>
      </c>
      <c r="AA417" s="107" t="s">
        <v>621</v>
      </c>
      <c r="AB417" s="107" t="s">
        <v>622</v>
      </c>
      <c r="AC417" s="107" t="s">
        <v>622</v>
      </c>
      <c r="AD417" s="107" t="s">
        <v>621</v>
      </c>
      <c r="AE417" s="107" t="s">
        <v>623</v>
      </c>
      <c r="AF417" s="107" t="s">
        <v>621</v>
      </c>
      <c r="AG417" s="107" t="s">
        <v>621</v>
      </c>
      <c r="AH417" s="107" t="s">
        <v>621</v>
      </c>
      <c r="AI417" s="107" t="s">
        <v>621</v>
      </c>
      <c r="AJ417" s="107" t="s">
        <v>621</v>
      </c>
      <c r="AK417" s="107" t="s">
        <v>621</v>
      </c>
      <c r="AL417" s="107" t="s">
        <v>621</v>
      </c>
      <c r="AM417" s="107" t="s">
        <v>621</v>
      </c>
      <c r="AN417" s="107" t="s">
        <v>621</v>
      </c>
      <c r="AO417" s="107" t="s">
        <v>621</v>
      </c>
      <c r="AP417" s="107" t="s">
        <v>621</v>
      </c>
      <c r="AQ417" s="107" t="s">
        <v>621</v>
      </c>
      <c r="AR417" s="107" t="s">
        <v>621</v>
      </c>
      <c r="AS417" s="107" t="s">
        <v>620</v>
      </c>
      <c r="AT417" s="107" t="s">
        <v>621</v>
      </c>
      <c r="AU417" s="107" t="s">
        <v>621</v>
      </c>
      <c r="AV417" s="107" t="s">
        <v>621</v>
      </c>
      <c r="AW417" s="107" t="s">
        <v>623</v>
      </c>
      <c r="AX417" s="107" t="s">
        <v>621</v>
      </c>
      <c r="AY417" s="107" t="s">
        <v>623</v>
      </c>
      <c r="AZ417" s="107" t="s">
        <v>621</v>
      </c>
      <c r="BA417" s="107" t="s">
        <v>621</v>
      </c>
      <c r="BC417" s="107">
        <f t="shared" si="48"/>
        <v>40</v>
      </c>
      <c r="BD417" s="107">
        <f t="shared" si="48"/>
        <v>2</v>
      </c>
      <c r="BE417" s="107">
        <f t="shared" si="48"/>
        <v>2</v>
      </c>
      <c r="BF417" s="107">
        <f t="shared" si="48"/>
        <v>6</v>
      </c>
      <c r="BG417" s="107">
        <f t="shared" si="48"/>
        <v>0</v>
      </c>
      <c r="BH417" s="107">
        <f t="shared" si="45"/>
        <v>44</v>
      </c>
    </row>
    <row r="418" spans="1:60" x14ac:dyDescent="0.25">
      <c r="A418" s="104">
        <v>1501</v>
      </c>
      <c r="B418" s="69" t="s">
        <v>418</v>
      </c>
      <c r="C418" s="69" t="s">
        <v>419</v>
      </c>
      <c r="D418" s="107" t="s">
        <v>623</v>
      </c>
      <c r="E418" s="107" t="s">
        <v>621</v>
      </c>
      <c r="F418" s="107" t="s">
        <v>620</v>
      </c>
      <c r="G418" s="107" t="s">
        <v>621</v>
      </c>
      <c r="H418" s="107" t="s">
        <v>621</v>
      </c>
      <c r="I418" s="107" t="s">
        <v>620</v>
      </c>
      <c r="J418" s="107" t="s">
        <v>623</v>
      </c>
      <c r="K418" s="107" t="s">
        <v>623</v>
      </c>
      <c r="L418" s="107" t="s">
        <v>620</v>
      </c>
      <c r="M418" s="107" t="s">
        <v>621</v>
      </c>
      <c r="N418" s="107" t="s">
        <v>623</v>
      </c>
      <c r="O418" s="107" t="s">
        <v>621</v>
      </c>
      <c r="P418" s="107" t="s">
        <v>621</v>
      </c>
      <c r="Q418" s="107" t="s">
        <v>620</v>
      </c>
      <c r="R418" s="107" t="s">
        <v>621</v>
      </c>
      <c r="S418" s="107" t="s">
        <v>621</v>
      </c>
      <c r="T418" s="107" t="s">
        <v>621</v>
      </c>
      <c r="U418" s="107" t="s">
        <v>621</v>
      </c>
      <c r="V418" s="107" t="s">
        <v>621</v>
      </c>
      <c r="W418" s="107" t="s">
        <v>621</v>
      </c>
      <c r="X418" s="107" t="s">
        <v>623</v>
      </c>
      <c r="Y418" s="107" t="s">
        <v>621</v>
      </c>
      <c r="Z418" s="107" t="s">
        <v>621</v>
      </c>
      <c r="AA418" s="107" t="s">
        <v>623</v>
      </c>
      <c r="AB418" s="107" t="s">
        <v>622</v>
      </c>
      <c r="AC418" s="107" t="s">
        <v>1578</v>
      </c>
      <c r="AD418" s="107" t="s">
        <v>621</v>
      </c>
      <c r="AE418" s="107" t="s">
        <v>622</v>
      </c>
      <c r="AF418" s="107" t="s">
        <v>621</v>
      </c>
      <c r="AG418" s="107" t="s">
        <v>621</v>
      </c>
      <c r="AH418" s="107" t="s">
        <v>621</v>
      </c>
      <c r="AI418" s="107" t="s">
        <v>623</v>
      </c>
      <c r="AJ418" s="107" t="s">
        <v>621</v>
      </c>
      <c r="AK418" s="107" t="s">
        <v>621</v>
      </c>
      <c r="AL418" s="107" t="s">
        <v>621</v>
      </c>
      <c r="AM418" s="107" t="s">
        <v>621</v>
      </c>
      <c r="AN418" s="107" t="s">
        <v>621</v>
      </c>
      <c r="AO418" s="107" t="s">
        <v>623</v>
      </c>
      <c r="AP418" s="107" t="s">
        <v>621</v>
      </c>
      <c r="AQ418" s="107" t="s">
        <v>621</v>
      </c>
      <c r="AR418" s="107" t="s">
        <v>621</v>
      </c>
      <c r="AS418" s="107" t="s">
        <v>622</v>
      </c>
      <c r="AT418" s="107" t="s">
        <v>621</v>
      </c>
      <c r="AU418" s="107" t="s">
        <v>621</v>
      </c>
      <c r="AV418" s="107" t="s">
        <v>621</v>
      </c>
      <c r="AW418" s="107" t="s">
        <v>621</v>
      </c>
      <c r="AX418" s="107" t="s">
        <v>621</v>
      </c>
      <c r="AY418" s="107" t="s">
        <v>622</v>
      </c>
      <c r="AZ418" s="107" t="s">
        <v>622</v>
      </c>
      <c r="BA418" s="107" t="s">
        <v>622</v>
      </c>
      <c r="BC418" s="107">
        <f t="shared" si="48"/>
        <v>31</v>
      </c>
      <c r="BD418" s="107">
        <f t="shared" si="48"/>
        <v>6</v>
      </c>
      <c r="BE418" s="107">
        <f t="shared" si="48"/>
        <v>4</v>
      </c>
      <c r="BF418" s="107">
        <f t="shared" si="48"/>
        <v>8</v>
      </c>
      <c r="BG418" s="107">
        <f t="shared" si="48"/>
        <v>1</v>
      </c>
      <c r="BH418" s="107">
        <f t="shared" si="45"/>
        <v>41</v>
      </c>
    </row>
    <row r="419" spans="1:60" x14ac:dyDescent="0.25">
      <c r="A419" s="104">
        <v>1502</v>
      </c>
      <c r="B419" s="69" t="s">
        <v>421</v>
      </c>
      <c r="C419" s="69" t="s">
        <v>419</v>
      </c>
      <c r="D419" s="107" t="s">
        <v>623</v>
      </c>
      <c r="E419" s="107" t="s">
        <v>621</v>
      </c>
      <c r="F419" s="107" t="s">
        <v>621</v>
      </c>
      <c r="G419" s="107" t="s">
        <v>621</v>
      </c>
      <c r="H419" s="107" t="s">
        <v>621</v>
      </c>
      <c r="I419" s="107" t="s">
        <v>621</v>
      </c>
      <c r="J419" s="107" t="s">
        <v>621</v>
      </c>
      <c r="K419" s="107" t="s">
        <v>622</v>
      </c>
      <c r="L419" s="107" t="s">
        <v>621</v>
      </c>
      <c r="M419" s="107" t="s">
        <v>621</v>
      </c>
      <c r="N419" s="107" t="s">
        <v>621</v>
      </c>
      <c r="O419" s="107" t="s">
        <v>621</v>
      </c>
      <c r="P419" s="107" t="s">
        <v>621</v>
      </c>
      <c r="Q419" s="107" t="s">
        <v>621</v>
      </c>
      <c r="R419" s="107" t="s">
        <v>621</v>
      </c>
      <c r="S419" s="107" t="s">
        <v>621</v>
      </c>
      <c r="T419" s="107" t="s">
        <v>623</v>
      </c>
      <c r="U419" s="107" t="s">
        <v>621</v>
      </c>
      <c r="V419" s="107" t="s">
        <v>621</v>
      </c>
      <c r="W419" s="107" t="s">
        <v>621</v>
      </c>
      <c r="X419" s="107" t="s">
        <v>621</v>
      </c>
      <c r="Y419" s="107" t="s">
        <v>621</v>
      </c>
      <c r="Z419" s="107" t="s">
        <v>621</v>
      </c>
      <c r="AA419" s="107" t="s">
        <v>621</v>
      </c>
      <c r="AB419" s="107" t="s">
        <v>622</v>
      </c>
      <c r="AC419" s="107" t="s">
        <v>621</v>
      </c>
      <c r="AD419" s="107" t="s">
        <v>622</v>
      </c>
      <c r="AE419" s="107" t="s">
        <v>623</v>
      </c>
      <c r="AF419" s="107" t="s">
        <v>621</v>
      </c>
      <c r="AG419" s="107" t="s">
        <v>621</v>
      </c>
      <c r="AH419" s="107" t="s">
        <v>621</v>
      </c>
      <c r="AI419" s="107" t="s">
        <v>621</v>
      </c>
      <c r="AJ419" s="107" t="s">
        <v>621</v>
      </c>
      <c r="AK419" s="107" t="s">
        <v>621</v>
      </c>
      <c r="AL419" s="107" t="s">
        <v>621</v>
      </c>
      <c r="AM419" s="107" t="s">
        <v>621</v>
      </c>
      <c r="AN419" s="107" t="s">
        <v>621</v>
      </c>
      <c r="AO419" s="107" t="s">
        <v>621</v>
      </c>
      <c r="AP419" s="107" t="s">
        <v>623</v>
      </c>
      <c r="AQ419" s="107" t="s">
        <v>621</v>
      </c>
      <c r="AR419" s="107" t="s">
        <v>621</v>
      </c>
      <c r="AS419" s="107" t="s">
        <v>623</v>
      </c>
      <c r="AT419" s="107" t="s">
        <v>621</v>
      </c>
      <c r="AU419" s="107" t="s">
        <v>621</v>
      </c>
      <c r="AV419" s="107" t="s">
        <v>621</v>
      </c>
      <c r="AW419" s="107" t="s">
        <v>621</v>
      </c>
      <c r="AX419" s="107" t="s">
        <v>621</v>
      </c>
      <c r="AY419" s="107" t="s">
        <v>623</v>
      </c>
      <c r="AZ419" s="107" t="s">
        <v>621</v>
      </c>
      <c r="BA419" s="107" t="s">
        <v>621</v>
      </c>
      <c r="BC419" s="107">
        <f t="shared" si="48"/>
        <v>41</v>
      </c>
      <c r="BD419" s="107">
        <f t="shared" si="48"/>
        <v>3</v>
      </c>
      <c r="BE419" s="107">
        <f t="shared" si="48"/>
        <v>0</v>
      </c>
      <c r="BF419" s="107">
        <f t="shared" si="48"/>
        <v>6</v>
      </c>
      <c r="BG419" s="107">
        <f t="shared" si="48"/>
        <v>0</v>
      </c>
      <c r="BH419" s="107">
        <f t="shared" si="45"/>
        <v>44</v>
      </c>
    </row>
    <row r="420" spans="1:60" x14ac:dyDescent="0.25">
      <c r="A420" s="104">
        <v>1503</v>
      </c>
      <c r="B420" s="69" t="s">
        <v>422</v>
      </c>
      <c r="C420" s="69" t="s">
        <v>419</v>
      </c>
      <c r="D420" s="107" t="s">
        <v>623</v>
      </c>
      <c r="E420" s="107" t="s">
        <v>621</v>
      </c>
      <c r="F420" s="107" t="s">
        <v>621</v>
      </c>
      <c r="G420" s="107" t="s">
        <v>621</v>
      </c>
      <c r="H420" s="107" t="s">
        <v>621</v>
      </c>
      <c r="I420" s="107" t="s">
        <v>621</v>
      </c>
      <c r="J420" s="107" t="s">
        <v>621</v>
      </c>
      <c r="K420" s="107" t="s">
        <v>621</v>
      </c>
      <c r="L420" s="107" t="s">
        <v>621</v>
      </c>
      <c r="M420" s="107" t="s">
        <v>621</v>
      </c>
      <c r="N420" s="107" t="s">
        <v>620</v>
      </c>
      <c r="O420" s="107" t="s">
        <v>622</v>
      </c>
      <c r="P420" s="107" t="s">
        <v>623</v>
      </c>
      <c r="Q420" s="107" t="s">
        <v>621</v>
      </c>
      <c r="R420" s="107" t="s">
        <v>621</v>
      </c>
      <c r="S420" s="107" t="s">
        <v>621</v>
      </c>
      <c r="T420" s="107" t="s">
        <v>621</v>
      </c>
      <c r="U420" s="107" t="s">
        <v>621</v>
      </c>
      <c r="V420" s="107" t="s">
        <v>621</v>
      </c>
      <c r="W420" s="107" t="s">
        <v>621</v>
      </c>
      <c r="X420" s="107" t="s">
        <v>621</v>
      </c>
      <c r="Y420" s="107" t="s">
        <v>621</v>
      </c>
      <c r="Z420" s="107" t="s">
        <v>621</v>
      </c>
      <c r="AA420" s="107" t="s">
        <v>621</v>
      </c>
      <c r="AB420" s="107" t="s">
        <v>622</v>
      </c>
      <c r="AC420" s="107" t="s">
        <v>621</v>
      </c>
      <c r="AD420" s="107" t="s">
        <v>621</v>
      </c>
      <c r="AE420" s="107" t="s">
        <v>622</v>
      </c>
      <c r="AF420" s="107" t="s">
        <v>621</v>
      </c>
      <c r="AG420" s="107" t="s">
        <v>621</v>
      </c>
      <c r="AH420" s="107" t="s">
        <v>621</v>
      </c>
      <c r="AI420" s="107" t="s">
        <v>623</v>
      </c>
      <c r="AJ420" s="107" t="s">
        <v>621</v>
      </c>
      <c r="AK420" s="107" t="s">
        <v>621</v>
      </c>
      <c r="AL420" s="107" t="s">
        <v>621</v>
      </c>
      <c r="AM420" s="107" t="s">
        <v>621</v>
      </c>
      <c r="AN420" s="107" t="s">
        <v>621</v>
      </c>
      <c r="AO420" s="107" t="s">
        <v>621</v>
      </c>
      <c r="AP420" s="107" t="s">
        <v>621</v>
      </c>
      <c r="AQ420" s="107" t="s">
        <v>621</v>
      </c>
      <c r="AR420" s="107" t="s">
        <v>621</v>
      </c>
      <c r="AS420" s="107" t="s">
        <v>623</v>
      </c>
      <c r="AT420" s="107" t="s">
        <v>621</v>
      </c>
      <c r="AU420" s="107" t="s">
        <v>623</v>
      </c>
      <c r="AV420" s="107" t="s">
        <v>621</v>
      </c>
      <c r="AW420" s="107" t="s">
        <v>621</v>
      </c>
      <c r="AX420" s="107" t="s">
        <v>621</v>
      </c>
      <c r="AY420" s="107" t="s">
        <v>623</v>
      </c>
      <c r="AZ420" s="107" t="s">
        <v>623</v>
      </c>
      <c r="BA420" s="107" t="s">
        <v>621</v>
      </c>
      <c r="BC420" s="107">
        <f t="shared" si="48"/>
        <v>39</v>
      </c>
      <c r="BD420" s="107">
        <f t="shared" si="48"/>
        <v>3</v>
      </c>
      <c r="BE420" s="107">
        <f t="shared" si="48"/>
        <v>1</v>
      </c>
      <c r="BF420" s="107">
        <f t="shared" si="48"/>
        <v>7</v>
      </c>
      <c r="BG420" s="107">
        <f t="shared" si="48"/>
        <v>0</v>
      </c>
      <c r="BH420" s="107">
        <f t="shared" si="45"/>
        <v>43</v>
      </c>
    </row>
    <row r="421" spans="1:60" x14ac:dyDescent="0.25">
      <c r="A421" s="104">
        <v>1504</v>
      </c>
      <c r="B421" s="69" t="s">
        <v>423</v>
      </c>
      <c r="C421" s="69" t="s">
        <v>419</v>
      </c>
      <c r="D421" s="107" t="s">
        <v>623</v>
      </c>
      <c r="E421" s="107" t="s">
        <v>621</v>
      </c>
      <c r="F421" s="107" t="s">
        <v>621</v>
      </c>
      <c r="G421" s="107" t="s">
        <v>621</v>
      </c>
      <c r="H421" s="107" t="s">
        <v>621</v>
      </c>
      <c r="I421" s="107" t="s">
        <v>621</v>
      </c>
      <c r="J421" s="107" t="s">
        <v>621</v>
      </c>
      <c r="K421" s="107" t="s">
        <v>622</v>
      </c>
      <c r="L421" s="107" t="s">
        <v>623</v>
      </c>
      <c r="M421" s="107" t="s">
        <v>621</v>
      </c>
      <c r="N421" s="107" t="s">
        <v>621</v>
      </c>
      <c r="O421" s="107" t="s">
        <v>622</v>
      </c>
      <c r="P421" s="107" t="s">
        <v>621</v>
      </c>
      <c r="Q421" s="107" t="s">
        <v>621</v>
      </c>
      <c r="R421" s="107" t="s">
        <v>621</v>
      </c>
      <c r="S421" s="107" t="s">
        <v>621</v>
      </c>
      <c r="T421" s="107" t="s">
        <v>621</v>
      </c>
      <c r="U421" s="107" t="s">
        <v>621</v>
      </c>
      <c r="V421" s="107" t="s">
        <v>623</v>
      </c>
      <c r="W421" s="107" t="s">
        <v>621</v>
      </c>
      <c r="X421" s="107" t="s">
        <v>621</v>
      </c>
      <c r="Y421" s="107" t="s">
        <v>621</v>
      </c>
      <c r="Z421" s="107" t="s">
        <v>621</v>
      </c>
      <c r="AA421" s="107" t="s">
        <v>621</v>
      </c>
      <c r="AB421" s="107" t="s">
        <v>622</v>
      </c>
      <c r="AC421" s="107" t="s">
        <v>622</v>
      </c>
      <c r="AD421" s="107" t="s">
        <v>621</v>
      </c>
      <c r="AE421" s="107" t="s">
        <v>622</v>
      </c>
      <c r="AF421" s="107" t="s">
        <v>621</v>
      </c>
      <c r="AG421" s="107" t="s">
        <v>621</v>
      </c>
      <c r="AH421" s="107" t="s">
        <v>621</v>
      </c>
      <c r="AI421" s="107" t="s">
        <v>623</v>
      </c>
      <c r="AJ421" s="107" t="s">
        <v>621</v>
      </c>
      <c r="AK421" s="107" t="s">
        <v>621</v>
      </c>
      <c r="AL421" s="107" t="s">
        <v>621</v>
      </c>
      <c r="AM421" s="107" t="s">
        <v>621</v>
      </c>
      <c r="AN421" s="107" t="s">
        <v>621</v>
      </c>
      <c r="AO421" s="107" t="s">
        <v>621</v>
      </c>
      <c r="AP421" s="107" t="s">
        <v>621</v>
      </c>
      <c r="AQ421" s="107" t="s">
        <v>621</v>
      </c>
      <c r="AR421" s="107" t="s">
        <v>621</v>
      </c>
      <c r="AS421" s="107" t="s">
        <v>621</v>
      </c>
      <c r="AT421" s="107" t="s">
        <v>621</v>
      </c>
      <c r="AU421" s="107" t="s">
        <v>621</v>
      </c>
      <c r="AV421" s="107" t="s">
        <v>621</v>
      </c>
      <c r="AW421" s="107" t="s">
        <v>621</v>
      </c>
      <c r="AX421" s="107" t="s">
        <v>621</v>
      </c>
      <c r="AY421" s="107" t="s">
        <v>623</v>
      </c>
      <c r="AZ421" s="107" t="s">
        <v>621</v>
      </c>
      <c r="BA421" s="107" t="s">
        <v>621</v>
      </c>
      <c r="BC421" s="107">
        <f t="shared" si="48"/>
        <v>40</v>
      </c>
      <c r="BD421" s="107">
        <f t="shared" si="48"/>
        <v>5</v>
      </c>
      <c r="BE421" s="107">
        <f t="shared" si="48"/>
        <v>0</v>
      </c>
      <c r="BF421" s="107">
        <f t="shared" si="48"/>
        <v>5</v>
      </c>
      <c r="BG421" s="107">
        <f t="shared" si="48"/>
        <v>0</v>
      </c>
      <c r="BH421" s="107">
        <f t="shared" si="45"/>
        <v>45</v>
      </c>
    </row>
    <row r="422" spans="1:60" x14ac:dyDescent="0.25">
      <c r="A422" s="104">
        <v>1505</v>
      </c>
      <c r="B422" s="69" t="s">
        <v>424</v>
      </c>
      <c r="C422" s="69" t="s">
        <v>419</v>
      </c>
      <c r="D422" s="107" t="s">
        <v>621</v>
      </c>
      <c r="E422" s="107" t="s">
        <v>621</v>
      </c>
      <c r="F422" s="107" t="s">
        <v>621</v>
      </c>
      <c r="G422" s="107" t="s">
        <v>621</v>
      </c>
      <c r="H422" s="107" t="s">
        <v>621</v>
      </c>
      <c r="I422" s="107" t="s">
        <v>621</v>
      </c>
      <c r="J422" s="107" t="s">
        <v>620</v>
      </c>
      <c r="K422" s="107" t="s">
        <v>620</v>
      </c>
      <c r="L422" s="107" t="s">
        <v>621</v>
      </c>
      <c r="M422" s="107" t="s">
        <v>621</v>
      </c>
      <c r="N422" s="107" t="s">
        <v>621</v>
      </c>
      <c r="O422" s="107" t="s">
        <v>623</v>
      </c>
      <c r="P422" s="107" t="s">
        <v>621</v>
      </c>
      <c r="Q422" s="107" t="s">
        <v>621</v>
      </c>
      <c r="R422" s="107" t="s">
        <v>621</v>
      </c>
      <c r="S422" s="107" t="s">
        <v>621</v>
      </c>
      <c r="T422" s="107" t="s">
        <v>621</v>
      </c>
      <c r="U422" s="107" t="s">
        <v>621</v>
      </c>
      <c r="V422" s="107" t="s">
        <v>621</v>
      </c>
      <c r="W422" s="107" t="s">
        <v>621</v>
      </c>
      <c r="X422" s="107" t="s">
        <v>621</v>
      </c>
      <c r="Y422" s="107" t="s">
        <v>621</v>
      </c>
      <c r="Z422" s="107" t="s">
        <v>621</v>
      </c>
      <c r="AA422" s="107" t="s">
        <v>623</v>
      </c>
      <c r="AB422" s="107" t="s">
        <v>622</v>
      </c>
      <c r="AC422" s="107" t="s">
        <v>623</v>
      </c>
      <c r="AD422" s="107" t="s">
        <v>620</v>
      </c>
      <c r="AE422" s="107" t="s">
        <v>623</v>
      </c>
      <c r="AF422" s="107" t="s">
        <v>620</v>
      </c>
      <c r="AG422" s="107" t="s">
        <v>621</v>
      </c>
      <c r="AH422" s="107" t="s">
        <v>621</v>
      </c>
      <c r="AI422" s="107" t="s">
        <v>623</v>
      </c>
      <c r="AJ422" s="107" t="s">
        <v>621</v>
      </c>
      <c r="AK422" s="107" t="s">
        <v>621</v>
      </c>
      <c r="AL422" s="107" t="s">
        <v>621</v>
      </c>
      <c r="AM422" s="107" t="s">
        <v>621</v>
      </c>
      <c r="AN422" s="107" t="s">
        <v>621</v>
      </c>
      <c r="AO422" s="107" t="s">
        <v>621</v>
      </c>
      <c r="AP422" s="107" t="s">
        <v>621</v>
      </c>
      <c r="AQ422" s="107" t="s">
        <v>621</v>
      </c>
      <c r="AR422" s="107" t="s">
        <v>621</v>
      </c>
      <c r="AS422" s="107" t="s">
        <v>621</v>
      </c>
      <c r="AT422" s="107" t="s">
        <v>621</v>
      </c>
      <c r="AU422" s="107" t="s">
        <v>621</v>
      </c>
      <c r="AV422" s="107" t="s">
        <v>621</v>
      </c>
      <c r="AW422" s="107" t="s">
        <v>621</v>
      </c>
      <c r="AX422" s="107" t="s">
        <v>621</v>
      </c>
      <c r="AY422" s="107" t="s">
        <v>621</v>
      </c>
      <c r="AZ422" s="107" t="s">
        <v>621</v>
      </c>
      <c r="BA422" s="107" t="s">
        <v>621</v>
      </c>
      <c r="BC422" s="107">
        <f t="shared" si="48"/>
        <v>40</v>
      </c>
      <c r="BD422" s="107">
        <f t="shared" si="48"/>
        <v>1</v>
      </c>
      <c r="BE422" s="107">
        <f t="shared" si="48"/>
        <v>4</v>
      </c>
      <c r="BF422" s="107">
        <f t="shared" si="48"/>
        <v>5</v>
      </c>
      <c r="BG422" s="107">
        <f t="shared" si="48"/>
        <v>0</v>
      </c>
      <c r="BH422" s="107">
        <f t="shared" si="45"/>
        <v>45</v>
      </c>
    </row>
    <row r="423" spans="1:60" x14ac:dyDescent="0.25">
      <c r="A423" s="104">
        <v>1506</v>
      </c>
      <c r="B423" s="69" t="s">
        <v>425</v>
      </c>
      <c r="C423" s="69" t="s">
        <v>419</v>
      </c>
      <c r="D423" s="107" t="s">
        <v>621</v>
      </c>
      <c r="E423" s="107" t="s">
        <v>621</v>
      </c>
      <c r="F423" s="107" t="s">
        <v>621</v>
      </c>
      <c r="G423" s="107" t="s">
        <v>621</v>
      </c>
      <c r="H423" s="107" t="s">
        <v>621</v>
      </c>
      <c r="I423" s="107" t="s">
        <v>621</v>
      </c>
      <c r="J423" s="107" t="s">
        <v>623</v>
      </c>
      <c r="K423" s="107" t="s">
        <v>621</v>
      </c>
      <c r="L423" s="107" t="s">
        <v>621</v>
      </c>
      <c r="M423" s="107" t="s">
        <v>621</v>
      </c>
      <c r="N423" s="107" t="s">
        <v>621</v>
      </c>
      <c r="O423" s="107" t="s">
        <v>622</v>
      </c>
      <c r="P423" s="107" t="s">
        <v>621</v>
      </c>
      <c r="Q423" s="107" t="s">
        <v>621</v>
      </c>
      <c r="R423" s="107" t="s">
        <v>621</v>
      </c>
      <c r="S423" s="107" t="s">
        <v>621</v>
      </c>
      <c r="T423" s="107" t="s">
        <v>621</v>
      </c>
      <c r="U423" s="107" t="s">
        <v>621</v>
      </c>
      <c r="V423" s="107" t="s">
        <v>621</v>
      </c>
      <c r="W423" s="107" t="s">
        <v>621</v>
      </c>
      <c r="X423" s="107" t="s">
        <v>621</v>
      </c>
      <c r="Y423" s="107" t="s">
        <v>621</v>
      </c>
      <c r="Z423" s="107" t="s">
        <v>622</v>
      </c>
      <c r="AA423" s="107" t="s">
        <v>621</v>
      </c>
      <c r="AB423" s="107" t="s">
        <v>621</v>
      </c>
      <c r="AC423" s="107" t="s">
        <v>622</v>
      </c>
      <c r="AD423" s="107" t="s">
        <v>621</v>
      </c>
      <c r="AE423" s="107" t="s">
        <v>622</v>
      </c>
      <c r="AF423" s="107" t="s">
        <v>621</v>
      </c>
      <c r="AG423" s="107" t="s">
        <v>621</v>
      </c>
      <c r="AH423" s="107" t="s">
        <v>621</v>
      </c>
      <c r="AI423" s="107" t="s">
        <v>623</v>
      </c>
      <c r="AJ423" s="107" t="s">
        <v>621</v>
      </c>
      <c r="AK423" s="107" t="s">
        <v>621</v>
      </c>
      <c r="AL423" s="107" t="s">
        <v>621</v>
      </c>
      <c r="AM423" s="107" t="s">
        <v>621</v>
      </c>
      <c r="AN423" s="107" t="s">
        <v>621</v>
      </c>
      <c r="AO423" s="107" t="s">
        <v>621</v>
      </c>
      <c r="AP423" s="107" t="s">
        <v>621</v>
      </c>
      <c r="AQ423" s="107" t="s">
        <v>621</v>
      </c>
      <c r="AR423" s="107" t="s">
        <v>621</v>
      </c>
      <c r="AS423" s="107" t="s">
        <v>623</v>
      </c>
      <c r="AT423" s="107" t="s">
        <v>621</v>
      </c>
      <c r="AU423" s="107" t="s">
        <v>621</v>
      </c>
      <c r="AV423" s="107" t="s">
        <v>621</v>
      </c>
      <c r="AW423" s="107" t="s">
        <v>621</v>
      </c>
      <c r="AX423" s="107" t="s">
        <v>621</v>
      </c>
      <c r="AY423" s="107" t="s">
        <v>621</v>
      </c>
      <c r="AZ423" s="107" t="s">
        <v>621</v>
      </c>
      <c r="BA423" s="107" t="s">
        <v>621</v>
      </c>
      <c r="BC423" s="107">
        <f t="shared" si="48"/>
        <v>43</v>
      </c>
      <c r="BD423" s="107">
        <f t="shared" si="48"/>
        <v>4</v>
      </c>
      <c r="BE423" s="107">
        <f t="shared" si="48"/>
        <v>0</v>
      </c>
      <c r="BF423" s="107">
        <f t="shared" si="48"/>
        <v>3</v>
      </c>
      <c r="BG423" s="107">
        <f t="shared" si="48"/>
        <v>0</v>
      </c>
      <c r="BH423" s="107">
        <f t="shared" si="45"/>
        <v>47</v>
      </c>
    </row>
    <row r="424" spans="1:60" x14ac:dyDescent="0.25">
      <c r="A424" s="104">
        <v>1507</v>
      </c>
      <c r="B424" s="69" t="s">
        <v>449</v>
      </c>
      <c r="C424" s="69" t="s">
        <v>419</v>
      </c>
      <c r="D424" s="107" t="s">
        <v>621</v>
      </c>
      <c r="E424" s="107" t="s">
        <v>621</v>
      </c>
      <c r="F424" s="107" t="s">
        <v>621</v>
      </c>
      <c r="G424" s="107" t="s">
        <v>621</v>
      </c>
      <c r="H424" s="107" t="s">
        <v>621</v>
      </c>
      <c r="I424" s="107" t="s">
        <v>621</v>
      </c>
      <c r="J424" s="107" t="s">
        <v>621</v>
      </c>
      <c r="K424" s="107" t="s">
        <v>621</v>
      </c>
      <c r="L424" s="107" t="s">
        <v>621</v>
      </c>
      <c r="M424" s="107" t="s">
        <v>621</v>
      </c>
      <c r="N424" s="107" t="s">
        <v>621</v>
      </c>
      <c r="O424" s="107" t="s">
        <v>621</v>
      </c>
      <c r="P424" s="107" t="s">
        <v>621</v>
      </c>
      <c r="Q424" s="107" t="s">
        <v>621</v>
      </c>
      <c r="R424" s="107" t="s">
        <v>621</v>
      </c>
      <c r="S424" s="107" t="s">
        <v>621</v>
      </c>
      <c r="T424" s="107" t="s">
        <v>621</v>
      </c>
      <c r="U424" s="107" t="s">
        <v>621</v>
      </c>
      <c r="V424" s="107" t="s">
        <v>621</v>
      </c>
      <c r="W424" s="107" t="s">
        <v>621</v>
      </c>
      <c r="X424" s="107" t="s">
        <v>621</v>
      </c>
      <c r="Y424" s="107" t="s">
        <v>621</v>
      </c>
      <c r="Z424" s="107" t="s">
        <v>621</v>
      </c>
      <c r="AA424" s="107" t="s">
        <v>621</v>
      </c>
      <c r="AB424" s="107" t="s">
        <v>621</v>
      </c>
      <c r="AC424" s="107" t="s">
        <v>622</v>
      </c>
      <c r="AD424" s="107" t="s">
        <v>621</v>
      </c>
      <c r="AE424" s="107" t="s">
        <v>622</v>
      </c>
      <c r="AF424" s="107" t="s">
        <v>623</v>
      </c>
      <c r="AG424" s="107" t="s">
        <v>621</v>
      </c>
      <c r="AH424" s="107" t="s">
        <v>621</v>
      </c>
      <c r="AI424" s="107" t="s">
        <v>623</v>
      </c>
      <c r="AJ424" s="107" t="s">
        <v>621</v>
      </c>
      <c r="AK424" s="107" t="s">
        <v>621</v>
      </c>
      <c r="AL424" s="107" t="s">
        <v>621</v>
      </c>
      <c r="AM424" s="107" t="s">
        <v>621</v>
      </c>
      <c r="AN424" s="107" t="s">
        <v>621</v>
      </c>
      <c r="AO424" s="107" t="s">
        <v>621</v>
      </c>
      <c r="AP424" s="107" t="s">
        <v>621</v>
      </c>
      <c r="AQ424" s="107" t="s">
        <v>621</v>
      </c>
      <c r="AR424" s="107" t="s">
        <v>621</v>
      </c>
      <c r="AS424" s="107" t="s">
        <v>621</v>
      </c>
      <c r="AT424" s="107" t="s">
        <v>621</v>
      </c>
      <c r="AU424" s="107" t="s">
        <v>621</v>
      </c>
      <c r="AV424" s="107" t="s">
        <v>621</v>
      </c>
      <c r="AW424" s="107" t="s">
        <v>621</v>
      </c>
      <c r="AX424" s="107" t="s">
        <v>621</v>
      </c>
      <c r="AY424" s="107" t="s">
        <v>623</v>
      </c>
      <c r="AZ424" s="107" t="s">
        <v>621</v>
      </c>
      <c r="BA424" s="107" t="s">
        <v>621</v>
      </c>
      <c r="BC424" s="107">
        <f t="shared" ref="BC424:BG433" si="49">COUNTIF($D424:$BA424,BC$3)</f>
        <v>45</v>
      </c>
      <c r="BD424" s="107">
        <f t="shared" si="49"/>
        <v>2</v>
      </c>
      <c r="BE424" s="107">
        <f t="shared" si="49"/>
        <v>0</v>
      </c>
      <c r="BF424" s="107">
        <f t="shared" si="49"/>
        <v>3</v>
      </c>
      <c r="BG424" s="107">
        <f t="shared" si="49"/>
        <v>0</v>
      </c>
      <c r="BH424" s="107">
        <f t="shared" si="45"/>
        <v>47</v>
      </c>
    </row>
    <row r="425" spans="1:60" x14ac:dyDescent="0.25">
      <c r="A425" s="104">
        <v>1508</v>
      </c>
      <c r="B425" s="69" t="s">
        <v>426</v>
      </c>
      <c r="C425" s="69" t="s">
        <v>419</v>
      </c>
      <c r="D425" s="107" t="s">
        <v>622</v>
      </c>
      <c r="E425" s="107" t="s">
        <v>621</v>
      </c>
      <c r="F425" s="107" t="s">
        <v>620</v>
      </c>
      <c r="G425" s="107" t="s">
        <v>621</v>
      </c>
      <c r="H425" s="107" t="s">
        <v>621</v>
      </c>
      <c r="I425" s="107" t="s">
        <v>621</v>
      </c>
      <c r="J425" s="107" t="s">
        <v>622</v>
      </c>
      <c r="K425" s="107" t="s">
        <v>622</v>
      </c>
      <c r="L425" s="107" t="s">
        <v>621</v>
      </c>
      <c r="M425" s="107" t="s">
        <v>620</v>
      </c>
      <c r="N425" s="107" t="s">
        <v>622</v>
      </c>
      <c r="O425" s="107" t="s">
        <v>622</v>
      </c>
      <c r="P425" s="107" t="s">
        <v>621</v>
      </c>
      <c r="Q425" s="107" t="s">
        <v>621</v>
      </c>
      <c r="R425" s="107" t="s">
        <v>621</v>
      </c>
      <c r="S425" s="107" t="s">
        <v>621</v>
      </c>
      <c r="T425" s="107" t="s">
        <v>622</v>
      </c>
      <c r="U425" s="107" t="s">
        <v>621</v>
      </c>
      <c r="V425" s="107" t="s">
        <v>621</v>
      </c>
      <c r="W425" s="107" t="s">
        <v>621</v>
      </c>
      <c r="X425" s="107" t="s">
        <v>621</v>
      </c>
      <c r="Y425" s="107" t="s">
        <v>621</v>
      </c>
      <c r="Z425" s="107" t="s">
        <v>621</v>
      </c>
      <c r="AA425" s="107" t="s">
        <v>622</v>
      </c>
      <c r="AB425" s="107" t="s">
        <v>622</v>
      </c>
      <c r="AC425" s="107" t="s">
        <v>621</v>
      </c>
      <c r="AD425" s="107" t="s">
        <v>621</v>
      </c>
      <c r="AE425" s="107" t="s">
        <v>622</v>
      </c>
      <c r="AF425" s="107" t="s">
        <v>621</v>
      </c>
      <c r="AG425" s="107" t="s">
        <v>622</v>
      </c>
      <c r="AH425" s="107" t="s">
        <v>621</v>
      </c>
      <c r="AI425" s="107" t="s">
        <v>621</v>
      </c>
      <c r="AJ425" s="107" t="s">
        <v>621</v>
      </c>
      <c r="AK425" s="107" t="s">
        <v>621</v>
      </c>
      <c r="AL425" s="107" t="s">
        <v>621</v>
      </c>
      <c r="AM425" s="107" t="s">
        <v>621</v>
      </c>
      <c r="AN425" s="107" t="s">
        <v>621</v>
      </c>
      <c r="AO425" s="107" t="s">
        <v>621</v>
      </c>
      <c r="AP425" s="107" t="s">
        <v>621</v>
      </c>
      <c r="AQ425" s="107" t="s">
        <v>621</v>
      </c>
      <c r="AR425" s="107" t="s">
        <v>621</v>
      </c>
      <c r="AS425" s="107" t="s">
        <v>622</v>
      </c>
      <c r="AT425" s="107" t="s">
        <v>621</v>
      </c>
      <c r="AU425" s="107" t="s">
        <v>621</v>
      </c>
      <c r="AV425" s="107" t="s">
        <v>621</v>
      </c>
      <c r="AW425" s="107" t="s">
        <v>621</v>
      </c>
      <c r="AX425" s="107" t="s">
        <v>621</v>
      </c>
      <c r="AY425" s="107" t="s">
        <v>620</v>
      </c>
      <c r="AZ425" s="107" t="s">
        <v>622</v>
      </c>
      <c r="BA425" s="107" t="s">
        <v>621</v>
      </c>
      <c r="BC425" s="107">
        <f t="shared" si="49"/>
        <v>35</v>
      </c>
      <c r="BD425" s="107">
        <f t="shared" si="49"/>
        <v>12</v>
      </c>
      <c r="BE425" s="107">
        <f t="shared" si="49"/>
        <v>3</v>
      </c>
      <c r="BF425" s="107">
        <f t="shared" si="49"/>
        <v>0</v>
      </c>
      <c r="BG425" s="107">
        <f t="shared" si="49"/>
        <v>0</v>
      </c>
      <c r="BH425" s="107">
        <f t="shared" si="45"/>
        <v>50</v>
      </c>
    </row>
    <row r="426" spans="1:60" x14ac:dyDescent="0.25">
      <c r="A426" s="104">
        <v>1509</v>
      </c>
      <c r="B426" s="69" t="s">
        <v>427</v>
      </c>
      <c r="C426" s="69" t="s">
        <v>419</v>
      </c>
      <c r="D426" s="107" t="s">
        <v>623</v>
      </c>
      <c r="E426" s="107" t="s">
        <v>621</v>
      </c>
      <c r="F426" s="107" t="s">
        <v>621</v>
      </c>
      <c r="G426" s="107" t="s">
        <v>621</v>
      </c>
      <c r="H426" s="107" t="s">
        <v>621</v>
      </c>
      <c r="I426" s="107" t="s">
        <v>621</v>
      </c>
      <c r="J426" s="107" t="s">
        <v>623</v>
      </c>
      <c r="K426" s="107" t="s">
        <v>620</v>
      </c>
      <c r="L426" s="107" t="s">
        <v>621</v>
      </c>
      <c r="M426" s="107" t="s">
        <v>621</v>
      </c>
      <c r="N426" s="107" t="s">
        <v>620</v>
      </c>
      <c r="O426" s="107" t="s">
        <v>622</v>
      </c>
      <c r="P426" s="107" t="s">
        <v>621</v>
      </c>
      <c r="Q426" s="107" t="s">
        <v>621</v>
      </c>
      <c r="R426" s="107" t="s">
        <v>621</v>
      </c>
      <c r="S426" s="107" t="s">
        <v>621</v>
      </c>
      <c r="T426" s="107" t="s">
        <v>621</v>
      </c>
      <c r="U426" s="107" t="s">
        <v>621</v>
      </c>
      <c r="V426" s="107" t="s">
        <v>621</v>
      </c>
      <c r="W426" s="107" t="s">
        <v>621</v>
      </c>
      <c r="X426" s="107" t="s">
        <v>623</v>
      </c>
      <c r="Y426" s="107" t="s">
        <v>621</v>
      </c>
      <c r="Z426" s="107" t="s">
        <v>620</v>
      </c>
      <c r="AA426" s="107" t="s">
        <v>621</v>
      </c>
      <c r="AB426" s="107" t="s">
        <v>622</v>
      </c>
      <c r="AC426" s="107" t="s">
        <v>621</v>
      </c>
      <c r="AD426" s="107" t="s">
        <v>621</v>
      </c>
      <c r="AE426" s="107" t="s">
        <v>622</v>
      </c>
      <c r="AF426" s="107" t="s">
        <v>621</v>
      </c>
      <c r="AG426" s="107" t="s">
        <v>621</v>
      </c>
      <c r="AH426" s="107" t="s">
        <v>621</v>
      </c>
      <c r="AI426" s="107" t="s">
        <v>621</v>
      </c>
      <c r="AJ426" s="107" t="s">
        <v>621</v>
      </c>
      <c r="AK426" s="107" t="s">
        <v>621</v>
      </c>
      <c r="AL426" s="107" t="s">
        <v>621</v>
      </c>
      <c r="AM426" s="107" t="s">
        <v>621</v>
      </c>
      <c r="AN426" s="107" t="s">
        <v>621</v>
      </c>
      <c r="AO426" s="107" t="s">
        <v>621</v>
      </c>
      <c r="AP426" s="107" t="s">
        <v>623</v>
      </c>
      <c r="AQ426" s="107" t="s">
        <v>621</v>
      </c>
      <c r="AR426" s="107" t="s">
        <v>621</v>
      </c>
      <c r="AS426" s="107" t="s">
        <v>1578</v>
      </c>
      <c r="AT426" s="107" t="s">
        <v>1578</v>
      </c>
      <c r="AU426" s="107" t="s">
        <v>621</v>
      </c>
      <c r="AV426" s="107" t="s">
        <v>621</v>
      </c>
      <c r="AW426" s="107" t="s">
        <v>621</v>
      </c>
      <c r="AX426" s="107" t="s">
        <v>621</v>
      </c>
      <c r="AY426" s="107" t="s">
        <v>621</v>
      </c>
      <c r="AZ426" s="107" t="s">
        <v>622</v>
      </c>
      <c r="BA426" s="107" t="s">
        <v>1578</v>
      </c>
      <c r="BC426" s="107">
        <f t="shared" si="49"/>
        <v>36</v>
      </c>
      <c r="BD426" s="107">
        <f t="shared" si="49"/>
        <v>4</v>
      </c>
      <c r="BE426" s="107">
        <f t="shared" si="49"/>
        <v>3</v>
      </c>
      <c r="BF426" s="107">
        <f t="shared" si="49"/>
        <v>4</v>
      </c>
      <c r="BG426" s="107">
        <f t="shared" si="49"/>
        <v>3</v>
      </c>
      <c r="BH426" s="107">
        <f t="shared" si="45"/>
        <v>43</v>
      </c>
    </row>
    <row r="427" spans="1:60" x14ac:dyDescent="0.25">
      <c r="A427" s="104">
        <v>1510</v>
      </c>
      <c r="B427" s="69" t="s">
        <v>428</v>
      </c>
      <c r="C427" s="69" t="s">
        <v>419</v>
      </c>
      <c r="D427" s="107" t="s">
        <v>621</v>
      </c>
      <c r="E427" s="107" t="s">
        <v>621</v>
      </c>
      <c r="F427" s="107" t="s">
        <v>621</v>
      </c>
      <c r="G427" s="107" t="s">
        <v>621</v>
      </c>
      <c r="H427" s="107" t="s">
        <v>621</v>
      </c>
      <c r="I427" s="107" t="s">
        <v>621</v>
      </c>
      <c r="J427" s="107" t="s">
        <v>623</v>
      </c>
      <c r="K427" s="107" t="s">
        <v>623</v>
      </c>
      <c r="L427" s="107" t="s">
        <v>623</v>
      </c>
      <c r="M427" s="107" t="s">
        <v>621</v>
      </c>
      <c r="N427" s="107" t="s">
        <v>621</v>
      </c>
      <c r="O427" s="107" t="s">
        <v>623</v>
      </c>
      <c r="P427" s="107" t="s">
        <v>621</v>
      </c>
      <c r="Q427" s="107" t="s">
        <v>621</v>
      </c>
      <c r="R427" s="107" t="s">
        <v>621</v>
      </c>
      <c r="S427" s="107" t="s">
        <v>621</v>
      </c>
      <c r="T427" s="107" t="s">
        <v>621</v>
      </c>
      <c r="U427" s="107" t="s">
        <v>621</v>
      </c>
      <c r="V427" s="107" t="s">
        <v>621</v>
      </c>
      <c r="W427" s="107" t="s">
        <v>621</v>
      </c>
      <c r="X427" s="107" t="s">
        <v>621</v>
      </c>
      <c r="Y427" s="107" t="s">
        <v>621</v>
      </c>
      <c r="Z427" s="107" t="s">
        <v>621</v>
      </c>
      <c r="AA427" s="107" t="s">
        <v>621</v>
      </c>
      <c r="AB427" s="107" t="s">
        <v>622</v>
      </c>
      <c r="AC427" s="107" t="s">
        <v>623</v>
      </c>
      <c r="AD427" s="107" t="s">
        <v>621</v>
      </c>
      <c r="AE427" s="107" t="s">
        <v>621</v>
      </c>
      <c r="AF427" s="107" t="s">
        <v>621</v>
      </c>
      <c r="AG427" s="107" t="s">
        <v>621</v>
      </c>
      <c r="AH427" s="107" t="s">
        <v>621</v>
      </c>
      <c r="AI427" s="107" t="s">
        <v>621</v>
      </c>
      <c r="AJ427" s="107" t="s">
        <v>621</v>
      </c>
      <c r="AK427" s="107" t="s">
        <v>621</v>
      </c>
      <c r="AL427" s="107" t="s">
        <v>621</v>
      </c>
      <c r="AM427" s="107" t="s">
        <v>621</v>
      </c>
      <c r="AN427" s="107" t="s">
        <v>621</v>
      </c>
      <c r="AO427" s="107" t="s">
        <v>621</v>
      </c>
      <c r="AP427" s="107" t="s">
        <v>621</v>
      </c>
      <c r="AQ427" s="107" t="s">
        <v>621</v>
      </c>
      <c r="AR427" s="107" t="s">
        <v>621</v>
      </c>
      <c r="AS427" s="107" t="s">
        <v>621</v>
      </c>
      <c r="AT427" s="107" t="s">
        <v>621</v>
      </c>
      <c r="AU427" s="107" t="s">
        <v>621</v>
      </c>
      <c r="AV427" s="107" t="s">
        <v>621</v>
      </c>
      <c r="AW427" s="107" t="s">
        <v>621</v>
      </c>
      <c r="AX427" s="107" t="s">
        <v>621</v>
      </c>
      <c r="AY427" s="107" t="s">
        <v>621</v>
      </c>
      <c r="AZ427" s="107" t="s">
        <v>621</v>
      </c>
      <c r="BA427" s="107" t="s">
        <v>621</v>
      </c>
      <c r="BC427" s="107">
        <f t="shared" si="49"/>
        <v>44</v>
      </c>
      <c r="BD427" s="107">
        <f t="shared" si="49"/>
        <v>1</v>
      </c>
      <c r="BE427" s="107">
        <f t="shared" si="49"/>
        <v>0</v>
      </c>
      <c r="BF427" s="107">
        <f t="shared" si="49"/>
        <v>5</v>
      </c>
      <c r="BG427" s="107">
        <f t="shared" si="49"/>
        <v>0</v>
      </c>
      <c r="BH427" s="107">
        <f t="shared" si="45"/>
        <v>45</v>
      </c>
    </row>
    <row r="428" spans="1:60" x14ac:dyDescent="0.25">
      <c r="A428" s="104">
        <v>1511</v>
      </c>
      <c r="B428" s="69" t="s">
        <v>429</v>
      </c>
      <c r="C428" s="69" t="s">
        <v>419</v>
      </c>
      <c r="D428" s="107" t="s">
        <v>621</v>
      </c>
      <c r="E428" s="107" t="s">
        <v>621</v>
      </c>
      <c r="F428" s="107" t="s">
        <v>621</v>
      </c>
      <c r="G428" s="107" t="s">
        <v>621</v>
      </c>
      <c r="H428" s="107" t="s">
        <v>621</v>
      </c>
      <c r="I428" s="107" t="s">
        <v>621</v>
      </c>
      <c r="J428" s="107" t="s">
        <v>620</v>
      </c>
      <c r="K428" s="107" t="s">
        <v>620</v>
      </c>
      <c r="L428" s="107" t="s">
        <v>621</v>
      </c>
      <c r="M428" s="107" t="s">
        <v>621</v>
      </c>
      <c r="N428" s="107" t="s">
        <v>623</v>
      </c>
      <c r="O428" s="107" t="s">
        <v>622</v>
      </c>
      <c r="P428" s="107" t="s">
        <v>621</v>
      </c>
      <c r="Q428" s="107" t="s">
        <v>621</v>
      </c>
      <c r="R428" s="107" t="s">
        <v>621</v>
      </c>
      <c r="S428" s="107" t="s">
        <v>621</v>
      </c>
      <c r="T428" s="107" t="s">
        <v>621</v>
      </c>
      <c r="U428" s="107" t="s">
        <v>621</v>
      </c>
      <c r="V428" s="107" t="s">
        <v>620</v>
      </c>
      <c r="W428" s="107" t="s">
        <v>621</v>
      </c>
      <c r="X428" s="107" t="s">
        <v>621</v>
      </c>
      <c r="Y428" s="107" t="s">
        <v>621</v>
      </c>
      <c r="Z428" s="107" t="s">
        <v>621</v>
      </c>
      <c r="AA428" s="107" t="s">
        <v>621</v>
      </c>
      <c r="AB428" s="107" t="s">
        <v>622</v>
      </c>
      <c r="AC428" s="107" t="s">
        <v>622</v>
      </c>
      <c r="AD428" s="107" t="s">
        <v>621</v>
      </c>
      <c r="AE428" s="107" t="s">
        <v>622</v>
      </c>
      <c r="AF428" s="107" t="s">
        <v>621</v>
      </c>
      <c r="AG428" s="107" t="s">
        <v>621</v>
      </c>
      <c r="AH428" s="107" t="s">
        <v>621</v>
      </c>
      <c r="AI428" s="107" t="s">
        <v>623</v>
      </c>
      <c r="AJ428" s="107" t="s">
        <v>621</v>
      </c>
      <c r="AK428" s="107" t="s">
        <v>621</v>
      </c>
      <c r="AL428" s="107" t="s">
        <v>621</v>
      </c>
      <c r="AM428" s="107" t="s">
        <v>621</v>
      </c>
      <c r="AN428" s="107" t="s">
        <v>621</v>
      </c>
      <c r="AO428" s="107" t="s">
        <v>621</v>
      </c>
      <c r="AP428" s="107" t="s">
        <v>621</v>
      </c>
      <c r="AQ428" s="107" t="s">
        <v>621</v>
      </c>
      <c r="AR428" s="107" t="s">
        <v>621</v>
      </c>
      <c r="AS428" s="107" t="s">
        <v>621</v>
      </c>
      <c r="AT428" s="107" t="s">
        <v>621</v>
      </c>
      <c r="AU428" s="107" t="s">
        <v>621</v>
      </c>
      <c r="AV428" s="107" t="s">
        <v>621</v>
      </c>
      <c r="AW428" s="107" t="s">
        <v>621</v>
      </c>
      <c r="AX428" s="107" t="s">
        <v>621</v>
      </c>
      <c r="AY428" s="107" t="s">
        <v>620</v>
      </c>
      <c r="AZ428" s="107" t="s">
        <v>621</v>
      </c>
      <c r="BA428" s="107" t="s">
        <v>621</v>
      </c>
      <c r="BC428" s="107">
        <f t="shared" si="49"/>
        <v>40</v>
      </c>
      <c r="BD428" s="107">
        <f t="shared" si="49"/>
        <v>4</v>
      </c>
      <c r="BE428" s="107">
        <f t="shared" si="49"/>
        <v>4</v>
      </c>
      <c r="BF428" s="107">
        <f t="shared" si="49"/>
        <v>2</v>
      </c>
      <c r="BG428" s="107">
        <f t="shared" si="49"/>
        <v>0</v>
      </c>
      <c r="BH428" s="107">
        <f t="shared" si="45"/>
        <v>48</v>
      </c>
    </row>
    <row r="429" spans="1:60" x14ac:dyDescent="0.25">
      <c r="A429" s="104">
        <v>1512</v>
      </c>
      <c r="B429" s="69" t="s">
        <v>430</v>
      </c>
      <c r="C429" s="69" t="s">
        <v>419</v>
      </c>
      <c r="D429" s="107" t="s">
        <v>623</v>
      </c>
      <c r="E429" s="107" t="s">
        <v>621</v>
      </c>
      <c r="F429" s="107" t="s">
        <v>621</v>
      </c>
      <c r="G429" s="107" t="s">
        <v>621</v>
      </c>
      <c r="H429" s="107" t="s">
        <v>621</v>
      </c>
      <c r="I429" s="107" t="s">
        <v>621</v>
      </c>
      <c r="J429" s="107" t="s">
        <v>621</v>
      </c>
      <c r="K429" s="107" t="s">
        <v>621</v>
      </c>
      <c r="L429" s="107" t="s">
        <v>621</v>
      </c>
      <c r="M429" s="107" t="s">
        <v>621</v>
      </c>
      <c r="N429" s="107" t="s">
        <v>621</v>
      </c>
      <c r="O429" s="107" t="s">
        <v>621</v>
      </c>
      <c r="P429" s="107" t="s">
        <v>621</v>
      </c>
      <c r="Q429" s="107" t="s">
        <v>621</v>
      </c>
      <c r="R429" s="107" t="s">
        <v>621</v>
      </c>
      <c r="S429" s="107" t="s">
        <v>621</v>
      </c>
      <c r="T429" s="107" t="s">
        <v>621</v>
      </c>
      <c r="U429" s="107" t="s">
        <v>621</v>
      </c>
      <c r="V429" s="107" t="s">
        <v>621</v>
      </c>
      <c r="W429" s="107" t="s">
        <v>621</v>
      </c>
      <c r="X429" s="107" t="s">
        <v>621</v>
      </c>
      <c r="Y429" s="107" t="s">
        <v>621</v>
      </c>
      <c r="Z429" s="107" t="s">
        <v>623</v>
      </c>
      <c r="AA429" s="107" t="s">
        <v>621</v>
      </c>
      <c r="AB429" s="107" t="s">
        <v>621</v>
      </c>
      <c r="AC429" s="107" t="s">
        <v>620</v>
      </c>
      <c r="AD429" s="107" t="s">
        <v>621</v>
      </c>
      <c r="AE429" s="107" t="s">
        <v>621</v>
      </c>
      <c r="AF429" s="107" t="s">
        <v>623</v>
      </c>
      <c r="AG429" s="107" t="s">
        <v>621</v>
      </c>
      <c r="AH429" s="107" t="s">
        <v>621</v>
      </c>
      <c r="AI429" s="107" t="s">
        <v>621</v>
      </c>
      <c r="AJ429" s="107" t="s">
        <v>621</v>
      </c>
      <c r="AK429" s="107" t="s">
        <v>621</v>
      </c>
      <c r="AL429" s="107" t="s">
        <v>621</v>
      </c>
      <c r="AM429" s="107" t="s">
        <v>621</v>
      </c>
      <c r="AN429" s="107" t="s">
        <v>621</v>
      </c>
      <c r="AO429" s="107" t="s">
        <v>621</v>
      </c>
      <c r="AP429" s="107" t="s">
        <v>621</v>
      </c>
      <c r="AQ429" s="107" t="s">
        <v>621</v>
      </c>
      <c r="AR429" s="107" t="s">
        <v>621</v>
      </c>
      <c r="AS429" s="107" t="s">
        <v>621</v>
      </c>
      <c r="AT429" s="107" t="s">
        <v>621</v>
      </c>
      <c r="AU429" s="107" t="s">
        <v>621</v>
      </c>
      <c r="AV429" s="107" t="s">
        <v>621</v>
      </c>
      <c r="AW429" s="107" t="s">
        <v>621</v>
      </c>
      <c r="AX429" s="107" t="s">
        <v>621</v>
      </c>
      <c r="AY429" s="107" t="s">
        <v>620</v>
      </c>
      <c r="AZ429" s="107" t="s">
        <v>621</v>
      </c>
      <c r="BA429" s="107" t="s">
        <v>621</v>
      </c>
      <c r="BC429" s="107">
        <f t="shared" si="49"/>
        <v>45</v>
      </c>
      <c r="BD429" s="107">
        <f t="shared" si="49"/>
        <v>0</v>
      </c>
      <c r="BE429" s="107">
        <f t="shared" si="49"/>
        <v>2</v>
      </c>
      <c r="BF429" s="107">
        <f t="shared" si="49"/>
        <v>3</v>
      </c>
      <c r="BG429" s="107">
        <f t="shared" si="49"/>
        <v>0</v>
      </c>
      <c r="BH429" s="107">
        <f t="shared" si="45"/>
        <v>47</v>
      </c>
    </row>
    <row r="430" spans="1:60" x14ac:dyDescent="0.25">
      <c r="A430" s="104">
        <v>1513</v>
      </c>
      <c r="B430" s="69" t="s">
        <v>431</v>
      </c>
      <c r="C430" s="69" t="s">
        <v>419</v>
      </c>
      <c r="D430" s="107" t="s">
        <v>621</v>
      </c>
      <c r="E430" s="107" t="s">
        <v>621</v>
      </c>
      <c r="F430" s="107" t="s">
        <v>621</v>
      </c>
      <c r="G430" s="107" t="s">
        <v>621</v>
      </c>
      <c r="H430" s="107" t="s">
        <v>621</v>
      </c>
      <c r="I430" s="107" t="s">
        <v>623</v>
      </c>
      <c r="J430" s="107" t="s">
        <v>621</v>
      </c>
      <c r="K430" s="107" t="s">
        <v>621</v>
      </c>
      <c r="L430" s="107" t="s">
        <v>621</v>
      </c>
      <c r="M430" s="107" t="s">
        <v>621</v>
      </c>
      <c r="N430" s="107" t="s">
        <v>621</v>
      </c>
      <c r="O430" s="107" t="s">
        <v>622</v>
      </c>
      <c r="P430" s="107" t="s">
        <v>621</v>
      </c>
      <c r="Q430" s="107" t="s">
        <v>621</v>
      </c>
      <c r="R430" s="107" t="s">
        <v>621</v>
      </c>
      <c r="S430" s="107" t="s">
        <v>621</v>
      </c>
      <c r="T430" s="107" t="s">
        <v>621</v>
      </c>
      <c r="U430" s="107" t="s">
        <v>621</v>
      </c>
      <c r="V430" s="107" t="s">
        <v>621</v>
      </c>
      <c r="W430" s="107" t="s">
        <v>621</v>
      </c>
      <c r="X430" s="107" t="s">
        <v>621</v>
      </c>
      <c r="Y430" s="107" t="s">
        <v>621</v>
      </c>
      <c r="Z430" s="107" t="s">
        <v>621</v>
      </c>
      <c r="AA430" s="107" t="s">
        <v>620</v>
      </c>
      <c r="AB430" s="107" t="s">
        <v>622</v>
      </c>
      <c r="AC430" s="107" t="s">
        <v>621</v>
      </c>
      <c r="AD430" s="107" t="s">
        <v>621</v>
      </c>
      <c r="AE430" s="107" t="s">
        <v>623</v>
      </c>
      <c r="AF430" s="107" t="s">
        <v>621</v>
      </c>
      <c r="AG430" s="107" t="s">
        <v>621</v>
      </c>
      <c r="AH430" s="107" t="s">
        <v>621</v>
      </c>
      <c r="AI430" s="107" t="s">
        <v>621</v>
      </c>
      <c r="AJ430" s="107" t="s">
        <v>621</v>
      </c>
      <c r="AK430" s="107" t="s">
        <v>621</v>
      </c>
      <c r="AL430" s="107" t="s">
        <v>621</v>
      </c>
      <c r="AM430" s="107" t="s">
        <v>621</v>
      </c>
      <c r="AN430" s="107" t="s">
        <v>621</v>
      </c>
      <c r="AO430" s="107" t="s">
        <v>621</v>
      </c>
      <c r="AP430" s="107" t="s">
        <v>621</v>
      </c>
      <c r="AQ430" s="107" t="s">
        <v>621</v>
      </c>
      <c r="AR430" s="107" t="s">
        <v>621</v>
      </c>
      <c r="AS430" s="107" t="s">
        <v>621</v>
      </c>
      <c r="AT430" s="107" t="s">
        <v>621</v>
      </c>
      <c r="AU430" s="107" t="s">
        <v>621</v>
      </c>
      <c r="AV430" s="107" t="s">
        <v>621</v>
      </c>
      <c r="AW430" s="107" t="s">
        <v>621</v>
      </c>
      <c r="AX430" s="107" t="s">
        <v>621</v>
      </c>
      <c r="AY430" s="107" t="s">
        <v>623</v>
      </c>
      <c r="AZ430" s="107" t="s">
        <v>623</v>
      </c>
      <c r="BA430" s="107" t="s">
        <v>623</v>
      </c>
      <c r="BC430" s="107">
        <f t="shared" si="49"/>
        <v>42</v>
      </c>
      <c r="BD430" s="107">
        <f t="shared" si="49"/>
        <v>2</v>
      </c>
      <c r="BE430" s="107">
        <f t="shared" si="49"/>
        <v>1</v>
      </c>
      <c r="BF430" s="107">
        <f t="shared" si="49"/>
        <v>5</v>
      </c>
      <c r="BG430" s="107">
        <f t="shared" si="49"/>
        <v>0</v>
      </c>
      <c r="BH430" s="107">
        <f t="shared" si="45"/>
        <v>45</v>
      </c>
    </row>
    <row r="431" spans="1:60" x14ac:dyDescent="0.25">
      <c r="A431" s="104">
        <v>1514</v>
      </c>
      <c r="B431" s="69" t="s">
        <v>432</v>
      </c>
      <c r="C431" s="69" t="s">
        <v>419</v>
      </c>
      <c r="D431" s="107" t="s">
        <v>621</v>
      </c>
      <c r="E431" s="107" t="s">
        <v>621</v>
      </c>
      <c r="F431" s="107" t="s">
        <v>621</v>
      </c>
      <c r="G431" s="107" t="s">
        <v>621</v>
      </c>
      <c r="H431" s="107" t="s">
        <v>621</v>
      </c>
      <c r="I431" s="107" t="s">
        <v>621</v>
      </c>
      <c r="J431" s="107" t="s">
        <v>623</v>
      </c>
      <c r="K431" s="107" t="s">
        <v>620</v>
      </c>
      <c r="L431" s="107" t="s">
        <v>621</v>
      </c>
      <c r="M431" s="107" t="s">
        <v>621</v>
      </c>
      <c r="N431" s="107" t="s">
        <v>623</v>
      </c>
      <c r="O431" s="107" t="s">
        <v>621</v>
      </c>
      <c r="P431" s="107" t="s">
        <v>621</v>
      </c>
      <c r="Q431" s="107" t="s">
        <v>620</v>
      </c>
      <c r="R431" s="107" t="s">
        <v>621</v>
      </c>
      <c r="S431" s="107" t="s">
        <v>621</v>
      </c>
      <c r="T431" s="107" t="s">
        <v>621</v>
      </c>
      <c r="U431" s="107" t="s">
        <v>621</v>
      </c>
      <c r="V431" s="107" t="s">
        <v>623</v>
      </c>
      <c r="W431" s="107" t="s">
        <v>621</v>
      </c>
      <c r="X431" s="107" t="s">
        <v>621</v>
      </c>
      <c r="Y431" s="107" t="s">
        <v>621</v>
      </c>
      <c r="Z431" s="107" t="s">
        <v>621</v>
      </c>
      <c r="AA431" s="107" t="s">
        <v>623</v>
      </c>
      <c r="AB431" s="107" t="s">
        <v>622</v>
      </c>
      <c r="AC431" s="107" t="s">
        <v>622</v>
      </c>
      <c r="AD431" s="107" t="s">
        <v>621</v>
      </c>
      <c r="AE431" s="107" t="s">
        <v>622</v>
      </c>
      <c r="AF431" s="107" t="s">
        <v>623</v>
      </c>
      <c r="AG431" s="107" t="s">
        <v>621</v>
      </c>
      <c r="AH431" s="107" t="s">
        <v>621</v>
      </c>
      <c r="AI431" s="107" t="s">
        <v>623</v>
      </c>
      <c r="AJ431" s="107" t="s">
        <v>621</v>
      </c>
      <c r="AK431" s="107" t="s">
        <v>621</v>
      </c>
      <c r="AL431" s="107" t="s">
        <v>621</v>
      </c>
      <c r="AM431" s="107" t="s">
        <v>621</v>
      </c>
      <c r="AN431" s="107" t="s">
        <v>623</v>
      </c>
      <c r="AO431" s="107" t="s">
        <v>621</v>
      </c>
      <c r="AP431" s="107" t="s">
        <v>621</v>
      </c>
      <c r="AQ431" s="107" t="s">
        <v>620</v>
      </c>
      <c r="AR431" s="107" t="s">
        <v>621</v>
      </c>
      <c r="AS431" s="107" t="s">
        <v>621</v>
      </c>
      <c r="AT431" s="107" t="s">
        <v>621</v>
      </c>
      <c r="AU431" s="107" t="s">
        <v>623</v>
      </c>
      <c r="AV431" s="107" t="s">
        <v>621</v>
      </c>
      <c r="AW431" s="107" t="s">
        <v>621</v>
      </c>
      <c r="AX431" s="107" t="s">
        <v>622</v>
      </c>
      <c r="AY431" s="107" t="s">
        <v>623</v>
      </c>
      <c r="AZ431" s="107" t="s">
        <v>621</v>
      </c>
      <c r="BA431" s="107" t="s">
        <v>621</v>
      </c>
      <c r="BC431" s="107">
        <f t="shared" si="49"/>
        <v>34</v>
      </c>
      <c r="BD431" s="107">
        <f t="shared" si="49"/>
        <v>4</v>
      </c>
      <c r="BE431" s="107">
        <f t="shared" si="49"/>
        <v>3</v>
      </c>
      <c r="BF431" s="107">
        <f t="shared" si="49"/>
        <v>9</v>
      </c>
      <c r="BG431" s="107">
        <f t="shared" si="49"/>
        <v>0</v>
      </c>
      <c r="BH431" s="107">
        <f t="shared" si="45"/>
        <v>41</v>
      </c>
    </row>
    <row r="432" spans="1:60" x14ac:dyDescent="0.25">
      <c r="A432" s="104">
        <v>1515</v>
      </c>
      <c r="B432" s="69" t="s">
        <v>433</v>
      </c>
      <c r="C432" s="69" t="s">
        <v>419</v>
      </c>
      <c r="D432" s="107" t="s">
        <v>621</v>
      </c>
      <c r="E432" s="107" t="s">
        <v>621</v>
      </c>
      <c r="F432" s="107" t="s">
        <v>621</v>
      </c>
      <c r="G432" s="107" t="s">
        <v>621</v>
      </c>
      <c r="H432" s="107" t="s">
        <v>621</v>
      </c>
      <c r="I432" s="107" t="s">
        <v>621</v>
      </c>
      <c r="J432" s="107" t="s">
        <v>623</v>
      </c>
      <c r="K432" s="107" t="s">
        <v>621</v>
      </c>
      <c r="L432" s="107" t="s">
        <v>621</v>
      </c>
      <c r="M432" s="107" t="s">
        <v>621</v>
      </c>
      <c r="N432" s="107" t="s">
        <v>621</v>
      </c>
      <c r="O432" s="107" t="s">
        <v>621</v>
      </c>
      <c r="P432" s="107" t="s">
        <v>621</v>
      </c>
      <c r="Q432" s="107" t="s">
        <v>621</v>
      </c>
      <c r="R432" s="107" t="s">
        <v>621</v>
      </c>
      <c r="S432" s="107" t="s">
        <v>621</v>
      </c>
      <c r="T432" s="107" t="s">
        <v>621</v>
      </c>
      <c r="U432" s="107" t="s">
        <v>621</v>
      </c>
      <c r="V432" s="107" t="s">
        <v>621</v>
      </c>
      <c r="W432" s="107" t="s">
        <v>621</v>
      </c>
      <c r="X432" s="107" t="s">
        <v>621</v>
      </c>
      <c r="Y432" s="107" t="s">
        <v>621</v>
      </c>
      <c r="Z432" s="107" t="s">
        <v>621</v>
      </c>
      <c r="AA432" s="107" t="s">
        <v>621</v>
      </c>
      <c r="AB432" s="107" t="s">
        <v>622</v>
      </c>
      <c r="AC432" s="107" t="s">
        <v>623</v>
      </c>
      <c r="AD432" s="107" t="s">
        <v>621</v>
      </c>
      <c r="AE432" s="107" t="s">
        <v>623</v>
      </c>
      <c r="AF432" s="107" t="s">
        <v>621</v>
      </c>
      <c r="AG432" s="107" t="s">
        <v>621</v>
      </c>
      <c r="AH432" s="107" t="s">
        <v>621</v>
      </c>
      <c r="AI432" s="107" t="s">
        <v>621</v>
      </c>
      <c r="AJ432" s="107" t="s">
        <v>621</v>
      </c>
      <c r="AK432" s="107" t="s">
        <v>621</v>
      </c>
      <c r="AL432" s="107" t="s">
        <v>621</v>
      </c>
      <c r="AM432" s="107" t="s">
        <v>621</v>
      </c>
      <c r="AN432" s="107" t="s">
        <v>621</v>
      </c>
      <c r="AO432" s="107" t="s">
        <v>621</v>
      </c>
      <c r="AP432" s="107" t="s">
        <v>621</v>
      </c>
      <c r="AQ432" s="107" t="s">
        <v>621</v>
      </c>
      <c r="AR432" s="107" t="s">
        <v>621</v>
      </c>
      <c r="AS432" s="107" t="s">
        <v>621</v>
      </c>
      <c r="AT432" s="107" t="s">
        <v>621</v>
      </c>
      <c r="AU432" s="107" t="s">
        <v>621</v>
      </c>
      <c r="AV432" s="107" t="s">
        <v>621</v>
      </c>
      <c r="AW432" s="107" t="s">
        <v>621</v>
      </c>
      <c r="AX432" s="107" t="s">
        <v>621</v>
      </c>
      <c r="AY432" s="107" t="s">
        <v>623</v>
      </c>
      <c r="AZ432" s="107" t="s">
        <v>621</v>
      </c>
      <c r="BA432" s="107" t="s">
        <v>622</v>
      </c>
      <c r="BC432" s="107">
        <f t="shared" si="49"/>
        <v>44</v>
      </c>
      <c r="BD432" s="107">
        <f t="shared" si="49"/>
        <v>2</v>
      </c>
      <c r="BE432" s="107">
        <f t="shared" si="49"/>
        <v>0</v>
      </c>
      <c r="BF432" s="107">
        <f t="shared" si="49"/>
        <v>4</v>
      </c>
      <c r="BG432" s="107">
        <f t="shared" si="49"/>
        <v>0</v>
      </c>
      <c r="BH432" s="107">
        <f t="shared" si="45"/>
        <v>46</v>
      </c>
    </row>
    <row r="433" spans="1:60" x14ac:dyDescent="0.25">
      <c r="A433" s="104">
        <v>1516</v>
      </c>
      <c r="B433" s="69" t="s">
        <v>434</v>
      </c>
      <c r="C433" s="69" t="s">
        <v>419</v>
      </c>
      <c r="D433" s="107" t="s">
        <v>621</v>
      </c>
      <c r="E433" s="107" t="s">
        <v>621</v>
      </c>
      <c r="F433" s="107" t="s">
        <v>621</v>
      </c>
      <c r="G433" s="107" t="s">
        <v>621</v>
      </c>
      <c r="H433" s="107" t="s">
        <v>621</v>
      </c>
      <c r="I433" s="107" t="s">
        <v>621</v>
      </c>
      <c r="J433" s="107" t="s">
        <v>623</v>
      </c>
      <c r="K433" s="107" t="s">
        <v>621</v>
      </c>
      <c r="L433" s="107" t="s">
        <v>621</v>
      </c>
      <c r="M433" s="107" t="s">
        <v>621</v>
      </c>
      <c r="N433" s="107" t="s">
        <v>623</v>
      </c>
      <c r="O433" s="107" t="s">
        <v>621</v>
      </c>
      <c r="P433" s="107" t="s">
        <v>621</v>
      </c>
      <c r="Q433" s="107" t="s">
        <v>621</v>
      </c>
      <c r="R433" s="107" t="s">
        <v>621</v>
      </c>
      <c r="S433" s="107" t="s">
        <v>621</v>
      </c>
      <c r="T433" s="107" t="s">
        <v>621</v>
      </c>
      <c r="U433" s="107" t="s">
        <v>621</v>
      </c>
      <c r="V433" s="107" t="s">
        <v>621</v>
      </c>
      <c r="W433" s="107" t="s">
        <v>621</v>
      </c>
      <c r="X433" s="107" t="s">
        <v>621</v>
      </c>
      <c r="Y433" s="107" t="s">
        <v>621</v>
      </c>
      <c r="Z433" s="107" t="s">
        <v>621</v>
      </c>
      <c r="AA433" s="107" t="s">
        <v>621</v>
      </c>
      <c r="AB433" s="107" t="s">
        <v>621</v>
      </c>
      <c r="AC433" s="107" t="s">
        <v>622</v>
      </c>
      <c r="AD433" s="107" t="s">
        <v>621</v>
      </c>
      <c r="AE433" s="107" t="s">
        <v>622</v>
      </c>
      <c r="AF433" s="107" t="s">
        <v>621</v>
      </c>
      <c r="AG433" s="107" t="s">
        <v>620</v>
      </c>
      <c r="AH433" s="107" t="s">
        <v>621</v>
      </c>
      <c r="AI433" s="107" t="s">
        <v>623</v>
      </c>
      <c r="AJ433" s="107" t="s">
        <v>621</v>
      </c>
      <c r="AK433" s="107" t="s">
        <v>621</v>
      </c>
      <c r="AL433" s="107" t="s">
        <v>621</v>
      </c>
      <c r="AM433" s="107" t="s">
        <v>621</v>
      </c>
      <c r="AN433" s="107" t="s">
        <v>621</v>
      </c>
      <c r="AO433" s="107" t="s">
        <v>621</v>
      </c>
      <c r="AP433" s="107" t="s">
        <v>621</v>
      </c>
      <c r="AQ433" s="107" t="s">
        <v>621</v>
      </c>
      <c r="AR433" s="107" t="s">
        <v>621</v>
      </c>
      <c r="AS433" s="107" t="s">
        <v>621</v>
      </c>
      <c r="AT433" s="107" t="s">
        <v>621</v>
      </c>
      <c r="AU433" s="107" t="s">
        <v>621</v>
      </c>
      <c r="AV433" s="107" t="s">
        <v>621</v>
      </c>
      <c r="AW433" s="107" t="s">
        <v>621</v>
      </c>
      <c r="AX433" s="107" t="s">
        <v>621</v>
      </c>
      <c r="AY433" s="107" t="s">
        <v>623</v>
      </c>
      <c r="AZ433" s="107" t="s">
        <v>621</v>
      </c>
      <c r="BA433" s="107" t="s">
        <v>621</v>
      </c>
      <c r="BC433" s="107">
        <f t="shared" si="49"/>
        <v>43</v>
      </c>
      <c r="BD433" s="107">
        <f t="shared" si="49"/>
        <v>2</v>
      </c>
      <c r="BE433" s="107">
        <f t="shared" si="49"/>
        <v>1</v>
      </c>
      <c r="BF433" s="107">
        <f t="shared" si="49"/>
        <v>4</v>
      </c>
      <c r="BG433" s="107">
        <f t="shared" si="49"/>
        <v>0</v>
      </c>
      <c r="BH433" s="107">
        <f t="shared" si="45"/>
        <v>46</v>
      </c>
    </row>
    <row r="434" spans="1:60" x14ac:dyDescent="0.25">
      <c r="A434" s="104">
        <v>1517</v>
      </c>
      <c r="B434" s="69" t="s">
        <v>435</v>
      </c>
      <c r="C434" s="69" t="s">
        <v>419</v>
      </c>
      <c r="D434" s="107" t="s">
        <v>621</v>
      </c>
      <c r="E434" s="107" t="s">
        <v>621</v>
      </c>
      <c r="F434" s="107" t="s">
        <v>621</v>
      </c>
      <c r="G434" s="107" t="s">
        <v>623</v>
      </c>
      <c r="H434" s="107" t="s">
        <v>621</v>
      </c>
      <c r="I434" s="107" t="s">
        <v>621</v>
      </c>
      <c r="J434" s="107" t="s">
        <v>621</v>
      </c>
      <c r="K434" s="107" t="s">
        <v>621</v>
      </c>
      <c r="L434" s="107" t="s">
        <v>621</v>
      </c>
      <c r="M434" s="107" t="s">
        <v>621</v>
      </c>
      <c r="N434" s="107" t="s">
        <v>623</v>
      </c>
      <c r="O434" s="107" t="s">
        <v>621</v>
      </c>
      <c r="P434" s="107" t="s">
        <v>621</v>
      </c>
      <c r="Q434" s="107" t="s">
        <v>621</v>
      </c>
      <c r="R434" s="107" t="s">
        <v>621</v>
      </c>
      <c r="S434" s="107" t="s">
        <v>621</v>
      </c>
      <c r="T434" s="107" t="s">
        <v>621</v>
      </c>
      <c r="U434" s="107" t="s">
        <v>621</v>
      </c>
      <c r="V434" s="107" t="s">
        <v>621</v>
      </c>
      <c r="W434" s="107" t="s">
        <v>621</v>
      </c>
      <c r="X434" s="107" t="s">
        <v>623</v>
      </c>
      <c r="Y434" s="107" t="s">
        <v>621</v>
      </c>
      <c r="Z434" s="107" t="s">
        <v>621</v>
      </c>
      <c r="AA434" s="107" t="s">
        <v>623</v>
      </c>
      <c r="AB434" s="107" t="s">
        <v>621</v>
      </c>
      <c r="AC434" s="107" t="s">
        <v>623</v>
      </c>
      <c r="AD434" s="107" t="s">
        <v>621</v>
      </c>
      <c r="AE434" s="107" t="s">
        <v>622</v>
      </c>
      <c r="AF434" s="107" t="s">
        <v>623</v>
      </c>
      <c r="AG434" s="107" t="s">
        <v>621</v>
      </c>
      <c r="AH434" s="107" t="s">
        <v>621</v>
      </c>
      <c r="AI434" s="107" t="s">
        <v>621</v>
      </c>
      <c r="AJ434" s="107" t="s">
        <v>621</v>
      </c>
      <c r="AK434" s="107" t="s">
        <v>621</v>
      </c>
      <c r="AL434" s="107" t="s">
        <v>621</v>
      </c>
      <c r="AM434" s="107" t="s">
        <v>621</v>
      </c>
      <c r="AN434" s="107" t="s">
        <v>621</v>
      </c>
      <c r="AO434" s="107" t="s">
        <v>621</v>
      </c>
      <c r="AP434" s="107" t="s">
        <v>621</v>
      </c>
      <c r="AQ434" s="107" t="s">
        <v>621</v>
      </c>
      <c r="AR434" s="107" t="s">
        <v>621</v>
      </c>
      <c r="AS434" s="107" t="s">
        <v>623</v>
      </c>
      <c r="AT434" s="107" t="s">
        <v>621</v>
      </c>
      <c r="AU434" s="107" t="s">
        <v>621</v>
      </c>
      <c r="AV434" s="107" t="s">
        <v>621</v>
      </c>
      <c r="AW434" s="107" t="s">
        <v>621</v>
      </c>
      <c r="AX434" s="107" t="s">
        <v>621</v>
      </c>
      <c r="AY434" s="107" t="s">
        <v>623</v>
      </c>
      <c r="AZ434" s="107" t="s">
        <v>622</v>
      </c>
      <c r="BA434" s="107" t="s">
        <v>623</v>
      </c>
      <c r="BC434" s="107">
        <f t="shared" ref="BC434:BG443" si="50">COUNTIF($D434:$BA434,BC$3)</f>
        <v>39</v>
      </c>
      <c r="BD434" s="107">
        <f t="shared" si="50"/>
        <v>2</v>
      </c>
      <c r="BE434" s="107">
        <f t="shared" si="50"/>
        <v>0</v>
      </c>
      <c r="BF434" s="107">
        <f t="shared" si="50"/>
        <v>9</v>
      </c>
      <c r="BG434" s="107">
        <f t="shared" si="50"/>
        <v>0</v>
      </c>
      <c r="BH434" s="107">
        <f t="shared" si="45"/>
        <v>41</v>
      </c>
    </row>
    <row r="435" spans="1:60" x14ac:dyDescent="0.25">
      <c r="A435" s="105">
        <v>1518</v>
      </c>
      <c r="B435" s="69" t="s">
        <v>436</v>
      </c>
      <c r="C435" s="69" t="s">
        <v>419</v>
      </c>
      <c r="D435" s="107" t="s">
        <v>621</v>
      </c>
      <c r="E435" s="107" t="s">
        <v>621</v>
      </c>
      <c r="F435" s="107" t="s">
        <v>621</v>
      </c>
      <c r="G435" s="107" t="s">
        <v>621</v>
      </c>
      <c r="H435" s="107" t="s">
        <v>621</v>
      </c>
      <c r="I435" s="107" t="s">
        <v>621</v>
      </c>
      <c r="J435" s="107" t="s">
        <v>621</v>
      </c>
      <c r="K435" s="107" t="s">
        <v>621</v>
      </c>
      <c r="L435" s="107" t="s">
        <v>621</v>
      </c>
      <c r="M435" s="107" t="s">
        <v>621</v>
      </c>
      <c r="N435" s="107" t="s">
        <v>622</v>
      </c>
      <c r="O435" s="107" t="s">
        <v>621</v>
      </c>
      <c r="P435" s="107" t="s">
        <v>621</v>
      </c>
      <c r="Q435" s="107" t="s">
        <v>621</v>
      </c>
      <c r="R435" s="107" t="s">
        <v>621</v>
      </c>
      <c r="S435" s="107" t="s">
        <v>621</v>
      </c>
      <c r="T435" s="107" t="s">
        <v>621</v>
      </c>
      <c r="U435" s="107" t="s">
        <v>621</v>
      </c>
      <c r="V435" s="107" t="s">
        <v>621</v>
      </c>
      <c r="W435" s="107" t="s">
        <v>621</v>
      </c>
      <c r="X435" s="107" t="s">
        <v>621</v>
      </c>
      <c r="Y435" s="107" t="s">
        <v>621</v>
      </c>
      <c r="Z435" s="107" t="s">
        <v>621</v>
      </c>
      <c r="AA435" s="107" t="s">
        <v>621</v>
      </c>
      <c r="AB435" s="107" t="s">
        <v>622</v>
      </c>
      <c r="AC435" s="107" t="s">
        <v>622</v>
      </c>
      <c r="AD435" s="107" t="s">
        <v>621</v>
      </c>
      <c r="AE435" s="107" t="s">
        <v>622</v>
      </c>
      <c r="AF435" s="107" t="s">
        <v>621</v>
      </c>
      <c r="AG435" s="107" t="s">
        <v>621</v>
      </c>
      <c r="AH435" s="107" t="s">
        <v>621</v>
      </c>
      <c r="AI435" s="107" t="s">
        <v>623</v>
      </c>
      <c r="AJ435" s="107" t="s">
        <v>621</v>
      </c>
      <c r="AK435" s="107" t="s">
        <v>621</v>
      </c>
      <c r="AL435" s="107" t="s">
        <v>621</v>
      </c>
      <c r="AM435" s="107" t="s">
        <v>621</v>
      </c>
      <c r="AN435" s="107" t="s">
        <v>621</v>
      </c>
      <c r="AO435" s="107" t="s">
        <v>621</v>
      </c>
      <c r="AP435" s="107" t="s">
        <v>621</v>
      </c>
      <c r="AQ435" s="107" t="s">
        <v>621</v>
      </c>
      <c r="AR435" s="107" t="s">
        <v>621</v>
      </c>
      <c r="AS435" s="107" t="s">
        <v>621</v>
      </c>
      <c r="AT435" s="107" t="s">
        <v>621</v>
      </c>
      <c r="AU435" s="107" t="s">
        <v>621</v>
      </c>
      <c r="AV435" s="107" t="s">
        <v>621</v>
      </c>
      <c r="AW435" s="107" t="s">
        <v>621</v>
      </c>
      <c r="AX435" s="107" t="s">
        <v>621</v>
      </c>
      <c r="AY435" s="107" t="s">
        <v>623</v>
      </c>
      <c r="AZ435" s="107" t="s">
        <v>621</v>
      </c>
      <c r="BA435" s="107" t="s">
        <v>621</v>
      </c>
      <c r="BC435" s="107">
        <f t="shared" si="50"/>
        <v>44</v>
      </c>
      <c r="BD435" s="107">
        <f t="shared" si="50"/>
        <v>4</v>
      </c>
      <c r="BE435" s="107">
        <f t="shared" si="50"/>
        <v>0</v>
      </c>
      <c r="BF435" s="107">
        <f t="shared" si="50"/>
        <v>2</v>
      </c>
      <c r="BG435" s="107">
        <f t="shared" si="50"/>
        <v>0</v>
      </c>
      <c r="BH435" s="107">
        <f t="shared" si="45"/>
        <v>48</v>
      </c>
    </row>
    <row r="436" spans="1:60" x14ac:dyDescent="0.25">
      <c r="A436" s="104">
        <v>1519</v>
      </c>
      <c r="B436" s="69" t="s">
        <v>437</v>
      </c>
      <c r="C436" s="69" t="s">
        <v>419</v>
      </c>
      <c r="D436" s="107" t="s">
        <v>623</v>
      </c>
      <c r="E436" s="107" t="s">
        <v>621</v>
      </c>
      <c r="F436" s="107" t="s">
        <v>621</v>
      </c>
      <c r="G436" s="107" t="s">
        <v>621</v>
      </c>
      <c r="H436" s="107" t="s">
        <v>621</v>
      </c>
      <c r="I436" s="107" t="s">
        <v>621</v>
      </c>
      <c r="J436" s="107" t="s">
        <v>623</v>
      </c>
      <c r="K436" s="107" t="s">
        <v>622</v>
      </c>
      <c r="L436" s="107" t="s">
        <v>623</v>
      </c>
      <c r="M436" s="107" t="s">
        <v>621</v>
      </c>
      <c r="N436" s="107" t="s">
        <v>623</v>
      </c>
      <c r="O436" s="107" t="s">
        <v>622</v>
      </c>
      <c r="P436" s="107" t="s">
        <v>621</v>
      </c>
      <c r="Q436" s="107" t="s">
        <v>620</v>
      </c>
      <c r="R436" s="107" t="s">
        <v>621</v>
      </c>
      <c r="S436" s="107" t="s">
        <v>621</v>
      </c>
      <c r="T436" s="107" t="s">
        <v>623</v>
      </c>
      <c r="U436" s="107" t="s">
        <v>621</v>
      </c>
      <c r="V436" s="107" t="s">
        <v>621</v>
      </c>
      <c r="W436" s="107" t="s">
        <v>621</v>
      </c>
      <c r="X436" s="107" t="s">
        <v>621</v>
      </c>
      <c r="Y436" s="107" t="s">
        <v>621</v>
      </c>
      <c r="Z436" s="107" t="s">
        <v>621</v>
      </c>
      <c r="AA436" s="107" t="s">
        <v>621</v>
      </c>
      <c r="AB436" s="107" t="s">
        <v>623</v>
      </c>
      <c r="AC436" s="107" t="s">
        <v>622</v>
      </c>
      <c r="AD436" s="107" t="s">
        <v>622</v>
      </c>
      <c r="AE436" s="107" t="s">
        <v>622</v>
      </c>
      <c r="AF436" s="107" t="s">
        <v>621</v>
      </c>
      <c r="AG436" s="107" t="s">
        <v>621</v>
      </c>
      <c r="AH436" s="107" t="s">
        <v>621</v>
      </c>
      <c r="AI436" s="107" t="s">
        <v>621</v>
      </c>
      <c r="AJ436" s="107" t="s">
        <v>621</v>
      </c>
      <c r="AK436" s="107" t="s">
        <v>621</v>
      </c>
      <c r="AL436" s="107" t="s">
        <v>621</v>
      </c>
      <c r="AM436" s="107" t="s">
        <v>622</v>
      </c>
      <c r="AN436" s="107" t="s">
        <v>621</v>
      </c>
      <c r="AO436" s="107" t="s">
        <v>621</v>
      </c>
      <c r="AP436" s="107" t="s">
        <v>623</v>
      </c>
      <c r="AQ436" s="107" t="s">
        <v>623</v>
      </c>
      <c r="AR436" s="107" t="s">
        <v>621</v>
      </c>
      <c r="AS436" s="107" t="s">
        <v>623</v>
      </c>
      <c r="AT436" s="107" t="s">
        <v>621</v>
      </c>
      <c r="AU436" s="107" t="s">
        <v>621</v>
      </c>
      <c r="AV436" s="107" t="s">
        <v>622</v>
      </c>
      <c r="AW436" s="107" t="s">
        <v>621</v>
      </c>
      <c r="AX436" s="107" t="s">
        <v>621</v>
      </c>
      <c r="AY436" s="107" t="s">
        <v>622</v>
      </c>
      <c r="AZ436" s="107" t="s">
        <v>622</v>
      </c>
      <c r="BA436" s="107" t="s">
        <v>622</v>
      </c>
      <c r="BC436" s="107">
        <f t="shared" si="50"/>
        <v>30</v>
      </c>
      <c r="BD436" s="107">
        <f t="shared" si="50"/>
        <v>10</v>
      </c>
      <c r="BE436" s="107">
        <f t="shared" si="50"/>
        <v>1</v>
      </c>
      <c r="BF436" s="107">
        <f t="shared" si="50"/>
        <v>9</v>
      </c>
      <c r="BG436" s="107">
        <f t="shared" si="50"/>
        <v>0</v>
      </c>
      <c r="BH436" s="107">
        <f t="shared" si="45"/>
        <v>41</v>
      </c>
    </row>
    <row r="437" spans="1:60" x14ac:dyDescent="0.25">
      <c r="A437" s="104">
        <v>1520</v>
      </c>
      <c r="B437" s="69" t="s">
        <v>363</v>
      </c>
      <c r="C437" s="69" t="s">
        <v>419</v>
      </c>
      <c r="D437" s="107" t="s">
        <v>623</v>
      </c>
      <c r="E437" s="107" t="s">
        <v>621</v>
      </c>
      <c r="F437" s="107" t="s">
        <v>621</v>
      </c>
      <c r="G437" s="107" t="s">
        <v>621</v>
      </c>
      <c r="H437" s="107" t="s">
        <v>621</v>
      </c>
      <c r="I437" s="107" t="s">
        <v>620</v>
      </c>
      <c r="J437" s="107" t="s">
        <v>623</v>
      </c>
      <c r="K437" s="107" t="s">
        <v>623</v>
      </c>
      <c r="L437" s="107" t="s">
        <v>621</v>
      </c>
      <c r="M437" s="107" t="s">
        <v>621</v>
      </c>
      <c r="N437" s="107" t="s">
        <v>621</v>
      </c>
      <c r="O437" s="107" t="s">
        <v>620</v>
      </c>
      <c r="P437" s="107" t="s">
        <v>621</v>
      </c>
      <c r="Q437" s="107" t="s">
        <v>621</v>
      </c>
      <c r="R437" s="107" t="s">
        <v>621</v>
      </c>
      <c r="S437" s="107" t="s">
        <v>621</v>
      </c>
      <c r="T437" s="107" t="s">
        <v>621</v>
      </c>
      <c r="U437" s="107" t="s">
        <v>621</v>
      </c>
      <c r="V437" s="107" t="s">
        <v>621</v>
      </c>
      <c r="W437" s="107" t="s">
        <v>621</v>
      </c>
      <c r="X437" s="107" t="s">
        <v>621</v>
      </c>
      <c r="Y437" s="107" t="s">
        <v>621</v>
      </c>
      <c r="Z437" s="107" t="s">
        <v>621</v>
      </c>
      <c r="AA437" s="107" t="s">
        <v>621</v>
      </c>
      <c r="AB437" s="107" t="s">
        <v>621</v>
      </c>
      <c r="AC437" s="107" t="s">
        <v>622</v>
      </c>
      <c r="AD437" s="107" t="s">
        <v>621</v>
      </c>
      <c r="AE437" s="107" t="s">
        <v>623</v>
      </c>
      <c r="AF437" s="107" t="s">
        <v>621</v>
      </c>
      <c r="AG437" s="107" t="s">
        <v>621</v>
      </c>
      <c r="AH437" s="107" t="s">
        <v>621</v>
      </c>
      <c r="AI437" s="107" t="s">
        <v>622</v>
      </c>
      <c r="AJ437" s="107" t="s">
        <v>621</v>
      </c>
      <c r="AK437" s="107" t="s">
        <v>621</v>
      </c>
      <c r="AL437" s="107" t="s">
        <v>621</v>
      </c>
      <c r="AM437" s="107" t="s">
        <v>621</v>
      </c>
      <c r="AN437" s="107" t="s">
        <v>621</v>
      </c>
      <c r="AO437" s="107" t="s">
        <v>621</v>
      </c>
      <c r="AP437" s="107" t="s">
        <v>623</v>
      </c>
      <c r="AQ437" s="107" t="s">
        <v>621</v>
      </c>
      <c r="AR437" s="107" t="s">
        <v>621</v>
      </c>
      <c r="AS437" s="107" t="s">
        <v>621</v>
      </c>
      <c r="AT437" s="107" t="s">
        <v>621</v>
      </c>
      <c r="AU437" s="107" t="s">
        <v>621</v>
      </c>
      <c r="AV437" s="107" t="s">
        <v>621</v>
      </c>
      <c r="AW437" s="107" t="s">
        <v>621</v>
      </c>
      <c r="AX437" s="107" t="s">
        <v>621</v>
      </c>
      <c r="AY437" s="107" t="s">
        <v>623</v>
      </c>
      <c r="AZ437" s="107" t="s">
        <v>621</v>
      </c>
      <c r="BA437" s="107" t="s">
        <v>621</v>
      </c>
      <c r="BC437" s="107">
        <f t="shared" si="50"/>
        <v>40</v>
      </c>
      <c r="BD437" s="107">
        <f t="shared" si="50"/>
        <v>2</v>
      </c>
      <c r="BE437" s="107">
        <f t="shared" si="50"/>
        <v>2</v>
      </c>
      <c r="BF437" s="107">
        <f t="shared" si="50"/>
        <v>6</v>
      </c>
      <c r="BG437" s="107">
        <f t="shared" si="50"/>
        <v>0</v>
      </c>
      <c r="BH437" s="107">
        <f t="shared" si="45"/>
        <v>44</v>
      </c>
    </row>
    <row r="438" spans="1:60" x14ac:dyDescent="0.25">
      <c r="A438" s="104">
        <v>1521</v>
      </c>
      <c r="B438" s="69" t="s">
        <v>438</v>
      </c>
      <c r="C438" s="69" t="s">
        <v>419</v>
      </c>
      <c r="D438" s="107" t="s">
        <v>623</v>
      </c>
      <c r="E438" s="107" t="s">
        <v>621</v>
      </c>
      <c r="F438" s="107" t="s">
        <v>620</v>
      </c>
      <c r="G438" s="107" t="s">
        <v>621</v>
      </c>
      <c r="H438" s="107" t="s">
        <v>620</v>
      </c>
      <c r="I438" s="107" t="s">
        <v>621</v>
      </c>
      <c r="J438" s="107" t="s">
        <v>623</v>
      </c>
      <c r="K438" s="107" t="s">
        <v>623</v>
      </c>
      <c r="L438" s="107" t="s">
        <v>620</v>
      </c>
      <c r="M438" s="107" t="s">
        <v>620</v>
      </c>
      <c r="N438" s="107" t="s">
        <v>623</v>
      </c>
      <c r="O438" s="107" t="s">
        <v>623</v>
      </c>
      <c r="P438" s="107" t="s">
        <v>621</v>
      </c>
      <c r="Q438" s="107" t="s">
        <v>621</v>
      </c>
      <c r="R438" s="107" t="s">
        <v>621</v>
      </c>
      <c r="S438" s="107" t="s">
        <v>621</v>
      </c>
      <c r="T438" s="107" t="s">
        <v>621</v>
      </c>
      <c r="U438" s="107" t="s">
        <v>621</v>
      </c>
      <c r="V438" s="107" t="s">
        <v>621</v>
      </c>
      <c r="W438" s="107" t="s">
        <v>621</v>
      </c>
      <c r="X438" s="107" t="s">
        <v>620</v>
      </c>
      <c r="Y438" s="107" t="s">
        <v>621</v>
      </c>
      <c r="Z438" s="107" t="s">
        <v>621</v>
      </c>
      <c r="AA438" s="107" t="s">
        <v>620</v>
      </c>
      <c r="AB438" s="107" t="s">
        <v>622</v>
      </c>
      <c r="AC438" s="107" t="s">
        <v>621</v>
      </c>
      <c r="AD438" s="107" t="s">
        <v>621</v>
      </c>
      <c r="AE438" s="107" t="s">
        <v>620</v>
      </c>
      <c r="AF438" s="107" t="s">
        <v>621</v>
      </c>
      <c r="AG438" s="107" t="s">
        <v>621</v>
      </c>
      <c r="AH438" s="107" t="s">
        <v>621</v>
      </c>
      <c r="AI438" s="107" t="s">
        <v>621</v>
      </c>
      <c r="AJ438" s="107" t="s">
        <v>621</v>
      </c>
      <c r="AK438" s="107" t="s">
        <v>621</v>
      </c>
      <c r="AL438" s="107" t="s">
        <v>621</v>
      </c>
      <c r="AM438" s="107" t="s">
        <v>621</v>
      </c>
      <c r="AN438" s="107" t="s">
        <v>620</v>
      </c>
      <c r="AO438" s="107" t="s">
        <v>621</v>
      </c>
      <c r="AP438" s="107" t="s">
        <v>623</v>
      </c>
      <c r="AQ438" s="107" t="s">
        <v>621</v>
      </c>
      <c r="AR438" s="107" t="s">
        <v>621</v>
      </c>
      <c r="AS438" s="107" t="s">
        <v>620</v>
      </c>
      <c r="AT438" s="107" t="s">
        <v>621</v>
      </c>
      <c r="AU438" s="107" t="s">
        <v>621</v>
      </c>
      <c r="AV438" s="107" t="s">
        <v>621</v>
      </c>
      <c r="AW438" s="107" t="s">
        <v>621</v>
      </c>
      <c r="AX438" s="107" t="s">
        <v>621</v>
      </c>
      <c r="AY438" s="107" t="s">
        <v>620</v>
      </c>
      <c r="AZ438" s="107" t="s">
        <v>621</v>
      </c>
      <c r="BA438" s="107" t="s">
        <v>621</v>
      </c>
      <c r="BC438" s="107">
        <f t="shared" si="50"/>
        <v>33</v>
      </c>
      <c r="BD438" s="107">
        <f t="shared" si="50"/>
        <v>1</v>
      </c>
      <c r="BE438" s="107">
        <f t="shared" si="50"/>
        <v>10</v>
      </c>
      <c r="BF438" s="107">
        <f t="shared" si="50"/>
        <v>6</v>
      </c>
      <c r="BG438" s="107">
        <f t="shared" si="50"/>
        <v>0</v>
      </c>
      <c r="BH438" s="107">
        <f t="shared" si="45"/>
        <v>44</v>
      </c>
    </row>
    <row r="439" spans="1:60" x14ac:dyDescent="0.25">
      <c r="A439" s="104">
        <v>1522</v>
      </c>
      <c r="B439" s="69" t="s">
        <v>439</v>
      </c>
      <c r="C439" s="69" t="s">
        <v>419</v>
      </c>
      <c r="D439" s="107" t="s">
        <v>620</v>
      </c>
      <c r="E439" s="107" t="s">
        <v>623</v>
      </c>
      <c r="F439" s="107" t="s">
        <v>620</v>
      </c>
      <c r="G439" s="107" t="s">
        <v>621</v>
      </c>
      <c r="H439" s="107" t="s">
        <v>621</v>
      </c>
      <c r="I439" s="107" t="s">
        <v>621</v>
      </c>
      <c r="J439" s="107" t="s">
        <v>623</v>
      </c>
      <c r="K439" s="107" t="s">
        <v>621</v>
      </c>
      <c r="L439" s="107" t="s">
        <v>621</v>
      </c>
      <c r="M439" s="107" t="s">
        <v>623</v>
      </c>
      <c r="N439" s="107" t="s">
        <v>620</v>
      </c>
      <c r="O439" s="107" t="s">
        <v>622</v>
      </c>
      <c r="P439" s="107" t="s">
        <v>621</v>
      </c>
      <c r="Q439" s="107" t="s">
        <v>621</v>
      </c>
      <c r="R439" s="107" t="s">
        <v>621</v>
      </c>
      <c r="S439" s="107" t="s">
        <v>621</v>
      </c>
      <c r="T439" s="107" t="s">
        <v>621</v>
      </c>
      <c r="U439" s="107" t="s">
        <v>621</v>
      </c>
      <c r="V439" s="107" t="s">
        <v>621</v>
      </c>
      <c r="W439" s="107" t="s">
        <v>621</v>
      </c>
      <c r="X439" s="107" t="s">
        <v>623</v>
      </c>
      <c r="Y439" s="107" t="s">
        <v>621</v>
      </c>
      <c r="Z439" s="107" t="s">
        <v>623</v>
      </c>
      <c r="AA439" s="107" t="s">
        <v>623</v>
      </c>
      <c r="AB439" s="107" t="s">
        <v>622</v>
      </c>
      <c r="AC439" s="107" t="s">
        <v>621</v>
      </c>
      <c r="AD439" s="107" t="s">
        <v>621</v>
      </c>
      <c r="AE439" s="107" t="s">
        <v>621</v>
      </c>
      <c r="AF439" s="107" t="s">
        <v>621</v>
      </c>
      <c r="AG439" s="107" t="s">
        <v>621</v>
      </c>
      <c r="AH439" s="107" t="s">
        <v>621</v>
      </c>
      <c r="AI439" s="107" t="s">
        <v>621</v>
      </c>
      <c r="AJ439" s="107" t="s">
        <v>621</v>
      </c>
      <c r="AK439" s="107" t="s">
        <v>621</v>
      </c>
      <c r="AL439" s="107" t="s">
        <v>621</v>
      </c>
      <c r="AM439" s="107" t="s">
        <v>621</v>
      </c>
      <c r="AN439" s="107" t="s">
        <v>621</v>
      </c>
      <c r="AO439" s="107" t="s">
        <v>621</v>
      </c>
      <c r="AP439" s="107" t="s">
        <v>621</v>
      </c>
      <c r="AQ439" s="107" t="s">
        <v>621</v>
      </c>
      <c r="AR439" s="107" t="s">
        <v>621</v>
      </c>
      <c r="AS439" s="107" t="s">
        <v>621</v>
      </c>
      <c r="AT439" s="107" t="s">
        <v>621</v>
      </c>
      <c r="AU439" s="107" t="s">
        <v>621</v>
      </c>
      <c r="AV439" s="107" t="s">
        <v>621</v>
      </c>
      <c r="AW439" s="107" t="s">
        <v>621</v>
      </c>
      <c r="AX439" s="107" t="s">
        <v>621</v>
      </c>
      <c r="AY439" s="107" t="s">
        <v>621</v>
      </c>
      <c r="AZ439" s="107" t="s">
        <v>621</v>
      </c>
      <c r="BA439" s="107" t="s">
        <v>621</v>
      </c>
      <c r="BC439" s="107">
        <f t="shared" si="50"/>
        <v>39</v>
      </c>
      <c r="BD439" s="107">
        <f t="shared" si="50"/>
        <v>2</v>
      </c>
      <c r="BE439" s="107">
        <f t="shared" si="50"/>
        <v>3</v>
      </c>
      <c r="BF439" s="107">
        <f t="shared" si="50"/>
        <v>6</v>
      </c>
      <c r="BG439" s="107">
        <f t="shared" si="50"/>
        <v>0</v>
      </c>
      <c r="BH439" s="107">
        <f t="shared" si="45"/>
        <v>44</v>
      </c>
    </row>
    <row r="440" spans="1:60" x14ac:dyDescent="0.25">
      <c r="A440" s="104">
        <v>1523</v>
      </c>
      <c r="B440" s="69" t="s">
        <v>440</v>
      </c>
      <c r="C440" s="69" t="s">
        <v>419</v>
      </c>
      <c r="D440" s="107" t="s">
        <v>621</v>
      </c>
      <c r="E440" s="107" t="s">
        <v>621</v>
      </c>
      <c r="F440" s="107" t="s">
        <v>621</v>
      </c>
      <c r="G440" s="107" t="s">
        <v>621</v>
      </c>
      <c r="H440" s="107" t="s">
        <v>621</v>
      </c>
      <c r="I440" s="107" t="s">
        <v>620</v>
      </c>
      <c r="J440" s="107" t="s">
        <v>621</v>
      </c>
      <c r="K440" s="107" t="s">
        <v>620</v>
      </c>
      <c r="L440" s="107" t="s">
        <v>621</v>
      </c>
      <c r="M440" s="107" t="s">
        <v>621</v>
      </c>
      <c r="N440" s="107" t="s">
        <v>620</v>
      </c>
      <c r="O440" s="107" t="s">
        <v>622</v>
      </c>
      <c r="P440" s="107" t="s">
        <v>621</v>
      </c>
      <c r="Q440" s="107" t="s">
        <v>620</v>
      </c>
      <c r="R440" s="107" t="s">
        <v>621</v>
      </c>
      <c r="S440" s="107" t="s">
        <v>621</v>
      </c>
      <c r="T440" s="107" t="s">
        <v>621</v>
      </c>
      <c r="U440" s="107" t="s">
        <v>621</v>
      </c>
      <c r="V440" s="107" t="s">
        <v>621</v>
      </c>
      <c r="W440" s="107" t="s">
        <v>621</v>
      </c>
      <c r="X440" s="107" t="s">
        <v>622</v>
      </c>
      <c r="Y440" s="107" t="s">
        <v>621</v>
      </c>
      <c r="Z440" s="107" t="s">
        <v>621</v>
      </c>
      <c r="AA440" s="107" t="s">
        <v>622</v>
      </c>
      <c r="AB440" s="107" t="s">
        <v>622</v>
      </c>
      <c r="AC440" s="107" t="s">
        <v>622</v>
      </c>
      <c r="AD440" s="107" t="s">
        <v>621</v>
      </c>
      <c r="AE440" s="107" t="s">
        <v>621</v>
      </c>
      <c r="AF440" s="107" t="s">
        <v>621</v>
      </c>
      <c r="AG440" s="107" t="s">
        <v>621</v>
      </c>
      <c r="AH440" s="107" t="s">
        <v>621</v>
      </c>
      <c r="AI440" s="107" t="s">
        <v>623</v>
      </c>
      <c r="AJ440" s="107" t="s">
        <v>621</v>
      </c>
      <c r="AK440" s="107" t="s">
        <v>621</v>
      </c>
      <c r="AL440" s="107" t="s">
        <v>621</v>
      </c>
      <c r="AM440" s="107" t="s">
        <v>621</v>
      </c>
      <c r="AN440" s="107" t="s">
        <v>621</v>
      </c>
      <c r="AO440" s="107" t="s">
        <v>620</v>
      </c>
      <c r="AP440" s="107" t="s">
        <v>623</v>
      </c>
      <c r="AQ440" s="107" t="s">
        <v>621</v>
      </c>
      <c r="AR440" s="107" t="s">
        <v>621</v>
      </c>
      <c r="AS440" s="107" t="s">
        <v>621</v>
      </c>
      <c r="AT440" s="107" t="s">
        <v>621</v>
      </c>
      <c r="AU440" s="107" t="s">
        <v>622</v>
      </c>
      <c r="AV440" s="107" t="s">
        <v>621</v>
      </c>
      <c r="AW440" s="107" t="s">
        <v>621</v>
      </c>
      <c r="AX440" s="107" t="s">
        <v>621</v>
      </c>
      <c r="AY440" s="107" t="s">
        <v>621</v>
      </c>
      <c r="AZ440" s="107" t="s">
        <v>621</v>
      </c>
      <c r="BA440" s="107" t="s">
        <v>621</v>
      </c>
      <c r="BC440" s="107">
        <f t="shared" si="50"/>
        <v>37</v>
      </c>
      <c r="BD440" s="107">
        <f t="shared" si="50"/>
        <v>6</v>
      </c>
      <c r="BE440" s="107">
        <f t="shared" si="50"/>
        <v>5</v>
      </c>
      <c r="BF440" s="107">
        <f t="shared" si="50"/>
        <v>2</v>
      </c>
      <c r="BG440" s="107">
        <f t="shared" si="50"/>
        <v>0</v>
      </c>
      <c r="BH440" s="107">
        <f t="shared" si="45"/>
        <v>48</v>
      </c>
    </row>
    <row r="441" spans="1:60" x14ac:dyDescent="0.25">
      <c r="A441" s="104">
        <v>1524</v>
      </c>
      <c r="B441" s="69" t="s">
        <v>442</v>
      </c>
      <c r="C441" s="69" t="s">
        <v>419</v>
      </c>
      <c r="D441" s="107" t="s">
        <v>621</v>
      </c>
      <c r="E441" s="107" t="s">
        <v>621</v>
      </c>
      <c r="F441" s="107" t="s">
        <v>621</v>
      </c>
      <c r="G441" s="107" t="s">
        <v>621</v>
      </c>
      <c r="H441" s="107" t="s">
        <v>621</v>
      </c>
      <c r="I441" s="107" t="s">
        <v>621</v>
      </c>
      <c r="J441" s="107" t="s">
        <v>620</v>
      </c>
      <c r="K441" s="107" t="s">
        <v>621</v>
      </c>
      <c r="L441" s="107" t="s">
        <v>621</v>
      </c>
      <c r="M441" s="107" t="s">
        <v>621</v>
      </c>
      <c r="N441" s="107" t="s">
        <v>620</v>
      </c>
      <c r="O441" s="107" t="s">
        <v>622</v>
      </c>
      <c r="P441" s="107" t="s">
        <v>621</v>
      </c>
      <c r="Q441" s="107" t="s">
        <v>621</v>
      </c>
      <c r="R441" s="107" t="s">
        <v>621</v>
      </c>
      <c r="S441" s="107" t="s">
        <v>621</v>
      </c>
      <c r="T441" s="107" t="s">
        <v>621</v>
      </c>
      <c r="U441" s="107" t="s">
        <v>621</v>
      </c>
      <c r="V441" s="107" t="s">
        <v>621</v>
      </c>
      <c r="W441" s="107" t="s">
        <v>621</v>
      </c>
      <c r="X441" s="107" t="s">
        <v>623</v>
      </c>
      <c r="Y441" s="107" t="s">
        <v>621</v>
      </c>
      <c r="Z441" s="107" t="s">
        <v>621</v>
      </c>
      <c r="AA441" s="107" t="s">
        <v>623</v>
      </c>
      <c r="AB441" s="107" t="s">
        <v>622</v>
      </c>
      <c r="AC441" s="107" t="s">
        <v>621</v>
      </c>
      <c r="AD441" s="107" t="s">
        <v>621</v>
      </c>
      <c r="AE441" s="107" t="s">
        <v>622</v>
      </c>
      <c r="AF441" s="107" t="s">
        <v>621</v>
      </c>
      <c r="AG441" s="107" t="s">
        <v>621</v>
      </c>
      <c r="AH441" s="107" t="s">
        <v>621</v>
      </c>
      <c r="AI441" s="107" t="s">
        <v>621</v>
      </c>
      <c r="AJ441" s="107" t="s">
        <v>621</v>
      </c>
      <c r="AK441" s="107" t="s">
        <v>621</v>
      </c>
      <c r="AL441" s="107" t="s">
        <v>621</v>
      </c>
      <c r="AM441" s="107" t="s">
        <v>621</v>
      </c>
      <c r="AN441" s="107" t="s">
        <v>621</v>
      </c>
      <c r="AO441" s="107" t="s">
        <v>621</v>
      </c>
      <c r="AP441" s="107" t="s">
        <v>621</v>
      </c>
      <c r="AQ441" s="107" t="s">
        <v>621</v>
      </c>
      <c r="AR441" s="107" t="s">
        <v>621</v>
      </c>
      <c r="AS441" s="107" t="s">
        <v>621</v>
      </c>
      <c r="AT441" s="107" t="s">
        <v>621</v>
      </c>
      <c r="AU441" s="107" t="s">
        <v>621</v>
      </c>
      <c r="AV441" s="107" t="s">
        <v>620</v>
      </c>
      <c r="AW441" s="107" t="s">
        <v>621</v>
      </c>
      <c r="AX441" s="107" t="s">
        <v>621</v>
      </c>
      <c r="AY441" s="107" t="s">
        <v>620</v>
      </c>
      <c r="AZ441" s="107" t="s">
        <v>621</v>
      </c>
      <c r="BA441" s="107" t="s">
        <v>621</v>
      </c>
      <c r="BC441" s="107">
        <f t="shared" si="50"/>
        <v>41</v>
      </c>
      <c r="BD441" s="107">
        <f t="shared" si="50"/>
        <v>3</v>
      </c>
      <c r="BE441" s="107">
        <f t="shared" si="50"/>
        <v>4</v>
      </c>
      <c r="BF441" s="107">
        <f t="shared" si="50"/>
        <v>2</v>
      </c>
      <c r="BG441" s="107">
        <f t="shared" si="50"/>
        <v>0</v>
      </c>
      <c r="BH441" s="107">
        <f t="shared" si="45"/>
        <v>48</v>
      </c>
    </row>
    <row r="442" spans="1:60" x14ac:dyDescent="0.25">
      <c r="A442" s="104">
        <v>1525</v>
      </c>
      <c r="B442" s="69" t="s">
        <v>441</v>
      </c>
      <c r="C442" s="69" t="s">
        <v>419</v>
      </c>
      <c r="D442" s="107" t="s">
        <v>623</v>
      </c>
      <c r="E442" s="107" t="s">
        <v>621</v>
      </c>
      <c r="F442" s="107" t="s">
        <v>621</v>
      </c>
      <c r="G442" s="107" t="s">
        <v>621</v>
      </c>
      <c r="H442" s="107" t="s">
        <v>621</v>
      </c>
      <c r="I442" s="107" t="s">
        <v>621</v>
      </c>
      <c r="J442" s="107" t="s">
        <v>623</v>
      </c>
      <c r="K442" s="107" t="s">
        <v>621</v>
      </c>
      <c r="L442" s="107" t="s">
        <v>621</v>
      </c>
      <c r="M442" s="107" t="s">
        <v>621</v>
      </c>
      <c r="N442" s="107" t="s">
        <v>620</v>
      </c>
      <c r="O442" s="107" t="s">
        <v>620</v>
      </c>
      <c r="P442" s="107" t="s">
        <v>621</v>
      </c>
      <c r="Q442" s="107" t="s">
        <v>621</v>
      </c>
      <c r="R442" s="107" t="s">
        <v>621</v>
      </c>
      <c r="S442" s="107" t="s">
        <v>621</v>
      </c>
      <c r="T442" s="107" t="s">
        <v>621</v>
      </c>
      <c r="U442" s="107" t="s">
        <v>621</v>
      </c>
      <c r="V442" s="107" t="s">
        <v>621</v>
      </c>
      <c r="W442" s="107" t="s">
        <v>621</v>
      </c>
      <c r="X442" s="107" t="s">
        <v>621</v>
      </c>
      <c r="Y442" s="107" t="s">
        <v>621</v>
      </c>
      <c r="Z442" s="107" t="s">
        <v>621</v>
      </c>
      <c r="AA442" s="107" t="s">
        <v>621</v>
      </c>
      <c r="AB442" s="107" t="s">
        <v>622</v>
      </c>
      <c r="AC442" s="107" t="s">
        <v>621</v>
      </c>
      <c r="AD442" s="107" t="s">
        <v>621</v>
      </c>
      <c r="AE442" s="107" t="s">
        <v>622</v>
      </c>
      <c r="AF442" s="107" t="s">
        <v>621</v>
      </c>
      <c r="AG442" s="107" t="s">
        <v>621</v>
      </c>
      <c r="AH442" s="107" t="s">
        <v>621</v>
      </c>
      <c r="AI442" s="107" t="s">
        <v>621</v>
      </c>
      <c r="AJ442" s="107" t="s">
        <v>621</v>
      </c>
      <c r="AK442" s="107" t="s">
        <v>621</v>
      </c>
      <c r="AL442" s="107" t="s">
        <v>621</v>
      </c>
      <c r="AM442" s="107" t="s">
        <v>621</v>
      </c>
      <c r="AN442" s="107" t="s">
        <v>621</v>
      </c>
      <c r="AO442" s="107" t="s">
        <v>621</v>
      </c>
      <c r="AP442" s="107" t="s">
        <v>623</v>
      </c>
      <c r="AQ442" s="107" t="s">
        <v>621</v>
      </c>
      <c r="AR442" s="107" t="s">
        <v>621</v>
      </c>
      <c r="AS442" s="107" t="s">
        <v>621</v>
      </c>
      <c r="AT442" s="107" t="s">
        <v>621</v>
      </c>
      <c r="AU442" s="107" t="s">
        <v>622</v>
      </c>
      <c r="AV442" s="107" t="s">
        <v>621</v>
      </c>
      <c r="AW442" s="107" t="s">
        <v>621</v>
      </c>
      <c r="AX442" s="107" t="s">
        <v>621</v>
      </c>
      <c r="AY442" s="107" t="s">
        <v>623</v>
      </c>
      <c r="AZ442" s="107" t="s">
        <v>621</v>
      </c>
      <c r="BA442" s="107" t="s">
        <v>621</v>
      </c>
      <c r="BC442" s="107">
        <f t="shared" si="50"/>
        <v>41</v>
      </c>
      <c r="BD442" s="107">
        <f t="shared" si="50"/>
        <v>3</v>
      </c>
      <c r="BE442" s="107">
        <f t="shared" si="50"/>
        <v>2</v>
      </c>
      <c r="BF442" s="107">
        <f t="shared" si="50"/>
        <v>4</v>
      </c>
      <c r="BG442" s="107">
        <f t="shared" si="50"/>
        <v>0</v>
      </c>
      <c r="BH442" s="107">
        <f t="shared" si="45"/>
        <v>46</v>
      </c>
    </row>
    <row r="443" spans="1:60" x14ac:dyDescent="0.25">
      <c r="A443" s="104">
        <v>1526</v>
      </c>
      <c r="B443" s="69" t="s">
        <v>443</v>
      </c>
      <c r="C443" s="69" t="s">
        <v>419</v>
      </c>
      <c r="D443" s="107" t="s">
        <v>623</v>
      </c>
      <c r="E443" s="107" t="s">
        <v>621</v>
      </c>
      <c r="F443" s="107" t="s">
        <v>621</v>
      </c>
      <c r="G443" s="107" t="s">
        <v>621</v>
      </c>
      <c r="H443" s="107" t="s">
        <v>621</v>
      </c>
      <c r="I443" s="107" t="s">
        <v>621</v>
      </c>
      <c r="J443" s="107" t="s">
        <v>623</v>
      </c>
      <c r="K443" s="107" t="s">
        <v>623</v>
      </c>
      <c r="L443" s="107" t="s">
        <v>621</v>
      </c>
      <c r="M443" s="107" t="s">
        <v>621</v>
      </c>
      <c r="N443" s="107" t="s">
        <v>623</v>
      </c>
      <c r="O443" s="107" t="s">
        <v>621</v>
      </c>
      <c r="P443" s="107" t="s">
        <v>621</v>
      </c>
      <c r="Q443" s="107" t="s">
        <v>621</v>
      </c>
      <c r="R443" s="107" t="s">
        <v>621</v>
      </c>
      <c r="S443" s="107" t="s">
        <v>621</v>
      </c>
      <c r="T443" s="107" t="s">
        <v>621</v>
      </c>
      <c r="U443" s="107" t="s">
        <v>621</v>
      </c>
      <c r="V443" s="107" t="s">
        <v>621</v>
      </c>
      <c r="W443" s="107" t="s">
        <v>621</v>
      </c>
      <c r="X443" s="107" t="s">
        <v>623</v>
      </c>
      <c r="Y443" s="107" t="s">
        <v>621</v>
      </c>
      <c r="Z443" s="107" t="s">
        <v>623</v>
      </c>
      <c r="AA443" s="107" t="s">
        <v>623</v>
      </c>
      <c r="AB443" s="107" t="s">
        <v>622</v>
      </c>
      <c r="AC443" s="107" t="s">
        <v>623</v>
      </c>
      <c r="AD443" s="107" t="s">
        <v>621</v>
      </c>
      <c r="AE443" s="107" t="s">
        <v>623</v>
      </c>
      <c r="AF443" s="107" t="s">
        <v>621</v>
      </c>
      <c r="AG443" s="107" t="s">
        <v>621</v>
      </c>
      <c r="AH443" s="107" t="s">
        <v>621</v>
      </c>
      <c r="AI443" s="107" t="s">
        <v>621</v>
      </c>
      <c r="AJ443" s="107" t="s">
        <v>621</v>
      </c>
      <c r="AK443" s="107" t="s">
        <v>621</v>
      </c>
      <c r="AL443" s="107" t="s">
        <v>621</v>
      </c>
      <c r="AM443" s="107" t="s">
        <v>621</v>
      </c>
      <c r="AN443" s="107" t="s">
        <v>621</v>
      </c>
      <c r="AO443" s="107" t="s">
        <v>621</v>
      </c>
      <c r="AP443" s="107" t="s">
        <v>621</v>
      </c>
      <c r="AQ443" s="107" t="s">
        <v>621</v>
      </c>
      <c r="AR443" s="107" t="s">
        <v>621</v>
      </c>
      <c r="AS443" s="107" t="s">
        <v>621</v>
      </c>
      <c r="AT443" s="107" t="s">
        <v>621</v>
      </c>
      <c r="AU443" s="107" t="s">
        <v>623</v>
      </c>
      <c r="AV443" s="107" t="s">
        <v>623</v>
      </c>
      <c r="AW443" s="107" t="s">
        <v>623</v>
      </c>
      <c r="AX443" s="107" t="s">
        <v>622</v>
      </c>
      <c r="AY443" s="107" t="s">
        <v>623</v>
      </c>
      <c r="AZ443" s="107" t="s">
        <v>621</v>
      </c>
      <c r="BA443" s="107" t="s">
        <v>623</v>
      </c>
      <c r="BC443" s="107">
        <f t="shared" si="50"/>
        <v>34</v>
      </c>
      <c r="BD443" s="107">
        <f t="shared" si="50"/>
        <v>2</v>
      </c>
      <c r="BE443" s="107">
        <f t="shared" si="50"/>
        <v>0</v>
      </c>
      <c r="BF443" s="107">
        <f t="shared" si="50"/>
        <v>14</v>
      </c>
      <c r="BG443" s="107">
        <f t="shared" si="50"/>
        <v>0</v>
      </c>
      <c r="BH443" s="107">
        <f t="shared" si="45"/>
        <v>36</v>
      </c>
    </row>
    <row r="444" spans="1:60" x14ac:dyDescent="0.25">
      <c r="A444" s="104">
        <v>1527</v>
      </c>
      <c r="B444" s="69" t="s">
        <v>444</v>
      </c>
      <c r="C444" s="69" t="s">
        <v>419</v>
      </c>
      <c r="D444" s="107" t="s">
        <v>623</v>
      </c>
      <c r="E444" s="107" t="s">
        <v>621</v>
      </c>
      <c r="F444" s="107" t="s">
        <v>621</v>
      </c>
      <c r="G444" s="107" t="s">
        <v>621</v>
      </c>
      <c r="H444" s="107" t="s">
        <v>621</v>
      </c>
      <c r="I444" s="107" t="s">
        <v>621</v>
      </c>
      <c r="J444" s="107" t="s">
        <v>623</v>
      </c>
      <c r="K444" s="107" t="s">
        <v>622</v>
      </c>
      <c r="L444" s="107" t="s">
        <v>621</v>
      </c>
      <c r="M444" s="107" t="s">
        <v>621</v>
      </c>
      <c r="N444" s="107" t="s">
        <v>621</v>
      </c>
      <c r="O444" s="107" t="s">
        <v>623</v>
      </c>
      <c r="P444" s="107" t="s">
        <v>621</v>
      </c>
      <c r="Q444" s="107" t="s">
        <v>621</v>
      </c>
      <c r="R444" s="107" t="s">
        <v>621</v>
      </c>
      <c r="S444" s="107" t="s">
        <v>621</v>
      </c>
      <c r="T444" s="107" t="s">
        <v>621</v>
      </c>
      <c r="U444" s="107" t="s">
        <v>621</v>
      </c>
      <c r="V444" s="107" t="s">
        <v>621</v>
      </c>
      <c r="W444" s="107" t="s">
        <v>621</v>
      </c>
      <c r="X444" s="107" t="s">
        <v>623</v>
      </c>
      <c r="Y444" s="107" t="s">
        <v>621</v>
      </c>
      <c r="Z444" s="107" t="s">
        <v>623</v>
      </c>
      <c r="AA444" s="107" t="s">
        <v>621</v>
      </c>
      <c r="AB444" s="107" t="s">
        <v>622</v>
      </c>
      <c r="AC444" s="107" t="s">
        <v>621</v>
      </c>
      <c r="AD444" s="107" t="s">
        <v>621</v>
      </c>
      <c r="AE444" s="107" t="s">
        <v>621</v>
      </c>
      <c r="AF444" s="107" t="s">
        <v>621</v>
      </c>
      <c r="AG444" s="107" t="s">
        <v>621</v>
      </c>
      <c r="AH444" s="107" t="s">
        <v>621</v>
      </c>
      <c r="AI444" s="107" t="s">
        <v>621</v>
      </c>
      <c r="AJ444" s="107" t="s">
        <v>621</v>
      </c>
      <c r="AK444" s="107" t="s">
        <v>621</v>
      </c>
      <c r="AL444" s="107" t="s">
        <v>621</v>
      </c>
      <c r="AM444" s="107" t="s">
        <v>621</v>
      </c>
      <c r="AN444" s="107" t="s">
        <v>621</v>
      </c>
      <c r="AO444" s="107" t="s">
        <v>621</v>
      </c>
      <c r="AP444" s="107" t="s">
        <v>621</v>
      </c>
      <c r="AQ444" s="107" t="s">
        <v>621</v>
      </c>
      <c r="AR444" s="107" t="s">
        <v>621</v>
      </c>
      <c r="AS444" s="107" t="s">
        <v>621</v>
      </c>
      <c r="AT444" s="107" t="s">
        <v>621</v>
      </c>
      <c r="AU444" s="107" t="s">
        <v>621</v>
      </c>
      <c r="AV444" s="107" t="s">
        <v>621</v>
      </c>
      <c r="AW444" s="107" t="s">
        <v>621</v>
      </c>
      <c r="AX444" s="107" t="s">
        <v>621</v>
      </c>
      <c r="AY444" s="107" t="s">
        <v>623</v>
      </c>
      <c r="AZ444" s="107" t="s">
        <v>621</v>
      </c>
      <c r="BA444" s="107" t="s">
        <v>621</v>
      </c>
      <c r="BC444" s="107">
        <f t="shared" ref="BC444:BG453" si="51">COUNTIF($D444:$BA444,BC$3)</f>
        <v>42</v>
      </c>
      <c r="BD444" s="107">
        <f t="shared" si="51"/>
        <v>2</v>
      </c>
      <c r="BE444" s="107">
        <f t="shared" si="51"/>
        <v>0</v>
      </c>
      <c r="BF444" s="107">
        <f t="shared" si="51"/>
        <v>6</v>
      </c>
      <c r="BG444" s="107">
        <f t="shared" si="51"/>
        <v>0</v>
      </c>
      <c r="BH444" s="107">
        <f t="shared" si="45"/>
        <v>44</v>
      </c>
    </row>
    <row r="445" spans="1:60" x14ac:dyDescent="0.25">
      <c r="A445" s="104">
        <v>1528</v>
      </c>
      <c r="B445" s="69" t="s">
        <v>445</v>
      </c>
      <c r="C445" s="69" t="s">
        <v>419</v>
      </c>
      <c r="D445" s="107" t="s">
        <v>620</v>
      </c>
      <c r="E445" s="107" t="s">
        <v>621</v>
      </c>
      <c r="F445" s="107" t="s">
        <v>621</v>
      </c>
      <c r="G445" s="107" t="s">
        <v>621</v>
      </c>
      <c r="H445" s="107" t="s">
        <v>621</v>
      </c>
      <c r="I445" s="107" t="s">
        <v>620</v>
      </c>
      <c r="J445" s="107" t="s">
        <v>623</v>
      </c>
      <c r="K445" s="107" t="s">
        <v>622</v>
      </c>
      <c r="L445" s="107" t="s">
        <v>621</v>
      </c>
      <c r="M445" s="107" t="s">
        <v>621</v>
      </c>
      <c r="N445" s="107" t="s">
        <v>620</v>
      </c>
      <c r="O445" s="107" t="s">
        <v>622</v>
      </c>
      <c r="P445" s="107" t="s">
        <v>621</v>
      </c>
      <c r="Q445" s="107" t="s">
        <v>620</v>
      </c>
      <c r="R445" s="107" t="s">
        <v>621</v>
      </c>
      <c r="S445" s="107" t="s">
        <v>621</v>
      </c>
      <c r="T445" s="107" t="s">
        <v>621</v>
      </c>
      <c r="U445" s="107" t="s">
        <v>621</v>
      </c>
      <c r="V445" s="107" t="s">
        <v>621</v>
      </c>
      <c r="W445" s="107" t="s">
        <v>623</v>
      </c>
      <c r="X445" s="107" t="s">
        <v>621</v>
      </c>
      <c r="Y445" s="107" t="s">
        <v>621</v>
      </c>
      <c r="Z445" s="107" t="s">
        <v>621</v>
      </c>
      <c r="AA445" s="107" t="s">
        <v>621</v>
      </c>
      <c r="AB445" s="107" t="s">
        <v>622</v>
      </c>
      <c r="AC445" s="107" t="s">
        <v>622</v>
      </c>
      <c r="AD445" s="107" t="s">
        <v>621</v>
      </c>
      <c r="AE445" s="107" t="s">
        <v>623</v>
      </c>
      <c r="AF445" s="107" t="s">
        <v>620</v>
      </c>
      <c r="AG445" s="107" t="s">
        <v>621</v>
      </c>
      <c r="AH445" s="107" t="s">
        <v>621</v>
      </c>
      <c r="AI445" s="107" t="s">
        <v>623</v>
      </c>
      <c r="AJ445" s="107" t="s">
        <v>621</v>
      </c>
      <c r="AK445" s="107" t="s">
        <v>621</v>
      </c>
      <c r="AL445" s="107" t="s">
        <v>621</v>
      </c>
      <c r="AM445" s="107" t="s">
        <v>621</v>
      </c>
      <c r="AN445" s="107" t="s">
        <v>621</v>
      </c>
      <c r="AO445" s="107" t="s">
        <v>621</v>
      </c>
      <c r="AP445" s="107" t="s">
        <v>623</v>
      </c>
      <c r="AQ445" s="107" t="s">
        <v>621</v>
      </c>
      <c r="AR445" s="107" t="s">
        <v>620</v>
      </c>
      <c r="AS445" s="107" t="s">
        <v>621</v>
      </c>
      <c r="AT445" s="107" t="s">
        <v>621</v>
      </c>
      <c r="AU445" s="107" t="s">
        <v>621</v>
      </c>
      <c r="AV445" s="107" t="s">
        <v>621</v>
      </c>
      <c r="AW445" s="107" t="s">
        <v>621</v>
      </c>
      <c r="AX445" s="107" t="s">
        <v>621</v>
      </c>
      <c r="AY445" s="107" t="s">
        <v>623</v>
      </c>
      <c r="AZ445" s="107" t="s">
        <v>623</v>
      </c>
      <c r="BA445" s="107" t="s">
        <v>623</v>
      </c>
      <c r="BC445" s="107">
        <f t="shared" si="51"/>
        <v>32</v>
      </c>
      <c r="BD445" s="107">
        <f t="shared" si="51"/>
        <v>4</v>
      </c>
      <c r="BE445" s="107">
        <f t="shared" si="51"/>
        <v>6</v>
      </c>
      <c r="BF445" s="107">
        <f t="shared" si="51"/>
        <v>8</v>
      </c>
      <c r="BG445" s="107">
        <f t="shared" si="51"/>
        <v>0</v>
      </c>
      <c r="BH445" s="107">
        <f t="shared" si="45"/>
        <v>42</v>
      </c>
    </row>
    <row r="446" spans="1:60" x14ac:dyDescent="0.25">
      <c r="A446" s="104">
        <v>1529</v>
      </c>
      <c r="B446" s="69" t="s">
        <v>446</v>
      </c>
      <c r="C446" s="69" t="s">
        <v>419</v>
      </c>
      <c r="D446" s="107" t="s">
        <v>621</v>
      </c>
      <c r="E446" s="107" t="s">
        <v>621</v>
      </c>
      <c r="F446" s="107" t="s">
        <v>620</v>
      </c>
      <c r="G446" s="107" t="s">
        <v>621</v>
      </c>
      <c r="H446" s="107" t="s">
        <v>621</v>
      </c>
      <c r="I446" s="107" t="s">
        <v>621</v>
      </c>
      <c r="J446" s="107" t="s">
        <v>621</v>
      </c>
      <c r="K446" s="107" t="s">
        <v>621</v>
      </c>
      <c r="L446" s="107" t="s">
        <v>621</v>
      </c>
      <c r="M446" s="107" t="s">
        <v>621</v>
      </c>
      <c r="N446" s="107" t="s">
        <v>623</v>
      </c>
      <c r="O446" s="107" t="s">
        <v>620</v>
      </c>
      <c r="P446" s="107" t="s">
        <v>621</v>
      </c>
      <c r="Q446" s="107" t="s">
        <v>621</v>
      </c>
      <c r="R446" s="107" t="s">
        <v>621</v>
      </c>
      <c r="S446" s="107" t="s">
        <v>621</v>
      </c>
      <c r="T446" s="107" t="s">
        <v>621</v>
      </c>
      <c r="U446" s="107" t="s">
        <v>621</v>
      </c>
      <c r="V446" s="107" t="s">
        <v>620</v>
      </c>
      <c r="W446" s="107" t="s">
        <v>621</v>
      </c>
      <c r="X446" s="107" t="s">
        <v>621</v>
      </c>
      <c r="Y446" s="107" t="s">
        <v>621</v>
      </c>
      <c r="Z446" s="107" t="s">
        <v>620</v>
      </c>
      <c r="AA446" s="107" t="s">
        <v>621</v>
      </c>
      <c r="AB446" s="107" t="s">
        <v>622</v>
      </c>
      <c r="AC446" s="107" t="s">
        <v>621</v>
      </c>
      <c r="AD446" s="107" t="s">
        <v>621</v>
      </c>
      <c r="AE446" s="107" t="s">
        <v>622</v>
      </c>
      <c r="AF446" s="107" t="s">
        <v>620</v>
      </c>
      <c r="AG446" s="107" t="s">
        <v>621</v>
      </c>
      <c r="AH446" s="107" t="s">
        <v>621</v>
      </c>
      <c r="AI446" s="107" t="s">
        <v>621</v>
      </c>
      <c r="AJ446" s="107" t="s">
        <v>621</v>
      </c>
      <c r="AK446" s="107" t="s">
        <v>621</v>
      </c>
      <c r="AL446" s="107" t="s">
        <v>621</v>
      </c>
      <c r="AM446" s="107" t="s">
        <v>620</v>
      </c>
      <c r="AN446" s="107" t="s">
        <v>621</v>
      </c>
      <c r="AO446" s="107" t="s">
        <v>620</v>
      </c>
      <c r="AP446" s="107" t="s">
        <v>623</v>
      </c>
      <c r="AQ446" s="107" t="s">
        <v>621</v>
      </c>
      <c r="AR446" s="107" t="s">
        <v>621</v>
      </c>
      <c r="AS446" s="107" t="s">
        <v>623</v>
      </c>
      <c r="AT446" s="107" t="s">
        <v>621</v>
      </c>
      <c r="AU446" s="107" t="s">
        <v>621</v>
      </c>
      <c r="AV446" s="107" t="s">
        <v>621</v>
      </c>
      <c r="AW446" s="107" t="s">
        <v>621</v>
      </c>
      <c r="AX446" s="107" t="s">
        <v>621</v>
      </c>
      <c r="AY446" s="107" t="s">
        <v>623</v>
      </c>
      <c r="AZ446" s="107" t="s">
        <v>621</v>
      </c>
      <c r="BA446" s="107" t="s">
        <v>621</v>
      </c>
      <c r="BC446" s="107">
        <f t="shared" si="51"/>
        <v>37</v>
      </c>
      <c r="BD446" s="107">
        <f t="shared" si="51"/>
        <v>2</v>
      </c>
      <c r="BE446" s="107">
        <f t="shared" si="51"/>
        <v>7</v>
      </c>
      <c r="BF446" s="107">
        <f t="shared" si="51"/>
        <v>4</v>
      </c>
      <c r="BG446" s="107">
        <f t="shared" si="51"/>
        <v>0</v>
      </c>
      <c r="BH446" s="107">
        <f t="shared" si="45"/>
        <v>46</v>
      </c>
    </row>
    <row r="447" spans="1:60" x14ac:dyDescent="0.25">
      <c r="A447" s="104">
        <v>1530</v>
      </c>
      <c r="B447" s="69" t="s">
        <v>447</v>
      </c>
      <c r="C447" s="69" t="s">
        <v>419</v>
      </c>
      <c r="D447" s="107" t="s">
        <v>621</v>
      </c>
      <c r="E447" s="107" t="s">
        <v>621</v>
      </c>
      <c r="F447" s="107" t="s">
        <v>621</v>
      </c>
      <c r="G447" s="107" t="s">
        <v>621</v>
      </c>
      <c r="H447" s="107" t="s">
        <v>621</v>
      </c>
      <c r="I447" s="107" t="s">
        <v>621</v>
      </c>
      <c r="J447" s="107" t="s">
        <v>623</v>
      </c>
      <c r="K447" s="107" t="s">
        <v>621</v>
      </c>
      <c r="L447" s="107" t="s">
        <v>621</v>
      </c>
      <c r="M447" s="107" t="s">
        <v>621</v>
      </c>
      <c r="N447" s="107" t="s">
        <v>623</v>
      </c>
      <c r="O447" s="107" t="s">
        <v>622</v>
      </c>
      <c r="P447" s="107" t="s">
        <v>621</v>
      </c>
      <c r="Q447" s="107" t="s">
        <v>621</v>
      </c>
      <c r="R447" s="107" t="s">
        <v>621</v>
      </c>
      <c r="S447" s="107" t="s">
        <v>621</v>
      </c>
      <c r="T447" s="107" t="s">
        <v>621</v>
      </c>
      <c r="U447" s="107" t="s">
        <v>621</v>
      </c>
      <c r="V447" s="107" t="s">
        <v>621</v>
      </c>
      <c r="W447" s="107" t="s">
        <v>620</v>
      </c>
      <c r="X447" s="107" t="s">
        <v>620</v>
      </c>
      <c r="Y447" s="107" t="s">
        <v>621</v>
      </c>
      <c r="Z447" s="107" t="s">
        <v>621</v>
      </c>
      <c r="AA447" s="107" t="s">
        <v>621</v>
      </c>
      <c r="AB447" s="107" t="s">
        <v>622</v>
      </c>
      <c r="AC447" s="107" t="s">
        <v>620</v>
      </c>
      <c r="AD447" s="107" t="s">
        <v>621</v>
      </c>
      <c r="AE447" s="107" t="s">
        <v>621</v>
      </c>
      <c r="AF447" s="107" t="s">
        <v>621</v>
      </c>
      <c r="AG447" s="107" t="s">
        <v>621</v>
      </c>
      <c r="AH447" s="107" t="s">
        <v>621</v>
      </c>
      <c r="AI447" s="107" t="s">
        <v>620</v>
      </c>
      <c r="AJ447" s="107" t="s">
        <v>621</v>
      </c>
      <c r="AK447" s="107" t="s">
        <v>621</v>
      </c>
      <c r="AL447" s="107" t="s">
        <v>621</v>
      </c>
      <c r="AM447" s="107" t="s">
        <v>621</v>
      </c>
      <c r="AN447" s="107" t="s">
        <v>621</v>
      </c>
      <c r="AO447" s="107" t="s">
        <v>621</v>
      </c>
      <c r="AP447" s="107" t="s">
        <v>621</v>
      </c>
      <c r="AQ447" s="107" t="s">
        <v>620</v>
      </c>
      <c r="AR447" s="107" t="s">
        <v>621</v>
      </c>
      <c r="AS447" s="107" t="s">
        <v>621</v>
      </c>
      <c r="AT447" s="107" t="s">
        <v>621</v>
      </c>
      <c r="AU447" s="107" t="s">
        <v>621</v>
      </c>
      <c r="AV447" s="107" t="s">
        <v>621</v>
      </c>
      <c r="AW447" s="107" t="s">
        <v>621</v>
      </c>
      <c r="AX447" s="107" t="s">
        <v>621</v>
      </c>
      <c r="AY447" s="107" t="s">
        <v>621</v>
      </c>
      <c r="AZ447" s="107" t="s">
        <v>621</v>
      </c>
      <c r="BA447" s="107" t="s">
        <v>621</v>
      </c>
      <c r="BC447" s="107">
        <f t="shared" si="51"/>
        <v>41</v>
      </c>
      <c r="BD447" s="107">
        <f t="shared" si="51"/>
        <v>2</v>
      </c>
      <c r="BE447" s="107">
        <f t="shared" si="51"/>
        <v>5</v>
      </c>
      <c r="BF447" s="107">
        <f t="shared" si="51"/>
        <v>2</v>
      </c>
      <c r="BG447" s="107">
        <f t="shared" si="51"/>
        <v>0</v>
      </c>
      <c r="BH447" s="107">
        <f t="shared" si="45"/>
        <v>48</v>
      </c>
    </row>
    <row r="448" spans="1:60" x14ac:dyDescent="0.25">
      <c r="A448" s="104">
        <v>1531</v>
      </c>
      <c r="B448" s="69" t="s">
        <v>448</v>
      </c>
      <c r="C448" s="69" t="s">
        <v>419</v>
      </c>
      <c r="D448" s="107" t="s">
        <v>621</v>
      </c>
      <c r="E448" s="107" t="s">
        <v>621</v>
      </c>
      <c r="F448" s="107" t="s">
        <v>620</v>
      </c>
      <c r="G448" s="107" t="s">
        <v>621</v>
      </c>
      <c r="H448" s="107" t="s">
        <v>621</v>
      </c>
      <c r="I448" s="107" t="s">
        <v>621</v>
      </c>
      <c r="J448" s="107" t="s">
        <v>623</v>
      </c>
      <c r="K448" s="107" t="s">
        <v>622</v>
      </c>
      <c r="L448" s="107" t="s">
        <v>620</v>
      </c>
      <c r="M448" s="107" t="s">
        <v>621</v>
      </c>
      <c r="N448" s="107" t="s">
        <v>622</v>
      </c>
      <c r="O448" s="107" t="s">
        <v>620</v>
      </c>
      <c r="P448" s="107" t="s">
        <v>621</v>
      </c>
      <c r="Q448" s="107" t="s">
        <v>621</v>
      </c>
      <c r="R448" s="107" t="s">
        <v>621</v>
      </c>
      <c r="S448" s="107" t="s">
        <v>621</v>
      </c>
      <c r="T448" s="107" t="s">
        <v>621</v>
      </c>
      <c r="U448" s="107" t="s">
        <v>621</v>
      </c>
      <c r="V448" s="107" t="s">
        <v>621</v>
      </c>
      <c r="W448" s="107" t="s">
        <v>621</v>
      </c>
      <c r="X448" s="107" t="s">
        <v>621</v>
      </c>
      <c r="Y448" s="107" t="s">
        <v>621</v>
      </c>
      <c r="Z448" s="107" t="s">
        <v>621</v>
      </c>
      <c r="AA448" s="107" t="s">
        <v>621</v>
      </c>
      <c r="AB448" s="107" t="s">
        <v>621</v>
      </c>
      <c r="AC448" s="107" t="s">
        <v>622</v>
      </c>
      <c r="AD448" s="107" t="s">
        <v>621</v>
      </c>
      <c r="AE448" s="107" t="s">
        <v>622</v>
      </c>
      <c r="AF448" s="107" t="s">
        <v>621</v>
      </c>
      <c r="AG448" s="107" t="s">
        <v>621</v>
      </c>
      <c r="AH448" s="107" t="s">
        <v>621</v>
      </c>
      <c r="AI448" s="107" t="s">
        <v>623</v>
      </c>
      <c r="AJ448" s="107" t="s">
        <v>621</v>
      </c>
      <c r="AK448" s="107" t="s">
        <v>621</v>
      </c>
      <c r="AL448" s="107" t="s">
        <v>621</v>
      </c>
      <c r="AM448" s="107" t="s">
        <v>621</v>
      </c>
      <c r="AN448" s="107" t="s">
        <v>623</v>
      </c>
      <c r="AO448" s="107" t="s">
        <v>621</v>
      </c>
      <c r="AP448" s="107" t="s">
        <v>623</v>
      </c>
      <c r="AQ448" s="107" t="s">
        <v>621</v>
      </c>
      <c r="AR448" s="107" t="s">
        <v>621</v>
      </c>
      <c r="AS448" s="107" t="s">
        <v>621</v>
      </c>
      <c r="AT448" s="107" t="s">
        <v>621</v>
      </c>
      <c r="AU448" s="107" t="s">
        <v>621</v>
      </c>
      <c r="AV448" s="107" t="s">
        <v>621</v>
      </c>
      <c r="AW448" s="107" t="s">
        <v>621</v>
      </c>
      <c r="AX448" s="107" t="s">
        <v>621</v>
      </c>
      <c r="AY448" s="107" t="s">
        <v>623</v>
      </c>
      <c r="AZ448" s="107" t="s">
        <v>623</v>
      </c>
      <c r="BA448" s="107" t="s">
        <v>621</v>
      </c>
      <c r="BC448" s="107">
        <f t="shared" si="51"/>
        <v>37</v>
      </c>
      <c r="BD448" s="107">
        <f t="shared" si="51"/>
        <v>4</v>
      </c>
      <c r="BE448" s="107">
        <f t="shared" si="51"/>
        <v>3</v>
      </c>
      <c r="BF448" s="107">
        <f t="shared" si="51"/>
        <v>6</v>
      </c>
      <c r="BG448" s="107">
        <f t="shared" si="51"/>
        <v>0</v>
      </c>
      <c r="BH448" s="107">
        <f t="shared" si="45"/>
        <v>44</v>
      </c>
    </row>
    <row r="449" spans="1:60" x14ac:dyDescent="0.25">
      <c r="A449" s="104">
        <v>1532</v>
      </c>
      <c r="B449" s="69" t="s">
        <v>450</v>
      </c>
      <c r="C449" s="69" t="s">
        <v>419</v>
      </c>
      <c r="D449" s="107" t="s">
        <v>623</v>
      </c>
      <c r="E449" s="107" t="s">
        <v>621</v>
      </c>
      <c r="F449" s="107" t="s">
        <v>621</v>
      </c>
      <c r="G449" s="107" t="s">
        <v>621</v>
      </c>
      <c r="H449" s="107" t="s">
        <v>621</v>
      </c>
      <c r="I449" s="107" t="s">
        <v>621</v>
      </c>
      <c r="J449" s="107" t="s">
        <v>623</v>
      </c>
      <c r="K449" s="107" t="s">
        <v>620</v>
      </c>
      <c r="L449" s="107" t="s">
        <v>621</v>
      </c>
      <c r="M449" s="107" t="s">
        <v>621</v>
      </c>
      <c r="N449" s="107" t="s">
        <v>621</v>
      </c>
      <c r="O449" s="107" t="s">
        <v>621</v>
      </c>
      <c r="P449" s="107" t="s">
        <v>621</v>
      </c>
      <c r="Q449" s="107" t="s">
        <v>623</v>
      </c>
      <c r="R449" s="107" t="s">
        <v>621</v>
      </c>
      <c r="S449" s="107" t="s">
        <v>621</v>
      </c>
      <c r="T449" s="107" t="s">
        <v>621</v>
      </c>
      <c r="U449" s="107" t="s">
        <v>621</v>
      </c>
      <c r="V449" s="107" t="s">
        <v>621</v>
      </c>
      <c r="W449" s="107" t="s">
        <v>621</v>
      </c>
      <c r="X449" s="107" t="s">
        <v>622</v>
      </c>
      <c r="Y449" s="107" t="s">
        <v>621</v>
      </c>
      <c r="Z449" s="107" t="s">
        <v>623</v>
      </c>
      <c r="AA449" s="107" t="s">
        <v>623</v>
      </c>
      <c r="AB449" s="107" t="s">
        <v>622</v>
      </c>
      <c r="AC449" s="107" t="s">
        <v>621</v>
      </c>
      <c r="AD449" s="107" t="s">
        <v>621</v>
      </c>
      <c r="AE449" s="107" t="s">
        <v>623</v>
      </c>
      <c r="AF449" s="107" t="s">
        <v>621</v>
      </c>
      <c r="AG449" s="107" t="s">
        <v>621</v>
      </c>
      <c r="AH449" s="107" t="s">
        <v>621</v>
      </c>
      <c r="AI449" s="107" t="s">
        <v>621</v>
      </c>
      <c r="AJ449" s="107" t="s">
        <v>621</v>
      </c>
      <c r="AK449" s="107" t="s">
        <v>621</v>
      </c>
      <c r="AL449" s="107" t="s">
        <v>621</v>
      </c>
      <c r="AM449" s="107" t="s">
        <v>621</v>
      </c>
      <c r="AN449" s="107" t="s">
        <v>621</v>
      </c>
      <c r="AO449" s="107" t="s">
        <v>621</v>
      </c>
      <c r="AP449" s="107" t="s">
        <v>621</v>
      </c>
      <c r="AQ449" s="107" t="s">
        <v>621</v>
      </c>
      <c r="AR449" s="107" t="s">
        <v>621</v>
      </c>
      <c r="AS449" s="107" t="s">
        <v>621</v>
      </c>
      <c r="AT449" s="107" t="s">
        <v>621</v>
      </c>
      <c r="AU449" s="107" t="s">
        <v>621</v>
      </c>
      <c r="AV449" s="107" t="s">
        <v>621</v>
      </c>
      <c r="AW449" s="107" t="s">
        <v>621</v>
      </c>
      <c r="AX449" s="107" t="s">
        <v>622</v>
      </c>
      <c r="AY449" s="107" t="s">
        <v>623</v>
      </c>
      <c r="AZ449" s="107" t="s">
        <v>623</v>
      </c>
      <c r="BA449" s="107" t="s">
        <v>623</v>
      </c>
      <c r="BC449" s="107">
        <f t="shared" si="51"/>
        <v>37</v>
      </c>
      <c r="BD449" s="107">
        <f t="shared" si="51"/>
        <v>3</v>
      </c>
      <c r="BE449" s="107">
        <f t="shared" si="51"/>
        <v>1</v>
      </c>
      <c r="BF449" s="107">
        <f t="shared" si="51"/>
        <v>9</v>
      </c>
      <c r="BG449" s="107">
        <f t="shared" si="51"/>
        <v>0</v>
      </c>
      <c r="BH449" s="107">
        <f t="shared" si="45"/>
        <v>41</v>
      </c>
    </row>
    <row r="450" spans="1:60" x14ac:dyDescent="0.25">
      <c r="A450" s="104">
        <v>1533</v>
      </c>
      <c r="B450" s="69" t="s">
        <v>420</v>
      </c>
      <c r="C450" s="69" t="s">
        <v>419</v>
      </c>
      <c r="D450" s="107" t="s">
        <v>621</v>
      </c>
      <c r="E450" s="107" t="s">
        <v>621</v>
      </c>
      <c r="F450" s="107" t="s">
        <v>621</v>
      </c>
      <c r="G450" s="107" t="s">
        <v>621</v>
      </c>
      <c r="H450" s="107" t="s">
        <v>621</v>
      </c>
      <c r="I450" s="107" t="s">
        <v>621</v>
      </c>
      <c r="J450" s="107" t="s">
        <v>621</v>
      </c>
      <c r="K450" s="107" t="s">
        <v>621</v>
      </c>
      <c r="L450" s="107" t="s">
        <v>621</v>
      </c>
      <c r="M450" s="107" t="s">
        <v>621</v>
      </c>
      <c r="N450" s="107" t="s">
        <v>620</v>
      </c>
      <c r="O450" s="107" t="s">
        <v>621</v>
      </c>
      <c r="P450" s="107" t="s">
        <v>621</v>
      </c>
      <c r="Q450" s="107" t="s">
        <v>621</v>
      </c>
      <c r="R450" s="107" t="s">
        <v>621</v>
      </c>
      <c r="S450" s="107" t="s">
        <v>621</v>
      </c>
      <c r="T450" s="107" t="s">
        <v>621</v>
      </c>
      <c r="U450" s="107" t="s">
        <v>621</v>
      </c>
      <c r="V450" s="107" t="s">
        <v>621</v>
      </c>
      <c r="W450" s="107" t="s">
        <v>621</v>
      </c>
      <c r="X450" s="107" t="s">
        <v>621</v>
      </c>
      <c r="Y450" s="107" t="s">
        <v>621</v>
      </c>
      <c r="Z450" s="107" t="s">
        <v>623</v>
      </c>
      <c r="AA450" s="107" t="s">
        <v>621</v>
      </c>
      <c r="AB450" s="107" t="s">
        <v>622</v>
      </c>
      <c r="AC450" s="107" t="s">
        <v>622</v>
      </c>
      <c r="AD450" s="107" t="s">
        <v>621</v>
      </c>
      <c r="AE450" s="107" t="s">
        <v>623</v>
      </c>
      <c r="AF450" s="107" t="s">
        <v>621</v>
      </c>
      <c r="AG450" s="107" t="s">
        <v>621</v>
      </c>
      <c r="AH450" s="107" t="s">
        <v>621</v>
      </c>
      <c r="AI450" s="107" t="s">
        <v>623</v>
      </c>
      <c r="AJ450" s="107" t="s">
        <v>621</v>
      </c>
      <c r="AK450" s="107" t="s">
        <v>621</v>
      </c>
      <c r="AL450" s="107" t="s">
        <v>621</v>
      </c>
      <c r="AM450" s="107" t="s">
        <v>621</v>
      </c>
      <c r="AN450" s="107" t="s">
        <v>621</v>
      </c>
      <c r="AO450" s="107" t="s">
        <v>621</v>
      </c>
      <c r="AP450" s="107" t="s">
        <v>621</v>
      </c>
      <c r="AQ450" s="107" t="s">
        <v>621</v>
      </c>
      <c r="AR450" s="107" t="s">
        <v>621</v>
      </c>
      <c r="AS450" s="107" t="s">
        <v>621</v>
      </c>
      <c r="AT450" s="107" t="s">
        <v>621</v>
      </c>
      <c r="AU450" s="107" t="s">
        <v>621</v>
      </c>
      <c r="AV450" s="107" t="s">
        <v>621</v>
      </c>
      <c r="AW450" s="107" t="s">
        <v>621</v>
      </c>
      <c r="AX450" s="107" t="s">
        <v>621</v>
      </c>
      <c r="AY450" s="107" t="s">
        <v>621</v>
      </c>
      <c r="AZ450" s="107" t="s">
        <v>621</v>
      </c>
      <c r="BA450" s="107" t="s">
        <v>621</v>
      </c>
      <c r="BC450" s="107">
        <f t="shared" si="51"/>
        <v>44</v>
      </c>
      <c r="BD450" s="107">
        <f t="shared" si="51"/>
        <v>2</v>
      </c>
      <c r="BE450" s="107">
        <f t="shared" si="51"/>
        <v>1</v>
      </c>
      <c r="BF450" s="107">
        <f t="shared" si="51"/>
        <v>3</v>
      </c>
      <c r="BG450" s="107">
        <f t="shared" si="51"/>
        <v>0</v>
      </c>
      <c r="BH450" s="107">
        <f t="shared" si="45"/>
        <v>47</v>
      </c>
    </row>
    <row r="451" spans="1:60" x14ac:dyDescent="0.25">
      <c r="A451" s="104">
        <v>1601</v>
      </c>
      <c r="B451" s="69" t="s">
        <v>451</v>
      </c>
      <c r="C451" s="69" t="s">
        <v>452</v>
      </c>
      <c r="D451" s="107" t="s">
        <v>621</v>
      </c>
      <c r="E451" s="107" t="s">
        <v>621</v>
      </c>
      <c r="F451" s="107" t="s">
        <v>621</v>
      </c>
      <c r="G451" s="107" t="s">
        <v>621</v>
      </c>
      <c r="H451" s="107" t="s">
        <v>621</v>
      </c>
      <c r="I451" s="107" t="s">
        <v>621</v>
      </c>
      <c r="J451" s="107" t="s">
        <v>623</v>
      </c>
      <c r="K451" s="107" t="s">
        <v>622</v>
      </c>
      <c r="L451" s="107" t="s">
        <v>621</v>
      </c>
      <c r="M451" s="107" t="s">
        <v>621</v>
      </c>
      <c r="N451" s="107" t="s">
        <v>621</v>
      </c>
      <c r="O451" s="107" t="s">
        <v>622</v>
      </c>
      <c r="P451" s="107" t="s">
        <v>621</v>
      </c>
      <c r="Q451" s="107" t="s">
        <v>621</v>
      </c>
      <c r="R451" s="107" t="s">
        <v>621</v>
      </c>
      <c r="S451" s="107" t="s">
        <v>621</v>
      </c>
      <c r="T451" s="107" t="s">
        <v>621</v>
      </c>
      <c r="U451" s="107" t="s">
        <v>621</v>
      </c>
      <c r="V451" s="107" t="s">
        <v>621</v>
      </c>
      <c r="W451" s="107" t="s">
        <v>620</v>
      </c>
      <c r="X451" s="107" t="s">
        <v>623</v>
      </c>
      <c r="Y451" s="107" t="s">
        <v>621</v>
      </c>
      <c r="Z451" s="107" t="s">
        <v>621</v>
      </c>
      <c r="AA451" s="107" t="s">
        <v>623</v>
      </c>
      <c r="AB451" s="107" t="s">
        <v>622</v>
      </c>
      <c r="AC451" s="107" t="s">
        <v>620</v>
      </c>
      <c r="AD451" s="107" t="s">
        <v>621</v>
      </c>
      <c r="AE451" s="107" t="s">
        <v>621</v>
      </c>
      <c r="AF451" s="107" t="s">
        <v>623</v>
      </c>
      <c r="AG451" s="107" t="s">
        <v>621</v>
      </c>
      <c r="AH451" s="107" t="s">
        <v>621</v>
      </c>
      <c r="AI451" s="107" t="s">
        <v>621</v>
      </c>
      <c r="AJ451" s="107" t="s">
        <v>621</v>
      </c>
      <c r="AK451" s="107" t="s">
        <v>621</v>
      </c>
      <c r="AL451" s="107" t="s">
        <v>621</v>
      </c>
      <c r="AM451" s="107" t="s">
        <v>621</v>
      </c>
      <c r="AN451" s="107" t="s">
        <v>621</v>
      </c>
      <c r="AO451" s="107" t="s">
        <v>621</v>
      </c>
      <c r="AP451" s="107" t="s">
        <v>621</v>
      </c>
      <c r="AQ451" s="107" t="s">
        <v>621</v>
      </c>
      <c r="AR451" s="107" t="s">
        <v>621</v>
      </c>
      <c r="AS451" s="107" t="s">
        <v>621</v>
      </c>
      <c r="AT451" s="107" t="s">
        <v>621</v>
      </c>
      <c r="AU451" s="107" t="s">
        <v>621</v>
      </c>
      <c r="AV451" s="107" t="s">
        <v>622</v>
      </c>
      <c r="AW451" s="107" t="s">
        <v>621</v>
      </c>
      <c r="AX451" s="107" t="s">
        <v>621</v>
      </c>
      <c r="AY451" s="107" t="s">
        <v>620</v>
      </c>
      <c r="AZ451" s="107" t="s">
        <v>621</v>
      </c>
      <c r="BA451" s="107" t="s">
        <v>621</v>
      </c>
      <c r="BC451" s="107">
        <f t="shared" si="51"/>
        <v>39</v>
      </c>
      <c r="BD451" s="107">
        <f t="shared" si="51"/>
        <v>4</v>
      </c>
      <c r="BE451" s="107">
        <f t="shared" si="51"/>
        <v>3</v>
      </c>
      <c r="BF451" s="107">
        <f t="shared" si="51"/>
        <v>4</v>
      </c>
      <c r="BG451" s="107">
        <f t="shared" si="51"/>
        <v>0</v>
      </c>
      <c r="BH451" s="107">
        <f t="shared" si="45"/>
        <v>46</v>
      </c>
    </row>
    <row r="452" spans="1:60" x14ac:dyDescent="0.25">
      <c r="A452" s="104">
        <v>1602</v>
      </c>
      <c r="B452" s="69" t="s">
        <v>453</v>
      </c>
      <c r="C452" s="69" t="s">
        <v>452</v>
      </c>
      <c r="D452" s="107" t="s">
        <v>623</v>
      </c>
      <c r="E452" s="107" t="s">
        <v>621</v>
      </c>
      <c r="F452" s="107" t="s">
        <v>621</v>
      </c>
      <c r="G452" s="107" t="s">
        <v>621</v>
      </c>
      <c r="H452" s="107" t="s">
        <v>621</v>
      </c>
      <c r="I452" s="107" t="s">
        <v>621</v>
      </c>
      <c r="J452" s="107" t="s">
        <v>621</v>
      </c>
      <c r="K452" s="107" t="s">
        <v>621</v>
      </c>
      <c r="L452" s="107" t="s">
        <v>621</v>
      </c>
      <c r="M452" s="107" t="s">
        <v>621</v>
      </c>
      <c r="N452" s="107" t="s">
        <v>623</v>
      </c>
      <c r="O452" s="107" t="s">
        <v>622</v>
      </c>
      <c r="P452" s="107" t="s">
        <v>621</v>
      </c>
      <c r="Q452" s="107" t="s">
        <v>621</v>
      </c>
      <c r="R452" s="107" t="s">
        <v>621</v>
      </c>
      <c r="S452" s="107" t="s">
        <v>621</v>
      </c>
      <c r="T452" s="107" t="s">
        <v>621</v>
      </c>
      <c r="U452" s="107" t="s">
        <v>621</v>
      </c>
      <c r="V452" s="107" t="s">
        <v>621</v>
      </c>
      <c r="W452" s="107" t="s">
        <v>621</v>
      </c>
      <c r="X452" s="107" t="s">
        <v>621</v>
      </c>
      <c r="Y452" s="107" t="s">
        <v>621</v>
      </c>
      <c r="Z452" s="107" t="s">
        <v>620</v>
      </c>
      <c r="AA452" s="107" t="s">
        <v>621</v>
      </c>
      <c r="AB452" s="107" t="s">
        <v>621</v>
      </c>
      <c r="AC452" s="107" t="s">
        <v>622</v>
      </c>
      <c r="AD452" s="107" t="s">
        <v>621</v>
      </c>
      <c r="AE452" s="107" t="s">
        <v>621</v>
      </c>
      <c r="AF452" s="107" t="s">
        <v>621</v>
      </c>
      <c r="AG452" s="107" t="s">
        <v>621</v>
      </c>
      <c r="AH452" s="107" t="s">
        <v>621</v>
      </c>
      <c r="AI452" s="107" t="s">
        <v>623</v>
      </c>
      <c r="AJ452" s="107" t="s">
        <v>621</v>
      </c>
      <c r="AK452" s="107" t="s">
        <v>621</v>
      </c>
      <c r="AL452" s="107" t="s">
        <v>621</v>
      </c>
      <c r="AM452" s="107" t="s">
        <v>621</v>
      </c>
      <c r="AN452" s="107" t="s">
        <v>621</v>
      </c>
      <c r="AO452" s="107" t="s">
        <v>621</v>
      </c>
      <c r="AP452" s="107" t="s">
        <v>621</v>
      </c>
      <c r="AQ452" s="107" t="s">
        <v>621</v>
      </c>
      <c r="AR452" s="107" t="s">
        <v>621</v>
      </c>
      <c r="AS452" s="107" t="s">
        <v>621</v>
      </c>
      <c r="AT452" s="107" t="s">
        <v>621</v>
      </c>
      <c r="AU452" s="107" t="s">
        <v>621</v>
      </c>
      <c r="AV452" s="107" t="s">
        <v>621</v>
      </c>
      <c r="AW452" s="107" t="s">
        <v>621</v>
      </c>
      <c r="AX452" s="107" t="s">
        <v>621</v>
      </c>
      <c r="AY452" s="107" t="s">
        <v>621</v>
      </c>
      <c r="AZ452" s="107" t="s">
        <v>621</v>
      </c>
      <c r="BA452" s="107" t="s">
        <v>621</v>
      </c>
      <c r="BC452" s="107">
        <f t="shared" si="51"/>
        <v>44</v>
      </c>
      <c r="BD452" s="107">
        <f t="shared" si="51"/>
        <v>2</v>
      </c>
      <c r="BE452" s="107">
        <f t="shared" si="51"/>
        <v>1</v>
      </c>
      <c r="BF452" s="107">
        <f t="shared" si="51"/>
        <v>3</v>
      </c>
      <c r="BG452" s="107">
        <f t="shared" si="51"/>
        <v>0</v>
      </c>
      <c r="BH452" s="107">
        <f t="shared" ref="BH452:BH515" si="52">BC452+BD452+BE452</f>
        <v>47</v>
      </c>
    </row>
    <row r="453" spans="1:60" x14ac:dyDescent="0.25">
      <c r="A453" s="104">
        <v>1603</v>
      </c>
      <c r="B453" s="69" t="s">
        <v>454</v>
      </c>
      <c r="C453" s="69" t="s">
        <v>452</v>
      </c>
      <c r="D453" s="107" t="s">
        <v>621</v>
      </c>
      <c r="E453" s="107" t="s">
        <v>621</v>
      </c>
      <c r="F453" s="107" t="s">
        <v>620</v>
      </c>
      <c r="G453" s="107" t="s">
        <v>621</v>
      </c>
      <c r="H453" s="107" t="s">
        <v>621</v>
      </c>
      <c r="I453" s="107" t="s">
        <v>620</v>
      </c>
      <c r="J453" s="107" t="s">
        <v>620</v>
      </c>
      <c r="K453" s="107" t="s">
        <v>620</v>
      </c>
      <c r="L453" s="107" t="s">
        <v>620</v>
      </c>
      <c r="M453" s="107" t="s">
        <v>621</v>
      </c>
      <c r="N453" s="107" t="s">
        <v>621</v>
      </c>
      <c r="O453" s="107" t="s">
        <v>621</v>
      </c>
      <c r="P453" s="107" t="s">
        <v>621</v>
      </c>
      <c r="Q453" s="107" t="s">
        <v>621</v>
      </c>
      <c r="R453" s="107" t="s">
        <v>621</v>
      </c>
      <c r="S453" s="107" t="s">
        <v>621</v>
      </c>
      <c r="T453" s="107" t="s">
        <v>621</v>
      </c>
      <c r="U453" s="107" t="s">
        <v>621</v>
      </c>
      <c r="V453" s="107" t="s">
        <v>621</v>
      </c>
      <c r="W453" s="107" t="s">
        <v>621</v>
      </c>
      <c r="X453" s="107" t="s">
        <v>621</v>
      </c>
      <c r="Y453" s="107" t="s">
        <v>621</v>
      </c>
      <c r="Z453" s="107" t="s">
        <v>621</v>
      </c>
      <c r="AA453" s="107" t="s">
        <v>621</v>
      </c>
      <c r="AB453" s="107" t="s">
        <v>622</v>
      </c>
      <c r="AC453" s="107" t="s">
        <v>621</v>
      </c>
      <c r="AD453" s="107" t="s">
        <v>621</v>
      </c>
      <c r="AE453" s="107" t="s">
        <v>620</v>
      </c>
      <c r="AF453" s="107" t="s">
        <v>621</v>
      </c>
      <c r="AG453" s="107" t="s">
        <v>621</v>
      </c>
      <c r="AH453" s="107" t="s">
        <v>621</v>
      </c>
      <c r="AI453" s="107" t="s">
        <v>621</v>
      </c>
      <c r="AJ453" s="107" t="s">
        <v>621</v>
      </c>
      <c r="AK453" s="107" t="s">
        <v>621</v>
      </c>
      <c r="AL453" s="107" t="s">
        <v>621</v>
      </c>
      <c r="AM453" s="107" t="s">
        <v>621</v>
      </c>
      <c r="AN453" s="107" t="s">
        <v>621</v>
      </c>
      <c r="AO453" s="107" t="s">
        <v>621</v>
      </c>
      <c r="AP453" s="107" t="s">
        <v>621</v>
      </c>
      <c r="AQ453" s="107" t="s">
        <v>621</v>
      </c>
      <c r="AR453" s="107" t="s">
        <v>621</v>
      </c>
      <c r="AS453" s="107" t="s">
        <v>621</v>
      </c>
      <c r="AT453" s="107" t="s">
        <v>621</v>
      </c>
      <c r="AU453" s="107" t="s">
        <v>621</v>
      </c>
      <c r="AV453" s="107" t="s">
        <v>621</v>
      </c>
      <c r="AW453" s="107" t="s">
        <v>621</v>
      </c>
      <c r="AX453" s="107" t="s">
        <v>621</v>
      </c>
      <c r="AY453" s="107" t="s">
        <v>623</v>
      </c>
      <c r="AZ453" s="107" t="s">
        <v>621</v>
      </c>
      <c r="BA453" s="107" t="s">
        <v>621</v>
      </c>
      <c r="BC453" s="107">
        <f t="shared" si="51"/>
        <v>42</v>
      </c>
      <c r="BD453" s="107">
        <f t="shared" si="51"/>
        <v>1</v>
      </c>
      <c r="BE453" s="107">
        <f t="shared" si="51"/>
        <v>6</v>
      </c>
      <c r="BF453" s="107">
        <f t="shared" si="51"/>
        <v>1</v>
      </c>
      <c r="BG453" s="107">
        <f t="shared" si="51"/>
        <v>0</v>
      </c>
      <c r="BH453" s="107">
        <f t="shared" si="52"/>
        <v>49</v>
      </c>
    </row>
    <row r="454" spans="1:60" x14ac:dyDescent="0.25">
      <c r="A454" s="104">
        <v>1604</v>
      </c>
      <c r="B454" s="69" t="s">
        <v>455</v>
      </c>
      <c r="C454" s="69" t="s">
        <v>452</v>
      </c>
      <c r="D454" s="107" t="s">
        <v>623</v>
      </c>
      <c r="E454" s="107" t="s">
        <v>621</v>
      </c>
      <c r="F454" s="107" t="s">
        <v>621</v>
      </c>
      <c r="G454" s="107" t="s">
        <v>621</v>
      </c>
      <c r="H454" s="107" t="s">
        <v>621</v>
      </c>
      <c r="I454" s="107" t="s">
        <v>620</v>
      </c>
      <c r="J454" s="107" t="s">
        <v>623</v>
      </c>
      <c r="K454" s="107" t="s">
        <v>621</v>
      </c>
      <c r="L454" s="107" t="s">
        <v>620</v>
      </c>
      <c r="M454" s="107" t="s">
        <v>621</v>
      </c>
      <c r="N454" s="107" t="s">
        <v>621</v>
      </c>
      <c r="O454" s="107" t="s">
        <v>621</v>
      </c>
      <c r="P454" s="107" t="s">
        <v>621</v>
      </c>
      <c r="Q454" s="107" t="s">
        <v>621</v>
      </c>
      <c r="R454" s="107" t="s">
        <v>621</v>
      </c>
      <c r="S454" s="107" t="s">
        <v>621</v>
      </c>
      <c r="T454" s="107" t="s">
        <v>623</v>
      </c>
      <c r="U454" s="107" t="s">
        <v>621</v>
      </c>
      <c r="V454" s="107" t="s">
        <v>621</v>
      </c>
      <c r="W454" s="107" t="s">
        <v>621</v>
      </c>
      <c r="X454" s="107" t="s">
        <v>621</v>
      </c>
      <c r="Y454" s="107" t="s">
        <v>621</v>
      </c>
      <c r="Z454" s="107" t="s">
        <v>620</v>
      </c>
      <c r="AA454" s="107" t="s">
        <v>621</v>
      </c>
      <c r="AB454" s="107" t="s">
        <v>622</v>
      </c>
      <c r="AC454" s="107" t="s">
        <v>622</v>
      </c>
      <c r="AD454" s="107" t="s">
        <v>621</v>
      </c>
      <c r="AE454" s="107" t="s">
        <v>621</v>
      </c>
      <c r="AF454" s="107" t="s">
        <v>621</v>
      </c>
      <c r="AG454" s="107" t="s">
        <v>621</v>
      </c>
      <c r="AH454" s="107" t="s">
        <v>621</v>
      </c>
      <c r="AI454" s="107" t="s">
        <v>621</v>
      </c>
      <c r="AJ454" s="107" t="s">
        <v>621</v>
      </c>
      <c r="AK454" s="107" t="s">
        <v>621</v>
      </c>
      <c r="AL454" s="107" t="s">
        <v>621</v>
      </c>
      <c r="AM454" s="107" t="s">
        <v>621</v>
      </c>
      <c r="AN454" s="107" t="s">
        <v>623</v>
      </c>
      <c r="AO454" s="107" t="s">
        <v>621</v>
      </c>
      <c r="AP454" s="107" t="s">
        <v>620</v>
      </c>
      <c r="AQ454" s="107" t="s">
        <v>621</v>
      </c>
      <c r="AR454" s="107" t="s">
        <v>621</v>
      </c>
      <c r="AS454" s="107" t="s">
        <v>620</v>
      </c>
      <c r="AT454" s="107" t="s">
        <v>621</v>
      </c>
      <c r="AU454" s="107" t="s">
        <v>621</v>
      </c>
      <c r="AV454" s="107" t="s">
        <v>621</v>
      </c>
      <c r="AW454" s="107" t="s">
        <v>621</v>
      </c>
      <c r="AX454" s="107" t="s">
        <v>621</v>
      </c>
      <c r="AY454" s="107" t="s">
        <v>623</v>
      </c>
      <c r="AZ454" s="107" t="s">
        <v>621</v>
      </c>
      <c r="BA454" s="107" t="s">
        <v>621</v>
      </c>
      <c r="BC454" s="107">
        <f t="shared" ref="BC454:BG463" si="53">COUNTIF($D454:$BA454,BC$3)</f>
        <v>38</v>
      </c>
      <c r="BD454" s="107">
        <f t="shared" si="53"/>
        <v>2</v>
      </c>
      <c r="BE454" s="107">
        <f t="shared" si="53"/>
        <v>5</v>
      </c>
      <c r="BF454" s="107">
        <f t="shared" si="53"/>
        <v>5</v>
      </c>
      <c r="BG454" s="107">
        <f t="shared" si="53"/>
        <v>0</v>
      </c>
      <c r="BH454" s="107">
        <f t="shared" si="52"/>
        <v>45</v>
      </c>
    </row>
    <row r="455" spans="1:60" x14ac:dyDescent="0.25">
      <c r="A455" s="104">
        <v>1605</v>
      </c>
      <c r="B455" s="69" t="s">
        <v>456</v>
      </c>
      <c r="C455" s="69" t="s">
        <v>452</v>
      </c>
      <c r="D455" s="107" t="s">
        <v>623</v>
      </c>
      <c r="E455" s="107" t="s">
        <v>621</v>
      </c>
      <c r="F455" s="107" t="s">
        <v>623</v>
      </c>
      <c r="G455" s="107" t="s">
        <v>621</v>
      </c>
      <c r="H455" s="107" t="s">
        <v>621</v>
      </c>
      <c r="I455" s="107" t="s">
        <v>621</v>
      </c>
      <c r="J455" s="107" t="s">
        <v>623</v>
      </c>
      <c r="K455" s="107" t="s">
        <v>623</v>
      </c>
      <c r="L455" s="107" t="s">
        <v>620</v>
      </c>
      <c r="M455" s="107" t="s">
        <v>621</v>
      </c>
      <c r="N455" s="107" t="s">
        <v>623</v>
      </c>
      <c r="O455" s="107" t="s">
        <v>622</v>
      </c>
      <c r="P455" s="107" t="s">
        <v>621</v>
      </c>
      <c r="Q455" s="107" t="s">
        <v>621</v>
      </c>
      <c r="R455" s="107" t="s">
        <v>621</v>
      </c>
      <c r="S455" s="107" t="s">
        <v>621</v>
      </c>
      <c r="T455" s="107" t="s">
        <v>621</v>
      </c>
      <c r="U455" s="107" t="s">
        <v>621</v>
      </c>
      <c r="V455" s="107" t="s">
        <v>621</v>
      </c>
      <c r="W455" s="107" t="s">
        <v>621</v>
      </c>
      <c r="X455" s="107" t="s">
        <v>621</v>
      </c>
      <c r="Y455" s="107" t="s">
        <v>621</v>
      </c>
      <c r="Z455" s="107" t="s">
        <v>621</v>
      </c>
      <c r="AA455" s="107" t="s">
        <v>621</v>
      </c>
      <c r="AB455" s="107" t="s">
        <v>622</v>
      </c>
      <c r="AC455" s="107" t="s">
        <v>621</v>
      </c>
      <c r="AD455" s="107" t="s">
        <v>621</v>
      </c>
      <c r="AE455" s="107" t="s">
        <v>623</v>
      </c>
      <c r="AF455" s="107" t="s">
        <v>621</v>
      </c>
      <c r="AG455" s="107" t="s">
        <v>621</v>
      </c>
      <c r="AH455" s="107" t="s">
        <v>621</v>
      </c>
      <c r="AI455" s="107" t="s">
        <v>621</v>
      </c>
      <c r="AJ455" s="107" t="s">
        <v>621</v>
      </c>
      <c r="AK455" s="107" t="s">
        <v>621</v>
      </c>
      <c r="AL455" s="107" t="s">
        <v>621</v>
      </c>
      <c r="AM455" s="107" t="s">
        <v>621</v>
      </c>
      <c r="AN455" s="107" t="s">
        <v>621</v>
      </c>
      <c r="AO455" s="107" t="s">
        <v>621</v>
      </c>
      <c r="AP455" s="107" t="s">
        <v>620</v>
      </c>
      <c r="AQ455" s="107" t="s">
        <v>621</v>
      </c>
      <c r="AR455" s="107" t="s">
        <v>621</v>
      </c>
      <c r="AS455" s="107" t="s">
        <v>623</v>
      </c>
      <c r="AT455" s="107" t="s">
        <v>621</v>
      </c>
      <c r="AU455" s="107" t="s">
        <v>621</v>
      </c>
      <c r="AV455" s="107" t="s">
        <v>621</v>
      </c>
      <c r="AW455" s="107" t="s">
        <v>621</v>
      </c>
      <c r="AX455" s="107" t="s">
        <v>621</v>
      </c>
      <c r="AY455" s="107" t="s">
        <v>623</v>
      </c>
      <c r="AZ455" s="107" t="s">
        <v>621</v>
      </c>
      <c r="BA455" s="107" t="s">
        <v>623</v>
      </c>
      <c r="BC455" s="107">
        <f t="shared" si="53"/>
        <v>37</v>
      </c>
      <c r="BD455" s="107">
        <f t="shared" si="53"/>
        <v>2</v>
      </c>
      <c r="BE455" s="107">
        <f t="shared" si="53"/>
        <v>2</v>
      </c>
      <c r="BF455" s="107">
        <f t="shared" si="53"/>
        <v>9</v>
      </c>
      <c r="BG455" s="107">
        <f t="shared" si="53"/>
        <v>0</v>
      </c>
      <c r="BH455" s="107">
        <f t="shared" si="52"/>
        <v>41</v>
      </c>
    </row>
    <row r="456" spans="1:60" x14ac:dyDescent="0.25">
      <c r="A456" s="104">
        <v>1606</v>
      </c>
      <c r="B456" s="69" t="s">
        <v>457</v>
      </c>
      <c r="C456" s="69" t="s">
        <v>452</v>
      </c>
      <c r="D456" s="107" t="s">
        <v>620</v>
      </c>
      <c r="E456" s="107" t="s">
        <v>621</v>
      </c>
      <c r="F456" s="107" t="s">
        <v>621</v>
      </c>
      <c r="G456" s="107" t="s">
        <v>621</v>
      </c>
      <c r="H456" s="107" t="s">
        <v>621</v>
      </c>
      <c r="I456" s="107" t="s">
        <v>621</v>
      </c>
      <c r="J456" s="107" t="s">
        <v>621</v>
      </c>
      <c r="K456" s="107" t="s">
        <v>620</v>
      </c>
      <c r="L456" s="107" t="s">
        <v>620</v>
      </c>
      <c r="M456" s="107" t="s">
        <v>621</v>
      </c>
      <c r="N456" s="107" t="s">
        <v>621</v>
      </c>
      <c r="O456" s="107" t="s">
        <v>621</v>
      </c>
      <c r="P456" s="107" t="s">
        <v>621</v>
      </c>
      <c r="Q456" s="107" t="s">
        <v>621</v>
      </c>
      <c r="R456" s="107" t="s">
        <v>621</v>
      </c>
      <c r="S456" s="107" t="s">
        <v>621</v>
      </c>
      <c r="T456" s="107" t="s">
        <v>621</v>
      </c>
      <c r="U456" s="107" t="s">
        <v>621</v>
      </c>
      <c r="V456" s="107" t="s">
        <v>621</v>
      </c>
      <c r="W456" s="107" t="s">
        <v>621</v>
      </c>
      <c r="X456" s="107" t="s">
        <v>621</v>
      </c>
      <c r="Y456" s="107" t="s">
        <v>621</v>
      </c>
      <c r="Z456" s="107" t="s">
        <v>620</v>
      </c>
      <c r="AA456" s="107" t="s">
        <v>621</v>
      </c>
      <c r="AB456" s="107" t="s">
        <v>622</v>
      </c>
      <c r="AC456" s="107" t="s">
        <v>621</v>
      </c>
      <c r="AD456" s="107" t="s">
        <v>621</v>
      </c>
      <c r="AE456" s="107" t="s">
        <v>621</v>
      </c>
      <c r="AF456" s="107" t="s">
        <v>621</v>
      </c>
      <c r="AG456" s="107" t="s">
        <v>621</v>
      </c>
      <c r="AH456" s="107" t="s">
        <v>621</v>
      </c>
      <c r="AI456" s="107" t="s">
        <v>622</v>
      </c>
      <c r="AJ456" s="107" t="s">
        <v>621</v>
      </c>
      <c r="AK456" s="107" t="s">
        <v>621</v>
      </c>
      <c r="AL456" s="107" t="s">
        <v>621</v>
      </c>
      <c r="AM456" s="107" t="s">
        <v>621</v>
      </c>
      <c r="AN456" s="107" t="s">
        <v>621</v>
      </c>
      <c r="AO456" s="107" t="s">
        <v>620</v>
      </c>
      <c r="AP456" s="107" t="s">
        <v>623</v>
      </c>
      <c r="AQ456" s="107" t="s">
        <v>620</v>
      </c>
      <c r="AR456" s="107" t="s">
        <v>621</v>
      </c>
      <c r="AS456" s="107" t="s">
        <v>621</v>
      </c>
      <c r="AT456" s="107" t="s">
        <v>621</v>
      </c>
      <c r="AU456" s="107" t="s">
        <v>621</v>
      </c>
      <c r="AV456" s="107" t="s">
        <v>621</v>
      </c>
      <c r="AW456" s="107" t="s">
        <v>621</v>
      </c>
      <c r="AX456" s="107" t="s">
        <v>621</v>
      </c>
      <c r="AY456" s="107" t="s">
        <v>620</v>
      </c>
      <c r="AZ456" s="107" t="s">
        <v>621</v>
      </c>
      <c r="BA456" s="107" t="s">
        <v>621</v>
      </c>
      <c r="BC456" s="107">
        <f t="shared" si="53"/>
        <v>40</v>
      </c>
      <c r="BD456" s="107">
        <f t="shared" si="53"/>
        <v>2</v>
      </c>
      <c r="BE456" s="107">
        <f t="shared" si="53"/>
        <v>7</v>
      </c>
      <c r="BF456" s="107">
        <f t="shared" si="53"/>
        <v>1</v>
      </c>
      <c r="BG456" s="107">
        <f t="shared" si="53"/>
        <v>0</v>
      </c>
      <c r="BH456" s="107">
        <f t="shared" si="52"/>
        <v>49</v>
      </c>
    </row>
    <row r="457" spans="1:60" x14ac:dyDescent="0.25">
      <c r="A457" s="105">
        <v>1607</v>
      </c>
      <c r="B457" s="69" t="s">
        <v>458</v>
      </c>
      <c r="C457" s="69" t="s">
        <v>452</v>
      </c>
      <c r="D457" s="107" t="s">
        <v>621</v>
      </c>
      <c r="E457" s="107" t="s">
        <v>621</v>
      </c>
      <c r="F457" s="107" t="s">
        <v>621</v>
      </c>
      <c r="G457" s="107" t="s">
        <v>621</v>
      </c>
      <c r="H457" s="107" t="s">
        <v>621</v>
      </c>
      <c r="I457" s="107" t="s">
        <v>621</v>
      </c>
      <c r="J457" s="107" t="s">
        <v>621</v>
      </c>
      <c r="K457" s="107" t="s">
        <v>621</v>
      </c>
      <c r="L457" s="107" t="s">
        <v>621</v>
      </c>
      <c r="M457" s="107" t="s">
        <v>621</v>
      </c>
      <c r="N457" s="107" t="s">
        <v>621</v>
      </c>
      <c r="O457" s="107" t="s">
        <v>621</v>
      </c>
      <c r="P457" s="107" t="s">
        <v>621</v>
      </c>
      <c r="Q457" s="107" t="s">
        <v>621</v>
      </c>
      <c r="R457" s="107" t="s">
        <v>621</v>
      </c>
      <c r="S457" s="107" t="s">
        <v>621</v>
      </c>
      <c r="T457" s="107" t="s">
        <v>621</v>
      </c>
      <c r="U457" s="107" t="s">
        <v>621</v>
      </c>
      <c r="V457" s="107" t="s">
        <v>621</v>
      </c>
      <c r="W457" s="107" t="s">
        <v>621</v>
      </c>
      <c r="X457" s="107" t="s">
        <v>621</v>
      </c>
      <c r="Y457" s="107" t="s">
        <v>621</v>
      </c>
      <c r="Z457" s="107" t="s">
        <v>621</v>
      </c>
      <c r="AA457" s="107" t="s">
        <v>620</v>
      </c>
      <c r="AB457" s="107" t="s">
        <v>621</v>
      </c>
      <c r="AC457" s="107" t="s">
        <v>621</v>
      </c>
      <c r="AD457" s="107" t="s">
        <v>621</v>
      </c>
      <c r="AE457" s="107" t="s">
        <v>623</v>
      </c>
      <c r="AF457" s="107" t="s">
        <v>621</v>
      </c>
      <c r="AG457" s="107" t="s">
        <v>621</v>
      </c>
      <c r="AH457" s="107" t="s">
        <v>621</v>
      </c>
      <c r="AI457" s="107" t="s">
        <v>623</v>
      </c>
      <c r="AJ457" s="107" t="s">
        <v>621</v>
      </c>
      <c r="AK457" s="107" t="s">
        <v>621</v>
      </c>
      <c r="AL457" s="107" t="s">
        <v>621</v>
      </c>
      <c r="AM457" s="107" t="s">
        <v>621</v>
      </c>
      <c r="AN457" s="107" t="s">
        <v>621</v>
      </c>
      <c r="AO457" s="107" t="s">
        <v>621</v>
      </c>
      <c r="AP457" s="107" t="s">
        <v>621</v>
      </c>
      <c r="AQ457" s="107" t="s">
        <v>621</v>
      </c>
      <c r="AR457" s="107" t="s">
        <v>621</v>
      </c>
      <c r="AS457" s="107" t="s">
        <v>623</v>
      </c>
      <c r="AT457" s="107" t="s">
        <v>621</v>
      </c>
      <c r="AU457" s="107" t="s">
        <v>621</v>
      </c>
      <c r="AV457" s="107" t="s">
        <v>621</v>
      </c>
      <c r="AW457" s="107" t="s">
        <v>621</v>
      </c>
      <c r="AX457" s="107" t="s">
        <v>621</v>
      </c>
      <c r="AY457" s="107" t="s">
        <v>621</v>
      </c>
      <c r="AZ457" s="107" t="s">
        <v>621</v>
      </c>
      <c r="BA457" s="107" t="s">
        <v>621</v>
      </c>
      <c r="BC457" s="107">
        <f t="shared" si="53"/>
        <v>46</v>
      </c>
      <c r="BD457" s="107">
        <f t="shared" si="53"/>
        <v>0</v>
      </c>
      <c r="BE457" s="107">
        <f t="shared" si="53"/>
        <v>1</v>
      </c>
      <c r="BF457" s="107">
        <f t="shared" si="53"/>
        <v>3</v>
      </c>
      <c r="BG457" s="107">
        <f t="shared" si="53"/>
        <v>0</v>
      </c>
      <c r="BH457" s="107">
        <f t="shared" si="52"/>
        <v>47</v>
      </c>
    </row>
    <row r="458" spans="1:60" x14ac:dyDescent="0.25">
      <c r="A458" s="105">
        <v>1608</v>
      </c>
      <c r="B458" s="69" t="s">
        <v>459</v>
      </c>
      <c r="C458" s="69" t="s">
        <v>452</v>
      </c>
      <c r="D458" s="107" t="s">
        <v>621</v>
      </c>
      <c r="E458" s="107" t="s">
        <v>621</v>
      </c>
      <c r="F458" s="107" t="s">
        <v>621</v>
      </c>
      <c r="G458" s="107" t="s">
        <v>621</v>
      </c>
      <c r="H458" s="107" t="s">
        <v>621</v>
      </c>
      <c r="I458" s="107" t="s">
        <v>621</v>
      </c>
      <c r="J458" s="107" t="s">
        <v>623</v>
      </c>
      <c r="K458" s="107" t="s">
        <v>623</v>
      </c>
      <c r="L458" s="107" t="s">
        <v>623</v>
      </c>
      <c r="M458" s="107" t="s">
        <v>621</v>
      </c>
      <c r="N458" s="107" t="s">
        <v>623</v>
      </c>
      <c r="O458" s="107" t="s">
        <v>621</v>
      </c>
      <c r="P458" s="107" t="s">
        <v>621</v>
      </c>
      <c r="Q458" s="107" t="s">
        <v>621</v>
      </c>
      <c r="R458" s="107" t="s">
        <v>621</v>
      </c>
      <c r="S458" s="107" t="s">
        <v>621</v>
      </c>
      <c r="T458" s="107" t="s">
        <v>621</v>
      </c>
      <c r="U458" s="107" t="s">
        <v>621</v>
      </c>
      <c r="V458" s="107" t="s">
        <v>620</v>
      </c>
      <c r="W458" s="107" t="s">
        <v>621</v>
      </c>
      <c r="X458" s="107" t="s">
        <v>622</v>
      </c>
      <c r="Y458" s="107" t="s">
        <v>621</v>
      </c>
      <c r="Z458" s="107" t="s">
        <v>621</v>
      </c>
      <c r="AA458" s="107" t="s">
        <v>621</v>
      </c>
      <c r="AB458" s="107" t="s">
        <v>620</v>
      </c>
      <c r="AC458" s="107" t="s">
        <v>622</v>
      </c>
      <c r="AD458" s="107" t="s">
        <v>620</v>
      </c>
      <c r="AE458" s="107" t="s">
        <v>621</v>
      </c>
      <c r="AF458" s="107" t="s">
        <v>621</v>
      </c>
      <c r="AG458" s="107" t="s">
        <v>621</v>
      </c>
      <c r="AH458" s="107" t="s">
        <v>621</v>
      </c>
      <c r="AI458" s="107" t="s">
        <v>623</v>
      </c>
      <c r="AJ458" s="107" t="s">
        <v>621</v>
      </c>
      <c r="AK458" s="107" t="s">
        <v>621</v>
      </c>
      <c r="AL458" s="107" t="s">
        <v>621</v>
      </c>
      <c r="AM458" s="107" t="s">
        <v>621</v>
      </c>
      <c r="AN458" s="107" t="s">
        <v>621</v>
      </c>
      <c r="AO458" s="107" t="s">
        <v>621</v>
      </c>
      <c r="AP458" s="107" t="s">
        <v>621</v>
      </c>
      <c r="AQ458" s="107" t="s">
        <v>623</v>
      </c>
      <c r="AR458" s="107" t="s">
        <v>621</v>
      </c>
      <c r="AS458" s="107" t="s">
        <v>621</v>
      </c>
      <c r="AT458" s="107" t="s">
        <v>621</v>
      </c>
      <c r="AU458" s="107" t="s">
        <v>621</v>
      </c>
      <c r="AV458" s="107" t="s">
        <v>621</v>
      </c>
      <c r="AW458" s="107" t="s">
        <v>621</v>
      </c>
      <c r="AX458" s="107" t="s">
        <v>621</v>
      </c>
      <c r="AY458" s="107" t="s">
        <v>621</v>
      </c>
      <c r="AZ458" s="107" t="s">
        <v>621</v>
      </c>
      <c r="BA458" s="107" t="s">
        <v>621</v>
      </c>
      <c r="BC458" s="107">
        <f t="shared" si="53"/>
        <v>39</v>
      </c>
      <c r="BD458" s="107">
        <f t="shared" si="53"/>
        <v>2</v>
      </c>
      <c r="BE458" s="107">
        <f t="shared" si="53"/>
        <v>3</v>
      </c>
      <c r="BF458" s="107">
        <f t="shared" si="53"/>
        <v>6</v>
      </c>
      <c r="BG458" s="107">
        <f t="shared" si="53"/>
        <v>0</v>
      </c>
      <c r="BH458" s="107">
        <f t="shared" si="52"/>
        <v>44</v>
      </c>
    </row>
    <row r="459" spans="1:60" x14ac:dyDescent="0.25">
      <c r="A459" s="104">
        <v>1609</v>
      </c>
      <c r="B459" s="69" t="s">
        <v>460</v>
      </c>
      <c r="C459" s="69" t="s">
        <v>452</v>
      </c>
      <c r="D459" s="107" t="s">
        <v>623</v>
      </c>
      <c r="E459" s="107" t="s">
        <v>621</v>
      </c>
      <c r="F459" s="107" t="s">
        <v>621</v>
      </c>
      <c r="G459" s="107" t="s">
        <v>621</v>
      </c>
      <c r="H459" s="107" t="s">
        <v>621</v>
      </c>
      <c r="I459" s="107" t="s">
        <v>621</v>
      </c>
      <c r="J459" s="107" t="s">
        <v>621</v>
      </c>
      <c r="K459" s="107" t="s">
        <v>623</v>
      </c>
      <c r="L459" s="107" t="s">
        <v>621</v>
      </c>
      <c r="M459" s="107" t="s">
        <v>621</v>
      </c>
      <c r="N459" s="107" t="s">
        <v>621</v>
      </c>
      <c r="O459" s="107" t="s">
        <v>621</v>
      </c>
      <c r="P459" s="107" t="s">
        <v>621</v>
      </c>
      <c r="Q459" s="107" t="s">
        <v>621</v>
      </c>
      <c r="R459" s="107" t="s">
        <v>621</v>
      </c>
      <c r="S459" s="107" t="s">
        <v>621</v>
      </c>
      <c r="T459" s="107" t="s">
        <v>621</v>
      </c>
      <c r="U459" s="107" t="s">
        <v>621</v>
      </c>
      <c r="V459" s="107" t="s">
        <v>621</v>
      </c>
      <c r="W459" s="107" t="s">
        <v>621</v>
      </c>
      <c r="X459" s="107" t="s">
        <v>621</v>
      </c>
      <c r="Y459" s="107" t="s">
        <v>621</v>
      </c>
      <c r="Z459" s="107" t="s">
        <v>621</v>
      </c>
      <c r="AA459" s="107" t="s">
        <v>621</v>
      </c>
      <c r="AB459" s="107" t="s">
        <v>622</v>
      </c>
      <c r="AC459" s="107" t="s">
        <v>621</v>
      </c>
      <c r="AD459" s="107" t="s">
        <v>621</v>
      </c>
      <c r="AE459" s="107" t="s">
        <v>623</v>
      </c>
      <c r="AF459" s="107" t="s">
        <v>621</v>
      </c>
      <c r="AG459" s="107" t="s">
        <v>621</v>
      </c>
      <c r="AH459" s="107" t="s">
        <v>621</v>
      </c>
      <c r="AI459" s="107" t="s">
        <v>621</v>
      </c>
      <c r="AJ459" s="107" t="s">
        <v>621</v>
      </c>
      <c r="AK459" s="107" t="s">
        <v>621</v>
      </c>
      <c r="AL459" s="107" t="s">
        <v>621</v>
      </c>
      <c r="AM459" s="107" t="s">
        <v>621</v>
      </c>
      <c r="AN459" s="107" t="s">
        <v>621</v>
      </c>
      <c r="AO459" s="107" t="s">
        <v>621</v>
      </c>
      <c r="AP459" s="107" t="s">
        <v>621</v>
      </c>
      <c r="AQ459" s="107" t="s">
        <v>621</v>
      </c>
      <c r="AR459" s="107" t="s">
        <v>621</v>
      </c>
      <c r="AS459" s="107" t="s">
        <v>623</v>
      </c>
      <c r="AT459" s="107" t="s">
        <v>621</v>
      </c>
      <c r="AU459" s="107" t="s">
        <v>621</v>
      </c>
      <c r="AV459" s="107" t="s">
        <v>621</v>
      </c>
      <c r="AW459" s="107" t="s">
        <v>621</v>
      </c>
      <c r="AX459" s="107" t="s">
        <v>621</v>
      </c>
      <c r="AY459" s="107" t="s">
        <v>623</v>
      </c>
      <c r="AZ459" s="107" t="s">
        <v>621</v>
      </c>
      <c r="BA459" s="107" t="s">
        <v>621</v>
      </c>
      <c r="BC459" s="107">
        <f t="shared" si="53"/>
        <v>44</v>
      </c>
      <c r="BD459" s="107">
        <f t="shared" si="53"/>
        <v>1</v>
      </c>
      <c r="BE459" s="107">
        <f t="shared" si="53"/>
        <v>0</v>
      </c>
      <c r="BF459" s="107">
        <f t="shared" si="53"/>
        <v>5</v>
      </c>
      <c r="BG459" s="107">
        <f t="shared" si="53"/>
        <v>0</v>
      </c>
      <c r="BH459" s="107">
        <f t="shared" si="52"/>
        <v>45</v>
      </c>
    </row>
    <row r="460" spans="1:60" x14ac:dyDescent="0.25">
      <c r="A460" s="104">
        <v>1610</v>
      </c>
      <c r="B460" s="69" t="s">
        <v>461</v>
      </c>
      <c r="C460" s="69" t="s">
        <v>452</v>
      </c>
      <c r="D460" s="107" t="s">
        <v>621</v>
      </c>
      <c r="E460" s="107" t="s">
        <v>621</v>
      </c>
      <c r="F460" s="107" t="s">
        <v>622</v>
      </c>
      <c r="G460" s="107" t="s">
        <v>621</v>
      </c>
      <c r="H460" s="107" t="s">
        <v>621</v>
      </c>
      <c r="I460" s="107" t="s">
        <v>622</v>
      </c>
      <c r="J460" s="107" t="s">
        <v>623</v>
      </c>
      <c r="K460" s="107" t="s">
        <v>623</v>
      </c>
      <c r="L460" s="107" t="s">
        <v>620</v>
      </c>
      <c r="M460" s="107" t="s">
        <v>620</v>
      </c>
      <c r="N460" s="107" t="s">
        <v>620</v>
      </c>
      <c r="O460" s="107" t="s">
        <v>622</v>
      </c>
      <c r="P460" s="107" t="s">
        <v>621</v>
      </c>
      <c r="Q460" s="107" t="s">
        <v>621</v>
      </c>
      <c r="R460" s="107" t="s">
        <v>621</v>
      </c>
      <c r="S460" s="107" t="s">
        <v>621</v>
      </c>
      <c r="T460" s="107" t="s">
        <v>621</v>
      </c>
      <c r="U460" s="107" t="s">
        <v>621</v>
      </c>
      <c r="V460" s="107" t="s">
        <v>621</v>
      </c>
      <c r="W460" s="107" t="s">
        <v>621</v>
      </c>
      <c r="X460" s="107" t="s">
        <v>621</v>
      </c>
      <c r="Y460" s="107" t="s">
        <v>621</v>
      </c>
      <c r="Z460" s="107" t="s">
        <v>621</v>
      </c>
      <c r="AA460" s="107" t="s">
        <v>623</v>
      </c>
      <c r="AB460" s="107" t="s">
        <v>622</v>
      </c>
      <c r="AC460" s="107" t="s">
        <v>622</v>
      </c>
      <c r="AD460" s="107" t="s">
        <v>621</v>
      </c>
      <c r="AE460" s="107" t="s">
        <v>622</v>
      </c>
      <c r="AF460" s="107" t="s">
        <v>621</v>
      </c>
      <c r="AG460" s="107" t="s">
        <v>621</v>
      </c>
      <c r="AH460" s="107" t="s">
        <v>621</v>
      </c>
      <c r="AI460" s="107" t="s">
        <v>621</v>
      </c>
      <c r="AJ460" s="107" t="s">
        <v>621</v>
      </c>
      <c r="AK460" s="107" t="s">
        <v>621</v>
      </c>
      <c r="AL460" s="107" t="s">
        <v>621</v>
      </c>
      <c r="AM460" s="107" t="s">
        <v>621</v>
      </c>
      <c r="AN460" s="107" t="s">
        <v>621</v>
      </c>
      <c r="AO460" s="107" t="s">
        <v>621</v>
      </c>
      <c r="AP460" s="107" t="s">
        <v>621</v>
      </c>
      <c r="AQ460" s="107" t="s">
        <v>621</v>
      </c>
      <c r="AR460" s="107" t="s">
        <v>621</v>
      </c>
      <c r="AS460" s="107" t="s">
        <v>620</v>
      </c>
      <c r="AT460" s="107" t="s">
        <v>621</v>
      </c>
      <c r="AU460" s="107" t="s">
        <v>621</v>
      </c>
      <c r="AV460" s="107" t="s">
        <v>620</v>
      </c>
      <c r="AW460" s="107" t="s">
        <v>621</v>
      </c>
      <c r="AX460" s="107" t="s">
        <v>621</v>
      </c>
      <c r="AY460" s="107" t="s">
        <v>620</v>
      </c>
      <c r="AZ460" s="107" t="s">
        <v>621</v>
      </c>
      <c r="BA460" s="107" t="s">
        <v>621</v>
      </c>
      <c r="BC460" s="107">
        <f t="shared" si="53"/>
        <v>35</v>
      </c>
      <c r="BD460" s="107">
        <f t="shared" si="53"/>
        <v>6</v>
      </c>
      <c r="BE460" s="107">
        <f t="shared" si="53"/>
        <v>6</v>
      </c>
      <c r="BF460" s="107">
        <f t="shared" si="53"/>
        <v>3</v>
      </c>
      <c r="BG460" s="107">
        <f t="shared" si="53"/>
        <v>0</v>
      </c>
      <c r="BH460" s="107">
        <f t="shared" si="52"/>
        <v>47</v>
      </c>
    </row>
    <row r="461" spans="1:60" x14ac:dyDescent="0.25">
      <c r="A461" s="104">
        <v>1611</v>
      </c>
      <c r="B461" s="69" t="s">
        <v>462</v>
      </c>
      <c r="C461" s="69" t="s">
        <v>452</v>
      </c>
      <c r="D461" s="107" t="s">
        <v>621</v>
      </c>
      <c r="E461" s="107" t="s">
        <v>621</v>
      </c>
      <c r="F461" s="107" t="s">
        <v>621</v>
      </c>
      <c r="G461" s="107" t="s">
        <v>621</v>
      </c>
      <c r="H461" s="107" t="s">
        <v>621</v>
      </c>
      <c r="I461" s="107" t="s">
        <v>621</v>
      </c>
      <c r="J461" s="107" t="s">
        <v>621</v>
      </c>
      <c r="K461" s="107" t="s">
        <v>621</v>
      </c>
      <c r="L461" s="107" t="s">
        <v>623</v>
      </c>
      <c r="M461" s="107" t="s">
        <v>621</v>
      </c>
      <c r="N461" s="107" t="s">
        <v>621</v>
      </c>
      <c r="O461" s="107" t="s">
        <v>620</v>
      </c>
      <c r="P461" s="107" t="s">
        <v>621</v>
      </c>
      <c r="Q461" s="107" t="s">
        <v>621</v>
      </c>
      <c r="R461" s="107" t="s">
        <v>621</v>
      </c>
      <c r="S461" s="107" t="s">
        <v>621</v>
      </c>
      <c r="T461" s="107" t="s">
        <v>621</v>
      </c>
      <c r="U461" s="107" t="s">
        <v>621</v>
      </c>
      <c r="V461" s="107" t="s">
        <v>621</v>
      </c>
      <c r="W461" s="107" t="s">
        <v>621</v>
      </c>
      <c r="X461" s="107" t="s">
        <v>621</v>
      </c>
      <c r="Y461" s="107" t="s">
        <v>621</v>
      </c>
      <c r="Z461" s="107" t="s">
        <v>621</v>
      </c>
      <c r="AA461" s="107" t="s">
        <v>621</v>
      </c>
      <c r="AB461" s="107" t="s">
        <v>622</v>
      </c>
      <c r="AC461" s="107" t="s">
        <v>622</v>
      </c>
      <c r="AD461" s="107" t="s">
        <v>621</v>
      </c>
      <c r="AE461" s="107" t="s">
        <v>623</v>
      </c>
      <c r="AF461" s="107" t="s">
        <v>621</v>
      </c>
      <c r="AG461" s="107" t="s">
        <v>621</v>
      </c>
      <c r="AH461" s="107" t="s">
        <v>621</v>
      </c>
      <c r="AI461" s="107" t="s">
        <v>621</v>
      </c>
      <c r="AJ461" s="107" t="s">
        <v>621</v>
      </c>
      <c r="AK461" s="107" t="s">
        <v>621</v>
      </c>
      <c r="AL461" s="107" t="s">
        <v>621</v>
      </c>
      <c r="AM461" s="107" t="s">
        <v>621</v>
      </c>
      <c r="AN461" s="107" t="s">
        <v>621</v>
      </c>
      <c r="AO461" s="107" t="s">
        <v>621</v>
      </c>
      <c r="AP461" s="107" t="s">
        <v>623</v>
      </c>
      <c r="AQ461" s="107" t="s">
        <v>621</v>
      </c>
      <c r="AR461" s="107" t="s">
        <v>621</v>
      </c>
      <c r="AS461" s="107" t="s">
        <v>623</v>
      </c>
      <c r="AT461" s="107" t="s">
        <v>621</v>
      </c>
      <c r="AU461" s="107" t="s">
        <v>621</v>
      </c>
      <c r="AV461" s="107" t="s">
        <v>621</v>
      </c>
      <c r="AW461" s="107" t="s">
        <v>621</v>
      </c>
      <c r="AX461" s="107" t="s">
        <v>621</v>
      </c>
      <c r="AY461" s="107" t="s">
        <v>623</v>
      </c>
      <c r="AZ461" s="107" t="s">
        <v>621</v>
      </c>
      <c r="BA461" s="107" t="s">
        <v>621</v>
      </c>
      <c r="BC461" s="107">
        <f t="shared" si="53"/>
        <v>42</v>
      </c>
      <c r="BD461" s="107">
        <f t="shared" si="53"/>
        <v>2</v>
      </c>
      <c r="BE461" s="107">
        <f t="shared" si="53"/>
        <v>1</v>
      </c>
      <c r="BF461" s="107">
        <f t="shared" si="53"/>
        <v>5</v>
      </c>
      <c r="BG461" s="107">
        <f t="shared" si="53"/>
        <v>0</v>
      </c>
      <c r="BH461" s="107">
        <f t="shared" si="52"/>
        <v>45</v>
      </c>
    </row>
    <row r="462" spans="1:60" x14ac:dyDescent="0.25">
      <c r="A462" s="104">
        <v>1612</v>
      </c>
      <c r="B462" s="69" t="s">
        <v>463</v>
      </c>
      <c r="C462" s="69" t="s">
        <v>452</v>
      </c>
      <c r="D462" s="107" t="s">
        <v>623</v>
      </c>
      <c r="E462" s="107" t="s">
        <v>621</v>
      </c>
      <c r="F462" s="107" t="s">
        <v>620</v>
      </c>
      <c r="G462" s="107" t="s">
        <v>621</v>
      </c>
      <c r="H462" s="107" t="s">
        <v>621</v>
      </c>
      <c r="I462" s="107" t="s">
        <v>621</v>
      </c>
      <c r="J462" s="107" t="s">
        <v>623</v>
      </c>
      <c r="K462" s="107" t="s">
        <v>620</v>
      </c>
      <c r="L462" s="107" t="s">
        <v>620</v>
      </c>
      <c r="M462" s="107" t="s">
        <v>621</v>
      </c>
      <c r="N462" s="107" t="s">
        <v>621</v>
      </c>
      <c r="O462" s="107" t="s">
        <v>622</v>
      </c>
      <c r="P462" s="107" t="s">
        <v>621</v>
      </c>
      <c r="Q462" s="107" t="s">
        <v>621</v>
      </c>
      <c r="R462" s="107" t="s">
        <v>621</v>
      </c>
      <c r="S462" s="107" t="s">
        <v>621</v>
      </c>
      <c r="T462" s="107" t="s">
        <v>621</v>
      </c>
      <c r="U462" s="107" t="s">
        <v>621</v>
      </c>
      <c r="V462" s="107" t="s">
        <v>621</v>
      </c>
      <c r="W462" s="107" t="s">
        <v>621</v>
      </c>
      <c r="X462" s="107" t="s">
        <v>620</v>
      </c>
      <c r="Y462" s="107" t="s">
        <v>621</v>
      </c>
      <c r="Z462" s="107" t="s">
        <v>620</v>
      </c>
      <c r="AA462" s="107" t="s">
        <v>623</v>
      </c>
      <c r="AB462" s="107" t="s">
        <v>622</v>
      </c>
      <c r="AC462" s="107" t="s">
        <v>622</v>
      </c>
      <c r="AD462" s="107" t="s">
        <v>621</v>
      </c>
      <c r="AE462" s="107" t="s">
        <v>621</v>
      </c>
      <c r="AF462" s="107" t="s">
        <v>623</v>
      </c>
      <c r="AG462" s="107" t="s">
        <v>621</v>
      </c>
      <c r="AH462" s="107" t="s">
        <v>621</v>
      </c>
      <c r="AI462" s="107" t="s">
        <v>623</v>
      </c>
      <c r="AJ462" s="107" t="s">
        <v>620</v>
      </c>
      <c r="AK462" s="107" t="s">
        <v>621</v>
      </c>
      <c r="AL462" s="107" t="s">
        <v>621</v>
      </c>
      <c r="AM462" s="107" t="s">
        <v>621</v>
      </c>
      <c r="AN462" s="107" t="s">
        <v>621</v>
      </c>
      <c r="AO462" s="107" t="s">
        <v>621</v>
      </c>
      <c r="AP462" s="107" t="s">
        <v>621</v>
      </c>
      <c r="AQ462" s="107" t="s">
        <v>623</v>
      </c>
      <c r="AR462" s="107" t="s">
        <v>621</v>
      </c>
      <c r="AS462" s="107" t="s">
        <v>621</v>
      </c>
      <c r="AT462" s="107" t="s">
        <v>621</v>
      </c>
      <c r="AU462" s="107" t="s">
        <v>621</v>
      </c>
      <c r="AV462" s="107" t="s">
        <v>621</v>
      </c>
      <c r="AW462" s="107" t="s">
        <v>621</v>
      </c>
      <c r="AX462" s="107" t="s">
        <v>621</v>
      </c>
      <c r="AY462" s="107" t="s">
        <v>623</v>
      </c>
      <c r="AZ462" s="107" t="s">
        <v>621</v>
      </c>
      <c r="BA462" s="107" t="s">
        <v>621</v>
      </c>
      <c r="BC462" s="107">
        <f t="shared" si="53"/>
        <v>34</v>
      </c>
      <c r="BD462" s="107">
        <f t="shared" si="53"/>
        <v>3</v>
      </c>
      <c r="BE462" s="107">
        <f t="shared" si="53"/>
        <v>6</v>
      </c>
      <c r="BF462" s="107">
        <f t="shared" si="53"/>
        <v>7</v>
      </c>
      <c r="BG462" s="107">
        <f t="shared" si="53"/>
        <v>0</v>
      </c>
      <c r="BH462" s="107">
        <f t="shared" si="52"/>
        <v>43</v>
      </c>
    </row>
    <row r="463" spans="1:60" x14ac:dyDescent="0.25">
      <c r="A463" s="104">
        <v>1613</v>
      </c>
      <c r="B463" s="69" t="s">
        <v>464</v>
      </c>
      <c r="C463" s="69" t="s">
        <v>452</v>
      </c>
      <c r="D463" s="107" t="s">
        <v>623</v>
      </c>
      <c r="E463" s="107" t="s">
        <v>621</v>
      </c>
      <c r="F463" s="107" t="s">
        <v>621</v>
      </c>
      <c r="G463" s="107" t="s">
        <v>621</v>
      </c>
      <c r="H463" s="107" t="s">
        <v>621</v>
      </c>
      <c r="I463" s="107" t="s">
        <v>621</v>
      </c>
      <c r="J463" s="107" t="s">
        <v>623</v>
      </c>
      <c r="K463" s="107" t="s">
        <v>622</v>
      </c>
      <c r="L463" s="107" t="s">
        <v>621</v>
      </c>
      <c r="M463" s="107" t="s">
        <v>621</v>
      </c>
      <c r="N463" s="107" t="s">
        <v>621</v>
      </c>
      <c r="O463" s="107" t="s">
        <v>621</v>
      </c>
      <c r="P463" s="107" t="s">
        <v>621</v>
      </c>
      <c r="Q463" s="107" t="s">
        <v>621</v>
      </c>
      <c r="R463" s="107" t="s">
        <v>621</v>
      </c>
      <c r="S463" s="107" t="s">
        <v>621</v>
      </c>
      <c r="T463" s="107" t="s">
        <v>621</v>
      </c>
      <c r="U463" s="107" t="s">
        <v>621</v>
      </c>
      <c r="V463" s="107" t="s">
        <v>621</v>
      </c>
      <c r="W463" s="107" t="s">
        <v>621</v>
      </c>
      <c r="X463" s="107" t="s">
        <v>623</v>
      </c>
      <c r="Y463" s="107" t="s">
        <v>621</v>
      </c>
      <c r="Z463" s="107" t="s">
        <v>621</v>
      </c>
      <c r="AA463" s="107" t="s">
        <v>621</v>
      </c>
      <c r="AB463" s="107" t="s">
        <v>622</v>
      </c>
      <c r="AC463" s="107" t="s">
        <v>620</v>
      </c>
      <c r="AD463" s="107" t="s">
        <v>621</v>
      </c>
      <c r="AE463" s="107" t="s">
        <v>621</v>
      </c>
      <c r="AF463" s="107" t="s">
        <v>621</v>
      </c>
      <c r="AG463" s="107" t="s">
        <v>621</v>
      </c>
      <c r="AH463" s="107" t="s">
        <v>621</v>
      </c>
      <c r="AI463" s="107" t="s">
        <v>621</v>
      </c>
      <c r="AJ463" s="107" t="s">
        <v>621</v>
      </c>
      <c r="AK463" s="107" t="s">
        <v>621</v>
      </c>
      <c r="AL463" s="107" t="s">
        <v>621</v>
      </c>
      <c r="AM463" s="107" t="s">
        <v>621</v>
      </c>
      <c r="AN463" s="107" t="s">
        <v>621</v>
      </c>
      <c r="AO463" s="107" t="s">
        <v>620</v>
      </c>
      <c r="AP463" s="107" t="s">
        <v>623</v>
      </c>
      <c r="AQ463" s="107" t="s">
        <v>623</v>
      </c>
      <c r="AR463" s="107" t="s">
        <v>621</v>
      </c>
      <c r="AS463" s="107" t="s">
        <v>623</v>
      </c>
      <c r="AT463" s="107" t="s">
        <v>621</v>
      </c>
      <c r="AU463" s="107" t="s">
        <v>621</v>
      </c>
      <c r="AV463" s="107" t="s">
        <v>621</v>
      </c>
      <c r="AW463" s="107" t="s">
        <v>623</v>
      </c>
      <c r="AX463" s="107" t="s">
        <v>621</v>
      </c>
      <c r="AY463" s="107" t="s">
        <v>623</v>
      </c>
      <c r="AZ463" s="107" t="s">
        <v>621</v>
      </c>
      <c r="BA463" s="107" t="s">
        <v>621</v>
      </c>
      <c r="BC463" s="107">
        <f t="shared" si="53"/>
        <v>38</v>
      </c>
      <c r="BD463" s="107">
        <f t="shared" si="53"/>
        <v>2</v>
      </c>
      <c r="BE463" s="107">
        <f t="shared" si="53"/>
        <v>2</v>
      </c>
      <c r="BF463" s="107">
        <f t="shared" si="53"/>
        <v>8</v>
      </c>
      <c r="BG463" s="107">
        <f t="shared" si="53"/>
        <v>0</v>
      </c>
      <c r="BH463" s="107">
        <f t="shared" si="52"/>
        <v>42</v>
      </c>
    </row>
    <row r="464" spans="1:60" x14ac:dyDescent="0.25">
      <c r="A464" s="104">
        <v>1614</v>
      </c>
      <c r="B464" s="69" t="s">
        <v>465</v>
      </c>
      <c r="C464" s="69" t="s">
        <v>452</v>
      </c>
      <c r="D464" s="107" t="s">
        <v>623</v>
      </c>
      <c r="E464" s="107" t="s">
        <v>621</v>
      </c>
      <c r="F464" s="107" t="s">
        <v>621</v>
      </c>
      <c r="G464" s="107" t="s">
        <v>621</v>
      </c>
      <c r="H464" s="107" t="s">
        <v>621</v>
      </c>
      <c r="I464" s="107" t="s">
        <v>621</v>
      </c>
      <c r="J464" s="107" t="s">
        <v>623</v>
      </c>
      <c r="K464" s="107" t="s">
        <v>621</v>
      </c>
      <c r="L464" s="107" t="s">
        <v>621</v>
      </c>
      <c r="M464" s="107" t="s">
        <v>621</v>
      </c>
      <c r="N464" s="107" t="s">
        <v>621</v>
      </c>
      <c r="O464" s="107" t="s">
        <v>621</v>
      </c>
      <c r="P464" s="107" t="s">
        <v>621</v>
      </c>
      <c r="Q464" s="107" t="s">
        <v>621</v>
      </c>
      <c r="R464" s="107" t="s">
        <v>621</v>
      </c>
      <c r="S464" s="107" t="s">
        <v>621</v>
      </c>
      <c r="T464" s="107" t="s">
        <v>621</v>
      </c>
      <c r="U464" s="107" t="s">
        <v>621</v>
      </c>
      <c r="V464" s="107" t="s">
        <v>621</v>
      </c>
      <c r="W464" s="107" t="s">
        <v>621</v>
      </c>
      <c r="X464" s="107" t="s">
        <v>623</v>
      </c>
      <c r="Y464" s="107" t="s">
        <v>621</v>
      </c>
      <c r="Z464" s="107" t="s">
        <v>621</v>
      </c>
      <c r="AA464" s="107" t="s">
        <v>621</v>
      </c>
      <c r="AB464" s="107" t="s">
        <v>621</v>
      </c>
      <c r="AC464" s="107" t="s">
        <v>622</v>
      </c>
      <c r="AD464" s="107" t="s">
        <v>621</v>
      </c>
      <c r="AE464" s="107" t="s">
        <v>623</v>
      </c>
      <c r="AF464" s="107" t="s">
        <v>621</v>
      </c>
      <c r="AG464" s="107" t="s">
        <v>621</v>
      </c>
      <c r="AH464" s="107" t="s">
        <v>621</v>
      </c>
      <c r="AI464" s="107" t="s">
        <v>621</v>
      </c>
      <c r="AJ464" s="107" t="s">
        <v>621</v>
      </c>
      <c r="AK464" s="107" t="s">
        <v>621</v>
      </c>
      <c r="AL464" s="107" t="s">
        <v>621</v>
      </c>
      <c r="AM464" s="107" t="s">
        <v>621</v>
      </c>
      <c r="AN464" s="107" t="s">
        <v>621</v>
      </c>
      <c r="AO464" s="107" t="s">
        <v>621</v>
      </c>
      <c r="AP464" s="107" t="s">
        <v>621</v>
      </c>
      <c r="AQ464" s="107" t="s">
        <v>623</v>
      </c>
      <c r="AR464" s="107" t="s">
        <v>621</v>
      </c>
      <c r="AS464" s="107" t="s">
        <v>623</v>
      </c>
      <c r="AT464" s="107" t="s">
        <v>621</v>
      </c>
      <c r="AU464" s="107" t="s">
        <v>621</v>
      </c>
      <c r="AV464" s="107" t="s">
        <v>621</v>
      </c>
      <c r="AW464" s="107" t="s">
        <v>621</v>
      </c>
      <c r="AX464" s="107" t="s">
        <v>621</v>
      </c>
      <c r="AY464" s="107" t="s">
        <v>623</v>
      </c>
      <c r="AZ464" s="107" t="s">
        <v>621</v>
      </c>
      <c r="BA464" s="107" t="s">
        <v>621</v>
      </c>
      <c r="BC464" s="107">
        <f t="shared" ref="BC464:BG473" si="54">COUNTIF($D464:$BA464,BC$3)</f>
        <v>42</v>
      </c>
      <c r="BD464" s="107">
        <f t="shared" si="54"/>
        <v>1</v>
      </c>
      <c r="BE464" s="107">
        <f t="shared" si="54"/>
        <v>0</v>
      </c>
      <c r="BF464" s="107">
        <f t="shared" si="54"/>
        <v>7</v>
      </c>
      <c r="BG464" s="107">
        <f t="shared" si="54"/>
        <v>0</v>
      </c>
      <c r="BH464" s="107">
        <f t="shared" si="52"/>
        <v>43</v>
      </c>
    </row>
    <row r="465" spans="1:60" x14ac:dyDescent="0.25">
      <c r="A465" s="104">
        <v>1615</v>
      </c>
      <c r="B465" s="69" t="s">
        <v>466</v>
      </c>
      <c r="C465" s="69" t="s">
        <v>452</v>
      </c>
      <c r="D465" s="107" t="s">
        <v>621</v>
      </c>
      <c r="E465" s="107" t="s">
        <v>621</v>
      </c>
      <c r="F465" s="107" t="s">
        <v>621</v>
      </c>
      <c r="G465" s="107" t="s">
        <v>621</v>
      </c>
      <c r="H465" s="107" t="s">
        <v>621</v>
      </c>
      <c r="I465" s="107" t="s">
        <v>621</v>
      </c>
      <c r="J465" s="107" t="s">
        <v>621</v>
      </c>
      <c r="K465" s="107" t="s">
        <v>620</v>
      </c>
      <c r="L465" s="107" t="s">
        <v>621</v>
      </c>
      <c r="M465" s="107" t="s">
        <v>621</v>
      </c>
      <c r="N465" s="107" t="s">
        <v>621</v>
      </c>
      <c r="O465" s="107" t="s">
        <v>621</v>
      </c>
      <c r="P465" s="107" t="s">
        <v>621</v>
      </c>
      <c r="Q465" s="107" t="s">
        <v>621</v>
      </c>
      <c r="R465" s="107" t="s">
        <v>621</v>
      </c>
      <c r="S465" s="107" t="s">
        <v>621</v>
      </c>
      <c r="T465" s="107" t="s">
        <v>621</v>
      </c>
      <c r="U465" s="107" t="s">
        <v>621</v>
      </c>
      <c r="V465" s="107" t="s">
        <v>621</v>
      </c>
      <c r="W465" s="107" t="s">
        <v>621</v>
      </c>
      <c r="X465" s="107" t="s">
        <v>620</v>
      </c>
      <c r="Y465" s="107" t="s">
        <v>621</v>
      </c>
      <c r="Z465" s="107" t="s">
        <v>621</v>
      </c>
      <c r="AA465" s="107" t="s">
        <v>620</v>
      </c>
      <c r="AB465" s="107" t="s">
        <v>621</v>
      </c>
      <c r="AC465" s="107" t="s">
        <v>622</v>
      </c>
      <c r="AD465" s="107" t="s">
        <v>621</v>
      </c>
      <c r="AE465" s="107" t="s">
        <v>621</v>
      </c>
      <c r="AF465" s="107" t="s">
        <v>621</v>
      </c>
      <c r="AG465" s="107" t="s">
        <v>621</v>
      </c>
      <c r="AH465" s="107" t="s">
        <v>621</v>
      </c>
      <c r="AI465" s="107" t="s">
        <v>623</v>
      </c>
      <c r="AJ465" s="107" t="s">
        <v>621</v>
      </c>
      <c r="AK465" s="107" t="s">
        <v>621</v>
      </c>
      <c r="AL465" s="107" t="s">
        <v>621</v>
      </c>
      <c r="AM465" s="107" t="s">
        <v>621</v>
      </c>
      <c r="AN465" s="107" t="s">
        <v>621</v>
      </c>
      <c r="AO465" s="107" t="s">
        <v>620</v>
      </c>
      <c r="AP465" s="107" t="s">
        <v>621</v>
      </c>
      <c r="AQ465" s="107" t="s">
        <v>621</v>
      </c>
      <c r="AR465" s="107" t="s">
        <v>621</v>
      </c>
      <c r="AS465" s="107" t="s">
        <v>621</v>
      </c>
      <c r="AT465" s="107" t="s">
        <v>621</v>
      </c>
      <c r="AU465" s="107" t="s">
        <v>621</v>
      </c>
      <c r="AV465" s="107" t="s">
        <v>621</v>
      </c>
      <c r="AW465" s="107" t="s">
        <v>621</v>
      </c>
      <c r="AX465" s="107" t="s">
        <v>621</v>
      </c>
      <c r="AY465" s="107" t="s">
        <v>621</v>
      </c>
      <c r="AZ465" s="107" t="s">
        <v>621</v>
      </c>
      <c r="BA465" s="107" t="s">
        <v>621</v>
      </c>
      <c r="BC465" s="107">
        <f t="shared" si="54"/>
        <v>44</v>
      </c>
      <c r="BD465" s="107">
        <f t="shared" si="54"/>
        <v>1</v>
      </c>
      <c r="BE465" s="107">
        <f t="shared" si="54"/>
        <v>4</v>
      </c>
      <c r="BF465" s="107">
        <f t="shared" si="54"/>
        <v>1</v>
      </c>
      <c r="BG465" s="107">
        <f t="shared" si="54"/>
        <v>0</v>
      </c>
      <c r="BH465" s="107">
        <f t="shared" si="52"/>
        <v>49</v>
      </c>
    </row>
    <row r="466" spans="1:60" x14ac:dyDescent="0.25">
      <c r="A466" s="104">
        <v>1616</v>
      </c>
      <c r="B466" s="69" t="s">
        <v>467</v>
      </c>
      <c r="C466" s="69" t="s">
        <v>452</v>
      </c>
      <c r="D466" s="107" t="s">
        <v>623</v>
      </c>
      <c r="E466" s="107" t="s">
        <v>621</v>
      </c>
      <c r="F466" s="107" t="s">
        <v>621</v>
      </c>
      <c r="G466" s="107" t="s">
        <v>622</v>
      </c>
      <c r="H466" s="107" t="s">
        <v>621</v>
      </c>
      <c r="I466" s="107" t="s">
        <v>620</v>
      </c>
      <c r="J466" s="107" t="s">
        <v>623</v>
      </c>
      <c r="K466" s="107" t="s">
        <v>620</v>
      </c>
      <c r="L466" s="107" t="s">
        <v>621</v>
      </c>
      <c r="M466" s="107" t="s">
        <v>620</v>
      </c>
      <c r="N466" s="107" t="s">
        <v>621</v>
      </c>
      <c r="O466" s="107" t="s">
        <v>622</v>
      </c>
      <c r="P466" s="107" t="s">
        <v>621</v>
      </c>
      <c r="Q466" s="107" t="s">
        <v>621</v>
      </c>
      <c r="R466" s="107" t="s">
        <v>621</v>
      </c>
      <c r="S466" s="107" t="s">
        <v>621</v>
      </c>
      <c r="T466" s="107" t="s">
        <v>621</v>
      </c>
      <c r="U466" s="107" t="s">
        <v>621</v>
      </c>
      <c r="V466" s="107" t="s">
        <v>621</v>
      </c>
      <c r="W466" s="107" t="s">
        <v>621</v>
      </c>
      <c r="X466" s="107" t="s">
        <v>621</v>
      </c>
      <c r="Y466" s="107" t="s">
        <v>621</v>
      </c>
      <c r="Z466" s="107" t="s">
        <v>621</v>
      </c>
      <c r="AA466" s="107" t="s">
        <v>621</v>
      </c>
      <c r="AB466" s="107" t="s">
        <v>622</v>
      </c>
      <c r="AC466" s="107" t="s">
        <v>622</v>
      </c>
      <c r="AD466" s="107" t="s">
        <v>621</v>
      </c>
      <c r="AE466" s="107" t="s">
        <v>623</v>
      </c>
      <c r="AF466" s="107" t="s">
        <v>621</v>
      </c>
      <c r="AG466" s="107" t="s">
        <v>621</v>
      </c>
      <c r="AH466" s="107" t="s">
        <v>621</v>
      </c>
      <c r="AI466" s="107" t="s">
        <v>621</v>
      </c>
      <c r="AJ466" s="107" t="s">
        <v>621</v>
      </c>
      <c r="AK466" s="107" t="s">
        <v>621</v>
      </c>
      <c r="AL466" s="107" t="s">
        <v>621</v>
      </c>
      <c r="AM466" s="107" t="s">
        <v>621</v>
      </c>
      <c r="AN466" s="107" t="s">
        <v>621</v>
      </c>
      <c r="AO466" s="107" t="s">
        <v>621</v>
      </c>
      <c r="AP466" s="107" t="s">
        <v>621</v>
      </c>
      <c r="AQ466" s="107" t="s">
        <v>623</v>
      </c>
      <c r="AR466" s="107" t="s">
        <v>621</v>
      </c>
      <c r="AS466" s="107" t="s">
        <v>623</v>
      </c>
      <c r="AT466" s="107" t="s">
        <v>621</v>
      </c>
      <c r="AU466" s="107" t="s">
        <v>621</v>
      </c>
      <c r="AV466" s="107" t="s">
        <v>620</v>
      </c>
      <c r="AW466" s="107" t="s">
        <v>621</v>
      </c>
      <c r="AX466" s="107" t="s">
        <v>621</v>
      </c>
      <c r="AY466" s="107" t="s">
        <v>1578</v>
      </c>
      <c r="AZ466" s="107" t="s">
        <v>621</v>
      </c>
      <c r="BA466" s="107" t="s">
        <v>1578</v>
      </c>
      <c r="BC466" s="107">
        <f t="shared" si="54"/>
        <v>35</v>
      </c>
      <c r="BD466" s="107">
        <f t="shared" si="54"/>
        <v>4</v>
      </c>
      <c r="BE466" s="107">
        <f t="shared" si="54"/>
        <v>4</v>
      </c>
      <c r="BF466" s="107">
        <f t="shared" si="54"/>
        <v>5</v>
      </c>
      <c r="BG466" s="107">
        <f t="shared" si="54"/>
        <v>2</v>
      </c>
      <c r="BH466" s="107">
        <f t="shared" si="52"/>
        <v>43</v>
      </c>
    </row>
    <row r="467" spans="1:60" x14ac:dyDescent="0.25">
      <c r="A467" s="104">
        <v>1701</v>
      </c>
      <c r="B467" s="69" t="s">
        <v>468</v>
      </c>
      <c r="C467" s="69" t="s">
        <v>469</v>
      </c>
      <c r="D467" s="107" t="s">
        <v>621</v>
      </c>
      <c r="E467" s="107" t="s">
        <v>621</v>
      </c>
      <c r="F467" s="107" t="s">
        <v>621</v>
      </c>
      <c r="G467" s="107" t="s">
        <v>621</v>
      </c>
      <c r="H467" s="107" t="s">
        <v>621</v>
      </c>
      <c r="I467" s="107" t="s">
        <v>620</v>
      </c>
      <c r="J467" s="107" t="s">
        <v>620</v>
      </c>
      <c r="K467" s="107" t="s">
        <v>622</v>
      </c>
      <c r="L467" s="107" t="s">
        <v>620</v>
      </c>
      <c r="M467" s="107" t="s">
        <v>621</v>
      </c>
      <c r="N467" s="107" t="s">
        <v>621</v>
      </c>
      <c r="O467" s="107" t="s">
        <v>622</v>
      </c>
      <c r="P467" s="107" t="s">
        <v>621</v>
      </c>
      <c r="Q467" s="107" t="s">
        <v>621</v>
      </c>
      <c r="R467" s="107" t="s">
        <v>621</v>
      </c>
      <c r="S467" s="107" t="s">
        <v>621</v>
      </c>
      <c r="T467" s="107" t="s">
        <v>621</v>
      </c>
      <c r="U467" s="107" t="s">
        <v>621</v>
      </c>
      <c r="V467" s="107" t="s">
        <v>621</v>
      </c>
      <c r="W467" s="107" t="s">
        <v>621</v>
      </c>
      <c r="X467" s="107" t="s">
        <v>621</v>
      </c>
      <c r="Y467" s="107" t="s">
        <v>621</v>
      </c>
      <c r="Z467" s="107" t="s">
        <v>621</v>
      </c>
      <c r="AA467" s="107" t="s">
        <v>621</v>
      </c>
      <c r="AB467" s="107" t="s">
        <v>621</v>
      </c>
      <c r="AC467" s="107" t="s">
        <v>622</v>
      </c>
      <c r="AD467" s="107" t="s">
        <v>621</v>
      </c>
      <c r="AE467" s="107" t="s">
        <v>623</v>
      </c>
      <c r="AF467" s="107" t="s">
        <v>620</v>
      </c>
      <c r="AG467" s="107" t="s">
        <v>622</v>
      </c>
      <c r="AH467" s="107" t="s">
        <v>621</v>
      </c>
      <c r="AI467" s="107" t="s">
        <v>621</v>
      </c>
      <c r="AJ467" s="107" t="s">
        <v>621</v>
      </c>
      <c r="AK467" s="107" t="s">
        <v>621</v>
      </c>
      <c r="AL467" s="107" t="s">
        <v>621</v>
      </c>
      <c r="AM467" s="107" t="s">
        <v>621</v>
      </c>
      <c r="AN467" s="107" t="s">
        <v>621</v>
      </c>
      <c r="AO467" s="107" t="s">
        <v>621</v>
      </c>
      <c r="AP467" s="107" t="s">
        <v>621</v>
      </c>
      <c r="AQ467" s="107" t="s">
        <v>621</v>
      </c>
      <c r="AR467" s="107" t="s">
        <v>621</v>
      </c>
      <c r="AS467" s="107" t="s">
        <v>622</v>
      </c>
      <c r="AT467" s="107" t="s">
        <v>621</v>
      </c>
      <c r="AU467" s="107" t="s">
        <v>621</v>
      </c>
      <c r="AV467" s="107" t="s">
        <v>620</v>
      </c>
      <c r="AW467" s="107" t="s">
        <v>621</v>
      </c>
      <c r="AX467" s="107" t="s">
        <v>621</v>
      </c>
      <c r="AY467" s="107" t="s">
        <v>623</v>
      </c>
      <c r="AZ467" s="107" t="s">
        <v>621</v>
      </c>
      <c r="BA467" s="107" t="s">
        <v>621</v>
      </c>
      <c r="BC467" s="107">
        <f t="shared" si="54"/>
        <v>38</v>
      </c>
      <c r="BD467" s="107">
        <f t="shared" si="54"/>
        <v>5</v>
      </c>
      <c r="BE467" s="107">
        <f t="shared" si="54"/>
        <v>5</v>
      </c>
      <c r="BF467" s="107">
        <f t="shared" si="54"/>
        <v>2</v>
      </c>
      <c r="BG467" s="107">
        <f t="shared" si="54"/>
        <v>0</v>
      </c>
      <c r="BH467" s="107">
        <f t="shared" si="52"/>
        <v>48</v>
      </c>
    </row>
    <row r="468" spans="1:60" x14ac:dyDescent="0.25">
      <c r="A468" s="104">
        <v>1702</v>
      </c>
      <c r="B468" s="69" t="s">
        <v>471</v>
      </c>
      <c r="C468" s="69" t="s">
        <v>469</v>
      </c>
      <c r="D468" s="107" t="s">
        <v>620</v>
      </c>
      <c r="E468" s="107" t="s">
        <v>621</v>
      </c>
      <c r="F468" s="107" t="s">
        <v>620</v>
      </c>
      <c r="G468" s="107" t="s">
        <v>621</v>
      </c>
      <c r="H468" s="107" t="s">
        <v>621</v>
      </c>
      <c r="I468" s="107" t="s">
        <v>621</v>
      </c>
      <c r="J468" s="107" t="s">
        <v>623</v>
      </c>
      <c r="K468" s="107" t="s">
        <v>621</v>
      </c>
      <c r="L468" s="107" t="s">
        <v>621</v>
      </c>
      <c r="M468" s="107" t="s">
        <v>620</v>
      </c>
      <c r="N468" s="107" t="s">
        <v>621</v>
      </c>
      <c r="O468" s="107" t="s">
        <v>622</v>
      </c>
      <c r="P468" s="107" t="s">
        <v>622</v>
      </c>
      <c r="Q468" s="107" t="s">
        <v>621</v>
      </c>
      <c r="R468" s="107" t="s">
        <v>621</v>
      </c>
      <c r="S468" s="107" t="s">
        <v>621</v>
      </c>
      <c r="T468" s="107" t="s">
        <v>621</v>
      </c>
      <c r="U468" s="107" t="s">
        <v>621</v>
      </c>
      <c r="V468" s="107" t="s">
        <v>621</v>
      </c>
      <c r="W468" s="107" t="s">
        <v>621</v>
      </c>
      <c r="X468" s="107" t="s">
        <v>620</v>
      </c>
      <c r="Y468" s="107" t="s">
        <v>621</v>
      </c>
      <c r="Z468" s="107" t="s">
        <v>621</v>
      </c>
      <c r="AA468" s="107" t="s">
        <v>620</v>
      </c>
      <c r="AB468" s="107" t="s">
        <v>622</v>
      </c>
      <c r="AC468" s="107" t="s">
        <v>622</v>
      </c>
      <c r="AD468" s="107" t="s">
        <v>622</v>
      </c>
      <c r="AE468" s="107" t="s">
        <v>623</v>
      </c>
      <c r="AF468" s="107" t="s">
        <v>621</v>
      </c>
      <c r="AG468" s="107" t="s">
        <v>622</v>
      </c>
      <c r="AH468" s="107" t="s">
        <v>621</v>
      </c>
      <c r="AI468" s="107" t="s">
        <v>622</v>
      </c>
      <c r="AJ468" s="107" t="s">
        <v>621</v>
      </c>
      <c r="AK468" s="107" t="s">
        <v>621</v>
      </c>
      <c r="AL468" s="107" t="s">
        <v>621</v>
      </c>
      <c r="AM468" s="107" t="s">
        <v>621</v>
      </c>
      <c r="AN468" s="107" t="s">
        <v>621</v>
      </c>
      <c r="AO468" s="107" t="s">
        <v>620</v>
      </c>
      <c r="AP468" s="107" t="s">
        <v>623</v>
      </c>
      <c r="AQ468" s="107" t="s">
        <v>620</v>
      </c>
      <c r="AR468" s="107" t="s">
        <v>621</v>
      </c>
      <c r="AS468" s="107" t="s">
        <v>621</v>
      </c>
      <c r="AT468" s="107" t="s">
        <v>621</v>
      </c>
      <c r="AU468" s="107" t="s">
        <v>621</v>
      </c>
      <c r="AV468" s="107" t="s">
        <v>621</v>
      </c>
      <c r="AW468" s="107" t="s">
        <v>621</v>
      </c>
      <c r="AX468" s="107" t="s">
        <v>621</v>
      </c>
      <c r="AY468" s="107" t="s">
        <v>621</v>
      </c>
      <c r="AZ468" s="107" t="s">
        <v>621</v>
      </c>
      <c r="BA468" s="107" t="s">
        <v>621</v>
      </c>
      <c r="BC468" s="107">
        <f t="shared" si="54"/>
        <v>33</v>
      </c>
      <c r="BD468" s="107">
        <f t="shared" si="54"/>
        <v>7</v>
      </c>
      <c r="BE468" s="107">
        <f t="shared" si="54"/>
        <v>7</v>
      </c>
      <c r="BF468" s="107">
        <f t="shared" si="54"/>
        <v>3</v>
      </c>
      <c r="BG468" s="107">
        <f t="shared" si="54"/>
        <v>0</v>
      </c>
      <c r="BH468" s="107">
        <f t="shared" si="52"/>
        <v>47</v>
      </c>
    </row>
    <row r="469" spans="1:60" x14ac:dyDescent="0.25">
      <c r="A469" s="104">
        <v>1703</v>
      </c>
      <c r="B469" s="69" t="s">
        <v>472</v>
      </c>
      <c r="C469" s="69" t="s">
        <v>469</v>
      </c>
      <c r="D469" s="107" t="s">
        <v>621</v>
      </c>
      <c r="E469" s="107" t="s">
        <v>621</v>
      </c>
      <c r="F469" s="107" t="s">
        <v>623</v>
      </c>
      <c r="G469" s="107" t="s">
        <v>621</v>
      </c>
      <c r="H469" s="107" t="s">
        <v>621</v>
      </c>
      <c r="I469" s="107" t="s">
        <v>621</v>
      </c>
      <c r="J469" s="107" t="s">
        <v>621</v>
      </c>
      <c r="K469" s="107" t="s">
        <v>622</v>
      </c>
      <c r="L469" s="107" t="s">
        <v>622</v>
      </c>
      <c r="M469" s="107" t="s">
        <v>621</v>
      </c>
      <c r="N469" s="107" t="s">
        <v>621</v>
      </c>
      <c r="O469" s="107" t="s">
        <v>622</v>
      </c>
      <c r="P469" s="107" t="s">
        <v>621</v>
      </c>
      <c r="Q469" s="107" t="s">
        <v>621</v>
      </c>
      <c r="R469" s="107" t="s">
        <v>621</v>
      </c>
      <c r="S469" s="107" t="s">
        <v>621</v>
      </c>
      <c r="T469" s="107" t="s">
        <v>621</v>
      </c>
      <c r="U469" s="107" t="s">
        <v>621</v>
      </c>
      <c r="V469" s="107" t="s">
        <v>621</v>
      </c>
      <c r="W469" s="107" t="s">
        <v>621</v>
      </c>
      <c r="X469" s="107" t="s">
        <v>621</v>
      </c>
      <c r="Y469" s="107" t="s">
        <v>621</v>
      </c>
      <c r="Z469" s="107" t="s">
        <v>621</v>
      </c>
      <c r="AA469" s="107" t="s">
        <v>621</v>
      </c>
      <c r="AB469" s="107" t="s">
        <v>622</v>
      </c>
      <c r="AC469" s="107" t="s">
        <v>622</v>
      </c>
      <c r="AD469" s="107" t="s">
        <v>622</v>
      </c>
      <c r="AE469" s="107" t="s">
        <v>622</v>
      </c>
      <c r="AF469" s="107" t="s">
        <v>621</v>
      </c>
      <c r="AG469" s="107" t="s">
        <v>622</v>
      </c>
      <c r="AH469" s="107" t="s">
        <v>621</v>
      </c>
      <c r="AI469" s="107" t="s">
        <v>622</v>
      </c>
      <c r="AJ469" s="107" t="s">
        <v>621</v>
      </c>
      <c r="AK469" s="107" t="s">
        <v>622</v>
      </c>
      <c r="AL469" s="107" t="s">
        <v>621</v>
      </c>
      <c r="AM469" s="107" t="s">
        <v>622</v>
      </c>
      <c r="AN469" s="107" t="s">
        <v>622</v>
      </c>
      <c r="AO469" s="107" t="s">
        <v>621</v>
      </c>
      <c r="AP469" s="107" t="s">
        <v>621</v>
      </c>
      <c r="AQ469" s="107" t="s">
        <v>621</v>
      </c>
      <c r="AR469" s="107" t="s">
        <v>621</v>
      </c>
      <c r="AS469" s="107" t="s">
        <v>622</v>
      </c>
      <c r="AT469" s="107" t="s">
        <v>621</v>
      </c>
      <c r="AU469" s="107" t="s">
        <v>621</v>
      </c>
      <c r="AV469" s="107" t="s">
        <v>622</v>
      </c>
      <c r="AW469" s="107" t="s">
        <v>621</v>
      </c>
      <c r="AX469" s="107" t="s">
        <v>621</v>
      </c>
      <c r="AY469" s="107" t="s">
        <v>621</v>
      </c>
      <c r="AZ469" s="107" t="s">
        <v>621</v>
      </c>
      <c r="BA469" s="107" t="s">
        <v>621</v>
      </c>
      <c r="BC469" s="107">
        <f t="shared" si="54"/>
        <v>35</v>
      </c>
      <c r="BD469" s="107">
        <f t="shared" si="54"/>
        <v>14</v>
      </c>
      <c r="BE469" s="107">
        <f t="shared" si="54"/>
        <v>0</v>
      </c>
      <c r="BF469" s="107">
        <f t="shared" si="54"/>
        <v>1</v>
      </c>
      <c r="BG469" s="107">
        <f t="shared" si="54"/>
        <v>0</v>
      </c>
      <c r="BH469" s="107">
        <f t="shared" si="52"/>
        <v>49</v>
      </c>
    </row>
    <row r="470" spans="1:60" x14ac:dyDescent="0.25">
      <c r="A470" s="104">
        <v>1704</v>
      </c>
      <c r="B470" s="69" t="s">
        <v>473</v>
      </c>
      <c r="C470" s="69" t="s">
        <v>469</v>
      </c>
      <c r="D470" s="107" t="s">
        <v>621</v>
      </c>
      <c r="E470" s="107" t="s">
        <v>621</v>
      </c>
      <c r="F470" s="107" t="s">
        <v>621</v>
      </c>
      <c r="G470" s="107" t="s">
        <v>621</v>
      </c>
      <c r="H470" s="107" t="s">
        <v>621</v>
      </c>
      <c r="I470" s="107" t="s">
        <v>621</v>
      </c>
      <c r="J470" s="107" t="s">
        <v>623</v>
      </c>
      <c r="K470" s="107" t="s">
        <v>621</v>
      </c>
      <c r="L470" s="107" t="s">
        <v>621</v>
      </c>
      <c r="M470" s="107" t="s">
        <v>621</v>
      </c>
      <c r="N470" s="107" t="s">
        <v>623</v>
      </c>
      <c r="O470" s="107" t="s">
        <v>623</v>
      </c>
      <c r="P470" s="107" t="s">
        <v>621</v>
      </c>
      <c r="Q470" s="107" t="s">
        <v>621</v>
      </c>
      <c r="R470" s="107" t="s">
        <v>621</v>
      </c>
      <c r="S470" s="107" t="s">
        <v>623</v>
      </c>
      <c r="T470" s="107" t="s">
        <v>621</v>
      </c>
      <c r="U470" s="107" t="s">
        <v>621</v>
      </c>
      <c r="V470" s="107" t="s">
        <v>623</v>
      </c>
      <c r="W470" s="107" t="s">
        <v>621</v>
      </c>
      <c r="X470" s="107" t="s">
        <v>621</v>
      </c>
      <c r="Y470" s="107" t="s">
        <v>621</v>
      </c>
      <c r="Z470" s="107" t="s">
        <v>621</v>
      </c>
      <c r="AA470" s="107" t="s">
        <v>621</v>
      </c>
      <c r="AB470" s="107" t="s">
        <v>621</v>
      </c>
      <c r="AC470" s="107" t="s">
        <v>622</v>
      </c>
      <c r="AD470" s="107" t="s">
        <v>621</v>
      </c>
      <c r="AE470" s="107" t="s">
        <v>621</v>
      </c>
      <c r="AF470" s="107" t="s">
        <v>621</v>
      </c>
      <c r="AG470" s="107" t="s">
        <v>621</v>
      </c>
      <c r="AH470" s="107" t="s">
        <v>621</v>
      </c>
      <c r="AI470" s="107" t="s">
        <v>621</v>
      </c>
      <c r="AJ470" s="107" t="s">
        <v>621</v>
      </c>
      <c r="AK470" s="107" t="s">
        <v>621</v>
      </c>
      <c r="AL470" s="107" t="s">
        <v>621</v>
      </c>
      <c r="AM470" s="107" t="s">
        <v>621</v>
      </c>
      <c r="AN470" s="107" t="s">
        <v>621</v>
      </c>
      <c r="AO470" s="107" t="s">
        <v>621</v>
      </c>
      <c r="AP470" s="107" t="s">
        <v>623</v>
      </c>
      <c r="AQ470" s="107" t="s">
        <v>621</v>
      </c>
      <c r="AR470" s="107" t="s">
        <v>621</v>
      </c>
      <c r="AS470" s="107" t="s">
        <v>623</v>
      </c>
      <c r="AT470" s="107" t="s">
        <v>621</v>
      </c>
      <c r="AU470" s="107" t="s">
        <v>621</v>
      </c>
      <c r="AV470" s="107" t="s">
        <v>621</v>
      </c>
      <c r="AW470" s="107" t="s">
        <v>621</v>
      </c>
      <c r="AX470" s="107" t="s">
        <v>621</v>
      </c>
      <c r="AY470" s="107" t="s">
        <v>623</v>
      </c>
      <c r="AZ470" s="107" t="s">
        <v>621</v>
      </c>
      <c r="BA470" s="107" t="s">
        <v>621</v>
      </c>
      <c r="BC470" s="107">
        <f t="shared" si="54"/>
        <v>41</v>
      </c>
      <c r="BD470" s="107">
        <f t="shared" si="54"/>
        <v>1</v>
      </c>
      <c r="BE470" s="107">
        <f t="shared" si="54"/>
        <v>0</v>
      </c>
      <c r="BF470" s="107">
        <f t="shared" si="54"/>
        <v>8</v>
      </c>
      <c r="BG470" s="107">
        <f t="shared" si="54"/>
        <v>0</v>
      </c>
      <c r="BH470" s="107">
        <f t="shared" si="52"/>
        <v>42</v>
      </c>
    </row>
    <row r="471" spans="1:60" x14ac:dyDescent="0.25">
      <c r="A471" s="104">
        <v>1705</v>
      </c>
      <c r="B471" s="69" t="s">
        <v>474</v>
      </c>
      <c r="C471" s="69" t="s">
        <v>469</v>
      </c>
      <c r="D471" s="107" t="s">
        <v>623</v>
      </c>
      <c r="E471" s="107" t="s">
        <v>621</v>
      </c>
      <c r="F471" s="107" t="s">
        <v>620</v>
      </c>
      <c r="G471" s="107" t="s">
        <v>621</v>
      </c>
      <c r="H471" s="107" t="s">
        <v>621</v>
      </c>
      <c r="I471" s="107" t="s">
        <v>621</v>
      </c>
      <c r="J471" s="107" t="s">
        <v>620</v>
      </c>
      <c r="K471" s="107" t="s">
        <v>622</v>
      </c>
      <c r="L471" s="107" t="s">
        <v>621</v>
      </c>
      <c r="M471" s="107" t="s">
        <v>621</v>
      </c>
      <c r="N471" s="107" t="s">
        <v>621</v>
      </c>
      <c r="O471" s="107" t="s">
        <v>621</v>
      </c>
      <c r="P471" s="107" t="s">
        <v>621</v>
      </c>
      <c r="Q471" s="107" t="s">
        <v>621</v>
      </c>
      <c r="R471" s="107" t="s">
        <v>621</v>
      </c>
      <c r="S471" s="107" t="s">
        <v>621</v>
      </c>
      <c r="T471" s="107" t="s">
        <v>621</v>
      </c>
      <c r="U471" s="107" t="s">
        <v>621</v>
      </c>
      <c r="V471" s="107" t="s">
        <v>621</v>
      </c>
      <c r="W471" s="107" t="s">
        <v>621</v>
      </c>
      <c r="X471" s="107" t="s">
        <v>620</v>
      </c>
      <c r="Y471" s="107" t="s">
        <v>621</v>
      </c>
      <c r="Z471" s="107" t="s">
        <v>621</v>
      </c>
      <c r="AA471" s="107" t="s">
        <v>620</v>
      </c>
      <c r="AB471" s="107" t="s">
        <v>622</v>
      </c>
      <c r="AC471" s="107" t="s">
        <v>622</v>
      </c>
      <c r="AD471" s="107" t="s">
        <v>621</v>
      </c>
      <c r="AE471" s="107" t="s">
        <v>622</v>
      </c>
      <c r="AF471" s="107" t="s">
        <v>621</v>
      </c>
      <c r="AG471" s="107" t="s">
        <v>622</v>
      </c>
      <c r="AH471" s="107" t="s">
        <v>621</v>
      </c>
      <c r="AI471" s="107" t="s">
        <v>622</v>
      </c>
      <c r="AJ471" s="107" t="s">
        <v>621</v>
      </c>
      <c r="AK471" s="107" t="s">
        <v>621</v>
      </c>
      <c r="AL471" s="107" t="s">
        <v>621</v>
      </c>
      <c r="AM471" s="107" t="s">
        <v>621</v>
      </c>
      <c r="AN471" s="107" t="s">
        <v>621</v>
      </c>
      <c r="AO471" s="107" t="s">
        <v>621</v>
      </c>
      <c r="AP471" s="107" t="s">
        <v>621</v>
      </c>
      <c r="AQ471" s="107" t="s">
        <v>621</v>
      </c>
      <c r="AR471" s="107" t="s">
        <v>621</v>
      </c>
      <c r="AS471" s="107" t="s">
        <v>622</v>
      </c>
      <c r="AT471" s="107" t="s">
        <v>621</v>
      </c>
      <c r="AU471" s="107" t="s">
        <v>621</v>
      </c>
      <c r="AV471" s="107" t="s">
        <v>621</v>
      </c>
      <c r="AW471" s="107" t="s">
        <v>620</v>
      </c>
      <c r="AX471" s="107" t="s">
        <v>621</v>
      </c>
      <c r="AY471" s="107" t="s">
        <v>620</v>
      </c>
      <c r="AZ471" s="107" t="s">
        <v>622</v>
      </c>
      <c r="BA471" s="107" t="s">
        <v>621</v>
      </c>
      <c r="BC471" s="107">
        <f t="shared" si="54"/>
        <v>35</v>
      </c>
      <c r="BD471" s="107">
        <f t="shared" si="54"/>
        <v>8</v>
      </c>
      <c r="BE471" s="107">
        <f t="shared" si="54"/>
        <v>6</v>
      </c>
      <c r="BF471" s="107">
        <f t="shared" si="54"/>
        <v>1</v>
      </c>
      <c r="BG471" s="107">
        <f t="shared" si="54"/>
        <v>0</v>
      </c>
      <c r="BH471" s="107">
        <f t="shared" si="52"/>
        <v>49</v>
      </c>
    </row>
    <row r="472" spans="1:60" x14ac:dyDescent="0.25">
      <c r="A472" s="104">
        <v>1706</v>
      </c>
      <c r="B472" s="69" t="s">
        <v>475</v>
      </c>
      <c r="C472" s="69" t="s">
        <v>469</v>
      </c>
      <c r="D472" s="107" t="s">
        <v>621</v>
      </c>
      <c r="E472" s="107" t="s">
        <v>623</v>
      </c>
      <c r="F472" s="107" t="s">
        <v>621</v>
      </c>
      <c r="G472" s="107" t="s">
        <v>621</v>
      </c>
      <c r="H472" s="107" t="s">
        <v>621</v>
      </c>
      <c r="I472" s="107" t="s">
        <v>621</v>
      </c>
      <c r="J472" s="107" t="s">
        <v>620</v>
      </c>
      <c r="K472" s="107" t="s">
        <v>622</v>
      </c>
      <c r="L472" s="107" t="s">
        <v>620</v>
      </c>
      <c r="M472" s="107" t="s">
        <v>621</v>
      </c>
      <c r="N472" s="107" t="s">
        <v>621</v>
      </c>
      <c r="O472" s="107" t="s">
        <v>622</v>
      </c>
      <c r="P472" s="107" t="s">
        <v>621</v>
      </c>
      <c r="Q472" s="107" t="s">
        <v>620</v>
      </c>
      <c r="R472" s="107" t="s">
        <v>621</v>
      </c>
      <c r="S472" s="107" t="s">
        <v>620</v>
      </c>
      <c r="T472" s="107" t="s">
        <v>621</v>
      </c>
      <c r="U472" s="107" t="s">
        <v>621</v>
      </c>
      <c r="V472" s="107" t="s">
        <v>621</v>
      </c>
      <c r="W472" s="107" t="s">
        <v>621</v>
      </c>
      <c r="X472" s="107" t="s">
        <v>620</v>
      </c>
      <c r="Y472" s="107" t="s">
        <v>621</v>
      </c>
      <c r="Z472" s="107" t="s">
        <v>621</v>
      </c>
      <c r="AA472" s="107" t="s">
        <v>621</v>
      </c>
      <c r="AB472" s="107" t="s">
        <v>622</v>
      </c>
      <c r="AC472" s="107" t="s">
        <v>622</v>
      </c>
      <c r="AD472" s="107" t="s">
        <v>622</v>
      </c>
      <c r="AE472" s="107" t="s">
        <v>622</v>
      </c>
      <c r="AF472" s="107" t="s">
        <v>621</v>
      </c>
      <c r="AG472" s="107" t="s">
        <v>622</v>
      </c>
      <c r="AH472" s="107" t="s">
        <v>621</v>
      </c>
      <c r="AI472" s="107" t="s">
        <v>622</v>
      </c>
      <c r="AJ472" s="107" t="s">
        <v>620</v>
      </c>
      <c r="AK472" s="107" t="s">
        <v>620</v>
      </c>
      <c r="AL472" s="107" t="s">
        <v>621</v>
      </c>
      <c r="AM472" s="107" t="s">
        <v>621</v>
      </c>
      <c r="AN472" s="107" t="s">
        <v>621</v>
      </c>
      <c r="AO472" s="107" t="s">
        <v>621</v>
      </c>
      <c r="AP472" s="107" t="s">
        <v>621</v>
      </c>
      <c r="AQ472" s="107" t="s">
        <v>621</v>
      </c>
      <c r="AR472" s="107" t="s">
        <v>620</v>
      </c>
      <c r="AS472" s="107" t="s">
        <v>622</v>
      </c>
      <c r="AT472" s="107" t="s">
        <v>621</v>
      </c>
      <c r="AU472" s="107" t="s">
        <v>621</v>
      </c>
      <c r="AV472" s="107" t="s">
        <v>622</v>
      </c>
      <c r="AW472" s="107" t="s">
        <v>621</v>
      </c>
      <c r="AX472" s="107" t="s">
        <v>621</v>
      </c>
      <c r="AY472" s="107" t="s">
        <v>620</v>
      </c>
      <c r="AZ472" s="107" t="s">
        <v>622</v>
      </c>
      <c r="BA472" s="107" t="s">
        <v>621</v>
      </c>
      <c r="BC472" s="107">
        <f t="shared" si="54"/>
        <v>29</v>
      </c>
      <c r="BD472" s="107">
        <f t="shared" si="54"/>
        <v>11</v>
      </c>
      <c r="BE472" s="107">
        <f t="shared" si="54"/>
        <v>9</v>
      </c>
      <c r="BF472" s="107">
        <f t="shared" si="54"/>
        <v>1</v>
      </c>
      <c r="BG472" s="107">
        <f t="shared" si="54"/>
        <v>0</v>
      </c>
      <c r="BH472" s="107">
        <f t="shared" si="52"/>
        <v>49</v>
      </c>
    </row>
    <row r="473" spans="1:60" x14ac:dyDescent="0.25">
      <c r="A473" s="104">
        <v>1707</v>
      </c>
      <c r="B473" s="69" t="s">
        <v>476</v>
      </c>
      <c r="C473" s="69" t="s">
        <v>469</v>
      </c>
      <c r="D473" s="107" t="s">
        <v>621</v>
      </c>
      <c r="E473" s="107" t="s">
        <v>621</v>
      </c>
      <c r="F473" s="107" t="s">
        <v>620</v>
      </c>
      <c r="G473" s="107" t="s">
        <v>621</v>
      </c>
      <c r="H473" s="107" t="s">
        <v>621</v>
      </c>
      <c r="I473" s="107" t="s">
        <v>620</v>
      </c>
      <c r="J473" s="107" t="s">
        <v>620</v>
      </c>
      <c r="K473" s="107" t="s">
        <v>620</v>
      </c>
      <c r="L473" s="107" t="s">
        <v>623</v>
      </c>
      <c r="M473" s="107" t="s">
        <v>621</v>
      </c>
      <c r="N473" s="107" t="s">
        <v>620</v>
      </c>
      <c r="O473" s="107" t="s">
        <v>621</v>
      </c>
      <c r="P473" s="107" t="s">
        <v>621</v>
      </c>
      <c r="Q473" s="107" t="s">
        <v>621</v>
      </c>
      <c r="R473" s="107" t="s">
        <v>621</v>
      </c>
      <c r="S473" s="107" t="s">
        <v>621</v>
      </c>
      <c r="T473" s="107" t="s">
        <v>621</v>
      </c>
      <c r="U473" s="107" t="s">
        <v>621</v>
      </c>
      <c r="V473" s="107" t="s">
        <v>621</v>
      </c>
      <c r="W473" s="107" t="s">
        <v>621</v>
      </c>
      <c r="X473" s="107" t="s">
        <v>621</v>
      </c>
      <c r="Y473" s="107" t="s">
        <v>621</v>
      </c>
      <c r="Z473" s="107" t="s">
        <v>621</v>
      </c>
      <c r="AA473" s="107" t="s">
        <v>623</v>
      </c>
      <c r="AB473" s="107" t="s">
        <v>621</v>
      </c>
      <c r="AC473" s="107" t="s">
        <v>622</v>
      </c>
      <c r="AD473" s="107" t="s">
        <v>621</v>
      </c>
      <c r="AE473" s="107" t="s">
        <v>621</v>
      </c>
      <c r="AF473" s="107" t="s">
        <v>620</v>
      </c>
      <c r="AG473" s="107" t="s">
        <v>620</v>
      </c>
      <c r="AH473" s="107" t="s">
        <v>620</v>
      </c>
      <c r="AI473" s="107" t="s">
        <v>621</v>
      </c>
      <c r="AJ473" s="107" t="s">
        <v>621</v>
      </c>
      <c r="AK473" s="107" t="s">
        <v>621</v>
      </c>
      <c r="AL473" s="107" t="s">
        <v>621</v>
      </c>
      <c r="AM473" s="107" t="s">
        <v>621</v>
      </c>
      <c r="AN473" s="107" t="s">
        <v>621</v>
      </c>
      <c r="AO473" s="107" t="s">
        <v>621</v>
      </c>
      <c r="AP473" s="107" t="s">
        <v>621</v>
      </c>
      <c r="AQ473" s="107" t="s">
        <v>620</v>
      </c>
      <c r="AR473" s="107" t="s">
        <v>620</v>
      </c>
      <c r="AS473" s="107" t="s">
        <v>620</v>
      </c>
      <c r="AT473" s="107" t="s">
        <v>621</v>
      </c>
      <c r="AU473" s="107" t="s">
        <v>620</v>
      </c>
      <c r="AV473" s="107" t="s">
        <v>621</v>
      </c>
      <c r="AW473" s="107" t="s">
        <v>621</v>
      </c>
      <c r="AX473" s="107" t="s">
        <v>621</v>
      </c>
      <c r="AY473" s="107" t="s">
        <v>623</v>
      </c>
      <c r="AZ473" s="107" t="s">
        <v>620</v>
      </c>
      <c r="BA473" s="107" t="s">
        <v>620</v>
      </c>
      <c r="BC473" s="107">
        <f t="shared" si="54"/>
        <v>32</v>
      </c>
      <c r="BD473" s="107">
        <f t="shared" si="54"/>
        <v>1</v>
      </c>
      <c r="BE473" s="107">
        <f t="shared" si="54"/>
        <v>14</v>
      </c>
      <c r="BF473" s="107">
        <f t="shared" si="54"/>
        <v>3</v>
      </c>
      <c r="BG473" s="107">
        <f t="shared" si="54"/>
        <v>0</v>
      </c>
      <c r="BH473" s="107">
        <f t="shared" si="52"/>
        <v>47</v>
      </c>
    </row>
    <row r="474" spans="1:60" x14ac:dyDescent="0.25">
      <c r="A474" s="104">
        <v>1708</v>
      </c>
      <c r="B474" s="69" t="s">
        <v>477</v>
      </c>
      <c r="C474" s="69" t="s">
        <v>469</v>
      </c>
      <c r="D474" s="107" t="s">
        <v>621</v>
      </c>
      <c r="E474" s="107" t="s">
        <v>621</v>
      </c>
      <c r="F474" s="107" t="s">
        <v>620</v>
      </c>
      <c r="G474" s="107" t="s">
        <v>621</v>
      </c>
      <c r="H474" s="107" t="s">
        <v>621</v>
      </c>
      <c r="I474" s="107" t="s">
        <v>621</v>
      </c>
      <c r="J474" s="107" t="s">
        <v>621</v>
      </c>
      <c r="K474" s="107" t="s">
        <v>620</v>
      </c>
      <c r="L474" s="107" t="s">
        <v>621</v>
      </c>
      <c r="M474" s="107" t="s">
        <v>621</v>
      </c>
      <c r="N474" s="107" t="s">
        <v>621</v>
      </c>
      <c r="O474" s="107" t="s">
        <v>621</v>
      </c>
      <c r="P474" s="107" t="s">
        <v>621</v>
      </c>
      <c r="Q474" s="107" t="s">
        <v>621</v>
      </c>
      <c r="R474" s="107" t="s">
        <v>621</v>
      </c>
      <c r="S474" s="107" t="s">
        <v>621</v>
      </c>
      <c r="T474" s="107" t="s">
        <v>621</v>
      </c>
      <c r="U474" s="107" t="s">
        <v>621</v>
      </c>
      <c r="V474" s="107" t="s">
        <v>621</v>
      </c>
      <c r="W474" s="107" t="s">
        <v>621</v>
      </c>
      <c r="X474" s="107" t="s">
        <v>621</v>
      </c>
      <c r="Y474" s="107" t="s">
        <v>621</v>
      </c>
      <c r="Z474" s="107" t="s">
        <v>621</v>
      </c>
      <c r="AA474" s="107" t="s">
        <v>621</v>
      </c>
      <c r="AB474" s="107" t="s">
        <v>621</v>
      </c>
      <c r="AC474" s="107" t="s">
        <v>622</v>
      </c>
      <c r="AD474" s="107" t="s">
        <v>621</v>
      </c>
      <c r="AE474" s="107" t="s">
        <v>623</v>
      </c>
      <c r="AF474" s="107" t="s">
        <v>621</v>
      </c>
      <c r="AG474" s="107" t="s">
        <v>621</v>
      </c>
      <c r="AH474" s="107" t="s">
        <v>621</v>
      </c>
      <c r="AI474" s="107" t="s">
        <v>621</v>
      </c>
      <c r="AJ474" s="107" t="s">
        <v>621</v>
      </c>
      <c r="AK474" s="107" t="s">
        <v>621</v>
      </c>
      <c r="AL474" s="107" t="s">
        <v>621</v>
      </c>
      <c r="AM474" s="107" t="s">
        <v>621</v>
      </c>
      <c r="AN474" s="107" t="s">
        <v>621</v>
      </c>
      <c r="AO474" s="107" t="s">
        <v>621</v>
      </c>
      <c r="AP474" s="107" t="s">
        <v>621</v>
      </c>
      <c r="AQ474" s="107" t="s">
        <v>621</v>
      </c>
      <c r="AR474" s="107" t="s">
        <v>621</v>
      </c>
      <c r="AS474" s="107" t="s">
        <v>621</v>
      </c>
      <c r="AT474" s="107" t="s">
        <v>621</v>
      </c>
      <c r="AU474" s="107" t="s">
        <v>621</v>
      </c>
      <c r="AV474" s="107" t="s">
        <v>621</v>
      </c>
      <c r="AW474" s="107" t="s">
        <v>621</v>
      </c>
      <c r="AX474" s="107" t="s">
        <v>621</v>
      </c>
      <c r="AY474" s="107" t="s">
        <v>621</v>
      </c>
      <c r="AZ474" s="107" t="s">
        <v>621</v>
      </c>
      <c r="BA474" s="107" t="s">
        <v>621</v>
      </c>
      <c r="BC474" s="107">
        <f t="shared" ref="BC474:BG483" si="55">COUNTIF($D474:$BA474,BC$3)</f>
        <v>46</v>
      </c>
      <c r="BD474" s="107">
        <f t="shared" si="55"/>
        <v>1</v>
      </c>
      <c r="BE474" s="107">
        <f t="shared" si="55"/>
        <v>2</v>
      </c>
      <c r="BF474" s="107">
        <f t="shared" si="55"/>
        <v>1</v>
      </c>
      <c r="BG474" s="107">
        <f t="shared" si="55"/>
        <v>0</v>
      </c>
      <c r="BH474" s="107">
        <f t="shared" si="52"/>
        <v>49</v>
      </c>
    </row>
    <row r="475" spans="1:60" x14ac:dyDescent="0.25">
      <c r="A475" s="104">
        <v>1709</v>
      </c>
      <c r="B475" s="69" t="s">
        <v>478</v>
      </c>
      <c r="C475" s="69" t="s">
        <v>469</v>
      </c>
      <c r="D475" s="107" t="s">
        <v>621</v>
      </c>
      <c r="E475" s="107" t="s">
        <v>621</v>
      </c>
      <c r="F475" s="107" t="s">
        <v>621</v>
      </c>
      <c r="G475" s="107" t="s">
        <v>623</v>
      </c>
      <c r="H475" s="107" t="s">
        <v>621</v>
      </c>
      <c r="I475" s="107" t="s">
        <v>621</v>
      </c>
      <c r="J475" s="107" t="s">
        <v>620</v>
      </c>
      <c r="K475" s="107" t="s">
        <v>621</v>
      </c>
      <c r="L475" s="107" t="s">
        <v>620</v>
      </c>
      <c r="M475" s="107" t="s">
        <v>623</v>
      </c>
      <c r="N475" s="107" t="s">
        <v>621</v>
      </c>
      <c r="O475" s="107" t="s">
        <v>622</v>
      </c>
      <c r="P475" s="107" t="s">
        <v>621</v>
      </c>
      <c r="Q475" s="107" t="s">
        <v>621</v>
      </c>
      <c r="R475" s="107" t="s">
        <v>621</v>
      </c>
      <c r="S475" s="107" t="s">
        <v>621</v>
      </c>
      <c r="T475" s="107" t="s">
        <v>621</v>
      </c>
      <c r="U475" s="107" t="s">
        <v>621</v>
      </c>
      <c r="V475" s="107" t="s">
        <v>621</v>
      </c>
      <c r="W475" s="107" t="s">
        <v>621</v>
      </c>
      <c r="X475" s="107" t="s">
        <v>621</v>
      </c>
      <c r="Y475" s="107" t="s">
        <v>621</v>
      </c>
      <c r="Z475" s="107" t="s">
        <v>620</v>
      </c>
      <c r="AA475" s="107" t="s">
        <v>621</v>
      </c>
      <c r="AB475" s="107" t="s">
        <v>622</v>
      </c>
      <c r="AC475" s="107" t="s">
        <v>621</v>
      </c>
      <c r="AD475" s="107" t="s">
        <v>621</v>
      </c>
      <c r="AE475" s="107" t="s">
        <v>623</v>
      </c>
      <c r="AF475" s="107" t="s">
        <v>620</v>
      </c>
      <c r="AG475" s="107" t="s">
        <v>622</v>
      </c>
      <c r="AH475" s="107" t="s">
        <v>621</v>
      </c>
      <c r="AI475" s="107" t="s">
        <v>623</v>
      </c>
      <c r="AJ475" s="107" t="s">
        <v>621</v>
      </c>
      <c r="AK475" s="107" t="s">
        <v>621</v>
      </c>
      <c r="AL475" s="107" t="s">
        <v>621</v>
      </c>
      <c r="AM475" s="107" t="s">
        <v>621</v>
      </c>
      <c r="AN475" s="107" t="s">
        <v>621</v>
      </c>
      <c r="AO475" s="107" t="s">
        <v>621</v>
      </c>
      <c r="AP475" s="107" t="s">
        <v>621</v>
      </c>
      <c r="AQ475" s="107" t="s">
        <v>621</v>
      </c>
      <c r="AR475" s="107" t="s">
        <v>621</v>
      </c>
      <c r="AS475" s="107" t="s">
        <v>622</v>
      </c>
      <c r="AT475" s="107" t="s">
        <v>621</v>
      </c>
      <c r="AU475" s="107" t="s">
        <v>621</v>
      </c>
      <c r="AV475" s="107" t="s">
        <v>621</v>
      </c>
      <c r="AW475" s="107" t="s">
        <v>621</v>
      </c>
      <c r="AX475" s="107" t="s">
        <v>621</v>
      </c>
      <c r="AY475" s="107" t="s">
        <v>623</v>
      </c>
      <c r="AZ475" s="107" t="s">
        <v>621</v>
      </c>
      <c r="BA475" s="107" t="s">
        <v>621</v>
      </c>
      <c r="BC475" s="107">
        <f t="shared" si="55"/>
        <v>37</v>
      </c>
      <c r="BD475" s="107">
        <f t="shared" si="55"/>
        <v>4</v>
      </c>
      <c r="BE475" s="107">
        <f t="shared" si="55"/>
        <v>4</v>
      </c>
      <c r="BF475" s="107">
        <f t="shared" si="55"/>
        <v>5</v>
      </c>
      <c r="BG475" s="107">
        <f t="shared" si="55"/>
        <v>0</v>
      </c>
      <c r="BH475" s="107">
        <f t="shared" si="52"/>
        <v>45</v>
      </c>
    </row>
    <row r="476" spans="1:60" x14ac:dyDescent="0.25">
      <c r="A476" s="104">
        <v>1710</v>
      </c>
      <c r="B476" s="69" t="s">
        <v>479</v>
      </c>
      <c r="C476" s="69" t="s">
        <v>469</v>
      </c>
      <c r="D476" s="107" t="s">
        <v>621</v>
      </c>
      <c r="E476" s="107" t="s">
        <v>621</v>
      </c>
      <c r="F476" s="107" t="s">
        <v>621</v>
      </c>
      <c r="G476" s="107" t="s">
        <v>620</v>
      </c>
      <c r="H476" s="107" t="s">
        <v>621</v>
      </c>
      <c r="I476" s="107" t="s">
        <v>621</v>
      </c>
      <c r="J476" s="107" t="s">
        <v>620</v>
      </c>
      <c r="K476" s="107" t="s">
        <v>622</v>
      </c>
      <c r="L476" s="107" t="s">
        <v>621</v>
      </c>
      <c r="M476" s="107" t="s">
        <v>621</v>
      </c>
      <c r="N476" s="107" t="s">
        <v>620</v>
      </c>
      <c r="O476" s="107" t="s">
        <v>622</v>
      </c>
      <c r="P476" s="107" t="s">
        <v>621</v>
      </c>
      <c r="Q476" s="107" t="s">
        <v>621</v>
      </c>
      <c r="R476" s="107" t="s">
        <v>621</v>
      </c>
      <c r="S476" s="107" t="s">
        <v>621</v>
      </c>
      <c r="T476" s="107" t="s">
        <v>621</v>
      </c>
      <c r="U476" s="107" t="s">
        <v>621</v>
      </c>
      <c r="V476" s="107" t="s">
        <v>621</v>
      </c>
      <c r="W476" s="107" t="s">
        <v>621</v>
      </c>
      <c r="X476" s="107" t="s">
        <v>621</v>
      </c>
      <c r="Y476" s="107" t="s">
        <v>621</v>
      </c>
      <c r="Z476" s="107" t="s">
        <v>621</v>
      </c>
      <c r="AA476" s="107" t="s">
        <v>621</v>
      </c>
      <c r="AB476" s="107" t="s">
        <v>622</v>
      </c>
      <c r="AC476" s="107" t="s">
        <v>620</v>
      </c>
      <c r="AD476" s="107" t="s">
        <v>622</v>
      </c>
      <c r="AE476" s="107" t="s">
        <v>622</v>
      </c>
      <c r="AF476" s="107" t="s">
        <v>621</v>
      </c>
      <c r="AG476" s="107" t="s">
        <v>622</v>
      </c>
      <c r="AH476" s="107" t="s">
        <v>621</v>
      </c>
      <c r="AI476" s="107" t="s">
        <v>622</v>
      </c>
      <c r="AJ476" s="107" t="s">
        <v>621</v>
      </c>
      <c r="AK476" s="107" t="s">
        <v>621</v>
      </c>
      <c r="AL476" s="107" t="s">
        <v>621</v>
      </c>
      <c r="AM476" s="107" t="s">
        <v>621</v>
      </c>
      <c r="AN476" s="107" t="s">
        <v>621</v>
      </c>
      <c r="AO476" s="107" t="s">
        <v>621</v>
      </c>
      <c r="AP476" s="107" t="s">
        <v>621</v>
      </c>
      <c r="AQ476" s="107" t="s">
        <v>621</v>
      </c>
      <c r="AR476" s="107" t="s">
        <v>621</v>
      </c>
      <c r="AS476" s="107" t="s">
        <v>622</v>
      </c>
      <c r="AT476" s="107" t="s">
        <v>621</v>
      </c>
      <c r="AU476" s="107" t="s">
        <v>622</v>
      </c>
      <c r="AV476" s="107" t="s">
        <v>621</v>
      </c>
      <c r="AW476" s="107" t="s">
        <v>621</v>
      </c>
      <c r="AX476" s="107" t="s">
        <v>622</v>
      </c>
      <c r="AY476" s="107" t="s">
        <v>621</v>
      </c>
      <c r="AZ476" s="107" t="s">
        <v>621</v>
      </c>
      <c r="BA476" s="107" t="s">
        <v>621</v>
      </c>
      <c r="BC476" s="107">
        <f t="shared" si="55"/>
        <v>36</v>
      </c>
      <c r="BD476" s="107">
        <f t="shared" si="55"/>
        <v>10</v>
      </c>
      <c r="BE476" s="107">
        <f t="shared" si="55"/>
        <v>4</v>
      </c>
      <c r="BF476" s="107">
        <f t="shared" si="55"/>
        <v>0</v>
      </c>
      <c r="BG476" s="107">
        <f t="shared" si="55"/>
        <v>0</v>
      </c>
      <c r="BH476" s="107">
        <f t="shared" si="52"/>
        <v>50</v>
      </c>
    </row>
    <row r="477" spans="1:60" x14ac:dyDescent="0.25">
      <c r="A477" s="104">
        <v>1711</v>
      </c>
      <c r="B477" s="69" t="s">
        <v>480</v>
      </c>
      <c r="C477" s="69" t="s">
        <v>469</v>
      </c>
      <c r="D477" s="107" t="s">
        <v>621</v>
      </c>
      <c r="E477" s="107" t="s">
        <v>621</v>
      </c>
      <c r="F477" s="107" t="s">
        <v>621</v>
      </c>
      <c r="G477" s="107" t="s">
        <v>621</v>
      </c>
      <c r="H477" s="107" t="s">
        <v>621</v>
      </c>
      <c r="I477" s="107" t="s">
        <v>621</v>
      </c>
      <c r="J477" s="107" t="s">
        <v>621</v>
      </c>
      <c r="K477" s="107" t="s">
        <v>622</v>
      </c>
      <c r="L477" s="107" t="s">
        <v>623</v>
      </c>
      <c r="M477" s="107" t="s">
        <v>621</v>
      </c>
      <c r="N477" s="107" t="s">
        <v>621</v>
      </c>
      <c r="O477" s="107" t="s">
        <v>622</v>
      </c>
      <c r="P477" s="107" t="s">
        <v>621</v>
      </c>
      <c r="Q477" s="107" t="s">
        <v>621</v>
      </c>
      <c r="R477" s="107" t="s">
        <v>621</v>
      </c>
      <c r="S477" s="107" t="s">
        <v>621</v>
      </c>
      <c r="T477" s="107" t="s">
        <v>621</v>
      </c>
      <c r="U477" s="107" t="s">
        <v>621</v>
      </c>
      <c r="V477" s="107" t="s">
        <v>621</v>
      </c>
      <c r="W477" s="107" t="s">
        <v>621</v>
      </c>
      <c r="X477" s="107" t="s">
        <v>621</v>
      </c>
      <c r="Y477" s="107" t="s">
        <v>621</v>
      </c>
      <c r="Z477" s="107" t="s">
        <v>621</v>
      </c>
      <c r="AA477" s="107" t="s">
        <v>621</v>
      </c>
      <c r="AB477" s="107" t="s">
        <v>621</v>
      </c>
      <c r="AC477" s="107" t="s">
        <v>622</v>
      </c>
      <c r="AD477" s="107" t="s">
        <v>622</v>
      </c>
      <c r="AE477" s="107" t="s">
        <v>623</v>
      </c>
      <c r="AF477" s="107" t="s">
        <v>621</v>
      </c>
      <c r="AG477" s="107" t="s">
        <v>622</v>
      </c>
      <c r="AH477" s="107" t="s">
        <v>621</v>
      </c>
      <c r="AI477" s="107" t="s">
        <v>622</v>
      </c>
      <c r="AJ477" s="107" t="s">
        <v>621</v>
      </c>
      <c r="AK477" s="107" t="s">
        <v>621</v>
      </c>
      <c r="AL477" s="107" t="s">
        <v>621</v>
      </c>
      <c r="AM477" s="107" t="s">
        <v>621</v>
      </c>
      <c r="AN477" s="107" t="s">
        <v>622</v>
      </c>
      <c r="AO477" s="107" t="s">
        <v>621</v>
      </c>
      <c r="AP477" s="107" t="s">
        <v>621</v>
      </c>
      <c r="AQ477" s="107" t="s">
        <v>621</v>
      </c>
      <c r="AR477" s="107" t="s">
        <v>621</v>
      </c>
      <c r="AS477" s="107" t="s">
        <v>622</v>
      </c>
      <c r="AT477" s="107" t="s">
        <v>621</v>
      </c>
      <c r="AU477" s="107" t="s">
        <v>621</v>
      </c>
      <c r="AV477" s="107" t="s">
        <v>622</v>
      </c>
      <c r="AW477" s="107" t="s">
        <v>621</v>
      </c>
      <c r="AX477" s="107" t="s">
        <v>621</v>
      </c>
      <c r="AY477" s="107" t="s">
        <v>623</v>
      </c>
      <c r="AZ477" s="107" t="s">
        <v>621</v>
      </c>
      <c r="BA477" s="107" t="s">
        <v>621</v>
      </c>
      <c r="BC477" s="107">
        <f t="shared" si="55"/>
        <v>38</v>
      </c>
      <c r="BD477" s="107">
        <f t="shared" si="55"/>
        <v>9</v>
      </c>
      <c r="BE477" s="107">
        <f t="shared" si="55"/>
        <v>0</v>
      </c>
      <c r="BF477" s="107">
        <f t="shared" si="55"/>
        <v>3</v>
      </c>
      <c r="BG477" s="107">
        <f t="shared" si="55"/>
        <v>0</v>
      </c>
      <c r="BH477" s="107">
        <f t="shared" si="52"/>
        <v>47</v>
      </c>
    </row>
    <row r="478" spans="1:60" x14ac:dyDescent="0.25">
      <c r="A478" s="104">
        <v>1712</v>
      </c>
      <c r="B478" s="69" t="s">
        <v>481</v>
      </c>
      <c r="C478" s="69" t="s">
        <v>469</v>
      </c>
      <c r="D478" s="107" t="s">
        <v>621</v>
      </c>
      <c r="E478" s="107" t="s">
        <v>621</v>
      </c>
      <c r="F478" s="107" t="s">
        <v>620</v>
      </c>
      <c r="G478" s="107" t="s">
        <v>621</v>
      </c>
      <c r="H478" s="107" t="s">
        <v>621</v>
      </c>
      <c r="I478" s="107" t="s">
        <v>621</v>
      </c>
      <c r="J478" s="107" t="s">
        <v>621</v>
      </c>
      <c r="K478" s="107" t="s">
        <v>621</v>
      </c>
      <c r="L478" s="107" t="s">
        <v>620</v>
      </c>
      <c r="M478" s="107" t="s">
        <v>621</v>
      </c>
      <c r="N478" s="107" t="s">
        <v>621</v>
      </c>
      <c r="O478" s="107" t="s">
        <v>620</v>
      </c>
      <c r="P478" s="107" t="s">
        <v>621</v>
      </c>
      <c r="Q478" s="107" t="s">
        <v>621</v>
      </c>
      <c r="R478" s="107" t="s">
        <v>621</v>
      </c>
      <c r="S478" s="107" t="s">
        <v>620</v>
      </c>
      <c r="T478" s="107" t="s">
        <v>621</v>
      </c>
      <c r="U478" s="107" t="s">
        <v>621</v>
      </c>
      <c r="V478" s="107" t="s">
        <v>621</v>
      </c>
      <c r="W478" s="107" t="s">
        <v>621</v>
      </c>
      <c r="X478" s="107" t="s">
        <v>620</v>
      </c>
      <c r="Y478" s="107" t="s">
        <v>621</v>
      </c>
      <c r="Z478" s="107" t="s">
        <v>621</v>
      </c>
      <c r="AA478" s="107" t="s">
        <v>621</v>
      </c>
      <c r="AB478" s="107" t="s">
        <v>621</v>
      </c>
      <c r="AC478" s="107" t="s">
        <v>623</v>
      </c>
      <c r="AD478" s="107" t="s">
        <v>621</v>
      </c>
      <c r="AE478" s="107" t="s">
        <v>621</v>
      </c>
      <c r="AF478" s="107" t="s">
        <v>621</v>
      </c>
      <c r="AG478" s="107" t="s">
        <v>621</v>
      </c>
      <c r="AH478" s="107" t="s">
        <v>621</v>
      </c>
      <c r="AI478" s="107" t="s">
        <v>621</v>
      </c>
      <c r="AJ478" s="107" t="s">
        <v>621</v>
      </c>
      <c r="AK478" s="107" t="s">
        <v>621</v>
      </c>
      <c r="AL478" s="107" t="s">
        <v>621</v>
      </c>
      <c r="AM478" s="107" t="s">
        <v>621</v>
      </c>
      <c r="AN478" s="107" t="s">
        <v>621</v>
      </c>
      <c r="AO478" s="107" t="s">
        <v>621</v>
      </c>
      <c r="AP478" s="107" t="s">
        <v>621</v>
      </c>
      <c r="AQ478" s="107" t="s">
        <v>621</v>
      </c>
      <c r="AR478" s="107" t="s">
        <v>621</v>
      </c>
      <c r="AS478" s="107" t="s">
        <v>621</v>
      </c>
      <c r="AT478" s="107" t="s">
        <v>621</v>
      </c>
      <c r="AU478" s="107" t="s">
        <v>621</v>
      </c>
      <c r="AV478" s="107" t="s">
        <v>621</v>
      </c>
      <c r="AW478" s="107" t="s">
        <v>623</v>
      </c>
      <c r="AX478" s="107" t="s">
        <v>621</v>
      </c>
      <c r="AY478" s="107" t="s">
        <v>623</v>
      </c>
      <c r="AZ478" s="107" t="s">
        <v>621</v>
      </c>
      <c r="BA478" s="107" t="s">
        <v>621</v>
      </c>
      <c r="BC478" s="107">
        <f t="shared" si="55"/>
        <v>42</v>
      </c>
      <c r="BD478" s="107">
        <f t="shared" si="55"/>
        <v>0</v>
      </c>
      <c r="BE478" s="107">
        <f t="shared" si="55"/>
        <v>5</v>
      </c>
      <c r="BF478" s="107">
        <f t="shared" si="55"/>
        <v>3</v>
      </c>
      <c r="BG478" s="107">
        <f t="shared" si="55"/>
        <v>0</v>
      </c>
      <c r="BH478" s="107">
        <f t="shared" si="52"/>
        <v>47</v>
      </c>
    </row>
    <row r="479" spans="1:60" x14ac:dyDescent="0.25">
      <c r="A479" s="104">
        <v>1713</v>
      </c>
      <c r="B479" s="69" t="s">
        <v>470</v>
      </c>
      <c r="C479" s="69" t="s">
        <v>469</v>
      </c>
      <c r="D479" s="107" t="s">
        <v>620</v>
      </c>
      <c r="E479" s="107" t="s">
        <v>621</v>
      </c>
      <c r="F479" s="107" t="s">
        <v>620</v>
      </c>
      <c r="G479" s="107" t="s">
        <v>621</v>
      </c>
      <c r="H479" s="107" t="s">
        <v>621</v>
      </c>
      <c r="I479" s="107" t="s">
        <v>621</v>
      </c>
      <c r="J479" s="107" t="s">
        <v>620</v>
      </c>
      <c r="K479" s="107" t="s">
        <v>620</v>
      </c>
      <c r="L479" s="107" t="s">
        <v>620</v>
      </c>
      <c r="M479" s="107" t="s">
        <v>621</v>
      </c>
      <c r="N479" s="107" t="s">
        <v>620</v>
      </c>
      <c r="O479" s="107" t="s">
        <v>622</v>
      </c>
      <c r="P479" s="107" t="s">
        <v>621</v>
      </c>
      <c r="Q479" s="107" t="s">
        <v>621</v>
      </c>
      <c r="R479" s="107" t="s">
        <v>621</v>
      </c>
      <c r="S479" s="107" t="s">
        <v>621</v>
      </c>
      <c r="T479" s="107" t="s">
        <v>621</v>
      </c>
      <c r="U479" s="107" t="s">
        <v>621</v>
      </c>
      <c r="V479" s="107" t="s">
        <v>621</v>
      </c>
      <c r="W479" s="107" t="s">
        <v>621</v>
      </c>
      <c r="X479" s="107" t="s">
        <v>621</v>
      </c>
      <c r="Y479" s="107" t="s">
        <v>621</v>
      </c>
      <c r="Z479" s="107" t="s">
        <v>621</v>
      </c>
      <c r="AA479" s="107" t="s">
        <v>621</v>
      </c>
      <c r="AB479" s="107" t="s">
        <v>621</v>
      </c>
      <c r="AC479" s="107" t="s">
        <v>622</v>
      </c>
      <c r="AD479" s="107" t="s">
        <v>621</v>
      </c>
      <c r="AE479" s="107" t="s">
        <v>623</v>
      </c>
      <c r="AF479" s="107" t="s">
        <v>621</v>
      </c>
      <c r="AG479" s="107" t="s">
        <v>621</v>
      </c>
      <c r="AH479" s="107" t="s">
        <v>621</v>
      </c>
      <c r="AI479" s="107" t="s">
        <v>621</v>
      </c>
      <c r="AJ479" s="107" t="s">
        <v>621</v>
      </c>
      <c r="AK479" s="107" t="s">
        <v>621</v>
      </c>
      <c r="AL479" s="107" t="s">
        <v>621</v>
      </c>
      <c r="AM479" s="107" t="s">
        <v>621</v>
      </c>
      <c r="AN479" s="107" t="s">
        <v>621</v>
      </c>
      <c r="AO479" s="107" t="s">
        <v>621</v>
      </c>
      <c r="AP479" s="107" t="s">
        <v>621</v>
      </c>
      <c r="AQ479" s="107" t="s">
        <v>621</v>
      </c>
      <c r="AR479" s="107" t="s">
        <v>621</v>
      </c>
      <c r="AS479" s="107" t="s">
        <v>623</v>
      </c>
      <c r="AT479" s="107" t="s">
        <v>621</v>
      </c>
      <c r="AU479" s="107" t="s">
        <v>621</v>
      </c>
      <c r="AV479" s="107" t="s">
        <v>621</v>
      </c>
      <c r="AW479" s="107" t="s">
        <v>623</v>
      </c>
      <c r="AX479" s="107" t="s">
        <v>621</v>
      </c>
      <c r="AY479" s="107" t="s">
        <v>621</v>
      </c>
      <c r="AZ479" s="107" t="s">
        <v>621</v>
      </c>
      <c r="BA479" s="107" t="s">
        <v>621</v>
      </c>
      <c r="BC479" s="107">
        <f t="shared" si="55"/>
        <v>39</v>
      </c>
      <c r="BD479" s="107">
        <f t="shared" si="55"/>
        <v>2</v>
      </c>
      <c r="BE479" s="107">
        <f t="shared" si="55"/>
        <v>6</v>
      </c>
      <c r="BF479" s="107">
        <f t="shared" si="55"/>
        <v>3</v>
      </c>
      <c r="BG479" s="107">
        <f t="shared" si="55"/>
        <v>0</v>
      </c>
      <c r="BH479" s="107">
        <f t="shared" si="52"/>
        <v>47</v>
      </c>
    </row>
    <row r="480" spans="1:60" x14ac:dyDescent="0.25">
      <c r="A480" s="104">
        <v>1714</v>
      </c>
      <c r="B480" s="69" t="s">
        <v>482</v>
      </c>
      <c r="C480" s="69" t="s">
        <v>469</v>
      </c>
      <c r="D480" s="107" t="s">
        <v>621</v>
      </c>
      <c r="E480" s="107" t="s">
        <v>621</v>
      </c>
      <c r="F480" s="107" t="s">
        <v>621</v>
      </c>
      <c r="G480" s="107" t="s">
        <v>621</v>
      </c>
      <c r="H480" s="107" t="s">
        <v>621</v>
      </c>
      <c r="I480" s="107" t="s">
        <v>621</v>
      </c>
      <c r="J480" s="107" t="s">
        <v>620</v>
      </c>
      <c r="K480" s="107" t="s">
        <v>621</v>
      </c>
      <c r="L480" s="107" t="s">
        <v>620</v>
      </c>
      <c r="M480" s="107" t="s">
        <v>621</v>
      </c>
      <c r="N480" s="107" t="s">
        <v>621</v>
      </c>
      <c r="O480" s="107" t="s">
        <v>622</v>
      </c>
      <c r="P480" s="107" t="s">
        <v>621</v>
      </c>
      <c r="Q480" s="107" t="s">
        <v>621</v>
      </c>
      <c r="R480" s="107" t="s">
        <v>621</v>
      </c>
      <c r="S480" s="107" t="s">
        <v>621</v>
      </c>
      <c r="T480" s="107" t="s">
        <v>621</v>
      </c>
      <c r="U480" s="107" t="s">
        <v>621</v>
      </c>
      <c r="V480" s="107" t="s">
        <v>621</v>
      </c>
      <c r="W480" s="107" t="s">
        <v>621</v>
      </c>
      <c r="X480" s="107" t="s">
        <v>621</v>
      </c>
      <c r="Y480" s="107" t="s">
        <v>621</v>
      </c>
      <c r="Z480" s="107" t="s">
        <v>621</v>
      </c>
      <c r="AA480" s="107" t="s">
        <v>621</v>
      </c>
      <c r="AB480" s="107" t="s">
        <v>622</v>
      </c>
      <c r="AC480" s="107" t="s">
        <v>620</v>
      </c>
      <c r="AD480" s="107" t="s">
        <v>621</v>
      </c>
      <c r="AE480" s="107" t="s">
        <v>622</v>
      </c>
      <c r="AF480" s="107" t="s">
        <v>621</v>
      </c>
      <c r="AG480" s="107" t="s">
        <v>622</v>
      </c>
      <c r="AH480" s="107" t="s">
        <v>621</v>
      </c>
      <c r="AI480" s="107" t="s">
        <v>621</v>
      </c>
      <c r="AJ480" s="107" t="s">
        <v>623</v>
      </c>
      <c r="AK480" s="107" t="s">
        <v>621</v>
      </c>
      <c r="AL480" s="107" t="s">
        <v>621</v>
      </c>
      <c r="AM480" s="107" t="s">
        <v>621</v>
      </c>
      <c r="AN480" s="107" t="s">
        <v>621</v>
      </c>
      <c r="AO480" s="107" t="s">
        <v>621</v>
      </c>
      <c r="AP480" s="107" t="s">
        <v>621</v>
      </c>
      <c r="AQ480" s="107" t="s">
        <v>621</v>
      </c>
      <c r="AR480" s="107" t="s">
        <v>621</v>
      </c>
      <c r="AS480" s="107" t="s">
        <v>622</v>
      </c>
      <c r="AT480" s="107" t="s">
        <v>621</v>
      </c>
      <c r="AU480" s="107" t="s">
        <v>621</v>
      </c>
      <c r="AV480" s="107" t="s">
        <v>621</v>
      </c>
      <c r="AW480" s="107" t="s">
        <v>621</v>
      </c>
      <c r="AX480" s="107" t="s">
        <v>621</v>
      </c>
      <c r="AY480" s="107" t="s">
        <v>620</v>
      </c>
      <c r="AZ480" s="107" t="s">
        <v>620</v>
      </c>
      <c r="BA480" s="107" t="s">
        <v>621</v>
      </c>
      <c r="BC480" s="107">
        <f t="shared" si="55"/>
        <v>39</v>
      </c>
      <c r="BD480" s="107">
        <f t="shared" si="55"/>
        <v>5</v>
      </c>
      <c r="BE480" s="107">
        <f t="shared" si="55"/>
        <v>5</v>
      </c>
      <c r="BF480" s="107">
        <f t="shared" si="55"/>
        <v>1</v>
      </c>
      <c r="BG480" s="107">
        <f t="shared" si="55"/>
        <v>0</v>
      </c>
      <c r="BH480" s="107">
        <f t="shared" si="52"/>
        <v>49</v>
      </c>
    </row>
    <row r="481" spans="1:60" x14ac:dyDescent="0.25">
      <c r="A481" s="104">
        <v>1715</v>
      </c>
      <c r="B481" s="69" t="s">
        <v>483</v>
      </c>
      <c r="C481" s="69" t="s">
        <v>469</v>
      </c>
      <c r="D481" s="107" t="s">
        <v>621</v>
      </c>
      <c r="E481" s="107" t="s">
        <v>621</v>
      </c>
      <c r="F481" s="107" t="s">
        <v>621</v>
      </c>
      <c r="G481" s="107" t="s">
        <v>621</v>
      </c>
      <c r="H481" s="107" t="s">
        <v>621</v>
      </c>
      <c r="I481" s="107" t="s">
        <v>621</v>
      </c>
      <c r="J481" s="107" t="s">
        <v>620</v>
      </c>
      <c r="K481" s="107" t="s">
        <v>622</v>
      </c>
      <c r="L481" s="107" t="s">
        <v>621</v>
      </c>
      <c r="M481" s="107" t="s">
        <v>621</v>
      </c>
      <c r="N481" s="107" t="s">
        <v>621</v>
      </c>
      <c r="O481" s="107" t="s">
        <v>620</v>
      </c>
      <c r="P481" s="107" t="s">
        <v>621</v>
      </c>
      <c r="Q481" s="107" t="s">
        <v>621</v>
      </c>
      <c r="R481" s="107" t="s">
        <v>621</v>
      </c>
      <c r="S481" s="107" t="s">
        <v>620</v>
      </c>
      <c r="T481" s="107" t="s">
        <v>621</v>
      </c>
      <c r="U481" s="107" t="s">
        <v>621</v>
      </c>
      <c r="V481" s="107" t="s">
        <v>621</v>
      </c>
      <c r="W481" s="107" t="s">
        <v>621</v>
      </c>
      <c r="X481" s="107" t="s">
        <v>621</v>
      </c>
      <c r="Y481" s="107" t="s">
        <v>621</v>
      </c>
      <c r="Z481" s="107" t="s">
        <v>621</v>
      </c>
      <c r="AA481" s="107" t="s">
        <v>621</v>
      </c>
      <c r="AB481" s="107" t="s">
        <v>622</v>
      </c>
      <c r="AC481" s="107" t="s">
        <v>622</v>
      </c>
      <c r="AD481" s="107" t="s">
        <v>621</v>
      </c>
      <c r="AE481" s="107" t="s">
        <v>622</v>
      </c>
      <c r="AF481" s="107" t="s">
        <v>621</v>
      </c>
      <c r="AG481" s="107" t="s">
        <v>621</v>
      </c>
      <c r="AH481" s="107" t="s">
        <v>621</v>
      </c>
      <c r="AI481" s="107" t="s">
        <v>620</v>
      </c>
      <c r="AJ481" s="107" t="s">
        <v>620</v>
      </c>
      <c r="AK481" s="107" t="s">
        <v>620</v>
      </c>
      <c r="AL481" s="107" t="s">
        <v>621</v>
      </c>
      <c r="AM481" s="107" t="s">
        <v>621</v>
      </c>
      <c r="AN481" s="107" t="s">
        <v>621</v>
      </c>
      <c r="AO481" s="107" t="s">
        <v>621</v>
      </c>
      <c r="AP481" s="107" t="s">
        <v>620</v>
      </c>
      <c r="AQ481" s="107" t="s">
        <v>621</v>
      </c>
      <c r="AR481" s="107" t="s">
        <v>621</v>
      </c>
      <c r="AS481" s="107" t="s">
        <v>622</v>
      </c>
      <c r="AT481" s="107" t="s">
        <v>621</v>
      </c>
      <c r="AU481" s="107" t="s">
        <v>621</v>
      </c>
      <c r="AV481" s="107" t="s">
        <v>621</v>
      </c>
      <c r="AW481" s="107" t="s">
        <v>621</v>
      </c>
      <c r="AX481" s="107" t="s">
        <v>621</v>
      </c>
      <c r="AY481" s="107" t="s">
        <v>620</v>
      </c>
      <c r="AZ481" s="107" t="s">
        <v>621</v>
      </c>
      <c r="BA481" s="107" t="s">
        <v>623</v>
      </c>
      <c r="BC481" s="107">
        <f t="shared" si="55"/>
        <v>36</v>
      </c>
      <c r="BD481" s="107">
        <f t="shared" si="55"/>
        <v>5</v>
      </c>
      <c r="BE481" s="107">
        <f t="shared" si="55"/>
        <v>8</v>
      </c>
      <c r="BF481" s="107">
        <f t="shared" si="55"/>
        <v>1</v>
      </c>
      <c r="BG481" s="107">
        <f t="shared" si="55"/>
        <v>0</v>
      </c>
      <c r="BH481" s="107">
        <f t="shared" si="52"/>
        <v>49</v>
      </c>
    </row>
    <row r="482" spans="1:60" x14ac:dyDescent="0.25">
      <c r="A482" s="104">
        <v>1801</v>
      </c>
      <c r="B482" s="69" t="s">
        <v>484</v>
      </c>
      <c r="C482" s="69" t="s">
        <v>485</v>
      </c>
      <c r="D482" s="107" t="s">
        <v>621</v>
      </c>
      <c r="E482" s="107" t="s">
        <v>621</v>
      </c>
      <c r="F482" s="107" t="s">
        <v>620</v>
      </c>
      <c r="G482" s="107" t="s">
        <v>621</v>
      </c>
      <c r="H482" s="107" t="s">
        <v>621</v>
      </c>
      <c r="I482" s="107" t="s">
        <v>621</v>
      </c>
      <c r="J482" s="107" t="s">
        <v>621</v>
      </c>
      <c r="K482" s="107" t="s">
        <v>623</v>
      </c>
      <c r="L482" s="107" t="s">
        <v>621</v>
      </c>
      <c r="M482" s="107" t="s">
        <v>621</v>
      </c>
      <c r="N482" s="107" t="s">
        <v>621</v>
      </c>
      <c r="O482" s="107" t="s">
        <v>622</v>
      </c>
      <c r="P482" s="107" t="s">
        <v>621</v>
      </c>
      <c r="Q482" s="107" t="s">
        <v>623</v>
      </c>
      <c r="R482" s="107" t="s">
        <v>621</v>
      </c>
      <c r="S482" s="107" t="s">
        <v>620</v>
      </c>
      <c r="T482" s="107" t="s">
        <v>621</v>
      </c>
      <c r="U482" s="107" t="s">
        <v>621</v>
      </c>
      <c r="V482" s="107" t="s">
        <v>621</v>
      </c>
      <c r="W482" s="107" t="s">
        <v>621</v>
      </c>
      <c r="X482" s="107" t="s">
        <v>621</v>
      </c>
      <c r="Y482" s="107" t="s">
        <v>621</v>
      </c>
      <c r="Z482" s="107" t="s">
        <v>620</v>
      </c>
      <c r="AA482" s="107" t="s">
        <v>621</v>
      </c>
      <c r="AB482" s="107" t="s">
        <v>622</v>
      </c>
      <c r="AC482" s="107" t="s">
        <v>622</v>
      </c>
      <c r="AD482" s="107" t="s">
        <v>621</v>
      </c>
      <c r="AE482" s="107" t="s">
        <v>623</v>
      </c>
      <c r="AF482" s="107" t="s">
        <v>623</v>
      </c>
      <c r="AG482" s="107" t="s">
        <v>621</v>
      </c>
      <c r="AH482" s="107" t="s">
        <v>621</v>
      </c>
      <c r="AI482" s="107" t="s">
        <v>621</v>
      </c>
      <c r="AJ482" s="107" t="s">
        <v>621</v>
      </c>
      <c r="AK482" s="107" t="s">
        <v>621</v>
      </c>
      <c r="AL482" s="107" t="s">
        <v>621</v>
      </c>
      <c r="AM482" s="107" t="s">
        <v>621</v>
      </c>
      <c r="AN482" s="107" t="s">
        <v>622</v>
      </c>
      <c r="AO482" s="107" t="s">
        <v>621</v>
      </c>
      <c r="AP482" s="107" t="s">
        <v>621</v>
      </c>
      <c r="AQ482" s="107" t="s">
        <v>621</v>
      </c>
      <c r="AR482" s="107" t="s">
        <v>621</v>
      </c>
      <c r="AS482" s="107" t="s">
        <v>621</v>
      </c>
      <c r="AT482" s="107" t="s">
        <v>621</v>
      </c>
      <c r="AU482" s="107" t="s">
        <v>621</v>
      </c>
      <c r="AV482" s="107" t="s">
        <v>621</v>
      </c>
      <c r="AW482" s="107" t="s">
        <v>621</v>
      </c>
      <c r="AX482" s="107" t="s">
        <v>621</v>
      </c>
      <c r="AY482" s="107" t="s">
        <v>621</v>
      </c>
      <c r="AZ482" s="107" t="s">
        <v>621</v>
      </c>
      <c r="BA482" s="107" t="s">
        <v>621</v>
      </c>
      <c r="BC482" s="107">
        <f t="shared" si="55"/>
        <v>39</v>
      </c>
      <c r="BD482" s="107">
        <f t="shared" si="55"/>
        <v>4</v>
      </c>
      <c r="BE482" s="107">
        <f t="shared" si="55"/>
        <v>3</v>
      </c>
      <c r="BF482" s="107">
        <f t="shared" si="55"/>
        <v>4</v>
      </c>
      <c r="BG482" s="107">
        <f t="shared" si="55"/>
        <v>0</v>
      </c>
      <c r="BH482" s="107">
        <f t="shared" si="52"/>
        <v>46</v>
      </c>
    </row>
    <row r="483" spans="1:60" x14ac:dyDescent="0.25">
      <c r="A483" s="104">
        <v>1802</v>
      </c>
      <c r="B483" s="69" t="s">
        <v>486</v>
      </c>
      <c r="C483" s="69" t="s">
        <v>485</v>
      </c>
      <c r="D483" s="107" t="s">
        <v>621</v>
      </c>
      <c r="E483" s="107" t="s">
        <v>621</v>
      </c>
      <c r="F483" s="107" t="s">
        <v>621</v>
      </c>
      <c r="G483" s="107" t="s">
        <v>621</v>
      </c>
      <c r="H483" s="107" t="s">
        <v>621</v>
      </c>
      <c r="I483" s="107" t="s">
        <v>621</v>
      </c>
      <c r="J483" s="107" t="s">
        <v>621</v>
      </c>
      <c r="K483" s="107" t="s">
        <v>620</v>
      </c>
      <c r="L483" s="107" t="s">
        <v>621</v>
      </c>
      <c r="M483" s="107" t="s">
        <v>621</v>
      </c>
      <c r="N483" s="107" t="s">
        <v>621</v>
      </c>
      <c r="O483" s="107" t="s">
        <v>622</v>
      </c>
      <c r="P483" s="107" t="s">
        <v>621</v>
      </c>
      <c r="Q483" s="107" t="s">
        <v>621</v>
      </c>
      <c r="R483" s="107" t="s">
        <v>621</v>
      </c>
      <c r="S483" s="107" t="s">
        <v>621</v>
      </c>
      <c r="T483" s="107" t="s">
        <v>621</v>
      </c>
      <c r="U483" s="107" t="s">
        <v>621</v>
      </c>
      <c r="V483" s="107" t="s">
        <v>621</v>
      </c>
      <c r="W483" s="107" t="s">
        <v>621</v>
      </c>
      <c r="X483" s="107" t="s">
        <v>621</v>
      </c>
      <c r="Y483" s="107" t="s">
        <v>621</v>
      </c>
      <c r="Z483" s="107" t="s">
        <v>621</v>
      </c>
      <c r="AA483" s="107" t="s">
        <v>621</v>
      </c>
      <c r="AB483" s="107" t="s">
        <v>622</v>
      </c>
      <c r="AC483" s="107" t="s">
        <v>622</v>
      </c>
      <c r="AD483" s="107" t="s">
        <v>621</v>
      </c>
      <c r="AE483" s="107" t="s">
        <v>622</v>
      </c>
      <c r="AF483" s="107" t="s">
        <v>621</v>
      </c>
      <c r="AG483" s="107" t="s">
        <v>621</v>
      </c>
      <c r="AH483" s="107" t="s">
        <v>621</v>
      </c>
      <c r="AI483" s="107" t="s">
        <v>623</v>
      </c>
      <c r="AJ483" s="107" t="s">
        <v>621</v>
      </c>
      <c r="AK483" s="107" t="s">
        <v>621</v>
      </c>
      <c r="AL483" s="107" t="s">
        <v>621</v>
      </c>
      <c r="AM483" s="107" t="s">
        <v>623</v>
      </c>
      <c r="AN483" s="107" t="s">
        <v>621</v>
      </c>
      <c r="AO483" s="107" t="s">
        <v>621</v>
      </c>
      <c r="AP483" s="107" t="s">
        <v>621</v>
      </c>
      <c r="AQ483" s="107" t="s">
        <v>621</v>
      </c>
      <c r="AR483" s="107" t="s">
        <v>621</v>
      </c>
      <c r="AS483" s="107" t="s">
        <v>621</v>
      </c>
      <c r="AT483" s="107" t="s">
        <v>621</v>
      </c>
      <c r="AU483" s="107" t="s">
        <v>621</v>
      </c>
      <c r="AV483" s="107" t="s">
        <v>621</v>
      </c>
      <c r="AW483" s="107" t="s">
        <v>621</v>
      </c>
      <c r="AX483" s="107" t="s">
        <v>621</v>
      </c>
      <c r="AY483" s="107" t="s">
        <v>621</v>
      </c>
      <c r="AZ483" s="107" t="s">
        <v>621</v>
      </c>
      <c r="BA483" s="107" t="s">
        <v>621</v>
      </c>
      <c r="BC483" s="107">
        <f t="shared" si="55"/>
        <v>43</v>
      </c>
      <c r="BD483" s="107">
        <f t="shared" si="55"/>
        <v>4</v>
      </c>
      <c r="BE483" s="107">
        <f t="shared" si="55"/>
        <v>1</v>
      </c>
      <c r="BF483" s="107">
        <f t="shared" si="55"/>
        <v>2</v>
      </c>
      <c r="BG483" s="107">
        <f t="shared" si="55"/>
        <v>0</v>
      </c>
      <c r="BH483" s="107">
        <f t="shared" si="52"/>
        <v>48</v>
      </c>
    </row>
    <row r="484" spans="1:60" x14ac:dyDescent="0.25">
      <c r="A484" s="104">
        <v>1803</v>
      </c>
      <c r="B484" s="69" t="s">
        <v>487</v>
      </c>
      <c r="C484" s="69" t="s">
        <v>485</v>
      </c>
      <c r="D484" s="107" t="s">
        <v>621</v>
      </c>
      <c r="E484" s="107" t="s">
        <v>620</v>
      </c>
      <c r="F484" s="107" t="s">
        <v>621</v>
      </c>
      <c r="G484" s="107" t="s">
        <v>621</v>
      </c>
      <c r="H484" s="107" t="s">
        <v>621</v>
      </c>
      <c r="I484" s="107" t="s">
        <v>621</v>
      </c>
      <c r="J484" s="107" t="s">
        <v>621</v>
      </c>
      <c r="K484" s="107" t="s">
        <v>621</v>
      </c>
      <c r="L484" s="107" t="s">
        <v>620</v>
      </c>
      <c r="M484" s="107" t="s">
        <v>621</v>
      </c>
      <c r="N484" s="107" t="s">
        <v>621</v>
      </c>
      <c r="O484" s="107" t="s">
        <v>622</v>
      </c>
      <c r="P484" s="107" t="s">
        <v>1578</v>
      </c>
      <c r="Q484" s="107" t="s">
        <v>621</v>
      </c>
      <c r="R484" s="107" t="s">
        <v>621</v>
      </c>
      <c r="S484" s="107" t="s">
        <v>621</v>
      </c>
      <c r="T484" s="107" t="s">
        <v>621</v>
      </c>
      <c r="U484" s="107" t="s">
        <v>621</v>
      </c>
      <c r="V484" s="107" t="s">
        <v>621</v>
      </c>
      <c r="W484" s="107" t="s">
        <v>621</v>
      </c>
      <c r="X484" s="107" t="s">
        <v>621</v>
      </c>
      <c r="Y484" s="107" t="s">
        <v>621</v>
      </c>
      <c r="Z484" s="107" t="s">
        <v>621</v>
      </c>
      <c r="AA484" s="107" t="s">
        <v>621</v>
      </c>
      <c r="AB484" s="107" t="s">
        <v>622</v>
      </c>
      <c r="AC484" s="107" t="s">
        <v>622</v>
      </c>
      <c r="AD484" s="107" t="s">
        <v>621</v>
      </c>
      <c r="AE484" s="107" t="s">
        <v>621</v>
      </c>
      <c r="AF484" s="107" t="s">
        <v>621</v>
      </c>
      <c r="AG484" s="107" t="s">
        <v>621</v>
      </c>
      <c r="AH484" s="107" t="s">
        <v>621</v>
      </c>
      <c r="AI484" s="107" t="s">
        <v>621</v>
      </c>
      <c r="AJ484" s="107" t="s">
        <v>621</v>
      </c>
      <c r="AK484" s="107" t="s">
        <v>621</v>
      </c>
      <c r="AL484" s="107" t="s">
        <v>621</v>
      </c>
      <c r="AM484" s="107" t="s">
        <v>621</v>
      </c>
      <c r="AN484" s="107" t="s">
        <v>621</v>
      </c>
      <c r="AO484" s="107" t="s">
        <v>621</v>
      </c>
      <c r="AP484" s="107" t="s">
        <v>621</v>
      </c>
      <c r="AQ484" s="107" t="s">
        <v>621</v>
      </c>
      <c r="AR484" s="107" t="s">
        <v>621</v>
      </c>
      <c r="AS484" s="107" t="s">
        <v>621</v>
      </c>
      <c r="AT484" s="107" t="s">
        <v>621</v>
      </c>
      <c r="AU484" s="107" t="s">
        <v>621</v>
      </c>
      <c r="AV484" s="107" t="s">
        <v>621</v>
      </c>
      <c r="AW484" s="107" t="s">
        <v>621</v>
      </c>
      <c r="AX484" s="107" t="s">
        <v>621</v>
      </c>
      <c r="AY484" s="107" t="s">
        <v>621</v>
      </c>
      <c r="AZ484" s="107" t="s">
        <v>621</v>
      </c>
      <c r="BA484" s="107" t="s">
        <v>621</v>
      </c>
      <c r="BC484" s="107">
        <f t="shared" ref="BC484:BG493" si="56">COUNTIF($D484:$BA484,BC$3)</f>
        <v>44</v>
      </c>
      <c r="BD484" s="107">
        <f t="shared" si="56"/>
        <v>3</v>
      </c>
      <c r="BE484" s="107">
        <f t="shared" si="56"/>
        <v>2</v>
      </c>
      <c r="BF484" s="107">
        <f t="shared" si="56"/>
        <v>0</v>
      </c>
      <c r="BG484" s="107">
        <f t="shared" si="56"/>
        <v>1</v>
      </c>
      <c r="BH484" s="107">
        <f t="shared" si="52"/>
        <v>49</v>
      </c>
    </row>
    <row r="485" spans="1:60" x14ac:dyDescent="0.25">
      <c r="A485" s="104">
        <v>1804</v>
      </c>
      <c r="B485" s="69" t="s">
        <v>488</v>
      </c>
      <c r="C485" s="69" t="s">
        <v>485</v>
      </c>
      <c r="D485" s="107" t="s">
        <v>621</v>
      </c>
      <c r="E485" s="107" t="s">
        <v>621</v>
      </c>
      <c r="F485" s="107" t="s">
        <v>621</v>
      </c>
      <c r="G485" s="107" t="s">
        <v>621</v>
      </c>
      <c r="H485" s="107" t="s">
        <v>621</v>
      </c>
      <c r="I485" s="107" t="s">
        <v>621</v>
      </c>
      <c r="J485" s="107" t="s">
        <v>623</v>
      </c>
      <c r="K485" s="107" t="s">
        <v>621</v>
      </c>
      <c r="L485" s="107" t="s">
        <v>621</v>
      </c>
      <c r="M485" s="107" t="s">
        <v>621</v>
      </c>
      <c r="N485" s="107" t="s">
        <v>621</v>
      </c>
      <c r="O485" s="107" t="s">
        <v>622</v>
      </c>
      <c r="P485" s="107" t="s">
        <v>621</v>
      </c>
      <c r="Q485" s="107" t="s">
        <v>623</v>
      </c>
      <c r="R485" s="107" t="s">
        <v>621</v>
      </c>
      <c r="S485" s="107" t="s">
        <v>620</v>
      </c>
      <c r="T485" s="107" t="s">
        <v>621</v>
      </c>
      <c r="U485" s="107" t="s">
        <v>621</v>
      </c>
      <c r="V485" s="107" t="s">
        <v>621</v>
      </c>
      <c r="W485" s="107" t="s">
        <v>621</v>
      </c>
      <c r="X485" s="107" t="s">
        <v>621</v>
      </c>
      <c r="Y485" s="107" t="s">
        <v>621</v>
      </c>
      <c r="Z485" s="107" t="s">
        <v>620</v>
      </c>
      <c r="AA485" s="107" t="s">
        <v>621</v>
      </c>
      <c r="AB485" s="107" t="s">
        <v>622</v>
      </c>
      <c r="AC485" s="107" t="s">
        <v>623</v>
      </c>
      <c r="AD485" s="107" t="s">
        <v>621</v>
      </c>
      <c r="AE485" s="107" t="s">
        <v>621</v>
      </c>
      <c r="AF485" s="107" t="s">
        <v>620</v>
      </c>
      <c r="AG485" s="107" t="s">
        <v>621</v>
      </c>
      <c r="AH485" s="107" t="s">
        <v>621</v>
      </c>
      <c r="AI485" s="107" t="s">
        <v>621</v>
      </c>
      <c r="AJ485" s="107" t="s">
        <v>621</v>
      </c>
      <c r="AK485" s="107" t="s">
        <v>621</v>
      </c>
      <c r="AL485" s="107" t="s">
        <v>621</v>
      </c>
      <c r="AM485" s="107" t="s">
        <v>621</v>
      </c>
      <c r="AN485" s="107" t="s">
        <v>621</v>
      </c>
      <c r="AO485" s="107" t="s">
        <v>623</v>
      </c>
      <c r="AP485" s="107" t="s">
        <v>621</v>
      </c>
      <c r="AQ485" s="107" t="s">
        <v>620</v>
      </c>
      <c r="AR485" s="107" t="s">
        <v>621</v>
      </c>
      <c r="AS485" s="107" t="s">
        <v>621</v>
      </c>
      <c r="AT485" s="107" t="s">
        <v>621</v>
      </c>
      <c r="AU485" s="107" t="s">
        <v>621</v>
      </c>
      <c r="AV485" s="107" t="s">
        <v>621</v>
      </c>
      <c r="AW485" s="107" t="s">
        <v>621</v>
      </c>
      <c r="AX485" s="107" t="s">
        <v>621</v>
      </c>
      <c r="AY485" s="107" t="s">
        <v>623</v>
      </c>
      <c r="AZ485" s="107" t="s">
        <v>621</v>
      </c>
      <c r="BA485" s="107" t="s">
        <v>621</v>
      </c>
      <c r="BC485" s="107">
        <f t="shared" si="56"/>
        <v>39</v>
      </c>
      <c r="BD485" s="107">
        <f t="shared" si="56"/>
        <v>2</v>
      </c>
      <c r="BE485" s="107">
        <f t="shared" si="56"/>
        <v>4</v>
      </c>
      <c r="BF485" s="107">
        <f t="shared" si="56"/>
        <v>5</v>
      </c>
      <c r="BG485" s="107">
        <f t="shared" si="56"/>
        <v>0</v>
      </c>
      <c r="BH485" s="107">
        <f t="shared" si="52"/>
        <v>45</v>
      </c>
    </row>
    <row r="486" spans="1:60" x14ac:dyDescent="0.25">
      <c r="A486" s="104">
        <v>1805</v>
      </c>
      <c r="B486" s="69" t="s">
        <v>489</v>
      </c>
      <c r="C486" s="69" t="s">
        <v>485</v>
      </c>
      <c r="D486" s="107" t="s">
        <v>621</v>
      </c>
      <c r="E486" s="107" t="s">
        <v>621</v>
      </c>
      <c r="F486" s="107" t="s">
        <v>621</v>
      </c>
      <c r="G486" s="107" t="s">
        <v>621</v>
      </c>
      <c r="H486" s="107" t="s">
        <v>621</v>
      </c>
      <c r="I486" s="107" t="s">
        <v>621</v>
      </c>
      <c r="J486" s="107" t="s">
        <v>623</v>
      </c>
      <c r="K486" s="107" t="s">
        <v>623</v>
      </c>
      <c r="L486" s="107" t="s">
        <v>621</v>
      </c>
      <c r="M486" s="107" t="s">
        <v>621</v>
      </c>
      <c r="N486" s="107" t="s">
        <v>623</v>
      </c>
      <c r="O486" s="107" t="s">
        <v>621</v>
      </c>
      <c r="P486" s="107" t="s">
        <v>621</v>
      </c>
      <c r="Q486" s="107" t="s">
        <v>621</v>
      </c>
      <c r="R486" s="107" t="s">
        <v>621</v>
      </c>
      <c r="S486" s="107" t="s">
        <v>621</v>
      </c>
      <c r="T486" s="107" t="s">
        <v>621</v>
      </c>
      <c r="U486" s="107" t="s">
        <v>621</v>
      </c>
      <c r="V486" s="107" t="s">
        <v>621</v>
      </c>
      <c r="W486" s="107" t="s">
        <v>621</v>
      </c>
      <c r="X486" s="107" t="s">
        <v>623</v>
      </c>
      <c r="Y486" s="107" t="s">
        <v>621</v>
      </c>
      <c r="Z486" s="107" t="s">
        <v>621</v>
      </c>
      <c r="AA486" s="107" t="s">
        <v>621</v>
      </c>
      <c r="AB486" s="107" t="s">
        <v>622</v>
      </c>
      <c r="AC486" s="107" t="s">
        <v>621</v>
      </c>
      <c r="AD486" s="107" t="s">
        <v>621</v>
      </c>
      <c r="AE486" s="107" t="s">
        <v>622</v>
      </c>
      <c r="AF486" s="107" t="s">
        <v>621</v>
      </c>
      <c r="AG486" s="107" t="s">
        <v>621</v>
      </c>
      <c r="AH486" s="107" t="s">
        <v>621</v>
      </c>
      <c r="AI486" s="107" t="s">
        <v>621</v>
      </c>
      <c r="AJ486" s="107" t="s">
        <v>621</v>
      </c>
      <c r="AK486" s="107" t="s">
        <v>621</v>
      </c>
      <c r="AL486" s="107" t="s">
        <v>621</v>
      </c>
      <c r="AM486" s="107" t="s">
        <v>621</v>
      </c>
      <c r="AN486" s="107" t="s">
        <v>621</v>
      </c>
      <c r="AO486" s="107" t="s">
        <v>621</v>
      </c>
      <c r="AP486" s="107" t="s">
        <v>623</v>
      </c>
      <c r="AQ486" s="107" t="s">
        <v>621</v>
      </c>
      <c r="AR486" s="107" t="s">
        <v>621</v>
      </c>
      <c r="AS486" s="107" t="s">
        <v>621</v>
      </c>
      <c r="AT486" s="107" t="s">
        <v>621</v>
      </c>
      <c r="AU486" s="107" t="s">
        <v>621</v>
      </c>
      <c r="AV486" s="107" t="s">
        <v>621</v>
      </c>
      <c r="AW486" s="107" t="s">
        <v>621</v>
      </c>
      <c r="AX486" s="107" t="s">
        <v>621</v>
      </c>
      <c r="AY486" s="107" t="s">
        <v>623</v>
      </c>
      <c r="AZ486" s="107" t="s">
        <v>621</v>
      </c>
      <c r="BA486" s="107" t="s">
        <v>621</v>
      </c>
      <c r="BC486" s="107">
        <f t="shared" si="56"/>
        <v>42</v>
      </c>
      <c r="BD486" s="107">
        <f t="shared" si="56"/>
        <v>2</v>
      </c>
      <c r="BE486" s="107">
        <f t="shared" si="56"/>
        <v>0</v>
      </c>
      <c r="BF486" s="107">
        <f t="shared" si="56"/>
        <v>6</v>
      </c>
      <c r="BG486" s="107">
        <f t="shared" si="56"/>
        <v>0</v>
      </c>
      <c r="BH486" s="107">
        <f t="shared" si="52"/>
        <v>44</v>
      </c>
    </row>
    <row r="487" spans="1:60" x14ac:dyDescent="0.25">
      <c r="A487" s="104">
        <v>1806</v>
      </c>
      <c r="B487" s="69" t="s">
        <v>490</v>
      </c>
      <c r="C487" s="69" t="s">
        <v>485</v>
      </c>
      <c r="D487" s="107" t="s">
        <v>623</v>
      </c>
      <c r="E487" s="107" t="s">
        <v>621</v>
      </c>
      <c r="F487" s="107" t="s">
        <v>621</v>
      </c>
      <c r="G487" s="107" t="s">
        <v>621</v>
      </c>
      <c r="H487" s="107" t="s">
        <v>621</v>
      </c>
      <c r="I487" s="107" t="s">
        <v>621</v>
      </c>
      <c r="J487" s="107" t="s">
        <v>623</v>
      </c>
      <c r="K487" s="107" t="s">
        <v>621</v>
      </c>
      <c r="L487" s="107" t="s">
        <v>621</v>
      </c>
      <c r="M487" s="107" t="s">
        <v>621</v>
      </c>
      <c r="N487" s="107" t="s">
        <v>621</v>
      </c>
      <c r="O487" s="107" t="s">
        <v>621</v>
      </c>
      <c r="P487" s="107" t="s">
        <v>621</v>
      </c>
      <c r="Q487" s="107" t="s">
        <v>620</v>
      </c>
      <c r="R487" s="107" t="s">
        <v>621</v>
      </c>
      <c r="S487" s="107" t="s">
        <v>621</v>
      </c>
      <c r="T487" s="107" t="s">
        <v>621</v>
      </c>
      <c r="U487" s="107" t="s">
        <v>621</v>
      </c>
      <c r="V487" s="107" t="s">
        <v>621</v>
      </c>
      <c r="W487" s="107" t="s">
        <v>621</v>
      </c>
      <c r="X487" s="107" t="s">
        <v>621</v>
      </c>
      <c r="Y487" s="107" t="s">
        <v>621</v>
      </c>
      <c r="Z487" s="107" t="s">
        <v>620</v>
      </c>
      <c r="AA487" s="107" t="s">
        <v>621</v>
      </c>
      <c r="AB487" s="107" t="s">
        <v>620</v>
      </c>
      <c r="AC487" s="107" t="s">
        <v>622</v>
      </c>
      <c r="AD487" s="107" t="s">
        <v>621</v>
      </c>
      <c r="AE487" s="107" t="s">
        <v>622</v>
      </c>
      <c r="AF487" s="107" t="s">
        <v>621</v>
      </c>
      <c r="AG487" s="107" t="s">
        <v>621</v>
      </c>
      <c r="AH487" s="107" t="s">
        <v>621</v>
      </c>
      <c r="AI487" s="107" t="s">
        <v>621</v>
      </c>
      <c r="AJ487" s="107" t="s">
        <v>621</v>
      </c>
      <c r="AK487" s="107" t="s">
        <v>621</v>
      </c>
      <c r="AL487" s="107" t="s">
        <v>621</v>
      </c>
      <c r="AM487" s="107" t="s">
        <v>621</v>
      </c>
      <c r="AN487" s="107" t="s">
        <v>621</v>
      </c>
      <c r="AO487" s="107" t="s">
        <v>621</v>
      </c>
      <c r="AP487" s="107" t="s">
        <v>621</v>
      </c>
      <c r="AQ487" s="107" t="s">
        <v>621</v>
      </c>
      <c r="AR487" s="107" t="s">
        <v>621</v>
      </c>
      <c r="AS487" s="107" t="s">
        <v>621</v>
      </c>
      <c r="AT487" s="107" t="s">
        <v>621</v>
      </c>
      <c r="AU487" s="107" t="s">
        <v>621</v>
      </c>
      <c r="AV487" s="107" t="s">
        <v>621</v>
      </c>
      <c r="AW487" s="107" t="s">
        <v>621</v>
      </c>
      <c r="AX487" s="107" t="s">
        <v>621</v>
      </c>
      <c r="AY487" s="107" t="s">
        <v>621</v>
      </c>
      <c r="AZ487" s="107" t="s">
        <v>621</v>
      </c>
      <c r="BA487" s="107" t="s">
        <v>621</v>
      </c>
      <c r="BC487" s="107">
        <f t="shared" si="56"/>
        <v>43</v>
      </c>
      <c r="BD487" s="107">
        <f t="shared" si="56"/>
        <v>2</v>
      </c>
      <c r="BE487" s="107">
        <f t="shared" si="56"/>
        <v>3</v>
      </c>
      <c r="BF487" s="107">
        <f t="shared" si="56"/>
        <v>2</v>
      </c>
      <c r="BG487" s="107">
        <f t="shared" si="56"/>
        <v>0</v>
      </c>
      <c r="BH487" s="107">
        <f t="shared" si="52"/>
        <v>48</v>
      </c>
    </row>
    <row r="488" spans="1:60" x14ac:dyDescent="0.25">
      <c r="A488" s="104">
        <v>1807</v>
      </c>
      <c r="B488" s="69" t="s">
        <v>491</v>
      </c>
      <c r="C488" s="69" t="s">
        <v>485</v>
      </c>
      <c r="D488" s="107" t="s">
        <v>623</v>
      </c>
      <c r="E488" s="107" t="s">
        <v>623</v>
      </c>
      <c r="F488" s="107" t="s">
        <v>623</v>
      </c>
      <c r="G488" s="107" t="s">
        <v>621</v>
      </c>
      <c r="H488" s="107" t="s">
        <v>1578</v>
      </c>
      <c r="I488" s="107" t="s">
        <v>1578</v>
      </c>
      <c r="J488" s="107" t="s">
        <v>621</v>
      </c>
      <c r="K488" s="107" t="s">
        <v>623</v>
      </c>
      <c r="L488" s="107" t="s">
        <v>621</v>
      </c>
      <c r="M488" s="107" t="s">
        <v>620</v>
      </c>
      <c r="N488" s="107" t="s">
        <v>621</v>
      </c>
      <c r="O488" s="107" t="s">
        <v>622</v>
      </c>
      <c r="P488" s="107" t="s">
        <v>623</v>
      </c>
      <c r="Q488" s="107" t="s">
        <v>623</v>
      </c>
      <c r="R488" s="107" t="s">
        <v>621</v>
      </c>
      <c r="S488" s="107" t="s">
        <v>620</v>
      </c>
      <c r="T488" s="107" t="s">
        <v>623</v>
      </c>
      <c r="U488" s="107" t="s">
        <v>621</v>
      </c>
      <c r="V488" s="107" t="s">
        <v>621</v>
      </c>
      <c r="W488" s="107" t="s">
        <v>621</v>
      </c>
      <c r="X488" s="107" t="s">
        <v>623</v>
      </c>
      <c r="Y488" s="107" t="s">
        <v>621</v>
      </c>
      <c r="Z488" s="107" t="s">
        <v>620</v>
      </c>
      <c r="AA488" s="107" t="s">
        <v>623</v>
      </c>
      <c r="AB488" s="107" t="s">
        <v>622</v>
      </c>
      <c r="AC488" s="107" t="s">
        <v>622</v>
      </c>
      <c r="AD488" s="107" t="s">
        <v>621</v>
      </c>
      <c r="AE488" s="107" t="s">
        <v>623</v>
      </c>
      <c r="AF488" s="107" t="s">
        <v>623</v>
      </c>
      <c r="AG488" s="107" t="s">
        <v>622</v>
      </c>
      <c r="AH488" s="107" t="s">
        <v>621</v>
      </c>
      <c r="AI488" s="107" t="s">
        <v>623</v>
      </c>
      <c r="AJ488" s="107" t="s">
        <v>623</v>
      </c>
      <c r="AK488" s="107" t="s">
        <v>621</v>
      </c>
      <c r="AL488" s="107" t="s">
        <v>621</v>
      </c>
      <c r="AM488" s="107" t="s">
        <v>621</v>
      </c>
      <c r="AN488" s="107" t="s">
        <v>622</v>
      </c>
      <c r="AO488" s="107" t="s">
        <v>621</v>
      </c>
      <c r="AP488" s="107" t="s">
        <v>621</v>
      </c>
      <c r="AQ488" s="107" t="s">
        <v>621</v>
      </c>
      <c r="AR488" s="107" t="s">
        <v>621</v>
      </c>
      <c r="AS488" s="107" t="s">
        <v>623</v>
      </c>
      <c r="AT488" s="107" t="s">
        <v>621</v>
      </c>
      <c r="AU488" s="107" t="s">
        <v>621</v>
      </c>
      <c r="AV488" s="107" t="s">
        <v>621</v>
      </c>
      <c r="AW488" s="107" t="s">
        <v>621</v>
      </c>
      <c r="AX488" s="107" t="s">
        <v>621</v>
      </c>
      <c r="AY488" s="107" t="s">
        <v>623</v>
      </c>
      <c r="AZ488" s="107" t="s">
        <v>621</v>
      </c>
      <c r="BA488" s="107" t="s">
        <v>1578</v>
      </c>
      <c r="BC488" s="107">
        <f t="shared" si="56"/>
        <v>24</v>
      </c>
      <c r="BD488" s="107">
        <f t="shared" si="56"/>
        <v>5</v>
      </c>
      <c r="BE488" s="107">
        <f t="shared" si="56"/>
        <v>3</v>
      </c>
      <c r="BF488" s="107">
        <f t="shared" si="56"/>
        <v>15</v>
      </c>
      <c r="BG488" s="107">
        <f t="shared" si="56"/>
        <v>3</v>
      </c>
      <c r="BH488" s="107">
        <f t="shared" si="52"/>
        <v>32</v>
      </c>
    </row>
    <row r="489" spans="1:60" x14ac:dyDescent="0.25">
      <c r="A489" s="104">
        <v>1808</v>
      </c>
      <c r="B489" s="69" t="s">
        <v>232</v>
      </c>
      <c r="C489" s="69" t="s">
        <v>485</v>
      </c>
      <c r="D489" s="107" t="s">
        <v>621</v>
      </c>
      <c r="E489" s="107" t="s">
        <v>621</v>
      </c>
      <c r="F489" s="107" t="s">
        <v>621</v>
      </c>
      <c r="G489" s="107" t="s">
        <v>621</v>
      </c>
      <c r="H489" s="107" t="s">
        <v>621</v>
      </c>
      <c r="I489" s="107" t="s">
        <v>621</v>
      </c>
      <c r="J489" s="107" t="s">
        <v>621</v>
      </c>
      <c r="K489" s="107" t="s">
        <v>621</v>
      </c>
      <c r="L489" s="107" t="s">
        <v>621</v>
      </c>
      <c r="M489" s="107" t="s">
        <v>621</v>
      </c>
      <c r="N489" s="107" t="s">
        <v>621</v>
      </c>
      <c r="O489" s="107" t="s">
        <v>622</v>
      </c>
      <c r="P489" s="107" t="s">
        <v>621</v>
      </c>
      <c r="Q489" s="107" t="s">
        <v>621</v>
      </c>
      <c r="R489" s="107" t="s">
        <v>621</v>
      </c>
      <c r="S489" s="107" t="s">
        <v>621</v>
      </c>
      <c r="T489" s="107" t="s">
        <v>621</v>
      </c>
      <c r="U489" s="107" t="s">
        <v>621</v>
      </c>
      <c r="V489" s="107" t="s">
        <v>621</v>
      </c>
      <c r="W489" s="107" t="s">
        <v>621</v>
      </c>
      <c r="X489" s="107" t="s">
        <v>621</v>
      </c>
      <c r="Y489" s="107" t="s">
        <v>621</v>
      </c>
      <c r="Z489" s="107" t="s">
        <v>621</v>
      </c>
      <c r="AA489" s="107" t="s">
        <v>621</v>
      </c>
      <c r="AB489" s="107" t="s">
        <v>621</v>
      </c>
      <c r="AC489" s="107" t="s">
        <v>622</v>
      </c>
      <c r="AD489" s="107" t="s">
        <v>621</v>
      </c>
      <c r="AE489" s="107" t="s">
        <v>622</v>
      </c>
      <c r="AF489" s="107" t="s">
        <v>623</v>
      </c>
      <c r="AG489" s="107" t="s">
        <v>621</v>
      </c>
      <c r="AH489" s="107" t="s">
        <v>621</v>
      </c>
      <c r="AI489" s="107" t="s">
        <v>621</v>
      </c>
      <c r="AJ489" s="107" t="s">
        <v>621</v>
      </c>
      <c r="AK489" s="107" t="s">
        <v>621</v>
      </c>
      <c r="AL489" s="107" t="s">
        <v>621</v>
      </c>
      <c r="AM489" s="107" t="s">
        <v>621</v>
      </c>
      <c r="AN489" s="107" t="s">
        <v>623</v>
      </c>
      <c r="AO489" s="107" t="s">
        <v>621</v>
      </c>
      <c r="AP489" s="107" t="s">
        <v>621</v>
      </c>
      <c r="AQ489" s="107" t="s">
        <v>621</v>
      </c>
      <c r="AR489" s="107" t="s">
        <v>621</v>
      </c>
      <c r="AS489" s="107" t="s">
        <v>621</v>
      </c>
      <c r="AT489" s="107" t="s">
        <v>621</v>
      </c>
      <c r="AU489" s="107" t="s">
        <v>621</v>
      </c>
      <c r="AV489" s="107" t="s">
        <v>621</v>
      </c>
      <c r="AW489" s="107" t="s">
        <v>621</v>
      </c>
      <c r="AX489" s="107" t="s">
        <v>621</v>
      </c>
      <c r="AY489" s="107" t="s">
        <v>623</v>
      </c>
      <c r="AZ489" s="107" t="s">
        <v>621</v>
      </c>
      <c r="BA489" s="107" t="s">
        <v>621</v>
      </c>
      <c r="BC489" s="107">
        <f t="shared" si="56"/>
        <v>44</v>
      </c>
      <c r="BD489" s="107">
        <f t="shared" si="56"/>
        <v>3</v>
      </c>
      <c r="BE489" s="107">
        <f t="shared" si="56"/>
        <v>0</v>
      </c>
      <c r="BF489" s="107">
        <f t="shared" si="56"/>
        <v>3</v>
      </c>
      <c r="BG489" s="107">
        <f t="shared" si="56"/>
        <v>0</v>
      </c>
      <c r="BH489" s="107">
        <f t="shared" si="52"/>
        <v>47</v>
      </c>
    </row>
    <row r="490" spans="1:60" x14ac:dyDescent="0.25">
      <c r="A490" s="104">
        <v>1809</v>
      </c>
      <c r="B490" s="69" t="s">
        <v>492</v>
      </c>
      <c r="C490" s="69" t="s">
        <v>485</v>
      </c>
      <c r="D490" s="107" t="s">
        <v>621</v>
      </c>
      <c r="E490" s="107" t="s">
        <v>621</v>
      </c>
      <c r="F490" s="107" t="s">
        <v>620</v>
      </c>
      <c r="G490" s="107" t="s">
        <v>623</v>
      </c>
      <c r="H490" s="107" t="s">
        <v>621</v>
      </c>
      <c r="I490" s="107" t="s">
        <v>621</v>
      </c>
      <c r="J490" s="107" t="s">
        <v>623</v>
      </c>
      <c r="K490" s="107" t="s">
        <v>623</v>
      </c>
      <c r="L490" s="107" t="s">
        <v>621</v>
      </c>
      <c r="M490" s="107" t="s">
        <v>621</v>
      </c>
      <c r="N490" s="107" t="s">
        <v>622</v>
      </c>
      <c r="O490" s="107" t="s">
        <v>622</v>
      </c>
      <c r="P490" s="107" t="s">
        <v>621</v>
      </c>
      <c r="Q490" s="107" t="s">
        <v>621</v>
      </c>
      <c r="R490" s="107" t="s">
        <v>621</v>
      </c>
      <c r="S490" s="107" t="s">
        <v>621</v>
      </c>
      <c r="T490" s="107" t="s">
        <v>621</v>
      </c>
      <c r="U490" s="107" t="s">
        <v>621</v>
      </c>
      <c r="V490" s="107" t="s">
        <v>621</v>
      </c>
      <c r="W490" s="107" t="s">
        <v>621</v>
      </c>
      <c r="X490" s="107" t="s">
        <v>621</v>
      </c>
      <c r="Y490" s="107" t="s">
        <v>621</v>
      </c>
      <c r="Z490" s="107" t="s">
        <v>620</v>
      </c>
      <c r="AA490" s="107" t="s">
        <v>621</v>
      </c>
      <c r="AB490" s="107" t="s">
        <v>622</v>
      </c>
      <c r="AC490" s="107" t="s">
        <v>623</v>
      </c>
      <c r="AD490" s="107" t="s">
        <v>621</v>
      </c>
      <c r="AE490" s="107" t="s">
        <v>622</v>
      </c>
      <c r="AF490" s="107" t="s">
        <v>621</v>
      </c>
      <c r="AG490" s="107" t="s">
        <v>621</v>
      </c>
      <c r="AH490" s="107" t="s">
        <v>621</v>
      </c>
      <c r="AI490" s="107" t="s">
        <v>621</v>
      </c>
      <c r="AJ490" s="107" t="s">
        <v>621</v>
      </c>
      <c r="AK490" s="107" t="s">
        <v>621</v>
      </c>
      <c r="AL490" s="107" t="s">
        <v>621</v>
      </c>
      <c r="AM490" s="107" t="s">
        <v>621</v>
      </c>
      <c r="AN490" s="107" t="s">
        <v>621</v>
      </c>
      <c r="AO490" s="107" t="s">
        <v>621</v>
      </c>
      <c r="AP490" s="107" t="s">
        <v>623</v>
      </c>
      <c r="AQ490" s="107" t="s">
        <v>621</v>
      </c>
      <c r="AR490" s="107" t="s">
        <v>621</v>
      </c>
      <c r="AS490" s="107" t="s">
        <v>621</v>
      </c>
      <c r="AT490" s="107" t="s">
        <v>621</v>
      </c>
      <c r="AU490" s="107" t="s">
        <v>621</v>
      </c>
      <c r="AV490" s="107" t="s">
        <v>621</v>
      </c>
      <c r="AW490" s="107" t="s">
        <v>621</v>
      </c>
      <c r="AX490" s="107" t="s">
        <v>621</v>
      </c>
      <c r="AY490" s="107" t="s">
        <v>621</v>
      </c>
      <c r="AZ490" s="107" t="s">
        <v>621</v>
      </c>
      <c r="BA490" s="107" t="s">
        <v>621</v>
      </c>
      <c r="BC490" s="107">
        <f t="shared" si="56"/>
        <v>39</v>
      </c>
      <c r="BD490" s="107">
        <f t="shared" si="56"/>
        <v>4</v>
      </c>
      <c r="BE490" s="107">
        <f t="shared" si="56"/>
        <v>2</v>
      </c>
      <c r="BF490" s="107">
        <f t="shared" si="56"/>
        <v>5</v>
      </c>
      <c r="BG490" s="107">
        <f t="shared" si="56"/>
        <v>0</v>
      </c>
      <c r="BH490" s="107">
        <f t="shared" si="52"/>
        <v>45</v>
      </c>
    </row>
    <row r="491" spans="1:60" x14ac:dyDescent="0.25">
      <c r="A491" s="104">
        <v>1810</v>
      </c>
      <c r="B491" s="69" t="s">
        <v>493</v>
      </c>
      <c r="C491" s="69" t="s">
        <v>485</v>
      </c>
      <c r="D491" s="107" t="s">
        <v>621</v>
      </c>
      <c r="E491" s="107" t="s">
        <v>621</v>
      </c>
      <c r="F491" s="107" t="s">
        <v>621</v>
      </c>
      <c r="G491" s="107" t="s">
        <v>621</v>
      </c>
      <c r="H491" s="107" t="s">
        <v>621</v>
      </c>
      <c r="I491" s="107" t="s">
        <v>621</v>
      </c>
      <c r="J491" s="107" t="s">
        <v>621</v>
      </c>
      <c r="K491" s="107" t="s">
        <v>622</v>
      </c>
      <c r="L491" s="107" t="s">
        <v>621</v>
      </c>
      <c r="M491" s="107" t="s">
        <v>621</v>
      </c>
      <c r="N491" s="107" t="s">
        <v>621</v>
      </c>
      <c r="O491" s="107" t="s">
        <v>621</v>
      </c>
      <c r="P491" s="107" t="s">
        <v>621</v>
      </c>
      <c r="Q491" s="107" t="s">
        <v>621</v>
      </c>
      <c r="R491" s="107" t="s">
        <v>621</v>
      </c>
      <c r="S491" s="107" t="s">
        <v>621</v>
      </c>
      <c r="T491" s="107" t="s">
        <v>621</v>
      </c>
      <c r="U491" s="107" t="s">
        <v>621</v>
      </c>
      <c r="V491" s="107" t="s">
        <v>621</v>
      </c>
      <c r="W491" s="107" t="s">
        <v>621</v>
      </c>
      <c r="X491" s="107" t="s">
        <v>621</v>
      </c>
      <c r="Y491" s="107" t="s">
        <v>621</v>
      </c>
      <c r="Z491" s="107" t="s">
        <v>621</v>
      </c>
      <c r="AA491" s="107" t="s">
        <v>621</v>
      </c>
      <c r="AB491" s="107" t="s">
        <v>622</v>
      </c>
      <c r="AC491" s="107" t="s">
        <v>622</v>
      </c>
      <c r="AD491" s="107" t="s">
        <v>621</v>
      </c>
      <c r="AE491" s="107" t="s">
        <v>621</v>
      </c>
      <c r="AF491" s="107" t="s">
        <v>621</v>
      </c>
      <c r="AG491" s="107" t="s">
        <v>621</v>
      </c>
      <c r="AH491" s="107" t="s">
        <v>621</v>
      </c>
      <c r="AI491" s="107" t="s">
        <v>621</v>
      </c>
      <c r="AJ491" s="107" t="s">
        <v>621</v>
      </c>
      <c r="AK491" s="107" t="s">
        <v>621</v>
      </c>
      <c r="AL491" s="107" t="s">
        <v>621</v>
      </c>
      <c r="AM491" s="107" t="s">
        <v>621</v>
      </c>
      <c r="AN491" s="107" t="s">
        <v>621</v>
      </c>
      <c r="AO491" s="107" t="s">
        <v>621</v>
      </c>
      <c r="AP491" s="107" t="s">
        <v>621</v>
      </c>
      <c r="AQ491" s="107" t="s">
        <v>621</v>
      </c>
      <c r="AR491" s="107" t="s">
        <v>621</v>
      </c>
      <c r="AS491" s="107" t="s">
        <v>621</v>
      </c>
      <c r="AT491" s="107" t="s">
        <v>621</v>
      </c>
      <c r="AU491" s="107" t="s">
        <v>621</v>
      </c>
      <c r="AV491" s="107" t="s">
        <v>621</v>
      </c>
      <c r="AW491" s="107" t="s">
        <v>621</v>
      </c>
      <c r="AX491" s="107" t="s">
        <v>621</v>
      </c>
      <c r="AY491" s="107" t="s">
        <v>621</v>
      </c>
      <c r="AZ491" s="107" t="s">
        <v>621</v>
      </c>
      <c r="BA491" s="107" t="s">
        <v>621</v>
      </c>
      <c r="BC491" s="107">
        <f t="shared" si="56"/>
        <v>47</v>
      </c>
      <c r="BD491" s="107">
        <f t="shared" si="56"/>
        <v>3</v>
      </c>
      <c r="BE491" s="107">
        <f t="shared" si="56"/>
        <v>0</v>
      </c>
      <c r="BF491" s="107">
        <f t="shared" si="56"/>
        <v>0</v>
      </c>
      <c r="BG491" s="107">
        <f t="shared" si="56"/>
        <v>0</v>
      </c>
      <c r="BH491" s="107">
        <f t="shared" si="52"/>
        <v>50</v>
      </c>
    </row>
    <row r="492" spans="1:60" x14ac:dyDescent="0.25">
      <c r="A492" s="104">
        <v>1811</v>
      </c>
      <c r="B492" s="69" t="s">
        <v>494</v>
      </c>
      <c r="C492" s="69" t="s">
        <v>485</v>
      </c>
      <c r="D492" s="107" t="s">
        <v>621</v>
      </c>
      <c r="E492" s="107" t="s">
        <v>621</v>
      </c>
      <c r="F492" s="107" t="s">
        <v>620</v>
      </c>
      <c r="G492" s="107" t="s">
        <v>621</v>
      </c>
      <c r="H492" s="107" t="s">
        <v>621</v>
      </c>
      <c r="I492" s="107" t="s">
        <v>621</v>
      </c>
      <c r="J492" s="107" t="s">
        <v>623</v>
      </c>
      <c r="K492" s="107" t="s">
        <v>621</v>
      </c>
      <c r="L492" s="107" t="s">
        <v>621</v>
      </c>
      <c r="M492" s="107" t="s">
        <v>623</v>
      </c>
      <c r="N492" s="107" t="s">
        <v>620</v>
      </c>
      <c r="O492" s="107" t="s">
        <v>622</v>
      </c>
      <c r="P492" s="107" t="s">
        <v>621</v>
      </c>
      <c r="Q492" s="107" t="s">
        <v>620</v>
      </c>
      <c r="R492" s="107" t="s">
        <v>621</v>
      </c>
      <c r="S492" s="107" t="s">
        <v>621</v>
      </c>
      <c r="T492" s="107" t="s">
        <v>621</v>
      </c>
      <c r="U492" s="107" t="s">
        <v>621</v>
      </c>
      <c r="V492" s="107" t="s">
        <v>621</v>
      </c>
      <c r="W492" s="107" t="s">
        <v>621</v>
      </c>
      <c r="X492" s="107" t="s">
        <v>623</v>
      </c>
      <c r="Y492" s="107" t="s">
        <v>621</v>
      </c>
      <c r="Z492" s="107" t="s">
        <v>623</v>
      </c>
      <c r="AA492" s="107" t="s">
        <v>623</v>
      </c>
      <c r="AB492" s="107" t="s">
        <v>622</v>
      </c>
      <c r="AC492" s="107" t="s">
        <v>621</v>
      </c>
      <c r="AD492" s="107" t="s">
        <v>621</v>
      </c>
      <c r="AE492" s="107" t="s">
        <v>623</v>
      </c>
      <c r="AF492" s="107" t="s">
        <v>621</v>
      </c>
      <c r="AG492" s="107" t="s">
        <v>621</v>
      </c>
      <c r="AH492" s="107" t="s">
        <v>621</v>
      </c>
      <c r="AI492" s="107" t="s">
        <v>621</v>
      </c>
      <c r="AJ492" s="107" t="s">
        <v>621</v>
      </c>
      <c r="AK492" s="107" t="s">
        <v>621</v>
      </c>
      <c r="AL492" s="107" t="s">
        <v>621</v>
      </c>
      <c r="AM492" s="107" t="s">
        <v>621</v>
      </c>
      <c r="AN492" s="107" t="s">
        <v>621</v>
      </c>
      <c r="AO492" s="107" t="s">
        <v>621</v>
      </c>
      <c r="AP492" s="107" t="s">
        <v>620</v>
      </c>
      <c r="AQ492" s="107" t="s">
        <v>621</v>
      </c>
      <c r="AR492" s="107" t="s">
        <v>621</v>
      </c>
      <c r="AS492" s="107" t="s">
        <v>623</v>
      </c>
      <c r="AT492" s="107" t="s">
        <v>621</v>
      </c>
      <c r="AU492" s="107" t="s">
        <v>621</v>
      </c>
      <c r="AV492" s="107" t="s">
        <v>623</v>
      </c>
      <c r="AW492" s="107" t="s">
        <v>621</v>
      </c>
      <c r="AX492" s="107" t="s">
        <v>622</v>
      </c>
      <c r="AY492" s="107" t="s">
        <v>621</v>
      </c>
      <c r="AZ492" s="107" t="s">
        <v>621</v>
      </c>
      <c r="BA492" s="107" t="s">
        <v>621</v>
      </c>
      <c r="BC492" s="107">
        <f t="shared" si="56"/>
        <v>35</v>
      </c>
      <c r="BD492" s="107">
        <f t="shared" si="56"/>
        <v>3</v>
      </c>
      <c r="BE492" s="107">
        <f t="shared" si="56"/>
        <v>4</v>
      </c>
      <c r="BF492" s="107">
        <f t="shared" si="56"/>
        <v>8</v>
      </c>
      <c r="BG492" s="107">
        <f t="shared" si="56"/>
        <v>0</v>
      </c>
      <c r="BH492" s="107">
        <f t="shared" si="52"/>
        <v>42</v>
      </c>
    </row>
    <row r="493" spans="1:60" x14ac:dyDescent="0.25">
      <c r="A493" s="104">
        <v>1812</v>
      </c>
      <c r="B493" s="69" t="s">
        <v>495</v>
      </c>
      <c r="C493" s="69" t="s">
        <v>485</v>
      </c>
      <c r="D493" s="107" t="s">
        <v>620</v>
      </c>
      <c r="E493" s="107" t="s">
        <v>621</v>
      </c>
      <c r="F493" s="107" t="s">
        <v>621</v>
      </c>
      <c r="G493" s="107" t="s">
        <v>621</v>
      </c>
      <c r="H493" s="107" t="s">
        <v>621</v>
      </c>
      <c r="I493" s="107" t="s">
        <v>621</v>
      </c>
      <c r="J493" s="107" t="s">
        <v>621</v>
      </c>
      <c r="K493" s="107" t="s">
        <v>622</v>
      </c>
      <c r="L493" s="107" t="s">
        <v>620</v>
      </c>
      <c r="M493" s="107" t="s">
        <v>621</v>
      </c>
      <c r="N493" s="107" t="s">
        <v>621</v>
      </c>
      <c r="O493" s="107" t="s">
        <v>622</v>
      </c>
      <c r="P493" s="107" t="s">
        <v>621</v>
      </c>
      <c r="Q493" s="107" t="s">
        <v>623</v>
      </c>
      <c r="R493" s="107" t="s">
        <v>621</v>
      </c>
      <c r="S493" s="107" t="s">
        <v>621</v>
      </c>
      <c r="T493" s="107" t="s">
        <v>621</v>
      </c>
      <c r="U493" s="107" t="s">
        <v>621</v>
      </c>
      <c r="V493" s="107" t="s">
        <v>621</v>
      </c>
      <c r="W493" s="107" t="s">
        <v>621</v>
      </c>
      <c r="X493" s="107" t="s">
        <v>623</v>
      </c>
      <c r="Y493" s="107" t="s">
        <v>621</v>
      </c>
      <c r="Z493" s="107" t="s">
        <v>621</v>
      </c>
      <c r="AA493" s="107" t="s">
        <v>623</v>
      </c>
      <c r="AB493" s="107" t="s">
        <v>621</v>
      </c>
      <c r="AC493" s="107" t="s">
        <v>622</v>
      </c>
      <c r="AD493" s="107" t="s">
        <v>622</v>
      </c>
      <c r="AE493" s="107" t="s">
        <v>622</v>
      </c>
      <c r="AF493" s="107" t="s">
        <v>621</v>
      </c>
      <c r="AG493" s="107" t="s">
        <v>622</v>
      </c>
      <c r="AH493" s="107" t="s">
        <v>621</v>
      </c>
      <c r="AI493" s="107" t="s">
        <v>621</v>
      </c>
      <c r="AJ493" s="107" t="s">
        <v>622</v>
      </c>
      <c r="AK493" s="107" t="s">
        <v>622</v>
      </c>
      <c r="AL493" s="107" t="s">
        <v>622</v>
      </c>
      <c r="AM493" s="107" t="s">
        <v>622</v>
      </c>
      <c r="AN493" s="107" t="s">
        <v>622</v>
      </c>
      <c r="AO493" s="107" t="s">
        <v>621</v>
      </c>
      <c r="AP493" s="107" t="s">
        <v>621</v>
      </c>
      <c r="AQ493" s="107" t="s">
        <v>621</v>
      </c>
      <c r="AR493" s="107" t="s">
        <v>621</v>
      </c>
      <c r="AS493" s="107" t="s">
        <v>621</v>
      </c>
      <c r="AT493" s="107" t="s">
        <v>621</v>
      </c>
      <c r="AU493" s="107" t="s">
        <v>621</v>
      </c>
      <c r="AV493" s="107" t="s">
        <v>621</v>
      </c>
      <c r="AW493" s="107" t="s">
        <v>621</v>
      </c>
      <c r="AX493" s="107" t="s">
        <v>621</v>
      </c>
      <c r="AY493" s="107" t="s">
        <v>621</v>
      </c>
      <c r="AZ493" s="107" t="s">
        <v>621</v>
      </c>
      <c r="BA493" s="107" t="s">
        <v>622</v>
      </c>
      <c r="BC493" s="107">
        <f t="shared" si="56"/>
        <v>33</v>
      </c>
      <c r="BD493" s="107">
        <f t="shared" si="56"/>
        <v>12</v>
      </c>
      <c r="BE493" s="107">
        <f t="shared" si="56"/>
        <v>2</v>
      </c>
      <c r="BF493" s="107">
        <f t="shared" si="56"/>
        <v>3</v>
      </c>
      <c r="BG493" s="107">
        <f t="shared" si="56"/>
        <v>0</v>
      </c>
      <c r="BH493" s="107">
        <f t="shared" si="52"/>
        <v>47</v>
      </c>
    </row>
    <row r="494" spans="1:60" x14ac:dyDescent="0.25">
      <c r="A494" s="104">
        <v>1813</v>
      </c>
      <c r="B494" s="69" t="s">
        <v>496</v>
      </c>
      <c r="C494" s="69" t="s">
        <v>485</v>
      </c>
      <c r="D494" s="107" t="s">
        <v>621</v>
      </c>
      <c r="E494" s="107" t="s">
        <v>621</v>
      </c>
      <c r="F494" s="107" t="s">
        <v>621</v>
      </c>
      <c r="G494" s="107" t="s">
        <v>621</v>
      </c>
      <c r="H494" s="107" t="s">
        <v>621</v>
      </c>
      <c r="I494" s="107" t="s">
        <v>620</v>
      </c>
      <c r="J494" s="107" t="s">
        <v>621</v>
      </c>
      <c r="K494" s="107" t="s">
        <v>620</v>
      </c>
      <c r="L494" s="107" t="s">
        <v>621</v>
      </c>
      <c r="M494" s="107" t="s">
        <v>621</v>
      </c>
      <c r="N494" s="107" t="s">
        <v>621</v>
      </c>
      <c r="O494" s="107" t="s">
        <v>620</v>
      </c>
      <c r="P494" s="107" t="s">
        <v>621</v>
      </c>
      <c r="Q494" s="107" t="s">
        <v>620</v>
      </c>
      <c r="R494" s="107" t="s">
        <v>621</v>
      </c>
      <c r="S494" s="107" t="s">
        <v>620</v>
      </c>
      <c r="T494" s="107" t="s">
        <v>621</v>
      </c>
      <c r="U494" s="107" t="s">
        <v>621</v>
      </c>
      <c r="V494" s="107" t="s">
        <v>621</v>
      </c>
      <c r="W494" s="107" t="s">
        <v>621</v>
      </c>
      <c r="X494" s="107" t="s">
        <v>621</v>
      </c>
      <c r="Y494" s="107" t="s">
        <v>621</v>
      </c>
      <c r="Z494" s="107" t="s">
        <v>621</v>
      </c>
      <c r="AA494" s="107" t="s">
        <v>621</v>
      </c>
      <c r="AB494" s="107" t="s">
        <v>622</v>
      </c>
      <c r="AC494" s="107" t="s">
        <v>622</v>
      </c>
      <c r="AD494" s="107" t="s">
        <v>621</v>
      </c>
      <c r="AE494" s="107" t="s">
        <v>622</v>
      </c>
      <c r="AF494" s="107" t="s">
        <v>620</v>
      </c>
      <c r="AG494" s="107" t="s">
        <v>620</v>
      </c>
      <c r="AH494" s="107" t="s">
        <v>621</v>
      </c>
      <c r="AI494" s="107" t="s">
        <v>621</v>
      </c>
      <c r="AJ494" s="107" t="s">
        <v>621</v>
      </c>
      <c r="AK494" s="107" t="s">
        <v>621</v>
      </c>
      <c r="AL494" s="107" t="s">
        <v>621</v>
      </c>
      <c r="AM494" s="107" t="s">
        <v>621</v>
      </c>
      <c r="AN494" s="107" t="s">
        <v>622</v>
      </c>
      <c r="AO494" s="107" t="s">
        <v>621</v>
      </c>
      <c r="AP494" s="107" t="s">
        <v>621</v>
      </c>
      <c r="AQ494" s="107" t="s">
        <v>621</v>
      </c>
      <c r="AR494" s="107" t="s">
        <v>621</v>
      </c>
      <c r="AS494" s="107" t="s">
        <v>621</v>
      </c>
      <c r="AT494" s="107" t="s">
        <v>621</v>
      </c>
      <c r="AU494" s="107" t="s">
        <v>620</v>
      </c>
      <c r="AV494" s="107" t="s">
        <v>621</v>
      </c>
      <c r="AW494" s="107" t="s">
        <v>621</v>
      </c>
      <c r="AX494" s="107" t="s">
        <v>621</v>
      </c>
      <c r="AY494" s="107" t="s">
        <v>621</v>
      </c>
      <c r="AZ494" s="107" t="s">
        <v>621</v>
      </c>
      <c r="BA494" s="107" t="s">
        <v>621</v>
      </c>
      <c r="BC494" s="107">
        <f t="shared" ref="BC494:BG503" si="57">COUNTIF($D494:$BA494,BC$3)</f>
        <v>38</v>
      </c>
      <c r="BD494" s="107">
        <f t="shared" si="57"/>
        <v>4</v>
      </c>
      <c r="BE494" s="107">
        <f t="shared" si="57"/>
        <v>8</v>
      </c>
      <c r="BF494" s="107">
        <f t="shared" si="57"/>
        <v>0</v>
      </c>
      <c r="BG494" s="107">
        <f t="shared" si="57"/>
        <v>0</v>
      </c>
      <c r="BH494" s="107">
        <f t="shared" si="52"/>
        <v>50</v>
      </c>
    </row>
    <row r="495" spans="1:60" x14ac:dyDescent="0.25">
      <c r="A495" s="104">
        <v>1814</v>
      </c>
      <c r="B495" s="69" t="s">
        <v>497</v>
      </c>
      <c r="C495" s="69" t="s">
        <v>485</v>
      </c>
      <c r="D495" s="107" t="s">
        <v>621</v>
      </c>
      <c r="E495" s="107" t="s">
        <v>621</v>
      </c>
      <c r="F495" s="107" t="s">
        <v>621</v>
      </c>
      <c r="G495" s="107" t="s">
        <v>621</v>
      </c>
      <c r="H495" s="107" t="s">
        <v>621</v>
      </c>
      <c r="I495" s="107" t="s">
        <v>621</v>
      </c>
      <c r="J495" s="107" t="s">
        <v>623</v>
      </c>
      <c r="K495" s="107" t="s">
        <v>623</v>
      </c>
      <c r="L495" s="107" t="s">
        <v>621</v>
      </c>
      <c r="M495" s="107" t="s">
        <v>621</v>
      </c>
      <c r="N495" s="107" t="s">
        <v>621</v>
      </c>
      <c r="O495" s="107" t="s">
        <v>622</v>
      </c>
      <c r="P495" s="107" t="s">
        <v>621</v>
      </c>
      <c r="Q495" s="107" t="s">
        <v>621</v>
      </c>
      <c r="R495" s="107" t="s">
        <v>621</v>
      </c>
      <c r="S495" s="107" t="s">
        <v>621</v>
      </c>
      <c r="T495" s="107" t="s">
        <v>623</v>
      </c>
      <c r="U495" s="107" t="s">
        <v>621</v>
      </c>
      <c r="V495" s="107" t="s">
        <v>621</v>
      </c>
      <c r="W495" s="107" t="s">
        <v>621</v>
      </c>
      <c r="X495" s="107" t="s">
        <v>621</v>
      </c>
      <c r="Y495" s="107" t="s">
        <v>621</v>
      </c>
      <c r="Z495" s="107" t="s">
        <v>620</v>
      </c>
      <c r="AA495" s="107" t="s">
        <v>621</v>
      </c>
      <c r="AB495" s="107" t="s">
        <v>622</v>
      </c>
      <c r="AC495" s="107" t="s">
        <v>621</v>
      </c>
      <c r="AD495" s="107" t="s">
        <v>621</v>
      </c>
      <c r="AE495" s="107" t="s">
        <v>620</v>
      </c>
      <c r="AF495" s="107" t="s">
        <v>623</v>
      </c>
      <c r="AG495" s="107" t="s">
        <v>621</v>
      </c>
      <c r="AH495" s="107" t="s">
        <v>621</v>
      </c>
      <c r="AI495" s="107" t="s">
        <v>621</v>
      </c>
      <c r="AJ495" s="107" t="s">
        <v>621</v>
      </c>
      <c r="AK495" s="107" t="s">
        <v>621</v>
      </c>
      <c r="AL495" s="107" t="s">
        <v>621</v>
      </c>
      <c r="AM495" s="107" t="s">
        <v>621</v>
      </c>
      <c r="AN495" s="107" t="s">
        <v>621</v>
      </c>
      <c r="AO495" s="107" t="s">
        <v>620</v>
      </c>
      <c r="AP495" s="107" t="s">
        <v>623</v>
      </c>
      <c r="AQ495" s="107" t="s">
        <v>621</v>
      </c>
      <c r="AR495" s="107" t="s">
        <v>621</v>
      </c>
      <c r="AS495" s="107" t="s">
        <v>621</v>
      </c>
      <c r="AT495" s="107" t="s">
        <v>621</v>
      </c>
      <c r="AU495" s="107" t="s">
        <v>621</v>
      </c>
      <c r="AV495" s="107" t="s">
        <v>623</v>
      </c>
      <c r="AW495" s="107" t="s">
        <v>621</v>
      </c>
      <c r="AX495" s="107" t="s">
        <v>621</v>
      </c>
      <c r="AY495" s="107" t="s">
        <v>620</v>
      </c>
      <c r="AZ495" s="107" t="s">
        <v>621</v>
      </c>
      <c r="BA495" s="107" t="s">
        <v>621</v>
      </c>
      <c r="BC495" s="107">
        <f t="shared" si="57"/>
        <v>38</v>
      </c>
      <c r="BD495" s="107">
        <f t="shared" si="57"/>
        <v>2</v>
      </c>
      <c r="BE495" s="107">
        <f t="shared" si="57"/>
        <v>4</v>
      </c>
      <c r="BF495" s="107">
        <f t="shared" si="57"/>
        <v>6</v>
      </c>
      <c r="BG495" s="107">
        <f t="shared" si="57"/>
        <v>0</v>
      </c>
      <c r="BH495" s="107">
        <f t="shared" si="52"/>
        <v>44</v>
      </c>
    </row>
    <row r="496" spans="1:60" x14ac:dyDescent="0.25">
      <c r="A496" s="104">
        <v>1815</v>
      </c>
      <c r="B496" s="69" t="s">
        <v>498</v>
      </c>
      <c r="C496" s="69" t="s">
        <v>485</v>
      </c>
      <c r="D496" s="107" t="s">
        <v>621</v>
      </c>
      <c r="E496" s="107" t="s">
        <v>621</v>
      </c>
      <c r="F496" s="107" t="s">
        <v>621</v>
      </c>
      <c r="G496" s="107" t="s">
        <v>621</v>
      </c>
      <c r="H496" s="107" t="s">
        <v>621</v>
      </c>
      <c r="I496" s="107" t="s">
        <v>620</v>
      </c>
      <c r="J496" s="107" t="s">
        <v>623</v>
      </c>
      <c r="K496" s="107" t="s">
        <v>620</v>
      </c>
      <c r="L496" s="107" t="s">
        <v>621</v>
      </c>
      <c r="M496" s="107" t="s">
        <v>621</v>
      </c>
      <c r="N496" s="107" t="s">
        <v>621</v>
      </c>
      <c r="O496" s="107" t="s">
        <v>621</v>
      </c>
      <c r="P496" s="107" t="s">
        <v>621</v>
      </c>
      <c r="Q496" s="107" t="s">
        <v>621</v>
      </c>
      <c r="R496" s="107" t="s">
        <v>621</v>
      </c>
      <c r="S496" s="107" t="s">
        <v>621</v>
      </c>
      <c r="T496" s="107" t="s">
        <v>621</v>
      </c>
      <c r="U496" s="107" t="s">
        <v>621</v>
      </c>
      <c r="V496" s="107" t="s">
        <v>621</v>
      </c>
      <c r="W496" s="107" t="s">
        <v>621</v>
      </c>
      <c r="X496" s="107" t="s">
        <v>623</v>
      </c>
      <c r="Y496" s="107" t="s">
        <v>621</v>
      </c>
      <c r="Z496" s="107" t="s">
        <v>621</v>
      </c>
      <c r="AA496" s="107" t="s">
        <v>623</v>
      </c>
      <c r="AB496" s="107" t="s">
        <v>622</v>
      </c>
      <c r="AC496" s="107" t="s">
        <v>621</v>
      </c>
      <c r="AD496" s="107" t="s">
        <v>621</v>
      </c>
      <c r="AE496" s="107" t="s">
        <v>621</v>
      </c>
      <c r="AF496" s="107" t="s">
        <v>621</v>
      </c>
      <c r="AG496" s="107" t="s">
        <v>621</v>
      </c>
      <c r="AH496" s="107" t="s">
        <v>621</v>
      </c>
      <c r="AI496" s="107" t="s">
        <v>621</v>
      </c>
      <c r="AJ496" s="107" t="s">
        <v>621</v>
      </c>
      <c r="AK496" s="107" t="s">
        <v>621</v>
      </c>
      <c r="AL496" s="107" t="s">
        <v>621</v>
      </c>
      <c r="AM496" s="107" t="s">
        <v>621</v>
      </c>
      <c r="AN496" s="107" t="s">
        <v>621</v>
      </c>
      <c r="AO496" s="107" t="s">
        <v>621</v>
      </c>
      <c r="AP496" s="107" t="s">
        <v>621</v>
      </c>
      <c r="AQ496" s="107" t="s">
        <v>621</v>
      </c>
      <c r="AR496" s="107" t="s">
        <v>621</v>
      </c>
      <c r="AS496" s="107" t="s">
        <v>623</v>
      </c>
      <c r="AT496" s="107" t="s">
        <v>621</v>
      </c>
      <c r="AU496" s="107" t="s">
        <v>621</v>
      </c>
      <c r="AV496" s="107" t="s">
        <v>621</v>
      </c>
      <c r="AW496" s="107" t="s">
        <v>621</v>
      </c>
      <c r="AX496" s="107" t="s">
        <v>621</v>
      </c>
      <c r="AY496" s="107" t="s">
        <v>621</v>
      </c>
      <c r="AZ496" s="107" t="s">
        <v>623</v>
      </c>
      <c r="BA496" s="107" t="s">
        <v>621</v>
      </c>
      <c r="BC496" s="107">
        <f t="shared" si="57"/>
        <v>42</v>
      </c>
      <c r="BD496" s="107">
        <f t="shared" si="57"/>
        <v>1</v>
      </c>
      <c r="BE496" s="107">
        <f t="shared" si="57"/>
        <v>2</v>
      </c>
      <c r="BF496" s="107">
        <f t="shared" si="57"/>
        <v>5</v>
      </c>
      <c r="BG496" s="107">
        <f t="shared" si="57"/>
        <v>0</v>
      </c>
      <c r="BH496" s="107">
        <f t="shared" si="52"/>
        <v>45</v>
      </c>
    </row>
    <row r="497" spans="1:60" x14ac:dyDescent="0.25">
      <c r="A497" s="104">
        <v>1816</v>
      </c>
      <c r="B497" s="69" t="s">
        <v>499</v>
      </c>
      <c r="C497" s="69" t="s">
        <v>485</v>
      </c>
      <c r="D497" s="107" t="s">
        <v>623</v>
      </c>
      <c r="E497" s="107" t="s">
        <v>621</v>
      </c>
      <c r="F497" s="107" t="s">
        <v>621</v>
      </c>
      <c r="G497" s="107" t="s">
        <v>621</v>
      </c>
      <c r="H497" s="107" t="s">
        <v>621</v>
      </c>
      <c r="I497" s="107" t="s">
        <v>621</v>
      </c>
      <c r="J497" s="107" t="s">
        <v>621</v>
      </c>
      <c r="K497" s="107" t="s">
        <v>621</v>
      </c>
      <c r="L497" s="107" t="s">
        <v>623</v>
      </c>
      <c r="M497" s="107" t="s">
        <v>621</v>
      </c>
      <c r="N497" s="107" t="s">
        <v>621</v>
      </c>
      <c r="O497" s="107" t="s">
        <v>621</v>
      </c>
      <c r="P497" s="107" t="s">
        <v>621</v>
      </c>
      <c r="Q497" s="107" t="s">
        <v>621</v>
      </c>
      <c r="R497" s="107" t="s">
        <v>621</v>
      </c>
      <c r="S497" s="107" t="s">
        <v>621</v>
      </c>
      <c r="T497" s="107" t="s">
        <v>621</v>
      </c>
      <c r="U497" s="107" t="s">
        <v>621</v>
      </c>
      <c r="V497" s="107" t="s">
        <v>621</v>
      </c>
      <c r="W497" s="107" t="s">
        <v>621</v>
      </c>
      <c r="X497" s="107" t="s">
        <v>621</v>
      </c>
      <c r="Y497" s="107" t="s">
        <v>621</v>
      </c>
      <c r="Z497" s="107" t="s">
        <v>620</v>
      </c>
      <c r="AA497" s="107" t="s">
        <v>621</v>
      </c>
      <c r="AB497" s="107" t="s">
        <v>622</v>
      </c>
      <c r="AC497" s="107" t="s">
        <v>621</v>
      </c>
      <c r="AD497" s="107" t="s">
        <v>621</v>
      </c>
      <c r="AE497" s="107" t="s">
        <v>623</v>
      </c>
      <c r="AF497" s="107" t="s">
        <v>621</v>
      </c>
      <c r="AG497" s="107" t="s">
        <v>621</v>
      </c>
      <c r="AH497" s="107" t="s">
        <v>621</v>
      </c>
      <c r="AI497" s="107" t="s">
        <v>621</v>
      </c>
      <c r="AJ497" s="107" t="s">
        <v>621</v>
      </c>
      <c r="AK497" s="107" t="s">
        <v>621</v>
      </c>
      <c r="AL497" s="107" t="s">
        <v>621</v>
      </c>
      <c r="AM497" s="107" t="s">
        <v>621</v>
      </c>
      <c r="AN497" s="107" t="s">
        <v>621</v>
      </c>
      <c r="AO497" s="107" t="s">
        <v>621</v>
      </c>
      <c r="AP497" s="107" t="s">
        <v>623</v>
      </c>
      <c r="AQ497" s="107" t="s">
        <v>621</v>
      </c>
      <c r="AR497" s="107" t="s">
        <v>621</v>
      </c>
      <c r="AS497" s="107" t="s">
        <v>621</v>
      </c>
      <c r="AT497" s="107" t="s">
        <v>621</v>
      </c>
      <c r="AU497" s="107" t="s">
        <v>621</v>
      </c>
      <c r="AV497" s="107" t="s">
        <v>621</v>
      </c>
      <c r="AW497" s="107" t="s">
        <v>621</v>
      </c>
      <c r="AX497" s="107" t="s">
        <v>621</v>
      </c>
      <c r="AY497" s="107" t="s">
        <v>621</v>
      </c>
      <c r="AZ497" s="107" t="s">
        <v>621</v>
      </c>
      <c r="BA497" s="107" t="s">
        <v>623</v>
      </c>
      <c r="BC497" s="107">
        <f t="shared" si="57"/>
        <v>43</v>
      </c>
      <c r="BD497" s="107">
        <f t="shared" si="57"/>
        <v>1</v>
      </c>
      <c r="BE497" s="107">
        <f t="shared" si="57"/>
        <v>1</v>
      </c>
      <c r="BF497" s="107">
        <f t="shared" si="57"/>
        <v>5</v>
      </c>
      <c r="BG497" s="107">
        <f t="shared" si="57"/>
        <v>0</v>
      </c>
      <c r="BH497" s="107">
        <f t="shared" si="52"/>
        <v>45</v>
      </c>
    </row>
    <row r="498" spans="1:60" x14ac:dyDescent="0.25">
      <c r="A498" s="104">
        <v>1817</v>
      </c>
      <c r="B498" s="69" t="s">
        <v>500</v>
      </c>
      <c r="C498" s="69" t="s">
        <v>485</v>
      </c>
      <c r="D498" s="107" t="s">
        <v>623</v>
      </c>
      <c r="E498" s="107" t="s">
        <v>621</v>
      </c>
      <c r="F498" s="107" t="s">
        <v>621</v>
      </c>
      <c r="G498" s="107" t="s">
        <v>621</v>
      </c>
      <c r="H498" s="107" t="s">
        <v>621</v>
      </c>
      <c r="I498" s="107" t="s">
        <v>621</v>
      </c>
      <c r="J498" s="107" t="s">
        <v>621</v>
      </c>
      <c r="K498" s="107" t="s">
        <v>622</v>
      </c>
      <c r="L498" s="107" t="s">
        <v>622</v>
      </c>
      <c r="M498" s="107" t="s">
        <v>621</v>
      </c>
      <c r="N498" s="107" t="s">
        <v>621</v>
      </c>
      <c r="O498" s="107" t="s">
        <v>622</v>
      </c>
      <c r="P498" s="107" t="s">
        <v>621</v>
      </c>
      <c r="Q498" s="107" t="s">
        <v>623</v>
      </c>
      <c r="R498" s="107" t="s">
        <v>622</v>
      </c>
      <c r="S498" s="107" t="s">
        <v>621</v>
      </c>
      <c r="T498" s="107" t="s">
        <v>621</v>
      </c>
      <c r="U498" s="107" t="s">
        <v>621</v>
      </c>
      <c r="V498" s="107" t="s">
        <v>621</v>
      </c>
      <c r="W498" s="107" t="s">
        <v>621</v>
      </c>
      <c r="X498" s="107" t="s">
        <v>621</v>
      </c>
      <c r="Y498" s="107" t="s">
        <v>622</v>
      </c>
      <c r="Z498" s="107" t="s">
        <v>621</v>
      </c>
      <c r="AA498" s="107" t="s">
        <v>623</v>
      </c>
      <c r="AB498" s="107" t="s">
        <v>622</v>
      </c>
      <c r="AC498" s="107" t="s">
        <v>622</v>
      </c>
      <c r="AD498" s="107" t="s">
        <v>622</v>
      </c>
      <c r="AE498" s="107" t="s">
        <v>622</v>
      </c>
      <c r="AF498" s="107" t="s">
        <v>623</v>
      </c>
      <c r="AG498" s="107" t="s">
        <v>622</v>
      </c>
      <c r="AH498" s="107" t="s">
        <v>621</v>
      </c>
      <c r="AI498" s="107" t="s">
        <v>622</v>
      </c>
      <c r="AJ498" s="107" t="s">
        <v>622</v>
      </c>
      <c r="AK498" s="107" t="s">
        <v>622</v>
      </c>
      <c r="AL498" s="107" t="s">
        <v>622</v>
      </c>
      <c r="AM498" s="107" t="s">
        <v>622</v>
      </c>
      <c r="AN498" s="107" t="s">
        <v>622</v>
      </c>
      <c r="AO498" s="107" t="s">
        <v>620</v>
      </c>
      <c r="AP498" s="107" t="s">
        <v>622</v>
      </c>
      <c r="AQ498" s="107" t="s">
        <v>621</v>
      </c>
      <c r="AR498" s="107" t="s">
        <v>621</v>
      </c>
      <c r="AS498" s="107" t="s">
        <v>622</v>
      </c>
      <c r="AT498" s="107" t="s">
        <v>621</v>
      </c>
      <c r="AU498" s="107" t="s">
        <v>621</v>
      </c>
      <c r="AV498" s="107" t="s">
        <v>621</v>
      </c>
      <c r="AW498" s="107" t="s">
        <v>621</v>
      </c>
      <c r="AX498" s="107" t="s">
        <v>622</v>
      </c>
      <c r="AY498" s="107" t="s">
        <v>623</v>
      </c>
      <c r="AZ498" s="107" t="s">
        <v>622</v>
      </c>
      <c r="BA498" s="107" t="s">
        <v>622</v>
      </c>
      <c r="BC498" s="107">
        <f t="shared" si="57"/>
        <v>23</v>
      </c>
      <c r="BD498" s="107">
        <f t="shared" si="57"/>
        <v>21</v>
      </c>
      <c r="BE498" s="107">
        <f t="shared" si="57"/>
        <v>1</v>
      </c>
      <c r="BF498" s="107">
        <f t="shared" si="57"/>
        <v>5</v>
      </c>
      <c r="BG498" s="107">
        <f t="shared" si="57"/>
        <v>0</v>
      </c>
      <c r="BH498" s="107">
        <f t="shared" si="52"/>
        <v>45</v>
      </c>
    </row>
    <row r="499" spans="1:60" x14ac:dyDescent="0.25">
      <c r="A499" s="104">
        <v>1818</v>
      </c>
      <c r="B499" s="69" t="s">
        <v>501</v>
      </c>
      <c r="C499" s="69" t="s">
        <v>485</v>
      </c>
      <c r="D499" s="107" t="s">
        <v>621</v>
      </c>
      <c r="E499" s="107" t="s">
        <v>621</v>
      </c>
      <c r="F499" s="107" t="s">
        <v>621</v>
      </c>
      <c r="G499" s="107" t="s">
        <v>623</v>
      </c>
      <c r="H499" s="107" t="s">
        <v>621</v>
      </c>
      <c r="I499" s="107" t="s">
        <v>621</v>
      </c>
      <c r="J499" s="107" t="s">
        <v>623</v>
      </c>
      <c r="K499" s="107" t="s">
        <v>620</v>
      </c>
      <c r="L499" s="107" t="s">
        <v>622</v>
      </c>
      <c r="M499" s="107" t="s">
        <v>621</v>
      </c>
      <c r="N499" s="107" t="s">
        <v>621</v>
      </c>
      <c r="O499" s="107" t="s">
        <v>622</v>
      </c>
      <c r="P499" s="107" t="s">
        <v>621</v>
      </c>
      <c r="Q499" s="107" t="s">
        <v>620</v>
      </c>
      <c r="R499" s="107" t="s">
        <v>621</v>
      </c>
      <c r="S499" s="107" t="s">
        <v>621</v>
      </c>
      <c r="T499" s="107" t="s">
        <v>621</v>
      </c>
      <c r="U499" s="107" t="s">
        <v>621</v>
      </c>
      <c r="V499" s="107" t="s">
        <v>621</v>
      </c>
      <c r="W499" s="107" t="s">
        <v>621</v>
      </c>
      <c r="X499" s="107" t="s">
        <v>620</v>
      </c>
      <c r="Y499" s="107" t="s">
        <v>621</v>
      </c>
      <c r="Z499" s="107" t="s">
        <v>621</v>
      </c>
      <c r="AA499" s="107" t="s">
        <v>621</v>
      </c>
      <c r="AB499" s="107" t="s">
        <v>622</v>
      </c>
      <c r="AC499" s="107" t="s">
        <v>621</v>
      </c>
      <c r="AD499" s="107" t="s">
        <v>621</v>
      </c>
      <c r="AE499" s="107" t="s">
        <v>621</v>
      </c>
      <c r="AF499" s="107" t="s">
        <v>623</v>
      </c>
      <c r="AG499" s="107" t="s">
        <v>621</v>
      </c>
      <c r="AH499" s="107" t="s">
        <v>621</v>
      </c>
      <c r="AI499" s="107" t="s">
        <v>620</v>
      </c>
      <c r="AJ499" s="107" t="s">
        <v>621</v>
      </c>
      <c r="AK499" s="107" t="s">
        <v>621</v>
      </c>
      <c r="AL499" s="107" t="s">
        <v>621</v>
      </c>
      <c r="AM499" s="107" t="s">
        <v>621</v>
      </c>
      <c r="AN499" s="107" t="s">
        <v>621</v>
      </c>
      <c r="AO499" s="107" t="s">
        <v>621</v>
      </c>
      <c r="AP499" s="107" t="s">
        <v>621</v>
      </c>
      <c r="AQ499" s="107" t="s">
        <v>621</v>
      </c>
      <c r="AR499" s="107" t="s">
        <v>621</v>
      </c>
      <c r="AS499" s="107" t="s">
        <v>621</v>
      </c>
      <c r="AT499" s="107" t="s">
        <v>621</v>
      </c>
      <c r="AU499" s="107" t="s">
        <v>621</v>
      </c>
      <c r="AV499" s="107" t="s">
        <v>621</v>
      </c>
      <c r="AW499" s="107" t="s">
        <v>621</v>
      </c>
      <c r="AX499" s="107" t="s">
        <v>621</v>
      </c>
      <c r="AY499" s="107" t="s">
        <v>621</v>
      </c>
      <c r="AZ499" s="107" t="s">
        <v>621</v>
      </c>
      <c r="BA499" s="107" t="s">
        <v>621</v>
      </c>
      <c r="BC499" s="107">
        <f t="shared" si="57"/>
        <v>40</v>
      </c>
      <c r="BD499" s="107">
        <f t="shared" si="57"/>
        <v>3</v>
      </c>
      <c r="BE499" s="107">
        <f t="shared" si="57"/>
        <v>4</v>
      </c>
      <c r="BF499" s="107">
        <f t="shared" si="57"/>
        <v>3</v>
      </c>
      <c r="BG499" s="107">
        <f t="shared" si="57"/>
        <v>0</v>
      </c>
      <c r="BH499" s="107">
        <f t="shared" si="52"/>
        <v>47</v>
      </c>
    </row>
    <row r="500" spans="1:60" x14ac:dyDescent="0.25">
      <c r="A500" s="104">
        <v>1819</v>
      </c>
      <c r="B500" s="69" t="s">
        <v>502</v>
      </c>
      <c r="C500" s="69" t="s">
        <v>485</v>
      </c>
      <c r="D500" s="107" t="s">
        <v>623</v>
      </c>
      <c r="E500" s="107" t="s">
        <v>621</v>
      </c>
      <c r="F500" s="107" t="s">
        <v>621</v>
      </c>
      <c r="G500" s="107" t="s">
        <v>621</v>
      </c>
      <c r="H500" s="107" t="s">
        <v>621</v>
      </c>
      <c r="I500" s="107" t="s">
        <v>621</v>
      </c>
      <c r="J500" s="107" t="s">
        <v>623</v>
      </c>
      <c r="K500" s="107" t="s">
        <v>623</v>
      </c>
      <c r="L500" s="107" t="s">
        <v>621</v>
      </c>
      <c r="M500" s="107" t="s">
        <v>623</v>
      </c>
      <c r="N500" s="107" t="s">
        <v>623</v>
      </c>
      <c r="O500" s="107" t="s">
        <v>621</v>
      </c>
      <c r="P500" s="107" t="s">
        <v>621</v>
      </c>
      <c r="Q500" s="107" t="s">
        <v>623</v>
      </c>
      <c r="R500" s="107" t="s">
        <v>621</v>
      </c>
      <c r="S500" s="107" t="s">
        <v>621</v>
      </c>
      <c r="T500" s="107" t="s">
        <v>621</v>
      </c>
      <c r="U500" s="107" t="s">
        <v>621</v>
      </c>
      <c r="V500" s="107" t="s">
        <v>621</v>
      </c>
      <c r="W500" s="107" t="s">
        <v>621</v>
      </c>
      <c r="X500" s="107" t="s">
        <v>621</v>
      </c>
      <c r="Y500" s="107" t="s">
        <v>621</v>
      </c>
      <c r="Z500" s="107" t="s">
        <v>620</v>
      </c>
      <c r="AA500" s="107" t="s">
        <v>620</v>
      </c>
      <c r="AB500" s="107" t="s">
        <v>622</v>
      </c>
      <c r="AC500" s="107" t="s">
        <v>622</v>
      </c>
      <c r="AD500" s="107" t="s">
        <v>621</v>
      </c>
      <c r="AE500" s="107" t="s">
        <v>621</v>
      </c>
      <c r="AF500" s="107" t="s">
        <v>621</v>
      </c>
      <c r="AG500" s="107" t="s">
        <v>621</v>
      </c>
      <c r="AH500" s="107" t="s">
        <v>621</v>
      </c>
      <c r="AI500" s="107" t="s">
        <v>623</v>
      </c>
      <c r="AJ500" s="107" t="s">
        <v>621</v>
      </c>
      <c r="AK500" s="107" t="s">
        <v>621</v>
      </c>
      <c r="AL500" s="107" t="s">
        <v>621</v>
      </c>
      <c r="AM500" s="107" t="s">
        <v>621</v>
      </c>
      <c r="AN500" s="107" t="s">
        <v>621</v>
      </c>
      <c r="AO500" s="107" t="s">
        <v>623</v>
      </c>
      <c r="AP500" s="107" t="s">
        <v>621</v>
      </c>
      <c r="AQ500" s="107" t="s">
        <v>621</v>
      </c>
      <c r="AR500" s="107" t="s">
        <v>621</v>
      </c>
      <c r="AS500" s="107" t="s">
        <v>621</v>
      </c>
      <c r="AT500" s="107" t="s">
        <v>621</v>
      </c>
      <c r="AU500" s="107" t="s">
        <v>621</v>
      </c>
      <c r="AV500" s="107" t="s">
        <v>621</v>
      </c>
      <c r="AW500" s="107" t="s">
        <v>621</v>
      </c>
      <c r="AX500" s="107" t="s">
        <v>621</v>
      </c>
      <c r="AY500" s="107" t="s">
        <v>621</v>
      </c>
      <c r="AZ500" s="107" t="s">
        <v>621</v>
      </c>
      <c r="BA500" s="107" t="s">
        <v>621</v>
      </c>
      <c r="BC500" s="107">
        <f t="shared" si="57"/>
        <v>38</v>
      </c>
      <c r="BD500" s="107">
        <f t="shared" si="57"/>
        <v>2</v>
      </c>
      <c r="BE500" s="107">
        <f t="shared" si="57"/>
        <v>2</v>
      </c>
      <c r="BF500" s="107">
        <f t="shared" si="57"/>
        <v>8</v>
      </c>
      <c r="BG500" s="107">
        <f t="shared" si="57"/>
        <v>0</v>
      </c>
      <c r="BH500" s="107">
        <f t="shared" si="52"/>
        <v>42</v>
      </c>
    </row>
    <row r="501" spans="1:60" x14ac:dyDescent="0.25">
      <c r="A501" s="104">
        <v>1820</v>
      </c>
      <c r="B501" s="69" t="s">
        <v>503</v>
      </c>
      <c r="C501" s="69" t="s">
        <v>485</v>
      </c>
      <c r="D501" s="107" t="s">
        <v>623</v>
      </c>
      <c r="E501" s="107" t="s">
        <v>621</v>
      </c>
      <c r="F501" s="107" t="s">
        <v>621</v>
      </c>
      <c r="G501" s="107" t="s">
        <v>621</v>
      </c>
      <c r="H501" s="107" t="s">
        <v>621</v>
      </c>
      <c r="I501" s="107" t="s">
        <v>621</v>
      </c>
      <c r="J501" s="107" t="s">
        <v>620</v>
      </c>
      <c r="K501" s="107" t="s">
        <v>621</v>
      </c>
      <c r="L501" s="107" t="s">
        <v>621</v>
      </c>
      <c r="M501" s="107" t="s">
        <v>621</v>
      </c>
      <c r="N501" s="107" t="s">
        <v>621</v>
      </c>
      <c r="O501" s="107" t="s">
        <v>621</v>
      </c>
      <c r="P501" s="107" t="s">
        <v>620</v>
      </c>
      <c r="Q501" s="107" t="s">
        <v>621</v>
      </c>
      <c r="R501" s="107" t="s">
        <v>621</v>
      </c>
      <c r="S501" s="107" t="s">
        <v>621</v>
      </c>
      <c r="T501" s="107" t="s">
        <v>621</v>
      </c>
      <c r="U501" s="107" t="s">
        <v>621</v>
      </c>
      <c r="V501" s="107" t="s">
        <v>621</v>
      </c>
      <c r="W501" s="107" t="s">
        <v>621</v>
      </c>
      <c r="X501" s="107" t="s">
        <v>621</v>
      </c>
      <c r="Y501" s="107" t="s">
        <v>621</v>
      </c>
      <c r="Z501" s="107" t="s">
        <v>620</v>
      </c>
      <c r="AA501" s="107" t="s">
        <v>621</v>
      </c>
      <c r="AB501" s="107" t="s">
        <v>622</v>
      </c>
      <c r="AC501" s="107" t="s">
        <v>622</v>
      </c>
      <c r="AD501" s="107" t="s">
        <v>621</v>
      </c>
      <c r="AE501" s="107" t="s">
        <v>621</v>
      </c>
      <c r="AF501" s="107" t="s">
        <v>620</v>
      </c>
      <c r="AG501" s="107" t="s">
        <v>621</v>
      </c>
      <c r="AH501" s="107" t="s">
        <v>621</v>
      </c>
      <c r="AI501" s="107" t="s">
        <v>621</v>
      </c>
      <c r="AJ501" s="107" t="s">
        <v>621</v>
      </c>
      <c r="AK501" s="107" t="s">
        <v>621</v>
      </c>
      <c r="AL501" s="107" t="s">
        <v>621</v>
      </c>
      <c r="AM501" s="107" t="s">
        <v>621</v>
      </c>
      <c r="AN501" s="107" t="s">
        <v>622</v>
      </c>
      <c r="AO501" s="107" t="s">
        <v>621</v>
      </c>
      <c r="AP501" s="107" t="s">
        <v>621</v>
      </c>
      <c r="AQ501" s="107" t="s">
        <v>621</v>
      </c>
      <c r="AR501" s="107" t="s">
        <v>621</v>
      </c>
      <c r="AS501" s="107" t="s">
        <v>621</v>
      </c>
      <c r="AT501" s="107" t="s">
        <v>621</v>
      </c>
      <c r="AU501" s="107" t="s">
        <v>621</v>
      </c>
      <c r="AV501" s="107" t="s">
        <v>621</v>
      </c>
      <c r="AW501" s="107" t="s">
        <v>621</v>
      </c>
      <c r="AX501" s="107" t="s">
        <v>621</v>
      </c>
      <c r="AY501" s="107" t="s">
        <v>621</v>
      </c>
      <c r="AZ501" s="107" t="s">
        <v>621</v>
      </c>
      <c r="BA501" s="107" t="s">
        <v>621</v>
      </c>
      <c r="BC501" s="107">
        <f t="shared" si="57"/>
        <v>42</v>
      </c>
      <c r="BD501" s="107">
        <f t="shared" si="57"/>
        <v>3</v>
      </c>
      <c r="BE501" s="107">
        <f t="shared" si="57"/>
        <v>4</v>
      </c>
      <c r="BF501" s="107">
        <f t="shared" si="57"/>
        <v>1</v>
      </c>
      <c r="BG501" s="107">
        <f t="shared" si="57"/>
        <v>0</v>
      </c>
      <c r="BH501" s="107">
        <f t="shared" si="52"/>
        <v>49</v>
      </c>
    </row>
    <row r="502" spans="1:60" x14ac:dyDescent="0.25">
      <c r="A502" s="104">
        <v>1821</v>
      </c>
      <c r="B502" s="69" t="s">
        <v>504</v>
      </c>
      <c r="C502" s="69" t="s">
        <v>485</v>
      </c>
      <c r="D502" s="107" t="s">
        <v>623</v>
      </c>
      <c r="E502" s="107" t="s">
        <v>621</v>
      </c>
      <c r="F502" s="107" t="s">
        <v>621</v>
      </c>
      <c r="G502" s="107" t="s">
        <v>621</v>
      </c>
      <c r="H502" s="107" t="s">
        <v>621</v>
      </c>
      <c r="I502" s="107" t="s">
        <v>621</v>
      </c>
      <c r="J502" s="107" t="s">
        <v>623</v>
      </c>
      <c r="K502" s="107" t="s">
        <v>621</v>
      </c>
      <c r="L502" s="107" t="s">
        <v>621</v>
      </c>
      <c r="M502" s="107" t="s">
        <v>621</v>
      </c>
      <c r="N502" s="107" t="s">
        <v>621</v>
      </c>
      <c r="O502" s="107" t="s">
        <v>621</v>
      </c>
      <c r="P502" s="107" t="s">
        <v>621</v>
      </c>
      <c r="Q502" s="107" t="s">
        <v>621</v>
      </c>
      <c r="R502" s="107" t="s">
        <v>621</v>
      </c>
      <c r="S502" s="107" t="s">
        <v>621</v>
      </c>
      <c r="T502" s="107" t="s">
        <v>621</v>
      </c>
      <c r="U502" s="107" t="s">
        <v>621</v>
      </c>
      <c r="V502" s="107" t="s">
        <v>621</v>
      </c>
      <c r="W502" s="107" t="s">
        <v>621</v>
      </c>
      <c r="X502" s="107" t="s">
        <v>621</v>
      </c>
      <c r="Y502" s="107" t="s">
        <v>621</v>
      </c>
      <c r="Z502" s="107" t="s">
        <v>621</v>
      </c>
      <c r="AA502" s="107" t="s">
        <v>621</v>
      </c>
      <c r="AB502" s="107" t="s">
        <v>622</v>
      </c>
      <c r="AC502" s="107" t="s">
        <v>623</v>
      </c>
      <c r="AD502" s="107" t="s">
        <v>621</v>
      </c>
      <c r="AE502" s="107" t="s">
        <v>623</v>
      </c>
      <c r="AF502" s="107" t="s">
        <v>621</v>
      </c>
      <c r="AG502" s="107" t="s">
        <v>621</v>
      </c>
      <c r="AH502" s="107" t="s">
        <v>621</v>
      </c>
      <c r="AI502" s="107" t="s">
        <v>621</v>
      </c>
      <c r="AJ502" s="107" t="s">
        <v>621</v>
      </c>
      <c r="AK502" s="107" t="s">
        <v>621</v>
      </c>
      <c r="AL502" s="107" t="s">
        <v>621</v>
      </c>
      <c r="AM502" s="107" t="s">
        <v>621</v>
      </c>
      <c r="AN502" s="107" t="s">
        <v>621</v>
      </c>
      <c r="AO502" s="107" t="s">
        <v>621</v>
      </c>
      <c r="AP502" s="107" t="s">
        <v>621</v>
      </c>
      <c r="AQ502" s="107" t="s">
        <v>621</v>
      </c>
      <c r="AR502" s="107" t="s">
        <v>621</v>
      </c>
      <c r="AS502" s="107" t="s">
        <v>620</v>
      </c>
      <c r="AT502" s="107" t="s">
        <v>621</v>
      </c>
      <c r="AU502" s="107" t="s">
        <v>620</v>
      </c>
      <c r="AV502" s="107" t="s">
        <v>621</v>
      </c>
      <c r="AW502" s="107" t="s">
        <v>621</v>
      </c>
      <c r="AX502" s="107" t="s">
        <v>621</v>
      </c>
      <c r="AY502" s="107" t="s">
        <v>621</v>
      </c>
      <c r="AZ502" s="107" t="s">
        <v>621</v>
      </c>
      <c r="BA502" s="107" t="s">
        <v>621</v>
      </c>
      <c r="BC502" s="107">
        <f t="shared" si="57"/>
        <v>43</v>
      </c>
      <c r="BD502" s="107">
        <f t="shared" si="57"/>
        <v>1</v>
      </c>
      <c r="BE502" s="107">
        <f t="shared" si="57"/>
        <v>2</v>
      </c>
      <c r="BF502" s="107">
        <f t="shared" si="57"/>
        <v>4</v>
      </c>
      <c r="BG502" s="107">
        <f t="shared" si="57"/>
        <v>0</v>
      </c>
      <c r="BH502" s="107">
        <f t="shared" si="52"/>
        <v>46</v>
      </c>
    </row>
    <row r="503" spans="1:60" x14ac:dyDescent="0.25">
      <c r="A503" s="104">
        <v>1901</v>
      </c>
      <c r="B503" s="69" t="s">
        <v>505</v>
      </c>
      <c r="C503" s="69" t="s">
        <v>506</v>
      </c>
      <c r="D503" s="107" t="s">
        <v>623</v>
      </c>
      <c r="E503" s="107" t="s">
        <v>621</v>
      </c>
      <c r="F503" s="107" t="s">
        <v>620</v>
      </c>
      <c r="G503" s="107" t="s">
        <v>621</v>
      </c>
      <c r="H503" s="107" t="s">
        <v>621</v>
      </c>
      <c r="I503" s="107" t="s">
        <v>621</v>
      </c>
      <c r="J503" s="107" t="s">
        <v>621</v>
      </c>
      <c r="K503" s="107" t="s">
        <v>622</v>
      </c>
      <c r="L503" s="107" t="s">
        <v>621</v>
      </c>
      <c r="M503" s="107" t="s">
        <v>621</v>
      </c>
      <c r="N503" s="107" t="s">
        <v>621</v>
      </c>
      <c r="O503" s="107" t="s">
        <v>622</v>
      </c>
      <c r="P503" s="107" t="s">
        <v>623</v>
      </c>
      <c r="Q503" s="107" t="s">
        <v>621</v>
      </c>
      <c r="R503" s="107" t="s">
        <v>621</v>
      </c>
      <c r="S503" s="107" t="s">
        <v>621</v>
      </c>
      <c r="T503" s="107" t="s">
        <v>621</v>
      </c>
      <c r="U503" s="107" t="s">
        <v>621</v>
      </c>
      <c r="V503" s="107" t="s">
        <v>621</v>
      </c>
      <c r="W503" s="107" t="s">
        <v>621</v>
      </c>
      <c r="X503" s="107" t="s">
        <v>621</v>
      </c>
      <c r="Y503" s="107" t="s">
        <v>621</v>
      </c>
      <c r="Z503" s="107" t="s">
        <v>621</v>
      </c>
      <c r="AA503" s="107" t="s">
        <v>621</v>
      </c>
      <c r="AB503" s="107" t="s">
        <v>622</v>
      </c>
      <c r="AC503" s="107" t="s">
        <v>622</v>
      </c>
      <c r="AD503" s="107" t="s">
        <v>622</v>
      </c>
      <c r="AE503" s="107" t="s">
        <v>623</v>
      </c>
      <c r="AF503" s="107" t="s">
        <v>621</v>
      </c>
      <c r="AG503" s="107" t="s">
        <v>622</v>
      </c>
      <c r="AH503" s="107" t="s">
        <v>621</v>
      </c>
      <c r="AI503" s="107" t="s">
        <v>622</v>
      </c>
      <c r="AJ503" s="107" t="s">
        <v>622</v>
      </c>
      <c r="AK503" s="107" t="s">
        <v>622</v>
      </c>
      <c r="AL503" s="107" t="s">
        <v>621</v>
      </c>
      <c r="AM503" s="107" t="s">
        <v>622</v>
      </c>
      <c r="AN503" s="107" t="s">
        <v>622</v>
      </c>
      <c r="AO503" s="107" t="s">
        <v>621</v>
      </c>
      <c r="AP503" s="107" t="s">
        <v>623</v>
      </c>
      <c r="AQ503" s="107" t="s">
        <v>621</v>
      </c>
      <c r="AR503" s="107" t="s">
        <v>621</v>
      </c>
      <c r="AS503" s="107" t="s">
        <v>622</v>
      </c>
      <c r="AT503" s="107" t="s">
        <v>621</v>
      </c>
      <c r="AU503" s="107" t="s">
        <v>621</v>
      </c>
      <c r="AV503" s="107" t="s">
        <v>621</v>
      </c>
      <c r="AW503" s="107" t="s">
        <v>621</v>
      </c>
      <c r="AX503" s="107" t="s">
        <v>621</v>
      </c>
      <c r="AY503" s="107" t="s">
        <v>621</v>
      </c>
      <c r="AZ503" s="107" t="s">
        <v>621</v>
      </c>
      <c r="BA503" s="107" t="s">
        <v>620</v>
      </c>
      <c r="BC503" s="107">
        <f t="shared" si="57"/>
        <v>32</v>
      </c>
      <c r="BD503" s="107">
        <f t="shared" si="57"/>
        <v>12</v>
      </c>
      <c r="BE503" s="107">
        <f t="shared" si="57"/>
        <v>2</v>
      </c>
      <c r="BF503" s="107">
        <f t="shared" si="57"/>
        <v>4</v>
      </c>
      <c r="BG503" s="107">
        <f t="shared" si="57"/>
        <v>0</v>
      </c>
      <c r="BH503" s="107">
        <f t="shared" si="52"/>
        <v>46</v>
      </c>
    </row>
    <row r="504" spans="1:60" x14ac:dyDescent="0.25">
      <c r="A504" s="104">
        <v>1902</v>
      </c>
      <c r="B504" s="69" t="s">
        <v>507</v>
      </c>
      <c r="C504" s="69" t="s">
        <v>506</v>
      </c>
      <c r="D504" s="107" t="s">
        <v>621</v>
      </c>
      <c r="E504" s="107" t="s">
        <v>621</v>
      </c>
      <c r="F504" s="107" t="s">
        <v>621</v>
      </c>
      <c r="G504" s="107" t="s">
        <v>621</v>
      </c>
      <c r="H504" s="107" t="s">
        <v>621</v>
      </c>
      <c r="I504" s="107" t="s">
        <v>621</v>
      </c>
      <c r="J504" s="107" t="s">
        <v>623</v>
      </c>
      <c r="K504" s="107" t="s">
        <v>621</v>
      </c>
      <c r="L504" s="107" t="s">
        <v>621</v>
      </c>
      <c r="M504" s="107" t="s">
        <v>621</v>
      </c>
      <c r="N504" s="107" t="s">
        <v>621</v>
      </c>
      <c r="O504" s="107" t="s">
        <v>621</v>
      </c>
      <c r="P504" s="107" t="s">
        <v>621</v>
      </c>
      <c r="Q504" s="107" t="s">
        <v>621</v>
      </c>
      <c r="R504" s="107" t="s">
        <v>621</v>
      </c>
      <c r="S504" s="107" t="s">
        <v>621</v>
      </c>
      <c r="T504" s="107" t="s">
        <v>621</v>
      </c>
      <c r="U504" s="107" t="s">
        <v>621</v>
      </c>
      <c r="V504" s="107" t="s">
        <v>621</v>
      </c>
      <c r="W504" s="107" t="s">
        <v>621</v>
      </c>
      <c r="X504" s="107" t="s">
        <v>620</v>
      </c>
      <c r="Y504" s="107" t="s">
        <v>621</v>
      </c>
      <c r="Z504" s="107" t="s">
        <v>621</v>
      </c>
      <c r="AA504" s="107" t="s">
        <v>621</v>
      </c>
      <c r="AB504" s="107" t="s">
        <v>622</v>
      </c>
      <c r="AC504" s="107" t="s">
        <v>623</v>
      </c>
      <c r="AD504" s="107" t="s">
        <v>621</v>
      </c>
      <c r="AE504" s="107" t="s">
        <v>622</v>
      </c>
      <c r="AF504" s="107" t="s">
        <v>621</v>
      </c>
      <c r="AG504" s="107" t="s">
        <v>621</v>
      </c>
      <c r="AH504" s="107" t="s">
        <v>621</v>
      </c>
      <c r="AI504" s="107" t="s">
        <v>623</v>
      </c>
      <c r="AJ504" s="107" t="s">
        <v>621</v>
      </c>
      <c r="AK504" s="107" t="s">
        <v>621</v>
      </c>
      <c r="AL504" s="107" t="s">
        <v>621</v>
      </c>
      <c r="AM504" s="107" t="s">
        <v>621</v>
      </c>
      <c r="AN504" s="107" t="s">
        <v>621</v>
      </c>
      <c r="AO504" s="107" t="s">
        <v>621</v>
      </c>
      <c r="AP504" s="107" t="s">
        <v>621</v>
      </c>
      <c r="AQ504" s="107" t="s">
        <v>621</v>
      </c>
      <c r="AR504" s="107" t="s">
        <v>621</v>
      </c>
      <c r="AS504" s="107" t="s">
        <v>621</v>
      </c>
      <c r="AT504" s="107" t="s">
        <v>621</v>
      </c>
      <c r="AU504" s="107" t="s">
        <v>621</v>
      </c>
      <c r="AV504" s="107" t="s">
        <v>621</v>
      </c>
      <c r="AW504" s="107" t="s">
        <v>621</v>
      </c>
      <c r="AX504" s="107" t="s">
        <v>621</v>
      </c>
      <c r="AY504" s="107" t="s">
        <v>621</v>
      </c>
      <c r="AZ504" s="107" t="s">
        <v>621</v>
      </c>
      <c r="BA504" s="107" t="s">
        <v>621</v>
      </c>
      <c r="BC504" s="107">
        <f t="shared" ref="BC504:BG513" si="58">COUNTIF($D504:$BA504,BC$3)</f>
        <v>44</v>
      </c>
      <c r="BD504" s="107">
        <f t="shared" si="58"/>
        <v>2</v>
      </c>
      <c r="BE504" s="107">
        <f t="shared" si="58"/>
        <v>1</v>
      </c>
      <c r="BF504" s="107">
        <f t="shared" si="58"/>
        <v>3</v>
      </c>
      <c r="BG504" s="107">
        <f t="shared" si="58"/>
        <v>0</v>
      </c>
      <c r="BH504" s="107">
        <f t="shared" si="52"/>
        <v>47</v>
      </c>
    </row>
    <row r="505" spans="1:60" x14ac:dyDescent="0.25">
      <c r="A505" s="104">
        <v>1903</v>
      </c>
      <c r="B505" s="69" t="s">
        <v>508</v>
      </c>
      <c r="C505" s="69" t="s">
        <v>506</v>
      </c>
      <c r="D505" s="107" t="s">
        <v>621</v>
      </c>
      <c r="E505" s="107" t="s">
        <v>621</v>
      </c>
      <c r="F505" s="107" t="s">
        <v>621</v>
      </c>
      <c r="G505" s="107" t="s">
        <v>621</v>
      </c>
      <c r="H505" s="107" t="s">
        <v>621</v>
      </c>
      <c r="I505" s="107" t="s">
        <v>621</v>
      </c>
      <c r="J505" s="107" t="s">
        <v>620</v>
      </c>
      <c r="K505" s="107" t="s">
        <v>622</v>
      </c>
      <c r="L505" s="107" t="s">
        <v>622</v>
      </c>
      <c r="M505" s="107" t="s">
        <v>621</v>
      </c>
      <c r="N505" s="107" t="s">
        <v>621</v>
      </c>
      <c r="O505" s="107" t="s">
        <v>622</v>
      </c>
      <c r="P505" s="107" t="s">
        <v>622</v>
      </c>
      <c r="Q505" s="107" t="s">
        <v>621</v>
      </c>
      <c r="R505" s="107" t="s">
        <v>621</v>
      </c>
      <c r="S505" s="107" t="s">
        <v>621</v>
      </c>
      <c r="T505" s="107" t="s">
        <v>621</v>
      </c>
      <c r="U505" s="107" t="s">
        <v>621</v>
      </c>
      <c r="V505" s="107" t="s">
        <v>621</v>
      </c>
      <c r="W505" s="107" t="s">
        <v>621</v>
      </c>
      <c r="X505" s="107" t="s">
        <v>621</v>
      </c>
      <c r="Y505" s="107" t="s">
        <v>621</v>
      </c>
      <c r="Z505" s="107" t="s">
        <v>621</v>
      </c>
      <c r="AA505" s="107" t="s">
        <v>621</v>
      </c>
      <c r="AB505" s="107" t="s">
        <v>622</v>
      </c>
      <c r="AC505" s="107" t="s">
        <v>621</v>
      </c>
      <c r="AD505" s="107" t="s">
        <v>621</v>
      </c>
      <c r="AE505" s="107" t="s">
        <v>622</v>
      </c>
      <c r="AF505" s="107" t="s">
        <v>621</v>
      </c>
      <c r="AG505" s="107" t="s">
        <v>622</v>
      </c>
      <c r="AH505" s="107" t="s">
        <v>621</v>
      </c>
      <c r="AI505" s="107" t="s">
        <v>621</v>
      </c>
      <c r="AJ505" s="107" t="s">
        <v>621</v>
      </c>
      <c r="AK505" s="107" t="s">
        <v>621</v>
      </c>
      <c r="AL505" s="107" t="s">
        <v>621</v>
      </c>
      <c r="AM505" s="107" t="s">
        <v>621</v>
      </c>
      <c r="AN505" s="107" t="s">
        <v>621</v>
      </c>
      <c r="AO505" s="107" t="s">
        <v>621</v>
      </c>
      <c r="AP505" s="107" t="s">
        <v>622</v>
      </c>
      <c r="AQ505" s="107" t="s">
        <v>621</v>
      </c>
      <c r="AR505" s="107" t="s">
        <v>621</v>
      </c>
      <c r="AS505" s="107" t="s">
        <v>622</v>
      </c>
      <c r="AT505" s="107" t="s">
        <v>621</v>
      </c>
      <c r="AU505" s="107" t="s">
        <v>621</v>
      </c>
      <c r="AV505" s="107" t="s">
        <v>621</v>
      </c>
      <c r="AW505" s="107" t="s">
        <v>621</v>
      </c>
      <c r="AX505" s="107" t="s">
        <v>621</v>
      </c>
      <c r="AY505" s="107" t="s">
        <v>621</v>
      </c>
      <c r="AZ505" s="107" t="s">
        <v>621</v>
      </c>
      <c r="BA505" s="107" t="s">
        <v>621</v>
      </c>
      <c r="BC505" s="107">
        <f t="shared" si="58"/>
        <v>40</v>
      </c>
      <c r="BD505" s="107">
        <f t="shared" si="58"/>
        <v>9</v>
      </c>
      <c r="BE505" s="107">
        <f t="shared" si="58"/>
        <v>1</v>
      </c>
      <c r="BF505" s="107">
        <f t="shared" si="58"/>
        <v>0</v>
      </c>
      <c r="BG505" s="107">
        <f t="shared" si="58"/>
        <v>0</v>
      </c>
      <c r="BH505" s="107">
        <f t="shared" si="52"/>
        <v>50</v>
      </c>
    </row>
    <row r="506" spans="1:60" x14ac:dyDescent="0.25">
      <c r="A506" s="104">
        <v>1904</v>
      </c>
      <c r="B506" s="69" t="s">
        <v>509</v>
      </c>
      <c r="C506" s="69" t="s">
        <v>506</v>
      </c>
      <c r="D506" s="107" t="s">
        <v>620</v>
      </c>
      <c r="E506" s="107" t="s">
        <v>621</v>
      </c>
      <c r="F506" s="107" t="s">
        <v>621</v>
      </c>
      <c r="G506" s="107" t="s">
        <v>621</v>
      </c>
      <c r="H506" s="107" t="s">
        <v>621</v>
      </c>
      <c r="I506" s="107" t="s">
        <v>620</v>
      </c>
      <c r="J506" s="107" t="s">
        <v>621</v>
      </c>
      <c r="K506" s="107" t="s">
        <v>620</v>
      </c>
      <c r="L506" s="107" t="s">
        <v>620</v>
      </c>
      <c r="M506" s="107" t="s">
        <v>621</v>
      </c>
      <c r="N506" s="107" t="s">
        <v>621</v>
      </c>
      <c r="O506" s="107" t="s">
        <v>620</v>
      </c>
      <c r="P506" s="107" t="s">
        <v>622</v>
      </c>
      <c r="Q506" s="107" t="s">
        <v>620</v>
      </c>
      <c r="R506" s="107" t="s">
        <v>621</v>
      </c>
      <c r="S506" s="107" t="s">
        <v>621</v>
      </c>
      <c r="T506" s="107" t="s">
        <v>621</v>
      </c>
      <c r="U506" s="107" t="s">
        <v>621</v>
      </c>
      <c r="V506" s="107" t="s">
        <v>621</v>
      </c>
      <c r="W506" s="107" t="s">
        <v>621</v>
      </c>
      <c r="X506" s="107" t="s">
        <v>621</v>
      </c>
      <c r="Y506" s="107" t="s">
        <v>621</v>
      </c>
      <c r="Z506" s="107" t="s">
        <v>621</v>
      </c>
      <c r="AA506" s="107" t="s">
        <v>621</v>
      </c>
      <c r="AB506" s="107" t="s">
        <v>622</v>
      </c>
      <c r="AC506" s="107" t="s">
        <v>622</v>
      </c>
      <c r="AD506" s="107" t="s">
        <v>621</v>
      </c>
      <c r="AE506" s="107" t="s">
        <v>622</v>
      </c>
      <c r="AF506" s="107" t="s">
        <v>621</v>
      </c>
      <c r="AG506" s="107" t="s">
        <v>621</v>
      </c>
      <c r="AH506" s="107" t="s">
        <v>621</v>
      </c>
      <c r="AI506" s="107" t="s">
        <v>621</v>
      </c>
      <c r="AJ506" s="107" t="s">
        <v>621</v>
      </c>
      <c r="AK506" s="107" t="s">
        <v>621</v>
      </c>
      <c r="AL506" s="107" t="s">
        <v>621</v>
      </c>
      <c r="AM506" s="107" t="s">
        <v>621</v>
      </c>
      <c r="AN506" s="107" t="s">
        <v>621</v>
      </c>
      <c r="AO506" s="107" t="s">
        <v>621</v>
      </c>
      <c r="AP506" s="107" t="s">
        <v>621</v>
      </c>
      <c r="AQ506" s="107" t="s">
        <v>621</v>
      </c>
      <c r="AR506" s="107" t="s">
        <v>621</v>
      </c>
      <c r="AS506" s="107" t="s">
        <v>621</v>
      </c>
      <c r="AT506" s="107" t="s">
        <v>621</v>
      </c>
      <c r="AU506" s="107" t="s">
        <v>621</v>
      </c>
      <c r="AV506" s="107" t="s">
        <v>621</v>
      </c>
      <c r="AW506" s="107" t="s">
        <v>621</v>
      </c>
      <c r="AX506" s="107" t="s">
        <v>621</v>
      </c>
      <c r="AY506" s="107" t="s">
        <v>623</v>
      </c>
      <c r="AZ506" s="107" t="s">
        <v>621</v>
      </c>
      <c r="BA506" s="107" t="s">
        <v>621</v>
      </c>
      <c r="BC506" s="107">
        <f t="shared" si="58"/>
        <v>39</v>
      </c>
      <c r="BD506" s="107">
        <f t="shared" si="58"/>
        <v>4</v>
      </c>
      <c r="BE506" s="107">
        <f t="shared" si="58"/>
        <v>6</v>
      </c>
      <c r="BF506" s="107">
        <f t="shared" si="58"/>
        <v>1</v>
      </c>
      <c r="BG506" s="107">
        <f t="shared" si="58"/>
        <v>0</v>
      </c>
      <c r="BH506" s="107">
        <f t="shared" si="52"/>
        <v>49</v>
      </c>
    </row>
    <row r="507" spans="1:60" x14ac:dyDescent="0.25">
      <c r="A507" s="104">
        <v>1905</v>
      </c>
      <c r="B507" s="69" t="s">
        <v>510</v>
      </c>
      <c r="C507" s="69" t="s">
        <v>506</v>
      </c>
      <c r="D507" s="107" t="s">
        <v>620</v>
      </c>
      <c r="E507" s="107" t="s">
        <v>621</v>
      </c>
      <c r="F507" s="107" t="s">
        <v>621</v>
      </c>
      <c r="G507" s="107" t="s">
        <v>621</v>
      </c>
      <c r="H507" s="107" t="s">
        <v>621</v>
      </c>
      <c r="I507" s="107" t="s">
        <v>621</v>
      </c>
      <c r="J507" s="107" t="s">
        <v>621</v>
      </c>
      <c r="K507" s="107" t="s">
        <v>621</v>
      </c>
      <c r="L507" s="107" t="s">
        <v>621</v>
      </c>
      <c r="M507" s="107" t="s">
        <v>621</v>
      </c>
      <c r="N507" s="107" t="s">
        <v>621</v>
      </c>
      <c r="O507" s="107" t="s">
        <v>621</v>
      </c>
      <c r="P507" s="107" t="s">
        <v>621</v>
      </c>
      <c r="Q507" s="107" t="s">
        <v>621</v>
      </c>
      <c r="R507" s="107" t="s">
        <v>621</v>
      </c>
      <c r="S507" s="107" t="s">
        <v>621</v>
      </c>
      <c r="T507" s="107" t="s">
        <v>621</v>
      </c>
      <c r="U507" s="107" t="s">
        <v>621</v>
      </c>
      <c r="V507" s="107" t="s">
        <v>621</v>
      </c>
      <c r="W507" s="107" t="s">
        <v>621</v>
      </c>
      <c r="X507" s="107" t="s">
        <v>620</v>
      </c>
      <c r="Y507" s="107" t="s">
        <v>621</v>
      </c>
      <c r="Z507" s="107" t="s">
        <v>620</v>
      </c>
      <c r="AA507" s="107" t="s">
        <v>621</v>
      </c>
      <c r="AB507" s="107" t="s">
        <v>622</v>
      </c>
      <c r="AC507" s="107" t="s">
        <v>623</v>
      </c>
      <c r="AD507" s="107" t="s">
        <v>621</v>
      </c>
      <c r="AE507" s="107" t="s">
        <v>622</v>
      </c>
      <c r="AF507" s="107" t="s">
        <v>620</v>
      </c>
      <c r="AG507" s="107" t="s">
        <v>621</v>
      </c>
      <c r="AH507" s="107" t="s">
        <v>621</v>
      </c>
      <c r="AI507" s="107" t="s">
        <v>623</v>
      </c>
      <c r="AJ507" s="107" t="s">
        <v>621</v>
      </c>
      <c r="AK507" s="107" t="s">
        <v>621</v>
      </c>
      <c r="AL507" s="107" t="s">
        <v>621</v>
      </c>
      <c r="AM507" s="107" t="s">
        <v>621</v>
      </c>
      <c r="AN507" s="107" t="s">
        <v>621</v>
      </c>
      <c r="AO507" s="107" t="s">
        <v>621</v>
      </c>
      <c r="AP507" s="107" t="s">
        <v>621</v>
      </c>
      <c r="AQ507" s="107" t="s">
        <v>621</v>
      </c>
      <c r="AR507" s="107" t="s">
        <v>621</v>
      </c>
      <c r="AS507" s="107" t="s">
        <v>622</v>
      </c>
      <c r="AT507" s="107" t="s">
        <v>621</v>
      </c>
      <c r="AU507" s="107" t="s">
        <v>621</v>
      </c>
      <c r="AV507" s="107" t="s">
        <v>621</v>
      </c>
      <c r="AW507" s="107" t="s">
        <v>623</v>
      </c>
      <c r="AX507" s="107" t="s">
        <v>623</v>
      </c>
      <c r="AY507" s="107" t="s">
        <v>621</v>
      </c>
      <c r="AZ507" s="107" t="s">
        <v>621</v>
      </c>
      <c r="BA507" s="107" t="s">
        <v>623</v>
      </c>
      <c r="BC507" s="107">
        <f t="shared" si="58"/>
        <v>38</v>
      </c>
      <c r="BD507" s="107">
        <f t="shared" si="58"/>
        <v>3</v>
      </c>
      <c r="BE507" s="107">
        <f t="shared" si="58"/>
        <v>4</v>
      </c>
      <c r="BF507" s="107">
        <f t="shared" si="58"/>
        <v>5</v>
      </c>
      <c r="BG507" s="107">
        <f t="shared" si="58"/>
        <v>0</v>
      </c>
      <c r="BH507" s="107">
        <f t="shared" si="52"/>
        <v>45</v>
      </c>
    </row>
    <row r="508" spans="1:60" x14ac:dyDescent="0.25">
      <c r="A508" s="104">
        <v>1906</v>
      </c>
      <c r="B508" s="69" t="s">
        <v>511</v>
      </c>
      <c r="C508" s="69" t="s">
        <v>506</v>
      </c>
      <c r="D508" s="107" t="s">
        <v>621</v>
      </c>
      <c r="E508" s="107" t="s">
        <v>621</v>
      </c>
      <c r="F508" s="107" t="s">
        <v>621</v>
      </c>
      <c r="G508" s="107" t="s">
        <v>621</v>
      </c>
      <c r="H508" s="107" t="s">
        <v>621</v>
      </c>
      <c r="I508" s="107" t="s">
        <v>621</v>
      </c>
      <c r="J508" s="107" t="s">
        <v>621</v>
      </c>
      <c r="K508" s="107" t="s">
        <v>621</v>
      </c>
      <c r="L508" s="107" t="s">
        <v>621</v>
      </c>
      <c r="M508" s="107" t="s">
        <v>621</v>
      </c>
      <c r="N508" s="107" t="s">
        <v>621</v>
      </c>
      <c r="O508" s="107" t="s">
        <v>621</v>
      </c>
      <c r="P508" s="107" t="s">
        <v>621</v>
      </c>
      <c r="Q508" s="107" t="s">
        <v>621</v>
      </c>
      <c r="R508" s="107" t="s">
        <v>621</v>
      </c>
      <c r="S508" s="107" t="s">
        <v>621</v>
      </c>
      <c r="T508" s="107" t="s">
        <v>621</v>
      </c>
      <c r="U508" s="107" t="s">
        <v>621</v>
      </c>
      <c r="V508" s="107" t="s">
        <v>621</v>
      </c>
      <c r="W508" s="107" t="s">
        <v>621</v>
      </c>
      <c r="X508" s="107" t="s">
        <v>623</v>
      </c>
      <c r="Y508" s="107" t="s">
        <v>621</v>
      </c>
      <c r="Z508" s="107" t="s">
        <v>621</v>
      </c>
      <c r="AA508" s="107" t="s">
        <v>621</v>
      </c>
      <c r="AB508" s="107" t="s">
        <v>622</v>
      </c>
      <c r="AC508" s="107" t="s">
        <v>622</v>
      </c>
      <c r="AD508" s="107" t="s">
        <v>621</v>
      </c>
      <c r="AE508" s="107" t="s">
        <v>622</v>
      </c>
      <c r="AF508" s="107" t="s">
        <v>621</v>
      </c>
      <c r="AG508" s="107" t="s">
        <v>621</v>
      </c>
      <c r="AH508" s="107" t="s">
        <v>621</v>
      </c>
      <c r="AI508" s="107" t="s">
        <v>621</v>
      </c>
      <c r="AJ508" s="107" t="s">
        <v>621</v>
      </c>
      <c r="AK508" s="107" t="s">
        <v>621</v>
      </c>
      <c r="AL508" s="107" t="s">
        <v>621</v>
      </c>
      <c r="AM508" s="107" t="s">
        <v>621</v>
      </c>
      <c r="AN508" s="107" t="s">
        <v>621</v>
      </c>
      <c r="AO508" s="107" t="s">
        <v>621</v>
      </c>
      <c r="AP508" s="107" t="s">
        <v>621</v>
      </c>
      <c r="AQ508" s="107" t="s">
        <v>621</v>
      </c>
      <c r="AR508" s="107" t="s">
        <v>621</v>
      </c>
      <c r="AS508" s="107" t="s">
        <v>621</v>
      </c>
      <c r="AT508" s="107" t="s">
        <v>621</v>
      </c>
      <c r="AU508" s="107" t="s">
        <v>621</v>
      </c>
      <c r="AV508" s="107" t="s">
        <v>621</v>
      </c>
      <c r="AW508" s="107" t="s">
        <v>621</v>
      </c>
      <c r="AX508" s="107" t="s">
        <v>621</v>
      </c>
      <c r="AY508" s="107" t="s">
        <v>621</v>
      </c>
      <c r="AZ508" s="107" t="s">
        <v>621</v>
      </c>
      <c r="BA508" s="107" t="s">
        <v>621</v>
      </c>
      <c r="BC508" s="107">
        <f t="shared" si="58"/>
        <v>46</v>
      </c>
      <c r="BD508" s="107">
        <f t="shared" si="58"/>
        <v>3</v>
      </c>
      <c r="BE508" s="107">
        <f t="shared" si="58"/>
        <v>0</v>
      </c>
      <c r="BF508" s="107">
        <f t="shared" si="58"/>
        <v>1</v>
      </c>
      <c r="BG508" s="107">
        <f t="shared" si="58"/>
        <v>0</v>
      </c>
      <c r="BH508" s="107">
        <f t="shared" si="52"/>
        <v>49</v>
      </c>
    </row>
    <row r="509" spans="1:60" x14ac:dyDescent="0.25">
      <c r="A509" s="104">
        <v>1907</v>
      </c>
      <c r="B509" s="69" t="s">
        <v>512</v>
      </c>
      <c r="C509" s="69" t="s">
        <v>506</v>
      </c>
      <c r="D509" s="107" t="s">
        <v>621</v>
      </c>
      <c r="E509" s="107" t="s">
        <v>621</v>
      </c>
      <c r="F509" s="107" t="s">
        <v>621</v>
      </c>
      <c r="G509" s="107" t="s">
        <v>621</v>
      </c>
      <c r="H509" s="107" t="s">
        <v>621</v>
      </c>
      <c r="I509" s="107" t="s">
        <v>621</v>
      </c>
      <c r="J509" s="107" t="s">
        <v>623</v>
      </c>
      <c r="K509" s="107" t="s">
        <v>622</v>
      </c>
      <c r="L509" s="107" t="s">
        <v>622</v>
      </c>
      <c r="M509" s="107" t="s">
        <v>621</v>
      </c>
      <c r="N509" s="107" t="s">
        <v>621</v>
      </c>
      <c r="O509" s="107" t="s">
        <v>621</v>
      </c>
      <c r="P509" s="107" t="s">
        <v>621</v>
      </c>
      <c r="Q509" s="107" t="s">
        <v>621</v>
      </c>
      <c r="R509" s="107" t="s">
        <v>621</v>
      </c>
      <c r="S509" s="107" t="s">
        <v>621</v>
      </c>
      <c r="T509" s="107" t="s">
        <v>621</v>
      </c>
      <c r="U509" s="107" t="s">
        <v>621</v>
      </c>
      <c r="V509" s="107" t="s">
        <v>621</v>
      </c>
      <c r="W509" s="107" t="s">
        <v>621</v>
      </c>
      <c r="X509" s="107" t="s">
        <v>621</v>
      </c>
      <c r="Y509" s="107" t="s">
        <v>621</v>
      </c>
      <c r="Z509" s="107" t="s">
        <v>621</v>
      </c>
      <c r="AA509" s="107" t="s">
        <v>621</v>
      </c>
      <c r="AB509" s="107" t="s">
        <v>621</v>
      </c>
      <c r="AC509" s="107" t="s">
        <v>622</v>
      </c>
      <c r="AD509" s="107" t="s">
        <v>621</v>
      </c>
      <c r="AE509" s="107" t="s">
        <v>621</v>
      </c>
      <c r="AF509" s="107" t="s">
        <v>621</v>
      </c>
      <c r="AG509" s="107" t="s">
        <v>622</v>
      </c>
      <c r="AH509" s="107" t="s">
        <v>621</v>
      </c>
      <c r="AI509" s="107" t="s">
        <v>621</v>
      </c>
      <c r="AJ509" s="107" t="s">
        <v>621</v>
      </c>
      <c r="AK509" s="107" t="s">
        <v>621</v>
      </c>
      <c r="AL509" s="107" t="s">
        <v>621</v>
      </c>
      <c r="AM509" s="107" t="s">
        <v>621</v>
      </c>
      <c r="AN509" s="107" t="s">
        <v>621</v>
      </c>
      <c r="AO509" s="107" t="s">
        <v>621</v>
      </c>
      <c r="AP509" s="107" t="s">
        <v>621</v>
      </c>
      <c r="AQ509" s="107" t="s">
        <v>621</v>
      </c>
      <c r="AR509" s="107" t="s">
        <v>621</v>
      </c>
      <c r="AS509" s="107" t="s">
        <v>622</v>
      </c>
      <c r="AT509" s="107" t="s">
        <v>621</v>
      </c>
      <c r="AU509" s="107" t="s">
        <v>621</v>
      </c>
      <c r="AV509" s="107" t="s">
        <v>621</v>
      </c>
      <c r="AW509" s="107" t="s">
        <v>621</v>
      </c>
      <c r="AX509" s="107" t="s">
        <v>621</v>
      </c>
      <c r="AY509" s="107" t="s">
        <v>621</v>
      </c>
      <c r="AZ509" s="107" t="s">
        <v>621</v>
      </c>
      <c r="BA509" s="107" t="s">
        <v>621</v>
      </c>
      <c r="BC509" s="107">
        <f t="shared" si="58"/>
        <v>44</v>
      </c>
      <c r="BD509" s="107">
        <f t="shared" si="58"/>
        <v>5</v>
      </c>
      <c r="BE509" s="107">
        <f t="shared" si="58"/>
        <v>0</v>
      </c>
      <c r="BF509" s="107">
        <f t="shared" si="58"/>
        <v>1</v>
      </c>
      <c r="BG509" s="107">
        <f t="shared" si="58"/>
        <v>0</v>
      </c>
      <c r="BH509" s="107">
        <f t="shared" si="52"/>
        <v>49</v>
      </c>
    </row>
    <row r="510" spans="1:60" x14ac:dyDescent="0.25">
      <c r="A510" s="104">
        <v>1908</v>
      </c>
      <c r="B510" s="69" t="s">
        <v>513</v>
      </c>
      <c r="C510" s="69" t="s">
        <v>506</v>
      </c>
      <c r="D510" s="107" t="s">
        <v>620</v>
      </c>
      <c r="E510" s="107" t="s">
        <v>621</v>
      </c>
      <c r="F510" s="107" t="s">
        <v>621</v>
      </c>
      <c r="G510" s="107" t="s">
        <v>623</v>
      </c>
      <c r="H510" s="107" t="s">
        <v>621</v>
      </c>
      <c r="I510" s="107" t="s">
        <v>621</v>
      </c>
      <c r="J510" s="107" t="s">
        <v>621</v>
      </c>
      <c r="K510" s="107" t="s">
        <v>623</v>
      </c>
      <c r="L510" s="107" t="s">
        <v>620</v>
      </c>
      <c r="M510" s="107" t="s">
        <v>621</v>
      </c>
      <c r="N510" s="107" t="s">
        <v>621</v>
      </c>
      <c r="O510" s="107" t="s">
        <v>622</v>
      </c>
      <c r="P510" s="107" t="s">
        <v>621</v>
      </c>
      <c r="Q510" s="107" t="s">
        <v>621</v>
      </c>
      <c r="R510" s="107" t="s">
        <v>621</v>
      </c>
      <c r="S510" s="107" t="s">
        <v>621</v>
      </c>
      <c r="T510" s="107" t="s">
        <v>623</v>
      </c>
      <c r="U510" s="107" t="s">
        <v>621</v>
      </c>
      <c r="V510" s="107" t="s">
        <v>621</v>
      </c>
      <c r="W510" s="107" t="s">
        <v>621</v>
      </c>
      <c r="X510" s="107" t="s">
        <v>623</v>
      </c>
      <c r="Y510" s="107" t="s">
        <v>621</v>
      </c>
      <c r="Z510" s="107" t="s">
        <v>623</v>
      </c>
      <c r="AA510" s="107" t="s">
        <v>621</v>
      </c>
      <c r="AB510" s="107" t="s">
        <v>622</v>
      </c>
      <c r="AC510" s="107" t="s">
        <v>623</v>
      </c>
      <c r="AD510" s="107" t="s">
        <v>621</v>
      </c>
      <c r="AE510" s="107" t="s">
        <v>622</v>
      </c>
      <c r="AF510" s="107" t="s">
        <v>621</v>
      </c>
      <c r="AG510" s="107" t="s">
        <v>622</v>
      </c>
      <c r="AH510" s="107" t="s">
        <v>621</v>
      </c>
      <c r="AI510" s="107" t="s">
        <v>621</v>
      </c>
      <c r="AJ510" s="107" t="s">
        <v>621</v>
      </c>
      <c r="AK510" s="107" t="s">
        <v>621</v>
      </c>
      <c r="AL510" s="107" t="s">
        <v>621</v>
      </c>
      <c r="AM510" s="107" t="s">
        <v>621</v>
      </c>
      <c r="AN510" s="107" t="s">
        <v>620</v>
      </c>
      <c r="AO510" s="107" t="s">
        <v>621</v>
      </c>
      <c r="AP510" s="107" t="s">
        <v>621</v>
      </c>
      <c r="AQ510" s="107" t="s">
        <v>621</v>
      </c>
      <c r="AR510" s="107" t="s">
        <v>621</v>
      </c>
      <c r="AS510" s="107" t="s">
        <v>622</v>
      </c>
      <c r="AT510" s="107" t="s">
        <v>620</v>
      </c>
      <c r="AU510" s="107" t="s">
        <v>623</v>
      </c>
      <c r="AV510" s="107" t="s">
        <v>621</v>
      </c>
      <c r="AW510" s="107" t="s">
        <v>621</v>
      </c>
      <c r="AX510" s="107" t="s">
        <v>621</v>
      </c>
      <c r="AY510" s="107" t="s">
        <v>623</v>
      </c>
      <c r="AZ510" s="107" t="s">
        <v>621</v>
      </c>
      <c r="BA510" s="107" t="s">
        <v>621</v>
      </c>
      <c r="BC510" s="107">
        <f t="shared" si="58"/>
        <v>33</v>
      </c>
      <c r="BD510" s="107">
        <f t="shared" si="58"/>
        <v>5</v>
      </c>
      <c r="BE510" s="107">
        <f t="shared" si="58"/>
        <v>4</v>
      </c>
      <c r="BF510" s="107">
        <f t="shared" si="58"/>
        <v>8</v>
      </c>
      <c r="BG510" s="107">
        <f t="shared" si="58"/>
        <v>0</v>
      </c>
      <c r="BH510" s="107">
        <f t="shared" si="52"/>
        <v>42</v>
      </c>
    </row>
    <row r="511" spans="1:60" x14ac:dyDescent="0.25">
      <c r="A511" s="104">
        <v>1909</v>
      </c>
      <c r="B511" s="69" t="s">
        <v>514</v>
      </c>
      <c r="C511" s="69" t="s">
        <v>506</v>
      </c>
      <c r="D511" s="107" t="s">
        <v>622</v>
      </c>
      <c r="E511" s="107" t="s">
        <v>621</v>
      </c>
      <c r="F511" s="107" t="s">
        <v>621</v>
      </c>
      <c r="G511" s="107" t="s">
        <v>621</v>
      </c>
      <c r="H511" s="107" t="s">
        <v>621</v>
      </c>
      <c r="I511" s="107" t="s">
        <v>621</v>
      </c>
      <c r="J511" s="107" t="s">
        <v>623</v>
      </c>
      <c r="K511" s="107" t="s">
        <v>623</v>
      </c>
      <c r="L511" s="107" t="s">
        <v>623</v>
      </c>
      <c r="M511" s="107" t="s">
        <v>621</v>
      </c>
      <c r="N511" s="107" t="s">
        <v>621</v>
      </c>
      <c r="O511" s="107" t="s">
        <v>622</v>
      </c>
      <c r="P511" s="107" t="s">
        <v>623</v>
      </c>
      <c r="Q511" s="107" t="s">
        <v>621</v>
      </c>
      <c r="R511" s="107" t="s">
        <v>621</v>
      </c>
      <c r="S511" s="107" t="s">
        <v>621</v>
      </c>
      <c r="T511" s="107" t="s">
        <v>623</v>
      </c>
      <c r="U511" s="107" t="s">
        <v>621</v>
      </c>
      <c r="V511" s="107" t="s">
        <v>621</v>
      </c>
      <c r="W511" s="107" t="s">
        <v>621</v>
      </c>
      <c r="X511" s="107" t="s">
        <v>621</v>
      </c>
      <c r="Y511" s="107" t="s">
        <v>621</v>
      </c>
      <c r="Z511" s="107" t="s">
        <v>621</v>
      </c>
      <c r="AA511" s="107" t="s">
        <v>621</v>
      </c>
      <c r="AB511" s="107" t="s">
        <v>622</v>
      </c>
      <c r="AC511" s="107" t="s">
        <v>622</v>
      </c>
      <c r="AD511" s="107" t="s">
        <v>621</v>
      </c>
      <c r="AE511" s="107" t="s">
        <v>622</v>
      </c>
      <c r="AF511" s="107" t="s">
        <v>621</v>
      </c>
      <c r="AG511" s="107" t="s">
        <v>621</v>
      </c>
      <c r="AH511" s="107" t="s">
        <v>621</v>
      </c>
      <c r="AI511" s="107" t="s">
        <v>621</v>
      </c>
      <c r="AJ511" s="107" t="s">
        <v>621</v>
      </c>
      <c r="AK511" s="107" t="s">
        <v>621</v>
      </c>
      <c r="AL511" s="107" t="s">
        <v>621</v>
      </c>
      <c r="AM511" s="107" t="s">
        <v>621</v>
      </c>
      <c r="AN511" s="107" t="s">
        <v>621</v>
      </c>
      <c r="AO511" s="107" t="s">
        <v>623</v>
      </c>
      <c r="AP511" s="107" t="s">
        <v>623</v>
      </c>
      <c r="AQ511" s="107" t="s">
        <v>623</v>
      </c>
      <c r="AR511" s="107" t="s">
        <v>621</v>
      </c>
      <c r="AS511" s="107" t="s">
        <v>621</v>
      </c>
      <c r="AT511" s="107" t="s">
        <v>621</v>
      </c>
      <c r="AU511" s="107" t="s">
        <v>621</v>
      </c>
      <c r="AV511" s="107" t="s">
        <v>622</v>
      </c>
      <c r="AW511" s="107" t="s">
        <v>621</v>
      </c>
      <c r="AX511" s="107" t="s">
        <v>621</v>
      </c>
      <c r="AY511" s="107" t="s">
        <v>623</v>
      </c>
      <c r="AZ511" s="107" t="s">
        <v>621</v>
      </c>
      <c r="BA511" s="107" t="s">
        <v>621</v>
      </c>
      <c r="BC511" s="107">
        <f t="shared" si="58"/>
        <v>35</v>
      </c>
      <c r="BD511" s="107">
        <f t="shared" si="58"/>
        <v>6</v>
      </c>
      <c r="BE511" s="107">
        <f t="shared" si="58"/>
        <v>0</v>
      </c>
      <c r="BF511" s="107">
        <f t="shared" si="58"/>
        <v>9</v>
      </c>
      <c r="BG511" s="107">
        <f t="shared" si="58"/>
        <v>0</v>
      </c>
      <c r="BH511" s="107">
        <f t="shared" si="52"/>
        <v>41</v>
      </c>
    </row>
    <row r="512" spans="1:60" x14ac:dyDescent="0.25">
      <c r="A512" s="104">
        <v>1910</v>
      </c>
      <c r="B512" s="69" t="s">
        <v>515</v>
      </c>
      <c r="C512" s="69" t="s">
        <v>506</v>
      </c>
      <c r="D512" s="107" t="s">
        <v>620</v>
      </c>
      <c r="E512" s="107" t="s">
        <v>621</v>
      </c>
      <c r="F512" s="107" t="s">
        <v>620</v>
      </c>
      <c r="G512" s="107" t="s">
        <v>621</v>
      </c>
      <c r="H512" s="107" t="s">
        <v>621</v>
      </c>
      <c r="I512" s="107" t="s">
        <v>621</v>
      </c>
      <c r="J512" s="107" t="s">
        <v>623</v>
      </c>
      <c r="K512" s="107" t="s">
        <v>620</v>
      </c>
      <c r="L512" s="107" t="s">
        <v>621</v>
      </c>
      <c r="M512" s="107" t="s">
        <v>621</v>
      </c>
      <c r="N512" s="107" t="s">
        <v>623</v>
      </c>
      <c r="O512" s="107" t="s">
        <v>622</v>
      </c>
      <c r="P512" s="107" t="s">
        <v>621</v>
      </c>
      <c r="Q512" s="107" t="s">
        <v>621</v>
      </c>
      <c r="R512" s="107" t="s">
        <v>621</v>
      </c>
      <c r="S512" s="107" t="s">
        <v>620</v>
      </c>
      <c r="T512" s="107" t="s">
        <v>621</v>
      </c>
      <c r="U512" s="107" t="s">
        <v>621</v>
      </c>
      <c r="V512" s="107" t="s">
        <v>621</v>
      </c>
      <c r="W512" s="107" t="s">
        <v>621</v>
      </c>
      <c r="X512" s="107" t="s">
        <v>620</v>
      </c>
      <c r="Y512" s="107" t="s">
        <v>621</v>
      </c>
      <c r="Z512" s="107" t="s">
        <v>620</v>
      </c>
      <c r="AA512" s="107" t="s">
        <v>620</v>
      </c>
      <c r="AB512" s="107" t="s">
        <v>622</v>
      </c>
      <c r="AC512" s="107" t="s">
        <v>620</v>
      </c>
      <c r="AD512" s="107" t="s">
        <v>621</v>
      </c>
      <c r="AE512" s="107" t="s">
        <v>622</v>
      </c>
      <c r="AF512" s="107" t="s">
        <v>621</v>
      </c>
      <c r="AG512" s="107" t="s">
        <v>622</v>
      </c>
      <c r="AH512" s="107" t="s">
        <v>621</v>
      </c>
      <c r="AI512" s="107" t="s">
        <v>621</v>
      </c>
      <c r="AJ512" s="107" t="s">
        <v>621</v>
      </c>
      <c r="AK512" s="107" t="s">
        <v>621</v>
      </c>
      <c r="AL512" s="107" t="s">
        <v>621</v>
      </c>
      <c r="AM512" s="107" t="s">
        <v>621</v>
      </c>
      <c r="AN512" s="107" t="s">
        <v>621</v>
      </c>
      <c r="AO512" s="107" t="s">
        <v>621</v>
      </c>
      <c r="AP512" s="107" t="s">
        <v>623</v>
      </c>
      <c r="AQ512" s="107" t="s">
        <v>621</v>
      </c>
      <c r="AR512" s="107" t="s">
        <v>621</v>
      </c>
      <c r="AS512" s="107" t="s">
        <v>622</v>
      </c>
      <c r="AT512" s="107" t="s">
        <v>621</v>
      </c>
      <c r="AU512" s="107" t="s">
        <v>621</v>
      </c>
      <c r="AV512" s="107" t="s">
        <v>621</v>
      </c>
      <c r="AW512" s="107" t="s">
        <v>621</v>
      </c>
      <c r="AX512" s="107" t="s">
        <v>621</v>
      </c>
      <c r="AY512" s="107" t="s">
        <v>621</v>
      </c>
      <c r="AZ512" s="107" t="s">
        <v>621</v>
      </c>
      <c r="BA512" s="107" t="s">
        <v>621</v>
      </c>
      <c r="BC512" s="107">
        <f t="shared" si="58"/>
        <v>34</v>
      </c>
      <c r="BD512" s="107">
        <f t="shared" si="58"/>
        <v>5</v>
      </c>
      <c r="BE512" s="107">
        <f t="shared" si="58"/>
        <v>8</v>
      </c>
      <c r="BF512" s="107">
        <f t="shared" si="58"/>
        <v>3</v>
      </c>
      <c r="BG512" s="107">
        <f t="shared" si="58"/>
        <v>0</v>
      </c>
      <c r="BH512" s="107">
        <f t="shared" si="52"/>
        <v>47</v>
      </c>
    </row>
    <row r="513" spans="1:60" x14ac:dyDescent="0.25">
      <c r="A513" s="104">
        <v>1911</v>
      </c>
      <c r="B513" s="69" t="s">
        <v>516</v>
      </c>
      <c r="C513" s="69" t="s">
        <v>506</v>
      </c>
      <c r="D513" s="107" t="s">
        <v>621</v>
      </c>
      <c r="E513" s="107" t="s">
        <v>621</v>
      </c>
      <c r="F513" s="107" t="s">
        <v>621</v>
      </c>
      <c r="G513" s="107" t="s">
        <v>621</v>
      </c>
      <c r="H513" s="107" t="s">
        <v>621</v>
      </c>
      <c r="I513" s="107" t="s">
        <v>621</v>
      </c>
      <c r="J513" s="107" t="s">
        <v>621</v>
      </c>
      <c r="K513" s="107" t="s">
        <v>621</v>
      </c>
      <c r="L513" s="107" t="s">
        <v>621</v>
      </c>
      <c r="M513" s="107" t="s">
        <v>621</v>
      </c>
      <c r="N513" s="107" t="s">
        <v>621</v>
      </c>
      <c r="O513" s="107" t="s">
        <v>621</v>
      </c>
      <c r="P513" s="107" t="s">
        <v>621</v>
      </c>
      <c r="Q513" s="107" t="s">
        <v>621</v>
      </c>
      <c r="R513" s="107" t="s">
        <v>621</v>
      </c>
      <c r="S513" s="107" t="s">
        <v>621</v>
      </c>
      <c r="T513" s="107" t="s">
        <v>621</v>
      </c>
      <c r="U513" s="107" t="s">
        <v>621</v>
      </c>
      <c r="V513" s="107" t="s">
        <v>620</v>
      </c>
      <c r="W513" s="107" t="s">
        <v>621</v>
      </c>
      <c r="X513" s="107" t="s">
        <v>621</v>
      </c>
      <c r="Y513" s="107" t="s">
        <v>621</v>
      </c>
      <c r="Z513" s="107" t="s">
        <v>621</v>
      </c>
      <c r="AA513" s="107" t="s">
        <v>621</v>
      </c>
      <c r="AB513" s="107" t="s">
        <v>622</v>
      </c>
      <c r="AC513" s="107" t="s">
        <v>622</v>
      </c>
      <c r="AD513" s="107" t="s">
        <v>621</v>
      </c>
      <c r="AE513" s="107" t="s">
        <v>622</v>
      </c>
      <c r="AF513" s="107" t="s">
        <v>621</v>
      </c>
      <c r="AG513" s="107" t="s">
        <v>621</v>
      </c>
      <c r="AH513" s="107" t="s">
        <v>621</v>
      </c>
      <c r="AI513" s="107" t="s">
        <v>621</v>
      </c>
      <c r="AJ513" s="107" t="s">
        <v>621</v>
      </c>
      <c r="AK513" s="107" t="s">
        <v>621</v>
      </c>
      <c r="AL513" s="107" t="s">
        <v>621</v>
      </c>
      <c r="AM513" s="107" t="s">
        <v>621</v>
      </c>
      <c r="AN513" s="107" t="s">
        <v>621</v>
      </c>
      <c r="AO513" s="107" t="s">
        <v>621</v>
      </c>
      <c r="AP513" s="107" t="s">
        <v>621</v>
      </c>
      <c r="AQ513" s="107" t="s">
        <v>621</v>
      </c>
      <c r="AR513" s="107" t="s">
        <v>621</v>
      </c>
      <c r="AS513" s="107" t="s">
        <v>621</v>
      </c>
      <c r="AT513" s="107" t="s">
        <v>621</v>
      </c>
      <c r="AU513" s="107" t="s">
        <v>620</v>
      </c>
      <c r="AV513" s="107" t="s">
        <v>621</v>
      </c>
      <c r="AW513" s="107" t="s">
        <v>621</v>
      </c>
      <c r="AX513" s="107" t="s">
        <v>621</v>
      </c>
      <c r="AY513" s="107" t="s">
        <v>621</v>
      </c>
      <c r="AZ513" s="107" t="s">
        <v>621</v>
      </c>
      <c r="BA513" s="107" t="s">
        <v>621</v>
      </c>
      <c r="BC513" s="107">
        <f t="shared" si="58"/>
        <v>45</v>
      </c>
      <c r="BD513" s="107">
        <f t="shared" si="58"/>
        <v>3</v>
      </c>
      <c r="BE513" s="107">
        <f t="shared" si="58"/>
        <v>2</v>
      </c>
      <c r="BF513" s="107">
        <f t="shared" si="58"/>
        <v>0</v>
      </c>
      <c r="BG513" s="107">
        <f t="shared" si="58"/>
        <v>0</v>
      </c>
      <c r="BH513" s="107">
        <f t="shared" si="52"/>
        <v>50</v>
      </c>
    </row>
    <row r="514" spans="1:60" x14ac:dyDescent="0.25">
      <c r="A514" s="104">
        <v>1912</v>
      </c>
      <c r="B514" s="69" t="s">
        <v>517</v>
      </c>
      <c r="C514" s="69" t="s">
        <v>506</v>
      </c>
      <c r="D514" s="107" t="s">
        <v>620</v>
      </c>
      <c r="E514" s="107" t="s">
        <v>621</v>
      </c>
      <c r="F514" s="107" t="s">
        <v>621</v>
      </c>
      <c r="G514" s="107" t="s">
        <v>621</v>
      </c>
      <c r="H514" s="107" t="s">
        <v>621</v>
      </c>
      <c r="I514" s="107" t="s">
        <v>621</v>
      </c>
      <c r="J514" s="107" t="s">
        <v>621</v>
      </c>
      <c r="K514" s="107" t="s">
        <v>621</v>
      </c>
      <c r="L514" s="107" t="s">
        <v>621</v>
      </c>
      <c r="M514" s="107" t="s">
        <v>621</v>
      </c>
      <c r="N514" s="107" t="s">
        <v>621</v>
      </c>
      <c r="O514" s="107" t="s">
        <v>622</v>
      </c>
      <c r="P514" s="107" t="s">
        <v>623</v>
      </c>
      <c r="Q514" s="107" t="s">
        <v>621</v>
      </c>
      <c r="R514" s="107" t="s">
        <v>621</v>
      </c>
      <c r="S514" s="107" t="s">
        <v>621</v>
      </c>
      <c r="T514" s="107" t="s">
        <v>621</v>
      </c>
      <c r="U514" s="107" t="s">
        <v>621</v>
      </c>
      <c r="V514" s="107" t="s">
        <v>621</v>
      </c>
      <c r="W514" s="107" t="s">
        <v>623</v>
      </c>
      <c r="X514" s="107" t="s">
        <v>621</v>
      </c>
      <c r="Y514" s="107" t="s">
        <v>621</v>
      </c>
      <c r="Z514" s="107" t="s">
        <v>621</v>
      </c>
      <c r="AA514" s="107" t="s">
        <v>620</v>
      </c>
      <c r="AB514" s="107" t="s">
        <v>622</v>
      </c>
      <c r="AC514" s="107" t="s">
        <v>622</v>
      </c>
      <c r="AD514" s="107" t="s">
        <v>621</v>
      </c>
      <c r="AE514" s="107" t="s">
        <v>623</v>
      </c>
      <c r="AF514" s="107" t="s">
        <v>621</v>
      </c>
      <c r="AG514" s="107" t="s">
        <v>621</v>
      </c>
      <c r="AH514" s="107" t="s">
        <v>621</v>
      </c>
      <c r="AI514" s="107" t="s">
        <v>623</v>
      </c>
      <c r="AJ514" s="107" t="s">
        <v>621</v>
      </c>
      <c r="AK514" s="107" t="s">
        <v>621</v>
      </c>
      <c r="AL514" s="107" t="s">
        <v>621</v>
      </c>
      <c r="AM514" s="107" t="s">
        <v>621</v>
      </c>
      <c r="AN514" s="107" t="s">
        <v>620</v>
      </c>
      <c r="AO514" s="107" t="s">
        <v>621</v>
      </c>
      <c r="AP514" s="107" t="s">
        <v>623</v>
      </c>
      <c r="AQ514" s="107" t="s">
        <v>621</v>
      </c>
      <c r="AR514" s="107" t="s">
        <v>621</v>
      </c>
      <c r="AS514" s="107" t="s">
        <v>621</v>
      </c>
      <c r="AT514" s="107" t="s">
        <v>621</v>
      </c>
      <c r="AU514" s="107" t="s">
        <v>623</v>
      </c>
      <c r="AV514" s="107" t="s">
        <v>621</v>
      </c>
      <c r="AW514" s="107" t="s">
        <v>621</v>
      </c>
      <c r="AX514" s="107" t="s">
        <v>621</v>
      </c>
      <c r="AY514" s="107" t="s">
        <v>621</v>
      </c>
      <c r="AZ514" s="107" t="s">
        <v>621</v>
      </c>
      <c r="BA514" s="107" t="s">
        <v>621</v>
      </c>
      <c r="BC514" s="107">
        <f t="shared" ref="BC514:BG523" si="59">COUNTIF($D514:$BA514,BC$3)</f>
        <v>38</v>
      </c>
      <c r="BD514" s="107">
        <f t="shared" si="59"/>
        <v>3</v>
      </c>
      <c r="BE514" s="107">
        <f t="shared" si="59"/>
        <v>3</v>
      </c>
      <c r="BF514" s="107">
        <f t="shared" si="59"/>
        <v>6</v>
      </c>
      <c r="BG514" s="107">
        <f t="shared" si="59"/>
        <v>0</v>
      </c>
      <c r="BH514" s="107">
        <f t="shared" si="52"/>
        <v>44</v>
      </c>
    </row>
    <row r="515" spans="1:60" x14ac:dyDescent="0.25">
      <c r="A515" s="104">
        <v>1913</v>
      </c>
      <c r="B515" s="69" t="s">
        <v>518</v>
      </c>
      <c r="C515" s="69" t="s">
        <v>506</v>
      </c>
      <c r="D515" s="107" t="s">
        <v>620</v>
      </c>
      <c r="E515" s="107" t="s">
        <v>621</v>
      </c>
      <c r="F515" s="107" t="s">
        <v>621</v>
      </c>
      <c r="G515" s="107" t="s">
        <v>621</v>
      </c>
      <c r="H515" s="107" t="s">
        <v>621</v>
      </c>
      <c r="I515" s="107" t="s">
        <v>621</v>
      </c>
      <c r="J515" s="107" t="s">
        <v>621</v>
      </c>
      <c r="K515" s="107" t="s">
        <v>622</v>
      </c>
      <c r="L515" s="107" t="s">
        <v>622</v>
      </c>
      <c r="M515" s="107" t="s">
        <v>621</v>
      </c>
      <c r="N515" s="107" t="s">
        <v>621</v>
      </c>
      <c r="O515" s="107" t="s">
        <v>621</v>
      </c>
      <c r="P515" s="107" t="s">
        <v>622</v>
      </c>
      <c r="Q515" s="107" t="s">
        <v>621</v>
      </c>
      <c r="R515" s="107" t="s">
        <v>621</v>
      </c>
      <c r="S515" s="107" t="s">
        <v>621</v>
      </c>
      <c r="T515" s="107" t="s">
        <v>621</v>
      </c>
      <c r="U515" s="107" t="s">
        <v>621</v>
      </c>
      <c r="V515" s="107" t="s">
        <v>621</v>
      </c>
      <c r="W515" s="107" t="s">
        <v>621</v>
      </c>
      <c r="X515" s="107" t="s">
        <v>620</v>
      </c>
      <c r="Y515" s="107" t="s">
        <v>621</v>
      </c>
      <c r="Z515" s="107" t="s">
        <v>620</v>
      </c>
      <c r="AA515" s="107" t="s">
        <v>621</v>
      </c>
      <c r="AB515" s="107" t="s">
        <v>622</v>
      </c>
      <c r="AC515" s="107" t="s">
        <v>622</v>
      </c>
      <c r="AD515" s="107" t="s">
        <v>621</v>
      </c>
      <c r="AE515" s="107" t="s">
        <v>622</v>
      </c>
      <c r="AF515" s="107" t="s">
        <v>621</v>
      </c>
      <c r="AG515" s="107" t="s">
        <v>622</v>
      </c>
      <c r="AH515" s="107" t="s">
        <v>621</v>
      </c>
      <c r="AI515" s="107" t="s">
        <v>621</v>
      </c>
      <c r="AJ515" s="107" t="s">
        <v>621</v>
      </c>
      <c r="AK515" s="107" t="s">
        <v>621</v>
      </c>
      <c r="AL515" s="107" t="s">
        <v>621</v>
      </c>
      <c r="AM515" s="107" t="s">
        <v>622</v>
      </c>
      <c r="AN515" s="107" t="s">
        <v>622</v>
      </c>
      <c r="AO515" s="107" t="s">
        <v>621</v>
      </c>
      <c r="AP515" s="107" t="s">
        <v>623</v>
      </c>
      <c r="AQ515" s="107" t="s">
        <v>621</v>
      </c>
      <c r="AR515" s="107" t="s">
        <v>621</v>
      </c>
      <c r="AS515" s="107" t="s">
        <v>622</v>
      </c>
      <c r="AT515" s="107" t="s">
        <v>621</v>
      </c>
      <c r="AU515" s="107" t="s">
        <v>621</v>
      </c>
      <c r="AV515" s="107" t="s">
        <v>621</v>
      </c>
      <c r="AW515" s="107" t="s">
        <v>621</v>
      </c>
      <c r="AX515" s="107" t="s">
        <v>621</v>
      </c>
      <c r="AY515" s="107" t="s">
        <v>621</v>
      </c>
      <c r="AZ515" s="107" t="s">
        <v>621</v>
      </c>
      <c r="BA515" s="107" t="s">
        <v>621</v>
      </c>
      <c r="BC515" s="107">
        <f t="shared" si="59"/>
        <v>36</v>
      </c>
      <c r="BD515" s="107">
        <f t="shared" si="59"/>
        <v>10</v>
      </c>
      <c r="BE515" s="107">
        <f t="shared" si="59"/>
        <v>3</v>
      </c>
      <c r="BF515" s="107">
        <f t="shared" si="59"/>
        <v>1</v>
      </c>
      <c r="BG515" s="107">
        <f t="shared" si="59"/>
        <v>0</v>
      </c>
      <c r="BH515" s="107">
        <f t="shared" si="52"/>
        <v>49</v>
      </c>
    </row>
    <row r="516" spans="1:60" x14ac:dyDescent="0.25">
      <c r="A516" s="104">
        <v>1914</v>
      </c>
      <c r="B516" s="69" t="s">
        <v>519</v>
      </c>
      <c r="C516" s="69" t="s">
        <v>506</v>
      </c>
      <c r="D516" s="107" t="s">
        <v>623</v>
      </c>
      <c r="E516" s="107" t="s">
        <v>621</v>
      </c>
      <c r="F516" s="107" t="s">
        <v>621</v>
      </c>
      <c r="G516" s="107" t="s">
        <v>621</v>
      </c>
      <c r="H516" s="107" t="s">
        <v>620</v>
      </c>
      <c r="I516" s="107" t="s">
        <v>621</v>
      </c>
      <c r="J516" s="107" t="s">
        <v>623</v>
      </c>
      <c r="K516" s="107" t="s">
        <v>621</v>
      </c>
      <c r="L516" s="107" t="s">
        <v>623</v>
      </c>
      <c r="M516" s="107" t="s">
        <v>621</v>
      </c>
      <c r="N516" s="107" t="s">
        <v>621</v>
      </c>
      <c r="O516" s="107" t="s">
        <v>622</v>
      </c>
      <c r="P516" s="107" t="s">
        <v>621</v>
      </c>
      <c r="Q516" s="107" t="s">
        <v>621</v>
      </c>
      <c r="R516" s="107" t="s">
        <v>621</v>
      </c>
      <c r="S516" s="107" t="s">
        <v>621</v>
      </c>
      <c r="T516" s="107" t="s">
        <v>621</v>
      </c>
      <c r="U516" s="107" t="s">
        <v>621</v>
      </c>
      <c r="V516" s="107" t="s">
        <v>621</v>
      </c>
      <c r="W516" s="107" t="s">
        <v>621</v>
      </c>
      <c r="X516" s="107" t="s">
        <v>620</v>
      </c>
      <c r="Y516" s="107" t="s">
        <v>621</v>
      </c>
      <c r="Z516" s="107" t="s">
        <v>621</v>
      </c>
      <c r="AA516" s="107" t="s">
        <v>621</v>
      </c>
      <c r="AB516" s="107" t="s">
        <v>622</v>
      </c>
      <c r="AC516" s="107" t="s">
        <v>623</v>
      </c>
      <c r="AD516" s="107" t="s">
        <v>621</v>
      </c>
      <c r="AE516" s="107" t="s">
        <v>622</v>
      </c>
      <c r="AF516" s="107" t="s">
        <v>621</v>
      </c>
      <c r="AG516" s="107" t="s">
        <v>622</v>
      </c>
      <c r="AH516" s="107" t="s">
        <v>621</v>
      </c>
      <c r="AI516" s="107" t="s">
        <v>621</v>
      </c>
      <c r="AJ516" s="107" t="s">
        <v>621</v>
      </c>
      <c r="AK516" s="107" t="s">
        <v>621</v>
      </c>
      <c r="AL516" s="107" t="s">
        <v>621</v>
      </c>
      <c r="AM516" s="107" t="s">
        <v>621</v>
      </c>
      <c r="AN516" s="107" t="s">
        <v>621</v>
      </c>
      <c r="AO516" s="107" t="s">
        <v>621</v>
      </c>
      <c r="AP516" s="107" t="s">
        <v>621</v>
      </c>
      <c r="AQ516" s="107" t="s">
        <v>621</v>
      </c>
      <c r="AR516" s="107" t="s">
        <v>621</v>
      </c>
      <c r="AS516" s="107" t="s">
        <v>622</v>
      </c>
      <c r="AT516" s="107" t="s">
        <v>621</v>
      </c>
      <c r="AU516" s="107" t="s">
        <v>621</v>
      </c>
      <c r="AV516" s="107" t="s">
        <v>622</v>
      </c>
      <c r="AW516" s="107" t="s">
        <v>621</v>
      </c>
      <c r="AX516" s="107" t="s">
        <v>621</v>
      </c>
      <c r="AY516" s="107" t="s">
        <v>623</v>
      </c>
      <c r="AZ516" s="107" t="s">
        <v>621</v>
      </c>
      <c r="BA516" s="107" t="s">
        <v>621</v>
      </c>
      <c r="BC516" s="107">
        <f t="shared" si="59"/>
        <v>37</v>
      </c>
      <c r="BD516" s="107">
        <f t="shared" si="59"/>
        <v>6</v>
      </c>
      <c r="BE516" s="107">
        <f t="shared" si="59"/>
        <v>2</v>
      </c>
      <c r="BF516" s="107">
        <f t="shared" si="59"/>
        <v>5</v>
      </c>
      <c r="BG516" s="107">
        <f t="shared" si="59"/>
        <v>0</v>
      </c>
      <c r="BH516" s="107">
        <f t="shared" ref="BH516:BH569" si="60">BC516+BD516+BE516</f>
        <v>45</v>
      </c>
    </row>
    <row r="517" spans="1:60" x14ac:dyDescent="0.25">
      <c r="A517" s="104">
        <v>1915</v>
      </c>
      <c r="B517" s="69" t="s">
        <v>520</v>
      </c>
      <c r="C517" s="69" t="s">
        <v>506</v>
      </c>
      <c r="D517" s="107" t="s">
        <v>620</v>
      </c>
      <c r="E517" s="107" t="s">
        <v>621</v>
      </c>
      <c r="F517" s="107" t="s">
        <v>621</v>
      </c>
      <c r="G517" s="107" t="s">
        <v>621</v>
      </c>
      <c r="H517" s="107" t="s">
        <v>621</v>
      </c>
      <c r="I517" s="107" t="s">
        <v>620</v>
      </c>
      <c r="J517" s="107" t="s">
        <v>623</v>
      </c>
      <c r="K517" s="107" t="s">
        <v>623</v>
      </c>
      <c r="L517" s="107" t="s">
        <v>621</v>
      </c>
      <c r="M517" s="107" t="s">
        <v>620</v>
      </c>
      <c r="N517" s="107" t="s">
        <v>621</v>
      </c>
      <c r="O517" s="107" t="s">
        <v>620</v>
      </c>
      <c r="P517" s="107" t="s">
        <v>621</v>
      </c>
      <c r="Q517" s="107" t="s">
        <v>620</v>
      </c>
      <c r="R517" s="107" t="s">
        <v>621</v>
      </c>
      <c r="S517" s="107" t="s">
        <v>621</v>
      </c>
      <c r="T517" s="107" t="s">
        <v>621</v>
      </c>
      <c r="U517" s="107" t="s">
        <v>621</v>
      </c>
      <c r="V517" s="107" t="s">
        <v>621</v>
      </c>
      <c r="W517" s="107" t="s">
        <v>621</v>
      </c>
      <c r="X517" s="107" t="s">
        <v>621</v>
      </c>
      <c r="Y517" s="107" t="s">
        <v>621</v>
      </c>
      <c r="Z517" s="107" t="s">
        <v>620</v>
      </c>
      <c r="AA517" s="107" t="s">
        <v>623</v>
      </c>
      <c r="AB517" s="107" t="s">
        <v>622</v>
      </c>
      <c r="AC517" s="107" t="s">
        <v>622</v>
      </c>
      <c r="AD517" s="107" t="s">
        <v>621</v>
      </c>
      <c r="AE517" s="107" t="s">
        <v>623</v>
      </c>
      <c r="AF517" s="107" t="s">
        <v>623</v>
      </c>
      <c r="AG517" s="107" t="s">
        <v>621</v>
      </c>
      <c r="AH517" s="107" t="s">
        <v>621</v>
      </c>
      <c r="AI517" s="107" t="s">
        <v>623</v>
      </c>
      <c r="AJ517" s="107" t="s">
        <v>621</v>
      </c>
      <c r="AK517" s="107" t="s">
        <v>621</v>
      </c>
      <c r="AL517" s="107" t="s">
        <v>621</v>
      </c>
      <c r="AM517" s="107" t="s">
        <v>621</v>
      </c>
      <c r="AN517" s="107" t="s">
        <v>620</v>
      </c>
      <c r="AO517" s="107" t="s">
        <v>621</v>
      </c>
      <c r="AP517" s="107" t="s">
        <v>621</v>
      </c>
      <c r="AQ517" s="107" t="s">
        <v>621</v>
      </c>
      <c r="AR517" s="107" t="s">
        <v>621</v>
      </c>
      <c r="AS517" s="107" t="s">
        <v>621</v>
      </c>
      <c r="AT517" s="107" t="s">
        <v>621</v>
      </c>
      <c r="AU517" s="107" t="s">
        <v>623</v>
      </c>
      <c r="AV517" s="107" t="s">
        <v>621</v>
      </c>
      <c r="AW517" s="107" t="s">
        <v>621</v>
      </c>
      <c r="AX517" s="107" t="s">
        <v>621</v>
      </c>
      <c r="AY517" s="107" t="s">
        <v>621</v>
      </c>
      <c r="AZ517" s="107" t="s">
        <v>621</v>
      </c>
      <c r="BA517" s="107" t="s">
        <v>621</v>
      </c>
      <c r="BC517" s="107">
        <f t="shared" si="59"/>
        <v>34</v>
      </c>
      <c r="BD517" s="107">
        <f t="shared" si="59"/>
        <v>2</v>
      </c>
      <c r="BE517" s="107">
        <f t="shared" si="59"/>
        <v>7</v>
      </c>
      <c r="BF517" s="107">
        <f t="shared" si="59"/>
        <v>7</v>
      </c>
      <c r="BG517" s="107">
        <f t="shared" si="59"/>
        <v>0</v>
      </c>
      <c r="BH517" s="107">
        <f t="shared" si="60"/>
        <v>43</v>
      </c>
    </row>
    <row r="518" spans="1:60" x14ac:dyDescent="0.25">
      <c r="A518" s="104">
        <v>1916</v>
      </c>
      <c r="B518" s="69" t="s">
        <v>521</v>
      </c>
      <c r="C518" s="69" t="s">
        <v>506</v>
      </c>
      <c r="D518" s="107" t="s">
        <v>623</v>
      </c>
      <c r="E518" s="107" t="s">
        <v>621</v>
      </c>
      <c r="F518" s="107" t="s">
        <v>621</v>
      </c>
      <c r="G518" s="107" t="s">
        <v>621</v>
      </c>
      <c r="H518" s="107" t="s">
        <v>621</v>
      </c>
      <c r="I518" s="107" t="s">
        <v>621</v>
      </c>
      <c r="J518" s="107" t="s">
        <v>623</v>
      </c>
      <c r="K518" s="107" t="s">
        <v>622</v>
      </c>
      <c r="L518" s="107" t="s">
        <v>622</v>
      </c>
      <c r="M518" s="107" t="s">
        <v>620</v>
      </c>
      <c r="N518" s="107" t="s">
        <v>621</v>
      </c>
      <c r="O518" s="107" t="s">
        <v>621</v>
      </c>
      <c r="P518" s="107" t="s">
        <v>621</v>
      </c>
      <c r="Q518" s="107" t="s">
        <v>621</v>
      </c>
      <c r="R518" s="107" t="s">
        <v>621</v>
      </c>
      <c r="S518" s="107" t="s">
        <v>621</v>
      </c>
      <c r="T518" s="107" t="s">
        <v>621</v>
      </c>
      <c r="U518" s="107" t="s">
        <v>621</v>
      </c>
      <c r="V518" s="107" t="s">
        <v>621</v>
      </c>
      <c r="W518" s="107" t="s">
        <v>621</v>
      </c>
      <c r="X518" s="107" t="s">
        <v>621</v>
      </c>
      <c r="Y518" s="107" t="s">
        <v>621</v>
      </c>
      <c r="Z518" s="107" t="s">
        <v>621</v>
      </c>
      <c r="AA518" s="107" t="s">
        <v>621</v>
      </c>
      <c r="AB518" s="107" t="s">
        <v>621</v>
      </c>
      <c r="AC518" s="107" t="s">
        <v>622</v>
      </c>
      <c r="AD518" s="107" t="s">
        <v>621</v>
      </c>
      <c r="AE518" s="107" t="s">
        <v>620</v>
      </c>
      <c r="AF518" s="107" t="s">
        <v>621</v>
      </c>
      <c r="AG518" s="107" t="s">
        <v>621</v>
      </c>
      <c r="AH518" s="107" t="s">
        <v>621</v>
      </c>
      <c r="AI518" s="107" t="s">
        <v>621</v>
      </c>
      <c r="AJ518" s="107" t="s">
        <v>621</v>
      </c>
      <c r="AK518" s="107" t="s">
        <v>621</v>
      </c>
      <c r="AL518" s="107" t="s">
        <v>621</v>
      </c>
      <c r="AM518" s="107" t="s">
        <v>621</v>
      </c>
      <c r="AN518" s="107" t="s">
        <v>621</v>
      </c>
      <c r="AO518" s="107" t="s">
        <v>620</v>
      </c>
      <c r="AP518" s="107" t="s">
        <v>621</v>
      </c>
      <c r="AQ518" s="107" t="s">
        <v>623</v>
      </c>
      <c r="AR518" s="107" t="s">
        <v>621</v>
      </c>
      <c r="AS518" s="107" t="s">
        <v>621</v>
      </c>
      <c r="AT518" s="107" t="s">
        <v>621</v>
      </c>
      <c r="AU518" s="107" t="s">
        <v>620</v>
      </c>
      <c r="AV518" s="107" t="s">
        <v>620</v>
      </c>
      <c r="AW518" s="107" t="s">
        <v>621</v>
      </c>
      <c r="AX518" s="107" t="s">
        <v>621</v>
      </c>
      <c r="AY518" s="107" t="s">
        <v>623</v>
      </c>
      <c r="AZ518" s="107" t="s">
        <v>621</v>
      </c>
      <c r="BA518" s="107" t="s">
        <v>621</v>
      </c>
      <c r="BC518" s="107">
        <f t="shared" si="59"/>
        <v>38</v>
      </c>
      <c r="BD518" s="107">
        <f t="shared" si="59"/>
        <v>3</v>
      </c>
      <c r="BE518" s="107">
        <f t="shared" si="59"/>
        <v>5</v>
      </c>
      <c r="BF518" s="107">
        <f t="shared" si="59"/>
        <v>4</v>
      </c>
      <c r="BG518" s="107">
        <f t="shared" si="59"/>
        <v>0</v>
      </c>
      <c r="BH518" s="107">
        <f t="shared" si="60"/>
        <v>46</v>
      </c>
    </row>
    <row r="519" spans="1:60" x14ac:dyDescent="0.25">
      <c r="A519" s="104">
        <v>1917</v>
      </c>
      <c r="B519" s="69" t="s">
        <v>522</v>
      </c>
      <c r="C519" s="69" t="s">
        <v>506</v>
      </c>
      <c r="D519" s="107" t="s">
        <v>620</v>
      </c>
      <c r="E519" s="107" t="s">
        <v>621</v>
      </c>
      <c r="F519" s="107" t="s">
        <v>621</v>
      </c>
      <c r="G519" s="107" t="s">
        <v>621</v>
      </c>
      <c r="H519" s="107" t="s">
        <v>621</v>
      </c>
      <c r="I519" s="107" t="s">
        <v>621</v>
      </c>
      <c r="J519" s="107" t="s">
        <v>623</v>
      </c>
      <c r="K519" s="107" t="s">
        <v>622</v>
      </c>
      <c r="L519" s="107" t="s">
        <v>620</v>
      </c>
      <c r="M519" s="107" t="s">
        <v>621</v>
      </c>
      <c r="N519" s="107" t="s">
        <v>621</v>
      </c>
      <c r="O519" s="107" t="s">
        <v>622</v>
      </c>
      <c r="P519" s="107" t="s">
        <v>621</v>
      </c>
      <c r="Q519" s="107" t="s">
        <v>621</v>
      </c>
      <c r="R519" s="107" t="s">
        <v>621</v>
      </c>
      <c r="S519" s="107" t="s">
        <v>620</v>
      </c>
      <c r="T519" s="107" t="s">
        <v>621</v>
      </c>
      <c r="U519" s="107" t="s">
        <v>621</v>
      </c>
      <c r="V519" s="107" t="s">
        <v>621</v>
      </c>
      <c r="W519" s="107" t="s">
        <v>621</v>
      </c>
      <c r="X519" s="107" t="s">
        <v>621</v>
      </c>
      <c r="Y519" s="107" t="s">
        <v>621</v>
      </c>
      <c r="Z519" s="107" t="s">
        <v>620</v>
      </c>
      <c r="AA519" s="107" t="s">
        <v>620</v>
      </c>
      <c r="AB519" s="107" t="s">
        <v>622</v>
      </c>
      <c r="AC519" s="107" t="s">
        <v>622</v>
      </c>
      <c r="AD519" s="107" t="s">
        <v>621</v>
      </c>
      <c r="AE519" s="107" t="s">
        <v>622</v>
      </c>
      <c r="AF519" s="107" t="s">
        <v>620</v>
      </c>
      <c r="AG519" s="107" t="s">
        <v>622</v>
      </c>
      <c r="AH519" s="107" t="s">
        <v>621</v>
      </c>
      <c r="AI519" s="107" t="s">
        <v>620</v>
      </c>
      <c r="AJ519" s="107" t="s">
        <v>621</v>
      </c>
      <c r="AK519" s="107" t="s">
        <v>621</v>
      </c>
      <c r="AL519" s="107" t="s">
        <v>621</v>
      </c>
      <c r="AM519" s="107" t="s">
        <v>621</v>
      </c>
      <c r="AN519" s="107" t="s">
        <v>621</v>
      </c>
      <c r="AO519" s="107" t="s">
        <v>620</v>
      </c>
      <c r="AP519" s="107" t="s">
        <v>620</v>
      </c>
      <c r="AQ519" s="107" t="s">
        <v>621</v>
      </c>
      <c r="AR519" s="107" t="s">
        <v>621</v>
      </c>
      <c r="AS519" s="107" t="s">
        <v>622</v>
      </c>
      <c r="AT519" s="107" t="s">
        <v>621</v>
      </c>
      <c r="AU519" s="107" t="s">
        <v>621</v>
      </c>
      <c r="AV519" s="107" t="s">
        <v>621</v>
      </c>
      <c r="AW519" s="107" t="s">
        <v>621</v>
      </c>
      <c r="AX519" s="107" t="s">
        <v>621</v>
      </c>
      <c r="AY519" s="107" t="s">
        <v>621</v>
      </c>
      <c r="AZ519" s="107" t="s">
        <v>621</v>
      </c>
      <c r="BA519" s="107" t="s">
        <v>621</v>
      </c>
      <c r="BC519" s="107">
        <f t="shared" si="59"/>
        <v>33</v>
      </c>
      <c r="BD519" s="107">
        <f t="shared" si="59"/>
        <v>7</v>
      </c>
      <c r="BE519" s="107">
        <f t="shared" si="59"/>
        <v>9</v>
      </c>
      <c r="BF519" s="107">
        <f t="shared" si="59"/>
        <v>1</v>
      </c>
      <c r="BG519" s="107">
        <f t="shared" si="59"/>
        <v>0</v>
      </c>
      <c r="BH519" s="107">
        <f t="shared" si="60"/>
        <v>49</v>
      </c>
    </row>
    <row r="520" spans="1:60" x14ac:dyDescent="0.25">
      <c r="A520" s="104">
        <v>1918</v>
      </c>
      <c r="B520" s="69" t="s">
        <v>523</v>
      </c>
      <c r="C520" s="69" t="s">
        <v>506</v>
      </c>
      <c r="D520" s="107" t="s">
        <v>621</v>
      </c>
      <c r="E520" s="107" t="s">
        <v>621</v>
      </c>
      <c r="F520" s="107" t="s">
        <v>621</v>
      </c>
      <c r="G520" s="107" t="s">
        <v>621</v>
      </c>
      <c r="H520" s="107" t="s">
        <v>621</v>
      </c>
      <c r="I520" s="107" t="s">
        <v>621</v>
      </c>
      <c r="J520" s="107" t="s">
        <v>620</v>
      </c>
      <c r="K520" s="107" t="s">
        <v>620</v>
      </c>
      <c r="L520" s="107" t="s">
        <v>621</v>
      </c>
      <c r="M520" s="107" t="s">
        <v>621</v>
      </c>
      <c r="N520" s="107" t="s">
        <v>621</v>
      </c>
      <c r="O520" s="107" t="s">
        <v>622</v>
      </c>
      <c r="P520" s="107" t="s">
        <v>621</v>
      </c>
      <c r="Q520" s="107" t="s">
        <v>621</v>
      </c>
      <c r="R520" s="107" t="s">
        <v>621</v>
      </c>
      <c r="S520" s="107" t="s">
        <v>621</v>
      </c>
      <c r="T520" s="107" t="s">
        <v>621</v>
      </c>
      <c r="U520" s="107" t="s">
        <v>621</v>
      </c>
      <c r="V520" s="107" t="s">
        <v>621</v>
      </c>
      <c r="W520" s="107" t="s">
        <v>621</v>
      </c>
      <c r="X520" s="107" t="s">
        <v>621</v>
      </c>
      <c r="Y520" s="107" t="s">
        <v>621</v>
      </c>
      <c r="Z520" s="107" t="s">
        <v>621</v>
      </c>
      <c r="AA520" s="107" t="s">
        <v>621</v>
      </c>
      <c r="AB520" s="107" t="s">
        <v>621</v>
      </c>
      <c r="AC520" s="107" t="s">
        <v>622</v>
      </c>
      <c r="AD520" s="107" t="s">
        <v>621</v>
      </c>
      <c r="AE520" s="107" t="s">
        <v>623</v>
      </c>
      <c r="AF520" s="107" t="s">
        <v>621</v>
      </c>
      <c r="AG520" s="107" t="s">
        <v>621</v>
      </c>
      <c r="AH520" s="107" t="s">
        <v>621</v>
      </c>
      <c r="AI520" s="107" t="s">
        <v>621</v>
      </c>
      <c r="AJ520" s="107" t="s">
        <v>621</v>
      </c>
      <c r="AK520" s="107" t="s">
        <v>621</v>
      </c>
      <c r="AL520" s="107" t="s">
        <v>621</v>
      </c>
      <c r="AM520" s="107" t="s">
        <v>621</v>
      </c>
      <c r="AN520" s="107" t="s">
        <v>621</v>
      </c>
      <c r="AO520" s="107" t="s">
        <v>621</v>
      </c>
      <c r="AP520" s="107" t="s">
        <v>621</v>
      </c>
      <c r="AQ520" s="107" t="s">
        <v>621</v>
      </c>
      <c r="AR520" s="107" t="s">
        <v>621</v>
      </c>
      <c r="AS520" s="107" t="s">
        <v>620</v>
      </c>
      <c r="AT520" s="107" t="s">
        <v>621</v>
      </c>
      <c r="AU520" s="107" t="s">
        <v>621</v>
      </c>
      <c r="AV520" s="107" t="s">
        <v>621</v>
      </c>
      <c r="AW520" s="107" t="s">
        <v>621</v>
      </c>
      <c r="AX520" s="107" t="s">
        <v>621</v>
      </c>
      <c r="AY520" s="107" t="s">
        <v>621</v>
      </c>
      <c r="AZ520" s="107" t="s">
        <v>621</v>
      </c>
      <c r="BA520" s="107" t="s">
        <v>621</v>
      </c>
      <c r="BC520" s="107">
        <f t="shared" si="59"/>
        <v>44</v>
      </c>
      <c r="BD520" s="107">
        <f t="shared" si="59"/>
        <v>2</v>
      </c>
      <c r="BE520" s="107">
        <f t="shared" si="59"/>
        <v>3</v>
      </c>
      <c r="BF520" s="107">
        <f t="shared" si="59"/>
        <v>1</v>
      </c>
      <c r="BG520" s="107">
        <f t="shared" si="59"/>
        <v>0</v>
      </c>
      <c r="BH520" s="107">
        <f t="shared" si="60"/>
        <v>49</v>
      </c>
    </row>
    <row r="521" spans="1:60" x14ac:dyDescent="0.25">
      <c r="A521" s="104">
        <v>1919</v>
      </c>
      <c r="B521" s="69" t="s">
        <v>524</v>
      </c>
      <c r="C521" s="69" t="s">
        <v>506</v>
      </c>
      <c r="D521" s="107" t="s">
        <v>622</v>
      </c>
      <c r="E521" s="107" t="s">
        <v>621</v>
      </c>
      <c r="F521" s="107" t="s">
        <v>621</v>
      </c>
      <c r="G521" s="107" t="s">
        <v>621</v>
      </c>
      <c r="H521" s="107" t="s">
        <v>621</v>
      </c>
      <c r="I521" s="107" t="s">
        <v>621</v>
      </c>
      <c r="J521" s="107" t="s">
        <v>623</v>
      </c>
      <c r="K521" s="107" t="s">
        <v>622</v>
      </c>
      <c r="L521" s="107" t="s">
        <v>620</v>
      </c>
      <c r="M521" s="107" t="s">
        <v>621</v>
      </c>
      <c r="N521" s="107" t="s">
        <v>622</v>
      </c>
      <c r="O521" s="107" t="s">
        <v>621</v>
      </c>
      <c r="P521" s="107" t="s">
        <v>621</v>
      </c>
      <c r="Q521" s="107" t="s">
        <v>621</v>
      </c>
      <c r="R521" s="107" t="s">
        <v>621</v>
      </c>
      <c r="S521" s="107" t="s">
        <v>621</v>
      </c>
      <c r="T521" s="107" t="s">
        <v>621</v>
      </c>
      <c r="U521" s="107" t="s">
        <v>621</v>
      </c>
      <c r="V521" s="107" t="s">
        <v>621</v>
      </c>
      <c r="W521" s="107" t="s">
        <v>621</v>
      </c>
      <c r="X521" s="107" t="s">
        <v>621</v>
      </c>
      <c r="Y521" s="107" t="s">
        <v>621</v>
      </c>
      <c r="Z521" s="107" t="s">
        <v>621</v>
      </c>
      <c r="AA521" s="107" t="s">
        <v>621</v>
      </c>
      <c r="AB521" s="107" t="s">
        <v>622</v>
      </c>
      <c r="AC521" s="107" t="s">
        <v>621</v>
      </c>
      <c r="AD521" s="107" t="s">
        <v>621</v>
      </c>
      <c r="AE521" s="107" t="s">
        <v>622</v>
      </c>
      <c r="AF521" s="107" t="s">
        <v>621</v>
      </c>
      <c r="AG521" s="107" t="s">
        <v>620</v>
      </c>
      <c r="AH521" s="107" t="s">
        <v>621</v>
      </c>
      <c r="AI521" s="107" t="s">
        <v>620</v>
      </c>
      <c r="AJ521" s="107" t="s">
        <v>621</v>
      </c>
      <c r="AK521" s="107" t="s">
        <v>621</v>
      </c>
      <c r="AL521" s="107" t="s">
        <v>621</v>
      </c>
      <c r="AM521" s="107" t="s">
        <v>621</v>
      </c>
      <c r="AN521" s="107" t="s">
        <v>621</v>
      </c>
      <c r="AO521" s="107" t="s">
        <v>621</v>
      </c>
      <c r="AP521" s="107" t="s">
        <v>621</v>
      </c>
      <c r="AQ521" s="107" t="s">
        <v>621</v>
      </c>
      <c r="AR521" s="107" t="s">
        <v>623</v>
      </c>
      <c r="AS521" s="107" t="s">
        <v>621</v>
      </c>
      <c r="AT521" s="107" t="s">
        <v>622</v>
      </c>
      <c r="AU521" s="107" t="s">
        <v>621</v>
      </c>
      <c r="AV521" s="107" t="s">
        <v>621</v>
      </c>
      <c r="AW521" s="107" t="s">
        <v>621</v>
      </c>
      <c r="AX521" s="107" t="s">
        <v>621</v>
      </c>
      <c r="AY521" s="107" t="s">
        <v>620</v>
      </c>
      <c r="AZ521" s="107" t="s">
        <v>621</v>
      </c>
      <c r="BA521" s="107" t="s">
        <v>621</v>
      </c>
      <c r="BC521" s="107">
        <f t="shared" si="59"/>
        <v>38</v>
      </c>
      <c r="BD521" s="107">
        <f t="shared" si="59"/>
        <v>6</v>
      </c>
      <c r="BE521" s="107">
        <f t="shared" si="59"/>
        <v>4</v>
      </c>
      <c r="BF521" s="107">
        <f t="shared" si="59"/>
        <v>2</v>
      </c>
      <c r="BG521" s="107">
        <f t="shared" si="59"/>
        <v>0</v>
      </c>
      <c r="BH521" s="107">
        <f t="shared" si="60"/>
        <v>48</v>
      </c>
    </row>
    <row r="522" spans="1:60" x14ac:dyDescent="0.25">
      <c r="A522" s="104">
        <v>1920</v>
      </c>
      <c r="B522" s="69" t="s">
        <v>525</v>
      </c>
      <c r="C522" s="69" t="s">
        <v>506</v>
      </c>
      <c r="D522" s="107" t="s">
        <v>621</v>
      </c>
      <c r="E522" s="107" t="s">
        <v>621</v>
      </c>
      <c r="F522" s="107" t="s">
        <v>621</v>
      </c>
      <c r="G522" s="107" t="s">
        <v>621</v>
      </c>
      <c r="H522" s="107" t="s">
        <v>621</v>
      </c>
      <c r="I522" s="107" t="s">
        <v>621</v>
      </c>
      <c r="J522" s="107" t="s">
        <v>621</v>
      </c>
      <c r="K522" s="107" t="s">
        <v>622</v>
      </c>
      <c r="L522" s="107" t="s">
        <v>623</v>
      </c>
      <c r="M522" s="107" t="s">
        <v>621</v>
      </c>
      <c r="N522" s="107" t="s">
        <v>621</v>
      </c>
      <c r="O522" s="107" t="s">
        <v>621</v>
      </c>
      <c r="P522" s="107" t="s">
        <v>620</v>
      </c>
      <c r="Q522" s="107" t="s">
        <v>621</v>
      </c>
      <c r="R522" s="107" t="s">
        <v>621</v>
      </c>
      <c r="S522" s="107" t="s">
        <v>621</v>
      </c>
      <c r="T522" s="107" t="s">
        <v>621</v>
      </c>
      <c r="U522" s="107" t="s">
        <v>621</v>
      </c>
      <c r="V522" s="107" t="s">
        <v>621</v>
      </c>
      <c r="W522" s="107" t="s">
        <v>621</v>
      </c>
      <c r="X522" s="107" t="s">
        <v>621</v>
      </c>
      <c r="Y522" s="107" t="s">
        <v>621</v>
      </c>
      <c r="Z522" s="107" t="s">
        <v>621</v>
      </c>
      <c r="AA522" s="107" t="s">
        <v>621</v>
      </c>
      <c r="AB522" s="107" t="s">
        <v>622</v>
      </c>
      <c r="AC522" s="107" t="s">
        <v>620</v>
      </c>
      <c r="AD522" s="107" t="s">
        <v>621</v>
      </c>
      <c r="AE522" s="107" t="s">
        <v>621</v>
      </c>
      <c r="AF522" s="107" t="s">
        <v>621</v>
      </c>
      <c r="AG522" s="107" t="s">
        <v>621</v>
      </c>
      <c r="AH522" s="107" t="s">
        <v>621</v>
      </c>
      <c r="AI522" s="107" t="s">
        <v>621</v>
      </c>
      <c r="AJ522" s="107" t="s">
        <v>621</v>
      </c>
      <c r="AK522" s="107" t="s">
        <v>621</v>
      </c>
      <c r="AL522" s="107" t="s">
        <v>621</v>
      </c>
      <c r="AM522" s="107" t="s">
        <v>621</v>
      </c>
      <c r="AN522" s="107" t="s">
        <v>621</v>
      </c>
      <c r="AO522" s="107" t="s">
        <v>621</v>
      </c>
      <c r="AP522" s="107" t="s">
        <v>621</v>
      </c>
      <c r="AQ522" s="107" t="s">
        <v>621</v>
      </c>
      <c r="AR522" s="107" t="s">
        <v>621</v>
      </c>
      <c r="AS522" s="107" t="s">
        <v>621</v>
      </c>
      <c r="AT522" s="107" t="s">
        <v>621</v>
      </c>
      <c r="AU522" s="107" t="s">
        <v>621</v>
      </c>
      <c r="AV522" s="107" t="s">
        <v>621</v>
      </c>
      <c r="AW522" s="107" t="s">
        <v>621</v>
      </c>
      <c r="AX522" s="107" t="s">
        <v>621</v>
      </c>
      <c r="AY522" s="107" t="s">
        <v>621</v>
      </c>
      <c r="AZ522" s="107" t="s">
        <v>621</v>
      </c>
      <c r="BA522" s="107" t="s">
        <v>621</v>
      </c>
      <c r="BC522" s="107">
        <f t="shared" si="59"/>
        <v>45</v>
      </c>
      <c r="BD522" s="107">
        <f t="shared" si="59"/>
        <v>2</v>
      </c>
      <c r="BE522" s="107">
        <f t="shared" si="59"/>
        <v>2</v>
      </c>
      <c r="BF522" s="107">
        <f t="shared" si="59"/>
        <v>1</v>
      </c>
      <c r="BG522" s="107">
        <f t="shared" si="59"/>
        <v>0</v>
      </c>
      <c r="BH522" s="107">
        <f t="shared" si="60"/>
        <v>49</v>
      </c>
    </row>
    <row r="523" spans="1:60" x14ac:dyDescent="0.25">
      <c r="A523" s="104">
        <v>1921</v>
      </c>
      <c r="B523" s="69" t="s">
        <v>526</v>
      </c>
      <c r="C523" s="69" t="s">
        <v>506</v>
      </c>
      <c r="D523" s="107" t="s">
        <v>621</v>
      </c>
      <c r="E523" s="107" t="s">
        <v>621</v>
      </c>
      <c r="F523" s="107" t="s">
        <v>621</v>
      </c>
      <c r="G523" s="107" t="s">
        <v>621</v>
      </c>
      <c r="H523" s="107" t="s">
        <v>621</v>
      </c>
      <c r="I523" s="107" t="s">
        <v>621</v>
      </c>
      <c r="J523" s="107" t="s">
        <v>623</v>
      </c>
      <c r="K523" s="107" t="s">
        <v>622</v>
      </c>
      <c r="L523" s="107" t="s">
        <v>622</v>
      </c>
      <c r="M523" s="107" t="s">
        <v>621</v>
      </c>
      <c r="N523" s="107" t="s">
        <v>621</v>
      </c>
      <c r="O523" s="107" t="s">
        <v>621</v>
      </c>
      <c r="P523" s="107" t="s">
        <v>621</v>
      </c>
      <c r="Q523" s="107" t="s">
        <v>621</v>
      </c>
      <c r="R523" s="107" t="s">
        <v>621</v>
      </c>
      <c r="S523" s="107" t="s">
        <v>621</v>
      </c>
      <c r="T523" s="107" t="s">
        <v>621</v>
      </c>
      <c r="U523" s="107" t="s">
        <v>621</v>
      </c>
      <c r="V523" s="107" t="s">
        <v>621</v>
      </c>
      <c r="W523" s="107" t="s">
        <v>621</v>
      </c>
      <c r="X523" s="107" t="s">
        <v>623</v>
      </c>
      <c r="Y523" s="107" t="s">
        <v>621</v>
      </c>
      <c r="Z523" s="107" t="s">
        <v>621</v>
      </c>
      <c r="AA523" s="107" t="s">
        <v>621</v>
      </c>
      <c r="AB523" s="107" t="s">
        <v>622</v>
      </c>
      <c r="AC523" s="107" t="s">
        <v>621</v>
      </c>
      <c r="AD523" s="107" t="s">
        <v>621</v>
      </c>
      <c r="AE523" s="107" t="s">
        <v>622</v>
      </c>
      <c r="AF523" s="107" t="s">
        <v>621</v>
      </c>
      <c r="AG523" s="107" t="s">
        <v>622</v>
      </c>
      <c r="AH523" s="107" t="s">
        <v>621</v>
      </c>
      <c r="AI523" s="107" t="s">
        <v>621</v>
      </c>
      <c r="AJ523" s="107" t="s">
        <v>621</v>
      </c>
      <c r="AK523" s="107" t="s">
        <v>621</v>
      </c>
      <c r="AL523" s="107" t="s">
        <v>621</v>
      </c>
      <c r="AM523" s="107" t="s">
        <v>621</v>
      </c>
      <c r="AN523" s="107" t="s">
        <v>621</v>
      </c>
      <c r="AO523" s="107" t="s">
        <v>620</v>
      </c>
      <c r="AP523" s="107" t="s">
        <v>621</v>
      </c>
      <c r="AQ523" s="107" t="s">
        <v>621</v>
      </c>
      <c r="AR523" s="107" t="s">
        <v>621</v>
      </c>
      <c r="AS523" s="107" t="s">
        <v>622</v>
      </c>
      <c r="AT523" s="107" t="s">
        <v>621</v>
      </c>
      <c r="AU523" s="107" t="s">
        <v>621</v>
      </c>
      <c r="AV523" s="107" t="s">
        <v>621</v>
      </c>
      <c r="AW523" s="107" t="s">
        <v>621</v>
      </c>
      <c r="AX523" s="107" t="s">
        <v>621</v>
      </c>
      <c r="AY523" s="107" t="s">
        <v>621</v>
      </c>
      <c r="AZ523" s="107" t="s">
        <v>621</v>
      </c>
      <c r="BA523" s="107" t="s">
        <v>621</v>
      </c>
      <c r="BC523" s="107">
        <f t="shared" si="59"/>
        <v>41</v>
      </c>
      <c r="BD523" s="107">
        <f t="shared" si="59"/>
        <v>6</v>
      </c>
      <c r="BE523" s="107">
        <f t="shared" si="59"/>
        <v>1</v>
      </c>
      <c r="BF523" s="107">
        <f t="shared" si="59"/>
        <v>2</v>
      </c>
      <c r="BG523" s="107">
        <f t="shared" si="59"/>
        <v>0</v>
      </c>
      <c r="BH523" s="107">
        <f t="shared" si="60"/>
        <v>48</v>
      </c>
    </row>
    <row r="524" spans="1:60" x14ac:dyDescent="0.25">
      <c r="A524" s="104">
        <v>1922</v>
      </c>
      <c r="B524" s="69" t="s">
        <v>527</v>
      </c>
      <c r="C524" s="69" t="s">
        <v>506</v>
      </c>
      <c r="D524" s="107" t="s">
        <v>622</v>
      </c>
      <c r="E524" s="107" t="s">
        <v>621</v>
      </c>
      <c r="F524" s="107" t="s">
        <v>621</v>
      </c>
      <c r="G524" s="107" t="s">
        <v>623</v>
      </c>
      <c r="H524" s="107" t="s">
        <v>621</v>
      </c>
      <c r="I524" s="107" t="s">
        <v>621</v>
      </c>
      <c r="J524" s="107" t="s">
        <v>623</v>
      </c>
      <c r="K524" s="107" t="s">
        <v>623</v>
      </c>
      <c r="L524" s="107" t="s">
        <v>621</v>
      </c>
      <c r="M524" s="107" t="s">
        <v>621</v>
      </c>
      <c r="N524" s="107" t="s">
        <v>621</v>
      </c>
      <c r="O524" s="107" t="s">
        <v>622</v>
      </c>
      <c r="P524" s="107" t="s">
        <v>621</v>
      </c>
      <c r="Q524" s="107" t="s">
        <v>620</v>
      </c>
      <c r="R524" s="107" t="s">
        <v>621</v>
      </c>
      <c r="S524" s="107" t="s">
        <v>621</v>
      </c>
      <c r="T524" s="107" t="s">
        <v>621</v>
      </c>
      <c r="U524" s="107" t="s">
        <v>621</v>
      </c>
      <c r="V524" s="107" t="s">
        <v>621</v>
      </c>
      <c r="W524" s="107" t="s">
        <v>621</v>
      </c>
      <c r="X524" s="107" t="s">
        <v>620</v>
      </c>
      <c r="Y524" s="107" t="s">
        <v>621</v>
      </c>
      <c r="Z524" s="107" t="s">
        <v>621</v>
      </c>
      <c r="AA524" s="107" t="s">
        <v>621</v>
      </c>
      <c r="AB524" s="107" t="s">
        <v>621</v>
      </c>
      <c r="AC524" s="107" t="s">
        <v>622</v>
      </c>
      <c r="AD524" s="107" t="s">
        <v>621</v>
      </c>
      <c r="AE524" s="107" t="s">
        <v>623</v>
      </c>
      <c r="AF524" s="107" t="s">
        <v>621</v>
      </c>
      <c r="AG524" s="107" t="s">
        <v>621</v>
      </c>
      <c r="AH524" s="107" t="s">
        <v>621</v>
      </c>
      <c r="AI524" s="107" t="s">
        <v>621</v>
      </c>
      <c r="AJ524" s="107" t="s">
        <v>621</v>
      </c>
      <c r="AK524" s="107" t="s">
        <v>621</v>
      </c>
      <c r="AL524" s="107" t="s">
        <v>621</v>
      </c>
      <c r="AM524" s="107" t="s">
        <v>621</v>
      </c>
      <c r="AN524" s="107" t="s">
        <v>621</v>
      </c>
      <c r="AO524" s="107" t="s">
        <v>621</v>
      </c>
      <c r="AP524" s="107" t="s">
        <v>621</v>
      </c>
      <c r="AQ524" s="107" t="s">
        <v>621</v>
      </c>
      <c r="AR524" s="107" t="s">
        <v>621</v>
      </c>
      <c r="AS524" s="107" t="s">
        <v>621</v>
      </c>
      <c r="AT524" s="107" t="s">
        <v>621</v>
      </c>
      <c r="AU524" s="107" t="s">
        <v>621</v>
      </c>
      <c r="AV524" s="107" t="s">
        <v>621</v>
      </c>
      <c r="AW524" s="107" t="s">
        <v>621</v>
      </c>
      <c r="AX524" s="107" t="s">
        <v>620</v>
      </c>
      <c r="AY524" s="107" t="s">
        <v>620</v>
      </c>
      <c r="AZ524" s="107" t="s">
        <v>621</v>
      </c>
      <c r="BA524" s="107" t="s">
        <v>621</v>
      </c>
      <c r="BC524" s="107">
        <f t="shared" ref="BC524:BG533" si="61">COUNTIF($D524:$BA524,BC$3)</f>
        <v>39</v>
      </c>
      <c r="BD524" s="107">
        <f t="shared" si="61"/>
        <v>3</v>
      </c>
      <c r="BE524" s="107">
        <f t="shared" si="61"/>
        <v>4</v>
      </c>
      <c r="BF524" s="107">
        <f t="shared" si="61"/>
        <v>4</v>
      </c>
      <c r="BG524" s="107">
        <f t="shared" si="61"/>
        <v>0</v>
      </c>
      <c r="BH524" s="107">
        <f t="shared" si="60"/>
        <v>46</v>
      </c>
    </row>
    <row r="525" spans="1:60" x14ac:dyDescent="0.25">
      <c r="A525" s="104">
        <v>1923</v>
      </c>
      <c r="B525" s="69" t="s">
        <v>528</v>
      </c>
      <c r="C525" s="69" t="s">
        <v>506</v>
      </c>
      <c r="D525" s="107" t="s">
        <v>623</v>
      </c>
      <c r="E525" s="107" t="s">
        <v>621</v>
      </c>
      <c r="F525" s="107" t="s">
        <v>620</v>
      </c>
      <c r="G525" s="107" t="s">
        <v>621</v>
      </c>
      <c r="H525" s="107" t="s">
        <v>621</v>
      </c>
      <c r="I525" s="107" t="s">
        <v>621</v>
      </c>
      <c r="J525" s="107" t="s">
        <v>623</v>
      </c>
      <c r="K525" s="107" t="s">
        <v>622</v>
      </c>
      <c r="L525" s="107" t="s">
        <v>622</v>
      </c>
      <c r="M525" s="107" t="s">
        <v>620</v>
      </c>
      <c r="N525" s="107" t="s">
        <v>621</v>
      </c>
      <c r="O525" s="107" t="s">
        <v>622</v>
      </c>
      <c r="P525" s="107" t="s">
        <v>623</v>
      </c>
      <c r="Q525" s="107" t="s">
        <v>621</v>
      </c>
      <c r="R525" s="107" t="s">
        <v>621</v>
      </c>
      <c r="S525" s="107" t="s">
        <v>621</v>
      </c>
      <c r="T525" s="107" t="s">
        <v>621</v>
      </c>
      <c r="U525" s="107" t="s">
        <v>621</v>
      </c>
      <c r="V525" s="107" t="s">
        <v>621</v>
      </c>
      <c r="W525" s="107" t="s">
        <v>621</v>
      </c>
      <c r="X525" s="107" t="s">
        <v>621</v>
      </c>
      <c r="Y525" s="107" t="s">
        <v>621</v>
      </c>
      <c r="Z525" s="107" t="s">
        <v>621</v>
      </c>
      <c r="AA525" s="107" t="s">
        <v>621</v>
      </c>
      <c r="AB525" s="107" t="s">
        <v>622</v>
      </c>
      <c r="AC525" s="107" t="s">
        <v>622</v>
      </c>
      <c r="AD525" s="107" t="s">
        <v>622</v>
      </c>
      <c r="AE525" s="107" t="s">
        <v>622</v>
      </c>
      <c r="AF525" s="107" t="s">
        <v>621</v>
      </c>
      <c r="AG525" s="107" t="s">
        <v>622</v>
      </c>
      <c r="AH525" s="107" t="s">
        <v>621</v>
      </c>
      <c r="AI525" s="107" t="s">
        <v>622</v>
      </c>
      <c r="AJ525" s="107" t="s">
        <v>622</v>
      </c>
      <c r="AK525" s="107" t="s">
        <v>622</v>
      </c>
      <c r="AL525" s="107" t="s">
        <v>622</v>
      </c>
      <c r="AM525" s="107" t="s">
        <v>622</v>
      </c>
      <c r="AN525" s="107" t="s">
        <v>622</v>
      </c>
      <c r="AO525" s="107" t="s">
        <v>622</v>
      </c>
      <c r="AP525" s="107" t="s">
        <v>623</v>
      </c>
      <c r="AQ525" s="107" t="s">
        <v>623</v>
      </c>
      <c r="AR525" s="107" t="s">
        <v>621</v>
      </c>
      <c r="AS525" s="107" t="s">
        <v>622</v>
      </c>
      <c r="AT525" s="107" t="s">
        <v>621</v>
      </c>
      <c r="AU525" s="107" t="s">
        <v>621</v>
      </c>
      <c r="AV525" s="107" t="s">
        <v>622</v>
      </c>
      <c r="AW525" s="107" t="s">
        <v>621</v>
      </c>
      <c r="AX525" s="107" t="s">
        <v>620</v>
      </c>
      <c r="AY525" s="107" t="s">
        <v>621</v>
      </c>
      <c r="AZ525" s="107" t="s">
        <v>621</v>
      </c>
      <c r="BA525" s="107" t="s">
        <v>621</v>
      </c>
      <c r="BC525" s="107">
        <f t="shared" si="61"/>
        <v>25</v>
      </c>
      <c r="BD525" s="107">
        <f t="shared" si="61"/>
        <v>17</v>
      </c>
      <c r="BE525" s="107">
        <f t="shared" si="61"/>
        <v>3</v>
      </c>
      <c r="BF525" s="107">
        <f t="shared" si="61"/>
        <v>5</v>
      </c>
      <c r="BG525" s="107">
        <f t="shared" si="61"/>
        <v>0</v>
      </c>
      <c r="BH525" s="107">
        <f t="shared" si="60"/>
        <v>45</v>
      </c>
    </row>
    <row r="526" spans="1:60" x14ac:dyDescent="0.25">
      <c r="A526" s="104">
        <v>1924</v>
      </c>
      <c r="B526" s="69" t="s">
        <v>529</v>
      </c>
      <c r="C526" s="69" t="s">
        <v>506</v>
      </c>
      <c r="D526" s="107" t="s">
        <v>623</v>
      </c>
      <c r="E526" s="107" t="s">
        <v>621</v>
      </c>
      <c r="F526" s="107" t="s">
        <v>621</v>
      </c>
      <c r="G526" s="107" t="s">
        <v>623</v>
      </c>
      <c r="H526" s="107" t="s">
        <v>621</v>
      </c>
      <c r="I526" s="107" t="s">
        <v>621</v>
      </c>
      <c r="J526" s="107" t="s">
        <v>621</v>
      </c>
      <c r="K526" s="107" t="s">
        <v>622</v>
      </c>
      <c r="L526" s="107" t="s">
        <v>621</v>
      </c>
      <c r="M526" s="107" t="s">
        <v>621</v>
      </c>
      <c r="N526" s="107" t="s">
        <v>621</v>
      </c>
      <c r="O526" s="107" t="s">
        <v>621</v>
      </c>
      <c r="P526" s="107" t="s">
        <v>621</v>
      </c>
      <c r="Q526" s="107" t="s">
        <v>621</v>
      </c>
      <c r="R526" s="107" t="s">
        <v>621</v>
      </c>
      <c r="S526" s="107" t="s">
        <v>621</v>
      </c>
      <c r="T526" s="107" t="s">
        <v>621</v>
      </c>
      <c r="U526" s="107" t="s">
        <v>621</v>
      </c>
      <c r="V526" s="107" t="s">
        <v>621</v>
      </c>
      <c r="W526" s="107" t="s">
        <v>621</v>
      </c>
      <c r="X526" s="107" t="s">
        <v>621</v>
      </c>
      <c r="Y526" s="107" t="s">
        <v>621</v>
      </c>
      <c r="Z526" s="107" t="s">
        <v>621</v>
      </c>
      <c r="AA526" s="107" t="s">
        <v>621</v>
      </c>
      <c r="AB526" s="107" t="s">
        <v>622</v>
      </c>
      <c r="AC526" s="107" t="s">
        <v>622</v>
      </c>
      <c r="AD526" s="107" t="s">
        <v>621</v>
      </c>
      <c r="AE526" s="107" t="s">
        <v>623</v>
      </c>
      <c r="AF526" s="107" t="s">
        <v>621</v>
      </c>
      <c r="AG526" s="107" t="s">
        <v>621</v>
      </c>
      <c r="AH526" s="107" t="s">
        <v>621</v>
      </c>
      <c r="AI526" s="107" t="s">
        <v>621</v>
      </c>
      <c r="AJ526" s="107" t="s">
        <v>621</v>
      </c>
      <c r="AK526" s="107" t="s">
        <v>621</v>
      </c>
      <c r="AL526" s="107" t="s">
        <v>621</v>
      </c>
      <c r="AM526" s="107" t="s">
        <v>621</v>
      </c>
      <c r="AN526" s="107" t="s">
        <v>621</v>
      </c>
      <c r="AO526" s="107" t="s">
        <v>621</v>
      </c>
      <c r="AP526" s="107" t="s">
        <v>623</v>
      </c>
      <c r="AQ526" s="107" t="s">
        <v>621</v>
      </c>
      <c r="AR526" s="107" t="s">
        <v>621</v>
      </c>
      <c r="AS526" s="107" t="s">
        <v>622</v>
      </c>
      <c r="AT526" s="107" t="s">
        <v>621</v>
      </c>
      <c r="AU526" s="107" t="s">
        <v>621</v>
      </c>
      <c r="AV526" s="107" t="s">
        <v>621</v>
      </c>
      <c r="AW526" s="107" t="s">
        <v>621</v>
      </c>
      <c r="AX526" s="107" t="s">
        <v>621</v>
      </c>
      <c r="AY526" s="107" t="s">
        <v>621</v>
      </c>
      <c r="AZ526" s="107" t="s">
        <v>621</v>
      </c>
      <c r="BA526" s="107" t="s">
        <v>621</v>
      </c>
      <c r="BC526" s="107">
        <f t="shared" si="61"/>
        <v>42</v>
      </c>
      <c r="BD526" s="107">
        <f t="shared" si="61"/>
        <v>4</v>
      </c>
      <c r="BE526" s="107">
        <f t="shared" si="61"/>
        <v>0</v>
      </c>
      <c r="BF526" s="107">
        <f t="shared" si="61"/>
        <v>4</v>
      </c>
      <c r="BG526" s="107">
        <f t="shared" si="61"/>
        <v>0</v>
      </c>
      <c r="BH526" s="107">
        <f t="shared" si="60"/>
        <v>46</v>
      </c>
    </row>
    <row r="527" spans="1:60" x14ac:dyDescent="0.25">
      <c r="A527" s="104">
        <v>2001</v>
      </c>
      <c r="B527" s="69" t="s">
        <v>530</v>
      </c>
      <c r="C527" s="69" t="s">
        <v>531</v>
      </c>
      <c r="D527" s="107" t="s">
        <v>621</v>
      </c>
      <c r="E527" s="107" t="s">
        <v>621</v>
      </c>
      <c r="F527" s="107" t="s">
        <v>620</v>
      </c>
      <c r="G527" s="107" t="s">
        <v>621</v>
      </c>
      <c r="H527" s="107" t="s">
        <v>621</v>
      </c>
      <c r="I527" s="107" t="s">
        <v>621</v>
      </c>
      <c r="J527" s="107" t="s">
        <v>620</v>
      </c>
      <c r="K527" s="107" t="s">
        <v>622</v>
      </c>
      <c r="L527" s="107" t="s">
        <v>620</v>
      </c>
      <c r="M527" s="107" t="s">
        <v>621</v>
      </c>
      <c r="N527" s="107" t="s">
        <v>621</v>
      </c>
      <c r="O527" s="107" t="s">
        <v>621</v>
      </c>
      <c r="P527" s="107" t="s">
        <v>621</v>
      </c>
      <c r="Q527" s="107" t="s">
        <v>620</v>
      </c>
      <c r="R527" s="107" t="s">
        <v>621</v>
      </c>
      <c r="S527" s="107" t="s">
        <v>621</v>
      </c>
      <c r="T527" s="107" t="s">
        <v>621</v>
      </c>
      <c r="U527" s="107" t="s">
        <v>621</v>
      </c>
      <c r="V527" s="107" t="s">
        <v>621</v>
      </c>
      <c r="W527" s="107" t="s">
        <v>620</v>
      </c>
      <c r="X527" s="107" t="s">
        <v>621</v>
      </c>
      <c r="Y527" s="107" t="s">
        <v>621</v>
      </c>
      <c r="Z527" s="107" t="s">
        <v>621</v>
      </c>
      <c r="AA527" s="107" t="s">
        <v>620</v>
      </c>
      <c r="AB527" s="107" t="s">
        <v>622</v>
      </c>
      <c r="AC527" s="107" t="s">
        <v>622</v>
      </c>
      <c r="AD527" s="107" t="s">
        <v>621</v>
      </c>
      <c r="AE527" s="107" t="s">
        <v>621</v>
      </c>
      <c r="AF527" s="107" t="s">
        <v>620</v>
      </c>
      <c r="AG527" s="107" t="s">
        <v>621</v>
      </c>
      <c r="AH527" s="107" t="s">
        <v>621</v>
      </c>
      <c r="AI527" s="107" t="s">
        <v>621</v>
      </c>
      <c r="AJ527" s="107" t="s">
        <v>621</v>
      </c>
      <c r="AK527" s="107" t="s">
        <v>621</v>
      </c>
      <c r="AL527" s="107" t="s">
        <v>621</v>
      </c>
      <c r="AM527" s="107" t="s">
        <v>621</v>
      </c>
      <c r="AN527" s="107" t="s">
        <v>621</v>
      </c>
      <c r="AO527" s="107" t="s">
        <v>620</v>
      </c>
      <c r="AP527" s="107" t="s">
        <v>621</v>
      </c>
      <c r="AQ527" s="107" t="s">
        <v>620</v>
      </c>
      <c r="AR527" s="107" t="s">
        <v>620</v>
      </c>
      <c r="AS527" s="107" t="s">
        <v>620</v>
      </c>
      <c r="AT527" s="107" t="s">
        <v>620</v>
      </c>
      <c r="AU527" s="107" t="s">
        <v>621</v>
      </c>
      <c r="AV527" s="107" t="s">
        <v>620</v>
      </c>
      <c r="AW527" s="107" t="s">
        <v>621</v>
      </c>
      <c r="AX527" s="107" t="s">
        <v>622</v>
      </c>
      <c r="AY527" s="107" t="s">
        <v>621</v>
      </c>
      <c r="AZ527" s="107" t="s">
        <v>621</v>
      </c>
      <c r="BA527" s="107" t="s">
        <v>621</v>
      </c>
      <c r="BC527" s="107">
        <f t="shared" si="61"/>
        <v>33</v>
      </c>
      <c r="BD527" s="107">
        <f t="shared" si="61"/>
        <v>4</v>
      </c>
      <c r="BE527" s="107">
        <f t="shared" si="61"/>
        <v>13</v>
      </c>
      <c r="BF527" s="107">
        <f t="shared" si="61"/>
        <v>0</v>
      </c>
      <c r="BG527" s="107">
        <f t="shared" si="61"/>
        <v>0</v>
      </c>
      <c r="BH527" s="107">
        <f t="shared" si="60"/>
        <v>50</v>
      </c>
    </row>
    <row r="528" spans="1:60" x14ac:dyDescent="0.25">
      <c r="A528" s="104">
        <v>2002</v>
      </c>
      <c r="B528" s="69" t="s">
        <v>532</v>
      </c>
      <c r="C528" s="69" t="s">
        <v>531</v>
      </c>
      <c r="D528" s="107" t="s">
        <v>622</v>
      </c>
      <c r="E528" s="107" t="s">
        <v>623</v>
      </c>
      <c r="F528" s="107" t="s">
        <v>621</v>
      </c>
      <c r="G528" s="107" t="s">
        <v>621</v>
      </c>
      <c r="H528" s="107" t="s">
        <v>621</v>
      </c>
      <c r="I528" s="107" t="s">
        <v>621</v>
      </c>
      <c r="J528" s="107" t="s">
        <v>623</v>
      </c>
      <c r="K528" s="107" t="s">
        <v>623</v>
      </c>
      <c r="L528" s="107" t="s">
        <v>623</v>
      </c>
      <c r="M528" s="107" t="s">
        <v>621</v>
      </c>
      <c r="N528" s="107" t="s">
        <v>621</v>
      </c>
      <c r="O528" s="107" t="s">
        <v>621</v>
      </c>
      <c r="P528" s="107" t="s">
        <v>621</v>
      </c>
      <c r="Q528" s="107" t="s">
        <v>621</v>
      </c>
      <c r="R528" s="107" t="s">
        <v>621</v>
      </c>
      <c r="S528" s="107" t="s">
        <v>621</v>
      </c>
      <c r="T528" s="107" t="s">
        <v>621</v>
      </c>
      <c r="U528" s="107" t="s">
        <v>621</v>
      </c>
      <c r="V528" s="107" t="s">
        <v>621</v>
      </c>
      <c r="W528" s="107" t="s">
        <v>621</v>
      </c>
      <c r="X528" s="107" t="s">
        <v>621</v>
      </c>
      <c r="Y528" s="107" t="s">
        <v>621</v>
      </c>
      <c r="Z528" s="107" t="s">
        <v>621</v>
      </c>
      <c r="AA528" s="107" t="s">
        <v>621</v>
      </c>
      <c r="AB528" s="107" t="s">
        <v>622</v>
      </c>
      <c r="AC528" s="107" t="s">
        <v>621</v>
      </c>
      <c r="AD528" s="107" t="s">
        <v>621</v>
      </c>
      <c r="AE528" s="107" t="s">
        <v>622</v>
      </c>
      <c r="AF528" s="107" t="s">
        <v>623</v>
      </c>
      <c r="AG528" s="107" t="s">
        <v>621</v>
      </c>
      <c r="AH528" s="107" t="s">
        <v>621</v>
      </c>
      <c r="AI528" s="107" t="s">
        <v>621</v>
      </c>
      <c r="AJ528" s="107" t="s">
        <v>621</v>
      </c>
      <c r="AK528" s="107" t="s">
        <v>621</v>
      </c>
      <c r="AL528" s="107" t="s">
        <v>621</v>
      </c>
      <c r="AM528" s="107" t="s">
        <v>621</v>
      </c>
      <c r="AN528" s="107" t="s">
        <v>621</v>
      </c>
      <c r="AO528" s="107" t="s">
        <v>621</v>
      </c>
      <c r="AP528" s="107" t="s">
        <v>620</v>
      </c>
      <c r="AQ528" s="107" t="s">
        <v>621</v>
      </c>
      <c r="AR528" s="107" t="s">
        <v>621</v>
      </c>
      <c r="AS528" s="107" t="s">
        <v>623</v>
      </c>
      <c r="AT528" s="107" t="s">
        <v>621</v>
      </c>
      <c r="AU528" s="107" t="s">
        <v>621</v>
      </c>
      <c r="AV528" s="107" t="s">
        <v>623</v>
      </c>
      <c r="AW528" s="107" t="s">
        <v>621</v>
      </c>
      <c r="AX528" s="107" t="s">
        <v>621</v>
      </c>
      <c r="AY528" s="107" t="s">
        <v>623</v>
      </c>
      <c r="AZ528" s="107" t="s">
        <v>621</v>
      </c>
      <c r="BA528" s="107" t="s">
        <v>621</v>
      </c>
      <c r="BC528" s="107">
        <f t="shared" si="61"/>
        <v>38</v>
      </c>
      <c r="BD528" s="107">
        <f t="shared" si="61"/>
        <v>3</v>
      </c>
      <c r="BE528" s="107">
        <f t="shared" si="61"/>
        <v>1</v>
      </c>
      <c r="BF528" s="107">
        <f t="shared" si="61"/>
        <v>8</v>
      </c>
      <c r="BG528" s="107">
        <f t="shared" si="61"/>
        <v>0</v>
      </c>
      <c r="BH528" s="107">
        <f t="shared" si="60"/>
        <v>42</v>
      </c>
    </row>
    <row r="529" spans="1:60" x14ac:dyDescent="0.25">
      <c r="A529" s="104">
        <v>2003</v>
      </c>
      <c r="B529" s="69" t="s">
        <v>533</v>
      </c>
      <c r="C529" s="69" t="s">
        <v>531</v>
      </c>
      <c r="D529" s="107" t="s">
        <v>622</v>
      </c>
      <c r="E529" s="107" t="s">
        <v>620</v>
      </c>
      <c r="F529" s="107" t="s">
        <v>621</v>
      </c>
      <c r="G529" s="107" t="s">
        <v>621</v>
      </c>
      <c r="H529" s="107" t="s">
        <v>621</v>
      </c>
      <c r="I529" s="107" t="s">
        <v>621</v>
      </c>
      <c r="J529" s="107" t="s">
        <v>620</v>
      </c>
      <c r="K529" s="107" t="s">
        <v>620</v>
      </c>
      <c r="L529" s="107" t="s">
        <v>622</v>
      </c>
      <c r="M529" s="107" t="s">
        <v>621</v>
      </c>
      <c r="N529" s="107" t="s">
        <v>621</v>
      </c>
      <c r="O529" s="107" t="s">
        <v>622</v>
      </c>
      <c r="P529" s="107" t="s">
        <v>621</v>
      </c>
      <c r="Q529" s="107" t="s">
        <v>620</v>
      </c>
      <c r="R529" s="107" t="s">
        <v>621</v>
      </c>
      <c r="S529" s="107" t="s">
        <v>621</v>
      </c>
      <c r="T529" s="107" t="s">
        <v>621</v>
      </c>
      <c r="U529" s="107" t="s">
        <v>621</v>
      </c>
      <c r="V529" s="107" t="s">
        <v>620</v>
      </c>
      <c r="W529" s="107" t="s">
        <v>621</v>
      </c>
      <c r="X529" s="107" t="s">
        <v>620</v>
      </c>
      <c r="Y529" s="107" t="s">
        <v>620</v>
      </c>
      <c r="Z529" s="107" t="s">
        <v>620</v>
      </c>
      <c r="AA529" s="107" t="s">
        <v>620</v>
      </c>
      <c r="AB529" s="107" t="s">
        <v>621</v>
      </c>
      <c r="AC529" s="107" t="s">
        <v>621</v>
      </c>
      <c r="AD529" s="107" t="s">
        <v>621</v>
      </c>
      <c r="AE529" s="107" t="s">
        <v>623</v>
      </c>
      <c r="AF529" s="107" t="s">
        <v>623</v>
      </c>
      <c r="AG529" s="107" t="s">
        <v>621</v>
      </c>
      <c r="AH529" s="107" t="s">
        <v>620</v>
      </c>
      <c r="AI529" s="107" t="s">
        <v>621</v>
      </c>
      <c r="AJ529" s="107" t="s">
        <v>621</v>
      </c>
      <c r="AK529" s="107" t="s">
        <v>621</v>
      </c>
      <c r="AL529" s="107" t="s">
        <v>621</v>
      </c>
      <c r="AM529" s="107" t="s">
        <v>621</v>
      </c>
      <c r="AN529" s="107" t="s">
        <v>621</v>
      </c>
      <c r="AO529" s="107" t="s">
        <v>620</v>
      </c>
      <c r="AP529" s="107" t="s">
        <v>621</v>
      </c>
      <c r="AQ529" s="107" t="s">
        <v>623</v>
      </c>
      <c r="AR529" s="107" t="s">
        <v>621</v>
      </c>
      <c r="AS529" s="107" t="s">
        <v>621</v>
      </c>
      <c r="AT529" s="107" t="s">
        <v>621</v>
      </c>
      <c r="AU529" s="107" t="s">
        <v>621</v>
      </c>
      <c r="AV529" s="107" t="s">
        <v>621</v>
      </c>
      <c r="AW529" s="107" t="s">
        <v>621</v>
      </c>
      <c r="AX529" s="107" t="s">
        <v>621</v>
      </c>
      <c r="AY529" s="107" t="s">
        <v>621</v>
      </c>
      <c r="AZ529" s="107" t="s">
        <v>621</v>
      </c>
      <c r="BA529" s="107" t="s">
        <v>621</v>
      </c>
      <c r="BC529" s="107">
        <f t="shared" si="61"/>
        <v>33</v>
      </c>
      <c r="BD529" s="107">
        <f t="shared" si="61"/>
        <v>3</v>
      </c>
      <c r="BE529" s="107">
        <f t="shared" si="61"/>
        <v>11</v>
      </c>
      <c r="BF529" s="107">
        <f t="shared" si="61"/>
        <v>3</v>
      </c>
      <c r="BG529" s="107">
        <f t="shared" si="61"/>
        <v>0</v>
      </c>
      <c r="BH529" s="107">
        <f t="shared" si="60"/>
        <v>47</v>
      </c>
    </row>
    <row r="530" spans="1:60" x14ac:dyDescent="0.25">
      <c r="A530" s="105">
        <v>2004</v>
      </c>
      <c r="B530" s="69" t="s">
        <v>534</v>
      </c>
      <c r="C530" s="69" t="s">
        <v>531</v>
      </c>
      <c r="D530" s="107" t="s">
        <v>620</v>
      </c>
      <c r="E530" s="107" t="s">
        <v>621</v>
      </c>
      <c r="F530" s="107" t="s">
        <v>621</v>
      </c>
      <c r="G530" s="107" t="s">
        <v>621</v>
      </c>
      <c r="H530" s="107" t="s">
        <v>621</v>
      </c>
      <c r="I530" s="107" t="s">
        <v>621</v>
      </c>
      <c r="J530" s="107" t="s">
        <v>621</v>
      </c>
      <c r="K530" s="107" t="s">
        <v>621</v>
      </c>
      <c r="L530" s="107" t="s">
        <v>621</v>
      </c>
      <c r="M530" s="107" t="s">
        <v>621</v>
      </c>
      <c r="N530" s="107" t="s">
        <v>621</v>
      </c>
      <c r="O530" s="107" t="s">
        <v>622</v>
      </c>
      <c r="P530" s="107" t="s">
        <v>621</v>
      </c>
      <c r="Q530" s="107" t="s">
        <v>621</v>
      </c>
      <c r="R530" s="107" t="s">
        <v>621</v>
      </c>
      <c r="S530" s="107" t="s">
        <v>621</v>
      </c>
      <c r="T530" s="107" t="s">
        <v>621</v>
      </c>
      <c r="U530" s="107" t="s">
        <v>621</v>
      </c>
      <c r="V530" s="107" t="s">
        <v>621</v>
      </c>
      <c r="W530" s="107" t="s">
        <v>621</v>
      </c>
      <c r="X530" s="107" t="s">
        <v>621</v>
      </c>
      <c r="Y530" s="107" t="s">
        <v>621</v>
      </c>
      <c r="Z530" s="107" t="s">
        <v>621</v>
      </c>
      <c r="AA530" s="107" t="s">
        <v>621</v>
      </c>
      <c r="AB530" s="107" t="s">
        <v>622</v>
      </c>
      <c r="AC530" s="107" t="s">
        <v>620</v>
      </c>
      <c r="AD530" s="107" t="s">
        <v>621</v>
      </c>
      <c r="AE530" s="107" t="s">
        <v>621</v>
      </c>
      <c r="AF530" s="107" t="s">
        <v>621</v>
      </c>
      <c r="AG530" s="107" t="s">
        <v>620</v>
      </c>
      <c r="AH530" s="107" t="s">
        <v>621</v>
      </c>
      <c r="AI530" s="107" t="s">
        <v>620</v>
      </c>
      <c r="AJ530" s="107" t="s">
        <v>621</v>
      </c>
      <c r="AK530" s="107" t="s">
        <v>621</v>
      </c>
      <c r="AL530" s="107" t="s">
        <v>621</v>
      </c>
      <c r="AM530" s="107" t="s">
        <v>621</v>
      </c>
      <c r="AN530" s="107" t="s">
        <v>621</v>
      </c>
      <c r="AO530" s="107" t="s">
        <v>621</v>
      </c>
      <c r="AP530" s="107" t="s">
        <v>621</v>
      </c>
      <c r="AQ530" s="107" t="s">
        <v>621</v>
      </c>
      <c r="AR530" s="107" t="s">
        <v>621</v>
      </c>
      <c r="AS530" s="107" t="s">
        <v>621</v>
      </c>
      <c r="AT530" s="107" t="s">
        <v>621</v>
      </c>
      <c r="AU530" s="107" t="s">
        <v>621</v>
      </c>
      <c r="AV530" s="107" t="s">
        <v>621</v>
      </c>
      <c r="AW530" s="107" t="s">
        <v>621</v>
      </c>
      <c r="AX530" s="107" t="s">
        <v>621</v>
      </c>
      <c r="AY530" s="107" t="s">
        <v>621</v>
      </c>
      <c r="AZ530" s="107" t="s">
        <v>621</v>
      </c>
      <c r="BA530" s="107" t="s">
        <v>621</v>
      </c>
      <c r="BC530" s="107">
        <f t="shared" si="61"/>
        <v>44</v>
      </c>
      <c r="BD530" s="107">
        <f t="shared" si="61"/>
        <v>2</v>
      </c>
      <c r="BE530" s="107">
        <f t="shared" si="61"/>
        <v>4</v>
      </c>
      <c r="BF530" s="107">
        <f t="shared" si="61"/>
        <v>0</v>
      </c>
      <c r="BG530" s="107">
        <f t="shared" si="61"/>
        <v>0</v>
      </c>
      <c r="BH530" s="107">
        <f t="shared" si="60"/>
        <v>50</v>
      </c>
    </row>
    <row r="531" spans="1:60" x14ac:dyDescent="0.25">
      <c r="A531" s="104">
        <v>2005</v>
      </c>
      <c r="B531" s="69" t="s">
        <v>535</v>
      </c>
      <c r="C531" s="69" t="s">
        <v>531</v>
      </c>
      <c r="D531" s="107" t="s">
        <v>623</v>
      </c>
      <c r="E531" s="107" t="s">
        <v>621</v>
      </c>
      <c r="F531" s="107" t="s">
        <v>621</v>
      </c>
      <c r="G531" s="107" t="s">
        <v>621</v>
      </c>
      <c r="H531" s="107" t="s">
        <v>621</v>
      </c>
      <c r="I531" s="107" t="s">
        <v>621</v>
      </c>
      <c r="J531" s="107" t="s">
        <v>623</v>
      </c>
      <c r="K531" s="107" t="s">
        <v>620</v>
      </c>
      <c r="L531" s="107" t="s">
        <v>621</v>
      </c>
      <c r="M531" s="107" t="s">
        <v>621</v>
      </c>
      <c r="N531" s="107" t="s">
        <v>621</v>
      </c>
      <c r="O531" s="107" t="s">
        <v>621</v>
      </c>
      <c r="P531" s="107" t="s">
        <v>621</v>
      </c>
      <c r="Q531" s="107" t="s">
        <v>621</v>
      </c>
      <c r="R531" s="107" t="s">
        <v>621</v>
      </c>
      <c r="S531" s="107" t="s">
        <v>621</v>
      </c>
      <c r="T531" s="107" t="s">
        <v>621</v>
      </c>
      <c r="U531" s="107" t="s">
        <v>621</v>
      </c>
      <c r="V531" s="107" t="s">
        <v>621</v>
      </c>
      <c r="W531" s="107" t="s">
        <v>621</v>
      </c>
      <c r="X531" s="107" t="s">
        <v>623</v>
      </c>
      <c r="Y531" s="107" t="s">
        <v>621</v>
      </c>
      <c r="Z531" s="107" t="s">
        <v>621</v>
      </c>
      <c r="AA531" s="107" t="s">
        <v>623</v>
      </c>
      <c r="AB531" s="107" t="s">
        <v>621</v>
      </c>
      <c r="AC531" s="107" t="s">
        <v>621</v>
      </c>
      <c r="AD531" s="107" t="s">
        <v>621</v>
      </c>
      <c r="AE531" s="107" t="s">
        <v>620</v>
      </c>
      <c r="AF531" s="107" t="s">
        <v>623</v>
      </c>
      <c r="AG531" s="107" t="s">
        <v>621</v>
      </c>
      <c r="AH531" s="107" t="s">
        <v>621</v>
      </c>
      <c r="AI531" s="107" t="s">
        <v>621</v>
      </c>
      <c r="AJ531" s="107" t="s">
        <v>621</v>
      </c>
      <c r="AK531" s="107" t="s">
        <v>621</v>
      </c>
      <c r="AL531" s="107" t="s">
        <v>621</v>
      </c>
      <c r="AM531" s="107" t="s">
        <v>622</v>
      </c>
      <c r="AN531" s="107" t="s">
        <v>622</v>
      </c>
      <c r="AO531" s="107" t="s">
        <v>621</v>
      </c>
      <c r="AP531" s="107" t="s">
        <v>621</v>
      </c>
      <c r="AQ531" s="107" t="s">
        <v>621</v>
      </c>
      <c r="AR531" s="107" t="s">
        <v>621</v>
      </c>
      <c r="AS531" s="107" t="s">
        <v>621</v>
      </c>
      <c r="AT531" s="107" t="s">
        <v>621</v>
      </c>
      <c r="AU531" s="107" t="s">
        <v>623</v>
      </c>
      <c r="AV531" s="107" t="s">
        <v>621</v>
      </c>
      <c r="AW531" s="107" t="s">
        <v>621</v>
      </c>
      <c r="AX531" s="107" t="s">
        <v>621</v>
      </c>
      <c r="AY531" s="107" t="s">
        <v>621</v>
      </c>
      <c r="AZ531" s="107" t="s">
        <v>621</v>
      </c>
      <c r="BA531" s="107" t="s">
        <v>621</v>
      </c>
      <c r="BC531" s="107">
        <f t="shared" si="61"/>
        <v>40</v>
      </c>
      <c r="BD531" s="107">
        <f t="shared" si="61"/>
        <v>2</v>
      </c>
      <c r="BE531" s="107">
        <f t="shared" si="61"/>
        <v>2</v>
      </c>
      <c r="BF531" s="107">
        <f t="shared" si="61"/>
        <v>6</v>
      </c>
      <c r="BG531" s="107">
        <f t="shared" si="61"/>
        <v>0</v>
      </c>
      <c r="BH531" s="107">
        <f t="shared" si="60"/>
        <v>44</v>
      </c>
    </row>
    <row r="532" spans="1:60" x14ac:dyDescent="0.25">
      <c r="A532" s="104">
        <v>2006</v>
      </c>
      <c r="B532" s="69" t="s">
        <v>536</v>
      </c>
      <c r="C532" s="69" t="s">
        <v>531</v>
      </c>
      <c r="D532" s="107" t="s">
        <v>620</v>
      </c>
      <c r="E532" s="107" t="s">
        <v>621</v>
      </c>
      <c r="F532" s="107" t="s">
        <v>621</v>
      </c>
      <c r="G532" s="107" t="s">
        <v>621</v>
      </c>
      <c r="H532" s="107" t="s">
        <v>621</v>
      </c>
      <c r="I532" s="107" t="s">
        <v>621</v>
      </c>
      <c r="J532" s="107" t="s">
        <v>620</v>
      </c>
      <c r="K532" s="107" t="s">
        <v>623</v>
      </c>
      <c r="L532" s="107" t="s">
        <v>623</v>
      </c>
      <c r="M532" s="107" t="s">
        <v>621</v>
      </c>
      <c r="N532" s="107" t="s">
        <v>623</v>
      </c>
      <c r="O532" s="107" t="s">
        <v>622</v>
      </c>
      <c r="P532" s="107" t="s">
        <v>621</v>
      </c>
      <c r="Q532" s="107" t="s">
        <v>621</v>
      </c>
      <c r="R532" s="107" t="s">
        <v>621</v>
      </c>
      <c r="S532" s="107" t="s">
        <v>621</v>
      </c>
      <c r="T532" s="107" t="s">
        <v>621</v>
      </c>
      <c r="U532" s="107" t="s">
        <v>621</v>
      </c>
      <c r="V532" s="107" t="s">
        <v>621</v>
      </c>
      <c r="W532" s="107" t="s">
        <v>623</v>
      </c>
      <c r="X532" s="107" t="s">
        <v>621</v>
      </c>
      <c r="Y532" s="107" t="s">
        <v>621</v>
      </c>
      <c r="Z532" s="107" t="s">
        <v>620</v>
      </c>
      <c r="AA532" s="107" t="s">
        <v>621</v>
      </c>
      <c r="AB532" s="107" t="s">
        <v>621</v>
      </c>
      <c r="AC532" s="107" t="s">
        <v>621</v>
      </c>
      <c r="AD532" s="107" t="s">
        <v>621</v>
      </c>
      <c r="AE532" s="107" t="s">
        <v>620</v>
      </c>
      <c r="AF532" s="107" t="s">
        <v>621</v>
      </c>
      <c r="AG532" s="107" t="s">
        <v>621</v>
      </c>
      <c r="AH532" s="107" t="s">
        <v>621</v>
      </c>
      <c r="AI532" s="107" t="s">
        <v>621</v>
      </c>
      <c r="AJ532" s="107" t="s">
        <v>621</v>
      </c>
      <c r="AK532" s="107" t="s">
        <v>621</v>
      </c>
      <c r="AL532" s="107" t="s">
        <v>621</v>
      </c>
      <c r="AM532" s="107" t="s">
        <v>621</v>
      </c>
      <c r="AN532" s="107" t="s">
        <v>621</v>
      </c>
      <c r="AO532" s="107" t="s">
        <v>621</v>
      </c>
      <c r="AP532" s="107" t="s">
        <v>621</v>
      </c>
      <c r="AQ532" s="107" t="s">
        <v>621</v>
      </c>
      <c r="AR532" s="107" t="s">
        <v>621</v>
      </c>
      <c r="AS532" s="107" t="s">
        <v>623</v>
      </c>
      <c r="AT532" s="107" t="s">
        <v>621</v>
      </c>
      <c r="AU532" s="107" t="s">
        <v>621</v>
      </c>
      <c r="AV532" s="107" t="s">
        <v>621</v>
      </c>
      <c r="AW532" s="107" t="s">
        <v>621</v>
      </c>
      <c r="AX532" s="107" t="s">
        <v>621</v>
      </c>
      <c r="AY532" s="107" t="s">
        <v>620</v>
      </c>
      <c r="AZ532" s="107" t="s">
        <v>621</v>
      </c>
      <c r="BA532" s="107" t="s">
        <v>620</v>
      </c>
      <c r="BC532" s="107">
        <f t="shared" si="61"/>
        <v>38</v>
      </c>
      <c r="BD532" s="107">
        <f t="shared" si="61"/>
        <v>1</v>
      </c>
      <c r="BE532" s="107">
        <f t="shared" si="61"/>
        <v>6</v>
      </c>
      <c r="BF532" s="107">
        <f t="shared" si="61"/>
        <v>5</v>
      </c>
      <c r="BG532" s="107">
        <f t="shared" si="61"/>
        <v>0</v>
      </c>
      <c r="BH532" s="107">
        <f t="shared" si="60"/>
        <v>45</v>
      </c>
    </row>
    <row r="533" spans="1:60" x14ac:dyDescent="0.25">
      <c r="A533" s="104">
        <v>2007</v>
      </c>
      <c r="B533" s="69" t="s">
        <v>537</v>
      </c>
      <c r="C533" s="69" t="s">
        <v>531</v>
      </c>
      <c r="D533" s="107" t="s">
        <v>621</v>
      </c>
      <c r="E533" s="107" t="s">
        <v>621</v>
      </c>
      <c r="F533" s="107" t="s">
        <v>620</v>
      </c>
      <c r="G533" s="107" t="s">
        <v>621</v>
      </c>
      <c r="H533" s="107" t="s">
        <v>621</v>
      </c>
      <c r="I533" s="107" t="s">
        <v>621</v>
      </c>
      <c r="J533" s="107" t="s">
        <v>621</v>
      </c>
      <c r="K533" s="107" t="s">
        <v>621</v>
      </c>
      <c r="L533" s="107" t="s">
        <v>621</v>
      </c>
      <c r="M533" s="107" t="s">
        <v>621</v>
      </c>
      <c r="N533" s="107" t="s">
        <v>621</v>
      </c>
      <c r="O533" s="107" t="s">
        <v>621</v>
      </c>
      <c r="P533" s="107" t="s">
        <v>621</v>
      </c>
      <c r="Q533" s="107" t="s">
        <v>621</v>
      </c>
      <c r="R533" s="107" t="s">
        <v>621</v>
      </c>
      <c r="S533" s="107" t="s">
        <v>621</v>
      </c>
      <c r="T533" s="107" t="s">
        <v>621</v>
      </c>
      <c r="U533" s="107" t="s">
        <v>621</v>
      </c>
      <c r="V533" s="107" t="s">
        <v>621</v>
      </c>
      <c r="W533" s="107" t="s">
        <v>621</v>
      </c>
      <c r="X533" s="107" t="s">
        <v>621</v>
      </c>
      <c r="Y533" s="107" t="s">
        <v>621</v>
      </c>
      <c r="Z533" s="107" t="s">
        <v>621</v>
      </c>
      <c r="AA533" s="107" t="s">
        <v>621</v>
      </c>
      <c r="AB533" s="107" t="s">
        <v>622</v>
      </c>
      <c r="AC533" s="107" t="s">
        <v>620</v>
      </c>
      <c r="AD533" s="107" t="s">
        <v>621</v>
      </c>
      <c r="AE533" s="107" t="s">
        <v>621</v>
      </c>
      <c r="AF533" s="107" t="s">
        <v>621</v>
      </c>
      <c r="AG533" s="107" t="s">
        <v>621</v>
      </c>
      <c r="AH533" s="107" t="s">
        <v>621</v>
      </c>
      <c r="AI533" s="107" t="s">
        <v>621</v>
      </c>
      <c r="AJ533" s="107" t="s">
        <v>621</v>
      </c>
      <c r="AK533" s="107" t="s">
        <v>621</v>
      </c>
      <c r="AL533" s="107" t="s">
        <v>621</v>
      </c>
      <c r="AM533" s="107" t="s">
        <v>621</v>
      </c>
      <c r="AN533" s="107" t="s">
        <v>621</v>
      </c>
      <c r="AO533" s="107" t="s">
        <v>623</v>
      </c>
      <c r="AP533" s="107" t="s">
        <v>621</v>
      </c>
      <c r="AQ533" s="107" t="s">
        <v>621</v>
      </c>
      <c r="AR533" s="107" t="s">
        <v>621</v>
      </c>
      <c r="AS533" s="107" t="s">
        <v>621</v>
      </c>
      <c r="AT533" s="107" t="s">
        <v>621</v>
      </c>
      <c r="AU533" s="107" t="s">
        <v>621</v>
      </c>
      <c r="AV533" s="107" t="s">
        <v>621</v>
      </c>
      <c r="AW533" s="107" t="s">
        <v>621</v>
      </c>
      <c r="AX533" s="107" t="s">
        <v>621</v>
      </c>
      <c r="AY533" s="107" t="s">
        <v>623</v>
      </c>
      <c r="AZ533" s="107" t="s">
        <v>621</v>
      </c>
      <c r="BA533" s="107" t="s">
        <v>621</v>
      </c>
      <c r="BC533" s="107">
        <f t="shared" si="61"/>
        <v>45</v>
      </c>
      <c r="BD533" s="107">
        <f t="shared" si="61"/>
        <v>1</v>
      </c>
      <c r="BE533" s="107">
        <f t="shared" si="61"/>
        <v>2</v>
      </c>
      <c r="BF533" s="107">
        <f t="shared" si="61"/>
        <v>2</v>
      </c>
      <c r="BG533" s="107">
        <f t="shared" si="61"/>
        <v>0</v>
      </c>
      <c r="BH533" s="107">
        <f t="shared" si="60"/>
        <v>48</v>
      </c>
    </row>
    <row r="534" spans="1:60" x14ac:dyDescent="0.25">
      <c r="A534" s="104">
        <v>2008</v>
      </c>
      <c r="B534" s="69" t="s">
        <v>538</v>
      </c>
      <c r="C534" s="69" t="s">
        <v>531</v>
      </c>
      <c r="D534" s="107" t="s">
        <v>623</v>
      </c>
      <c r="E534" s="107" t="s">
        <v>621</v>
      </c>
      <c r="F534" s="107" t="s">
        <v>621</v>
      </c>
      <c r="G534" s="107" t="s">
        <v>621</v>
      </c>
      <c r="H534" s="107" t="s">
        <v>621</v>
      </c>
      <c r="I534" s="107" t="s">
        <v>621</v>
      </c>
      <c r="J534" s="107" t="s">
        <v>623</v>
      </c>
      <c r="K534" s="107" t="s">
        <v>621</v>
      </c>
      <c r="L534" s="107" t="s">
        <v>623</v>
      </c>
      <c r="M534" s="107" t="s">
        <v>621</v>
      </c>
      <c r="N534" s="107" t="s">
        <v>623</v>
      </c>
      <c r="O534" s="107" t="s">
        <v>622</v>
      </c>
      <c r="P534" s="107" t="s">
        <v>621</v>
      </c>
      <c r="Q534" s="107" t="s">
        <v>621</v>
      </c>
      <c r="R534" s="107" t="s">
        <v>621</v>
      </c>
      <c r="S534" s="107" t="s">
        <v>621</v>
      </c>
      <c r="T534" s="107" t="s">
        <v>621</v>
      </c>
      <c r="U534" s="107" t="s">
        <v>621</v>
      </c>
      <c r="V534" s="107" t="s">
        <v>621</v>
      </c>
      <c r="W534" s="107" t="s">
        <v>621</v>
      </c>
      <c r="X534" s="107" t="s">
        <v>621</v>
      </c>
      <c r="Y534" s="107" t="s">
        <v>621</v>
      </c>
      <c r="Z534" s="107" t="s">
        <v>621</v>
      </c>
      <c r="AA534" s="107" t="s">
        <v>621</v>
      </c>
      <c r="AB534" s="107" t="s">
        <v>622</v>
      </c>
      <c r="AC534" s="107" t="s">
        <v>621</v>
      </c>
      <c r="AD534" s="107" t="s">
        <v>621</v>
      </c>
      <c r="AE534" s="107" t="s">
        <v>623</v>
      </c>
      <c r="AF534" s="107" t="s">
        <v>623</v>
      </c>
      <c r="AG534" s="107" t="s">
        <v>621</v>
      </c>
      <c r="AH534" s="107" t="s">
        <v>621</v>
      </c>
      <c r="AI534" s="107" t="s">
        <v>621</v>
      </c>
      <c r="AJ534" s="107" t="s">
        <v>623</v>
      </c>
      <c r="AK534" s="107" t="s">
        <v>621</v>
      </c>
      <c r="AL534" s="107" t="s">
        <v>621</v>
      </c>
      <c r="AM534" s="107" t="s">
        <v>621</v>
      </c>
      <c r="AN534" s="107" t="s">
        <v>621</v>
      </c>
      <c r="AO534" s="107" t="s">
        <v>621</v>
      </c>
      <c r="AP534" s="107" t="s">
        <v>621</v>
      </c>
      <c r="AQ534" s="107" t="s">
        <v>621</v>
      </c>
      <c r="AR534" s="107" t="s">
        <v>621</v>
      </c>
      <c r="AS534" s="107" t="s">
        <v>620</v>
      </c>
      <c r="AT534" s="107" t="s">
        <v>621</v>
      </c>
      <c r="AU534" s="107" t="s">
        <v>621</v>
      </c>
      <c r="AV534" s="107" t="s">
        <v>621</v>
      </c>
      <c r="AW534" s="107" t="s">
        <v>621</v>
      </c>
      <c r="AX534" s="107" t="s">
        <v>621</v>
      </c>
      <c r="AY534" s="107" t="s">
        <v>621</v>
      </c>
      <c r="AZ534" s="107" t="s">
        <v>621</v>
      </c>
      <c r="BA534" s="107" t="s">
        <v>621</v>
      </c>
      <c r="BC534" s="107">
        <f t="shared" ref="BC534:BG543" si="62">COUNTIF($D534:$BA534,BC$3)</f>
        <v>40</v>
      </c>
      <c r="BD534" s="107">
        <f t="shared" si="62"/>
        <v>2</v>
      </c>
      <c r="BE534" s="107">
        <f t="shared" si="62"/>
        <v>1</v>
      </c>
      <c r="BF534" s="107">
        <f t="shared" si="62"/>
        <v>7</v>
      </c>
      <c r="BG534" s="107">
        <f t="shared" si="62"/>
        <v>0</v>
      </c>
      <c r="BH534" s="107">
        <f t="shared" si="60"/>
        <v>43</v>
      </c>
    </row>
    <row r="535" spans="1:60" x14ac:dyDescent="0.25">
      <c r="A535" s="104">
        <v>2009</v>
      </c>
      <c r="B535" s="69" t="s">
        <v>539</v>
      </c>
      <c r="C535" s="69" t="s">
        <v>531</v>
      </c>
      <c r="D535" s="107" t="s">
        <v>621</v>
      </c>
      <c r="E535" s="107" t="s">
        <v>621</v>
      </c>
      <c r="F535" s="107" t="s">
        <v>621</v>
      </c>
      <c r="G535" s="107" t="s">
        <v>621</v>
      </c>
      <c r="H535" s="107" t="s">
        <v>621</v>
      </c>
      <c r="I535" s="107" t="s">
        <v>620</v>
      </c>
      <c r="J535" s="107" t="s">
        <v>621</v>
      </c>
      <c r="K535" s="107" t="s">
        <v>621</v>
      </c>
      <c r="L535" s="107" t="s">
        <v>621</v>
      </c>
      <c r="M535" s="107" t="s">
        <v>621</v>
      </c>
      <c r="N535" s="107" t="s">
        <v>620</v>
      </c>
      <c r="O535" s="107" t="s">
        <v>622</v>
      </c>
      <c r="P535" s="107" t="s">
        <v>621</v>
      </c>
      <c r="Q535" s="107" t="s">
        <v>621</v>
      </c>
      <c r="R535" s="107" t="s">
        <v>621</v>
      </c>
      <c r="S535" s="107" t="s">
        <v>621</v>
      </c>
      <c r="T535" s="107" t="s">
        <v>621</v>
      </c>
      <c r="U535" s="107" t="s">
        <v>621</v>
      </c>
      <c r="V535" s="107" t="s">
        <v>621</v>
      </c>
      <c r="W535" s="107" t="s">
        <v>621</v>
      </c>
      <c r="X535" s="107" t="s">
        <v>621</v>
      </c>
      <c r="Y535" s="107" t="s">
        <v>621</v>
      </c>
      <c r="Z535" s="107" t="s">
        <v>621</v>
      </c>
      <c r="AA535" s="107" t="s">
        <v>621</v>
      </c>
      <c r="AB535" s="107" t="s">
        <v>621</v>
      </c>
      <c r="AC535" s="107" t="s">
        <v>620</v>
      </c>
      <c r="AD535" s="107" t="s">
        <v>621</v>
      </c>
      <c r="AE535" s="107" t="s">
        <v>620</v>
      </c>
      <c r="AF535" s="107" t="s">
        <v>621</v>
      </c>
      <c r="AG535" s="107" t="s">
        <v>621</v>
      </c>
      <c r="AH535" s="107" t="s">
        <v>621</v>
      </c>
      <c r="AI535" s="107" t="s">
        <v>620</v>
      </c>
      <c r="AJ535" s="107" t="s">
        <v>621</v>
      </c>
      <c r="AK535" s="107" t="s">
        <v>621</v>
      </c>
      <c r="AL535" s="107" t="s">
        <v>621</v>
      </c>
      <c r="AM535" s="107" t="s">
        <v>621</v>
      </c>
      <c r="AN535" s="107" t="s">
        <v>621</v>
      </c>
      <c r="AO535" s="107" t="s">
        <v>621</v>
      </c>
      <c r="AP535" s="107" t="s">
        <v>621</v>
      </c>
      <c r="AQ535" s="107" t="s">
        <v>621</v>
      </c>
      <c r="AR535" s="107" t="s">
        <v>621</v>
      </c>
      <c r="AS535" s="107" t="s">
        <v>620</v>
      </c>
      <c r="AT535" s="107" t="s">
        <v>621</v>
      </c>
      <c r="AU535" s="107" t="s">
        <v>621</v>
      </c>
      <c r="AV535" s="107" t="s">
        <v>621</v>
      </c>
      <c r="AW535" s="107" t="s">
        <v>621</v>
      </c>
      <c r="AX535" s="107" t="s">
        <v>621</v>
      </c>
      <c r="AY535" s="107" t="s">
        <v>623</v>
      </c>
      <c r="AZ535" s="107" t="s">
        <v>621</v>
      </c>
      <c r="BA535" s="107" t="s">
        <v>621</v>
      </c>
      <c r="BC535" s="107">
        <f t="shared" si="62"/>
        <v>42</v>
      </c>
      <c r="BD535" s="107">
        <f t="shared" si="62"/>
        <v>1</v>
      </c>
      <c r="BE535" s="107">
        <f t="shared" si="62"/>
        <v>6</v>
      </c>
      <c r="BF535" s="107">
        <f t="shared" si="62"/>
        <v>1</v>
      </c>
      <c r="BG535" s="107">
        <f t="shared" si="62"/>
        <v>0</v>
      </c>
      <c r="BH535" s="107">
        <f t="shared" si="60"/>
        <v>49</v>
      </c>
    </row>
    <row r="536" spans="1:60" x14ac:dyDescent="0.25">
      <c r="A536" s="104">
        <v>2010</v>
      </c>
      <c r="B536" s="69" t="s">
        <v>540</v>
      </c>
      <c r="C536" s="69" t="s">
        <v>531</v>
      </c>
      <c r="D536" s="107" t="s">
        <v>622</v>
      </c>
      <c r="E536" s="107" t="s">
        <v>621</v>
      </c>
      <c r="F536" s="107" t="s">
        <v>621</v>
      </c>
      <c r="G536" s="107" t="s">
        <v>620</v>
      </c>
      <c r="H536" s="107" t="s">
        <v>621</v>
      </c>
      <c r="I536" s="107" t="s">
        <v>621</v>
      </c>
      <c r="J536" s="107" t="s">
        <v>621</v>
      </c>
      <c r="K536" s="107" t="s">
        <v>621</v>
      </c>
      <c r="L536" s="107" t="s">
        <v>623</v>
      </c>
      <c r="M536" s="107" t="s">
        <v>620</v>
      </c>
      <c r="N536" s="107" t="s">
        <v>621</v>
      </c>
      <c r="O536" s="107" t="s">
        <v>622</v>
      </c>
      <c r="P536" s="107" t="s">
        <v>621</v>
      </c>
      <c r="Q536" s="107" t="s">
        <v>621</v>
      </c>
      <c r="R536" s="107" t="s">
        <v>621</v>
      </c>
      <c r="S536" s="107" t="s">
        <v>621</v>
      </c>
      <c r="T536" s="107" t="s">
        <v>621</v>
      </c>
      <c r="U536" s="107" t="s">
        <v>621</v>
      </c>
      <c r="V536" s="107" t="s">
        <v>621</v>
      </c>
      <c r="W536" s="107" t="s">
        <v>621</v>
      </c>
      <c r="X536" s="107" t="s">
        <v>621</v>
      </c>
      <c r="Y536" s="107" t="s">
        <v>621</v>
      </c>
      <c r="Z536" s="107" t="s">
        <v>621</v>
      </c>
      <c r="AA536" s="107" t="s">
        <v>621</v>
      </c>
      <c r="AB536" s="107" t="s">
        <v>622</v>
      </c>
      <c r="AC536" s="107" t="s">
        <v>622</v>
      </c>
      <c r="AD536" s="107" t="s">
        <v>621</v>
      </c>
      <c r="AE536" s="107" t="s">
        <v>620</v>
      </c>
      <c r="AF536" s="107" t="s">
        <v>621</v>
      </c>
      <c r="AG536" s="107" t="s">
        <v>621</v>
      </c>
      <c r="AH536" s="107" t="s">
        <v>621</v>
      </c>
      <c r="AI536" s="107" t="s">
        <v>621</v>
      </c>
      <c r="AJ536" s="107" t="s">
        <v>621</v>
      </c>
      <c r="AK536" s="107" t="s">
        <v>621</v>
      </c>
      <c r="AL536" s="107" t="s">
        <v>621</v>
      </c>
      <c r="AM536" s="107" t="s">
        <v>621</v>
      </c>
      <c r="AN536" s="107" t="s">
        <v>621</v>
      </c>
      <c r="AO536" s="107" t="s">
        <v>621</v>
      </c>
      <c r="AP536" s="107" t="s">
        <v>621</v>
      </c>
      <c r="AQ536" s="107" t="s">
        <v>621</v>
      </c>
      <c r="AR536" s="107" t="s">
        <v>621</v>
      </c>
      <c r="AS536" s="107" t="s">
        <v>621</v>
      </c>
      <c r="AT536" s="107" t="s">
        <v>621</v>
      </c>
      <c r="AU536" s="107" t="s">
        <v>621</v>
      </c>
      <c r="AV536" s="107" t="s">
        <v>621</v>
      </c>
      <c r="AW536" s="107" t="s">
        <v>621</v>
      </c>
      <c r="AX536" s="107" t="s">
        <v>621</v>
      </c>
      <c r="AY536" s="107" t="s">
        <v>621</v>
      </c>
      <c r="AZ536" s="107" t="s">
        <v>621</v>
      </c>
      <c r="BA536" s="107" t="s">
        <v>621</v>
      </c>
      <c r="BC536" s="107">
        <f t="shared" si="62"/>
        <v>42</v>
      </c>
      <c r="BD536" s="107">
        <f t="shared" si="62"/>
        <v>4</v>
      </c>
      <c r="BE536" s="107">
        <f t="shared" si="62"/>
        <v>3</v>
      </c>
      <c r="BF536" s="107">
        <f t="shared" si="62"/>
        <v>1</v>
      </c>
      <c r="BG536" s="107">
        <f t="shared" si="62"/>
        <v>0</v>
      </c>
      <c r="BH536" s="107">
        <f t="shared" si="60"/>
        <v>49</v>
      </c>
    </row>
    <row r="537" spans="1:60" x14ac:dyDescent="0.25">
      <c r="A537" s="104">
        <v>2011</v>
      </c>
      <c r="B537" s="69" t="s">
        <v>541</v>
      </c>
      <c r="C537" s="69" t="s">
        <v>531</v>
      </c>
      <c r="D537" s="107" t="s">
        <v>621</v>
      </c>
      <c r="E537" s="107" t="s">
        <v>621</v>
      </c>
      <c r="F537" s="107" t="s">
        <v>621</v>
      </c>
      <c r="G537" s="107" t="s">
        <v>621</v>
      </c>
      <c r="H537" s="107" t="s">
        <v>621</v>
      </c>
      <c r="I537" s="107" t="s">
        <v>621</v>
      </c>
      <c r="J537" s="107" t="s">
        <v>621</v>
      </c>
      <c r="K537" s="107" t="s">
        <v>621</v>
      </c>
      <c r="L537" s="107" t="s">
        <v>621</v>
      </c>
      <c r="M537" s="107" t="s">
        <v>621</v>
      </c>
      <c r="N537" s="107" t="s">
        <v>621</v>
      </c>
      <c r="O537" s="107" t="s">
        <v>621</v>
      </c>
      <c r="P537" s="107" t="s">
        <v>621</v>
      </c>
      <c r="Q537" s="107" t="s">
        <v>621</v>
      </c>
      <c r="R537" s="107" t="s">
        <v>621</v>
      </c>
      <c r="S537" s="107" t="s">
        <v>621</v>
      </c>
      <c r="T537" s="107" t="s">
        <v>621</v>
      </c>
      <c r="U537" s="107" t="s">
        <v>621</v>
      </c>
      <c r="V537" s="107" t="s">
        <v>621</v>
      </c>
      <c r="W537" s="107" t="s">
        <v>621</v>
      </c>
      <c r="X537" s="107" t="s">
        <v>621</v>
      </c>
      <c r="Y537" s="107" t="s">
        <v>621</v>
      </c>
      <c r="Z537" s="107" t="s">
        <v>621</v>
      </c>
      <c r="AA537" s="107" t="s">
        <v>621</v>
      </c>
      <c r="AB537" s="107" t="s">
        <v>621</v>
      </c>
      <c r="AC537" s="107" t="s">
        <v>622</v>
      </c>
      <c r="AD537" s="107" t="s">
        <v>621</v>
      </c>
      <c r="AE537" s="107" t="s">
        <v>620</v>
      </c>
      <c r="AF537" s="107" t="s">
        <v>621</v>
      </c>
      <c r="AG537" s="107" t="s">
        <v>621</v>
      </c>
      <c r="AH537" s="107" t="s">
        <v>621</v>
      </c>
      <c r="AI537" s="107" t="s">
        <v>621</v>
      </c>
      <c r="AJ537" s="107" t="s">
        <v>621</v>
      </c>
      <c r="AK537" s="107" t="s">
        <v>621</v>
      </c>
      <c r="AL537" s="107" t="s">
        <v>621</v>
      </c>
      <c r="AM537" s="107" t="s">
        <v>621</v>
      </c>
      <c r="AN537" s="107" t="s">
        <v>621</v>
      </c>
      <c r="AO537" s="107" t="s">
        <v>621</v>
      </c>
      <c r="AP537" s="107" t="s">
        <v>621</v>
      </c>
      <c r="AQ537" s="107" t="s">
        <v>621</v>
      </c>
      <c r="AR537" s="107" t="s">
        <v>621</v>
      </c>
      <c r="AS537" s="107" t="s">
        <v>621</v>
      </c>
      <c r="AT537" s="107" t="s">
        <v>621</v>
      </c>
      <c r="AU537" s="107" t="s">
        <v>621</v>
      </c>
      <c r="AV537" s="107" t="s">
        <v>621</v>
      </c>
      <c r="AW537" s="107" t="s">
        <v>621</v>
      </c>
      <c r="AX537" s="107" t="s">
        <v>621</v>
      </c>
      <c r="AY537" s="107" t="s">
        <v>621</v>
      </c>
      <c r="AZ537" s="107" t="s">
        <v>621</v>
      </c>
      <c r="BA537" s="107" t="s">
        <v>621</v>
      </c>
      <c r="BC537" s="107">
        <f t="shared" si="62"/>
        <v>48</v>
      </c>
      <c r="BD537" s="107">
        <f t="shared" si="62"/>
        <v>1</v>
      </c>
      <c r="BE537" s="107">
        <f t="shared" si="62"/>
        <v>1</v>
      </c>
      <c r="BF537" s="107">
        <f t="shared" si="62"/>
        <v>0</v>
      </c>
      <c r="BG537" s="107">
        <f t="shared" si="62"/>
        <v>0</v>
      </c>
      <c r="BH537" s="107">
        <f t="shared" si="60"/>
        <v>50</v>
      </c>
    </row>
    <row r="538" spans="1:60" x14ac:dyDescent="0.25">
      <c r="A538" s="104">
        <v>2012</v>
      </c>
      <c r="B538" s="69" t="s">
        <v>542</v>
      </c>
      <c r="C538" s="69" t="s">
        <v>531</v>
      </c>
      <c r="D538" s="107" t="s">
        <v>623</v>
      </c>
      <c r="E538" s="107" t="s">
        <v>621</v>
      </c>
      <c r="F538" s="107" t="s">
        <v>620</v>
      </c>
      <c r="G538" s="107" t="s">
        <v>621</v>
      </c>
      <c r="H538" s="107" t="s">
        <v>621</v>
      </c>
      <c r="I538" s="107" t="s">
        <v>620</v>
      </c>
      <c r="J538" s="107" t="s">
        <v>623</v>
      </c>
      <c r="K538" s="107" t="s">
        <v>621</v>
      </c>
      <c r="L538" s="107" t="s">
        <v>620</v>
      </c>
      <c r="M538" s="107" t="s">
        <v>621</v>
      </c>
      <c r="N538" s="107" t="s">
        <v>621</v>
      </c>
      <c r="O538" s="107" t="s">
        <v>622</v>
      </c>
      <c r="P538" s="107" t="s">
        <v>621</v>
      </c>
      <c r="Q538" s="107" t="s">
        <v>623</v>
      </c>
      <c r="R538" s="107" t="s">
        <v>621</v>
      </c>
      <c r="S538" s="107" t="s">
        <v>620</v>
      </c>
      <c r="T538" s="107" t="s">
        <v>621</v>
      </c>
      <c r="U538" s="107" t="s">
        <v>621</v>
      </c>
      <c r="V538" s="107" t="s">
        <v>623</v>
      </c>
      <c r="W538" s="107" t="s">
        <v>623</v>
      </c>
      <c r="X538" s="107" t="s">
        <v>620</v>
      </c>
      <c r="Y538" s="107" t="s">
        <v>620</v>
      </c>
      <c r="Z538" s="107" t="s">
        <v>621</v>
      </c>
      <c r="AA538" s="107" t="s">
        <v>623</v>
      </c>
      <c r="AB538" s="107" t="s">
        <v>622</v>
      </c>
      <c r="AC538" s="107" t="s">
        <v>623</v>
      </c>
      <c r="AD538" s="107" t="s">
        <v>621</v>
      </c>
      <c r="AE538" s="107" t="s">
        <v>623</v>
      </c>
      <c r="AF538" s="107" t="s">
        <v>623</v>
      </c>
      <c r="AG538" s="107" t="s">
        <v>621</v>
      </c>
      <c r="AH538" s="107" t="s">
        <v>621</v>
      </c>
      <c r="AI538" s="107" t="s">
        <v>623</v>
      </c>
      <c r="AJ538" s="107" t="s">
        <v>621</v>
      </c>
      <c r="AK538" s="107" t="s">
        <v>621</v>
      </c>
      <c r="AL538" s="107" t="s">
        <v>621</v>
      </c>
      <c r="AM538" s="107" t="s">
        <v>623</v>
      </c>
      <c r="AN538" s="107" t="s">
        <v>621</v>
      </c>
      <c r="AO538" s="107" t="s">
        <v>621</v>
      </c>
      <c r="AP538" s="107" t="s">
        <v>621</v>
      </c>
      <c r="AQ538" s="107" t="s">
        <v>623</v>
      </c>
      <c r="AR538" s="107" t="s">
        <v>621</v>
      </c>
      <c r="AS538" s="107" t="s">
        <v>621</v>
      </c>
      <c r="AT538" s="107" t="s">
        <v>621</v>
      </c>
      <c r="AU538" s="107" t="s">
        <v>623</v>
      </c>
      <c r="AV538" s="107" t="s">
        <v>620</v>
      </c>
      <c r="AW538" s="107" t="s">
        <v>621</v>
      </c>
      <c r="AX538" s="107" t="s">
        <v>621</v>
      </c>
      <c r="AY538" s="107" t="s">
        <v>621</v>
      </c>
      <c r="AZ538" s="107" t="s">
        <v>621</v>
      </c>
      <c r="BA538" s="107" t="s">
        <v>621</v>
      </c>
      <c r="BC538" s="107">
        <f t="shared" si="62"/>
        <v>28</v>
      </c>
      <c r="BD538" s="107">
        <f t="shared" si="62"/>
        <v>2</v>
      </c>
      <c r="BE538" s="107">
        <f t="shared" si="62"/>
        <v>7</v>
      </c>
      <c r="BF538" s="107">
        <f t="shared" si="62"/>
        <v>13</v>
      </c>
      <c r="BG538" s="107">
        <f t="shared" si="62"/>
        <v>0</v>
      </c>
      <c r="BH538" s="107">
        <f t="shared" si="60"/>
        <v>37</v>
      </c>
    </row>
    <row r="539" spans="1:60" x14ac:dyDescent="0.25">
      <c r="A539" s="104">
        <v>2013</v>
      </c>
      <c r="B539" s="69" t="s">
        <v>543</v>
      </c>
      <c r="C539" s="69" t="s">
        <v>531</v>
      </c>
      <c r="D539" s="107" t="s">
        <v>623</v>
      </c>
      <c r="E539" s="107" t="s">
        <v>621</v>
      </c>
      <c r="F539" s="107" t="s">
        <v>621</v>
      </c>
      <c r="G539" s="107" t="s">
        <v>621</v>
      </c>
      <c r="H539" s="107" t="s">
        <v>621</v>
      </c>
      <c r="I539" s="107" t="s">
        <v>621</v>
      </c>
      <c r="J539" s="107" t="s">
        <v>621</v>
      </c>
      <c r="K539" s="107" t="s">
        <v>622</v>
      </c>
      <c r="L539" s="107" t="s">
        <v>621</v>
      </c>
      <c r="M539" s="107" t="s">
        <v>621</v>
      </c>
      <c r="N539" s="107" t="s">
        <v>621</v>
      </c>
      <c r="O539" s="107" t="s">
        <v>621</v>
      </c>
      <c r="P539" s="107" t="s">
        <v>621</v>
      </c>
      <c r="Q539" s="107" t="s">
        <v>621</v>
      </c>
      <c r="R539" s="107" t="s">
        <v>621</v>
      </c>
      <c r="S539" s="107" t="s">
        <v>621</v>
      </c>
      <c r="T539" s="107" t="s">
        <v>621</v>
      </c>
      <c r="U539" s="107" t="s">
        <v>621</v>
      </c>
      <c r="V539" s="107" t="s">
        <v>621</v>
      </c>
      <c r="W539" s="107" t="s">
        <v>621</v>
      </c>
      <c r="X539" s="107" t="s">
        <v>621</v>
      </c>
      <c r="Y539" s="107" t="s">
        <v>621</v>
      </c>
      <c r="Z539" s="107" t="s">
        <v>622</v>
      </c>
      <c r="AA539" s="107" t="s">
        <v>621</v>
      </c>
      <c r="AB539" s="107" t="s">
        <v>621</v>
      </c>
      <c r="AC539" s="107" t="s">
        <v>621</v>
      </c>
      <c r="AD539" s="107" t="s">
        <v>621</v>
      </c>
      <c r="AE539" s="107" t="s">
        <v>620</v>
      </c>
      <c r="AF539" s="107" t="s">
        <v>621</v>
      </c>
      <c r="AG539" s="107" t="s">
        <v>621</v>
      </c>
      <c r="AH539" s="107" t="s">
        <v>621</v>
      </c>
      <c r="AI539" s="107" t="s">
        <v>621</v>
      </c>
      <c r="AJ539" s="107" t="s">
        <v>621</v>
      </c>
      <c r="AK539" s="107" t="s">
        <v>621</v>
      </c>
      <c r="AL539" s="107" t="s">
        <v>621</v>
      </c>
      <c r="AM539" s="107" t="s">
        <v>621</v>
      </c>
      <c r="AN539" s="107" t="s">
        <v>621</v>
      </c>
      <c r="AO539" s="107" t="s">
        <v>621</v>
      </c>
      <c r="AP539" s="107" t="s">
        <v>621</v>
      </c>
      <c r="AQ539" s="107" t="s">
        <v>621</v>
      </c>
      <c r="AR539" s="107" t="s">
        <v>621</v>
      </c>
      <c r="AS539" s="107" t="s">
        <v>623</v>
      </c>
      <c r="AT539" s="107" t="s">
        <v>621</v>
      </c>
      <c r="AU539" s="107" t="s">
        <v>621</v>
      </c>
      <c r="AV539" s="107" t="s">
        <v>621</v>
      </c>
      <c r="AW539" s="107" t="s">
        <v>621</v>
      </c>
      <c r="AX539" s="107" t="s">
        <v>621</v>
      </c>
      <c r="AY539" s="107" t="s">
        <v>623</v>
      </c>
      <c r="AZ539" s="107" t="s">
        <v>621</v>
      </c>
      <c r="BA539" s="107" t="s">
        <v>621</v>
      </c>
      <c r="BC539" s="107">
        <f t="shared" si="62"/>
        <v>44</v>
      </c>
      <c r="BD539" s="107">
        <f t="shared" si="62"/>
        <v>2</v>
      </c>
      <c r="BE539" s="107">
        <f t="shared" si="62"/>
        <v>1</v>
      </c>
      <c r="BF539" s="107">
        <f t="shared" si="62"/>
        <v>3</v>
      </c>
      <c r="BG539" s="107">
        <f t="shared" si="62"/>
        <v>0</v>
      </c>
      <c r="BH539" s="107">
        <f t="shared" si="60"/>
        <v>47</v>
      </c>
    </row>
    <row r="540" spans="1:60" x14ac:dyDescent="0.25">
      <c r="A540" s="104">
        <v>2014</v>
      </c>
      <c r="B540" s="69" t="s">
        <v>544</v>
      </c>
      <c r="C540" s="69" t="s">
        <v>531</v>
      </c>
      <c r="D540" s="107" t="s">
        <v>623</v>
      </c>
      <c r="E540" s="107" t="s">
        <v>621</v>
      </c>
      <c r="F540" s="107" t="s">
        <v>621</v>
      </c>
      <c r="G540" s="107" t="s">
        <v>621</v>
      </c>
      <c r="H540" s="107" t="s">
        <v>621</v>
      </c>
      <c r="I540" s="107" t="s">
        <v>620</v>
      </c>
      <c r="J540" s="107" t="s">
        <v>621</v>
      </c>
      <c r="K540" s="107" t="s">
        <v>620</v>
      </c>
      <c r="L540" s="107" t="s">
        <v>621</v>
      </c>
      <c r="M540" s="107" t="s">
        <v>620</v>
      </c>
      <c r="N540" s="107" t="s">
        <v>623</v>
      </c>
      <c r="O540" s="107" t="s">
        <v>621</v>
      </c>
      <c r="P540" s="107" t="s">
        <v>621</v>
      </c>
      <c r="Q540" s="107" t="s">
        <v>621</v>
      </c>
      <c r="R540" s="107" t="s">
        <v>621</v>
      </c>
      <c r="S540" s="107" t="s">
        <v>621</v>
      </c>
      <c r="T540" s="107" t="s">
        <v>621</v>
      </c>
      <c r="U540" s="107" t="s">
        <v>621</v>
      </c>
      <c r="V540" s="107" t="s">
        <v>621</v>
      </c>
      <c r="W540" s="107" t="s">
        <v>620</v>
      </c>
      <c r="X540" s="107" t="s">
        <v>620</v>
      </c>
      <c r="Y540" s="107" t="s">
        <v>620</v>
      </c>
      <c r="Z540" s="107" t="s">
        <v>621</v>
      </c>
      <c r="AA540" s="107" t="s">
        <v>623</v>
      </c>
      <c r="AB540" s="107" t="s">
        <v>621</v>
      </c>
      <c r="AC540" s="107" t="s">
        <v>623</v>
      </c>
      <c r="AD540" s="107" t="s">
        <v>620</v>
      </c>
      <c r="AE540" s="107" t="s">
        <v>621</v>
      </c>
      <c r="AF540" s="107" t="s">
        <v>622</v>
      </c>
      <c r="AG540" s="107" t="s">
        <v>621</v>
      </c>
      <c r="AH540" s="107" t="s">
        <v>621</v>
      </c>
      <c r="AI540" s="107" t="s">
        <v>623</v>
      </c>
      <c r="AJ540" s="107" t="s">
        <v>621</v>
      </c>
      <c r="AK540" s="107" t="s">
        <v>621</v>
      </c>
      <c r="AL540" s="107" t="s">
        <v>621</v>
      </c>
      <c r="AM540" s="107" t="s">
        <v>621</v>
      </c>
      <c r="AN540" s="107" t="s">
        <v>621</v>
      </c>
      <c r="AO540" s="107" t="s">
        <v>621</v>
      </c>
      <c r="AP540" s="107" t="s">
        <v>621</v>
      </c>
      <c r="AQ540" s="107" t="s">
        <v>620</v>
      </c>
      <c r="AR540" s="107" t="s">
        <v>620</v>
      </c>
      <c r="AS540" s="107" t="s">
        <v>621</v>
      </c>
      <c r="AT540" s="107" t="s">
        <v>621</v>
      </c>
      <c r="AU540" s="107" t="s">
        <v>621</v>
      </c>
      <c r="AV540" s="107" t="s">
        <v>621</v>
      </c>
      <c r="AW540" s="107" t="s">
        <v>620</v>
      </c>
      <c r="AX540" s="107" t="s">
        <v>621</v>
      </c>
      <c r="AY540" s="107" t="s">
        <v>623</v>
      </c>
      <c r="AZ540" s="107" t="s">
        <v>621</v>
      </c>
      <c r="BA540" s="107" t="s">
        <v>621</v>
      </c>
      <c r="BC540" s="107">
        <f t="shared" si="62"/>
        <v>33</v>
      </c>
      <c r="BD540" s="107">
        <f t="shared" si="62"/>
        <v>1</v>
      </c>
      <c r="BE540" s="107">
        <f t="shared" si="62"/>
        <v>10</v>
      </c>
      <c r="BF540" s="107">
        <f t="shared" si="62"/>
        <v>6</v>
      </c>
      <c r="BG540" s="107">
        <f t="shared" si="62"/>
        <v>0</v>
      </c>
      <c r="BH540" s="107">
        <f t="shared" si="60"/>
        <v>44</v>
      </c>
    </row>
    <row r="541" spans="1:60" x14ac:dyDescent="0.25">
      <c r="A541" s="104">
        <v>2015</v>
      </c>
      <c r="B541" s="69" t="s">
        <v>545</v>
      </c>
      <c r="C541" s="69" t="s">
        <v>531</v>
      </c>
      <c r="D541" s="107" t="s">
        <v>620</v>
      </c>
      <c r="E541" s="107" t="s">
        <v>621</v>
      </c>
      <c r="F541" s="107" t="s">
        <v>621</v>
      </c>
      <c r="G541" s="107" t="s">
        <v>621</v>
      </c>
      <c r="H541" s="107" t="s">
        <v>621</v>
      </c>
      <c r="I541" s="107" t="s">
        <v>620</v>
      </c>
      <c r="J541" s="107" t="s">
        <v>623</v>
      </c>
      <c r="K541" s="107" t="s">
        <v>622</v>
      </c>
      <c r="L541" s="107" t="s">
        <v>623</v>
      </c>
      <c r="M541" s="107" t="s">
        <v>621</v>
      </c>
      <c r="N541" s="107" t="s">
        <v>621</v>
      </c>
      <c r="O541" s="107" t="s">
        <v>620</v>
      </c>
      <c r="P541" s="107" t="s">
        <v>621</v>
      </c>
      <c r="Q541" s="107" t="s">
        <v>621</v>
      </c>
      <c r="R541" s="107" t="s">
        <v>621</v>
      </c>
      <c r="S541" s="107" t="s">
        <v>621</v>
      </c>
      <c r="T541" s="107" t="s">
        <v>621</v>
      </c>
      <c r="U541" s="107" t="s">
        <v>621</v>
      </c>
      <c r="V541" s="107" t="s">
        <v>621</v>
      </c>
      <c r="W541" s="107" t="s">
        <v>621</v>
      </c>
      <c r="X541" s="107" t="s">
        <v>621</v>
      </c>
      <c r="Y541" s="107" t="s">
        <v>621</v>
      </c>
      <c r="Z541" s="107" t="s">
        <v>621</v>
      </c>
      <c r="AA541" s="107" t="s">
        <v>623</v>
      </c>
      <c r="AB541" s="107" t="s">
        <v>621</v>
      </c>
      <c r="AC541" s="107" t="s">
        <v>622</v>
      </c>
      <c r="AD541" s="107" t="s">
        <v>621</v>
      </c>
      <c r="AE541" s="107" t="s">
        <v>623</v>
      </c>
      <c r="AF541" s="107" t="s">
        <v>621</v>
      </c>
      <c r="AG541" s="107" t="s">
        <v>621</v>
      </c>
      <c r="AH541" s="107" t="s">
        <v>621</v>
      </c>
      <c r="AI541" s="107" t="s">
        <v>621</v>
      </c>
      <c r="AJ541" s="107" t="s">
        <v>621</v>
      </c>
      <c r="AK541" s="107" t="s">
        <v>621</v>
      </c>
      <c r="AL541" s="107" t="s">
        <v>621</v>
      </c>
      <c r="AM541" s="107" t="s">
        <v>621</v>
      </c>
      <c r="AN541" s="107" t="s">
        <v>621</v>
      </c>
      <c r="AO541" s="107" t="s">
        <v>621</v>
      </c>
      <c r="AP541" s="107" t="s">
        <v>621</v>
      </c>
      <c r="AQ541" s="107" t="s">
        <v>621</v>
      </c>
      <c r="AR541" s="107" t="s">
        <v>621</v>
      </c>
      <c r="AS541" s="107" t="s">
        <v>621</v>
      </c>
      <c r="AT541" s="107" t="s">
        <v>621</v>
      </c>
      <c r="AU541" s="107" t="s">
        <v>621</v>
      </c>
      <c r="AV541" s="107" t="s">
        <v>621</v>
      </c>
      <c r="AW541" s="107" t="s">
        <v>621</v>
      </c>
      <c r="AX541" s="107" t="s">
        <v>621</v>
      </c>
      <c r="AY541" s="107" t="s">
        <v>623</v>
      </c>
      <c r="AZ541" s="107" t="s">
        <v>621</v>
      </c>
      <c r="BA541" s="107" t="s">
        <v>621</v>
      </c>
      <c r="BC541" s="107">
        <f t="shared" si="62"/>
        <v>40</v>
      </c>
      <c r="BD541" s="107">
        <f t="shared" si="62"/>
        <v>2</v>
      </c>
      <c r="BE541" s="107">
        <f t="shared" si="62"/>
        <v>3</v>
      </c>
      <c r="BF541" s="107">
        <f t="shared" si="62"/>
        <v>5</v>
      </c>
      <c r="BG541" s="107">
        <f t="shared" si="62"/>
        <v>0</v>
      </c>
      <c r="BH541" s="107">
        <f t="shared" si="60"/>
        <v>45</v>
      </c>
    </row>
    <row r="542" spans="1:60" x14ac:dyDescent="0.25">
      <c r="A542" s="104">
        <v>2016</v>
      </c>
      <c r="B542" s="69" t="s">
        <v>546</v>
      </c>
      <c r="C542" s="69" t="s">
        <v>531</v>
      </c>
      <c r="D542" s="107" t="s">
        <v>623</v>
      </c>
      <c r="E542" s="107" t="s">
        <v>621</v>
      </c>
      <c r="F542" s="107" t="s">
        <v>620</v>
      </c>
      <c r="G542" s="107" t="s">
        <v>621</v>
      </c>
      <c r="H542" s="107" t="s">
        <v>621</v>
      </c>
      <c r="I542" s="107" t="s">
        <v>620</v>
      </c>
      <c r="J542" s="107" t="s">
        <v>623</v>
      </c>
      <c r="K542" s="107" t="s">
        <v>621</v>
      </c>
      <c r="L542" s="107" t="s">
        <v>621</v>
      </c>
      <c r="M542" s="107" t="s">
        <v>621</v>
      </c>
      <c r="N542" s="107" t="s">
        <v>623</v>
      </c>
      <c r="O542" s="107" t="s">
        <v>621</v>
      </c>
      <c r="P542" s="107" t="s">
        <v>621</v>
      </c>
      <c r="Q542" s="107" t="s">
        <v>621</v>
      </c>
      <c r="R542" s="107" t="s">
        <v>621</v>
      </c>
      <c r="S542" s="107" t="s">
        <v>621</v>
      </c>
      <c r="T542" s="107" t="s">
        <v>622</v>
      </c>
      <c r="U542" s="107" t="s">
        <v>621</v>
      </c>
      <c r="V542" s="107" t="s">
        <v>620</v>
      </c>
      <c r="W542" s="107" t="s">
        <v>621</v>
      </c>
      <c r="X542" s="107" t="s">
        <v>620</v>
      </c>
      <c r="Y542" s="107" t="s">
        <v>621</v>
      </c>
      <c r="Z542" s="107" t="s">
        <v>620</v>
      </c>
      <c r="AA542" s="107" t="s">
        <v>620</v>
      </c>
      <c r="AB542" s="107" t="s">
        <v>621</v>
      </c>
      <c r="AC542" s="107" t="s">
        <v>622</v>
      </c>
      <c r="AD542" s="107" t="s">
        <v>621</v>
      </c>
      <c r="AE542" s="107" t="s">
        <v>623</v>
      </c>
      <c r="AF542" s="107" t="s">
        <v>621</v>
      </c>
      <c r="AG542" s="107" t="s">
        <v>621</v>
      </c>
      <c r="AH542" s="107" t="s">
        <v>621</v>
      </c>
      <c r="AI542" s="107" t="s">
        <v>622</v>
      </c>
      <c r="AJ542" s="107" t="s">
        <v>621</v>
      </c>
      <c r="AK542" s="107" t="s">
        <v>621</v>
      </c>
      <c r="AL542" s="107" t="s">
        <v>621</v>
      </c>
      <c r="AM542" s="107" t="s">
        <v>621</v>
      </c>
      <c r="AN542" s="107" t="s">
        <v>621</v>
      </c>
      <c r="AO542" s="107" t="s">
        <v>620</v>
      </c>
      <c r="AP542" s="107" t="s">
        <v>620</v>
      </c>
      <c r="AQ542" s="107" t="s">
        <v>621</v>
      </c>
      <c r="AR542" s="107" t="s">
        <v>621</v>
      </c>
      <c r="AS542" s="107" t="s">
        <v>620</v>
      </c>
      <c r="AT542" s="107" t="s">
        <v>621</v>
      </c>
      <c r="AU542" s="107" t="s">
        <v>620</v>
      </c>
      <c r="AV542" s="107" t="s">
        <v>621</v>
      </c>
      <c r="AW542" s="107" t="s">
        <v>623</v>
      </c>
      <c r="AX542" s="107" t="s">
        <v>621</v>
      </c>
      <c r="AY542" s="107" t="s">
        <v>623</v>
      </c>
      <c r="AZ542" s="107" t="s">
        <v>621</v>
      </c>
      <c r="BA542" s="107" t="s">
        <v>621</v>
      </c>
      <c r="BC542" s="107">
        <f t="shared" si="62"/>
        <v>31</v>
      </c>
      <c r="BD542" s="107">
        <f t="shared" si="62"/>
        <v>3</v>
      </c>
      <c r="BE542" s="107">
        <f t="shared" si="62"/>
        <v>10</v>
      </c>
      <c r="BF542" s="107">
        <f t="shared" si="62"/>
        <v>6</v>
      </c>
      <c r="BG542" s="107">
        <f t="shared" si="62"/>
        <v>0</v>
      </c>
      <c r="BH542" s="107">
        <f t="shared" si="60"/>
        <v>44</v>
      </c>
    </row>
    <row r="543" spans="1:60" x14ac:dyDescent="0.25">
      <c r="A543" s="104">
        <v>2017</v>
      </c>
      <c r="B543" s="69" t="s">
        <v>130</v>
      </c>
      <c r="C543" s="69" t="s">
        <v>531</v>
      </c>
      <c r="D543" s="107" t="s">
        <v>623</v>
      </c>
      <c r="E543" s="107" t="s">
        <v>621</v>
      </c>
      <c r="F543" s="107" t="s">
        <v>621</v>
      </c>
      <c r="G543" s="107" t="s">
        <v>621</v>
      </c>
      <c r="H543" s="107" t="s">
        <v>621</v>
      </c>
      <c r="I543" s="107" t="s">
        <v>621</v>
      </c>
      <c r="J543" s="107" t="s">
        <v>621</v>
      </c>
      <c r="K543" s="107" t="s">
        <v>621</v>
      </c>
      <c r="L543" s="107" t="s">
        <v>621</v>
      </c>
      <c r="M543" s="107" t="s">
        <v>621</v>
      </c>
      <c r="N543" s="107" t="s">
        <v>621</v>
      </c>
      <c r="O543" s="107" t="s">
        <v>621</v>
      </c>
      <c r="P543" s="107" t="s">
        <v>621</v>
      </c>
      <c r="Q543" s="107" t="s">
        <v>621</v>
      </c>
      <c r="R543" s="107" t="s">
        <v>621</v>
      </c>
      <c r="S543" s="107" t="s">
        <v>621</v>
      </c>
      <c r="T543" s="107" t="s">
        <v>623</v>
      </c>
      <c r="U543" s="107" t="s">
        <v>621</v>
      </c>
      <c r="V543" s="107" t="s">
        <v>621</v>
      </c>
      <c r="W543" s="107" t="s">
        <v>621</v>
      </c>
      <c r="X543" s="107" t="s">
        <v>621</v>
      </c>
      <c r="Y543" s="107" t="s">
        <v>621</v>
      </c>
      <c r="Z543" s="107" t="s">
        <v>621</v>
      </c>
      <c r="AA543" s="107" t="s">
        <v>621</v>
      </c>
      <c r="AB543" s="107" t="s">
        <v>622</v>
      </c>
      <c r="AC543" s="107" t="s">
        <v>621</v>
      </c>
      <c r="AD543" s="107" t="s">
        <v>621</v>
      </c>
      <c r="AE543" s="107" t="s">
        <v>621</v>
      </c>
      <c r="AF543" s="107" t="s">
        <v>621</v>
      </c>
      <c r="AG543" s="107" t="s">
        <v>621</v>
      </c>
      <c r="AH543" s="107" t="s">
        <v>621</v>
      </c>
      <c r="AI543" s="107" t="s">
        <v>623</v>
      </c>
      <c r="AJ543" s="107" t="s">
        <v>621</v>
      </c>
      <c r="AK543" s="107" t="s">
        <v>621</v>
      </c>
      <c r="AL543" s="107" t="s">
        <v>621</v>
      </c>
      <c r="AM543" s="107" t="s">
        <v>621</v>
      </c>
      <c r="AN543" s="107" t="s">
        <v>621</v>
      </c>
      <c r="AO543" s="107" t="s">
        <v>621</v>
      </c>
      <c r="AP543" s="107" t="s">
        <v>621</v>
      </c>
      <c r="AQ543" s="107" t="s">
        <v>621</v>
      </c>
      <c r="AR543" s="107" t="s">
        <v>621</v>
      </c>
      <c r="AS543" s="107" t="s">
        <v>621</v>
      </c>
      <c r="AT543" s="107" t="s">
        <v>623</v>
      </c>
      <c r="AU543" s="107" t="s">
        <v>621</v>
      </c>
      <c r="AV543" s="107" t="s">
        <v>621</v>
      </c>
      <c r="AW543" s="107" t="s">
        <v>621</v>
      </c>
      <c r="AX543" s="107" t="s">
        <v>621</v>
      </c>
      <c r="AY543" s="107" t="s">
        <v>621</v>
      </c>
      <c r="AZ543" s="107" t="s">
        <v>621</v>
      </c>
      <c r="BA543" s="107" t="s">
        <v>621</v>
      </c>
      <c r="BC543" s="107">
        <f t="shared" si="62"/>
        <v>45</v>
      </c>
      <c r="BD543" s="107">
        <f t="shared" si="62"/>
        <v>1</v>
      </c>
      <c r="BE543" s="107">
        <f t="shared" si="62"/>
        <v>0</v>
      </c>
      <c r="BF543" s="107">
        <f t="shared" si="62"/>
        <v>4</v>
      </c>
      <c r="BG543" s="107">
        <f t="shared" si="62"/>
        <v>0</v>
      </c>
      <c r="BH543" s="107">
        <f t="shared" si="60"/>
        <v>46</v>
      </c>
    </row>
    <row r="544" spans="1:60" x14ac:dyDescent="0.25">
      <c r="A544" s="104">
        <v>2018</v>
      </c>
      <c r="B544" s="69" t="s">
        <v>547</v>
      </c>
      <c r="C544" s="69" t="s">
        <v>531</v>
      </c>
      <c r="D544" s="107" t="s">
        <v>621</v>
      </c>
      <c r="E544" s="107" t="s">
        <v>621</v>
      </c>
      <c r="F544" s="107" t="s">
        <v>621</v>
      </c>
      <c r="G544" s="107" t="s">
        <v>621</v>
      </c>
      <c r="H544" s="107" t="s">
        <v>621</v>
      </c>
      <c r="I544" s="107" t="s">
        <v>621</v>
      </c>
      <c r="J544" s="107" t="s">
        <v>621</v>
      </c>
      <c r="K544" s="107" t="s">
        <v>621</v>
      </c>
      <c r="L544" s="107" t="s">
        <v>621</v>
      </c>
      <c r="M544" s="107" t="s">
        <v>621</v>
      </c>
      <c r="N544" s="107" t="s">
        <v>621</v>
      </c>
      <c r="O544" s="107" t="s">
        <v>621</v>
      </c>
      <c r="P544" s="107" t="s">
        <v>621</v>
      </c>
      <c r="Q544" s="107" t="s">
        <v>621</v>
      </c>
      <c r="R544" s="107" t="s">
        <v>621</v>
      </c>
      <c r="S544" s="107" t="s">
        <v>621</v>
      </c>
      <c r="T544" s="107" t="s">
        <v>621</v>
      </c>
      <c r="U544" s="107" t="s">
        <v>621</v>
      </c>
      <c r="V544" s="107" t="s">
        <v>621</v>
      </c>
      <c r="W544" s="107" t="s">
        <v>621</v>
      </c>
      <c r="X544" s="107" t="s">
        <v>620</v>
      </c>
      <c r="Y544" s="107" t="s">
        <v>621</v>
      </c>
      <c r="Z544" s="107" t="s">
        <v>620</v>
      </c>
      <c r="AA544" s="107" t="s">
        <v>621</v>
      </c>
      <c r="AB544" s="107" t="s">
        <v>622</v>
      </c>
      <c r="AC544" s="107" t="s">
        <v>622</v>
      </c>
      <c r="AD544" s="107" t="s">
        <v>621</v>
      </c>
      <c r="AE544" s="107" t="s">
        <v>621</v>
      </c>
      <c r="AF544" s="107" t="s">
        <v>621</v>
      </c>
      <c r="AG544" s="107" t="s">
        <v>621</v>
      </c>
      <c r="AH544" s="107" t="s">
        <v>621</v>
      </c>
      <c r="AI544" s="107" t="s">
        <v>621</v>
      </c>
      <c r="AJ544" s="107" t="s">
        <v>621</v>
      </c>
      <c r="AK544" s="107" t="s">
        <v>621</v>
      </c>
      <c r="AL544" s="107" t="s">
        <v>621</v>
      </c>
      <c r="AM544" s="107" t="s">
        <v>621</v>
      </c>
      <c r="AN544" s="107" t="s">
        <v>621</v>
      </c>
      <c r="AO544" s="107" t="s">
        <v>621</v>
      </c>
      <c r="AP544" s="107" t="s">
        <v>623</v>
      </c>
      <c r="AQ544" s="107" t="s">
        <v>621</v>
      </c>
      <c r="AR544" s="107" t="s">
        <v>621</v>
      </c>
      <c r="AS544" s="107" t="s">
        <v>621</v>
      </c>
      <c r="AT544" s="107" t="s">
        <v>621</v>
      </c>
      <c r="AU544" s="107" t="s">
        <v>621</v>
      </c>
      <c r="AV544" s="107" t="s">
        <v>621</v>
      </c>
      <c r="AW544" s="107" t="s">
        <v>621</v>
      </c>
      <c r="AX544" s="107" t="s">
        <v>621</v>
      </c>
      <c r="AY544" s="107" t="s">
        <v>621</v>
      </c>
      <c r="AZ544" s="107" t="s">
        <v>621</v>
      </c>
      <c r="BA544" s="107" t="s">
        <v>621</v>
      </c>
      <c r="BC544" s="107">
        <f t="shared" ref="BC544:BG553" si="63">COUNTIF($D544:$BA544,BC$3)</f>
        <v>45</v>
      </c>
      <c r="BD544" s="107">
        <f t="shared" si="63"/>
        <v>2</v>
      </c>
      <c r="BE544" s="107">
        <f t="shared" si="63"/>
        <v>2</v>
      </c>
      <c r="BF544" s="107">
        <f t="shared" si="63"/>
        <v>1</v>
      </c>
      <c r="BG544" s="107">
        <f t="shared" si="63"/>
        <v>0</v>
      </c>
      <c r="BH544" s="107">
        <f t="shared" si="60"/>
        <v>49</v>
      </c>
    </row>
    <row r="545" spans="1:60" x14ac:dyDescent="0.25">
      <c r="A545" s="104">
        <v>2019</v>
      </c>
      <c r="B545" s="69" t="s">
        <v>287</v>
      </c>
      <c r="C545" s="69" t="s">
        <v>531</v>
      </c>
      <c r="D545" s="107" t="s">
        <v>623</v>
      </c>
      <c r="E545" s="107" t="s">
        <v>621</v>
      </c>
      <c r="F545" s="107" t="s">
        <v>621</v>
      </c>
      <c r="G545" s="107" t="s">
        <v>621</v>
      </c>
      <c r="H545" s="107" t="s">
        <v>621</v>
      </c>
      <c r="I545" s="107" t="s">
        <v>621</v>
      </c>
      <c r="J545" s="107" t="s">
        <v>620</v>
      </c>
      <c r="K545" s="107" t="s">
        <v>621</v>
      </c>
      <c r="L545" s="107" t="s">
        <v>620</v>
      </c>
      <c r="M545" s="107" t="s">
        <v>621</v>
      </c>
      <c r="N545" s="107" t="s">
        <v>621</v>
      </c>
      <c r="O545" s="107" t="s">
        <v>622</v>
      </c>
      <c r="P545" s="107" t="s">
        <v>621</v>
      </c>
      <c r="Q545" s="107" t="s">
        <v>621</v>
      </c>
      <c r="R545" s="107" t="s">
        <v>621</v>
      </c>
      <c r="S545" s="107" t="s">
        <v>621</v>
      </c>
      <c r="T545" s="107" t="s">
        <v>621</v>
      </c>
      <c r="U545" s="107" t="s">
        <v>621</v>
      </c>
      <c r="V545" s="107" t="s">
        <v>621</v>
      </c>
      <c r="W545" s="107" t="s">
        <v>621</v>
      </c>
      <c r="X545" s="107" t="s">
        <v>621</v>
      </c>
      <c r="Y545" s="107" t="s">
        <v>621</v>
      </c>
      <c r="Z545" s="107" t="s">
        <v>621</v>
      </c>
      <c r="AA545" s="107" t="s">
        <v>621</v>
      </c>
      <c r="AB545" s="107" t="s">
        <v>622</v>
      </c>
      <c r="AC545" s="107" t="s">
        <v>622</v>
      </c>
      <c r="AD545" s="107" t="s">
        <v>621</v>
      </c>
      <c r="AE545" s="107" t="s">
        <v>623</v>
      </c>
      <c r="AF545" s="107" t="s">
        <v>621</v>
      </c>
      <c r="AG545" s="107" t="s">
        <v>621</v>
      </c>
      <c r="AH545" s="107" t="s">
        <v>621</v>
      </c>
      <c r="AI545" s="107" t="s">
        <v>623</v>
      </c>
      <c r="AJ545" s="107" t="s">
        <v>621</v>
      </c>
      <c r="AK545" s="107" t="s">
        <v>621</v>
      </c>
      <c r="AL545" s="107" t="s">
        <v>621</v>
      </c>
      <c r="AM545" s="107" t="s">
        <v>621</v>
      </c>
      <c r="AN545" s="107" t="s">
        <v>621</v>
      </c>
      <c r="AO545" s="107" t="s">
        <v>621</v>
      </c>
      <c r="AP545" s="107" t="s">
        <v>621</v>
      </c>
      <c r="AQ545" s="107" t="s">
        <v>621</v>
      </c>
      <c r="AR545" s="107" t="s">
        <v>621</v>
      </c>
      <c r="AS545" s="107" t="s">
        <v>621</v>
      </c>
      <c r="AT545" s="107" t="s">
        <v>621</v>
      </c>
      <c r="AU545" s="107" t="s">
        <v>621</v>
      </c>
      <c r="AV545" s="107" t="s">
        <v>621</v>
      </c>
      <c r="AW545" s="107" t="s">
        <v>621</v>
      </c>
      <c r="AX545" s="107" t="s">
        <v>621</v>
      </c>
      <c r="AY545" s="107" t="s">
        <v>620</v>
      </c>
      <c r="AZ545" s="107" t="s">
        <v>621</v>
      </c>
      <c r="BA545" s="107" t="s">
        <v>621</v>
      </c>
      <c r="BC545" s="107">
        <f t="shared" si="63"/>
        <v>41</v>
      </c>
      <c r="BD545" s="107">
        <f t="shared" si="63"/>
        <v>3</v>
      </c>
      <c r="BE545" s="107">
        <f t="shared" si="63"/>
        <v>3</v>
      </c>
      <c r="BF545" s="107">
        <f t="shared" si="63"/>
        <v>3</v>
      </c>
      <c r="BG545" s="107">
        <f t="shared" si="63"/>
        <v>0</v>
      </c>
      <c r="BH545" s="107">
        <f t="shared" si="60"/>
        <v>47</v>
      </c>
    </row>
    <row r="546" spans="1:60" x14ac:dyDescent="0.25">
      <c r="A546" s="104">
        <v>2020</v>
      </c>
      <c r="B546" s="69" t="s">
        <v>548</v>
      </c>
      <c r="C546" s="69" t="s">
        <v>531</v>
      </c>
      <c r="D546" s="107" t="s">
        <v>622</v>
      </c>
      <c r="E546" s="107" t="s">
        <v>621</v>
      </c>
      <c r="F546" s="107" t="s">
        <v>621</v>
      </c>
      <c r="G546" s="107" t="s">
        <v>621</v>
      </c>
      <c r="H546" s="107" t="s">
        <v>621</v>
      </c>
      <c r="I546" s="107" t="s">
        <v>621</v>
      </c>
      <c r="J546" s="107" t="s">
        <v>621</v>
      </c>
      <c r="K546" s="107" t="s">
        <v>620</v>
      </c>
      <c r="L546" s="107" t="s">
        <v>620</v>
      </c>
      <c r="M546" s="107" t="s">
        <v>621</v>
      </c>
      <c r="N546" s="107" t="s">
        <v>621</v>
      </c>
      <c r="O546" s="107" t="s">
        <v>621</v>
      </c>
      <c r="P546" s="107" t="s">
        <v>621</v>
      </c>
      <c r="Q546" s="107" t="s">
        <v>621</v>
      </c>
      <c r="R546" s="107" t="s">
        <v>621</v>
      </c>
      <c r="S546" s="107" t="s">
        <v>621</v>
      </c>
      <c r="T546" s="107" t="s">
        <v>621</v>
      </c>
      <c r="U546" s="107" t="s">
        <v>621</v>
      </c>
      <c r="V546" s="107" t="s">
        <v>621</v>
      </c>
      <c r="W546" s="107" t="s">
        <v>621</v>
      </c>
      <c r="X546" s="107" t="s">
        <v>621</v>
      </c>
      <c r="Y546" s="107" t="s">
        <v>621</v>
      </c>
      <c r="Z546" s="107" t="s">
        <v>621</v>
      </c>
      <c r="AA546" s="107" t="s">
        <v>621</v>
      </c>
      <c r="AB546" s="107" t="s">
        <v>621</v>
      </c>
      <c r="AC546" s="107" t="s">
        <v>622</v>
      </c>
      <c r="AD546" s="107" t="s">
        <v>621</v>
      </c>
      <c r="AE546" s="107" t="s">
        <v>622</v>
      </c>
      <c r="AF546" s="107" t="s">
        <v>621</v>
      </c>
      <c r="AG546" s="107" t="s">
        <v>621</v>
      </c>
      <c r="AH546" s="107" t="s">
        <v>621</v>
      </c>
      <c r="AI546" s="107" t="s">
        <v>621</v>
      </c>
      <c r="AJ546" s="107" t="s">
        <v>621</v>
      </c>
      <c r="AK546" s="107" t="s">
        <v>621</v>
      </c>
      <c r="AL546" s="107" t="s">
        <v>621</v>
      </c>
      <c r="AM546" s="107" t="s">
        <v>621</v>
      </c>
      <c r="AN546" s="107" t="s">
        <v>621</v>
      </c>
      <c r="AO546" s="107" t="s">
        <v>621</v>
      </c>
      <c r="AP546" s="107" t="s">
        <v>621</v>
      </c>
      <c r="AQ546" s="107" t="s">
        <v>621</v>
      </c>
      <c r="AR546" s="107" t="s">
        <v>621</v>
      </c>
      <c r="AS546" s="107" t="s">
        <v>621</v>
      </c>
      <c r="AT546" s="107" t="s">
        <v>621</v>
      </c>
      <c r="AU546" s="107" t="s">
        <v>621</v>
      </c>
      <c r="AV546" s="107" t="s">
        <v>621</v>
      </c>
      <c r="AW546" s="107" t="s">
        <v>621</v>
      </c>
      <c r="AX546" s="107" t="s">
        <v>621</v>
      </c>
      <c r="AY546" s="107" t="s">
        <v>622</v>
      </c>
      <c r="AZ546" s="107" t="s">
        <v>621</v>
      </c>
      <c r="BA546" s="107" t="s">
        <v>621</v>
      </c>
      <c r="BC546" s="107">
        <f t="shared" si="63"/>
        <v>44</v>
      </c>
      <c r="BD546" s="107">
        <f t="shared" si="63"/>
        <v>4</v>
      </c>
      <c r="BE546" s="107">
        <f t="shared" si="63"/>
        <v>2</v>
      </c>
      <c r="BF546" s="107">
        <f t="shared" si="63"/>
        <v>0</v>
      </c>
      <c r="BG546" s="107">
        <f t="shared" si="63"/>
        <v>0</v>
      </c>
      <c r="BH546" s="107">
        <f t="shared" si="60"/>
        <v>50</v>
      </c>
    </row>
    <row r="547" spans="1:60" x14ac:dyDescent="0.25">
      <c r="A547" s="104">
        <v>2021</v>
      </c>
      <c r="B547" s="69" t="s">
        <v>549</v>
      </c>
      <c r="C547" s="69" t="s">
        <v>531</v>
      </c>
      <c r="D547" s="107" t="s">
        <v>622</v>
      </c>
      <c r="E547" s="107" t="s">
        <v>621</v>
      </c>
      <c r="F547" s="107" t="s">
        <v>620</v>
      </c>
      <c r="G547" s="107" t="s">
        <v>621</v>
      </c>
      <c r="H547" s="107" t="s">
        <v>622</v>
      </c>
      <c r="I547" s="107" t="s">
        <v>621</v>
      </c>
      <c r="J547" s="107" t="s">
        <v>621</v>
      </c>
      <c r="K547" s="107" t="s">
        <v>622</v>
      </c>
      <c r="L547" s="107" t="s">
        <v>622</v>
      </c>
      <c r="M547" s="107" t="s">
        <v>621</v>
      </c>
      <c r="N547" s="107" t="s">
        <v>622</v>
      </c>
      <c r="O547" s="107" t="s">
        <v>622</v>
      </c>
      <c r="P547" s="107" t="s">
        <v>621</v>
      </c>
      <c r="Q547" s="107" t="s">
        <v>621</v>
      </c>
      <c r="R547" s="107" t="s">
        <v>621</v>
      </c>
      <c r="S547" s="107" t="s">
        <v>621</v>
      </c>
      <c r="T547" s="107" t="s">
        <v>621</v>
      </c>
      <c r="U547" s="107" t="s">
        <v>621</v>
      </c>
      <c r="V547" s="107" t="s">
        <v>621</v>
      </c>
      <c r="W547" s="107" t="s">
        <v>621</v>
      </c>
      <c r="X547" s="107" t="s">
        <v>620</v>
      </c>
      <c r="Y547" s="107" t="s">
        <v>621</v>
      </c>
      <c r="Z547" s="107" t="s">
        <v>621</v>
      </c>
      <c r="AA547" s="107" t="s">
        <v>620</v>
      </c>
      <c r="AB547" s="107" t="s">
        <v>622</v>
      </c>
      <c r="AC547" s="107" t="s">
        <v>622</v>
      </c>
      <c r="AD547" s="107" t="s">
        <v>621</v>
      </c>
      <c r="AE547" s="107" t="s">
        <v>622</v>
      </c>
      <c r="AF547" s="107" t="s">
        <v>621</v>
      </c>
      <c r="AG547" s="107" t="s">
        <v>621</v>
      </c>
      <c r="AH547" s="107" t="s">
        <v>621</v>
      </c>
      <c r="AI547" s="107" t="s">
        <v>621</v>
      </c>
      <c r="AJ547" s="107" t="s">
        <v>621</v>
      </c>
      <c r="AK547" s="107" t="s">
        <v>621</v>
      </c>
      <c r="AL547" s="107" t="s">
        <v>621</v>
      </c>
      <c r="AM547" s="107" t="s">
        <v>621</v>
      </c>
      <c r="AN547" s="107" t="s">
        <v>621</v>
      </c>
      <c r="AO547" s="107" t="s">
        <v>621</v>
      </c>
      <c r="AP547" s="107" t="s">
        <v>622</v>
      </c>
      <c r="AQ547" s="107" t="s">
        <v>622</v>
      </c>
      <c r="AR547" s="107" t="s">
        <v>621</v>
      </c>
      <c r="AS547" s="107" t="s">
        <v>621</v>
      </c>
      <c r="AT547" s="107" t="s">
        <v>621</v>
      </c>
      <c r="AU547" s="107" t="s">
        <v>621</v>
      </c>
      <c r="AV547" s="107" t="s">
        <v>622</v>
      </c>
      <c r="AW547" s="107" t="s">
        <v>620</v>
      </c>
      <c r="AX547" s="107" t="s">
        <v>621</v>
      </c>
      <c r="AY547" s="107" t="s">
        <v>621</v>
      </c>
      <c r="AZ547" s="107" t="s">
        <v>622</v>
      </c>
      <c r="BA547" s="107" t="s">
        <v>622</v>
      </c>
      <c r="BC547" s="107">
        <f t="shared" si="63"/>
        <v>32</v>
      </c>
      <c r="BD547" s="107">
        <f t="shared" si="63"/>
        <v>14</v>
      </c>
      <c r="BE547" s="107">
        <f t="shared" si="63"/>
        <v>4</v>
      </c>
      <c r="BF547" s="107">
        <f t="shared" si="63"/>
        <v>0</v>
      </c>
      <c r="BG547" s="107">
        <f t="shared" si="63"/>
        <v>0</v>
      </c>
      <c r="BH547" s="107">
        <f t="shared" si="60"/>
        <v>50</v>
      </c>
    </row>
    <row r="548" spans="1:60" x14ac:dyDescent="0.25">
      <c r="A548" s="104">
        <v>2101</v>
      </c>
      <c r="B548" s="69" t="s">
        <v>550</v>
      </c>
      <c r="C548" s="69" t="s">
        <v>551</v>
      </c>
      <c r="D548" s="107" t="s">
        <v>623</v>
      </c>
      <c r="E548" s="107" t="s">
        <v>623</v>
      </c>
      <c r="F548" s="107" t="s">
        <v>620</v>
      </c>
      <c r="G548" s="107" t="s">
        <v>621</v>
      </c>
      <c r="H548" s="107" t="s">
        <v>621</v>
      </c>
      <c r="I548" s="107" t="s">
        <v>620</v>
      </c>
      <c r="J548" s="107" t="s">
        <v>623</v>
      </c>
      <c r="K548" s="107" t="s">
        <v>622</v>
      </c>
      <c r="L548" s="107" t="s">
        <v>623</v>
      </c>
      <c r="M548" s="107" t="s">
        <v>620</v>
      </c>
      <c r="N548" s="107" t="s">
        <v>621</v>
      </c>
      <c r="O548" s="107" t="s">
        <v>622</v>
      </c>
      <c r="P548" s="107" t="s">
        <v>621</v>
      </c>
      <c r="Q548" s="107" t="s">
        <v>621</v>
      </c>
      <c r="R548" s="107" t="s">
        <v>621</v>
      </c>
      <c r="S548" s="107" t="s">
        <v>621</v>
      </c>
      <c r="T548" s="107" t="s">
        <v>620</v>
      </c>
      <c r="U548" s="107" t="s">
        <v>621</v>
      </c>
      <c r="V548" s="107" t="s">
        <v>621</v>
      </c>
      <c r="W548" s="107" t="s">
        <v>621</v>
      </c>
      <c r="X548" s="107" t="s">
        <v>621</v>
      </c>
      <c r="Y548" s="107" t="s">
        <v>621</v>
      </c>
      <c r="Z548" s="107" t="s">
        <v>621</v>
      </c>
      <c r="AA548" s="107" t="s">
        <v>620</v>
      </c>
      <c r="AB548" s="107" t="s">
        <v>622</v>
      </c>
      <c r="AC548" s="107" t="s">
        <v>623</v>
      </c>
      <c r="AD548" s="107" t="s">
        <v>621</v>
      </c>
      <c r="AE548" s="107" t="s">
        <v>623</v>
      </c>
      <c r="AF548" s="107" t="s">
        <v>621</v>
      </c>
      <c r="AG548" s="107" t="s">
        <v>622</v>
      </c>
      <c r="AH548" s="107" t="s">
        <v>621</v>
      </c>
      <c r="AI548" s="107" t="s">
        <v>621</v>
      </c>
      <c r="AJ548" s="107" t="s">
        <v>621</v>
      </c>
      <c r="AK548" s="107" t="s">
        <v>621</v>
      </c>
      <c r="AL548" s="107" t="s">
        <v>621</v>
      </c>
      <c r="AM548" s="107" t="s">
        <v>621</v>
      </c>
      <c r="AN548" s="107" t="s">
        <v>621</v>
      </c>
      <c r="AO548" s="107" t="s">
        <v>621</v>
      </c>
      <c r="AP548" s="107" t="s">
        <v>621</v>
      </c>
      <c r="AQ548" s="107" t="s">
        <v>621</v>
      </c>
      <c r="AR548" s="107" t="s">
        <v>621</v>
      </c>
      <c r="AS548" s="107" t="s">
        <v>623</v>
      </c>
      <c r="AT548" s="107" t="s">
        <v>621</v>
      </c>
      <c r="AU548" s="107" t="s">
        <v>623</v>
      </c>
      <c r="AV548" s="107" t="s">
        <v>621</v>
      </c>
      <c r="AW548" s="107" t="s">
        <v>621</v>
      </c>
      <c r="AX548" s="107" t="s">
        <v>621</v>
      </c>
      <c r="AY548" s="107" t="s">
        <v>621</v>
      </c>
      <c r="AZ548" s="107" t="s">
        <v>621</v>
      </c>
      <c r="BA548" s="107" t="s">
        <v>623</v>
      </c>
      <c r="BC548" s="107">
        <f t="shared" si="63"/>
        <v>32</v>
      </c>
      <c r="BD548" s="107">
        <f t="shared" si="63"/>
        <v>4</v>
      </c>
      <c r="BE548" s="107">
        <f t="shared" si="63"/>
        <v>5</v>
      </c>
      <c r="BF548" s="107">
        <f t="shared" si="63"/>
        <v>9</v>
      </c>
      <c r="BG548" s="107">
        <f t="shared" si="63"/>
        <v>0</v>
      </c>
      <c r="BH548" s="107">
        <f t="shared" si="60"/>
        <v>41</v>
      </c>
    </row>
    <row r="549" spans="1:60" x14ac:dyDescent="0.25">
      <c r="A549" s="104">
        <v>2102</v>
      </c>
      <c r="B549" s="69" t="s">
        <v>552</v>
      </c>
      <c r="C549" s="69" t="s">
        <v>551</v>
      </c>
      <c r="D549" s="107" t="s">
        <v>620</v>
      </c>
      <c r="E549" s="107" t="s">
        <v>621</v>
      </c>
      <c r="F549" s="107" t="s">
        <v>621</v>
      </c>
      <c r="G549" s="107" t="s">
        <v>621</v>
      </c>
      <c r="H549" s="107" t="s">
        <v>621</v>
      </c>
      <c r="I549" s="107" t="s">
        <v>621</v>
      </c>
      <c r="J549" s="107" t="s">
        <v>621</v>
      </c>
      <c r="K549" s="107" t="s">
        <v>621</v>
      </c>
      <c r="L549" s="107" t="s">
        <v>621</v>
      </c>
      <c r="M549" s="107" t="s">
        <v>621</v>
      </c>
      <c r="N549" s="107" t="s">
        <v>621</v>
      </c>
      <c r="O549" s="107" t="s">
        <v>621</v>
      </c>
      <c r="P549" s="107" t="s">
        <v>623</v>
      </c>
      <c r="Q549" s="107" t="s">
        <v>621</v>
      </c>
      <c r="R549" s="107" t="s">
        <v>621</v>
      </c>
      <c r="S549" s="107" t="s">
        <v>621</v>
      </c>
      <c r="T549" s="107" t="s">
        <v>621</v>
      </c>
      <c r="U549" s="107" t="s">
        <v>621</v>
      </c>
      <c r="V549" s="107" t="s">
        <v>621</v>
      </c>
      <c r="W549" s="107" t="s">
        <v>621</v>
      </c>
      <c r="X549" s="107" t="s">
        <v>621</v>
      </c>
      <c r="Y549" s="107" t="s">
        <v>621</v>
      </c>
      <c r="Z549" s="107" t="s">
        <v>621</v>
      </c>
      <c r="AA549" s="107" t="s">
        <v>621</v>
      </c>
      <c r="AB549" s="107" t="s">
        <v>622</v>
      </c>
      <c r="AC549" s="107" t="s">
        <v>621</v>
      </c>
      <c r="AD549" s="107" t="s">
        <v>621</v>
      </c>
      <c r="AE549" s="107" t="s">
        <v>621</v>
      </c>
      <c r="AF549" s="107" t="s">
        <v>621</v>
      </c>
      <c r="AG549" s="107" t="s">
        <v>621</v>
      </c>
      <c r="AH549" s="107" t="s">
        <v>621</v>
      </c>
      <c r="AI549" s="107" t="s">
        <v>621</v>
      </c>
      <c r="AJ549" s="107" t="s">
        <v>621</v>
      </c>
      <c r="AK549" s="107" t="s">
        <v>621</v>
      </c>
      <c r="AL549" s="107" t="s">
        <v>621</v>
      </c>
      <c r="AM549" s="107" t="s">
        <v>621</v>
      </c>
      <c r="AN549" s="107" t="s">
        <v>621</v>
      </c>
      <c r="AO549" s="107" t="s">
        <v>621</v>
      </c>
      <c r="AP549" s="107" t="s">
        <v>622</v>
      </c>
      <c r="AQ549" s="107" t="s">
        <v>621</v>
      </c>
      <c r="AR549" s="107" t="s">
        <v>621</v>
      </c>
      <c r="AS549" s="107" t="s">
        <v>621</v>
      </c>
      <c r="AT549" s="107" t="s">
        <v>621</v>
      </c>
      <c r="AU549" s="107" t="s">
        <v>623</v>
      </c>
      <c r="AV549" s="107" t="s">
        <v>621</v>
      </c>
      <c r="AW549" s="107" t="s">
        <v>621</v>
      </c>
      <c r="AX549" s="107" t="s">
        <v>622</v>
      </c>
      <c r="AY549" s="107" t="s">
        <v>620</v>
      </c>
      <c r="AZ549" s="107" t="s">
        <v>621</v>
      </c>
      <c r="BA549" s="107" t="s">
        <v>621</v>
      </c>
      <c r="BC549" s="107">
        <f t="shared" si="63"/>
        <v>43</v>
      </c>
      <c r="BD549" s="107">
        <f t="shared" si="63"/>
        <v>3</v>
      </c>
      <c r="BE549" s="107">
        <f t="shared" si="63"/>
        <v>2</v>
      </c>
      <c r="BF549" s="107">
        <f t="shared" si="63"/>
        <v>2</v>
      </c>
      <c r="BG549" s="107">
        <f t="shared" si="63"/>
        <v>0</v>
      </c>
      <c r="BH549" s="107">
        <f t="shared" si="60"/>
        <v>48</v>
      </c>
    </row>
    <row r="550" spans="1:60" x14ac:dyDescent="0.25">
      <c r="A550" s="104">
        <v>2103</v>
      </c>
      <c r="B550" s="69" t="s">
        <v>553</v>
      </c>
      <c r="C550" s="69" t="s">
        <v>551</v>
      </c>
      <c r="D550" s="107" t="s">
        <v>620</v>
      </c>
      <c r="E550" s="107" t="s">
        <v>623</v>
      </c>
      <c r="F550" s="107" t="s">
        <v>620</v>
      </c>
      <c r="G550" s="107" t="s">
        <v>621</v>
      </c>
      <c r="H550" s="107" t="s">
        <v>621</v>
      </c>
      <c r="I550" s="107" t="s">
        <v>621</v>
      </c>
      <c r="J550" s="107" t="s">
        <v>620</v>
      </c>
      <c r="K550" s="107" t="s">
        <v>622</v>
      </c>
      <c r="L550" s="107" t="s">
        <v>621</v>
      </c>
      <c r="M550" s="107" t="s">
        <v>620</v>
      </c>
      <c r="N550" s="107" t="s">
        <v>621</v>
      </c>
      <c r="O550" s="107" t="s">
        <v>622</v>
      </c>
      <c r="P550" s="107" t="s">
        <v>621</v>
      </c>
      <c r="Q550" s="107" t="s">
        <v>621</v>
      </c>
      <c r="R550" s="107" t="s">
        <v>621</v>
      </c>
      <c r="S550" s="107" t="s">
        <v>621</v>
      </c>
      <c r="T550" s="107" t="s">
        <v>621</v>
      </c>
      <c r="U550" s="107" t="s">
        <v>621</v>
      </c>
      <c r="V550" s="107" t="s">
        <v>621</v>
      </c>
      <c r="W550" s="107" t="s">
        <v>621</v>
      </c>
      <c r="X550" s="107" t="s">
        <v>620</v>
      </c>
      <c r="Y550" s="107" t="s">
        <v>621</v>
      </c>
      <c r="Z550" s="107" t="s">
        <v>621</v>
      </c>
      <c r="AA550" s="107" t="s">
        <v>620</v>
      </c>
      <c r="AB550" s="107" t="s">
        <v>622</v>
      </c>
      <c r="AC550" s="107" t="s">
        <v>620</v>
      </c>
      <c r="AD550" s="107" t="s">
        <v>621</v>
      </c>
      <c r="AE550" s="107" t="s">
        <v>621</v>
      </c>
      <c r="AF550" s="107" t="s">
        <v>621</v>
      </c>
      <c r="AG550" s="107" t="s">
        <v>621</v>
      </c>
      <c r="AH550" s="107" t="s">
        <v>621</v>
      </c>
      <c r="AI550" s="107" t="s">
        <v>621</v>
      </c>
      <c r="AJ550" s="107" t="s">
        <v>621</v>
      </c>
      <c r="AK550" s="107" t="s">
        <v>621</v>
      </c>
      <c r="AL550" s="107" t="s">
        <v>621</v>
      </c>
      <c r="AM550" s="107" t="s">
        <v>621</v>
      </c>
      <c r="AN550" s="107" t="s">
        <v>621</v>
      </c>
      <c r="AO550" s="107" t="s">
        <v>621</v>
      </c>
      <c r="AP550" s="107" t="s">
        <v>623</v>
      </c>
      <c r="AQ550" s="107" t="s">
        <v>621</v>
      </c>
      <c r="AR550" s="107" t="s">
        <v>621</v>
      </c>
      <c r="AS550" s="107" t="s">
        <v>623</v>
      </c>
      <c r="AT550" s="107" t="s">
        <v>621</v>
      </c>
      <c r="AU550" s="107" t="s">
        <v>620</v>
      </c>
      <c r="AV550" s="107" t="s">
        <v>621</v>
      </c>
      <c r="AW550" s="107" t="s">
        <v>621</v>
      </c>
      <c r="AX550" s="107" t="s">
        <v>621</v>
      </c>
      <c r="AY550" s="107" t="s">
        <v>620</v>
      </c>
      <c r="AZ550" s="107" t="s">
        <v>621</v>
      </c>
      <c r="BA550" s="107" t="s">
        <v>623</v>
      </c>
      <c r="BC550" s="107">
        <f t="shared" si="63"/>
        <v>34</v>
      </c>
      <c r="BD550" s="107">
        <f t="shared" si="63"/>
        <v>3</v>
      </c>
      <c r="BE550" s="107">
        <f t="shared" si="63"/>
        <v>9</v>
      </c>
      <c r="BF550" s="107">
        <f t="shared" si="63"/>
        <v>4</v>
      </c>
      <c r="BG550" s="107">
        <f t="shared" si="63"/>
        <v>0</v>
      </c>
      <c r="BH550" s="107">
        <f t="shared" si="60"/>
        <v>46</v>
      </c>
    </row>
    <row r="551" spans="1:60" x14ac:dyDescent="0.25">
      <c r="A551" s="104">
        <v>2104</v>
      </c>
      <c r="B551" s="69" t="s">
        <v>554</v>
      </c>
      <c r="C551" s="69" t="s">
        <v>551</v>
      </c>
      <c r="D551" s="107" t="s">
        <v>620</v>
      </c>
      <c r="E551" s="107" t="s">
        <v>621</v>
      </c>
      <c r="F551" s="107" t="s">
        <v>621</v>
      </c>
      <c r="G551" s="107" t="s">
        <v>621</v>
      </c>
      <c r="H551" s="107" t="s">
        <v>621</v>
      </c>
      <c r="I551" s="107" t="s">
        <v>621</v>
      </c>
      <c r="J551" s="107" t="s">
        <v>620</v>
      </c>
      <c r="K551" s="107" t="s">
        <v>620</v>
      </c>
      <c r="L551" s="107" t="s">
        <v>620</v>
      </c>
      <c r="M551" s="107" t="s">
        <v>621</v>
      </c>
      <c r="N551" s="107" t="s">
        <v>621</v>
      </c>
      <c r="O551" s="107" t="s">
        <v>621</v>
      </c>
      <c r="P551" s="107" t="s">
        <v>621</v>
      </c>
      <c r="Q551" s="107" t="s">
        <v>621</v>
      </c>
      <c r="R551" s="107" t="s">
        <v>621</v>
      </c>
      <c r="S551" s="107" t="s">
        <v>621</v>
      </c>
      <c r="T551" s="107" t="s">
        <v>621</v>
      </c>
      <c r="U551" s="107" t="s">
        <v>621</v>
      </c>
      <c r="V551" s="107" t="s">
        <v>621</v>
      </c>
      <c r="W551" s="107" t="s">
        <v>621</v>
      </c>
      <c r="X551" s="107" t="s">
        <v>621</v>
      </c>
      <c r="Y551" s="107" t="s">
        <v>621</v>
      </c>
      <c r="Z551" s="107" t="s">
        <v>621</v>
      </c>
      <c r="AA551" s="107" t="s">
        <v>621</v>
      </c>
      <c r="AB551" s="107" t="s">
        <v>622</v>
      </c>
      <c r="AC551" s="107" t="s">
        <v>621</v>
      </c>
      <c r="AD551" s="107" t="s">
        <v>621</v>
      </c>
      <c r="AE551" s="107" t="s">
        <v>623</v>
      </c>
      <c r="AF551" s="107" t="s">
        <v>621</v>
      </c>
      <c r="AG551" s="107" t="s">
        <v>621</v>
      </c>
      <c r="AH551" s="107" t="s">
        <v>621</v>
      </c>
      <c r="AI551" s="107" t="s">
        <v>623</v>
      </c>
      <c r="AJ551" s="107" t="s">
        <v>621</v>
      </c>
      <c r="AK551" s="107" t="s">
        <v>621</v>
      </c>
      <c r="AL551" s="107" t="s">
        <v>621</v>
      </c>
      <c r="AM551" s="107" t="s">
        <v>621</v>
      </c>
      <c r="AN551" s="107" t="s">
        <v>621</v>
      </c>
      <c r="AO551" s="107" t="s">
        <v>621</v>
      </c>
      <c r="AP551" s="107" t="s">
        <v>621</v>
      </c>
      <c r="AQ551" s="107" t="s">
        <v>621</v>
      </c>
      <c r="AR551" s="107" t="s">
        <v>621</v>
      </c>
      <c r="AS551" s="107" t="s">
        <v>621</v>
      </c>
      <c r="AT551" s="107" t="s">
        <v>621</v>
      </c>
      <c r="AU551" s="107" t="s">
        <v>623</v>
      </c>
      <c r="AV551" s="107" t="s">
        <v>621</v>
      </c>
      <c r="AW551" s="107" t="s">
        <v>623</v>
      </c>
      <c r="AX551" s="107" t="s">
        <v>621</v>
      </c>
      <c r="AY551" s="107" t="s">
        <v>623</v>
      </c>
      <c r="AZ551" s="107" t="s">
        <v>621</v>
      </c>
      <c r="BA551" s="107" t="s">
        <v>621</v>
      </c>
      <c r="BC551" s="107">
        <f t="shared" si="63"/>
        <v>40</v>
      </c>
      <c r="BD551" s="107">
        <f t="shared" si="63"/>
        <v>1</v>
      </c>
      <c r="BE551" s="107">
        <f t="shared" si="63"/>
        <v>4</v>
      </c>
      <c r="BF551" s="107">
        <f t="shared" si="63"/>
        <v>5</v>
      </c>
      <c r="BG551" s="107">
        <f t="shared" si="63"/>
        <v>0</v>
      </c>
      <c r="BH551" s="107">
        <f t="shared" si="60"/>
        <v>45</v>
      </c>
    </row>
    <row r="552" spans="1:60" x14ac:dyDescent="0.25">
      <c r="A552" s="104">
        <v>2105</v>
      </c>
      <c r="B552" s="69" t="s">
        <v>232</v>
      </c>
      <c r="C552" s="69" t="s">
        <v>551</v>
      </c>
      <c r="D552" s="107" t="s">
        <v>623</v>
      </c>
      <c r="E552" s="107" t="s">
        <v>621</v>
      </c>
      <c r="F552" s="107" t="s">
        <v>621</v>
      </c>
      <c r="G552" s="107" t="s">
        <v>621</v>
      </c>
      <c r="H552" s="107" t="s">
        <v>621</v>
      </c>
      <c r="I552" s="107" t="s">
        <v>621</v>
      </c>
      <c r="J552" s="107" t="s">
        <v>623</v>
      </c>
      <c r="K552" s="107" t="s">
        <v>622</v>
      </c>
      <c r="L552" s="107" t="s">
        <v>623</v>
      </c>
      <c r="M552" s="107" t="s">
        <v>621</v>
      </c>
      <c r="N552" s="107" t="s">
        <v>621</v>
      </c>
      <c r="O552" s="107" t="s">
        <v>622</v>
      </c>
      <c r="P552" s="107" t="s">
        <v>621</v>
      </c>
      <c r="Q552" s="107" t="s">
        <v>623</v>
      </c>
      <c r="R552" s="107" t="s">
        <v>621</v>
      </c>
      <c r="S552" s="107" t="s">
        <v>621</v>
      </c>
      <c r="T552" s="107" t="s">
        <v>621</v>
      </c>
      <c r="U552" s="107" t="s">
        <v>621</v>
      </c>
      <c r="V552" s="107" t="s">
        <v>621</v>
      </c>
      <c r="W552" s="107" t="s">
        <v>621</v>
      </c>
      <c r="X552" s="107" t="s">
        <v>621</v>
      </c>
      <c r="Y552" s="107" t="s">
        <v>621</v>
      </c>
      <c r="Z552" s="107" t="s">
        <v>621</v>
      </c>
      <c r="AA552" s="107" t="s">
        <v>621</v>
      </c>
      <c r="AB552" s="107" t="s">
        <v>621</v>
      </c>
      <c r="AC552" s="107" t="s">
        <v>622</v>
      </c>
      <c r="AD552" s="107" t="s">
        <v>621</v>
      </c>
      <c r="AE552" s="107" t="s">
        <v>621</v>
      </c>
      <c r="AF552" s="107" t="s">
        <v>621</v>
      </c>
      <c r="AG552" s="107" t="s">
        <v>622</v>
      </c>
      <c r="AH552" s="107" t="s">
        <v>621</v>
      </c>
      <c r="AI552" s="107" t="s">
        <v>621</v>
      </c>
      <c r="AJ552" s="107" t="s">
        <v>621</v>
      </c>
      <c r="AK552" s="107" t="s">
        <v>621</v>
      </c>
      <c r="AL552" s="107" t="s">
        <v>621</v>
      </c>
      <c r="AM552" s="107" t="s">
        <v>621</v>
      </c>
      <c r="AN552" s="107" t="s">
        <v>621</v>
      </c>
      <c r="AO552" s="107" t="s">
        <v>621</v>
      </c>
      <c r="AP552" s="107" t="s">
        <v>621</v>
      </c>
      <c r="AQ552" s="107" t="s">
        <v>623</v>
      </c>
      <c r="AR552" s="107" t="s">
        <v>621</v>
      </c>
      <c r="AS552" s="107" t="s">
        <v>622</v>
      </c>
      <c r="AT552" s="107" t="s">
        <v>621</v>
      </c>
      <c r="AU552" s="107" t="s">
        <v>621</v>
      </c>
      <c r="AV552" s="107" t="s">
        <v>623</v>
      </c>
      <c r="AW552" s="107" t="s">
        <v>621</v>
      </c>
      <c r="AX552" s="107" t="s">
        <v>621</v>
      </c>
      <c r="AY552" s="107" t="s">
        <v>621</v>
      </c>
      <c r="AZ552" s="107" t="s">
        <v>621</v>
      </c>
      <c r="BA552" s="107" t="s">
        <v>621</v>
      </c>
      <c r="BC552" s="107">
        <f t="shared" si="63"/>
        <v>39</v>
      </c>
      <c r="BD552" s="107">
        <f t="shared" si="63"/>
        <v>5</v>
      </c>
      <c r="BE552" s="107">
        <f t="shared" si="63"/>
        <v>0</v>
      </c>
      <c r="BF552" s="107">
        <f t="shared" si="63"/>
        <v>6</v>
      </c>
      <c r="BG552" s="107">
        <f t="shared" si="63"/>
        <v>0</v>
      </c>
      <c r="BH552" s="107">
        <f t="shared" si="60"/>
        <v>44</v>
      </c>
    </row>
    <row r="553" spans="1:60" x14ac:dyDescent="0.25">
      <c r="A553" s="104">
        <v>2106</v>
      </c>
      <c r="B553" s="69" t="s">
        <v>555</v>
      </c>
      <c r="C553" s="69" t="s">
        <v>551</v>
      </c>
      <c r="D553" s="107" t="s">
        <v>620</v>
      </c>
      <c r="E553" s="107" t="s">
        <v>621</v>
      </c>
      <c r="F553" s="107" t="s">
        <v>621</v>
      </c>
      <c r="G553" s="107" t="s">
        <v>621</v>
      </c>
      <c r="H553" s="107" t="s">
        <v>621</v>
      </c>
      <c r="I553" s="107" t="s">
        <v>621</v>
      </c>
      <c r="J553" s="107" t="s">
        <v>620</v>
      </c>
      <c r="K553" s="107" t="s">
        <v>623</v>
      </c>
      <c r="L553" s="107" t="s">
        <v>620</v>
      </c>
      <c r="M553" s="107" t="s">
        <v>621</v>
      </c>
      <c r="N553" s="107" t="s">
        <v>621</v>
      </c>
      <c r="O553" s="107" t="s">
        <v>621</v>
      </c>
      <c r="P553" s="107" t="s">
        <v>621</v>
      </c>
      <c r="Q553" s="107" t="s">
        <v>621</v>
      </c>
      <c r="R553" s="107" t="s">
        <v>621</v>
      </c>
      <c r="S553" s="107" t="s">
        <v>621</v>
      </c>
      <c r="T553" s="107" t="s">
        <v>621</v>
      </c>
      <c r="U553" s="107" t="s">
        <v>621</v>
      </c>
      <c r="V553" s="107" t="s">
        <v>620</v>
      </c>
      <c r="W553" s="107" t="s">
        <v>621</v>
      </c>
      <c r="X553" s="107" t="s">
        <v>620</v>
      </c>
      <c r="Y553" s="107" t="s">
        <v>621</v>
      </c>
      <c r="Z553" s="107" t="s">
        <v>621</v>
      </c>
      <c r="AA553" s="107" t="s">
        <v>623</v>
      </c>
      <c r="AB553" s="107" t="s">
        <v>622</v>
      </c>
      <c r="AC553" s="107" t="s">
        <v>621</v>
      </c>
      <c r="AD553" s="107" t="s">
        <v>621</v>
      </c>
      <c r="AE553" s="107" t="s">
        <v>622</v>
      </c>
      <c r="AF553" s="107" t="s">
        <v>621</v>
      </c>
      <c r="AG553" s="107" t="s">
        <v>622</v>
      </c>
      <c r="AH553" s="107" t="s">
        <v>621</v>
      </c>
      <c r="AI553" s="107" t="s">
        <v>621</v>
      </c>
      <c r="AJ553" s="107" t="s">
        <v>621</v>
      </c>
      <c r="AK553" s="107" t="s">
        <v>621</v>
      </c>
      <c r="AL553" s="107" t="s">
        <v>621</v>
      </c>
      <c r="AM553" s="107" t="s">
        <v>623</v>
      </c>
      <c r="AN553" s="107" t="s">
        <v>621</v>
      </c>
      <c r="AO553" s="107" t="s">
        <v>621</v>
      </c>
      <c r="AP553" s="107" t="s">
        <v>623</v>
      </c>
      <c r="AQ553" s="107" t="s">
        <v>621</v>
      </c>
      <c r="AR553" s="107" t="s">
        <v>621</v>
      </c>
      <c r="AS553" s="107" t="s">
        <v>622</v>
      </c>
      <c r="AT553" s="107" t="s">
        <v>622</v>
      </c>
      <c r="AU553" s="107" t="s">
        <v>621</v>
      </c>
      <c r="AV553" s="107" t="s">
        <v>621</v>
      </c>
      <c r="AW553" s="107" t="s">
        <v>621</v>
      </c>
      <c r="AX553" s="107" t="s">
        <v>621</v>
      </c>
      <c r="AY553" s="107" t="s">
        <v>621</v>
      </c>
      <c r="AZ553" s="107" t="s">
        <v>621</v>
      </c>
      <c r="BA553" s="107" t="s">
        <v>621</v>
      </c>
      <c r="BC553" s="107">
        <f t="shared" si="63"/>
        <v>36</v>
      </c>
      <c r="BD553" s="107">
        <f t="shared" si="63"/>
        <v>5</v>
      </c>
      <c r="BE553" s="107">
        <f t="shared" si="63"/>
        <v>5</v>
      </c>
      <c r="BF553" s="107">
        <f t="shared" si="63"/>
        <v>4</v>
      </c>
      <c r="BG553" s="107">
        <f t="shared" si="63"/>
        <v>0</v>
      </c>
      <c r="BH553" s="107">
        <f t="shared" si="60"/>
        <v>46</v>
      </c>
    </row>
    <row r="554" spans="1:60" x14ac:dyDescent="0.25">
      <c r="A554" s="104">
        <v>2107</v>
      </c>
      <c r="B554" s="69" t="s">
        <v>196</v>
      </c>
      <c r="C554" s="69" t="s">
        <v>551</v>
      </c>
      <c r="D554" s="107" t="s">
        <v>620</v>
      </c>
      <c r="E554" s="107" t="s">
        <v>621</v>
      </c>
      <c r="F554" s="107" t="s">
        <v>621</v>
      </c>
      <c r="G554" s="107" t="s">
        <v>621</v>
      </c>
      <c r="H554" s="107" t="s">
        <v>621</v>
      </c>
      <c r="I554" s="107" t="s">
        <v>621</v>
      </c>
      <c r="J554" s="107" t="s">
        <v>623</v>
      </c>
      <c r="K554" s="107" t="s">
        <v>622</v>
      </c>
      <c r="L554" s="107" t="s">
        <v>620</v>
      </c>
      <c r="M554" s="107" t="s">
        <v>621</v>
      </c>
      <c r="N554" s="107" t="s">
        <v>621</v>
      </c>
      <c r="O554" s="107" t="s">
        <v>621</v>
      </c>
      <c r="P554" s="107" t="s">
        <v>621</v>
      </c>
      <c r="Q554" s="107" t="s">
        <v>621</v>
      </c>
      <c r="R554" s="107" t="s">
        <v>621</v>
      </c>
      <c r="S554" s="107" t="s">
        <v>621</v>
      </c>
      <c r="T554" s="107" t="s">
        <v>621</v>
      </c>
      <c r="U554" s="107" t="s">
        <v>621</v>
      </c>
      <c r="V554" s="107" t="s">
        <v>620</v>
      </c>
      <c r="W554" s="107" t="s">
        <v>621</v>
      </c>
      <c r="X554" s="107" t="s">
        <v>620</v>
      </c>
      <c r="Y554" s="107" t="s">
        <v>621</v>
      </c>
      <c r="Z554" s="107" t="s">
        <v>621</v>
      </c>
      <c r="AA554" s="107" t="s">
        <v>623</v>
      </c>
      <c r="AB554" s="107" t="s">
        <v>622</v>
      </c>
      <c r="AC554" s="107" t="s">
        <v>622</v>
      </c>
      <c r="AD554" s="107" t="s">
        <v>621</v>
      </c>
      <c r="AE554" s="107" t="s">
        <v>620</v>
      </c>
      <c r="AF554" s="107" t="s">
        <v>621</v>
      </c>
      <c r="AG554" s="107" t="s">
        <v>621</v>
      </c>
      <c r="AH554" s="107" t="s">
        <v>621</v>
      </c>
      <c r="AI554" s="107" t="s">
        <v>621</v>
      </c>
      <c r="AJ554" s="107" t="s">
        <v>621</v>
      </c>
      <c r="AK554" s="107" t="s">
        <v>621</v>
      </c>
      <c r="AL554" s="107" t="s">
        <v>621</v>
      </c>
      <c r="AM554" s="107" t="s">
        <v>621</v>
      </c>
      <c r="AN554" s="107" t="s">
        <v>621</v>
      </c>
      <c r="AO554" s="107" t="s">
        <v>621</v>
      </c>
      <c r="AP554" s="107" t="s">
        <v>623</v>
      </c>
      <c r="AQ554" s="107" t="s">
        <v>621</v>
      </c>
      <c r="AR554" s="107" t="s">
        <v>621</v>
      </c>
      <c r="AS554" s="107" t="s">
        <v>623</v>
      </c>
      <c r="AT554" s="107" t="s">
        <v>621</v>
      </c>
      <c r="AU554" s="107" t="s">
        <v>621</v>
      </c>
      <c r="AV554" s="107" t="s">
        <v>621</v>
      </c>
      <c r="AW554" s="107" t="s">
        <v>621</v>
      </c>
      <c r="AX554" s="107" t="s">
        <v>621</v>
      </c>
      <c r="AY554" s="107" t="s">
        <v>621</v>
      </c>
      <c r="AZ554" s="107" t="s">
        <v>621</v>
      </c>
      <c r="BA554" s="107" t="s">
        <v>621</v>
      </c>
      <c r="BC554" s="107">
        <f t="shared" ref="BC554:BG563" si="64">COUNTIF($D554:$BA554,BC$3)</f>
        <v>38</v>
      </c>
      <c r="BD554" s="107">
        <f t="shared" si="64"/>
        <v>3</v>
      </c>
      <c r="BE554" s="107">
        <f t="shared" si="64"/>
        <v>5</v>
      </c>
      <c r="BF554" s="107">
        <f t="shared" si="64"/>
        <v>4</v>
      </c>
      <c r="BG554" s="107">
        <f t="shared" si="64"/>
        <v>0</v>
      </c>
      <c r="BH554" s="107">
        <f t="shared" si="60"/>
        <v>46</v>
      </c>
    </row>
    <row r="555" spans="1:60" x14ac:dyDescent="0.25">
      <c r="A555" s="104">
        <v>2108</v>
      </c>
      <c r="B555" s="69" t="s">
        <v>556</v>
      </c>
      <c r="C555" s="69" t="s">
        <v>551</v>
      </c>
      <c r="D555" s="107" t="s">
        <v>623</v>
      </c>
      <c r="E555" s="107" t="s">
        <v>621</v>
      </c>
      <c r="F555" s="107" t="s">
        <v>621</v>
      </c>
      <c r="G555" s="107" t="s">
        <v>621</v>
      </c>
      <c r="H555" s="107" t="s">
        <v>621</v>
      </c>
      <c r="I555" s="107" t="s">
        <v>621</v>
      </c>
      <c r="J555" s="107" t="s">
        <v>623</v>
      </c>
      <c r="K555" s="107" t="s">
        <v>621</v>
      </c>
      <c r="L555" s="107" t="s">
        <v>620</v>
      </c>
      <c r="M555" s="107" t="s">
        <v>621</v>
      </c>
      <c r="N555" s="107" t="s">
        <v>621</v>
      </c>
      <c r="O555" s="107" t="s">
        <v>622</v>
      </c>
      <c r="P555" s="107" t="s">
        <v>621</v>
      </c>
      <c r="Q555" s="107" t="s">
        <v>621</v>
      </c>
      <c r="R555" s="107" t="s">
        <v>621</v>
      </c>
      <c r="S555" s="107" t="s">
        <v>621</v>
      </c>
      <c r="T555" s="107" t="s">
        <v>621</v>
      </c>
      <c r="U555" s="107" t="s">
        <v>621</v>
      </c>
      <c r="V555" s="107" t="s">
        <v>621</v>
      </c>
      <c r="W555" s="107" t="s">
        <v>621</v>
      </c>
      <c r="X555" s="107" t="s">
        <v>621</v>
      </c>
      <c r="Y555" s="107" t="s">
        <v>621</v>
      </c>
      <c r="Z555" s="107" t="s">
        <v>621</v>
      </c>
      <c r="AA555" s="107" t="s">
        <v>621</v>
      </c>
      <c r="AB555" s="107" t="s">
        <v>622</v>
      </c>
      <c r="AC555" s="107" t="s">
        <v>622</v>
      </c>
      <c r="AD555" s="107" t="s">
        <v>621</v>
      </c>
      <c r="AE555" s="107" t="s">
        <v>623</v>
      </c>
      <c r="AF555" s="107" t="s">
        <v>621</v>
      </c>
      <c r="AG555" s="107" t="s">
        <v>621</v>
      </c>
      <c r="AH555" s="107" t="s">
        <v>621</v>
      </c>
      <c r="AI555" s="107" t="s">
        <v>621</v>
      </c>
      <c r="AJ555" s="107" t="s">
        <v>621</v>
      </c>
      <c r="AK555" s="107" t="s">
        <v>621</v>
      </c>
      <c r="AL555" s="107" t="s">
        <v>621</v>
      </c>
      <c r="AM555" s="107" t="s">
        <v>621</v>
      </c>
      <c r="AN555" s="107" t="s">
        <v>621</v>
      </c>
      <c r="AO555" s="107" t="s">
        <v>621</v>
      </c>
      <c r="AP555" s="107" t="s">
        <v>623</v>
      </c>
      <c r="AQ555" s="107" t="s">
        <v>621</v>
      </c>
      <c r="AR555" s="107" t="s">
        <v>621</v>
      </c>
      <c r="AS555" s="107" t="s">
        <v>623</v>
      </c>
      <c r="AT555" s="107" t="s">
        <v>621</v>
      </c>
      <c r="AU555" s="107" t="s">
        <v>623</v>
      </c>
      <c r="AV555" s="107" t="s">
        <v>621</v>
      </c>
      <c r="AW555" s="107" t="s">
        <v>621</v>
      </c>
      <c r="AX555" s="107" t="s">
        <v>621</v>
      </c>
      <c r="AY555" s="107" t="s">
        <v>623</v>
      </c>
      <c r="AZ555" s="107" t="s">
        <v>621</v>
      </c>
      <c r="BA555" s="107" t="s">
        <v>621</v>
      </c>
      <c r="BC555" s="107">
        <f t="shared" si="64"/>
        <v>39</v>
      </c>
      <c r="BD555" s="107">
        <f t="shared" si="64"/>
        <v>3</v>
      </c>
      <c r="BE555" s="107">
        <f t="shared" si="64"/>
        <v>1</v>
      </c>
      <c r="BF555" s="107">
        <f t="shared" si="64"/>
        <v>7</v>
      </c>
      <c r="BG555" s="107">
        <f t="shared" si="64"/>
        <v>0</v>
      </c>
      <c r="BH555" s="107">
        <f t="shared" si="60"/>
        <v>43</v>
      </c>
    </row>
    <row r="556" spans="1:60" x14ac:dyDescent="0.25">
      <c r="A556" s="104">
        <v>2109</v>
      </c>
      <c r="B556" s="69" t="s">
        <v>557</v>
      </c>
      <c r="C556" s="69" t="s">
        <v>551</v>
      </c>
      <c r="D556" s="107" t="s">
        <v>623</v>
      </c>
      <c r="E556" s="107" t="s">
        <v>621</v>
      </c>
      <c r="F556" s="107" t="s">
        <v>621</v>
      </c>
      <c r="G556" s="107" t="s">
        <v>621</v>
      </c>
      <c r="H556" s="107" t="s">
        <v>621</v>
      </c>
      <c r="I556" s="107" t="s">
        <v>621</v>
      </c>
      <c r="J556" s="107" t="s">
        <v>621</v>
      </c>
      <c r="K556" s="107" t="s">
        <v>623</v>
      </c>
      <c r="L556" s="107" t="s">
        <v>622</v>
      </c>
      <c r="M556" s="107" t="s">
        <v>621</v>
      </c>
      <c r="N556" s="107" t="s">
        <v>621</v>
      </c>
      <c r="O556" s="107" t="s">
        <v>622</v>
      </c>
      <c r="P556" s="107" t="s">
        <v>623</v>
      </c>
      <c r="Q556" s="107" t="s">
        <v>623</v>
      </c>
      <c r="R556" s="107" t="s">
        <v>621</v>
      </c>
      <c r="S556" s="107" t="s">
        <v>621</v>
      </c>
      <c r="T556" s="107" t="s">
        <v>621</v>
      </c>
      <c r="U556" s="107" t="s">
        <v>621</v>
      </c>
      <c r="V556" s="107" t="s">
        <v>621</v>
      </c>
      <c r="W556" s="107" t="s">
        <v>621</v>
      </c>
      <c r="X556" s="107" t="s">
        <v>623</v>
      </c>
      <c r="Y556" s="107" t="s">
        <v>621</v>
      </c>
      <c r="Z556" s="107" t="s">
        <v>621</v>
      </c>
      <c r="AA556" s="107" t="s">
        <v>621</v>
      </c>
      <c r="AB556" s="107" t="s">
        <v>622</v>
      </c>
      <c r="AC556" s="107" t="s">
        <v>622</v>
      </c>
      <c r="AD556" s="107" t="s">
        <v>621</v>
      </c>
      <c r="AE556" s="107" t="s">
        <v>622</v>
      </c>
      <c r="AF556" s="107" t="s">
        <v>621</v>
      </c>
      <c r="AG556" s="107" t="s">
        <v>622</v>
      </c>
      <c r="AH556" s="107" t="s">
        <v>621</v>
      </c>
      <c r="AI556" s="107" t="s">
        <v>621</v>
      </c>
      <c r="AJ556" s="107" t="s">
        <v>620</v>
      </c>
      <c r="AK556" s="107" t="s">
        <v>620</v>
      </c>
      <c r="AL556" s="107" t="s">
        <v>621</v>
      </c>
      <c r="AM556" s="107" t="s">
        <v>621</v>
      </c>
      <c r="AN556" s="107" t="s">
        <v>621</v>
      </c>
      <c r="AO556" s="107" t="s">
        <v>621</v>
      </c>
      <c r="AP556" s="107" t="s">
        <v>623</v>
      </c>
      <c r="AQ556" s="107" t="s">
        <v>621</v>
      </c>
      <c r="AR556" s="107" t="s">
        <v>621</v>
      </c>
      <c r="AS556" s="107" t="s">
        <v>622</v>
      </c>
      <c r="AT556" s="107" t="s">
        <v>621</v>
      </c>
      <c r="AU556" s="107" t="s">
        <v>621</v>
      </c>
      <c r="AV556" s="107" t="s">
        <v>622</v>
      </c>
      <c r="AW556" s="107" t="s">
        <v>621</v>
      </c>
      <c r="AX556" s="107" t="s">
        <v>621</v>
      </c>
      <c r="AY556" s="107" t="s">
        <v>621</v>
      </c>
      <c r="AZ556" s="107" t="s">
        <v>622</v>
      </c>
      <c r="BA556" s="107" t="s">
        <v>621</v>
      </c>
      <c r="BC556" s="107">
        <f t="shared" si="64"/>
        <v>33</v>
      </c>
      <c r="BD556" s="107">
        <f t="shared" si="64"/>
        <v>9</v>
      </c>
      <c r="BE556" s="107">
        <f t="shared" si="64"/>
        <v>2</v>
      </c>
      <c r="BF556" s="107">
        <f t="shared" si="64"/>
        <v>6</v>
      </c>
      <c r="BG556" s="107">
        <f t="shared" si="64"/>
        <v>0</v>
      </c>
      <c r="BH556" s="107">
        <f t="shared" si="60"/>
        <v>44</v>
      </c>
    </row>
    <row r="557" spans="1:60" x14ac:dyDescent="0.25">
      <c r="A557" s="104">
        <v>2110</v>
      </c>
      <c r="B557" s="69" t="s">
        <v>558</v>
      </c>
      <c r="C557" s="69" t="s">
        <v>551</v>
      </c>
      <c r="D557" s="107" t="s">
        <v>623</v>
      </c>
      <c r="E557" s="107" t="s">
        <v>621</v>
      </c>
      <c r="F557" s="107" t="s">
        <v>620</v>
      </c>
      <c r="G557" s="107" t="s">
        <v>621</v>
      </c>
      <c r="H557" s="107" t="s">
        <v>621</v>
      </c>
      <c r="I557" s="107" t="s">
        <v>623</v>
      </c>
      <c r="J557" s="107" t="s">
        <v>623</v>
      </c>
      <c r="K557" s="107" t="s">
        <v>622</v>
      </c>
      <c r="L557" s="107" t="s">
        <v>623</v>
      </c>
      <c r="M557" s="107" t="s">
        <v>621</v>
      </c>
      <c r="N557" s="107" t="s">
        <v>623</v>
      </c>
      <c r="O557" s="107" t="s">
        <v>622</v>
      </c>
      <c r="P557" s="107" t="s">
        <v>621</v>
      </c>
      <c r="Q557" s="107" t="s">
        <v>621</v>
      </c>
      <c r="R557" s="107" t="s">
        <v>621</v>
      </c>
      <c r="S557" s="107" t="s">
        <v>621</v>
      </c>
      <c r="T557" s="107" t="s">
        <v>621</v>
      </c>
      <c r="U557" s="107" t="s">
        <v>621</v>
      </c>
      <c r="V557" s="107" t="s">
        <v>621</v>
      </c>
      <c r="W557" s="107" t="s">
        <v>621</v>
      </c>
      <c r="X557" s="107" t="s">
        <v>621</v>
      </c>
      <c r="Y557" s="107" t="s">
        <v>621</v>
      </c>
      <c r="Z557" s="107" t="s">
        <v>621</v>
      </c>
      <c r="AA557" s="107" t="s">
        <v>621</v>
      </c>
      <c r="AB557" s="107" t="s">
        <v>622</v>
      </c>
      <c r="AC557" s="107" t="s">
        <v>620</v>
      </c>
      <c r="AD557" s="107" t="s">
        <v>621</v>
      </c>
      <c r="AE557" s="107" t="s">
        <v>622</v>
      </c>
      <c r="AF557" s="107" t="s">
        <v>621</v>
      </c>
      <c r="AG557" s="107" t="s">
        <v>622</v>
      </c>
      <c r="AH557" s="107" t="s">
        <v>621</v>
      </c>
      <c r="AI557" s="107" t="s">
        <v>623</v>
      </c>
      <c r="AJ557" s="107" t="s">
        <v>621</v>
      </c>
      <c r="AK557" s="107" t="s">
        <v>621</v>
      </c>
      <c r="AL557" s="107" t="s">
        <v>621</v>
      </c>
      <c r="AM557" s="107" t="s">
        <v>621</v>
      </c>
      <c r="AN557" s="107" t="s">
        <v>621</v>
      </c>
      <c r="AO557" s="107" t="s">
        <v>621</v>
      </c>
      <c r="AP557" s="107" t="s">
        <v>621</v>
      </c>
      <c r="AQ557" s="107" t="s">
        <v>621</v>
      </c>
      <c r="AR557" s="107" t="s">
        <v>621</v>
      </c>
      <c r="AS557" s="107" t="s">
        <v>622</v>
      </c>
      <c r="AT557" s="107" t="s">
        <v>621</v>
      </c>
      <c r="AU557" s="107" t="s">
        <v>621</v>
      </c>
      <c r="AV557" s="107" t="s">
        <v>621</v>
      </c>
      <c r="AW557" s="107" t="s">
        <v>621</v>
      </c>
      <c r="AX557" s="107" t="s">
        <v>621</v>
      </c>
      <c r="AY557" s="107" t="s">
        <v>623</v>
      </c>
      <c r="AZ557" s="107" t="s">
        <v>621</v>
      </c>
      <c r="BA557" s="107" t="s">
        <v>621</v>
      </c>
      <c r="BC557" s="107">
        <f t="shared" si="64"/>
        <v>35</v>
      </c>
      <c r="BD557" s="107">
        <f t="shared" si="64"/>
        <v>6</v>
      </c>
      <c r="BE557" s="107">
        <f t="shared" si="64"/>
        <v>2</v>
      </c>
      <c r="BF557" s="107">
        <f t="shared" si="64"/>
        <v>7</v>
      </c>
      <c r="BG557" s="107">
        <f t="shared" si="64"/>
        <v>0</v>
      </c>
      <c r="BH557" s="107">
        <f t="shared" si="60"/>
        <v>43</v>
      </c>
    </row>
    <row r="558" spans="1:60" x14ac:dyDescent="0.25">
      <c r="A558" s="104">
        <v>2111</v>
      </c>
      <c r="B558" s="69" t="s">
        <v>559</v>
      </c>
      <c r="C558" s="69" t="s">
        <v>551</v>
      </c>
      <c r="D558" s="107" t="s">
        <v>623</v>
      </c>
      <c r="E558" s="107" t="s">
        <v>621</v>
      </c>
      <c r="F558" s="107" t="s">
        <v>621</v>
      </c>
      <c r="G558" s="107" t="s">
        <v>621</v>
      </c>
      <c r="H558" s="107" t="s">
        <v>621</v>
      </c>
      <c r="I558" s="107" t="s">
        <v>621</v>
      </c>
      <c r="J558" s="107" t="s">
        <v>623</v>
      </c>
      <c r="K558" s="107" t="s">
        <v>623</v>
      </c>
      <c r="L558" s="107" t="s">
        <v>622</v>
      </c>
      <c r="M558" s="107" t="s">
        <v>621</v>
      </c>
      <c r="N558" s="107" t="s">
        <v>621</v>
      </c>
      <c r="O558" s="107" t="s">
        <v>622</v>
      </c>
      <c r="P558" s="107" t="s">
        <v>621</v>
      </c>
      <c r="Q558" s="107" t="s">
        <v>621</v>
      </c>
      <c r="R558" s="107" t="s">
        <v>621</v>
      </c>
      <c r="S558" s="107" t="s">
        <v>621</v>
      </c>
      <c r="T558" s="107" t="s">
        <v>621</v>
      </c>
      <c r="U558" s="107" t="s">
        <v>621</v>
      </c>
      <c r="V558" s="107" t="s">
        <v>621</v>
      </c>
      <c r="W558" s="107" t="s">
        <v>621</v>
      </c>
      <c r="X558" s="107" t="s">
        <v>621</v>
      </c>
      <c r="Y558" s="107" t="s">
        <v>621</v>
      </c>
      <c r="Z558" s="107" t="s">
        <v>621</v>
      </c>
      <c r="AA558" s="107" t="s">
        <v>623</v>
      </c>
      <c r="AB558" s="107" t="s">
        <v>621</v>
      </c>
      <c r="AC558" s="107" t="s">
        <v>620</v>
      </c>
      <c r="AD558" s="107" t="s">
        <v>621</v>
      </c>
      <c r="AE558" s="107" t="s">
        <v>622</v>
      </c>
      <c r="AF558" s="107" t="s">
        <v>621</v>
      </c>
      <c r="AG558" s="107" t="s">
        <v>622</v>
      </c>
      <c r="AH558" s="107" t="s">
        <v>621</v>
      </c>
      <c r="AI558" s="107" t="s">
        <v>621</v>
      </c>
      <c r="AJ558" s="107" t="s">
        <v>623</v>
      </c>
      <c r="AK558" s="107" t="s">
        <v>621</v>
      </c>
      <c r="AL558" s="107" t="s">
        <v>621</v>
      </c>
      <c r="AM558" s="107" t="s">
        <v>621</v>
      </c>
      <c r="AN558" s="107" t="s">
        <v>621</v>
      </c>
      <c r="AO558" s="107" t="s">
        <v>623</v>
      </c>
      <c r="AP558" s="107" t="s">
        <v>621</v>
      </c>
      <c r="AQ558" s="107" t="s">
        <v>623</v>
      </c>
      <c r="AR558" s="107" t="s">
        <v>621</v>
      </c>
      <c r="AS558" s="107" t="s">
        <v>622</v>
      </c>
      <c r="AT558" s="107" t="s">
        <v>621</v>
      </c>
      <c r="AU558" s="107" t="s">
        <v>622</v>
      </c>
      <c r="AV558" s="107" t="s">
        <v>621</v>
      </c>
      <c r="AW558" s="107" t="s">
        <v>621</v>
      </c>
      <c r="AX558" s="107" t="s">
        <v>621</v>
      </c>
      <c r="AY558" s="107" t="s">
        <v>621</v>
      </c>
      <c r="AZ558" s="107" t="s">
        <v>621</v>
      </c>
      <c r="BA558" s="107" t="s">
        <v>621</v>
      </c>
      <c r="BC558" s="107">
        <f t="shared" si="64"/>
        <v>36</v>
      </c>
      <c r="BD558" s="107">
        <f t="shared" si="64"/>
        <v>6</v>
      </c>
      <c r="BE558" s="107">
        <f t="shared" si="64"/>
        <v>1</v>
      </c>
      <c r="BF558" s="107">
        <f t="shared" si="64"/>
        <v>7</v>
      </c>
      <c r="BG558" s="107">
        <f t="shared" si="64"/>
        <v>0</v>
      </c>
      <c r="BH558" s="107">
        <f t="shared" si="60"/>
        <v>43</v>
      </c>
    </row>
    <row r="559" spans="1:60" x14ac:dyDescent="0.25">
      <c r="A559" s="104">
        <v>2112</v>
      </c>
      <c r="B559" s="69" t="s">
        <v>560</v>
      </c>
      <c r="C559" s="69" t="s">
        <v>551</v>
      </c>
      <c r="D559" s="107" t="s">
        <v>623</v>
      </c>
      <c r="E559" s="107" t="s">
        <v>621</v>
      </c>
      <c r="F559" s="107" t="s">
        <v>621</v>
      </c>
      <c r="G559" s="107" t="s">
        <v>621</v>
      </c>
      <c r="H559" s="107" t="s">
        <v>621</v>
      </c>
      <c r="I559" s="107" t="s">
        <v>621</v>
      </c>
      <c r="J559" s="107" t="s">
        <v>623</v>
      </c>
      <c r="K559" s="107" t="s">
        <v>621</v>
      </c>
      <c r="L559" s="107" t="s">
        <v>623</v>
      </c>
      <c r="M559" s="107" t="s">
        <v>621</v>
      </c>
      <c r="N559" s="107" t="s">
        <v>621</v>
      </c>
      <c r="O559" s="107" t="s">
        <v>622</v>
      </c>
      <c r="P559" s="107" t="s">
        <v>621</v>
      </c>
      <c r="Q559" s="107" t="s">
        <v>623</v>
      </c>
      <c r="R559" s="107" t="s">
        <v>621</v>
      </c>
      <c r="S559" s="107" t="s">
        <v>621</v>
      </c>
      <c r="T559" s="107" t="s">
        <v>623</v>
      </c>
      <c r="U559" s="107" t="s">
        <v>621</v>
      </c>
      <c r="V559" s="107" t="s">
        <v>621</v>
      </c>
      <c r="W559" s="107" t="s">
        <v>621</v>
      </c>
      <c r="X559" s="107" t="s">
        <v>621</v>
      </c>
      <c r="Y559" s="107" t="s">
        <v>621</v>
      </c>
      <c r="Z559" s="107" t="s">
        <v>621</v>
      </c>
      <c r="AA559" s="107" t="s">
        <v>621</v>
      </c>
      <c r="AB559" s="107" t="s">
        <v>622</v>
      </c>
      <c r="AC559" s="107" t="s">
        <v>621</v>
      </c>
      <c r="AD559" s="107" t="s">
        <v>621</v>
      </c>
      <c r="AE559" s="107" t="s">
        <v>622</v>
      </c>
      <c r="AF559" s="107" t="s">
        <v>621</v>
      </c>
      <c r="AG559" s="107" t="s">
        <v>621</v>
      </c>
      <c r="AH559" s="107" t="s">
        <v>621</v>
      </c>
      <c r="AI559" s="107" t="s">
        <v>621</v>
      </c>
      <c r="AJ559" s="107" t="s">
        <v>621</v>
      </c>
      <c r="AK559" s="107" t="s">
        <v>621</v>
      </c>
      <c r="AL559" s="107" t="s">
        <v>621</v>
      </c>
      <c r="AM559" s="107" t="s">
        <v>621</v>
      </c>
      <c r="AN559" s="107" t="s">
        <v>621</v>
      </c>
      <c r="AO559" s="107" t="s">
        <v>621</v>
      </c>
      <c r="AP559" s="107" t="s">
        <v>623</v>
      </c>
      <c r="AQ559" s="107" t="s">
        <v>621</v>
      </c>
      <c r="AR559" s="107" t="s">
        <v>621</v>
      </c>
      <c r="AS559" s="107" t="s">
        <v>621</v>
      </c>
      <c r="AT559" s="107" t="s">
        <v>621</v>
      </c>
      <c r="AU559" s="107" t="s">
        <v>621</v>
      </c>
      <c r="AV559" s="107" t="s">
        <v>621</v>
      </c>
      <c r="AW559" s="107" t="s">
        <v>621</v>
      </c>
      <c r="AX559" s="107" t="s">
        <v>621</v>
      </c>
      <c r="AY559" s="107" t="s">
        <v>621</v>
      </c>
      <c r="AZ559" s="107" t="s">
        <v>621</v>
      </c>
      <c r="BA559" s="107" t="s">
        <v>621</v>
      </c>
      <c r="BC559" s="107">
        <f t="shared" si="64"/>
        <v>41</v>
      </c>
      <c r="BD559" s="107">
        <f t="shared" si="64"/>
        <v>3</v>
      </c>
      <c r="BE559" s="107">
        <f t="shared" si="64"/>
        <v>0</v>
      </c>
      <c r="BF559" s="107">
        <f t="shared" si="64"/>
        <v>6</v>
      </c>
      <c r="BG559" s="107">
        <f t="shared" si="64"/>
        <v>0</v>
      </c>
      <c r="BH559" s="107">
        <f t="shared" si="60"/>
        <v>44</v>
      </c>
    </row>
    <row r="560" spans="1:60" x14ac:dyDescent="0.25">
      <c r="A560" s="104">
        <v>2113</v>
      </c>
      <c r="B560" s="69" t="s">
        <v>561</v>
      </c>
      <c r="C560" s="69" t="s">
        <v>551</v>
      </c>
      <c r="D560" s="107" t="s">
        <v>621</v>
      </c>
      <c r="E560" s="107" t="s">
        <v>621</v>
      </c>
      <c r="F560" s="107" t="s">
        <v>621</v>
      </c>
      <c r="G560" s="107" t="s">
        <v>621</v>
      </c>
      <c r="H560" s="107" t="s">
        <v>621</v>
      </c>
      <c r="I560" s="107" t="s">
        <v>621</v>
      </c>
      <c r="J560" s="107" t="s">
        <v>623</v>
      </c>
      <c r="K560" s="107" t="s">
        <v>622</v>
      </c>
      <c r="L560" s="107" t="s">
        <v>621</v>
      </c>
      <c r="M560" s="107" t="s">
        <v>620</v>
      </c>
      <c r="N560" s="107" t="s">
        <v>621</v>
      </c>
      <c r="O560" s="107" t="s">
        <v>621</v>
      </c>
      <c r="P560" s="107" t="s">
        <v>621</v>
      </c>
      <c r="Q560" s="107" t="s">
        <v>621</v>
      </c>
      <c r="R560" s="107" t="s">
        <v>621</v>
      </c>
      <c r="S560" s="107" t="s">
        <v>621</v>
      </c>
      <c r="T560" s="107" t="s">
        <v>621</v>
      </c>
      <c r="U560" s="107" t="s">
        <v>621</v>
      </c>
      <c r="V560" s="107" t="s">
        <v>621</v>
      </c>
      <c r="W560" s="107" t="s">
        <v>621</v>
      </c>
      <c r="X560" s="107" t="s">
        <v>620</v>
      </c>
      <c r="Y560" s="107" t="s">
        <v>621</v>
      </c>
      <c r="Z560" s="107" t="s">
        <v>621</v>
      </c>
      <c r="AA560" s="107" t="s">
        <v>621</v>
      </c>
      <c r="AB560" s="107" t="s">
        <v>622</v>
      </c>
      <c r="AC560" s="107" t="s">
        <v>622</v>
      </c>
      <c r="AD560" s="107" t="s">
        <v>621</v>
      </c>
      <c r="AE560" s="107" t="s">
        <v>622</v>
      </c>
      <c r="AF560" s="107" t="s">
        <v>621</v>
      </c>
      <c r="AG560" s="107" t="s">
        <v>622</v>
      </c>
      <c r="AH560" s="107" t="s">
        <v>621</v>
      </c>
      <c r="AI560" s="107" t="s">
        <v>621</v>
      </c>
      <c r="AJ560" s="107" t="s">
        <v>621</v>
      </c>
      <c r="AK560" s="107" t="s">
        <v>621</v>
      </c>
      <c r="AL560" s="107" t="s">
        <v>621</v>
      </c>
      <c r="AM560" s="107" t="s">
        <v>621</v>
      </c>
      <c r="AN560" s="107" t="s">
        <v>621</v>
      </c>
      <c r="AO560" s="107" t="s">
        <v>621</v>
      </c>
      <c r="AP560" s="107" t="s">
        <v>623</v>
      </c>
      <c r="AQ560" s="107" t="s">
        <v>621</v>
      </c>
      <c r="AR560" s="107" t="s">
        <v>621</v>
      </c>
      <c r="AS560" s="107" t="s">
        <v>622</v>
      </c>
      <c r="AT560" s="107" t="s">
        <v>621</v>
      </c>
      <c r="AU560" s="107" t="s">
        <v>620</v>
      </c>
      <c r="AV560" s="107" t="s">
        <v>621</v>
      </c>
      <c r="AW560" s="107" t="s">
        <v>621</v>
      </c>
      <c r="AX560" s="107" t="s">
        <v>621</v>
      </c>
      <c r="AY560" s="107" t="s">
        <v>621</v>
      </c>
      <c r="AZ560" s="107" t="s">
        <v>621</v>
      </c>
      <c r="BA560" s="107" t="s">
        <v>621</v>
      </c>
      <c r="BC560" s="107">
        <f t="shared" si="64"/>
        <v>39</v>
      </c>
      <c r="BD560" s="107">
        <f t="shared" si="64"/>
        <v>6</v>
      </c>
      <c r="BE560" s="107">
        <f t="shared" si="64"/>
        <v>3</v>
      </c>
      <c r="BF560" s="107">
        <f t="shared" si="64"/>
        <v>2</v>
      </c>
      <c r="BG560" s="107">
        <f t="shared" si="64"/>
        <v>0</v>
      </c>
      <c r="BH560" s="107">
        <f t="shared" si="60"/>
        <v>48</v>
      </c>
    </row>
    <row r="561" spans="1:60" x14ac:dyDescent="0.25">
      <c r="A561" s="104">
        <v>2114</v>
      </c>
      <c r="B561" s="69" t="s">
        <v>562</v>
      </c>
      <c r="C561" s="69" t="s">
        <v>551</v>
      </c>
      <c r="D561" s="107" t="s">
        <v>623</v>
      </c>
      <c r="E561" s="107" t="s">
        <v>621</v>
      </c>
      <c r="F561" s="107" t="s">
        <v>621</v>
      </c>
      <c r="G561" s="107" t="s">
        <v>621</v>
      </c>
      <c r="H561" s="107" t="s">
        <v>621</v>
      </c>
      <c r="I561" s="107" t="s">
        <v>623</v>
      </c>
      <c r="J561" s="107" t="s">
        <v>623</v>
      </c>
      <c r="K561" s="107" t="s">
        <v>622</v>
      </c>
      <c r="L561" s="107" t="s">
        <v>623</v>
      </c>
      <c r="M561" s="107" t="s">
        <v>621</v>
      </c>
      <c r="N561" s="107" t="s">
        <v>623</v>
      </c>
      <c r="O561" s="107" t="s">
        <v>622</v>
      </c>
      <c r="P561" s="107" t="s">
        <v>621</v>
      </c>
      <c r="Q561" s="107" t="s">
        <v>621</v>
      </c>
      <c r="R561" s="107" t="s">
        <v>621</v>
      </c>
      <c r="S561" s="107" t="s">
        <v>621</v>
      </c>
      <c r="T561" s="107" t="s">
        <v>623</v>
      </c>
      <c r="U561" s="107" t="s">
        <v>621</v>
      </c>
      <c r="V561" s="107" t="s">
        <v>621</v>
      </c>
      <c r="W561" s="107" t="s">
        <v>621</v>
      </c>
      <c r="X561" s="107" t="s">
        <v>621</v>
      </c>
      <c r="Y561" s="107" t="s">
        <v>621</v>
      </c>
      <c r="Z561" s="107" t="s">
        <v>621</v>
      </c>
      <c r="AA561" s="107" t="s">
        <v>621</v>
      </c>
      <c r="AB561" s="107" t="s">
        <v>622</v>
      </c>
      <c r="AC561" s="107" t="s">
        <v>621</v>
      </c>
      <c r="AD561" s="107" t="s">
        <v>621</v>
      </c>
      <c r="AE561" s="107" t="s">
        <v>622</v>
      </c>
      <c r="AF561" s="107" t="s">
        <v>621</v>
      </c>
      <c r="AG561" s="107" t="s">
        <v>622</v>
      </c>
      <c r="AH561" s="107" t="s">
        <v>621</v>
      </c>
      <c r="AI561" s="107" t="s">
        <v>621</v>
      </c>
      <c r="AJ561" s="107" t="s">
        <v>621</v>
      </c>
      <c r="AK561" s="107" t="s">
        <v>621</v>
      </c>
      <c r="AL561" s="107" t="s">
        <v>621</v>
      </c>
      <c r="AM561" s="107" t="s">
        <v>621</v>
      </c>
      <c r="AN561" s="107" t="s">
        <v>621</v>
      </c>
      <c r="AO561" s="107" t="s">
        <v>621</v>
      </c>
      <c r="AP561" s="107" t="s">
        <v>623</v>
      </c>
      <c r="AQ561" s="107" t="s">
        <v>623</v>
      </c>
      <c r="AR561" s="107" t="s">
        <v>621</v>
      </c>
      <c r="AS561" s="107" t="s">
        <v>622</v>
      </c>
      <c r="AT561" s="107" t="s">
        <v>621</v>
      </c>
      <c r="AU561" s="107" t="s">
        <v>621</v>
      </c>
      <c r="AV561" s="107" t="s">
        <v>621</v>
      </c>
      <c r="AW561" s="107" t="s">
        <v>621</v>
      </c>
      <c r="AX561" s="107" t="s">
        <v>621</v>
      </c>
      <c r="AY561" s="107" t="s">
        <v>621</v>
      </c>
      <c r="AZ561" s="107" t="s">
        <v>621</v>
      </c>
      <c r="BA561" s="107" t="s">
        <v>621</v>
      </c>
      <c r="BC561" s="107">
        <f t="shared" si="64"/>
        <v>36</v>
      </c>
      <c r="BD561" s="107">
        <f t="shared" si="64"/>
        <v>6</v>
      </c>
      <c r="BE561" s="107">
        <f t="shared" si="64"/>
        <v>0</v>
      </c>
      <c r="BF561" s="107">
        <f t="shared" si="64"/>
        <v>8</v>
      </c>
      <c r="BG561" s="107">
        <f t="shared" si="64"/>
        <v>0</v>
      </c>
      <c r="BH561" s="107">
        <f t="shared" si="60"/>
        <v>42</v>
      </c>
    </row>
    <row r="562" spans="1:60" x14ac:dyDescent="0.25">
      <c r="A562" s="104">
        <v>2115</v>
      </c>
      <c r="B562" s="69" t="s">
        <v>563</v>
      </c>
      <c r="C562" s="69" t="s">
        <v>551</v>
      </c>
      <c r="D562" s="107" t="s">
        <v>621</v>
      </c>
      <c r="E562" s="107" t="s">
        <v>621</v>
      </c>
      <c r="F562" s="107" t="s">
        <v>620</v>
      </c>
      <c r="G562" s="107" t="s">
        <v>621</v>
      </c>
      <c r="H562" s="107" t="s">
        <v>621</v>
      </c>
      <c r="I562" s="107" t="s">
        <v>621</v>
      </c>
      <c r="J562" s="107" t="s">
        <v>621</v>
      </c>
      <c r="K562" s="107" t="s">
        <v>622</v>
      </c>
      <c r="L562" s="107" t="s">
        <v>621</v>
      </c>
      <c r="M562" s="107" t="s">
        <v>621</v>
      </c>
      <c r="N562" s="107" t="s">
        <v>621</v>
      </c>
      <c r="O562" s="107" t="s">
        <v>621</v>
      </c>
      <c r="P562" s="107" t="s">
        <v>621</v>
      </c>
      <c r="Q562" s="107" t="s">
        <v>621</v>
      </c>
      <c r="R562" s="107" t="s">
        <v>621</v>
      </c>
      <c r="S562" s="107" t="s">
        <v>621</v>
      </c>
      <c r="T562" s="107" t="s">
        <v>621</v>
      </c>
      <c r="U562" s="107" t="s">
        <v>621</v>
      </c>
      <c r="V562" s="107" t="s">
        <v>621</v>
      </c>
      <c r="W562" s="107" t="s">
        <v>621</v>
      </c>
      <c r="X562" s="107" t="s">
        <v>620</v>
      </c>
      <c r="Y562" s="107" t="s">
        <v>621</v>
      </c>
      <c r="Z562" s="107" t="s">
        <v>621</v>
      </c>
      <c r="AA562" s="107" t="s">
        <v>621</v>
      </c>
      <c r="AB562" s="107" t="s">
        <v>622</v>
      </c>
      <c r="AC562" s="107" t="s">
        <v>621</v>
      </c>
      <c r="AD562" s="107" t="s">
        <v>621</v>
      </c>
      <c r="AE562" s="107" t="s">
        <v>621</v>
      </c>
      <c r="AF562" s="107" t="s">
        <v>621</v>
      </c>
      <c r="AG562" s="107" t="s">
        <v>621</v>
      </c>
      <c r="AH562" s="107" t="s">
        <v>621</v>
      </c>
      <c r="AI562" s="107" t="s">
        <v>621</v>
      </c>
      <c r="AJ562" s="107" t="s">
        <v>621</v>
      </c>
      <c r="AK562" s="107" t="s">
        <v>621</v>
      </c>
      <c r="AL562" s="107" t="s">
        <v>621</v>
      </c>
      <c r="AM562" s="107" t="s">
        <v>621</v>
      </c>
      <c r="AN562" s="107" t="s">
        <v>621</v>
      </c>
      <c r="AO562" s="107" t="s">
        <v>621</v>
      </c>
      <c r="AP562" s="107" t="s">
        <v>621</v>
      </c>
      <c r="AQ562" s="107" t="s">
        <v>621</v>
      </c>
      <c r="AR562" s="107" t="s">
        <v>621</v>
      </c>
      <c r="AS562" s="107" t="s">
        <v>621</v>
      </c>
      <c r="AT562" s="107" t="s">
        <v>621</v>
      </c>
      <c r="AU562" s="107" t="s">
        <v>621</v>
      </c>
      <c r="AV562" s="107" t="s">
        <v>621</v>
      </c>
      <c r="AW562" s="107" t="s">
        <v>621</v>
      </c>
      <c r="AX562" s="107" t="s">
        <v>621</v>
      </c>
      <c r="AY562" s="107" t="s">
        <v>621</v>
      </c>
      <c r="AZ562" s="107" t="s">
        <v>621</v>
      </c>
      <c r="BA562" s="107" t="s">
        <v>621</v>
      </c>
      <c r="BC562" s="107">
        <f t="shared" si="64"/>
        <v>46</v>
      </c>
      <c r="BD562" s="107">
        <f t="shared" si="64"/>
        <v>2</v>
      </c>
      <c r="BE562" s="107">
        <f t="shared" si="64"/>
        <v>2</v>
      </c>
      <c r="BF562" s="107">
        <f t="shared" si="64"/>
        <v>0</v>
      </c>
      <c r="BG562" s="107">
        <f t="shared" si="64"/>
        <v>0</v>
      </c>
      <c r="BH562" s="107">
        <f t="shared" si="60"/>
        <v>50</v>
      </c>
    </row>
    <row r="563" spans="1:60" x14ac:dyDescent="0.25">
      <c r="A563" s="104">
        <v>2116</v>
      </c>
      <c r="B563" s="69" t="s">
        <v>114</v>
      </c>
      <c r="C563" s="69" t="s">
        <v>551</v>
      </c>
      <c r="D563" s="107" t="s">
        <v>620</v>
      </c>
      <c r="E563" s="107" t="s">
        <v>621</v>
      </c>
      <c r="F563" s="107" t="s">
        <v>621</v>
      </c>
      <c r="G563" s="107" t="s">
        <v>620</v>
      </c>
      <c r="H563" s="107" t="s">
        <v>621</v>
      </c>
      <c r="I563" s="107" t="s">
        <v>621</v>
      </c>
      <c r="J563" s="107" t="s">
        <v>620</v>
      </c>
      <c r="K563" s="107" t="s">
        <v>622</v>
      </c>
      <c r="L563" s="107" t="s">
        <v>620</v>
      </c>
      <c r="M563" s="107" t="s">
        <v>620</v>
      </c>
      <c r="N563" s="107" t="s">
        <v>621</v>
      </c>
      <c r="O563" s="107" t="s">
        <v>621</v>
      </c>
      <c r="P563" s="107" t="s">
        <v>621</v>
      </c>
      <c r="Q563" s="107" t="s">
        <v>621</v>
      </c>
      <c r="R563" s="107" t="s">
        <v>621</v>
      </c>
      <c r="S563" s="107" t="s">
        <v>621</v>
      </c>
      <c r="T563" s="107" t="s">
        <v>621</v>
      </c>
      <c r="U563" s="107" t="s">
        <v>621</v>
      </c>
      <c r="V563" s="107" t="s">
        <v>621</v>
      </c>
      <c r="W563" s="107" t="s">
        <v>621</v>
      </c>
      <c r="X563" s="107" t="s">
        <v>620</v>
      </c>
      <c r="Y563" s="107" t="s">
        <v>621</v>
      </c>
      <c r="Z563" s="107" t="s">
        <v>621</v>
      </c>
      <c r="AA563" s="107" t="s">
        <v>621</v>
      </c>
      <c r="AB563" s="107" t="s">
        <v>621</v>
      </c>
      <c r="AC563" s="107" t="s">
        <v>622</v>
      </c>
      <c r="AD563" s="107" t="s">
        <v>621</v>
      </c>
      <c r="AE563" s="107" t="s">
        <v>623</v>
      </c>
      <c r="AF563" s="107" t="s">
        <v>621</v>
      </c>
      <c r="AG563" s="107" t="s">
        <v>621</v>
      </c>
      <c r="AH563" s="107" t="s">
        <v>621</v>
      </c>
      <c r="AI563" s="107" t="s">
        <v>621</v>
      </c>
      <c r="AJ563" s="107" t="s">
        <v>621</v>
      </c>
      <c r="AK563" s="107" t="s">
        <v>621</v>
      </c>
      <c r="AL563" s="107" t="s">
        <v>621</v>
      </c>
      <c r="AM563" s="107" t="s">
        <v>621</v>
      </c>
      <c r="AN563" s="107" t="s">
        <v>621</v>
      </c>
      <c r="AO563" s="107" t="s">
        <v>621</v>
      </c>
      <c r="AP563" s="107" t="s">
        <v>623</v>
      </c>
      <c r="AQ563" s="107" t="s">
        <v>621</v>
      </c>
      <c r="AR563" s="107" t="s">
        <v>621</v>
      </c>
      <c r="AS563" s="107" t="s">
        <v>621</v>
      </c>
      <c r="AT563" s="107" t="s">
        <v>621</v>
      </c>
      <c r="AU563" s="107" t="s">
        <v>621</v>
      </c>
      <c r="AV563" s="107" t="s">
        <v>621</v>
      </c>
      <c r="AW563" s="107" t="s">
        <v>621</v>
      </c>
      <c r="AX563" s="107" t="s">
        <v>621</v>
      </c>
      <c r="AY563" s="107" t="s">
        <v>621</v>
      </c>
      <c r="AZ563" s="107" t="s">
        <v>621</v>
      </c>
      <c r="BA563" s="107" t="s">
        <v>621</v>
      </c>
      <c r="BC563" s="107">
        <f t="shared" si="64"/>
        <v>40</v>
      </c>
      <c r="BD563" s="107">
        <f t="shared" si="64"/>
        <v>2</v>
      </c>
      <c r="BE563" s="107">
        <f t="shared" si="64"/>
        <v>6</v>
      </c>
      <c r="BF563" s="107">
        <f t="shared" si="64"/>
        <v>2</v>
      </c>
      <c r="BG563" s="107">
        <f t="shared" si="64"/>
        <v>0</v>
      </c>
      <c r="BH563" s="107">
        <f t="shared" si="60"/>
        <v>48</v>
      </c>
    </row>
    <row r="564" spans="1:60" x14ac:dyDescent="0.25">
      <c r="A564" s="104">
        <v>2117</v>
      </c>
      <c r="B564" s="69" t="s">
        <v>564</v>
      </c>
      <c r="C564" s="69" t="s">
        <v>551</v>
      </c>
      <c r="D564" s="107" t="s">
        <v>620</v>
      </c>
      <c r="E564" s="107" t="s">
        <v>621</v>
      </c>
      <c r="F564" s="107" t="s">
        <v>620</v>
      </c>
      <c r="G564" s="107" t="s">
        <v>621</v>
      </c>
      <c r="H564" s="107" t="s">
        <v>621</v>
      </c>
      <c r="I564" s="107" t="s">
        <v>621</v>
      </c>
      <c r="J564" s="107" t="s">
        <v>623</v>
      </c>
      <c r="K564" s="107" t="s">
        <v>622</v>
      </c>
      <c r="L564" s="107" t="s">
        <v>622</v>
      </c>
      <c r="M564" s="107" t="s">
        <v>621</v>
      </c>
      <c r="N564" s="107" t="s">
        <v>620</v>
      </c>
      <c r="O564" s="107" t="s">
        <v>622</v>
      </c>
      <c r="P564" s="107" t="s">
        <v>623</v>
      </c>
      <c r="Q564" s="107" t="s">
        <v>620</v>
      </c>
      <c r="R564" s="107" t="s">
        <v>621</v>
      </c>
      <c r="S564" s="107" t="s">
        <v>621</v>
      </c>
      <c r="T564" s="107" t="s">
        <v>623</v>
      </c>
      <c r="U564" s="107" t="s">
        <v>621</v>
      </c>
      <c r="V564" s="107" t="s">
        <v>621</v>
      </c>
      <c r="W564" s="107" t="s">
        <v>621</v>
      </c>
      <c r="X564" s="107" t="s">
        <v>621</v>
      </c>
      <c r="Y564" s="107" t="s">
        <v>621</v>
      </c>
      <c r="Z564" s="107" t="s">
        <v>621</v>
      </c>
      <c r="AA564" s="107" t="s">
        <v>621</v>
      </c>
      <c r="AB564" s="107" t="s">
        <v>622</v>
      </c>
      <c r="AC564" s="107" t="s">
        <v>623</v>
      </c>
      <c r="AD564" s="107" t="s">
        <v>621</v>
      </c>
      <c r="AE564" s="107" t="s">
        <v>623</v>
      </c>
      <c r="AF564" s="107" t="s">
        <v>621</v>
      </c>
      <c r="AG564" s="107" t="s">
        <v>621</v>
      </c>
      <c r="AH564" s="107" t="s">
        <v>621</v>
      </c>
      <c r="AI564" s="107" t="s">
        <v>623</v>
      </c>
      <c r="AJ564" s="107" t="s">
        <v>620</v>
      </c>
      <c r="AK564" s="107" t="s">
        <v>621</v>
      </c>
      <c r="AL564" s="107" t="s">
        <v>621</v>
      </c>
      <c r="AM564" s="107" t="s">
        <v>621</v>
      </c>
      <c r="AN564" s="107" t="s">
        <v>621</v>
      </c>
      <c r="AO564" s="107" t="s">
        <v>621</v>
      </c>
      <c r="AP564" s="107" t="s">
        <v>621</v>
      </c>
      <c r="AQ564" s="107" t="s">
        <v>621</v>
      </c>
      <c r="AR564" s="107" t="s">
        <v>621</v>
      </c>
      <c r="AS564" s="107" t="s">
        <v>622</v>
      </c>
      <c r="AT564" s="107" t="s">
        <v>621</v>
      </c>
      <c r="AU564" s="107" t="s">
        <v>620</v>
      </c>
      <c r="AV564" s="107" t="s">
        <v>621</v>
      </c>
      <c r="AW564" s="107" t="s">
        <v>621</v>
      </c>
      <c r="AX564" s="107" t="s">
        <v>621</v>
      </c>
      <c r="AY564" s="107" t="s">
        <v>621</v>
      </c>
      <c r="AZ564" s="107" t="s">
        <v>622</v>
      </c>
      <c r="BA564" s="107" t="s">
        <v>620</v>
      </c>
      <c r="BC564" s="107">
        <f t="shared" ref="BC564:BG569" si="65">COUNTIF($D564:$BA564,BC$3)</f>
        <v>31</v>
      </c>
      <c r="BD564" s="107">
        <f t="shared" si="65"/>
        <v>6</v>
      </c>
      <c r="BE564" s="107">
        <f t="shared" si="65"/>
        <v>7</v>
      </c>
      <c r="BF564" s="107">
        <f t="shared" si="65"/>
        <v>6</v>
      </c>
      <c r="BG564" s="107">
        <f t="shared" si="65"/>
        <v>0</v>
      </c>
      <c r="BH564" s="107">
        <f t="shared" si="60"/>
        <v>44</v>
      </c>
    </row>
    <row r="565" spans="1:60" x14ac:dyDescent="0.25">
      <c r="A565" s="104">
        <v>2119</v>
      </c>
      <c r="B565" s="69" t="s">
        <v>565</v>
      </c>
      <c r="C565" s="69" t="s">
        <v>551</v>
      </c>
      <c r="D565" s="107" t="s">
        <v>621</v>
      </c>
      <c r="E565" s="107" t="s">
        <v>621</v>
      </c>
      <c r="F565" s="107" t="s">
        <v>620</v>
      </c>
      <c r="G565" s="107" t="s">
        <v>621</v>
      </c>
      <c r="H565" s="107" t="s">
        <v>621</v>
      </c>
      <c r="I565" s="107" t="s">
        <v>621</v>
      </c>
      <c r="J565" s="107" t="s">
        <v>623</v>
      </c>
      <c r="K565" s="107" t="s">
        <v>622</v>
      </c>
      <c r="L565" s="107" t="s">
        <v>623</v>
      </c>
      <c r="M565" s="107" t="s">
        <v>621</v>
      </c>
      <c r="N565" s="107" t="s">
        <v>623</v>
      </c>
      <c r="O565" s="107" t="s">
        <v>621</v>
      </c>
      <c r="P565" s="107" t="s">
        <v>621</v>
      </c>
      <c r="Q565" s="107" t="s">
        <v>621</v>
      </c>
      <c r="R565" s="107" t="s">
        <v>621</v>
      </c>
      <c r="S565" s="107" t="s">
        <v>621</v>
      </c>
      <c r="T565" s="107" t="s">
        <v>623</v>
      </c>
      <c r="U565" s="107" t="s">
        <v>621</v>
      </c>
      <c r="V565" s="107" t="s">
        <v>621</v>
      </c>
      <c r="W565" s="107" t="s">
        <v>621</v>
      </c>
      <c r="X565" s="107" t="s">
        <v>621</v>
      </c>
      <c r="Y565" s="107" t="s">
        <v>621</v>
      </c>
      <c r="Z565" s="107" t="s">
        <v>621</v>
      </c>
      <c r="AA565" s="107" t="s">
        <v>621</v>
      </c>
      <c r="AB565" s="107" t="s">
        <v>621</v>
      </c>
      <c r="AC565" s="107" t="s">
        <v>621</v>
      </c>
      <c r="AD565" s="107" t="s">
        <v>621</v>
      </c>
      <c r="AE565" s="107" t="s">
        <v>621</v>
      </c>
      <c r="AF565" s="107" t="s">
        <v>623</v>
      </c>
      <c r="AG565" s="107" t="s">
        <v>621</v>
      </c>
      <c r="AH565" s="107" t="s">
        <v>621</v>
      </c>
      <c r="AI565" s="107" t="s">
        <v>621</v>
      </c>
      <c r="AJ565" s="107" t="s">
        <v>621</v>
      </c>
      <c r="AK565" s="107" t="s">
        <v>621</v>
      </c>
      <c r="AL565" s="107" t="s">
        <v>621</v>
      </c>
      <c r="AM565" s="107" t="s">
        <v>621</v>
      </c>
      <c r="AN565" s="107" t="s">
        <v>623</v>
      </c>
      <c r="AO565" s="107" t="s">
        <v>623</v>
      </c>
      <c r="AP565" s="107" t="s">
        <v>621</v>
      </c>
      <c r="AQ565" s="107" t="s">
        <v>620</v>
      </c>
      <c r="AR565" s="107" t="s">
        <v>621</v>
      </c>
      <c r="AS565" s="107" t="s">
        <v>621</v>
      </c>
      <c r="AT565" s="107" t="s">
        <v>621</v>
      </c>
      <c r="AU565" s="107" t="s">
        <v>621</v>
      </c>
      <c r="AV565" s="107" t="s">
        <v>621</v>
      </c>
      <c r="AW565" s="107" t="s">
        <v>621</v>
      </c>
      <c r="AX565" s="107" t="s">
        <v>621</v>
      </c>
      <c r="AY565" s="107" t="s">
        <v>623</v>
      </c>
      <c r="AZ565" s="107" t="s">
        <v>621</v>
      </c>
      <c r="BA565" s="107" t="s">
        <v>621</v>
      </c>
      <c r="BC565" s="107">
        <f t="shared" si="65"/>
        <v>39</v>
      </c>
      <c r="BD565" s="107">
        <f t="shared" si="65"/>
        <v>1</v>
      </c>
      <c r="BE565" s="107">
        <f t="shared" si="65"/>
        <v>2</v>
      </c>
      <c r="BF565" s="107">
        <f t="shared" si="65"/>
        <v>8</v>
      </c>
      <c r="BG565" s="107">
        <f t="shared" si="65"/>
        <v>0</v>
      </c>
      <c r="BH565" s="107">
        <f t="shared" si="60"/>
        <v>42</v>
      </c>
    </row>
    <row r="566" spans="1:60" x14ac:dyDescent="0.25">
      <c r="A566" s="104">
        <v>2120</v>
      </c>
      <c r="B566" s="69" t="s">
        <v>566</v>
      </c>
      <c r="C566" s="69" t="s">
        <v>551</v>
      </c>
      <c r="D566" s="107" t="s">
        <v>623</v>
      </c>
      <c r="E566" s="107" t="s">
        <v>621</v>
      </c>
      <c r="F566" s="107" t="s">
        <v>620</v>
      </c>
      <c r="G566" s="107" t="s">
        <v>621</v>
      </c>
      <c r="H566" s="107" t="s">
        <v>621</v>
      </c>
      <c r="I566" s="107" t="s">
        <v>621</v>
      </c>
      <c r="J566" s="107" t="s">
        <v>623</v>
      </c>
      <c r="K566" s="107" t="s">
        <v>622</v>
      </c>
      <c r="L566" s="107" t="s">
        <v>622</v>
      </c>
      <c r="M566" s="107" t="s">
        <v>621</v>
      </c>
      <c r="N566" s="107" t="s">
        <v>623</v>
      </c>
      <c r="O566" s="107" t="s">
        <v>621</v>
      </c>
      <c r="P566" s="107" t="s">
        <v>621</v>
      </c>
      <c r="Q566" s="107" t="s">
        <v>623</v>
      </c>
      <c r="R566" s="107" t="s">
        <v>621</v>
      </c>
      <c r="S566" s="107" t="s">
        <v>621</v>
      </c>
      <c r="T566" s="107" t="s">
        <v>621</v>
      </c>
      <c r="U566" s="107" t="s">
        <v>621</v>
      </c>
      <c r="V566" s="107" t="s">
        <v>621</v>
      </c>
      <c r="W566" s="107" t="s">
        <v>620</v>
      </c>
      <c r="X566" s="107" t="s">
        <v>621</v>
      </c>
      <c r="Y566" s="107" t="s">
        <v>621</v>
      </c>
      <c r="Z566" s="107" t="s">
        <v>623</v>
      </c>
      <c r="AA566" s="107" t="s">
        <v>620</v>
      </c>
      <c r="AB566" s="107" t="s">
        <v>621</v>
      </c>
      <c r="AC566" s="107" t="s">
        <v>622</v>
      </c>
      <c r="AD566" s="107" t="s">
        <v>621</v>
      </c>
      <c r="AE566" s="107" t="s">
        <v>622</v>
      </c>
      <c r="AF566" s="107" t="s">
        <v>621</v>
      </c>
      <c r="AG566" s="107" t="s">
        <v>621</v>
      </c>
      <c r="AH566" s="107" t="s">
        <v>621</v>
      </c>
      <c r="AI566" s="107" t="s">
        <v>621</v>
      </c>
      <c r="AJ566" s="107" t="s">
        <v>621</v>
      </c>
      <c r="AK566" s="107" t="s">
        <v>621</v>
      </c>
      <c r="AL566" s="107" t="s">
        <v>621</v>
      </c>
      <c r="AM566" s="107" t="s">
        <v>621</v>
      </c>
      <c r="AN566" s="107" t="s">
        <v>622</v>
      </c>
      <c r="AO566" s="107" t="s">
        <v>621</v>
      </c>
      <c r="AP566" s="107" t="s">
        <v>621</v>
      </c>
      <c r="AQ566" s="107" t="s">
        <v>621</v>
      </c>
      <c r="AR566" s="107" t="s">
        <v>621</v>
      </c>
      <c r="AS566" s="107" t="s">
        <v>621</v>
      </c>
      <c r="AT566" s="107" t="s">
        <v>621</v>
      </c>
      <c r="AU566" s="107" t="s">
        <v>621</v>
      </c>
      <c r="AV566" s="107" t="s">
        <v>621</v>
      </c>
      <c r="AW566" s="107" t="s">
        <v>621</v>
      </c>
      <c r="AX566" s="107" t="s">
        <v>621</v>
      </c>
      <c r="AY566" s="107" t="s">
        <v>623</v>
      </c>
      <c r="AZ566" s="107" t="s">
        <v>623</v>
      </c>
      <c r="BA566" s="107" t="s">
        <v>623</v>
      </c>
      <c r="BC566" s="107">
        <f t="shared" si="65"/>
        <v>34</v>
      </c>
      <c r="BD566" s="107">
        <f t="shared" si="65"/>
        <v>5</v>
      </c>
      <c r="BE566" s="107">
        <f t="shared" si="65"/>
        <v>3</v>
      </c>
      <c r="BF566" s="107">
        <f t="shared" si="65"/>
        <v>8</v>
      </c>
      <c r="BG566" s="107">
        <f t="shared" si="65"/>
        <v>0</v>
      </c>
      <c r="BH566" s="107">
        <f t="shared" si="60"/>
        <v>42</v>
      </c>
    </row>
    <row r="567" spans="1:60" x14ac:dyDescent="0.25">
      <c r="A567" s="104">
        <v>2121</v>
      </c>
      <c r="B567" s="69" t="s">
        <v>567</v>
      </c>
      <c r="C567" s="69" t="s">
        <v>551</v>
      </c>
      <c r="D567" s="107" t="s">
        <v>621</v>
      </c>
      <c r="E567" s="107" t="s">
        <v>621</v>
      </c>
      <c r="F567" s="107" t="s">
        <v>621</v>
      </c>
      <c r="G567" s="107" t="s">
        <v>621</v>
      </c>
      <c r="H567" s="107" t="s">
        <v>621</v>
      </c>
      <c r="I567" s="107" t="s">
        <v>621</v>
      </c>
      <c r="J567" s="107" t="s">
        <v>623</v>
      </c>
      <c r="K567" s="107" t="s">
        <v>622</v>
      </c>
      <c r="L567" s="107" t="s">
        <v>620</v>
      </c>
      <c r="M567" s="107" t="s">
        <v>621</v>
      </c>
      <c r="N567" s="107" t="s">
        <v>623</v>
      </c>
      <c r="O567" s="107" t="s">
        <v>622</v>
      </c>
      <c r="P567" s="107" t="s">
        <v>621</v>
      </c>
      <c r="Q567" s="107" t="s">
        <v>620</v>
      </c>
      <c r="R567" s="107" t="s">
        <v>621</v>
      </c>
      <c r="S567" s="107" t="s">
        <v>621</v>
      </c>
      <c r="T567" s="107" t="s">
        <v>621</v>
      </c>
      <c r="U567" s="107" t="s">
        <v>621</v>
      </c>
      <c r="V567" s="107" t="s">
        <v>621</v>
      </c>
      <c r="W567" s="107" t="s">
        <v>621</v>
      </c>
      <c r="X567" s="107" t="s">
        <v>621</v>
      </c>
      <c r="Y567" s="107" t="s">
        <v>621</v>
      </c>
      <c r="Z567" s="107" t="s">
        <v>621</v>
      </c>
      <c r="AA567" s="107" t="s">
        <v>621</v>
      </c>
      <c r="AB567" s="107" t="s">
        <v>622</v>
      </c>
      <c r="AC567" s="107" t="s">
        <v>622</v>
      </c>
      <c r="AD567" s="107" t="s">
        <v>621</v>
      </c>
      <c r="AE567" s="107" t="s">
        <v>622</v>
      </c>
      <c r="AF567" s="107" t="s">
        <v>621</v>
      </c>
      <c r="AG567" s="107" t="s">
        <v>621</v>
      </c>
      <c r="AH567" s="107" t="s">
        <v>621</v>
      </c>
      <c r="AI567" s="107" t="s">
        <v>621</v>
      </c>
      <c r="AJ567" s="107" t="s">
        <v>621</v>
      </c>
      <c r="AK567" s="107" t="s">
        <v>621</v>
      </c>
      <c r="AL567" s="107" t="s">
        <v>621</v>
      </c>
      <c r="AM567" s="107" t="s">
        <v>621</v>
      </c>
      <c r="AN567" s="107" t="s">
        <v>621</v>
      </c>
      <c r="AO567" s="107" t="s">
        <v>621</v>
      </c>
      <c r="AP567" s="107" t="s">
        <v>621</v>
      </c>
      <c r="AQ567" s="107" t="s">
        <v>621</v>
      </c>
      <c r="AR567" s="107" t="s">
        <v>621</v>
      </c>
      <c r="AS567" s="107" t="s">
        <v>622</v>
      </c>
      <c r="AT567" s="107" t="s">
        <v>621</v>
      </c>
      <c r="AU567" s="107" t="s">
        <v>623</v>
      </c>
      <c r="AV567" s="107" t="s">
        <v>622</v>
      </c>
      <c r="AW567" s="107" t="s">
        <v>621</v>
      </c>
      <c r="AX567" s="107" t="s">
        <v>621</v>
      </c>
      <c r="AY567" s="107" t="s">
        <v>621</v>
      </c>
      <c r="AZ567" s="107" t="s">
        <v>621</v>
      </c>
      <c r="BA567" s="107" t="s">
        <v>621</v>
      </c>
      <c r="BC567" s="107">
        <f t="shared" si="65"/>
        <v>38</v>
      </c>
      <c r="BD567" s="107">
        <f t="shared" si="65"/>
        <v>7</v>
      </c>
      <c r="BE567" s="107">
        <f t="shared" si="65"/>
        <v>2</v>
      </c>
      <c r="BF567" s="107">
        <f t="shared" si="65"/>
        <v>3</v>
      </c>
      <c r="BG567" s="107">
        <f t="shared" si="65"/>
        <v>0</v>
      </c>
      <c r="BH567" s="107">
        <f t="shared" si="60"/>
        <v>47</v>
      </c>
    </row>
    <row r="568" spans="1:60" x14ac:dyDescent="0.25">
      <c r="A568" s="104">
        <v>2122</v>
      </c>
      <c r="B568" s="69" t="s">
        <v>91</v>
      </c>
      <c r="C568" s="69" t="s">
        <v>551</v>
      </c>
      <c r="D568" s="107" t="s">
        <v>620</v>
      </c>
      <c r="E568" s="107" t="s">
        <v>621</v>
      </c>
      <c r="F568" s="107" t="s">
        <v>621</v>
      </c>
      <c r="G568" s="107" t="s">
        <v>621</v>
      </c>
      <c r="H568" s="107" t="s">
        <v>621</v>
      </c>
      <c r="I568" s="107" t="s">
        <v>621</v>
      </c>
      <c r="J568" s="107" t="s">
        <v>621</v>
      </c>
      <c r="K568" s="107" t="s">
        <v>621</v>
      </c>
      <c r="L568" s="107" t="s">
        <v>621</v>
      </c>
      <c r="M568" s="107" t="s">
        <v>621</v>
      </c>
      <c r="N568" s="107" t="s">
        <v>620</v>
      </c>
      <c r="O568" s="107" t="s">
        <v>621</v>
      </c>
      <c r="P568" s="107" t="s">
        <v>621</v>
      </c>
      <c r="Q568" s="107" t="s">
        <v>621</v>
      </c>
      <c r="R568" s="107" t="s">
        <v>621</v>
      </c>
      <c r="S568" s="107" t="s">
        <v>621</v>
      </c>
      <c r="T568" s="107" t="s">
        <v>621</v>
      </c>
      <c r="U568" s="107" t="s">
        <v>621</v>
      </c>
      <c r="V568" s="107" t="s">
        <v>621</v>
      </c>
      <c r="W568" s="107" t="s">
        <v>621</v>
      </c>
      <c r="X568" s="107" t="s">
        <v>621</v>
      </c>
      <c r="Y568" s="107" t="s">
        <v>621</v>
      </c>
      <c r="Z568" s="107" t="s">
        <v>621</v>
      </c>
      <c r="AA568" s="107" t="s">
        <v>621</v>
      </c>
      <c r="AB568" s="107" t="s">
        <v>621</v>
      </c>
      <c r="AC568" s="107" t="s">
        <v>622</v>
      </c>
      <c r="AD568" s="107" t="s">
        <v>621</v>
      </c>
      <c r="AE568" s="107" t="s">
        <v>622</v>
      </c>
      <c r="AF568" s="107" t="s">
        <v>621</v>
      </c>
      <c r="AG568" s="107" t="s">
        <v>621</v>
      </c>
      <c r="AH568" s="107" t="s">
        <v>621</v>
      </c>
      <c r="AI568" s="107" t="s">
        <v>621</v>
      </c>
      <c r="AJ568" s="107" t="s">
        <v>621</v>
      </c>
      <c r="AK568" s="107" t="s">
        <v>621</v>
      </c>
      <c r="AL568" s="107" t="s">
        <v>621</v>
      </c>
      <c r="AM568" s="107" t="s">
        <v>621</v>
      </c>
      <c r="AN568" s="107" t="s">
        <v>621</v>
      </c>
      <c r="AO568" s="107" t="s">
        <v>621</v>
      </c>
      <c r="AP568" s="107" t="s">
        <v>623</v>
      </c>
      <c r="AQ568" s="107" t="s">
        <v>621</v>
      </c>
      <c r="AR568" s="107" t="s">
        <v>621</v>
      </c>
      <c r="AS568" s="107" t="s">
        <v>621</v>
      </c>
      <c r="AT568" s="107" t="s">
        <v>621</v>
      </c>
      <c r="AU568" s="107" t="s">
        <v>621</v>
      </c>
      <c r="AV568" s="107" t="s">
        <v>621</v>
      </c>
      <c r="AW568" s="107" t="s">
        <v>621</v>
      </c>
      <c r="AX568" s="107" t="s">
        <v>621</v>
      </c>
      <c r="AY568" s="107" t="s">
        <v>621</v>
      </c>
      <c r="AZ568" s="107" t="s">
        <v>621</v>
      </c>
      <c r="BA568" s="107" t="s">
        <v>621</v>
      </c>
      <c r="BC568" s="107">
        <f t="shared" si="65"/>
        <v>45</v>
      </c>
      <c r="BD568" s="107">
        <f t="shared" si="65"/>
        <v>2</v>
      </c>
      <c r="BE568" s="107">
        <f t="shared" si="65"/>
        <v>2</v>
      </c>
      <c r="BF568" s="107">
        <f t="shared" si="65"/>
        <v>1</v>
      </c>
      <c r="BG568" s="107">
        <f t="shared" si="65"/>
        <v>0</v>
      </c>
      <c r="BH568" s="107">
        <f t="shared" si="60"/>
        <v>49</v>
      </c>
    </row>
    <row r="569" spans="1:60" x14ac:dyDescent="0.25">
      <c r="A569" s="104">
        <v>2123</v>
      </c>
      <c r="B569" s="69" t="s">
        <v>568</v>
      </c>
      <c r="C569" s="69" t="s">
        <v>551</v>
      </c>
      <c r="D569" s="107" t="s">
        <v>623</v>
      </c>
      <c r="E569" s="107" t="s">
        <v>621</v>
      </c>
      <c r="F569" s="107" t="s">
        <v>621</v>
      </c>
      <c r="G569" s="107" t="s">
        <v>621</v>
      </c>
      <c r="H569" s="107" t="s">
        <v>621</v>
      </c>
      <c r="I569" s="107" t="s">
        <v>621</v>
      </c>
      <c r="J569" s="107" t="s">
        <v>623</v>
      </c>
      <c r="K569" s="107" t="s">
        <v>622</v>
      </c>
      <c r="L569" s="107" t="s">
        <v>623</v>
      </c>
      <c r="M569" s="107" t="s">
        <v>621</v>
      </c>
      <c r="N569" s="107" t="s">
        <v>623</v>
      </c>
      <c r="O569" s="107" t="s">
        <v>622</v>
      </c>
      <c r="P569" s="107" t="s">
        <v>621</v>
      </c>
      <c r="Q569" s="107" t="s">
        <v>621</v>
      </c>
      <c r="R569" s="107" t="s">
        <v>621</v>
      </c>
      <c r="S569" s="107" t="s">
        <v>621</v>
      </c>
      <c r="T569" s="107" t="s">
        <v>621</v>
      </c>
      <c r="U569" s="107" t="s">
        <v>621</v>
      </c>
      <c r="V569" s="107" t="s">
        <v>621</v>
      </c>
      <c r="W569" s="107" t="s">
        <v>621</v>
      </c>
      <c r="X569" s="107" t="s">
        <v>623</v>
      </c>
      <c r="Y569" s="107" t="s">
        <v>621</v>
      </c>
      <c r="Z569" s="107" t="s">
        <v>621</v>
      </c>
      <c r="AA569" s="107" t="s">
        <v>623</v>
      </c>
      <c r="AB569" s="107" t="s">
        <v>622</v>
      </c>
      <c r="AC569" s="107" t="s">
        <v>620</v>
      </c>
      <c r="AD569" s="107" t="s">
        <v>621</v>
      </c>
      <c r="AE569" s="107" t="s">
        <v>622</v>
      </c>
      <c r="AF569" s="107" t="s">
        <v>621</v>
      </c>
      <c r="AG569" s="107" t="s">
        <v>622</v>
      </c>
      <c r="AH569" s="107" t="s">
        <v>621</v>
      </c>
      <c r="AI569" s="107" t="s">
        <v>621</v>
      </c>
      <c r="AJ569" s="107" t="s">
        <v>621</v>
      </c>
      <c r="AK569" s="107" t="s">
        <v>621</v>
      </c>
      <c r="AL569" s="107" t="s">
        <v>621</v>
      </c>
      <c r="AM569" s="107" t="s">
        <v>621</v>
      </c>
      <c r="AN569" s="107" t="s">
        <v>621</v>
      </c>
      <c r="AO569" s="107" t="s">
        <v>621</v>
      </c>
      <c r="AP569" s="107" t="s">
        <v>623</v>
      </c>
      <c r="AQ569" s="107" t="s">
        <v>621</v>
      </c>
      <c r="AR569" s="107" t="s">
        <v>620</v>
      </c>
      <c r="AS569" s="107" t="s">
        <v>622</v>
      </c>
      <c r="AT569" s="107" t="s">
        <v>621</v>
      </c>
      <c r="AU569" s="107" t="s">
        <v>621</v>
      </c>
      <c r="AV569" s="107" t="s">
        <v>621</v>
      </c>
      <c r="AW569" s="107" t="s">
        <v>621</v>
      </c>
      <c r="AX569" s="107" t="s">
        <v>621</v>
      </c>
      <c r="AY569" s="107" t="s">
        <v>621</v>
      </c>
      <c r="AZ569" s="107" t="s">
        <v>621</v>
      </c>
      <c r="BA569" s="107" t="s">
        <v>621</v>
      </c>
      <c r="BC569" s="107">
        <f t="shared" si="65"/>
        <v>35</v>
      </c>
      <c r="BD569" s="107">
        <f t="shared" si="65"/>
        <v>6</v>
      </c>
      <c r="BE569" s="107">
        <f t="shared" si="65"/>
        <v>2</v>
      </c>
      <c r="BF569" s="107">
        <f t="shared" si="65"/>
        <v>7</v>
      </c>
      <c r="BG569" s="107">
        <f t="shared" si="65"/>
        <v>0</v>
      </c>
      <c r="BH569" s="107">
        <f t="shared" si="60"/>
        <v>43</v>
      </c>
    </row>
    <row r="570" spans="1:60" s="69" customFormat="1" ht="12" x14ac:dyDescent="0.2"/>
    <row r="571" spans="1:60" s="69" customFormat="1" ht="12" x14ac:dyDescent="0.2">
      <c r="C571" s="103" t="s">
        <v>621</v>
      </c>
      <c r="D571" s="107">
        <f>COUNTIF(D$4:D$569,"Yes")</f>
        <v>261</v>
      </c>
      <c r="E571" s="107">
        <f t="shared" ref="E571:BA571" si="66">COUNTIF(E$4:E$569,"Yes")</f>
        <v>526</v>
      </c>
      <c r="F571" s="107">
        <f t="shared" si="66"/>
        <v>457</v>
      </c>
      <c r="G571" s="107">
        <f t="shared" si="66"/>
        <v>510</v>
      </c>
      <c r="H571" s="107">
        <f t="shared" si="66"/>
        <v>542</v>
      </c>
      <c r="I571" s="107">
        <f t="shared" si="66"/>
        <v>479</v>
      </c>
      <c r="J571" s="107">
        <f t="shared" si="66"/>
        <v>230</v>
      </c>
      <c r="K571" s="107">
        <f t="shared" si="66"/>
        <v>259</v>
      </c>
      <c r="L571" s="107">
        <f t="shared" si="66"/>
        <v>329</v>
      </c>
      <c r="M571" s="107">
        <f t="shared" si="66"/>
        <v>502</v>
      </c>
      <c r="N571" s="107">
        <f t="shared" si="66"/>
        <v>360</v>
      </c>
      <c r="O571" s="107">
        <f t="shared" si="66"/>
        <v>269</v>
      </c>
      <c r="P571" s="107">
        <f t="shared" si="66"/>
        <v>508</v>
      </c>
      <c r="Q571" s="107">
        <f t="shared" si="66"/>
        <v>469</v>
      </c>
      <c r="R571" s="107">
        <f t="shared" si="66"/>
        <v>560</v>
      </c>
      <c r="S571" s="107">
        <f t="shared" si="66"/>
        <v>541</v>
      </c>
      <c r="T571" s="107">
        <f t="shared" si="66"/>
        <v>492</v>
      </c>
      <c r="U571" s="107">
        <f t="shared" si="66"/>
        <v>565</v>
      </c>
      <c r="V571" s="107">
        <f t="shared" si="66"/>
        <v>528</v>
      </c>
      <c r="W571" s="107">
        <f t="shared" si="66"/>
        <v>533</v>
      </c>
      <c r="X571" s="107">
        <f t="shared" si="66"/>
        <v>439</v>
      </c>
      <c r="Y571" s="107">
        <f t="shared" si="66"/>
        <v>553</v>
      </c>
      <c r="Z571" s="107">
        <f t="shared" si="66"/>
        <v>431</v>
      </c>
      <c r="AA571" s="107">
        <f t="shared" si="66"/>
        <v>424</v>
      </c>
      <c r="AB571" s="107">
        <f t="shared" si="66"/>
        <v>171</v>
      </c>
      <c r="AC571" s="107">
        <f t="shared" si="66"/>
        <v>159</v>
      </c>
      <c r="AD571" s="107">
        <f t="shared" si="66"/>
        <v>538</v>
      </c>
      <c r="AE571" s="107">
        <f t="shared" si="66"/>
        <v>120</v>
      </c>
      <c r="AF571" s="107">
        <f t="shared" si="66"/>
        <v>445</v>
      </c>
      <c r="AG571" s="107">
        <f t="shared" si="66"/>
        <v>439</v>
      </c>
      <c r="AH571" s="107">
        <f t="shared" si="66"/>
        <v>559</v>
      </c>
      <c r="AI571" s="107">
        <f t="shared" si="66"/>
        <v>386</v>
      </c>
      <c r="AJ571" s="107">
        <f t="shared" si="66"/>
        <v>516</v>
      </c>
      <c r="AK571" s="107">
        <f t="shared" si="66"/>
        <v>541</v>
      </c>
      <c r="AL571" s="107">
        <f t="shared" si="66"/>
        <v>553</v>
      </c>
      <c r="AM571" s="107">
        <f t="shared" si="66"/>
        <v>518</v>
      </c>
      <c r="AN571" s="107">
        <f t="shared" si="66"/>
        <v>468</v>
      </c>
      <c r="AO571" s="107">
        <f t="shared" si="66"/>
        <v>510</v>
      </c>
      <c r="AP571" s="107">
        <f t="shared" si="66"/>
        <v>427</v>
      </c>
      <c r="AQ571" s="107">
        <f t="shared" si="66"/>
        <v>474</v>
      </c>
      <c r="AR571" s="107">
        <f t="shared" si="66"/>
        <v>543</v>
      </c>
      <c r="AS571" s="107">
        <f t="shared" si="66"/>
        <v>324</v>
      </c>
      <c r="AT571" s="107">
        <f t="shared" si="66"/>
        <v>541</v>
      </c>
      <c r="AU571" s="107">
        <f t="shared" si="66"/>
        <v>488</v>
      </c>
      <c r="AV571" s="107">
        <f t="shared" si="66"/>
        <v>506</v>
      </c>
      <c r="AW571" s="107">
        <f t="shared" si="66"/>
        <v>519</v>
      </c>
      <c r="AX571" s="107">
        <f t="shared" si="66"/>
        <v>528</v>
      </c>
      <c r="AY571" s="107">
        <f t="shared" si="66"/>
        <v>242</v>
      </c>
      <c r="AZ571" s="107">
        <f t="shared" si="66"/>
        <v>512</v>
      </c>
      <c r="BA571" s="107">
        <f t="shared" si="66"/>
        <v>476</v>
      </c>
    </row>
    <row r="572" spans="1:60" s="69" customFormat="1" ht="12" x14ac:dyDescent="0.2">
      <c r="C572" s="103" t="s">
        <v>622</v>
      </c>
      <c r="D572" s="107">
        <f>COUNTIF(D$4:D$569,"N/A")</f>
        <v>18</v>
      </c>
      <c r="E572" s="107">
        <f t="shared" ref="E572:BA572" si="67">COUNTIF(E$4:E$569,"N/A")</f>
        <v>2</v>
      </c>
      <c r="F572" s="107">
        <f>COUNTIF(F$4:F$569,"N/A")</f>
        <v>1</v>
      </c>
      <c r="G572" s="107">
        <f t="shared" si="67"/>
        <v>5</v>
      </c>
      <c r="H572" s="107">
        <f t="shared" si="67"/>
        <v>4</v>
      </c>
      <c r="I572" s="107">
        <f t="shared" si="67"/>
        <v>2</v>
      </c>
      <c r="J572" s="107">
        <f t="shared" si="67"/>
        <v>11</v>
      </c>
      <c r="K572" s="107">
        <f t="shared" si="67"/>
        <v>152</v>
      </c>
      <c r="L572" s="107">
        <f t="shared" si="67"/>
        <v>48</v>
      </c>
      <c r="M572" s="107">
        <f t="shared" si="67"/>
        <v>0</v>
      </c>
      <c r="N572" s="107">
        <f t="shared" si="67"/>
        <v>11</v>
      </c>
      <c r="O572" s="107">
        <f t="shared" si="67"/>
        <v>241</v>
      </c>
      <c r="P572" s="107">
        <f t="shared" si="67"/>
        <v>12</v>
      </c>
      <c r="Q572" s="107">
        <f t="shared" si="67"/>
        <v>0</v>
      </c>
      <c r="R572" s="107">
        <f t="shared" si="67"/>
        <v>3</v>
      </c>
      <c r="S572" s="107">
        <f t="shared" si="67"/>
        <v>0</v>
      </c>
      <c r="T572" s="107">
        <f t="shared" si="67"/>
        <v>7</v>
      </c>
      <c r="U572" s="107">
        <f t="shared" si="67"/>
        <v>1</v>
      </c>
      <c r="V572" s="107">
        <f t="shared" si="67"/>
        <v>2</v>
      </c>
      <c r="W572" s="107">
        <f t="shared" si="67"/>
        <v>0</v>
      </c>
      <c r="X572" s="107">
        <f t="shared" si="67"/>
        <v>4</v>
      </c>
      <c r="Y572" s="107">
        <f t="shared" si="67"/>
        <v>2</v>
      </c>
      <c r="Z572" s="107">
        <f t="shared" si="67"/>
        <v>3</v>
      </c>
      <c r="AA572" s="107">
        <f t="shared" si="67"/>
        <v>4</v>
      </c>
      <c r="AB572" s="107">
        <f t="shared" si="67"/>
        <v>386</v>
      </c>
      <c r="AC572" s="107">
        <f t="shared" si="67"/>
        <v>295</v>
      </c>
      <c r="AD572" s="107">
        <f t="shared" si="67"/>
        <v>22</v>
      </c>
      <c r="AE572" s="107">
        <f t="shared" si="67"/>
        <v>205</v>
      </c>
      <c r="AF572" s="107">
        <f t="shared" si="67"/>
        <v>3</v>
      </c>
      <c r="AG572" s="107">
        <f t="shared" si="67"/>
        <v>78</v>
      </c>
      <c r="AH572" s="107">
        <f t="shared" si="67"/>
        <v>1</v>
      </c>
      <c r="AI572" s="107">
        <f t="shared" si="67"/>
        <v>24</v>
      </c>
      <c r="AJ572" s="107">
        <f t="shared" si="67"/>
        <v>9</v>
      </c>
      <c r="AK572" s="107">
        <f t="shared" si="67"/>
        <v>11</v>
      </c>
      <c r="AL572" s="107">
        <f t="shared" si="67"/>
        <v>9</v>
      </c>
      <c r="AM572" s="107">
        <f t="shared" si="67"/>
        <v>23</v>
      </c>
      <c r="AN572" s="107">
        <f t="shared" si="67"/>
        <v>49</v>
      </c>
      <c r="AO572" s="107">
        <f t="shared" si="67"/>
        <v>4</v>
      </c>
      <c r="AP572" s="107">
        <f t="shared" si="67"/>
        <v>15</v>
      </c>
      <c r="AQ572" s="107">
        <f t="shared" si="67"/>
        <v>2</v>
      </c>
      <c r="AR572" s="107">
        <f t="shared" si="67"/>
        <v>0</v>
      </c>
      <c r="AS572" s="107">
        <f t="shared" si="67"/>
        <v>87</v>
      </c>
      <c r="AT572" s="107">
        <f t="shared" si="67"/>
        <v>8</v>
      </c>
      <c r="AU572" s="107">
        <f t="shared" si="67"/>
        <v>11</v>
      </c>
      <c r="AV572" s="107">
        <f t="shared" si="67"/>
        <v>23</v>
      </c>
      <c r="AW572" s="107">
        <f t="shared" si="67"/>
        <v>5</v>
      </c>
      <c r="AX572" s="107">
        <f t="shared" si="67"/>
        <v>23</v>
      </c>
      <c r="AY572" s="107">
        <f t="shared" si="67"/>
        <v>17</v>
      </c>
      <c r="AZ572" s="107">
        <f t="shared" si="67"/>
        <v>34</v>
      </c>
      <c r="BA572" s="107">
        <f t="shared" si="67"/>
        <v>22</v>
      </c>
    </row>
    <row r="573" spans="1:60" s="69" customFormat="1" ht="12" x14ac:dyDescent="0.2">
      <c r="C573" s="103" t="s">
        <v>620</v>
      </c>
      <c r="D573" s="107">
        <f>COUNTIF(D$4:D$569,"Prospective")</f>
        <v>112</v>
      </c>
      <c r="E573" s="107">
        <f t="shared" ref="E573:BA573" si="68">COUNTIF(E$4:E$569,"Prospective")</f>
        <v>16</v>
      </c>
      <c r="F573" s="107">
        <f t="shared" si="68"/>
        <v>89</v>
      </c>
      <c r="G573" s="107">
        <f t="shared" si="68"/>
        <v>27</v>
      </c>
      <c r="H573" s="107">
        <f t="shared" si="68"/>
        <v>11</v>
      </c>
      <c r="I573" s="107">
        <f t="shared" si="68"/>
        <v>72</v>
      </c>
      <c r="J573" s="107">
        <f t="shared" si="68"/>
        <v>83</v>
      </c>
      <c r="K573" s="107">
        <f t="shared" si="68"/>
        <v>70</v>
      </c>
      <c r="L573" s="107">
        <f t="shared" si="68"/>
        <v>114</v>
      </c>
      <c r="M573" s="107">
        <f t="shared" si="68"/>
        <v>44</v>
      </c>
      <c r="N573" s="107">
        <f t="shared" si="68"/>
        <v>77</v>
      </c>
      <c r="O573" s="107">
        <f t="shared" si="68"/>
        <v>35</v>
      </c>
      <c r="P573" s="107">
        <f t="shared" si="68"/>
        <v>12</v>
      </c>
      <c r="Q573" s="107">
        <f t="shared" si="68"/>
        <v>66</v>
      </c>
      <c r="R573" s="107">
        <f t="shared" si="68"/>
        <v>2</v>
      </c>
      <c r="S573" s="107">
        <f t="shared" si="68"/>
        <v>19</v>
      </c>
      <c r="T573" s="107">
        <f t="shared" si="68"/>
        <v>5</v>
      </c>
      <c r="U573" s="107">
        <f t="shared" si="68"/>
        <v>0</v>
      </c>
      <c r="V573" s="107">
        <f t="shared" si="68"/>
        <v>23</v>
      </c>
      <c r="W573" s="107">
        <f t="shared" si="68"/>
        <v>26</v>
      </c>
      <c r="X573" s="107">
        <f t="shared" si="68"/>
        <v>76</v>
      </c>
      <c r="Y573" s="107">
        <f t="shared" si="68"/>
        <v>9</v>
      </c>
      <c r="Z573" s="107">
        <f t="shared" si="68"/>
        <v>101</v>
      </c>
      <c r="AA573" s="107">
        <f t="shared" si="68"/>
        <v>61</v>
      </c>
      <c r="AB573" s="107">
        <f t="shared" si="68"/>
        <v>3</v>
      </c>
      <c r="AC573" s="107">
        <f t="shared" si="68"/>
        <v>49</v>
      </c>
      <c r="AD573" s="107">
        <f t="shared" si="68"/>
        <v>5</v>
      </c>
      <c r="AE573" s="107">
        <f t="shared" si="68"/>
        <v>51</v>
      </c>
      <c r="AF573" s="107">
        <f t="shared" si="68"/>
        <v>48</v>
      </c>
      <c r="AG573" s="107">
        <f t="shared" si="68"/>
        <v>41</v>
      </c>
      <c r="AH573" s="107">
        <f t="shared" si="68"/>
        <v>4</v>
      </c>
      <c r="AI573" s="107">
        <f t="shared" si="68"/>
        <v>21</v>
      </c>
      <c r="AJ573" s="107">
        <f t="shared" si="68"/>
        <v>21</v>
      </c>
      <c r="AK573" s="107">
        <f t="shared" si="68"/>
        <v>12</v>
      </c>
      <c r="AL573" s="107">
        <f t="shared" si="68"/>
        <v>2</v>
      </c>
      <c r="AM573" s="107">
        <f t="shared" si="68"/>
        <v>7</v>
      </c>
      <c r="AN573" s="107">
        <f t="shared" si="68"/>
        <v>16</v>
      </c>
      <c r="AO573" s="107">
        <f t="shared" si="68"/>
        <v>36</v>
      </c>
      <c r="AP573" s="107">
        <f t="shared" si="68"/>
        <v>21</v>
      </c>
      <c r="AQ573" s="107">
        <f t="shared" si="68"/>
        <v>39</v>
      </c>
      <c r="AR573" s="107">
        <f t="shared" si="68"/>
        <v>18</v>
      </c>
      <c r="AS573" s="107">
        <f t="shared" si="68"/>
        <v>46</v>
      </c>
      <c r="AT573" s="107">
        <f t="shared" si="68"/>
        <v>8</v>
      </c>
      <c r="AU573" s="107">
        <f t="shared" si="68"/>
        <v>20</v>
      </c>
      <c r="AV573" s="107">
        <f t="shared" si="68"/>
        <v>24</v>
      </c>
      <c r="AW573" s="107">
        <f t="shared" si="68"/>
        <v>17</v>
      </c>
      <c r="AX573" s="107">
        <f t="shared" si="68"/>
        <v>10</v>
      </c>
      <c r="AY573" s="107">
        <f t="shared" si="68"/>
        <v>97</v>
      </c>
      <c r="AZ573" s="107">
        <f t="shared" si="68"/>
        <v>6</v>
      </c>
      <c r="BA573" s="107">
        <f t="shared" si="68"/>
        <v>16</v>
      </c>
    </row>
    <row r="574" spans="1:60" s="69" customFormat="1" ht="12" x14ac:dyDescent="0.2">
      <c r="C574" s="103" t="s">
        <v>623</v>
      </c>
      <c r="D574" s="107">
        <f>COUNTIF(D$4:D$569,"No")</f>
        <v>174</v>
      </c>
      <c r="E574" s="107">
        <f t="shared" ref="E574:BA574" si="69">COUNTIF(E$4:E$569,"No")</f>
        <v>22</v>
      </c>
      <c r="F574" s="107">
        <f t="shared" si="69"/>
        <v>18</v>
      </c>
      <c r="G574" s="107">
        <f t="shared" si="69"/>
        <v>24</v>
      </c>
      <c r="H574" s="107">
        <f t="shared" si="69"/>
        <v>6</v>
      </c>
      <c r="I574" s="107">
        <f t="shared" si="69"/>
        <v>12</v>
      </c>
      <c r="J574" s="107">
        <f t="shared" si="69"/>
        <v>242</v>
      </c>
      <c r="K574" s="107">
        <f t="shared" si="69"/>
        <v>85</v>
      </c>
      <c r="L574" s="107">
        <f t="shared" si="69"/>
        <v>75</v>
      </c>
      <c r="M574" s="107">
        <f t="shared" si="69"/>
        <v>20</v>
      </c>
      <c r="N574" s="107">
        <f t="shared" si="69"/>
        <v>118</v>
      </c>
      <c r="O574" s="107">
        <f t="shared" si="69"/>
        <v>19</v>
      </c>
      <c r="P574" s="107">
        <f t="shared" si="69"/>
        <v>32</v>
      </c>
      <c r="Q574" s="107">
        <f t="shared" si="69"/>
        <v>31</v>
      </c>
      <c r="R574" s="107">
        <f t="shared" si="69"/>
        <v>1</v>
      </c>
      <c r="S574" s="107">
        <f t="shared" si="69"/>
        <v>6</v>
      </c>
      <c r="T574" s="107">
        <f t="shared" si="69"/>
        <v>62</v>
      </c>
      <c r="U574" s="107">
        <f t="shared" si="69"/>
        <v>0</v>
      </c>
      <c r="V574" s="107">
        <f t="shared" si="69"/>
        <v>11</v>
      </c>
      <c r="W574" s="107">
        <f t="shared" si="69"/>
        <v>6</v>
      </c>
      <c r="X574" s="107">
        <f t="shared" si="69"/>
        <v>46</v>
      </c>
      <c r="Y574" s="107">
        <f t="shared" si="69"/>
        <v>1</v>
      </c>
      <c r="Z574" s="107">
        <f t="shared" si="69"/>
        <v>29</v>
      </c>
      <c r="AA574" s="107">
        <f t="shared" si="69"/>
        <v>75</v>
      </c>
      <c r="AB574" s="107">
        <f t="shared" si="69"/>
        <v>5</v>
      </c>
      <c r="AC574" s="107">
        <f t="shared" si="69"/>
        <v>60</v>
      </c>
      <c r="AD574" s="107">
        <f t="shared" si="69"/>
        <v>0</v>
      </c>
      <c r="AE574" s="107">
        <f t="shared" si="69"/>
        <v>188</v>
      </c>
      <c r="AF574" s="107">
        <f t="shared" si="69"/>
        <v>68</v>
      </c>
      <c r="AG574" s="107">
        <f t="shared" si="69"/>
        <v>7</v>
      </c>
      <c r="AH574" s="107">
        <f t="shared" si="69"/>
        <v>1</v>
      </c>
      <c r="AI574" s="107">
        <f t="shared" si="69"/>
        <v>134</v>
      </c>
      <c r="AJ574" s="107">
        <f t="shared" si="69"/>
        <v>19</v>
      </c>
      <c r="AK574" s="107">
        <f t="shared" si="69"/>
        <v>1</v>
      </c>
      <c r="AL574" s="107">
        <f t="shared" si="69"/>
        <v>1</v>
      </c>
      <c r="AM574" s="107">
        <f t="shared" si="69"/>
        <v>17</v>
      </c>
      <c r="AN574" s="107">
        <f t="shared" si="69"/>
        <v>32</v>
      </c>
      <c r="AO574" s="107">
        <f t="shared" si="69"/>
        <v>15</v>
      </c>
      <c r="AP574" s="107">
        <f t="shared" si="69"/>
        <v>102</v>
      </c>
      <c r="AQ574" s="107">
        <f t="shared" si="69"/>
        <v>50</v>
      </c>
      <c r="AR574" s="107">
        <f t="shared" si="69"/>
        <v>4</v>
      </c>
      <c r="AS574" s="107">
        <f t="shared" si="69"/>
        <v>107</v>
      </c>
      <c r="AT574" s="107">
        <f t="shared" si="69"/>
        <v>7</v>
      </c>
      <c r="AU574" s="107">
        <f t="shared" si="69"/>
        <v>46</v>
      </c>
      <c r="AV574" s="107">
        <f t="shared" si="69"/>
        <v>12</v>
      </c>
      <c r="AW574" s="107">
        <f t="shared" si="69"/>
        <v>24</v>
      </c>
      <c r="AX574" s="107">
        <f t="shared" si="69"/>
        <v>4</v>
      </c>
      <c r="AY574" s="107">
        <f t="shared" si="69"/>
        <v>206</v>
      </c>
      <c r="AZ574" s="107">
        <f t="shared" si="69"/>
        <v>13</v>
      </c>
      <c r="BA574" s="107">
        <f t="shared" si="69"/>
        <v>43</v>
      </c>
    </row>
    <row r="575" spans="1:60" s="69" customFormat="1" ht="12" x14ac:dyDescent="0.2">
      <c r="C575" s="103" t="s">
        <v>1578</v>
      </c>
      <c r="D575" s="107">
        <f t="shared" ref="D575:AI575" si="70">COUNTIF(D$4:D$569,"No Answer")</f>
        <v>1</v>
      </c>
      <c r="E575" s="107">
        <f t="shared" si="70"/>
        <v>0</v>
      </c>
      <c r="F575" s="107">
        <f t="shared" si="70"/>
        <v>1</v>
      </c>
      <c r="G575" s="107">
        <f t="shared" si="70"/>
        <v>0</v>
      </c>
      <c r="H575" s="107">
        <f t="shared" si="70"/>
        <v>3</v>
      </c>
      <c r="I575" s="107">
        <f t="shared" si="70"/>
        <v>1</v>
      </c>
      <c r="J575" s="107">
        <f t="shared" si="70"/>
        <v>0</v>
      </c>
      <c r="K575" s="107">
        <f t="shared" si="70"/>
        <v>0</v>
      </c>
      <c r="L575" s="107">
        <f t="shared" si="70"/>
        <v>0</v>
      </c>
      <c r="M575" s="107">
        <f t="shared" si="70"/>
        <v>0</v>
      </c>
      <c r="N575" s="107">
        <f t="shared" si="70"/>
        <v>0</v>
      </c>
      <c r="O575" s="107">
        <f t="shared" si="70"/>
        <v>2</v>
      </c>
      <c r="P575" s="107">
        <f t="shared" si="70"/>
        <v>2</v>
      </c>
      <c r="Q575" s="107">
        <f t="shared" si="70"/>
        <v>0</v>
      </c>
      <c r="R575" s="107">
        <f t="shared" si="70"/>
        <v>0</v>
      </c>
      <c r="S575" s="107">
        <f t="shared" si="70"/>
        <v>0</v>
      </c>
      <c r="T575" s="107">
        <f t="shared" si="70"/>
        <v>0</v>
      </c>
      <c r="U575" s="107">
        <f t="shared" si="70"/>
        <v>0</v>
      </c>
      <c r="V575" s="107">
        <f t="shared" si="70"/>
        <v>1</v>
      </c>
      <c r="W575" s="107">
        <f t="shared" si="70"/>
        <v>1</v>
      </c>
      <c r="X575" s="107">
        <f t="shared" si="70"/>
        <v>1</v>
      </c>
      <c r="Y575" s="107">
        <f t="shared" si="70"/>
        <v>1</v>
      </c>
      <c r="Z575" s="107">
        <f t="shared" si="70"/>
        <v>2</v>
      </c>
      <c r="AA575" s="107">
        <f t="shared" si="70"/>
        <v>2</v>
      </c>
      <c r="AB575" s="107">
        <f t="shared" si="70"/>
        <v>1</v>
      </c>
      <c r="AC575" s="107">
        <f t="shared" si="70"/>
        <v>3</v>
      </c>
      <c r="AD575" s="107">
        <f t="shared" si="70"/>
        <v>1</v>
      </c>
      <c r="AE575" s="107">
        <f t="shared" si="70"/>
        <v>2</v>
      </c>
      <c r="AF575" s="107">
        <f t="shared" si="70"/>
        <v>2</v>
      </c>
      <c r="AG575" s="107">
        <f t="shared" si="70"/>
        <v>1</v>
      </c>
      <c r="AH575" s="107">
        <f t="shared" si="70"/>
        <v>1</v>
      </c>
      <c r="AI575" s="107">
        <f t="shared" si="70"/>
        <v>1</v>
      </c>
      <c r="AJ575" s="107">
        <f t="shared" ref="AJ575:BA575" si="71">COUNTIF(AJ$4:AJ$569,"No Answer")</f>
        <v>1</v>
      </c>
      <c r="AK575" s="107">
        <f t="shared" si="71"/>
        <v>1</v>
      </c>
      <c r="AL575" s="107">
        <f t="shared" si="71"/>
        <v>1</v>
      </c>
      <c r="AM575" s="107">
        <f t="shared" si="71"/>
        <v>1</v>
      </c>
      <c r="AN575" s="107">
        <f t="shared" si="71"/>
        <v>1</v>
      </c>
      <c r="AO575" s="107">
        <f t="shared" si="71"/>
        <v>1</v>
      </c>
      <c r="AP575" s="107">
        <f t="shared" si="71"/>
        <v>1</v>
      </c>
      <c r="AQ575" s="107">
        <f t="shared" si="71"/>
        <v>1</v>
      </c>
      <c r="AR575" s="107">
        <f t="shared" si="71"/>
        <v>1</v>
      </c>
      <c r="AS575" s="107">
        <f t="shared" si="71"/>
        <v>2</v>
      </c>
      <c r="AT575" s="107">
        <f t="shared" si="71"/>
        <v>2</v>
      </c>
      <c r="AU575" s="107">
        <f t="shared" si="71"/>
        <v>1</v>
      </c>
      <c r="AV575" s="107">
        <f t="shared" si="71"/>
        <v>1</v>
      </c>
      <c r="AW575" s="107">
        <f t="shared" si="71"/>
        <v>1</v>
      </c>
      <c r="AX575" s="107">
        <f t="shared" si="71"/>
        <v>1</v>
      </c>
      <c r="AY575" s="107">
        <f t="shared" si="71"/>
        <v>4</v>
      </c>
      <c r="AZ575" s="107">
        <f t="shared" si="71"/>
        <v>1</v>
      </c>
      <c r="BA575" s="107">
        <f t="shared" si="71"/>
        <v>9</v>
      </c>
    </row>
    <row r="576" spans="1:60" s="69" customFormat="1" ht="12" x14ac:dyDescent="0.2"/>
    <row r="577" spans="3:53" s="69" customFormat="1" ht="12" x14ac:dyDescent="0.2">
      <c r="C577" s="103" t="s">
        <v>621</v>
      </c>
      <c r="D577" s="185">
        <f>COUNTIF(D$4:D$569,"Yes")/COUNTA(D$4:D$569)</f>
        <v>0.46113074204946997</v>
      </c>
      <c r="E577" s="185">
        <f t="shared" ref="E577:BA577" si="72">COUNTIF(E$4:E$569,"Yes")/COUNTA(E$4:E$569)</f>
        <v>0.92932862190812726</v>
      </c>
      <c r="F577" s="185">
        <f t="shared" si="72"/>
        <v>0.80742049469964661</v>
      </c>
      <c r="G577" s="185">
        <f t="shared" si="72"/>
        <v>0.90106007067137805</v>
      </c>
      <c r="H577" s="185">
        <f t="shared" si="72"/>
        <v>0.95759717314487636</v>
      </c>
      <c r="I577" s="185">
        <f t="shared" si="72"/>
        <v>0.8462897526501767</v>
      </c>
      <c r="J577" s="185">
        <f t="shared" si="72"/>
        <v>0.40636042402826855</v>
      </c>
      <c r="K577" s="185">
        <f t="shared" si="72"/>
        <v>0.4575971731448763</v>
      </c>
      <c r="L577" s="185">
        <f t="shared" si="72"/>
        <v>0.58127208480565373</v>
      </c>
      <c r="M577" s="185">
        <f t="shared" si="72"/>
        <v>0.88692579505300351</v>
      </c>
      <c r="N577" s="185">
        <f t="shared" si="72"/>
        <v>0.63604240282685509</v>
      </c>
      <c r="O577" s="185">
        <f t="shared" si="72"/>
        <v>0.47526501766784451</v>
      </c>
      <c r="P577" s="185">
        <f t="shared" si="72"/>
        <v>0.8975265017667845</v>
      </c>
      <c r="Q577" s="185">
        <f t="shared" si="72"/>
        <v>0.82862190812720848</v>
      </c>
      <c r="R577" s="185">
        <f t="shared" si="72"/>
        <v>0.98939929328621912</v>
      </c>
      <c r="S577" s="185">
        <f t="shared" si="72"/>
        <v>0.95583038869257952</v>
      </c>
      <c r="T577" s="185">
        <f t="shared" si="72"/>
        <v>0.86925795053003529</v>
      </c>
      <c r="U577" s="185">
        <f t="shared" si="72"/>
        <v>0.99823321554770317</v>
      </c>
      <c r="V577" s="185">
        <f t="shared" si="72"/>
        <v>0.93286219081272082</v>
      </c>
      <c r="W577" s="185">
        <f t="shared" si="72"/>
        <v>0.94169611307420498</v>
      </c>
      <c r="X577" s="185">
        <f t="shared" si="72"/>
        <v>0.77561837455830385</v>
      </c>
      <c r="Y577" s="185">
        <f t="shared" si="72"/>
        <v>0.97703180212014129</v>
      </c>
      <c r="Z577" s="185">
        <f t="shared" si="72"/>
        <v>0.7614840989399293</v>
      </c>
      <c r="AA577" s="185">
        <f t="shared" si="72"/>
        <v>0.74911660777385158</v>
      </c>
      <c r="AB577" s="185">
        <f t="shared" si="72"/>
        <v>0.30212014134275617</v>
      </c>
      <c r="AC577" s="185">
        <f t="shared" si="72"/>
        <v>0.28091872791519434</v>
      </c>
      <c r="AD577" s="185">
        <f t="shared" si="72"/>
        <v>0.95053003533568903</v>
      </c>
      <c r="AE577" s="185">
        <f t="shared" si="72"/>
        <v>0.21201413427561838</v>
      </c>
      <c r="AF577" s="185">
        <f t="shared" si="72"/>
        <v>0.78621908127208484</v>
      </c>
      <c r="AG577" s="185">
        <f t="shared" si="72"/>
        <v>0.77561837455830385</v>
      </c>
      <c r="AH577" s="185">
        <f t="shared" si="72"/>
        <v>0.98763250883392228</v>
      </c>
      <c r="AI577" s="185">
        <f t="shared" si="72"/>
        <v>0.6819787985865724</v>
      </c>
      <c r="AJ577" s="185">
        <f t="shared" si="72"/>
        <v>0.91166077738515905</v>
      </c>
      <c r="AK577" s="185">
        <f t="shared" si="72"/>
        <v>0.95583038869257952</v>
      </c>
      <c r="AL577" s="185">
        <f t="shared" si="72"/>
        <v>0.97703180212014129</v>
      </c>
      <c r="AM577" s="185">
        <f t="shared" si="72"/>
        <v>0.9151943462897526</v>
      </c>
      <c r="AN577" s="185">
        <f t="shared" si="72"/>
        <v>0.82685512367491165</v>
      </c>
      <c r="AO577" s="185">
        <f t="shared" si="72"/>
        <v>0.90106007067137805</v>
      </c>
      <c r="AP577" s="185">
        <f t="shared" si="72"/>
        <v>0.75441696113074208</v>
      </c>
      <c r="AQ577" s="185">
        <f t="shared" si="72"/>
        <v>0.83745583038869253</v>
      </c>
      <c r="AR577" s="185">
        <f t="shared" si="72"/>
        <v>0.95936395759717319</v>
      </c>
      <c r="AS577" s="185">
        <f t="shared" si="72"/>
        <v>0.57243816254416957</v>
      </c>
      <c r="AT577" s="185">
        <f t="shared" si="72"/>
        <v>0.95583038869257952</v>
      </c>
      <c r="AU577" s="185">
        <f t="shared" si="72"/>
        <v>0.86219081272084808</v>
      </c>
      <c r="AV577" s="185">
        <f t="shared" si="72"/>
        <v>0.89399293286219084</v>
      </c>
      <c r="AW577" s="185">
        <f t="shared" si="72"/>
        <v>0.91696113074204944</v>
      </c>
      <c r="AX577" s="185">
        <f t="shared" si="72"/>
        <v>0.93286219081272082</v>
      </c>
      <c r="AY577" s="185">
        <f t="shared" si="72"/>
        <v>0.42756183745583037</v>
      </c>
      <c r="AZ577" s="185">
        <f t="shared" si="72"/>
        <v>0.90459363957597172</v>
      </c>
      <c r="BA577" s="185">
        <f t="shared" si="72"/>
        <v>0.8409893992932862</v>
      </c>
    </row>
    <row r="578" spans="3:53" s="69" customFormat="1" ht="12" x14ac:dyDescent="0.2">
      <c r="C578" s="103" t="s">
        <v>622</v>
      </c>
      <c r="D578" s="185">
        <f>COUNTIF(D$4:D$569,"N/A")/COUNTA(D$4:D$569)</f>
        <v>3.1802120141342753E-2</v>
      </c>
      <c r="E578" s="185">
        <f t="shared" ref="E578:BA578" si="73">COUNTIF(E$4:E$569,"N/A")/COUNTA(E$4:E$569)</f>
        <v>3.5335689045936395E-3</v>
      </c>
      <c r="F578" s="185">
        <f t="shared" si="73"/>
        <v>1.7667844522968198E-3</v>
      </c>
      <c r="G578" s="185">
        <f t="shared" si="73"/>
        <v>8.8339222614840993E-3</v>
      </c>
      <c r="H578" s="185">
        <f t="shared" si="73"/>
        <v>7.0671378091872791E-3</v>
      </c>
      <c r="I578" s="185">
        <f t="shared" si="73"/>
        <v>3.5335689045936395E-3</v>
      </c>
      <c r="J578" s="185">
        <f t="shared" si="73"/>
        <v>1.9434628975265017E-2</v>
      </c>
      <c r="K578" s="185">
        <f t="shared" si="73"/>
        <v>0.26855123674911663</v>
      </c>
      <c r="L578" s="185">
        <f t="shared" si="73"/>
        <v>8.4805653710247356E-2</v>
      </c>
      <c r="M578" s="185">
        <f t="shared" si="73"/>
        <v>0</v>
      </c>
      <c r="N578" s="185">
        <f t="shared" si="73"/>
        <v>1.9434628975265017E-2</v>
      </c>
      <c r="O578" s="185">
        <f t="shared" si="73"/>
        <v>0.42579505300353354</v>
      </c>
      <c r="P578" s="185">
        <f t="shared" si="73"/>
        <v>2.1201413427561839E-2</v>
      </c>
      <c r="Q578" s="185">
        <f t="shared" si="73"/>
        <v>0</v>
      </c>
      <c r="R578" s="185">
        <f t="shared" si="73"/>
        <v>5.3003533568904597E-3</v>
      </c>
      <c r="S578" s="185">
        <f t="shared" si="73"/>
        <v>0</v>
      </c>
      <c r="T578" s="185">
        <f t="shared" si="73"/>
        <v>1.2367491166077738E-2</v>
      </c>
      <c r="U578" s="185">
        <f t="shared" si="73"/>
        <v>1.7667844522968198E-3</v>
      </c>
      <c r="V578" s="185">
        <f t="shared" si="73"/>
        <v>3.5335689045936395E-3</v>
      </c>
      <c r="W578" s="185">
        <f t="shared" si="73"/>
        <v>0</v>
      </c>
      <c r="X578" s="185">
        <f t="shared" si="73"/>
        <v>7.0671378091872791E-3</v>
      </c>
      <c r="Y578" s="185">
        <f t="shared" si="73"/>
        <v>3.5335689045936395E-3</v>
      </c>
      <c r="Z578" s="185">
        <f t="shared" si="73"/>
        <v>5.3003533568904597E-3</v>
      </c>
      <c r="AA578" s="185">
        <f t="shared" si="73"/>
        <v>7.0671378091872791E-3</v>
      </c>
      <c r="AB578" s="185">
        <f t="shared" si="73"/>
        <v>0.6819787985865724</v>
      </c>
      <c r="AC578" s="185">
        <f t="shared" si="73"/>
        <v>0.52120141342756188</v>
      </c>
      <c r="AD578" s="185">
        <f t="shared" si="73"/>
        <v>3.8869257950530034E-2</v>
      </c>
      <c r="AE578" s="185">
        <f t="shared" si="73"/>
        <v>0.36219081272084808</v>
      </c>
      <c r="AF578" s="185">
        <f t="shared" si="73"/>
        <v>5.3003533568904597E-3</v>
      </c>
      <c r="AG578" s="185">
        <f t="shared" si="73"/>
        <v>0.13780918727915195</v>
      </c>
      <c r="AH578" s="185">
        <f t="shared" si="73"/>
        <v>1.7667844522968198E-3</v>
      </c>
      <c r="AI578" s="185">
        <f t="shared" si="73"/>
        <v>4.2402826855123678E-2</v>
      </c>
      <c r="AJ578" s="185">
        <f t="shared" si="73"/>
        <v>1.5901060070671377E-2</v>
      </c>
      <c r="AK578" s="185">
        <f t="shared" si="73"/>
        <v>1.9434628975265017E-2</v>
      </c>
      <c r="AL578" s="185">
        <f t="shared" si="73"/>
        <v>1.5901060070671377E-2</v>
      </c>
      <c r="AM578" s="185">
        <f t="shared" si="73"/>
        <v>4.0636042402826852E-2</v>
      </c>
      <c r="AN578" s="185">
        <f t="shared" si="73"/>
        <v>8.6572438162544174E-2</v>
      </c>
      <c r="AO578" s="185">
        <f t="shared" si="73"/>
        <v>7.0671378091872791E-3</v>
      </c>
      <c r="AP578" s="185">
        <f t="shared" si="73"/>
        <v>2.6501766784452298E-2</v>
      </c>
      <c r="AQ578" s="185">
        <f t="shared" si="73"/>
        <v>3.5335689045936395E-3</v>
      </c>
      <c r="AR578" s="185">
        <f t="shared" si="73"/>
        <v>0</v>
      </c>
      <c r="AS578" s="185">
        <f t="shared" si="73"/>
        <v>0.15371024734982333</v>
      </c>
      <c r="AT578" s="185">
        <f t="shared" si="73"/>
        <v>1.4134275618374558E-2</v>
      </c>
      <c r="AU578" s="185">
        <f t="shared" si="73"/>
        <v>1.9434628975265017E-2</v>
      </c>
      <c r="AV578" s="185">
        <f t="shared" si="73"/>
        <v>4.0636042402826852E-2</v>
      </c>
      <c r="AW578" s="185">
        <f t="shared" si="73"/>
        <v>8.8339222614840993E-3</v>
      </c>
      <c r="AX578" s="185">
        <f t="shared" si="73"/>
        <v>4.0636042402826852E-2</v>
      </c>
      <c r="AY578" s="185">
        <f t="shared" si="73"/>
        <v>3.0035335689045935E-2</v>
      </c>
      <c r="AZ578" s="185">
        <f t="shared" si="73"/>
        <v>6.0070671378091869E-2</v>
      </c>
      <c r="BA578" s="185">
        <f t="shared" si="73"/>
        <v>3.8869257950530034E-2</v>
      </c>
    </row>
    <row r="579" spans="3:53" s="69" customFormat="1" ht="12" x14ac:dyDescent="0.2">
      <c r="C579" s="103" t="s">
        <v>620</v>
      </c>
      <c r="D579" s="185">
        <f>COUNTIF(D$4:D$569,"Prospective")/COUNTA(D$4:D$569)</f>
        <v>0.19787985865724381</v>
      </c>
      <c r="E579" s="185">
        <f t="shared" ref="E579:BA579" si="74">COUNTIF(E$4:E$569,"Prospective")/COUNTA(E$4:E$569)</f>
        <v>2.8268551236749116E-2</v>
      </c>
      <c r="F579" s="185">
        <f t="shared" si="74"/>
        <v>0.15724381625441697</v>
      </c>
      <c r="G579" s="185">
        <f t="shared" si="74"/>
        <v>4.7703180212014133E-2</v>
      </c>
      <c r="H579" s="185">
        <f t="shared" si="74"/>
        <v>1.9434628975265017E-2</v>
      </c>
      <c r="I579" s="185">
        <f t="shared" si="74"/>
        <v>0.12720848056537101</v>
      </c>
      <c r="J579" s="185">
        <f t="shared" si="74"/>
        <v>0.14664310954063603</v>
      </c>
      <c r="K579" s="185">
        <f t="shared" si="74"/>
        <v>0.12367491166077739</v>
      </c>
      <c r="L579" s="185">
        <f t="shared" si="74"/>
        <v>0.20141342756183744</v>
      </c>
      <c r="M579" s="185">
        <f t="shared" si="74"/>
        <v>7.7738515901060068E-2</v>
      </c>
      <c r="N579" s="185">
        <f t="shared" si="74"/>
        <v>0.13604240282685512</v>
      </c>
      <c r="O579" s="185">
        <f t="shared" si="74"/>
        <v>6.1837455830388695E-2</v>
      </c>
      <c r="P579" s="185">
        <f t="shared" si="74"/>
        <v>2.1201413427561839E-2</v>
      </c>
      <c r="Q579" s="185">
        <f t="shared" si="74"/>
        <v>0.1166077738515901</v>
      </c>
      <c r="R579" s="185">
        <f t="shared" si="74"/>
        <v>3.5335689045936395E-3</v>
      </c>
      <c r="S579" s="185">
        <f t="shared" si="74"/>
        <v>3.3568904593639579E-2</v>
      </c>
      <c r="T579" s="185">
        <f t="shared" si="74"/>
        <v>8.8339222614840993E-3</v>
      </c>
      <c r="U579" s="185">
        <f t="shared" si="74"/>
        <v>0</v>
      </c>
      <c r="V579" s="185">
        <f t="shared" si="74"/>
        <v>4.0636042402826852E-2</v>
      </c>
      <c r="W579" s="185">
        <f t="shared" si="74"/>
        <v>4.5936395759717315E-2</v>
      </c>
      <c r="X579" s="185">
        <f t="shared" si="74"/>
        <v>0.13427561837455831</v>
      </c>
      <c r="Y579" s="185">
        <f t="shared" si="74"/>
        <v>1.5901060070671377E-2</v>
      </c>
      <c r="Z579" s="185">
        <f t="shared" si="74"/>
        <v>0.17844522968197879</v>
      </c>
      <c r="AA579" s="185">
        <f t="shared" si="74"/>
        <v>0.10777385159010601</v>
      </c>
      <c r="AB579" s="185">
        <f t="shared" si="74"/>
        <v>5.3003533568904597E-3</v>
      </c>
      <c r="AC579" s="185">
        <f t="shared" si="74"/>
        <v>8.6572438162544174E-2</v>
      </c>
      <c r="AD579" s="185">
        <f t="shared" si="74"/>
        <v>8.8339222614840993E-3</v>
      </c>
      <c r="AE579" s="185">
        <f t="shared" si="74"/>
        <v>9.0106007067137811E-2</v>
      </c>
      <c r="AF579" s="185">
        <f t="shared" si="74"/>
        <v>8.4805653710247356E-2</v>
      </c>
      <c r="AG579" s="185">
        <f t="shared" si="74"/>
        <v>7.2438162544169613E-2</v>
      </c>
      <c r="AH579" s="185">
        <f t="shared" si="74"/>
        <v>7.0671378091872791E-3</v>
      </c>
      <c r="AI579" s="185">
        <f t="shared" si="74"/>
        <v>3.7102473498233215E-2</v>
      </c>
      <c r="AJ579" s="185">
        <f t="shared" si="74"/>
        <v>3.7102473498233215E-2</v>
      </c>
      <c r="AK579" s="185">
        <f t="shared" si="74"/>
        <v>2.1201413427561839E-2</v>
      </c>
      <c r="AL579" s="185">
        <f t="shared" si="74"/>
        <v>3.5335689045936395E-3</v>
      </c>
      <c r="AM579" s="185">
        <f t="shared" si="74"/>
        <v>1.2367491166077738E-2</v>
      </c>
      <c r="AN579" s="185">
        <f t="shared" si="74"/>
        <v>2.8268551236749116E-2</v>
      </c>
      <c r="AO579" s="185">
        <f t="shared" si="74"/>
        <v>6.3604240282685506E-2</v>
      </c>
      <c r="AP579" s="185">
        <f t="shared" si="74"/>
        <v>3.7102473498233215E-2</v>
      </c>
      <c r="AQ579" s="185">
        <f t="shared" si="74"/>
        <v>6.8904593639575976E-2</v>
      </c>
      <c r="AR579" s="185">
        <f t="shared" si="74"/>
        <v>3.1802120141342753E-2</v>
      </c>
      <c r="AS579" s="185">
        <f t="shared" si="74"/>
        <v>8.1272084805653705E-2</v>
      </c>
      <c r="AT579" s="185">
        <f t="shared" si="74"/>
        <v>1.4134275618374558E-2</v>
      </c>
      <c r="AU579" s="185">
        <f t="shared" si="74"/>
        <v>3.5335689045936397E-2</v>
      </c>
      <c r="AV579" s="185">
        <f t="shared" si="74"/>
        <v>4.2402826855123678E-2</v>
      </c>
      <c r="AW579" s="185">
        <f t="shared" si="74"/>
        <v>3.0035335689045935E-2</v>
      </c>
      <c r="AX579" s="185">
        <f t="shared" si="74"/>
        <v>1.7667844522968199E-2</v>
      </c>
      <c r="AY579" s="185">
        <f t="shared" si="74"/>
        <v>0.17137809187279152</v>
      </c>
      <c r="AZ579" s="185">
        <f>COUNTIF(AZ$4:AZ$569,"Prospective")/COUNTA(AZ$4:AZ$569)</f>
        <v>1.0600706713780919E-2</v>
      </c>
      <c r="BA579" s="185">
        <f t="shared" si="74"/>
        <v>2.8268551236749116E-2</v>
      </c>
    </row>
    <row r="580" spans="3:53" s="69" customFormat="1" ht="12" x14ac:dyDescent="0.2">
      <c r="C580" s="103" t="s">
        <v>623</v>
      </c>
      <c r="D580" s="185">
        <f>COUNTIF(D$4:D$569,"No")/COUNTA(D$4:D$569)</f>
        <v>0.30742049469964666</v>
      </c>
      <c r="E580" s="185">
        <f t="shared" ref="E580:BA580" si="75">COUNTIF(E$4:E$569,"No")/COUNTA(E$4:E$569)</f>
        <v>3.8869257950530034E-2</v>
      </c>
      <c r="F580" s="185">
        <f t="shared" si="75"/>
        <v>3.1802120141342753E-2</v>
      </c>
      <c r="G580" s="185">
        <f t="shared" si="75"/>
        <v>4.2402826855123678E-2</v>
      </c>
      <c r="H580" s="185">
        <f t="shared" si="75"/>
        <v>1.0600706713780919E-2</v>
      </c>
      <c r="I580" s="185">
        <f t="shared" si="75"/>
        <v>2.1201413427561839E-2</v>
      </c>
      <c r="J580" s="185">
        <f t="shared" si="75"/>
        <v>0.42756183745583037</v>
      </c>
      <c r="K580" s="185">
        <f t="shared" si="75"/>
        <v>0.15017667844522969</v>
      </c>
      <c r="L580" s="185">
        <f t="shared" si="75"/>
        <v>0.13250883392226148</v>
      </c>
      <c r="M580" s="185">
        <f t="shared" si="75"/>
        <v>3.5335689045936397E-2</v>
      </c>
      <c r="N580" s="185">
        <f t="shared" si="75"/>
        <v>0.20848056537102475</v>
      </c>
      <c r="O580" s="185">
        <f t="shared" si="75"/>
        <v>3.3568904593639579E-2</v>
      </c>
      <c r="P580" s="185">
        <f t="shared" si="75"/>
        <v>5.6537102473498232E-2</v>
      </c>
      <c r="Q580" s="185">
        <f t="shared" si="75"/>
        <v>5.4770318021201414E-2</v>
      </c>
      <c r="R580" s="185">
        <f t="shared" si="75"/>
        <v>1.7667844522968198E-3</v>
      </c>
      <c r="S580" s="185">
        <f t="shared" si="75"/>
        <v>1.0600706713780919E-2</v>
      </c>
      <c r="T580" s="185">
        <f t="shared" si="75"/>
        <v>0.10954063604240283</v>
      </c>
      <c r="U580" s="185">
        <f t="shared" si="75"/>
        <v>0</v>
      </c>
      <c r="V580" s="185">
        <f t="shared" si="75"/>
        <v>1.9434628975265017E-2</v>
      </c>
      <c r="W580" s="185">
        <f t="shared" si="75"/>
        <v>1.0600706713780919E-2</v>
      </c>
      <c r="X580" s="185">
        <f t="shared" si="75"/>
        <v>8.1272084805653705E-2</v>
      </c>
      <c r="Y580" s="185">
        <f t="shared" si="75"/>
        <v>1.7667844522968198E-3</v>
      </c>
      <c r="Z580" s="185">
        <f t="shared" si="75"/>
        <v>5.1236749116607777E-2</v>
      </c>
      <c r="AA580" s="185">
        <f t="shared" si="75"/>
        <v>0.13250883392226148</v>
      </c>
      <c r="AB580" s="185">
        <f t="shared" si="75"/>
        <v>8.8339222614840993E-3</v>
      </c>
      <c r="AC580" s="185">
        <f t="shared" si="75"/>
        <v>0.10600706713780919</v>
      </c>
      <c r="AD580" s="185">
        <f t="shared" si="75"/>
        <v>0</v>
      </c>
      <c r="AE580" s="185">
        <f t="shared" si="75"/>
        <v>0.33215547703180209</v>
      </c>
      <c r="AF580" s="185">
        <f t="shared" si="75"/>
        <v>0.12014134275618374</v>
      </c>
      <c r="AG580" s="185">
        <f t="shared" si="75"/>
        <v>1.2367491166077738E-2</v>
      </c>
      <c r="AH580" s="185">
        <f t="shared" si="75"/>
        <v>1.7667844522968198E-3</v>
      </c>
      <c r="AI580" s="185">
        <f t="shared" si="75"/>
        <v>0.23674911660777384</v>
      </c>
      <c r="AJ580" s="185">
        <f t="shared" si="75"/>
        <v>3.3568904593639579E-2</v>
      </c>
      <c r="AK580" s="185">
        <f t="shared" si="75"/>
        <v>1.7667844522968198E-3</v>
      </c>
      <c r="AL580" s="185">
        <f t="shared" si="75"/>
        <v>1.7667844522968198E-3</v>
      </c>
      <c r="AM580" s="185">
        <f t="shared" si="75"/>
        <v>3.0035335689045935E-2</v>
      </c>
      <c r="AN580" s="185">
        <f t="shared" si="75"/>
        <v>5.6537102473498232E-2</v>
      </c>
      <c r="AO580" s="185">
        <f t="shared" si="75"/>
        <v>2.6501766784452298E-2</v>
      </c>
      <c r="AP580" s="185">
        <f t="shared" si="75"/>
        <v>0.18021201413427562</v>
      </c>
      <c r="AQ580" s="185">
        <f t="shared" si="75"/>
        <v>8.8339222614840993E-2</v>
      </c>
      <c r="AR580" s="185">
        <f t="shared" si="75"/>
        <v>7.0671378091872791E-3</v>
      </c>
      <c r="AS580" s="185">
        <f t="shared" si="75"/>
        <v>0.18904593639575973</v>
      </c>
      <c r="AT580" s="185">
        <f t="shared" si="75"/>
        <v>1.2367491166077738E-2</v>
      </c>
      <c r="AU580" s="185">
        <f t="shared" si="75"/>
        <v>8.1272084805653705E-2</v>
      </c>
      <c r="AV580" s="185">
        <f t="shared" si="75"/>
        <v>2.1201413427561839E-2</v>
      </c>
      <c r="AW580" s="185">
        <f t="shared" si="75"/>
        <v>4.2402826855123678E-2</v>
      </c>
      <c r="AX580" s="185">
        <f t="shared" si="75"/>
        <v>7.0671378091872791E-3</v>
      </c>
      <c r="AY580" s="185">
        <f t="shared" si="75"/>
        <v>0.36395759717314485</v>
      </c>
      <c r="AZ580" s="185">
        <f t="shared" si="75"/>
        <v>2.2968197879858657E-2</v>
      </c>
      <c r="BA580" s="185">
        <f t="shared" si="75"/>
        <v>7.5971731448763249E-2</v>
      </c>
    </row>
    <row r="581" spans="3:53" s="69" customFormat="1" ht="12" x14ac:dyDescent="0.2">
      <c r="C581" s="103" t="s">
        <v>1578</v>
      </c>
      <c r="D581" s="185">
        <f>COUNTIF(D$4:D$569,"No Answer")/COUNTA(D$4:D$569)</f>
        <v>1.7667844522968198E-3</v>
      </c>
      <c r="E581" s="185">
        <f t="shared" ref="E581:AZ581" si="76">COUNTIF(E$4:E$569,"No Answer")/COUNTA(E$4:E$569)</f>
        <v>0</v>
      </c>
      <c r="F581" s="185">
        <f t="shared" si="76"/>
        <v>1.7667844522968198E-3</v>
      </c>
      <c r="G581" s="185">
        <f t="shared" si="76"/>
        <v>0</v>
      </c>
      <c r="H581" s="185">
        <f t="shared" si="76"/>
        <v>5.3003533568904597E-3</v>
      </c>
      <c r="I581" s="185">
        <f t="shared" si="76"/>
        <v>1.7667844522968198E-3</v>
      </c>
      <c r="J581" s="185">
        <f t="shared" si="76"/>
        <v>0</v>
      </c>
      <c r="K581" s="185">
        <f t="shared" si="76"/>
        <v>0</v>
      </c>
      <c r="L581" s="185">
        <f t="shared" si="76"/>
        <v>0</v>
      </c>
      <c r="M581" s="185">
        <f t="shared" si="76"/>
        <v>0</v>
      </c>
      <c r="N581" s="185">
        <f t="shared" si="76"/>
        <v>0</v>
      </c>
      <c r="O581" s="185">
        <f t="shared" si="76"/>
        <v>3.5335689045936395E-3</v>
      </c>
      <c r="P581" s="185">
        <f t="shared" si="76"/>
        <v>3.5335689045936395E-3</v>
      </c>
      <c r="Q581" s="185">
        <f t="shared" si="76"/>
        <v>0</v>
      </c>
      <c r="R581" s="185">
        <f t="shared" si="76"/>
        <v>0</v>
      </c>
      <c r="S581" s="185">
        <f t="shared" si="76"/>
        <v>0</v>
      </c>
      <c r="T581" s="185">
        <f t="shared" si="76"/>
        <v>0</v>
      </c>
      <c r="U581" s="185">
        <f t="shared" si="76"/>
        <v>0</v>
      </c>
      <c r="V581" s="185">
        <f t="shared" si="76"/>
        <v>1.7667844522968198E-3</v>
      </c>
      <c r="W581" s="185">
        <f t="shared" si="76"/>
        <v>1.7667844522968198E-3</v>
      </c>
      <c r="X581" s="185">
        <f t="shared" si="76"/>
        <v>1.7667844522968198E-3</v>
      </c>
      <c r="Y581" s="185">
        <f t="shared" si="76"/>
        <v>1.7667844522968198E-3</v>
      </c>
      <c r="Z581" s="185">
        <f t="shared" si="76"/>
        <v>3.5335689045936395E-3</v>
      </c>
      <c r="AA581" s="185">
        <f t="shared" si="76"/>
        <v>3.5335689045936395E-3</v>
      </c>
      <c r="AB581" s="185">
        <f t="shared" si="76"/>
        <v>1.7667844522968198E-3</v>
      </c>
      <c r="AC581" s="185">
        <f t="shared" si="76"/>
        <v>5.3003533568904597E-3</v>
      </c>
      <c r="AD581" s="185">
        <f t="shared" si="76"/>
        <v>1.7667844522968198E-3</v>
      </c>
      <c r="AE581" s="185">
        <f t="shared" si="76"/>
        <v>3.5335689045936395E-3</v>
      </c>
      <c r="AF581" s="185">
        <f t="shared" si="76"/>
        <v>3.5335689045936395E-3</v>
      </c>
      <c r="AG581" s="185">
        <f t="shared" si="76"/>
        <v>1.7667844522968198E-3</v>
      </c>
      <c r="AH581" s="185">
        <f t="shared" si="76"/>
        <v>1.7667844522968198E-3</v>
      </c>
      <c r="AI581" s="185">
        <f t="shared" si="76"/>
        <v>1.7667844522968198E-3</v>
      </c>
      <c r="AJ581" s="185">
        <f t="shared" si="76"/>
        <v>1.7667844522968198E-3</v>
      </c>
      <c r="AK581" s="185">
        <f t="shared" si="76"/>
        <v>1.7667844522968198E-3</v>
      </c>
      <c r="AL581" s="185">
        <f t="shared" si="76"/>
        <v>1.7667844522968198E-3</v>
      </c>
      <c r="AM581" s="185">
        <f t="shared" si="76"/>
        <v>1.7667844522968198E-3</v>
      </c>
      <c r="AN581" s="185">
        <f t="shared" si="76"/>
        <v>1.7667844522968198E-3</v>
      </c>
      <c r="AO581" s="185">
        <f t="shared" si="76"/>
        <v>1.7667844522968198E-3</v>
      </c>
      <c r="AP581" s="185">
        <f t="shared" si="76"/>
        <v>1.7667844522968198E-3</v>
      </c>
      <c r="AQ581" s="185">
        <f t="shared" si="76"/>
        <v>1.7667844522968198E-3</v>
      </c>
      <c r="AR581" s="185">
        <f t="shared" si="76"/>
        <v>1.7667844522968198E-3</v>
      </c>
      <c r="AS581" s="185">
        <f t="shared" si="76"/>
        <v>3.5335689045936395E-3</v>
      </c>
      <c r="AT581" s="185">
        <f t="shared" si="76"/>
        <v>3.5335689045936395E-3</v>
      </c>
      <c r="AU581" s="185">
        <f t="shared" si="76"/>
        <v>1.7667844522968198E-3</v>
      </c>
      <c r="AV581" s="185">
        <f t="shared" si="76"/>
        <v>1.7667844522968198E-3</v>
      </c>
      <c r="AW581" s="185">
        <f t="shared" si="76"/>
        <v>1.7667844522968198E-3</v>
      </c>
      <c r="AX581" s="185">
        <f t="shared" si="76"/>
        <v>1.7667844522968198E-3</v>
      </c>
      <c r="AY581" s="185">
        <f t="shared" si="76"/>
        <v>7.0671378091872791E-3</v>
      </c>
      <c r="AZ581" s="185">
        <f t="shared" si="76"/>
        <v>1.7667844522968198E-3</v>
      </c>
      <c r="BA581" s="185">
        <f>COUNTIF(BA$4:BA$569,"No Answer")/COUNTA(BA$4:BA$569)</f>
        <v>1.5901060070671377E-2</v>
      </c>
    </row>
  </sheetData>
  <sheetProtection algorithmName="SHA-512" hashValue="qr1GezjMgWmNGH5nw5ct/cz/DM7wzdkns+P3feaaYX9DWtWoB+omcSidG1jALt21qGjLbULxOWaGknsoHyCZdA==" saltValue="nPTj1jxdhsgzF4uH9MOcQQ==" spinCount="100000" sheet="1" objects="1" scenarios="1"/>
  <sortState ref="A4:BH569">
    <sortCondition ref="A4:A569"/>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974</v>
      </c>
      <c r="E1" t="s">
        <v>1617</v>
      </c>
      <c r="I1" s="82" t="s">
        <v>1618</v>
      </c>
    </row>
    <row r="2" spans="1:9" x14ac:dyDescent="0.25">
      <c r="E2" t="s">
        <v>1625</v>
      </c>
      <c r="I2" s="82" t="s">
        <v>1626</v>
      </c>
    </row>
    <row r="3" spans="1:9" x14ac:dyDescent="0.25">
      <c r="A3" s="55" t="s">
        <v>1579</v>
      </c>
      <c r="B3" s="55" t="s">
        <v>808</v>
      </c>
      <c r="C3" s="55" t="s">
        <v>647</v>
      </c>
    </row>
    <row r="4" spans="1:9" ht="102" x14ac:dyDescent="0.25">
      <c r="A4" s="102">
        <v>1</v>
      </c>
      <c r="B4" s="102" t="s">
        <v>750</v>
      </c>
      <c r="C4" s="101" t="s">
        <v>845</v>
      </c>
    </row>
    <row r="5" spans="1:9" ht="76.5" x14ac:dyDescent="0.25">
      <c r="A5" s="102">
        <v>2</v>
      </c>
      <c r="B5" s="102" t="s">
        <v>750</v>
      </c>
      <c r="C5" s="101" t="s">
        <v>811</v>
      </c>
    </row>
    <row r="6" spans="1:9" ht="63.75" x14ac:dyDescent="0.25">
      <c r="A6" s="102">
        <v>3</v>
      </c>
      <c r="B6" s="102" t="s">
        <v>750</v>
      </c>
      <c r="C6" s="101" t="s">
        <v>812</v>
      </c>
    </row>
    <row r="7" spans="1:9" ht="38.25" x14ac:dyDescent="0.25">
      <c r="A7" s="102">
        <v>4</v>
      </c>
      <c r="B7" s="102" t="s">
        <v>750</v>
      </c>
      <c r="C7" s="101" t="s">
        <v>813</v>
      </c>
    </row>
    <row r="8" spans="1:9" ht="89.25" x14ac:dyDescent="0.25">
      <c r="A8" s="102">
        <v>5</v>
      </c>
      <c r="B8" s="102" t="s">
        <v>750</v>
      </c>
      <c r="C8" s="101" t="s">
        <v>846</v>
      </c>
    </row>
    <row r="9" spans="1:9" ht="102" x14ac:dyDescent="0.25">
      <c r="A9" s="102">
        <v>6</v>
      </c>
      <c r="B9" s="102" t="s">
        <v>750</v>
      </c>
      <c r="C9" s="101" t="s">
        <v>814</v>
      </c>
    </row>
    <row r="10" spans="1:9" ht="63.75" x14ac:dyDescent="0.25">
      <c r="A10" s="102">
        <v>7</v>
      </c>
      <c r="B10" s="102" t="s">
        <v>750</v>
      </c>
      <c r="C10" s="101" t="s">
        <v>815</v>
      </c>
    </row>
    <row r="11" spans="1:9" ht="25.5" x14ac:dyDescent="0.25">
      <c r="A11" s="102">
        <v>8</v>
      </c>
      <c r="B11" s="102" t="s">
        <v>750</v>
      </c>
      <c r="C11" s="101" t="s">
        <v>847</v>
      </c>
    </row>
    <row r="12" spans="1:9" ht="76.5" x14ac:dyDescent="0.25">
      <c r="A12" s="102">
        <v>9</v>
      </c>
      <c r="B12" s="102" t="s">
        <v>761</v>
      </c>
      <c r="C12" s="101" t="s">
        <v>848</v>
      </c>
    </row>
    <row r="13" spans="1:9" ht="76.5" x14ac:dyDescent="0.25">
      <c r="A13" s="102">
        <v>10</v>
      </c>
      <c r="B13" s="102" t="s">
        <v>761</v>
      </c>
      <c r="C13" s="101" t="s">
        <v>816</v>
      </c>
    </row>
    <row r="14" spans="1:9" ht="51" x14ac:dyDescent="0.25">
      <c r="A14" s="102">
        <v>11</v>
      </c>
      <c r="B14" s="102" t="s">
        <v>761</v>
      </c>
      <c r="C14" s="101" t="s">
        <v>817</v>
      </c>
    </row>
    <row r="15" spans="1:9" ht="51" x14ac:dyDescent="0.25">
      <c r="A15" s="102">
        <v>12</v>
      </c>
      <c r="B15" s="102" t="s">
        <v>761</v>
      </c>
      <c r="C15" s="101" t="s">
        <v>818</v>
      </c>
    </row>
    <row r="16" spans="1:9" ht="63.75" x14ac:dyDescent="0.25">
      <c r="A16" s="102">
        <v>13</v>
      </c>
      <c r="B16" s="102" t="s">
        <v>761</v>
      </c>
      <c r="C16" s="101" t="s">
        <v>819</v>
      </c>
    </row>
    <row r="17" spans="1:3" ht="38.25" x14ac:dyDescent="0.25">
      <c r="A17" s="102">
        <v>14</v>
      </c>
      <c r="B17" s="102" t="s">
        <v>761</v>
      </c>
      <c r="C17" s="101" t="s">
        <v>820</v>
      </c>
    </row>
    <row r="18" spans="1:3" ht="63.75" x14ac:dyDescent="0.25">
      <c r="A18" s="102">
        <v>15</v>
      </c>
      <c r="B18" s="102" t="s">
        <v>761</v>
      </c>
      <c r="C18" s="101" t="s">
        <v>849</v>
      </c>
    </row>
    <row r="19" spans="1:3" ht="191.25" x14ac:dyDescent="0.25">
      <c r="A19" s="102">
        <v>16</v>
      </c>
      <c r="B19" s="102" t="s">
        <v>761</v>
      </c>
      <c r="C19" s="101" t="s">
        <v>850</v>
      </c>
    </row>
    <row r="20" spans="1:3" ht="38.25" x14ac:dyDescent="0.25">
      <c r="A20" s="102">
        <v>17</v>
      </c>
      <c r="B20" s="102" t="s">
        <v>761</v>
      </c>
      <c r="C20" s="101" t="s">
        <v>821</v>
      </c>
    </row>
    <row r="21" spans="1:3" ht="76.5" x14ac:dyDescent="0.25">
      <c r="A21" s="102">
        <v>18</v>
      </c>
      <c r="B21" s="102" t="s">
        <v>761</v>
      </c>
      <c r="C21" s="101" t="s">
        <v>822</v>
      </c>
    </row>
    <row r="22" spans="1:3" ht="51" x14ac:dyDescent="0.25">
      <c r="A22" s="102">
        <v>19</v>
      </c>
      <c r="B22" s="102" t="s">
        <v>1580</v>
      </c>
      <c r="C22" s="101" t="s">
        <v>851</v>
      </c>
    </row>
    <row r="23" spans="1:3" ht="127.5" x14ac:dyDescent="0.25">
      <c r="A23" s="102">
        <v>20</v>
      </c>
      <c r="B23" s="102" t="s">
        <v>1580</v>
      </c>
      <c r="C23" s="101" t="s">
        <v>823</v>
      </c>
    </row>
    <row r="24" spans="1:3" ht="102" x14ac:dyDescent="0.25">
      <c r="A24" s="102">
        <v>21</v>
      </c>
      <c r="B24" s="102" t="s">
        <v>1580</v>
      </c>
      <c r="C24" s="101" t="s">
        <v>824</v>
      </c>
    </row>
    <row r="25" spans="1:3" ht="127.5" x14ac:dyDescent="0.25">
      <c r="A25" s="102">
        <v>22</v>
      </c>
      <c r="B25" s="102" t="s">
        <v>1580</v>
      </c>
      <c r="C25" s="101" t="s">
        <v>825</v>
      </c>
    </row>
    <row r="26" spans="1:3" ht="25.5" x14ac:dyDescent="0.25">
      <c r="A26" s="102">
        <v>23</v>
      </c>
      <c r="B26" s="102" t="s">
        <v>1580</v>
      </c>
      <c r="C26" s="101" t="s">
        <v>826</v>
      </c>
    </row>
    <row r="27" spans="1:3" ht="153" x14ac:dyDescent="0.25">
      <c r="A27" s="102">
        <v>24</v>
      </c>
      <c r="B27" s="102" t="s">
        <v>1580</v>
      </c>
      <c r="C27" s="101" t="s">
        <v>852</v>
      </c>
    </row>
    <row r="28" spans="1:3" ht="38.25" x14ac:dyDescent="0.25">
      <c r="A28" s="102">
        <v>25</v>
      </c>
      <c r="B28" s="102" t="s">
        <v>1580</v>
      </c>
      <c r="C28" s="101" t="s">
        <v>827</v>
      </c>
    </row>
    <row r="29" spans="1:3" ht="76.5" x14ac:dyDescent="0.25">
      <c r="A29" s="102">
        <v>26</v>
      </c>
      <c r="B29" s="102" t="s">
        <v>1580</v>
      </c>
      <c r="C29" s="101" t="s">
        <v>828</v>
      </c>
    </row>
    <row r="30" spans="1:3" ht="25.5" x14ac:dyDescent="0.25">
      <c r="A30" s="102">
        <v>27</v>
      </c>
      <c r="B30" s="102" t="s">
        <v>776</v>
      </c>
      <c r="C30" s="101" t="s">
        <v>829</v>
      </c>
    </row>
    <row r="31" spans="1:3" ht="25.5" x14ac:dyDescent="0.25">
      <c r="A31" s="102">
        <v>28</v>
      </c>
      <c r="B31" s="102" t="s">
        <v>776</v>
      </c>
      <c r="C31" s="101" t="s">
        <v>853</v>
      </c>
    </row>
    <row r="32" spans="1:3" ht="38.25" x14ac:dyDescent="0.25">
      <c r="A32" s="102">
        <v>29</v>
      </c>
      <c r="B32" s="102" t="s">
        <v>776</v>
      </c>
      <c r="C32" s="101" t="s">
        <v>830</v>
      </c>
    </row>
    <row r="33" spans="1:3" ht="51" x14ac:dyDescent="0.25">
      <c r="A33" s="102">
        <v>30</v>
      </c>
      <c r="B33" s="102" t="s">
        <v>776</v>
      </c>
      <c r="C33" s="101" t="s">
        <v>854</v>
      </c>
    </row>
    <row r="34" spans="1:3" ht="153" x14ac:dyDescent="0.25">
      <c r="A34" s="102">
        <v>31</v>
      </c>
      <c r="B34" s="102" t="s">
        <v>776</v>
      </c>
      <c r="C34" s="101" t="s">
        <v>831</v>
      </c>
    </row>
    <row r="35" spans="1:3" ht="89.25" x14ac:dyDescent="0.25">
      <c r="A35" s="102">
        <v>32</v>
      </c>
      <c r="B35" s="102" t="s">
        <v>776</v>
      </c>
      <c r="C35" s="101" t="s">
        <v>855</v>
      </c>
    </row>
    <row r="36" spans="1:3" ht="38.25" x14ac:dyDescent="0.25">
      <c r="A36" s="102">
        <v>33</v>
      </c>
      <c r="B36" s="102" t="s">
        <v>776</v>
      </c>
      <c r="C36" s="101" t="s">
        <v>832</v>
      </c>
    </row>
    <row r="37" spans="1:3" ht="89.25" x14ac:dyDescent="0.25">
      <c r="A37" s="102">
        <v>34</v>
      </c>
      <c r="B37" s="102" t="s">
        <v>781</v>
      </c>
      <c r="C37" s="101" t="s">
        <v>833</v>
      </c>
    </row>
    <row r="38" spans="1:3" ht="178.5" x14ac:dyDescent="0.25">
      <c r="A38" s="102">
        <v>35</v>
      </c>
      <c r="B38" s="102" t="s">
        <v>781</v>
      </c>
      <c r="C38" s="101" t="s">
        <v>856</v>
      </c>
    </row>
    <row r="39" spans="1:3" ht="76.5" x14ac:dyDescent="0.25">
      <c r="A39" s="102">
        <v>36</v>
      </c>
      <c r="B39" s="102" t="s">
        <v>781</v>
      </c>
      <c r="C39" s="101" t="s">
        <v>857</v>
      </c>
    </row>
    <row r="40" spans="1:3" ht="51" x14ac:dyDescent="0.25">
      <c r="A40" s="102">
        <v>37</v>
      </c>
      <c r="B40" s="102" t="s">
        <v>781</v>
      </c>
      <c r="C40" s="101" t="s">
        <v>834</v>
      </c>
    </row>
    <row r="41" spans="1:3" ht="25.5" x14ac:dyDescent="0.25">
      <c r="A41" s="102">
        <v>38</v>
      </c>
      <c r="B41" s="102" t="s">
        <v>781</v>
      </c>
      <c r="C41" s="101" t="s">
        <v>835</v>
      </c>
    </row>
    <row r="42" spans="1:3" ht="25.5" x14ac:dyDescent="0.25">
      <c r="A42" s="102">
        <v>39</v>
      </c>
      <c r="B42" s="102" t="s">
        <v>781</v>
      </c>
      <c r="C42" s="101" t="s">
        <v>836</v>
      </c>
    </row>
    <row r="43" spans="1:3" ht="38.25" x14ac:dyDescent="0.25">
      <c r="A43" s="102">
        <v>40</v>
      </c>
      <c r="B43" s="102" t="s">
        <v>781</v>
      </c>
      <c r="C43" s="101" t="s">
        <v>837</v>
      </c>
    </row>
    <row r="44" spans="1:3" ht="51" x14ac:dyDescent="0.25">
      <c r="A44" s="102">
        <v>41</v>
      </c>
      <c r="B44" s="102" t="s">
        <v>781</v>
      </c>
      <c r="C44" s="101" t="s">
        <v>838</v>
      </c>
    </row>
    <row r="45" spans="1:3" ht="25.5" x14ac:dyDescent="0.25">
      <c r="A45" s="102">
        <v>42</v>
      </c>
      <c r="B45" s="102" t="s">
        <v>781</v>
      </c>
      <c r="C45" s="101" t="s">
        <v>858</v>
      </c>
    </row>
    <row r="46" spans="1:3" ht="25.5" x14ac:dyDescent="0.25">
      <c r="A46" s="102">
        <v>43</v>
      </c>
      <c r="B46" s="102" t="s">
        <v>781</v>
      </c>
      <c r="C46" s="101" t="s">
        <v>792</v>
      </c>
    </row>
    <row r="47" spans="1:3" ht="25.5" x14ac:dyDescent="0.25">
      <c r="A47" s="102">
        <v>44</v>
      </c>
      <c r="B47" s="102" t="s">
        <v>781</v>
      </c>
      <c r="C47" s="101" t="s">
        <v>791</v>
      </c>
    </row>
    <row r="48" spans="1:3" ht="63.75" x14ac:dyDescent="0.25">
      <c r="A48" s="102">
        <v>45</v>
      </c>
      <c r="B48" s="102" t="s">
        <v>781</v>
      </c>
      <c r="C48" s="101" t="s">
        <v>839</v>
      </c>
    </row>
    <row r="49" spans="1:3" ht="63.75" x14ac:dyDescent="0.25">
      <c r="A49" s="102">
        <v>46</v>
      </c>
      <c r="B49" s="102" t="s">
        <v>781</v>
      </c>
      <c r="C49" s="101" t="s">
        <v>840</v>
      </c>
    </row>
    <row r="50" spans="1:3" ht="25.5" x14ac:dyDescent="0.25">
      <c r="A50" s="102">
        <v>47</v>
      </c>
      <c r="B50" s="102" t="s">
        <v>781</v>
      </c>
      <c r="C50" s="101" t="s">
        <v>841</v>
      </c>
    </row>
    <row r="51" spans="1:3" ht="51" x14ac:dyDescent="0.25">
      <c r="A51" s="102">
        <v>48</v>
      </c>
      <c r="B51" s="102" t="s">
        <v>781</v>
      </c>
      <c r="C51" s="101" t="s">
        <v>842</v>
      </c>
    </row>
    <row r="52" spans="1:3" ht="38.25" x14ac:dyDescent="0.25">
      <c r="A52" s="102">
        <v>49</v>
      </c>
      <c r="B52" s="102" t="s">
        <v>793</v>
      </c>
      <c r="C52" s="101" t="s">
        <v>843</v>
      </c>
    </row>
    <row r="53" spans="1:3" ht="114.75" x14ac:dyDescent="0.25">
      <c r="A53" s="102">
        <v>50</v>
      </c>
      <c r="B53" s="102" t="s">
        <v>793</v>
      </c>
      <c r="C53" s="101" t="s">
        <v>844</v>
      </c>
    </row>
  </sheetData>
  <sheetProtection password="CAF9" sheet="1" objects="1" scenarios="1"/>
  <hyperlinks>
    <hyperlink ref="I1" location="'Municipal Profile'!A1" display="'Municipal Profile'!A1"/>
    <hyperlink ref="I2" location="'Question Profile'!A1" display="'Question Profile'!A1"/>
  </hyperlinks>
  <pageMargins left="0.7" right="0.7" top="0.75" bottom="0.75" header="0.3" footer="0.3"/>
  <pageSetup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H581"/>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85546875" customWidth="1"/>
    <col min="2" max="2" width="30.140625" bestFit="1" customWidth="1"/>
    <col min="3" max="3" width="11.85546875" bestFit="1" customWidth="1"/>
    <col min="4" max="53" width="10" customWidth="1"/>
  </cols>
  <sheetData>
    <row r="1" spans="1:60" x14ac:dyDescent="0.25">
      <c r="A1" s="18" t="s">
        <v>743</v>
      </c>
    </row>
    <row r="3" spans="1:60" x14ac:dyDescent="0.25">
      <c r="A3" s="103" t="s">
        <v>569</v>
      </c>
      <c r="B3" s="103" t="s">
        <v>0</v>
      </c>
      <c r="C3" s="103" t="s">
        <v>1</v>
      </c>
      <c r="D3" s="106">
        <v>1</v>
      </c>
      <c r="E3" s="106">
        <v>2</v>
      </c>
      <c r="F3" s="106">
        <v>3</v>
      </c>
      <c r="G3" s="106">
        <v>4</v>
      </c>
      <c r="H3" s="106">
        <v>5</v>
      </c>
      <c r="I3" s="106">
        <v>6</v>
      </c>
      <c r="J3" s="106">
        <v>7</v>
      </c>
      <c r="K3" s="106">
        <v>8</v>
      </c>
      <c r="L3" s="106">
        <v>9</v>
      </c>
      <c r="M3" s="106">
        <v>10</v>
      </c>
      <c r="N3" s="106">
        <v>11</v>
      </c>
      <c r="O3" s="106">
        <v>12</v>
      </c>
      <c r="P3" s="106">
        <v>13</v>
      </c>
      <c r="Q3" s="106">
        <v>14</v>
      </c>
      <c r="R3" s="106">
        <v>15</v>
      </c>
      <c r="S3" s="106">
        <v>16</v>
      </c>
      <c r="T3" s="106">
        <v>17</v>
      </c>
      <c r="U3" s="106">
        <v>18</v>
      </c>
      <c r="V3" s="106">
        <v>19</v>
      </c>
      <c r="W3" s="106">
        <v>20</v>
      </c>
      <c r="X3" s="106">
        <v>21</v>
      </c>
      <c r="Y3" s="106">
        <v>22</v>
      </c>
      <c r="Z3" s="106">
        <v>23</v>
      </c>
      <c r="AA3" s="106">
        <v>24</v>
      </c>
      <c r="AB3" s="106">
        <v>25</v>
      </c>
      <c r="AC3" s="106">
        <v>26</v>
      </c>
      <c r="AD3" s="106">
        <v>27</v>
      </c>
      <c r="AE3" s="106">
        <v>28</v>
      </c>
      <c r="AF3" s="106">
        <v>29</v>
      </c>
      <c r="AG3" s="106">
        <v>30</v>
      </c>
      <c r="AH3" s="106">
        <v>31</v>
      </c>
      <c r="AI3" s="106">
        <v>32</v>
      </c>
      <c r="AJ3" s="106">
        <v>33</v>
      </c>
      <c r="AK3" s="106">
        <v>34</v>
      </c>
      <c r="AL3" s="106">
        <v>35</v>
      </c>
      <c r="AM3" s="106">
        <v>36</v>
      </c>
      <c r="AN3" s="106">
        <v>37</v>
      </c>
      <c r="AO3" s="106">
        <v>38</v>
      </c>
      <c r="AP3" s="106">
        <v>39</v>
      </c>
      <c r="AQ3" s="106">
        <v>40</v>
      </c>
      <c r="AR3" s="106">
        <v>41</v>
      </c>
      <c r="AS3" s="106">
        <v>42</v>
      </c>
      <c r="AT3" s="106">
        <v>43</v>
      </c>
      <c r="AU3" s="106">
        <v>44</v>
      </c>
      <c r="AV3" s="106">
        <v>45</v>
      </c>
      <c r="AW3" s="106">
        <v>46</v>
      </c>
      <c r="AX3" s="106">
        <v>47</v>
      </c>
      <c r="AY3" s="106">
        <v>48</v>
      </c>
      <c r="AZ3" s="106">
        <v>49</v>
      </c>
      <c r="BA3" s="106">
        <v>50</v>
      </c>
      <c r="BC3" s="106" t="s">
        <v>621</v>
      </c>
      <c r="BD3" s="106" t="s">
        <v>622</v>
      </c>
      <c r="BE3" s="106" t="s">
        <v>620</v>
      </c>
      <c r="BF3" s="106" t="s">
        <v>623</v>
      </c>
      <c r="BG3" s="106" t="s">
        <v>1578</v>
      </c>
      <c r="BH3" s="106" t="s">
        <v>631</v>
      </c>
    </row>
    <row r="4" spans="1:60" x14ac:dyDescent="0.25">
      <c r="A4" s="104">
        <v>101</v>
      </c>
      <c r="B4" s="108" t="s">
        <v>2</v>
      </c>
      <c r="C4" s="108" t="s">
        <v>3</v>
      </c>
      <c r="D4" s="107" t="s">
        <v>621</v>
      </c>
      <c r="E4" s="107" t="s">
        <v>620</v>
      </c>
      <c r="F4" s="107" t="s">
        <v>621</v>
      </c>
      <c r="G4" s="107" t="s">
        <v>621</v>
      </c>
      <c r="H4" s="107" t="s">
        <v>623</v>
      </c>
      <c r="I4" s="107" t="s">
        <v>621</v>
      </c>
      <c r="J4" s="107" t="s">
        <v>623</v>
      </c>
      <c r="K4" s="107" t="s">
        <v>621</v>
      </c>
      <c r="L4" s="107" t="s">
        <v>620</v>
      </c>
      <c r="M4" s="107" t="s">
        <v>621</v>
      </c>
      <c r="N4" s="107" t="s">
        <v>621</v>
      </c>
      <c r="O4" s="107" t="s">
        <v>621</v>
      </c>
      <c r="P4" s="107" t="s">
        <v>621</v>
      </c>
      <c r="Q4" s="107" t="s">
        <v>621</v>
      </c>
      <c r="R4" s="107" t="s">
        <v>621</v>
      </c>
      <c r="S4" s="107" t="s">
        <v>621</v>
      </c>
      <c r="T4" s="107" t="s">
        <v>621</v>
      </c>
      <c r="U4" s="107" t="s">
        <v>621</v>
      </c>
      <c r="V4" s="107" t="s">
        <v>621</v>
      </c>
      <c r="W4" s="107" t="s">
        <v>620</v>
      </c>
      <c r="X4" s="107" t="s">
        <v>621</v>
      </c>
      <c r="Y4" s="107" t="s">
        <v>622</v>
      </c>
      <c r="Z4" s="107" t="s">
        <v>621</v>
      </c>
      <c r="AA4" s="107" t="s">
        <v>621</v>
      </c>
      <c r="AB4" s="107" t="s">
        <v>621</v>
      </c>
      <c r="AC4" s="107" t="s">
        <v>621</v>
      </c>
      <c r="AD4" s="107" t="s">
        <v>621</v>
      </c>
      <c r="AE4" s="107" t="s">
        <v>621</v>
      </c>
      <c r="AF4" s="107" t="s">
        <v>621</v>
      </c>
      <c r="AG4" s="107" t="s">
        <v>621</v>
      </c>
      <c r="AH4" s="107" t="s">
        <v>622</v>
      </c>
      <c r="AI4" s="107" t="s">
        <v>622</v>
      </c>
      <c r="AJ4" s="107" t="s">
        <v>622</v>
      </c>
      <c r="AK4" s="107" t="s">
        <v>621</v>
      </c>
      <c r="AL4" s="107" t="s">
        <v>621</v>
      </c>
      <c r="AM4" s="107" t="s">
        <v>621</v>
      </c>
      <c r="AN4" s="107" t="s">
        <v>621</v>
      </c>
      <c r="AO4" s="107" t="s">
        <v>621</v>
      </c>
      <c r="AP4" s="107" t="s">
        <v>621</v>
      </c>
      <c r="AQ4" s="107" t="s">
        <v>621</v>
      </c>
      <c r="AR4" s="107" t="s">
        <v>621</v>
      </c>
      <c r="AS4" s="107" t="s">
        <v>621</v>
      </c>
      <c r="AT4" s="107" t="s">
        <v>621</v>
      </c>
      <c r="AU4" s="107" t="s">
        <v>621</v>
      </c>
      <c r="AV4" s="107" t="s">
        <v>623</v>
      </c>
      <c r="AW4" s="107" t="s">
        <v>621</v>
      </c>
      <c r="AX4" s="107" t="s">
        <v>623</v>
      </c>
      <c r="AY4" s="107" t="s">
        <v>623</v>
      </c>
      <c r="AZ4" s="107" t="s">
        <v>621</v>
      </c>
      <c r="BA4" s="107" t="s">
        <v>621</v>
      </c>
      <c r="BC4" s="107">
        <v>38</v>
      </c>
      <c r="BD4" s="107">
        <v>4</v>
      </c>
      <c r="BE4" s="107">
        <v>3</v>
      </c>
      <c r="BF4" s="107">
        <v>5</v>
      </c>
      <c r="BG4" s="107">
        <v>0</v>
      </c>
      <c r="BH4" s="107">
        <v>45</v>
      </c>
    </row>
    <row r="5" spans="1:60" x14ac:dyDescent="0.25">
      <c r="A5" s="104">
        <v>102</v>
      </c>
      <c r="B5" s="108" t="s">
        <v>4</v>
      </c>
      <c r="C5" s="108" t="s">
        <v>3</v>
      </c>
      <c r="D5" s="107" t="s">
        <v>621</v>
      </c>
      <c r="E5" s="107" t="s">
        <v>620</v>
      </c>
      <c r="F5" s="107" t="s">
        <v>621</v>
      </c>
      <c r="G5" s="107" t="s">
        <v>621</v>
      </c>
      <c r="H5" s="107" t="s">
        <v>621</v>
      </c>
      <c r="I5" s="107" t="s">
        <v>621</v>
      </c>
      <c r="J5" s="107" t="s">
        <v>621</v>
      </c>
      <c r="K5" s="107" t="s">
        <v>621</v>
      </c>
      <c r="L5" s="107" t="s">
        <v>621</v>
      </c>
      <c r="M5" s="107" t="s">
        <v>620</v>
      </c>
      <c r="N5" s="107" t="s">
        <v>620</v>
      </c>
      <c r="O5" s="107" t="s">
        <v>621</v>
      </c>
      <c r="P5" s="107" t="s">
        <v>621</v>
      </c>
      <c r="Q5" s="107" t="s">
        <v>620</v>
      </c>
      <c r="R5" s="107" t="s">
        <v>620</v>
      </c>
      <c r="S5" s="107" t="s">
        <v>620</v>
      </c>
      <c r="T5" s="107" t="s">
        <v>621</v>
      </c>
      <c r="U5" s="107" t="s">
        <v>620</v>
      </c>
      <c r="V5" s="107" t="s">
        <v>620</v>
      </c>
      <c r="W5" s="107" t="s">
        <v>620</v>
      </c>
      <c r="X5" s="107" t="s">
        <v>621</v>
      </c>
      <c r="Y5" s="107" t="s">
        <v>620</v>
      </c>
      <c r="Z5" s="107" t="s">
        <v>621</v>
      </c>
      <c r="AA5" s="107" t="s">
        <v>620</v>
      </c>
      <c r="AB5" s="107" t="s">
        <v>620</v>
      </c>
      <c r="AC5" s="107" t="s">
        <v>620</v>
      </c>
      <c r="AD5" s="107" t="s">
        <v>623</v>
      </c>
      <c r="AE5" s="107" t="s">
        <v>623</v>
      </c>
      <c r="AF5" s="107" t="s">
        <v>620</v>
      </c>
      <c r="AG5" s="107" t="s">
        <v>621</v>
      </c>
      <c r="AH5" s="107" t="s">
        <v>620</v>
      </c>
      <c r="AI5" s="107" t="s">
        <v>621</v>
      </c>
      <c r="AJ5" s="107" t="s">
        <v>622</v>
      </c>
      <c r="AK5" s="107" t="s">
        <v>621</v>
      </c>
      <c r="AL5" s="107" t="s">
        <v>621</v>
      </c>
      <c r="AM5" s="107" t="s">
        <v>621</v>
      </c>
      <c r="AN5" s="107" t="s">
        <v>623</v>
      </c>
      <c r="AO5" s="107" t="s">
        <v>621</v>
      </c>
      <c r="AP5" s="107" t="s">
        <v>621</v>
      </c>
      <c r="AQ5" s="107" t="s">
        <v>621</v>
      </c>
      <c r="AR5" s="107" t="s">
        <v>621</v>
      </c>
      <c r="AS5" s="107" t="s">
        <v>621</v>
      </c>
      <c r="AT5" s="107" t="s">
        <v>623</v>
      </c>
      <c r="AU5" s="107" t="s">
        <v>621</v>
      </c>
      <c r="AV5" s="107" t="s">
        <v>623</v>
      </c>
      <c r="AW5" s="107" t="s">
        <v>620</v>
      </c>
      <c r="AX5" s="107" t="s">
        <v>620</v>
      </c>
      <c r="AY5" s="107" t="s">
        <v>620</v>
      </c>
      <c r="AZ5" s="107" t="s">
        <v>621</v>
      </c>
      <c r="BA5" s="107" t="s">
        <v>621</v>
      </c>
      <c r="BC5" s="107">
        <v>26</v>
      </c>
      <c r="BD5" s="107">
        <v>1</v>
      </c>
      <c r="BE5" s="107">
        <v>18</v>
      </c>
      <c r="BF5" s="107">
        <v>5</v>
      </c>
      <c r="BG5" s="107">
        <v>0</v>
      </c>
      <c r="BH5" s="107">
        <v>45</v>
      </c>
    </row>
    <row r="6" spans="1:60" x14ac:dyDescent="0.25">
      <c r="A6" s="104">
        <v>103</v>
      </c>
      <c r="B6" s="108" t="s">
        <v>5</v>
      </c>
      <c r="C6" s="108" t="s">
        <v>3</v>
      </c>
      <c r="D6" s="107" t="s">
        <v>621</v>
      </c>
      <c r="E6" s="107" t="s">
        <v>620</v>
      </c>
      <c r="F6" s="107" t="s">
        <v>621</v>
      </c>
      <c r="G6" s="107" t="s">
        <v>623</v>
      </c>
      <c r="H6" s="107" t="s">
        <v>621</v>
      </c>
      <c r="I6" s="107" t="s">
        <v>621</v>
      </c>
      <c r="J6" s="107" t="s">
        <v>623</v>
      </c>
      <c r="K6" s="107" t="s">
        <v>621</v>
      </c>
      <c r="L6" s="107" t="s">
        <v>622</v>
      </c>
      <c r="M6" s="107" t="s">
        <v>620</v>
      </c>
      <c r="N6" s="107" t="s">
        <v>620</v>
      </c>
      <c r="O6" s="107" t="s">
        <v>621</v>
      </c>
      <c r="P6" s="107" t="s">
        <v>621</v>
      </c>
      <c r="Q6" s="107" t="s">
        <v>621</v>
      </c>
      <c r="R6" s="107" t="s">
        <v>621</v>
      </c>
      <c r="S6" s="107" t="s">
        <v>622</v>
      </c>
      <c r="T6" s="107" t="s">
        <v>623</v>
      </c>
      <c r="U6" s="107" t="s">
        <v>621</v>
      </c>
      <c r="V6" s="107" t="s">
        <v>621</v>
      </c>
      <c r="W6" s="107" t="s">
        <v>620</v>
      </c>
      <c r="X6" s="107" t="s">
        <v>621</v>
      </c>
      <c r="Y6" s="107" t="s">
        <v>622</v>
      </c>
      <c r="Z6" s="107" t="s">
        <v>621</v>
      </c>
      <c r="AA6" s="107" t="s">
        <v>621</v>
      </c>
      <c r="AB6" s="107" t="s">
        <v>621</v>
      </c>
      <c r="AC6" s="107" t="s">
        <v>620</v>
      </c>
      <c r="AD6" s="107" t="s">
        <v>623</v>
      </c>
      <c r="AE6" s="107" t="s">
        <v>621</v>
      </c>
      <c r="AF6" s="107" t="s">
        <v>621</v>
      </c>
      <c r="AG6" s="107" t="s">
        <v>621</v>
      </c>
      <c r="AH6" s="107" t="s">
        <v>620</v>
      </c>
      <c r="AI6" s="107" t="s">
        <v>621</v>
      </c>
      <c r="AJ6" s="107" t="s">
        <v>621</v>
      </c>
      <c r="AK6" s="107" t="s">
        <v>621</v>
      </c>
      <c r="AL6" s="107" t="s">
        <v>621</v>
      </c>
      <c r="AM6" s="107" t="s">
        <v>621</v>
      </c>
      <c r="AN6" s="107" t="s">
        <v>621</v>
      </c>
      <c r="AO6" s="107" t="s">
        <v>621</v>
      </c>
      <c r="AP6" s="107" t="s">
        <v>621</v>
      </c>
      <c r="AQ6" s="107" t="s">
        <v>621</v>
      </c>
      <c r="AR6" s="107" t="s">
        <v>621</v>
      </c>
      <c r="AS6" s="107" t="s">
        <v>621</v>
      </c>
      <c r="AT6" s="107" t="s">
        <v>621</v>
      </c>
      <c r="AU6" s="107" t="s">
        <v>621</v>
      </c>
      <c r="AV6" s="107" t="s">
        <v>623</v>
      </c>
      <c r="AW6" s="107" t="s">
        <v>621</v>
      </c>
      <c r="AX6" s="107" t="s">
        <v>621</v>
      </c>
      <c r="AY6" s="107" t="s">
        <v>620</v>
      </c>
      <c r="AZ6" s="107" t="s">
        <v>621</v>
      </c>
      <c r="BA6" s="107" t="s">
        <v>621</v>
      </c>
      <c r="BC6" s="107">
        <v>35</v>
      </c>
      <c r="BD6" s="107">
        <v>3</v>
      </c>
      <c r="BE6" s="107">
        <v>7</v>
      </c>
      <c r="BF6" s="107">
        <v>5</v>
      </c>
      <c r="BG6" s="107">
        <v>0</v>
      </c>
      <c r="BH6" s="107">
        <v>45</v>
      </c>
    </row>
    <row r="7" spans="1:60" x14ac:dyDescent="0.25">
      <c r="A7" s="104">
        <v>104</v>
      </c>
      <c r="B7" s="108" t="s">
        <v>6</v>
      </c>
      <c r="C7" s="108" t="s">
        <v>3</v>
      </c>
      <c r="D7" s="107" t="s">
        <v>623</v>
      </c>
      <c r="E7" s="107" t="s">
        <v>621</v>
      </c>
      <c r="F7" s="107" t="s">
        <v>623</v>
      </c>
      <c r="G7" s="107" t="s">
        <v>621</v>
      </c>
      <c r="H7" s="107" t="s">
        <v>623</v>
      </c>
      <c r="I7" s="107" t="s">
        <v>621</v>
      </c>
      <c r="J7" s="107" t="s">
        <v>623</v>
      </c>
      <c r="K7" s="107" t="s">
        <v>623</v>
      </c>
      <c r="L7" s="107" t="s">
        <v>621</v>
      </c>
      <c r="M7" s="107" t="s">
        <v>621</v>
      </c>
      <c r="N7" s="107" t="s">
        <v>621</v>
      </c>
      <c r="O7" s="107" t="s">
        <v>621</v>
      </c>
      <c r="P7" s="107" t="s">
        <v>621</v>
      </c>
      <c r="Q7" s="107" t="s">
        <v>621</v>
      </c>
      <c r="R7" s="107" t="s">
        <v>621</v>
      </c>
      <c r="S7" s="107" t="s">
        <v>621</v>
      </c>
      <c r="T7" s="107" t="s">
        <v>621</v>
      </c>
      <c r="U7" s="107" t="s">
        <v>621</v>
      </c>
      <c r="V7" s="107" t="s">
        <v>621</v>
      </c>
      <c r="W7" s="107" t="s">
        <v>620</v>
      </c>
      <c r="X7" s="107" t="s">
        <v>621</v>
      </c>
      <c r="Y7" s="107" t="s">
        <v>621</v>
      </c>
      <c r="Z7" s="107" t="s">
        <v>621</v>
      </c>
      <c r="AA7" s="107" t="s">
        <v>621</v>
      </c>
      <c r="AB7" s="107" t="s">
        <v>621</v>
      </c>
      <c r="AC7" s="107" t="s">
        <v>621</v>
      </c>
      <c r="AD7" s="107" t="s">
        <v>621</v>
      </c>
      <c r="AE7" s="107" t="s">
        <v>621</v>
      </c>
      <c r="AF7" s="107" t="s">
        <v>621</v>
      </c>
      <c r="AG7" s="107" t="s">
        <v>621</v>
      </c>
      <c r="AH7" s="107" t="s">
        <v>622</v>
      </c>
      <c r="AI7" s="107" t="s">
        <v>622</v>
      </c>
      <c r="AJ7" s="107" t="s">
        <v>622</v>
      </c>
      <c r="AK7" s="107" t="s">
        <v>621</v>
      </c>
      <c r="AL7" s="107" t="s">
        <v>621</v>
      </c>
      <c r="AM7" s="107" t="s">
        <v>621</v>
      </c>
      <c r="AN7" s="107" t="s">
        <v>621</v>
      </c>
      <c r="AO7" s="107" t="s">
        <v>621</v>
      </c>
      <c r="AP7" s="107" t="s">
        <v>621</v>
      </c>
      <c r="AQ7" s="107" t="s">
        <v>621</v>
      </c>
      <c r="AR7" s="107" t="s">
        <v>621</v>
      </c>
      <c r="AS7" s="107" t="s">
        <v>621</v>
      </c>
      <c r="AT7" s="107" t="s">
        <v>621</v>
      </c>
      <c r="AU7" s="107" t="s">
        <v>621</v>
      </c>
      <c r="AV7" s="107" t="s">
        <v>621</v>
      </c>
      <c r="AW7" s="107" t="s">
        <v>621</v>
      </c>
      <c r="AX7" s="107" t="s">
        <v>621</v>
      </c>
      <c r="AY7" s="107" t="s">
        <v>621</v>
      </c>
      <c r="AZ7" s="107" t="s">
        <v>621</v>
      </c>
      <c r="BA7" s="107" t="s">
        <v>621</v>
      </c>
      <c r="BC7" s="107">
        <v>41</v>
      </c>
      <c r="BD7" s="107">
        <v>3</v>
      </c>
      <c r="BE7" s="107">
        <v>1</v>
      </c>
      <c r="BF7" s="107">
        <v>5</v>
      </c>
      <c r="BG7" s="107">
        <v>0</v>
      </c>
      <c r="BH7" s="107">
        <v>45</v>
      </c>
    </row>
    <row r="8" spans="1:60" x14ac:dyDescent="0.25">
      <c r="A8" s="104">
        <v>105</v>
      </c>
      <c r="B8" s="108" t="s">
        <v>7</v>
      </c>
      <c r="C8" s="108" t="s">
        <v>3</v>
      </c>
      <c r="D8" s="107" t="s">
        <v>621</v>
      </c>
      <c r="E8" s="107" t="s">
        <v>620</v>
      </c>
      <c r="F8" s="107" t="s">
        <v>621</v>
      </c>
      <c r="G8" s="107" t="s">
        <v>621</v>
      </c>
      <c r="H8" s="107" t="s">
        <v>623</v>
      </c>
      <c r="I8" s="107" t="s">
        <v>621</v>
      </c>
      <c r="J8" s="107" t="s">
        <v>623</v>
      </c>
      <c r="K8" s="107" t="s">
        <v>621</v>
      </c>
      <c r="L8" s="107" t="s">
        <v>622</v>
      </c>
      <c r="M8" s="107" t="s">
        <v>621</v>
      </c>
      <c r="N8" s="107" t="s">
        <v>620</v>
      </c>
      <c r="O8" s="107" t="s">
        <v>621</v>
      </c>
      <c r="P8" s="107" t="s">
        <v>621</v>
      </c>
      <c r="Q8" s="107" t="s">
        <v>621</v>
      </c>
      <c r="R8" s="107" t="s">
        <v>623</v>
      </c>
      <c r="S8" s="107" t="s">
        <v>622</v>
      </c>
      <c r="T8" s="107" t="s">
        <v>622</v>
      </c>
      <c r="U8" s="107" t="s">
        <v>621</v>
      </c>
      <c r="V8" s="107" t="s">
        <v>621</v>
      </c>
      <c r="W8" s="107" t="s">
        <v>620</v>
      </c>
      <c r="X8" s="107" t="s">
        <v>621</v>
      </c>
      <c r="Y8" s="107" t="s">
        <v>622</v>
      </c>
      <c r="Z8" s="107" t="s">
        <v>621</v>
      </c>
      <c r="AA8" s="107" t="s">
        <v>621</v>
      </c>
      <c r="AB8" s="107" t="s">
        <v>620</v>
      </c>
      <c r="AC8" s="107" t="s">
        <v>620</v>
      </c>
      <c r="AD8" s="107" t="s">
        <v>621</v>
      </c>
      <c r="AE8" s="107" t="s">
        <v>623</v>
      </c>
      <c r="AF8" s="107" t="s">
        <v>621</v>
      </c>
      <c r="AG8" s="107" t="s">
        <v>621</v>
      </c>
      <c r="AH8" s="107" t="s">
        <v>622</v>
      </c>
      <c r="AI8" s="107" t="s">
        <v>622</v>
      </c>
      <c r="AJ8" s="107" t="s">
        <v>622</v>
      </c>
      <c r="AK8" s="107" t="s">
        <v>621</v>
      </c>
      <c r="AL8" s="107" t="s">
        <v>623</v>
      </c>
      <c r="AM8" s="107" t="s">
        <v>621</v>
      </c>
      <c r="AN8" s="107" t="s">
        <v>623</v>
      </c>
      <c r="AO8" s="107" t="s">
        <v>621</v>
      </c>
      <c r="AP8" s="107" t="s">
        <v>621</v>
      </c>
      <c r="AQ8" s="107" t="s">
        <v>621</v>
      </c>
      <c r="AR8" s="107" t="s">
        <v>621</v>
      </c>
      <c r="AS8" s="107" t="s">
        <v>621</v>
      </c>
      <c r="AT8" s="107" t="s">
        <v>621</v>
      </c>
      <c r="AU8" s="107" t="s">
        <v>621</v>
      </c>
      <c r="AV8" s="107" t="s">
        <v>621</v>
      </c>
      <c r="AW8" s="107" t="s">
        <v>621</v>
      </c>
      <c r="AX8" s="107" t="s">
        <v>621</v>
      </c>
      <c r="AY8" s="107" t="s">
        <v>621</v>
      </c>
      <c r="AZ8" s="107" t="s">
        <v>621</v>
      </c>
      <c r="BA8" s="107" t="s">
        <v>620</v>
      </c>
      <c r="BC8" s="107">
        <v>31</v>
      </c>
      <c r="BD8" s="107">
        <v>7</v>
      </c>
      <c r="BE8" s="107">
        <v>6</v>
      </c>
      <c r="BF8" s="107">
        <v>6</v>
      </c>
      <c r="BG8" s="107">
        <v>0</v>
      </c>
      <c r="BH8" s="107">
        <v>44</v>
      </c>
    </row>
    <row r="9" spans="1:60" x14ac:dyDescent="0.25">
      <c r="A9" s="104">
        <v>106</v>
      </c>
      <c r="B9" s="108" t="s">
        <v>8</v>
      </c>
      <c r="C9" s="108" t="s">
        <v>3</v>
      </c>
      <c r="D9" s="107" t="s">
        <v>621</v>
      </c>
      <c r="E9" s="107" t="s">
        <v>621</v>
      </c>
      <c r="F9" s="107" t="s">
        <v>623</v>
      </c>
      <c r="G9" s="107" t="s">
        <v>621</v>
      </c>
      <c r="H9" s="107" t="s">
        <v>621</v>
      </c>
      <c r="I9" s="107" t="s">
        <v>621</v>
      </c>
      <c r="J9" s="107" t="s">
        <v>621</v>
      </c>
      <c r="K9" s="107" t="s">
        <v>623</v>
      </c>
      <c r="L9" s="107" t="s">
        <v>622</v>
      </c>
      <c r="M9" s="107" t="s">
        <v>621</v>
      </c>
      <c r="N9" s="107" t="s">
        <v>621</v>
      </c>
      <c r="O9" s="107" t="s">
        <v>621</v>
      </c>
      <c r="P9" s="107" t="s">
        <v>621</v>
      </c>
      <c r="Q9" s="107" t="s">
        <v>621</v>
      </c>
      <c r="R9" s="107" t="s">
        <v>621</v>
      </c>
      <c r="S9" s="107" t="s">
        <v>622</v>
      </c>
      <c r="T9" s="107" t="s">
        <v>622</v>
      </c>
      <c r="U9" s="107" t="s">
        <v>621</v>
      </c>
      <c r="V9" s="107" t="s">
        <v>621</v>
      </c>
      <c r="W9" s="107" t="s">
        <v>623</v>
      </c>
      <c r="X9" s="107" t="s">
        <v>621</v>
      </c>
      <c r="Y9" s="107" t="s">
        <v>622</v>
      </c>
      <c r="Z9" s="107" t="s">
        <v>621</v>
      </c>
      <c r="AA9" s="107" t="s">
        <v>623</v>
      </c>
      <c r="AB9" s="107" t="s">
        <v>621</v>
      </c>
      <c r="AC9" s="107" t="s">
        <v>621</v>
      </c>
      <c r="AD9" s="107" t="s">
        <v>621</v>
      </c>
      <c r="AE9" s="107" t="s">
        <v>621</v>
      </c>
      <c r="AF9" s="107" t="s">
        <v>621</v>
      </c>
      <c r="AG9" s="107" t="s">
        <v>621</v>
      </c>
      <c r="AH9" s="107" t="s">
        <v>621</v>
      </c>
      <c r="AI9" s="107" t="s">
        <v>622</v>
      </c>
      <c r="AJ9" s="107" t="s">
        <v>622</v>
      </c>
      <c r="AK9" s="107" t="s">
        <v>621</v>
      </c>
      <c r="AL9" s="107" t="s">
        <v>621</v>
      </c>
      <c r="AM9" s="107" t="s">
        <v>622</v>
      </c>
      <c r="AN9" s="107" t="s">
        <v>621</v>
      </c>
      <c r="AO9" s="107" t="s">
        <v>621</v>
      </c>
      <c r="AP9" s="107" t="s">
        <v>621</v>
      </c>
      <c r="AQ9" s="107" t="s">
        <v>621</v>
      </c>
      <c r="AR9" s="107" t="s">
        <v>621</v>
      </c>
      <c r="AS9" s="107" t="s">
        <v>621</v>
      </c>
      <c r="AT9" s="107" t="s">
        <v>621</v>
      </c>
      <c r="AU9" s="107" t="s">
        <v>621</v>
      </c>
      <c r="AV9" s="107" t="s">
        <v>621</v>
      </c>
      <c r="AW9" s="107" t="s">
        <v>621</v>
      </c>
      <c r="AX9" s="107" t="s">
        <v>621</v>
      </c>
      <c r="AY9" s="107" t="s">
        <v>622</v>
      </c>
      <c r="AZ9" s="107" t="s">
        <v>621</v>
      </c>
      <c r="BA9" s="107" t="s">
        <v>622</v>
      </c>
      <c r="BC9" s="107">
        <v>37</v>
      </c>
      <c r="BD9" s="107">
        <v>9</v>
      </c>
      <c r="BE9" s="107">
        <v>0</v>
      </c>
      <c r="BF9" s="107">
        <v>4</v>
      </c>
      <c r="BG9" s="107">
        <v>0</v>
      </c>
      <c r="BH9" s="107">
        <v>46</v>
      </c>
    </row>
    <row r="10" spans="1:60" x14ac:dyDescent="0.25">
      <c r="A10" s="104">
        <v>107</v>
      </c>
      <c r="B10" s="108" t="s">
        <v>9</v>
      </c>
      <c r="C10" s="108" t="s">
        <v>3</v>
      </c>
      <c r="D10" s="107" t="s">
        <v>621</v>
      </c>
      <c r="E10" s="107" t="s">
        <v>621</v>
      </c>
      <c r="F10" s="107" t="s">
        <v>621</v>
      </c>
      <c r="G10" s="107" t="s">
        <v>621</v>
      </c>
      <c r="H10" s="107" t="s">
        <v>623</v>
      </c>
      <c r="I10" s="107" t="s">
        <v>621</v>
      </c>
      <c r="J10" s="107" t="s">
        <v>623</v>
      </c>
      <c r="K10" s="107" t="s">
        <v>621</v>
      </c>
      <c r="L10" s="107" t="s">
        <v>622</v>
      </c>
      <c r="M10" s="107" t="s">
        <v>621</v>
      </c>
      <c r="N10" s="107" t="s">
        <v>621</v>
      </c>
      <c r="O10" s="107" t="s">
        <v>621</v>
      </c>
      <c r="P10" s="107" t="s">
        <v>621</v>
      </c>
      <c r="Q10" s="107" t="s">
        <v>621</v>
      </c>
      <c r="R10" s="107" t="s">
        <v>622</v>
      </c>
      <c r="S10" s="107" t="s">
        <v>622</v>
      </c>
      <c r="T10" s="107" t="s">
        <v>622</v>
      </c>
      <c r="U10" s="107" t="s">
        <v>621</v>
      </c>
      <c r="V10" s="107" t="s">
        <v>621</v>
      </c>
      <c r="W10" s="107" t="s">
        <v>623</v>
      </c>
      <c r="X10" s="107" t="s">
        <v>621</v>
      </c>
      <c r="Y10" s="107" t="s">
        <v>622</v>
      </c>
      <c r="Z10" s="107" t="s">
        <v>621</v>
      </c>
      <c r="AA10" s="107" t="s">
        <v>621</v>
      </c>
      <c r="AB10" s="107" t="s">
        <v>623</v>
      </c>
      <c r="AC10" s="107" t="s">
        <v>623</v>
      </c>
      <c r="AD10" s="107" t="s">
        <v>621</v>
      </c>
      <c r="AE10" s="107" t="s">
        <v>621</v>
      </c>
      <c r="AF10" s="107" t="s">
        <v>621</v>
      </c>
      <c r="AG10" s="107" t="s">
        <v>621</v>
      </c>
      <c r="AH10" s="107" t="s">
        <v>621</v>
      </c>
      <c r="AI10" s="107" t="s">
        <v>621</v>
      </c>
      <c r="AJ10" s="107" t="s">
        <v>622</v>
      </c>
      <c r="AK10" s="107" t="s">
        <v>621</v>
      </c>
      <c r="AL10" s="107" t="s">
        <v>621</v>
      </c>
      <c r="AM10" s="107" t="s">
        <v>621</v>
      </c>
      <c r="AN10" s="107" t="s">
        <v>621</v>
      </c>
      <c r="AO10" s="107" t="s">
        <v>621</v>
      </c>
      <c r="AP10" s="107" t="s">
        <v>621</v>
      </c>
      <c r="AQ10" s="107" t="s">
        <v>621</v>
      </c>
      <c r="AR10" s="107" t="s">
        <v>621</v>
      </c>
      <c r="AS10" s="107" t="s">
        <v>621</v>
      </c>
      <c r="AT10" s="107" t="s">
        <v>621</v>
      </c>
      <c r="AU10" s="107" t="s">
        <v>621</v>
      </c>
      <c r="AV10" s="107" t="s">
        <v>623</v>
      </c>
      <c r="AW10" s="107" t="s">
        <v>621</v>
      </c>
      <c r="AX10" s="107" t="s">
        <v>621</v>
      </c>
      <c r="AY10" s="107" t="s">
        <v>621</v>
      </c>
      <c r="AZ10" s="107" t="s">
        <v>621</v>
      </c>
      <c r="BA10" s="107" t="s">
        <v>621</v>
      </c>
      <c r="BC10" s="107">
        <v>38</v>
      </c>
      <c r="BD10" s="107">
        <v>6</v>
      </c>
      <c r="BE10" s="107">
        <v>0</v>
      </c>
      <c r="BF10" s="107">
        <v>6</v>
      </c>
      <c r="BG10" s="107">
        <v>0</v>
      </c>
      <c r="BH10" s="107">
        <v>44</v>
      </c>
    </row>
    <row r="11" spans="1:60" x14ac:dyDescent="0.25">
      <c r="A11" s="104">
        <v>108</v>
      </c>
      <c r="B11" s="108" t="s">
        <v>10</v>
      </c>
      <c r="C11" s="108" t="s">
        <v>3</v>
      </c>
      <c r="D11" s="107" t="s">
        <v>621</v>
      </c>
      <c r="E11" s="107" t="s">
        <v>621</v>
      </c>
      <c r="F11" s="107" t="s">
        <v>621</v>
      </c>
      <c r="G11" s="107" t="s">
        <v>623</v>
      </c>
      <c r="H11" s="107" t="s">
        <v>623</v>
      </c>
      <c r="I11" s="107" t="s">
        <v>621</v>
      </c>
      <c r="J11" s="107" t="s">
        <v>621</v>
      </c>
      <c r="K11" s="107" t="s">
        <v>621</v>
      </c>
      <c r="L11" s="107" t="s">
        <v>621</v>
      </c>
      <c r="M11" s="107" t="s">
        <v>621</v>
      </c>
      <c r="N11" s="107" t="s">
        <v>621</v>
      </c>
      <c r="O11" s="107" t="s">
        <v>621</v>
      </c>
      <c r="P11" s="107" t="s">
        <v>621</v>
      </c>
      <c r="Q11" s="107" t="s">
        <v>621</v>
      </c>
      <c r="R11" s="107" t="s">
        <v>621</v>
      </c>
      <c r="S11" s="107" t="s">
        <v>621</v>
      </c>
      <c r="T11" s="107" t="s">
        <v>621</v>
      </c>
      <c r="U11" s="107" t="s">
        <v>621</v>
      </c>
      <c r="V11" s="107" t="s">
        <v>621</v>
      </c>
      <c r="W11" s="107" t="s">
        <v>621</v>
      </c>
      <c r="X11" s="107" t="s">
        <v>621</v>
      </c>
      <c r="Y11" s="107" t="s">
        <v>621</v>
      </c>
      <c r="Z11" s="107" t="s">
        <v>621</v>
      </c>
      <c r="AA11" s="107" t="s">
        <v>621</v>
      </c>
      <c r="AB11" s="107" t="s">
        <v>621</v>
      </c>
      <c r="AC11" s="107" t="s">
        <v>623</v>
      </c>
      <c r="AD11" s="107" t="s">
        <v>621</v>
      </c>
      <c r="AE11" s="107" t="s">
        <v>621</v>
      </c>
      <c r="AF11" s="107" t="s">
        <v>621</v>
      </c>
      <c r="AG11" s="107" t="s">
        <v>621</v>
      </c>
      <c r="AH11" s="107" t="s">
        <v>622</v>
      </c>
      <c r="AI11" s="107" t="s">
        <v>622</v>
      </c>
      <c r="AJ11" s="107" t="s">
        <v>622</v>
      </c>
      <c r="AK11" s="107" t="s">
        <v>621</v>
      </c>
      <c r="AL11" s="107" t="s">
        <v>621</v>
      </c>
      <c r="AM11" s="107" t="s">
        <v>621</v>
      </c>
      <c r="AN11" s="107" t="s">
        <v>621</v>
      </c>
      <c r="AO11" s="107" t="s">
        <v>621</v>
      </c>
      <c r="AP11" s="107" t="s">
        <v>621</v>
      </c>
      <c r="AQ11" s="107" t="s">
        <v>621</v>
      </c>
      <c r="AR11" s="107" t="s">
        <v>621</v>
      </c>
      <c r="AS11" s="107" t="s">
        <v>621</v>
      </c>
      <c r="AT11" s="107" t="s">
        <v>621</v>
      </c>
      <c r="AU11" s="107" t="s">
        <v>621</v>
      </c>
      <c r="AV11" s="107" t="s">
        <v>621</v>
      </c>
      <c r="AW11" s="107" t="s">
        <v>623</v>
      </c>
      <c r="AX11" s="107" t="s">
        <v>621</v>
      </c>
      <c r="AY11" s="107" t="s">
        <v>621</v>
      </c>
      <c r="AZ11" s="107" t="s">
        <v>621</v>
      </c>
      <c r="BA11" s="107" t="s">
        <v>621</v>
      </c>
      <c r="BC11" s="107">
        <v>43</v>
      </c>
      <c r="BD11" s="107">
        <v>3</v>
      </c>
      <c r="BE11" s="107">
        <v>0</v>
      </c>
      <c r="BF11" s="107">
        <v>4</v>
      </c>
      <c r="BG11" s="107">
        <v>0</v>
      </c>
      <c r="BH11" s="107">
        <v>46</v>
      </c>
    </row>
    <row r="12" spans="1:60" x14ac:dyDescent="0.25">
      <c r="A12" s="104">
        <v>109</v>
      </c>
      <c r="B12" s="108" t="s">
        <v>11</v>
      </c>
      <c r="C12" s="108" t="s">
        <v>3</v>
      </c>
      <c r="D12" s="107" t="s">
        <v>621</v>
      </c>
      <c r="E12" s="107" t="s">
        <v>621</v>
      </c>
      <c r="F12" s="107" t="s">
        <v>621</v>
      </c>
      <c r="G12" s="107" t="s">
        <v>621</v>
      </c>
      <c r="H12" s="107" t="s">
        <v>623</v>
      </c>
      <c r="I12" s="107" t="s">
        <v>621</v>
      </c>
      <c r="J12" s="107" t="s">
        <v>621</v>
      </c>
      <c r="K12" s="107" t="s">
        <v>621</v>
      </c>
      <c r="L12" s="107" t="s">
        <v>622</v>
      </c>
      <c r="M12" s="107" t="s">
        <v>621</v>
      </c>
      <c r="N12" s="107" t="s">
        <v>620</v>
      </c>
      <c r="O12" s="107" t="s">
        <v>621</v>
      </c>
      <c r="P12" s="107" t="s">
        <v>621</v>
      </c>
      <c r="Q12" s="107" t="s">
        <v>621</v>
      </c>
      <c r="R12" s="107" t="s">
        <v>621</v>
      </c>
      <c r="S12" s="107" t="s">
        <v>623</v>
      </c>
      <c r="T12" s="107" t="s">
        <v>621</v>
      </c>
      <c r="U12" s="107" t="s">
        <v>621</v>
      </c>
      <c r="V12" s="107" t="s">
        <v>621</v>
      </c>
      <c r="W12" s="107" t="s">
        <v>621</v>
      </c>
      <c r="X12" s="107" t="s">
        <v>621</v>
      </c>
      <c r="Y12" s="107" t="s">
        <v>622</v>
      </c>
      <c r="Z12" s="107" t="s">
        <v>621</v>
      </c>
      <c r="AA12" s="107" t="s">
        <v>623</v>
      </c>
      <c r="AB12" s="107" t="s">
        <v>623</v>
      </c>
      <c r="AC12" s="107" t="s">
        <v>623</v>
      </c>
      <c r="AD12" s="107" t="s">
        <v>621</v>
      </c>
      <c r="AE12" s="107" t="s">
        <v>621</v>
      </c>
      <c r="AF12" s="107" t="s">
        <v>621</v>
      </c>
      <c r="AG12" s="107" t="s">
        <v>621</v>
      </c>
      <c r="AH12" s="107" t="s">
        <v>622</v>
      </c>
      <c r="AI12" s="107" t="s">
        <v>622</v>
      </c>
      <c r="AJ12" s="107" t="s">
        <v>622</v>
      </c>
      <c r="AK12" s="107" t="s">
        <v>621</v>
      </c>
      <c r="AL12" s="107" t="s">
        <v>621</v>
      </c>
      <c r="AM12" s="107" t="s">
        <v>622</v>
      </c>
      <c r="AN12" s="107" t="s">
        <v>621</v>
      </c>
      <c r="AO12" s="107" t="s">
        <v>621</v>
      </c>
      <c r="AP12" s="107" t="s">
        <v>621</v>
      </c>
      <c r="AQ12" s="107" t="s">
        <v>621</v>
      </c>
      <c r="AR12" s="107" t="s">
        <v>621</v>
      </c>
      <c r="AS12" s="107" t="s">
        <v>621</v>
      </c>
      <c r="AT12" s="107" t="s">
        <v>621</v>
      </c>
      <c r="AU12" s="107" t="s">
        <v>621</v>
      </c>
      <c r="AV12" s="107" t="s">
        <v>620</v>
      </c>
      <c r="AW12" s="107" t="s">
        <v>620</v>
      </c>
      <c r="AX12" s="107" t="s">
        <v>623</v>
      </c>
      <c r="AY12" s="107" t="s">
        <v>622</v>
      </c>
      <c r="AZ12" s="107" t="s">
        <v>621</v>
      </c>
      <c r="BA12" s="107" t="s">
        <v>622</v>
      </c>
      <c r="BC12" s="107">
        <v>33</v>
      </c>
      <c r="BD12" s="107">
        <v>8</v>
      </c>
      <c r="BE12" s="107">
        <v>3</v>
      </c>
      <c r="BF12" s="107">
        <v>6</v>
      </c>
      <c r="BG12" s="107">
        <v>0</v>
      </c>
      <c r="BH12" s="107">
        <v>44</v>
      </c>
    </row>
    <row r="13" spans="1:60" x14ac:dyDescent="0.25">
      <c r="A13" s="104">
        <v>110</v>
      </c>
      <c r="B13" s="108" t="s">
        <v>12</v>
      </c>
      <c r="C13" s="108" t="s">
        <v>3</v>
      </c>
      <c r="D13" s="107" t="s">
        <v>621</v>
      </c>
      <c r="E13" s="107" t="s">
        <v>621</v>
      </c>
      <c r="F13" s="107" t="s">
        <v>621</v>
      </c>
      <c r="G13" s="107" t="s">
        <v>621</v>
      </c>
      <c r="H13" s="107" t="s">
        <v>623</v>
      </c>
      <c r="I13" s="107" t="s">
        <v>621</v>
      </c>
      <c r="J13" s="107" t="s">
        <v>623</v>
      </c>
      <c r="K13" s="107" t="s">
        <v>621</v>
      </c>
      <c r="L13" s="107" t="s">
        <v>622</v>
      </c>
      <c r="M13" s="107" t="s">
        <v>621</v>
      </c>
      <c r="N13" s="107" t="s">
        <v>621</v>
      </c>
      <c r="O13" s="107" t="s">
        <v>621</v>
      </c>
      <c r="P13" s="107" t="s">
        <v>621</v>
      </c>
      <c r="Q13" s="107" t="s">
        <v>621</v>
      </c>
      <c r="R13" s="107" t="s">
        <v>622</v>
      </c>
      <c r="S13" s="107" t="s">
        <v>622</v>
      </c>
      <c r="T13" s="107" t="s">
        <v>622</v>
      </c>
      <c r="U13" s="107" t="s">
        <v>621</v>
      </c>
      <c r="V13" s="107" t="s">
        <v>621</v>
      </c>
      <c r="W13" s="107" t="s">
        <v>620</v>
      </c>
      <c r="X13" s="107" t="s">
        <v>621</v>
      </c>
      <c r="Y13" s="107" t="s">
        <v>622</v>
      </c>
      <c r="Z13" s="107" t="s">
        <v>621</v>
      </c>
      <c r="AA13" s="107" t="s">
        <v>621</v>
      </c>
      <c r="AB13" s="107" t="s">
        <v>621</v>
      </c>
      <c r="AC13" s="107" t="s">
        <v>623</v>
      </c>
      <c r="AD13" s="107" t="s">
        <v>621</v>
      </c>
      <c r="AE13" s="107" t="s">
        <v>621</v>
      </c>
      <c r="AF13" s="107" t="s">
        <v>621</v>
      </c>
      <c r="AG13" s="107" t="s">
        <v>621</v>
      </c>
      <c r="AH13" s="107" t="s">
        <v>622</v>
      </c>
      <c r="AI13" s="107" t="s">
        <v>622</v>
      </c>
      <c r="AJ13" s="107" t="s">
        <v>622</v>
      </c>
      <c r="AK13" s="107" t="s">
        <v>621</v>
      </c>
      <c r="AL13" s="107" t="s">
        <v>621</v>
      </c>
      <c r="AM13" s="107" t="s">
        <v>622</v>
      </c>
      <c r="AN13" s="107" t="s">
        <v>621</v>
      </c>
      <c r="AO13" s="107" t="s">
        <v>621</v>
      </c>
      <c r="AP13" s="107" t="s">
        <v>621</v>
      </c>
      <c r="AQ13" s="107" t="s">
        <v>621</v>
      </c>
      <c r="AR13" s="107" t="s">
        <v>621</v>
      </c>
      <c r="AS13" s="107" t="s">
        <v>621</v>
      </c>
      <c r="AT13" s="107" t="s">
        <v>621</v>
      </c>
      <c r="AU13" s="107" t="s">
        <v>621</v>
      </c>
      <c r="AV13" s="107" t="s">
        <v>621</v>
      </c>
      <c r="AW13" s="107" t="s">
        <v>621</v>
      </c>
      <c r="AX13" s="107" t="s">
        <v>621</v>
      </c>
      <c r="AY13" s="107" t="s">
        <v>621</v>
      </c>
      <c r="AZ13" s="107" t="s">
        <v>621</v>
      </c>
      <c r="BA13" s="107" t="s">
        <v>621</v>
      </c>
      <c r="BC13" s="107">
        <v>37</v>
      </c>
      <c r="BD13" s="107">
        <v>9</v>
      </c>
      <c r="BE13" s="107">
        <v>1</v>
      </c>
      <c r="BF13" s="107">
        <v>3</v>
      </c>
      <c r="BG13" s="107">
        <v>0</v>
      </c>
      <c r="BH13" s="107">
        <v>47</v>
      </c>
    </row>
    <row r="14" spans="1:60" x14ac:dyDescent="0.25">
      <c r="A14" s="104">
        <v>111</v>
      </c>
      <c r="B14" s="108" t="s">
        <v>13</v>
      </c>
      <c r="C14" s="108" t="s">
        <v>3</v>
      </c>
      <c r="D14" s="107" t="s">
        <v>621</v>
      </c>
      <c r="E14" s="107" t="s">
        <v>621</v>
      </c>
      <c r="F14" s="107" t="s">
        <v>621</v>
      </c>
      <c r="G14" s="107" t="s">
        <v>621</v>
      </c>
      <c r="H14" s="107" t="s">
        <v>623</v>
      </c>
      <c r="I14" s="107" t="s">
        <v>621</v>
      </c>
      <c r="J14" s="107" t="s">
        <v>623</v>
      </c>
      <c r="K14" s="107" t="s">
        <v>621</v>
      </c>
      <c r="L14" s="107" t="s">
        <v>621</v>
      </c>
      <c r="M14" s="107" t="s">
        <v>621</v>
      </c>
      <c r="N14" s="107" t="s">
        <v>621</v>
      </c>
      <c r="O14" s="107" t="s">
        <v>621</v>
      </c>
      <c r="P14" s="107" t="s">
        <v>621</v>
      </c>
      <c r="Q14" s="107" t="s">
        <v>621</v>
      </c>
      <c r="R14" s="107" t="s">
        <v>623</v>
      </c>
      <c r="S14" s="107" t="s">
        <v>622</v>
      </c>
      <c r="T14" s="107" t="s">
        <v>622</v>
      </c>
      <c r="U14" s="107" t="s">
        <v>621</v>
      </c>
      <c r="V14" s="107" t="s">
        <v>621</v>
      </c>
      <c r="W14" s="107" t="s">
        <v>620</v>
      </c>
      <c r="X14" s="107" t="s">
        <v>621</v>
      </c>
      <c r="Y14" s="107" t="s">
        <v>622</v>
      </c>
      <c r="Z14" s="107" t="s">
        <v>621</v>
      </c>
      <c r="AA14" s="107" t="s">
        <v>621</v>
      </c>
      <c r="AB14" s="107" t="s">
        <v>621</v>
      </c>
      <c r="AC14" s="107" t="s">
        <v>621</v>
      </c>
      <c r="AD14" s="107" t="s">
        <v>621</v>
      </c>
      <c r="AE14" s="107" t="s">
        <v>623</v>
      </c>
      <c r="AF14" s="107" t="s">
        <v>621</v>
      </c>
      <c r="AG14" s="107" t="s">
        <v>621</v>
      </c>
      <c r="AH14" s="107" t="s">
        <v>620</v>
      </c>
      <c r="AI14" s="107" t="s">
        <v>621</v>
      </c>
      <c r="AJ14" s="107" t="s">
        <v>621</v>
      </c>
      <c r="AK14" s="107" t="s">
        <v>621</v>
      </c>
      <c r="AL14" s="107" t="s">
        <v>621</v>
      </c>
      <c r="AM14" s="107" t="s">
        <v>621</v>
      </c>
      <c r="AN14" s="107" t="s">
        <v>623</v>
      </c>
      <c r="AO14" s="107" t="s">
        <v>621</v>
      </c>
      <c r="AP14" s="107" t="s">
        <v>621</v>
      </c>
      <c r="AQ14" s="107" t="s">
        <v>621</v>
      </c>
      <c r="AR14" s="107" t="s">
        <v>621</v>
      </c>
      <c r="AS14" s="107" t="s">
        <v>623</v>
      </c>
      <c r="AT14" s="107" t="s">
        <v>621</v>
      </c>
      <c r="AU14" s="107" t="s">
        <v>621</v>
      </c>
      <c r="AV14" s="107" t="s">
        <v>623</v>
      </c>
      <c r="AW14" s="107" t="s">
        <v>621</v>
      </c>
      <c r="AX14" s="107" t="s">
        <v>621</v>
      </c>
      <c r="AY14" s="107" t="s">
        <v>621</v>
      </c>
      <c r="AZ14" s="107" t="s">
        <v>621</v>
      </c>
      <c r="BA14" s="107" t="s">
        <v>621</v>
      </c>
      <c r="BC14" s="107">
        <v>38</v>
      </c>
      <c r="BD14" s="107">
        <v>3</v>
      </c>
      <c r="BE14" s="107">
        <v>2</v>
      </c>
      <c r="BF14" s="107">
        <v>7</v>
      </c>
      <c r="BG14" s="107">
        <v>0</v>
      </c>
      <c r="BH14" s="107">
        <v>43</v>
      </c>
    </row>
    <row r="15" spans="1:60" x14ac:dyDescent="0.25">
      <c r="A15" s="104">
        <v>112</v>
      </c>
      <c r="B15" s="108" t="s">
        <v>14</v>
      </c>
      <c r="C15" s="108" t="s">
        <v>3</v>
      </c>
      <c r="D15" s="107" t="s">
        <v>621</v>
      </c>
      <c r="E15" s="107" t="s">
        <v>620</v>
      </c>
      <c r="F15" s="107" t="s">
        <v>621</v>
      </c>
      <c r="G15" s="107" t="s">
        <v>621</v>
      </c>
      <c r="H15" s="107" t="s">
        <v>623</v>
      </c>
      <c r="I15" s="107" t="s">
        <v>621</v>
      </c>
      <c r="J15" s="107" t="s">
        <v>621</v>
      </c>
      <c r="K15" s="107" t="s">
        <v>621</v>
      </c>
      <c r="L15" s="107" t="s">
        <v>621</v>
      </c>
      <c r="M15" s="107" t="s">
        <v>621</v>
      </c>
      <c r="N15" s="107" t="s">
        <v>621</v>
      </c>
      <c r="O15" s="107" t="s">
        <v>621</v>
      </c>
      <c r="P15" s="107" t="s">
        <v>621</v>
      </c>
      <c r="Q15" s="107" t="s">
        <v>621</v>
      </c>
      <c r="R15" s="107" t="s">
        <v>621</v>
      </c>
      <c r="S15" s="107" t="s">
        <v>622</v>
      </c>
      <c r="T15" s="107" t="s">
        <v>622</v>
      </c>
      <c r="U15" s="107" t="s">
        <v>621</v>
      </c>
      <c r="V15" s="107" t="s">
        <v>621</v>
      </c>
      <c r="W15" s="107" t="s">
        <v>623</v>
      </c>
      <c r="X15" s="107" t="s">
        <v>621</v>
      </c>
      <c r="Y15" s="107" t="s">
        <v>622</v>
      </c>
      <c r="Z15" s="107" t="s">
        <v>621</v>
      </c>
      <c r="AA15" s="107" t="s">
        <v>621</v>
      </c>
      <c r="AB15" s="107" t="s">
        <v>621</v>
      </c>
      <c r="AC15" s="107" t="s">
        <v>621</v>
      </c>
      <c r="AD15" s="107" t="s">
        <v>623</v>
      </c>
      <c r="AE15" s="107" t="s">
        <v>621</v>
      </c>
      <c r="AF15" s="107" t="s">
        <v>621</v>
      </c>
      <c r="AG15" s="107" t="s">
        <v>621</v>
      </c>
      <c r="AH15" s="107" t="s">
        <v>622</v>
      </c>
      <c r="AI15" s="107" t="s">
        <v>621</v>
      </c>
      <c r="AJ15" s="107" t="s">
        <v>622</v>
      </c>
      <c r="AK15" s="107" t="s">
        <v>621</v>
      </c>
      <c r="AL15" s="107" t="s">
        <v>621</v>
      </c>
      <c r="AM15" s="107" t="s">
        <v>621</v>
      </c>
      <c r="AN15" s="107" t="s">
        <v>621</v>
      </c>
      <c r="AO15" s="107" t="s">
        <v>621</v>
      </c>
      <c r="AP15" s="107" t="s">
        <v>621</v>
      </c>
      <c r="AQ15" s="107" t="s">
        <v>621</v>
      </c>
      <c r="AR15" s="107" t="s">
        <v>621</v>
      </c>
      <c r="AS15" s="107" t="s">
        <v>621</v>
      </c>
      <c r="AT15" s="107" t="s">
        <v>621</v>
      </c>
      <c r="AU15" s="107" t="s">
        <v>621</v>
      </c>
      <c r="AV15" s="107" t="s">
        <v>623</v>
      </c>
      <c r="AW15" s="107" t="s">
        <v>621</v>
      </c>
      <c r="AX15" s="107" t="s">
        <v>621</v>
      </c>
      <c r="AY15" s="107" t="s">
        <v>623</v>
      </c>
      <c r="AZ15" s="107" t="s">
        <v>621</v>
      </c>
      <c r="BA15" s="107" t="s">
        <v>621</v>
      </c>
      <c r="BC15" s="107">
        <v>39</v>
      </c>
      <c r="BD15" s="107">
        <v>5</v>
      </c>
      <c r="BE15" s="107">
        <v>1</v>
      </c>
      <c r="BF15" s="107">
        <v>5</v>
      </c>
      <c r="BG15" s="107">
        <v>0</v>
      </c>
      <c r="BH15" s="107">
        <v>45</v>
      </c>
    </row>
    <row r="16" spans="1:60" x14ac:dyDescent="0.25">
      <c r="A16" s="104">
        <v>113</v>
      </c>
      <c r="B16" s="108" t="s">
        <v>15</v>
      </c>
      <c r="C16" s="108" t="s">
        <v>3</v>
      </c>
      <c r="D16" s="107" t="s">
        <v>621</v>
      </c>
      <c r="E16" s="107" t="s">
        <v>621</v>
      </c>
      <c r="F16" s="107" t="s">
        <v>621</v>
      </c>
      <c r="G16" s="107" t="s">
        <v>621</v>
      </c>
      <c r="H16" s="107" t="s">
        <v>623</v>
      </c>
      <c r="I16" s="107" t="s">
        <v>621</v>
      </c>
      <c r="J16" s="107" t="s">
        <v>621</v>
      </c>
      <c r="K16" s="107" t="s">
        <v>621</v>
      </c>
      <c r="L16" s="107" t="s">
        <v>622</v>
      </c>
      <c r="M16" s="107" t="s">
        <v>621</v>
      </c>
      <c r="N16" s="107" t="s">
        <v>621</v>
      </c>
      <c r="O16" s="107" t="s">
        <v>621</v>
      </c>
      <c r="P16" s="107" t="s">
        <v>621</v>
      </c>
      <c r="Q16" s="107" t="s">
        <v>621</v>
      </c>
      <c r="R16" s="107" t="s">
        <v>621</v>
      </c>
      <c r="S16" s="107" t="s">
        <v>621</v>
      </c>
      <c r="T16" s="107" t="s">
        <v>621</v>
      </c>
      <c r="U16" s="107" t="s">
        <v>621</v>
      </c>
      <c r="V16" s="107" t="s">
        <v>621</v>
      </c>
      <c r="W16" s="107" t="s">
        <v>623</v>
      </c>
      <c r="X16" s="107" t="s">
        <v>621</v>
      </c>
      <c r="Y16" s="107" t="s">
        <v>622</v>
      </c>
      <c r="Z16" s="107" t="s">
        <v>621</v>
      </c>
      <c r="AA16" s="107" t="s">
        <v>620</v>
      </c>
      <c r="AB16" s="107" t="s">
        <v>621</v>
      </c>
      <c r="AC16" s="107" t="s">
        <v>623</v>
      </c>
      <c r="AD16" s="107" t="s">
        <v>621</v>
      </c>
      <c r="AE16" s="107" t="s">
        <v>621</v>
      </c>
      <c r="AF16" s="107" t="s">
        <v>621</v>
      </c>
      <c r="AG16" s="107" t="s">
        <v>621</v>
      </c>
      <c r="AH16" s="107" t="s">
        <v>622</v>
      </c>
      <c r="AI16" s="107" t="s">
        <v>622</v>
      </c>
      <c r="AJ16" s="107" t="s">
        <v>622</v>
      </c>
      <c r="AK16" s="107" t="s">
        <v>621</v>
      </c>
      <c r="AL16" s="107" t="s">
        <v>621</v>
      </c>
      <c r="AM16" s="107" t="s">
        <v>621</v>
      </c>
      <c r="AN16" s="107" t="s">
        <v>621</v>
      </c>
      <c r="AO16" s="107" t="s">
        <v>621</v>
      </c>
      <c r="AP16" s="107" t="s">
        <v>621</v>
      </c>
      <c r="AQ16" s="107" t="s">
        <v>621</v>
      </c>
      <c r="AR16" s="107" t="s">
        <v>621</v>
      </c>
      <c r="AS16" s="107" t="s">
        <v>621</v>
      </c>
      <c r="AT16" s="107" t="s">
        <v>621</v>
      </c>
      <c r="AU16" s="107" t="s">
        <v>621</v>
      </c>
      <c r="AV16" s="107" t="s">
        <v>621</v>
      </c>
      <c r="AW16" s="107" t="s">
        <v>621</v>
      </c>
      <c r="AX16" s="107" t="s">
        <v>621</v>
      </c>
      <c r="AY16" s="107" t="s">
        <v>623</v>
      </c>
      <c r="AZ16" s="107" t="s">
        <v>621</v>
      </c>
      <c r="BA16" s="107" t="s">
        <v>621</v>
      </c>
      <c r="BC16" s="107">
        <v>40</v>
      </c>
      <c r="BD16" s="107">
        <v>5</v>
      </c>
      <c r="BE16" s="107">
        <v>1</v>
      </c>
      <c r="BF16" s="107">
        <v>4</v>
      </c>
      <c r="BG16" s="107">
        <v>0</v>
      </c>
      <c r="BH16" s="107">
        <v>46</v>
      </c>
    </row>
    <row r="17" spans="1:60" x14ac:dyDescent="0.25">
      <c r="A17" s="104">
        <v>114</v>
      </c>
      <c r="B17" s="108" t="s">
        <v>16</v>
      </c>
      <c r="C17" s="108" t="s">
        <v>3</v>
      </c>
      <c r="D17" s="107" t="s">
        <v>621</v>
      </c>
      <c r="E17" s="107" t="s">
        <v>621</v>
      </c>
      <c r="F17" s="107" t="s">
        <v>621</v>
      </c>
      <c r="G17" s="107" t="s">
        <v>621</v>
      </c>
      <c r="H17" s="107" t="s">
        <v>623</v>
      </c>
      <c r="I17" s="107" t="s">
        <v>621</v>
      </c>
      <c r="J17" s="107" t="s">
        <v>621</v>
      </c>
      <c r="K17" s="107" t="s">
        <v>621</v>
      </c>
      <c r="L17" s="107" t="s">
        <v>622</v>
      </c>
      <c r="M17" s="107" t="s">
        <v>621</v>
      </c>
      <c r="N17" s="107" t="s">
        <v>621</v>
      </c>
      <c r="O17" s="107" t="s">
        <v>621</v>
      </c>
      <c r="P17" s="107" t="s">
        <v>621</v>
      </c>
      <c r="Q17" s="107" t="s">
        <v>621</v>
      </c>
      <c r="R17" s="107" t="s">
        <v>621</v>
      </c>
      <c r="S17" s="107" t="s">
        <v>622</v>
      </c>
      <c r="T17" s="107" t="s">
        <v>622</v>
      </c>
      <c r="U17" s="107" t="s">
        <v>621</v>
      </c>
      <c r="V17" s="107" t="s">
        <v>621</v>
      </c>
      <c r="W17" s="107" t="s">
        <v>623</v>
      </c>
      <c r="X17" s="107" t="s">
        <v>621</v>
      </c>
      <c r="Y17" s="107" t="s">
        <v>622</v>
      </c>
      <c r="Z17" s="107" t="s">
        <v>621</v>
      </c>
      <c r="AA17" s="107" t="s">
        <v>621</v>
      </c>
      <c r="AB17" s="107" t="s">
        <v>621</v>
      </c>
      <c r="AC17" s="107" t="s">
        <v>623</v>
      </c>
      <c r="AD17" s="107" t="s">
        <v>621</v>
      </c>
      <c r="AE17" s="107" t="s">
        <v>621</v>
      </c>
      <c r="AF17" s="107" t="s">
        <v>621</v>
      </c>
      <c r="AG17" s="107" t="s">
        <v>621</v>
      </c>
      <c r="AH17" s="107" t="s">
        <v>621</v>
      </c>
      <c r="AI17" s="107" t="s">
        <v>622</v>
      </c>
      <c r="AJ17" s="107" t="s">
        <v>622</v>
      </c>
      <c r="AK17" s="107" t="s">
        <v>621</v>
      </c>
      <c r="AL17" s="107" t="s">
        <v>621</v>
      </c>
      <c r="AM17" s="107" t="s">
        <v>621</v>
      </c>
      <c r="AN17" s="107" t="s">
        <v>621</v>
      </c>
      <c r="AO17" s="107" t="s">
        <v>621</v>
      </c>
      <c r="AP17" s="107" t="s">
        <v>621</v>
      </c>
      <c r="AQ17" s="107" t="s">
        <v>621</v>
      </c>
      <c r="AR17" s="107" t="s">
        <v>623</v>
      </c>
      <c r="AS17" s="107" t="s">
        <v>621</v>
      </c>
      <c r="AT17" s="107" t="s">
        <v>621</v>
      </c>
      <c r="AU17" s="107" t="s">
        <v>621</v>
      </c>
      <c r="AV17" s="107" t="s">
        <v>621</v>
      </c>
      <c r="AW17" s="107" t="s">
        <v>621</v>
      </c>
      <c r="AX17" s="107" t="s">
        <v>623</v>
      </c>
      <c r="AY17" s="107" t="s">
        <v>621</v>
      </c>
      <c r="AZ17" s="107" t="s">
        <v>621</v>
      </c>
      <c r="BA17" s="107" t="s">
        <v>621</v>
      </c>
      <c r="BC17" s="107">
        <v>39</v>
      </c>
      <c r="BD17" s="107">
        <v>6</v>
      </c>
      <c r="BE17" s="107">
        <v>0</v>
      </c>
      <c r="BF17" s="107">
        <v>5</v>
      </c>
      <c r="BG17" s="107">
        <v>0</v>
      </c>
      <c r="BH17" s="107">
        <v>45</v>
      </c>
    </row>
    <row r="18" spans="1:60" x14ac:dyDescent="0.25">
      <c r="A18" s="104">
        <v>115</v>
      </c>
      <c r="B18" s="108" t="s">
        <v>625</v>
      </c>
      <c r="C18" s="108" t="s">
        <v>3</v>
      </c>
      <c r="D18" s="107" t="s">
        <v>621</v>
      </c>
      <c r="E18" s="107" t="s">
        <v>620</v>
      </c>
      <c r="F18" s="107" t="s">
        <v>623</v>
      </c>
      <c r="G18" s="107" t="s">
        <v>621</v>
      </c>
      <c r="H18" s="107" t="s">
        <v>623</v>
      </c>
      <c r="I18" s="107" t="s">
        <v>621</v>
      </c>
      <c r="J18" s="107" t="s">
        <v>623</v>
      </c>
      <c r="K18" s="107" t="s">
        <v>621</v>
      </c>
      <c r="L18" s="107" t="s">
        <v>621</v>
      </c>
      <c r="M18" s="107" t="s">
        <v>621</v>
      </c>
      <c r="N18" s="107" t="s">
        <v>621</v>
      </c>
      <c r="O18" s="107" t="s">
        <v>621</v>
      </c>
      <c r="P18" s="107" t="s">
        <v>621</v>
      </c>
      <c r="Q18" s="107" t="s">
        <v>621</v>
      </c>
      <c r="R18" s="107" t="s">
        <v>621</v>
      </c>
      <c r="S18" s="107" t="s">
        <v>623</v>
      </c>
      <c r="T18" s="107" t="s">
        <v>621</v>
      </c>
      <c r="U18" s="107" t="s">
        <v>621</v>
      </c>
      <c r="V18" s="107" t="s">
        <v>621</v>
      </c>
      <c r="W18" s="107" t="s">
        <v>620</v>
      </c>
      <c r="X18" s="107" t="s">
        <v>621</v>
      </c>
      <c r="Y18" s="107" t="s">
        <v>622</v>
      </c>
      <c r="Z18" s="107" t="s">
        <v>621</v>
      </c>
      <c r="AA18" s="107" t="s">
        <v>621</v>
      </c>
      <c r="AB18" s="107" t="s">
        <v>621</v>
      </c>
      <c r="AC18" s="107" t="s">
        <v>623</v>
      </c>
      <c r="AD18" s="107" t="s">
        <v>621</v>
      </c>
      <c r="AE18" s="107" t="s">
        <v>621</v>
      </c>
      <c r="AF18" s="107" t="s">
        <v>621</v>
      </c>
      <c r="AG18" s="107" t="s">
        <v>621</v>
      </c>
      <c r="AH18" s="107" t="s">
        <v>622</v>
      </c>
      <c r="AI18" s="107" t="s">
        <v>622</v>
      </c>
      <c r="AJ18" s="107" t="s">
        <v>622</v>
      </c>
      <c r="AK18" s="107" t="s">
        <v>621</v>
      </c>
      <c r="AL18" s="107" t="s">
        <v>623</v>
      </c>
      <c r="AM18" s="107" t="s">
        <v>621</v>
      </c>
      <c r="AN18" s="107" t="s">
        <v>621</v>
      </c>
      <c r="AO18" s="107" t="s">
        <v>621</v>
      </c>
      <c r="AP18" s="107" t="s">
        <v>621</v>
      </c>
      <c r="AQ18" s="107" t="s">
        <v>621</v>
      </c>
      <c r="AR18" s="107" t="s">
        <v>621</v>
      </c>
      <c r="AS18" s="107" t="s">
        <v>621</v>
      </c>
      <c r="AT18" s="107" t="s">
        <v>621</v>
      </c>
      <c r="AU18" s="107" t="s">
        <v>621</v>
      </c>
      <c r="AV18" s="107" t="s">
        <v>623</v>
      </c>
      <c r="AW18" s="107" t="s">
        <v>621</v>
      </c>
      <c r="AX18" s="107" t="s">
        <v>621</v>
      </c>
      <c r="AY18" s="107" t="s">
        <v>620</v>
      </c>
      <c r="AZ18" s="107" t="s">
        <v>621</v>
      </c>
      <c r="BA18" s="107" t="s">
        <v>621</v>
      </c>
      <c r="BC18" s="107">
        <v>36</v>
      </c>
      <c r="BD18" s="107">
        <v>4</v>
      </c>
      <c r="BE18" s="107">
        <v>3</v>
      </c>
      <c r="BF18" s="107">
        <v>7</v>
      </c>
      <c r="BG18" s="107">
        <v>0</v>
      </c>
      <c r="BH18" s="107">
        <v>43</v>
      </c>
    </row>
    <row r="19" spans="1:60" x14ac:dyDescent="0.25">
      <c r="A19" s="104">
        <v>116</v>
      </c>
      <c r="B19" s="108" t="s">
        <v>17</v>
      </c>
      <c r="C19" s="108" t="s">
        <v>3</v>
      </c>
      <c r="D19" s="107" t="s">
        <v>621</v>
      </c>
      <c r="E19" s="107" t="s">
        <v>621</v>
      </c>
      <c r="F19" s="107" t="s">
        <v>621</v>
      </c>
      <c r="G19" s="107" t="s">
        <v>621</v>
      </c>
      <c r="H19" s="107" t="s">
        <v>621</v>
      </c>
      <c r="I19" s="107" t="s">
        <v>621</v>
      </c>
      <c r="J19" s="107" t="s">
        <v>623</v>
      </c>
      <c r="K19" s="107" t="s">
        <v>621</v>
      </c>
      <c r="L19" s="107" t="s">
        <v>620</v>
      </c>
      <c r="M19" s="107" t="s">
        <v>621</v>
      </c>
      <c r="N19" s="107" t="s">
        <v>621</v>
      </c>
      <c r="O19" s="107" t="s">
        <v>621</v>
      </c>
      <c r="P19" s="107" t="s">
        <v>621</v>
      </c>
      <c r="Q19" s="107" t="s">
        <v>621</v>
      </c>
      <c r="R19" s="107" t="s">
        <v>621</v>
      </c>
      <c r="S19" s="107" t="s">
        <v>622</v>
      </c>
      <c r="T19" s="107" t="s">
        <v>622</v>
      </c>
      <c r="U19" s="107" t="s">
        <v>621</v>
      </c>
      <c r="V19" s="107" t="s">
        <v>621</v>
      </c>
      <c r="W19" s="107" t="s">
        <v>620</v>
      </c>
      <c r="X19" s="107" t="s">
        <v>621</v>
      </c>
      <c r="Y19" s="107" t="s">
        <v>622</v>
      </c>
      <c r="Z19" s="107" t="s">
        <v>621</v>
      </c>
      <c r="AA19" s="107" t="s">
        <v>621</v>
      </c>
      <c r="AB19" s="107" t="s">
        <v>621</v>
      </c>
      <c r="AC19" s="107" t="s">
        <v>623</v>
      </c>
      <c r="AD19" s="107" t="s">
        <v>621</v>
      </c>
      <c r="AE19" s="107" t="s">
        <v>623</v>
      </c>
      <c r="AF19" s="107" t="s">
        <v>621</v>
      </c>
      <c r="AG19" s="107" t="s">
        <v>621</v>
      </c>
      <c r="AH19" s="107" t="s">
        <v>621</v>
      </c>
      <c r="AI19" s="107" t="s">
        <v>622</v>
      </c>
      <c r="AJ19" s="107" t="s">
        <v>622</v>
      </c>
      <c r="AK19" s="107" t="s">
        <v>621</v>
      </c>
      <c r="AL19" s="107" t="s">
        <v>620</v>
      </c>
      <c r="AM19" s="107" t="s">
        <v>621</v>
      </c>
      <c r="AN19" s="107" t="s">
        <v>621</v>
      </c>
      <c r="AO19" s="107" t="s">
        <v>621</v>
      </c>
      <c r="AP19" s="107" t="s">
        <v>621</v>
      </c>
      <c r="AQ19" s="107" t="s">
        <v>621</v>
      </c>
      <c r="AR19" s="107" t="s">
        <v>621</v>
      </c>
      <c r="AS19" s="107" t="s">
        <v>621</v>
      </c>
      <c r="AT19" s="107" t="s">
        <v>621</v>
      </c>
      <c r="AU19" s="107" t="s">
        <v>621</v>
      </c>
      <c r="AV19" s="107" t="s">
        <v>623</v>
      </c>
      <c r="AW19" s="107" t="s">
        <v>621</v>
      </c>
      <c r="AX19" s="107" t="s">
        <v>623</v>
      </c>
      <c r="AY19" s="107" t="s">
        <v>620</v>
      </c>
      <c r="AZ19" s="107" t="s">
        <v>621</v>
      </c>
      <c r="BA19" s="107" t="s">
        <v>621</v>
      </c>
      <c r="BC19" s="107">
        <v>36</v>
      </c>
      <c r="BD19" s="107">
        <v>5</v>
      </c>
      <c r="BE19" s="107">
        <v>4</v>
      </c>
      <c r="BF19" s="107">
        <v>5</v>
      </c>
      <c r="BG19" s="107">
        <v>0</v>
      </c>
      <c r="BH19" s="107">
        <v>45</v>
      </c>
    </row>
    <row r="20" spans="1:60" x14ac:dyDescent="0.25">
      <c r="A20" s="104">
        <v>117</v>
      </c>
      <c r="B20" s="108" t="s">
        <v>18</v>
      </c>
      <c r="C20" s="108" t="s">
        <v>3</v>
      </c>
      <c r="D20" s="107" t="s">
        <v>621</v>
      </c>
      <c r="E20" s="107" t="s">
        <v>621</v>
      </c>
      <c r="F20" s="107" t="s">
        <v>621</v>
      </c>
      <c r="G20" s="107" t="s">
        <v>621</v>
      </c>
      <c r="H20" s="107" t="s">
        <v>621</v>
      </c>
      <c r="I20" s="107" t="s">
        <v>621</v>
      </c>
      <c r="J20" s="107" t="s">
        <v>623</v>
      </c>
      <c r="K20" s="107" t="s">
        <v>621</v>
      </c>
      <c r="L20" s="107" t="s">
        <v>621</v>
      </c>
      <c r="M20" s="107" t="s">
        <v>621</v>
      </c>
      <c r="N20" s="107" t="s">
        <v>621</v>
      </c>
      <c r="O20" s="107" t="s">
        <v>621</v>
      </c>
      <c r="P20" s="107" t="s">
        <v>621</v>
      </c>
      <c r="Q20" s="107" t="s">
        <v>621</v>
      </c>
      <c r="R20" s="107" t="s">
        <v>622</v>
      </c>
      <c r="S20" s="107" t="s">
        <v>622</v>
      </c>
      <c r="T20" s="107" t="s">
        <v>622</v>
      </c>
      <c r="U20" s="107" t="s">
        <v>621</v>
      </c>
      <c r="V20" s="107" t="s">
        <v>621</v>
      </c>
      <c r="W20" s="107" t="s">
        <v>620</v>
      </c>
      <c r="X20" s="107" t="s">
        <v>621</v>
      </c>
      <c r="Y20" s="107" t="s">
        <v>622</v>
      </c>
      <c r="Z20" s="107" t="s">
        <v>621</v>
      </c>
      <c r="AA20" s="107" t="s">
        <v>621</v>
      </c>
      <c r="AB20" s="107" t="s">
        <v>621</v>
      </c>
      <c r="AC20" s="107" t="s">
        <v>623</v>
      </c>
      <c r="AD20" s="107" t="s">
        <v>621</v>
      </c>
      <c r="AE20" s="107" t="s">
        <v>621</v>
      </c>
      <c r="AF20" s="107" t="s">
        <v>621</v>
      </c>
      <c r="AG20" s="107" t="s">
        <v>621</v>
      </c>
      <c r="AH20" s="107" t="s">
        <v>622</v>
      </c>
      <c r="AI20" s="107" t="s">
        <v>622</v>
      </c>
      <c r="AJ20" s="107" t="s">
        <v>622</v>
      </c>
      <c r="AK20" s="107" t="s">
        <v>621</v>
      </c>
      <c r="AL20" s="107" t="s">
        <v>621</v>
      </c>
      <c r="AM20" s="107" t="s">
        <v>621</v>
      </c>
      <c r="AN20" s="107" t="s">
        <v>621</v>
      </c>
      <c r="AO20" s="107" t="s">
        <v>621</v>
      </c>
      <c r="AP20" s="107" t="s">
        <v>621</v>
      </c>
      <c r="AQ20" s="107" t="s">
        <v>621</v>
      </c>
      <c r="AR20" s="107" t="s">
        <v>621</v>
      </c>
      <c r="AS20" s="107" t="s">
        <v>621</v>
      </c>
      <c r="AT20" s="107" t="s">
        <v>621</v>
      </c>
      <c r="AU20" s="107" t="s">
        <v>621</v>
      </c>
      <c r="AV20" s="107" t="s">
        <v>623</v>
      </c>
      <c r="AW20" s="107" t="s">
        <v>623</v>
      </c>
      <c r="AX20" s="107" t="s">
        <v>621</v>
      </c>
      <c r="AY20" s="107" t="s">
        <v>621</v>
      </c>
      <c r="AZ20" s="107" t="s">
        <v>621</v>
      </c>
      <c r="BA20" s="107" t="s">
        <v>621</v>
      </c>
      <c r="BC20" s="107">
        <v>38</v>
      </c>
      <c r="BD20" s="107">
        <v>7</v>
      </c>
      <c r="BE20" s="107">
        <v>1</v>
      </c>
      <c r="BF20" s="107">
        <v>4</v>
      </c>
      <c r="BG20" s="107">
        <v>0</v>
      </c>
      <c r="BH20" s="107">
        <v>46</v>
      </c>
    </row>
    <row r="21" spans="1:60" x14ac:dyDescent="0.25">
      <c r="A21" s="104">
        <v>118</v>
      </c>
      <c r="B21" s="108" t="s">
        <v>19</v>
      </c>
      <c r="C21" s="108" t="s">
        <v>3</v>
      </c>
      <c r="D21" s="107" t="s">
        <v>621</v>
      </c>
      <c r="E21" s="107" t="s">
        <v>621</v>
      </c>
      <c r="F21" s="107" t="s">
        <v>621</v>
      </c>
      <c r="G21" s="107" t="s">
        <v>621</v>
      </c>
      <c r="H21" s="107" t="s">
        <v>623</v>
      </c>
      <c r="I21" s="107" t="s">
        <v>621</v>
      </c>
      <c r="J21" s="107" t="s">
        <v>621</v>
      </c>
      <c r="K21" s="107" t="s">
        <v>621</v>
      </c>
      <c r="L21" s="107" t="s">
        <v>623</v>
      </c>
      <c r="M21" s="107" t="s">
        <v>621</v>
      </c>
      <c r="N21" s="107" t="s">
        <v>621</v>
      </c>
      <c r="O21" s="107" t="s">
        <v>621</v>
      </c>
      <c r="P21" s="107" t="s">
        <v>621</v>
      </c>
      <c r="Q21" s="107" t="s">
        <v>621</v>
      </c>
      <c r="R21" s="107" t="s">
        <v>622</v>
      </c>
      <c r="S21" s="107" t="s">
        <v>622</v>
      </c>
      <c r="T21" s="107" t="s">
        <v>622</v>
      </c>
      <c r="U21" s="107" t="s">
        <v>621</v>
      </c>
      <c r="V21" s="107" t="s">
        <v>621</v>
      </c>
      <c r="W21" s="107" t="s">
        <v>620</v>
      </c>
      <c r="X21" s="107" t="s">
        <v>621</v>
      </c>
      <c r="Y21" s="107" t="s">
        <v>622</v>
      </c>
      <c r="Z21" s="107" t="s">
        <v>621</v>
      </c>
      <c r="AA21" s="107" t="s">
        <v>621</v>
      </c>
      <c r="AB21" s="107" t="s">
        <v>621</v>
      </c>
      <c r="AC21" s="107" t="s">
        <v>621</v>
      </c>
      <c r="AD21" s="107" t="s">
        <v>621</v>
      </c>
      <c r="AE21" s="107" t="s">
        <v>621</v>
      </c>
      <c r="AF21" s="107" t="s">
        <v>621</v>
      </c>
      <c r="AG21" s="107" t="s">
        <v>621</v>
      </c>
      <c r="AH21" s="107" t="s">
        <v>622</v>
      </c>
      <c r="AI21" s="107" t="s">
        <v>622</v>
      </c>
      <c r="AJ21" s="107" t="s">
        <v>622</v>
      </c>
      <c r="AK21" s="107" t="s">
        <v>621</v>
      </c>
      <c r="AL21" s="107" t="s">
        <v>621</v>
      </c>
      <c r="AM21" s="107" t="s">
        <v>621</v>
      </c>
      <c r="AN21" s="107" t="s">
        <v>621</v>
      </c>
      <c r="AO21" s="107" t="s">
        <v>621</v>
      </c>
      <c r="AP21" s="107" t="s">
        <v>623</v>
      </c>
      <c r="AQ21" s="107" t="s">
        <v>621</v>
      </c>
      <c r="AR21" s="107" t="s">
        <v>621</v>
      </c>
      <c r="AS21" s="107" t="s">
        <v>621</v>
      </c>
      <c r="AT21" s="107" t="s">
        <v>621</v>
      </c>
      <c r="AU21" s="107" t="s">
        <v>621</v>
      </c>
      <c r="AV21" s="107" t="s">
        <v>623</v>
      </c>
      <c r="AW21" s="107" t="s">
        <v>621</v>
      </c>
      <c r="AX21" s="107" t="s">
        <v>621</v>
      </c>
      <c r="AY21" s="107" t="s">
        <v>621</v>
      </c>
      <c r="AZ21" s="107" t="s">
        <v>621</v>
      </c>
      <c r="BA21" s="107" t="s">
        <v>621</v>
      </c>
      <c r="BC21" s="107">
        <v>38</v>
      </c>
      <c r="BD21" s="107">
        <v>7</v>
      </c>
      <c r="BE21" s="107">
        <v>1</v>
      </c>
      <c r="BF21" s="107">
        <v>4</v>
      </c>
      <c r="BG21" s="107">
        <v>0</v>
      </c>
      <c r="BH21" s="107">
        <v>46</v>
      </c>
    </row>
    <row r="22" spans="1:60" x14ac:dyDescent="0.25">
      <c r="A22" s="104">
        <v>119</v>
      </c>
      <c r="B22" s="108" t="s">
        <v>20</v>
      </c>
      <c r="C22" s="108" t="s">
        <v>3</v>
      </c>
      <c r="D22" s="107" t="s">
        <v>621</v>
      </c>
      <c r="E22" s="107" t="s">
        <v>620</v>
      </c>
      <c r="F22" s="107" t="s">
        <v>621</v>
      </c>
      <c r="G22" s="107" t="s">
        <v>621</v>
      </c>
      <c r="H22" s="107" t="s">
        <v>623</v>
      </c>
      <c r="I22" s="107" t="s">
        <v>621</v>
      </c>
      <c r="J22" s="107" t="s">
        <v>621</v>
      </c>
      <c r="K22" s="107" t="s">
        <v>623</v>
      </c>
      <c r="L22" s="107" t="s">
        <v>621</v>
      </c>
      <c r="M22" s="107" t="s">
        <v>621</v>
      </c>
      <c r="N22" s="107" t="s">
        <v>621</v>
      </c>
      <c r="O22" s="107" t="s">
        <v>621</v>
      </c>
      <c r="P22" s="107" t="s">
        <v>621</v>
      </c>
      <c r="Q22" s="107" t="s">
        <v>621</v>
      </c>
      <c r="R22" s="107" t="s">
        <v>620</v>
      </c>
      <c r="S22" s="107" t="s">
        <v>623</v>
      </c>
      <c r="T22" s="107" t="s">
        <v>622</v>
      </c>
      <c r="U22" s="107" t="s">
        <v>620</v>
      </c>
      <c r="V22" s="107" t="s">
        <v>621</v>
      </c>
      <c r="W22" s="107" t="s">
        <v>623</v>
      </c>
      <c r="X22" s="107" t="s">
        <v>621</v>
      </c>
      <c r="Y22" s="107" t="s">
        <v>622</v>
      </c>
      <c r="Z22" s="107" t="s">
        <v>621</v>
      </c>
      <c r="AA22" s="107" t="s">
        <v>620</v>
      </c>
      <c r="AB22" s="107" t="s">
        <v>621</v>
      </c>
      <c r="AC22" s="107" t="s">
        <v>621</v>
      </c>
      <c r="AD22" s="107" t="s">
        <v>623</v>
      </c>
      <c r="AE22" s="107" t="s">
        <v>621</v>
      </c>
      <c r="AF22" s="107" t="s">
        <v>620</v>
      </c>
      <c r="AG22" s="107" t="s">
        <v>621</v>
      </c>
      <c r="AH22" s="107" t="s">
        <v>622</v>
      </c>
      <c r="AI22" s="107" t="s">
        <v>623</v>
      </c>
      <c r="AJ22" s="107" t="s">
        <v>622</v>
      </c>
      <c r="AK22" s="107" t="s">
        <v>621</v>
      </c>
      <c r="AL22" s="107" t="s">
        <v>621</v>
      </c>
      <c r="AM22" s="107" t="s">
        <v>621</v>
      </c>
      <c r="AN22" s="107" t="s">
        <v>623</v>
      </c>
      <c r="AO22" s="107" t="s">
        <v>621</v>
      </c>
      <c r="AP22" s="107" t="s">
        <v>621</v>
      </c>
      <c r="AQ22" s="107" t="s">
        <v>621</v>
      </c>
      <c r="AR22" s="107" t="s">
        <v>621</v>
      </c>
      <c r="AS22" s="107" t="s">
        <v>621</v>
      </c>
      <c r="AT22" s="107" t="s">
        <v>621</v>
      </c>
      <c r="AU22" s="107" t="s">
        <v>621</v>
      </c>
      <c r="AV22" s="107" t="s">
        <v>621</v>
      </c>
      <c r="AW22" s="107" t="s">
        <v>621</v>
      </c>
      <c r="AX22" s="107" t="s">
        <v>623</v>
      </c>
      <c r="AY22" s="107" t="s">
        <v>620</v>
      </c>
      <c r="AZ22" s="107" t="s">
        <v>621</v>
      </c>
      <c r="BA22" s="107" t="s">
        <v>621</v>
      </c>
      <c r="BC22" s="107">
        <v>32</v>
      </c>
      <c r="BD22" s="107">
        <v>4</v>
      </c>
      <c r="BE22" s="107">
        <v>6</v>
      </c>
      <c r="BF22" s="107">
        <v>8</v>
      </c>
      <c r="BG22" s="107">
        <v>0</v>
      </c>
      <c r="BH22" s="107">
        <v>42</v>
      </c>
    </row>
    <row r="23" spans="1:60" x14ac:dyDescent="0.25">
      <c r="A23" s="104">
        <v>120</v>
      </c>
      <c r="B23" s="108" t="s">
        <v>21</v>
      </c>
      <c r="C23" s="108" t="s">
        <v>3</v>
      </c>
      <c r="D23" s="107" t="s">
        <v>621</v>
      </c>
      <c r="E23" s="107" t="s">
        <v>620</v>
      </c>
      <c r="F23" s="107" t="s">
        <v>621</v>
      </c>
      <c r="G23" s="107" t="s">
        <v>621</v>
      </c>
      <c r="H23" s="107" t="s">
        <v>623</v>
      </c>
      <c r="I23" s="107" t="s">
        <v>621</v>
      </c>
      <c r="J23" s="107" t="s">
        <v>621</v>
      </c>
      <c r="K23" s="107" t="s">
        <v>621</v>
      </c>
      <c r="L23" s="107" t="s">
        <v>622</v>
      </c>
      <c r="M23" s="107" t="s">
        <v>621</v>
      </c>
      <c r="N23" s="107" t="s">
        <v>620</v>
      </c>
      <c r="O23" s="107" t="s">
        <v>621</v>
      </c>
      <c r="P23" s="107" t="s">
        <v>621</v>
      </c>
      <c r="Q23" s="107" t="s">
        <v>621</v>
      </c>
      <c r="R23" s="107" t="s">
        <v>620</v>
      </c>
      <c r="S23" s="107" t="s">
        <v>621</v>
      </c>
      <c r="T23" s="107" t="s">
        <v>620</v>
      </c>
      <c r="U23" s="107" t="s">
        <v>621</v>
      </c>
      <c r="V23" s="107" t="s">
        <v>620</v>
      </c>
      <c r="W23" s="107" t="s">
        <v>620</v>
      </c>
      <c r="X23" s="107" t="s">
        <v>621</v>
      </c>
      <c r="Y23" s="107" t="s">
        <v>621</v>
      </c>
      <c r="Z23" s="107" t="s">
        <v>621</v>
      </c>
      <c r="AA23" s="107" t="s">
        <v>620</v>
      </c>
      <c r="AB23" s="107" t="s">
        <v>621</v>
      </c>
      <c r="AC23" s="107" t="s">
        <v>620</v>
      </c>
      <c r="AD23" s="107" t="s">
        <v>621</v>
      </c>
      <c r="AE23" s="107" t="s">
        <v>621</v>
      </c>
      <c r="AF23" s="107" t="s">
        <v>621</v>
      </c>
      <c r="AG23" s="107" t="s">
        <v>621</v>
      </c>
      <c r="AH23" s="107" t="s">
        <v>622</v>
      </c>
      <c r="AI23" s="107" t="s">
        <v>622</v>
      </c>
      <c r="AJ23" s="107" t="s">
        <v>622</v>
      </c>
      <c r="AK23" s="107" t="s">
        <v>621</v>
      </c>
      <c r="AL23" s="107" t="s">
        <v>621</v>
      </c>
      <c r="AM23" s="107" t="s">
        <v>622</v>
      </c>
      <c r="AN23" s="107" t="s">
        <v>621</v>
      </c>
      <c r="AO23" s="107" t="s">
        <v>621</v>
      </c>
      <c r="AP23" s="107" t="s">
        <v>621</v>
      </c>
      <c r="AQ23" s="107" t="s">
        <v>621</v>
      </c>
      <c r="AR23" s="107" t="s">
        <v>621</v>
      </c>
      <c r="AS23" s="107" t="s">
        <v>621</v>
      </c>
      <c r="AT23" s="107" t="s">
        <v>621</v>
      </c>
      <c r="AU23" s="107" t="s">
        <v>621</v>
      </c>
      <c r="AV23" s="107" t="s">
        <v>621</v>
      </c>
      <c r="AW23" s="107" t="s">
        <v>621</v>
      </c>
      <c r="AX23" s="107" t="s">
        <v>620</v>
      </c>
      <c r="AY23" s="107" t="s">
        <v>622</v>
      </c>
      <c r="AZ23" s="107" t="s">
        <v>621</v>
      </c>
      <c r="BA23" s="107" t="s">
        <v>621</v>
      </c>
      <c r="BC23" s="107">
        <v>34</v>
      </c>
      <c r="BD23" s="107">
        <v>6</v>
      </c>
      <c r="BE23" s="107">
        <v>9</v>
      </c>
      <c r="BF23" s="107">
        <v>1</v>
      </c>
      <c r="BG23" s="107">
        <v>0</v>
      </c>
      <c r="BH23" s="107">
        <v>49</v>
      </c>
    </row>
    <row r="24" spans="1:60" x14ac:dyDescent="0.25">
      <c r="A24" s="104">
        <v>121</v>
      </c>
      <c r="B24" s="108" t="s">
        <v>22</v>
      </c>
      <c r="C24" s="108" t="s">
        <v>3</v>
      </c>
      <c r="D24" s="107" t="s">
        <v>621</v>
      </c>
      <c r="E24" s="107" t="s">
        <v>621</v>
      </c>
      <c r="F24" s="107" t="s">
        <v>621</v>
      </c>
      <c r="G24" s="107" t="s">
        <v>621</v>
      </c>
      <c r="H24" s="107" t="s">
        <v>623</v>
      </c>
      <c r="I24" s="107" t="s">
        <v>621</v>
      </c>
      <c r="J24" s="107" t="s">
        <v>623</v>
      </c>
      <c r="K24" s="107" t="s">
        <v>621</v>
      </c>
      <c r="L24" s="107" t="s">
        <v>621</v>
      </c>
      <c r="M24" s="107" t="s">
        <v>621</v>
      </c>
      <c r="N24" s="107" t="s">
        <v>621</v>
      </c>
      <c r="O24" s="107" t="s">
        <v>621</v>
      </c>
      <c r="P24" s="107" t="s">
        <v>621</v>
      </c>
      <c r="Q24" s="107" t="s">
        <v>621</v>
      </c>
      <c r="R24" s="107" t="s">
        <v>623</v>
      </c>
      <c r="S24" s="107" t="s">
        <v>621</v>
      </c>
      <c r="T24" s="107" t="s">
        <v>621</v>
      </c>
      <c r="U24" s="107" t="s">
        <v>621</v>
      </c>
      <c r="V24" s="107" t="s">
        <v>621</v>
      </c>
      <c r="W24" s="107" t="s">
        <v>621</v>
      </c>
      <c r="X24" s="107" t="s">
        <v>621</v>
      </c>
      <c r="Y24" s="107" t="s">
        <v>622</v>
      </c>
      <c r="Z24" s="107" t="s">
        <v>621</v>
      </c>
      <c r="AA24" s="107" t="s">
        <v>621</v>
      </c>
      <c r="AB24" s="107" t="s">
        <v>621</v>
      </c>
      <c r="AC24" s="107" t="s">
        <v>623</v>
      </c>
      <c r="AD24" s="107" t="s">
        <v>621</v>
      </c>
      <c r="AE24" s="107" t="s">
        <v>621</v>
      </c>
      <c r="AF24" s="107" t="s">
        <v>621</v>
      </c>
      <c r="AG24" s="107" t="s">
        <v>621</v>
      </c>
      <c r="AH24" s="107" t="s">
        <v>621</v>
      </c>
      <c r="AI24" s="107" t="s">
        <v>622</v>
      </c>
      <c r="AJ24" s="107" t="s">
        <v>622</v>
      </c>
      <c r="AK24" s="107" t="s">
        <v>621</v>
      </c>
      <c r="AL24" s="107" t="s">
        <v>621</v>
      </c>
      <c r="AM24" s="107" t="s">
        <v>621</v>
      </c>
      <c r="AN24" s="107" t="s">
        <v>621</v>
      </c>
      <c r="AO24" s="107" t="s">
        <v>621</v>
      </c>
      <c r="AP24" s="107" t="s">
        <v>621</v>
      </c>
      <c r="AQ24" s="107" t="s">
        <v>621</v>
      </c>
      <c r="AR24" s="107" t="s">
        <v>621</v>
      </c>
      <c r="AS24" s="107" t="s">
        <v>621</v>
      </c>
      <c r="AT24" s="107" t="s">
        <v>621</v>
      </c>
      <c r="AU24" s="107" t="s">
        <v>621</v>
      </c>
      <c r="AV24" s="107" t="s">
        <v>623</v>
      </c>
      <c r="AW24" s="107" t="s">
        <v>621</v>
      </c>
      <c r="AX24" s="107" t="s">
        <v>623</v>
      </c>
      <c r="AY24" s="107" t="s">
        <v>621</v>
      </c>
      <c r="AZ24" s="107" t="s">
        <v>621</v>
      </c>
      <c r="BA24" s="107" t="s">
        <v>621</v>
      </c>
      <c r="BC24" s="107">
        <v>41</v>
      </c>
      <c r="BD24" s="107">
        <v>3</v>
      </c>
      <c r="BE24" s="107">
        <v>0</v>
      </c>
      <c r="BF24" s="107">
        <v>6</v>
      </c>
      <c r="BG24" s="107">
        <v>0</v>
      </c>
      <c r="BH24" s="107">
        <v>44</v>
      </c>
    </row>
    <row r="25" spans="1:60" x14ac:dyDescent="0.25">
      <c r="A25" s="104">
        <v>122</v>
      </c>
      <c r="B25" s="108" t="s">
        <v>23</v>
      </c>
      <c r="C25" s="108" t="s">
        <v>3</v>
      </c>
      <c r="D25" s="107" t="s">
        <v>621</v>
      </c>
      <c r="E25" s="107" t="s">
        <v>621</v>
      </c>
      <c r="F25" s="107" t="s">
        <v>623</v>
      </c>
      <c r="G25" s="107" t="s">
        <v>621</v>
      </c>
      <c r="H25" s="107" t="s">
        <v>621</v>
      </c>
      <c r="I25" s="107" t="s">
        <v>621</v>
      </c>
      <c r="J25" s="107" t="s">
        <v>621</v>
      </c>
      <c r="K25" s="107" t="s">
        <v>621</v>
      </c>
      <c r="L25" s="107" t="s">
        <v>622</v>
      </c>
      <c r="M25" s="107" t="s">
        <v>621</v>
      </c>
      <c r="N25" s="107" t="s">
        <v>621</v>
      </c>
      <c r="O25" s="107" t="s">
        <v>621</v>
      </c>
      <c r="P25" s="107" t="s">
        <v>621</v>
      </c>
      <c r="Q25" s="107" t="s">
        <v>621</v>
      </c>
      <c r="R25" s="107" t="s">
        <v>623</v>
      </c>
      <c r="S25" s="107" t="s">
        <v>620</v>
      </c>
      <c r="T25" s="107" t="s">
        <v>621</v>
      </c>
      <c r="U25" s="107" t="s">
        <v>620</v>
      </c>
      <c r="V25" s="107" t="s">
        <v>621</v>
      </c>
      <c r="W25" s="107" t="s">
        <v>620</v>
      </c>
      <c r="X25" s="107" t="s">
        <v>621</v>
      </c>
      <c r="Y25" s="107" t="s">
        <v>622</v>
      </c>
      <c r="Z25" s="107" t="s">
        <v>621</v>
      </c>
      <c r="AA25" s="107" t="s">
        <v>623</v>
      </c>
      <c r="AB25" s="107" t="s">
        <v>621</v>
      </c>
      <c r="AC25" s="107" t="s">
        <v>623</v>
      </c>
      <c r="AD25" s="107" t="s">
        <v>621</v>
      </c>
      <c r="AE25" s="107" t="s">
        <v>621</v>
      </c>
      <c r="AF25" s="107" t="s">
        <v>621</v>
      </c>
      <c r="AG25" s="107" t="s">
        <v>621</v>
      </c>
      <c r="AH25" s="107" t="s">
        <v>621</v>
      </c>
      <c r="AI25" s="107" t="s">
        <v>621</v>
      </c>
      <c r="AJ25" s="107" t="s">
        <v>621</v>
      </c>
      <c r="AK25" s="107" t="s">
        <v>621</v>
      </c>
      <c r="AL25" s="107" t="s">
        <v>621</v>
      </c>
      <c r="AM25" s="107" t="s">
        <v>621</v>
      </c>
      <c r="AN25" s="107" t="s">
        <v>621</v>
      </c>
      <c r="AO25" s="107" t="s">
        <v>621</v>
      </c>
      <c r="AP25" s="107" t="s">
        <v>621</v>
      </c>
      <c r="AQ25" s="107" t="s">
        <v>621</v>
      </c>
      <c r="AR25" s="107" t="s">
        <v>621</v>
      </c>
      <c r="AS25" s="107" t="s">
        <v>621</v>
      </c>
      <c r="AT25" s="107" t="s">
        <v>621</v>
      </c>
      <c r="AU25" s="107" t="s">
        <v>621</v>
      </c>
      <c r="AV25" s="107" t="s">
        <v>621</v>
      </c>
      <c r="AW25" s="107" t="s">
        <v>621</v>
      </c>
      <c r="AX25" s="107" t="s">
        <v>623</v>
      </c>
      <c r="AY25" s="107" t="s">
        <v>620</v>
      </c>
      <c r="AZ25" s="107" t="s">
        <v>621</v>
      </c>
      <c r="BA25" s="107" t="s">
        <v>621</v>
      </c>
      <c r="BC25" s="107">
        <v>39</v>
      </c>
      <c r="BD25" s="107">
        <v>2</v>
      </c>
      <c r="BE25" s="107">
        <v>4</v>
      </c>
      <c r="BF25" s="107">
        <v>5</v>
      </c>
      <c r="BG25" s="107">
        <v>0</v>
      </c>
      <c r="BH25" s="107">
        <v>45</v>
      </c>
    </row>
    <row r="26" spans="1:60" x14ac:dyDescent="0.25">
      <c r="A26" s="104">
        <v>123</v>
      </c>
      <c r="B26" s="108" t="s">
        <v>24</v>
      </c>
      <c r="C26" s="108" t="s">
        <v>3</v>
      </c>
      <c r="D26" s="107" t="s">
        <v>623</v>
      </c>
      <c r="E26" s="107" t="s">
        <v>621</v>
      </c>
      <c r="F26" s="107" t="s">
        <v>621</v>
      </c>
      <c r="G26" s="107" t="s">
        <v>621</v>
      </c>
      <c r="H26" s="107" t="s">
        <v>621</v>
      </c>
      <c r="I26" s="107" t="s">
        <v>621</v>
      </c>
      <c r="J26" s="107" t="s">
        <v>621</v>
      </c>
      <c r="K26" s="107" t="s">
        <v>621</v>
      </c>
      <c r="L26" s="107" t="s">
        <v>622</v>
      </c>
      <c r="M26" s="107" t="s">
        <v>621</v>
      </c>
      <c r="N26" s="107" t="s">
        <v>620</v>
      </c>
      <c r="O26" s="107" t="s">
        <v>621</v>
      </c>
      <c r="P26" s="107" t="s">
        <v>621</v>
      </c>
      <c r="Q26" s="107" t="s">
        <v>621</v>
      </c>
      <c r="R26" s="107" t="s">
        <v>623</v>
      </c>
      <c r="S26" s="107" t="s">
        <v>623</v>
      </c>
      <c r="T26" s="107" t="s">
        <v>623</v>
      </c>
      <c r="U26" s="107" t="s">
        <v>621</v>
      </c>
      <c r="V26" s="107" t="s">
        <v>621</v>
      </c>
      <c r="W26" s="107" t="s">
        <v>623</v>
      </c>
      <c r="X26" s="107" t="s">
        <v>621</v>
      </c>
      <c r="Y26" s="107" t="s">
        <v>622</v>
      </c>
      <c r="Z26" s="107" t="s">
        <v>621</v>
      </c>
      <c r="AA26" s="107" t="s">
        <v>621</v>
      </c>
      <c r="AB26" s="107" t="s">
        <v>621</v>
      </c>
      <c r="AC26" s="107" t="s">
        <v>623</v>
      </c>
      <c r="AD26" s="107" t="s">
        <v>621</v>
      </c>
      <c r="AE26" s="107" t="s">
        <v>621</v>
      </c>
      <c r="AF26" s="107" t="s">
        <v>621</v>
      </c>
      <c r="AG26" s="107" t="s">
        <v>621</v>
      </c>
      <c r="AH26" s="107" t="s">
        <v>622</v>
      </c>
      <c r="AI26" s="107" t="s">
        <v>622</v>
      </c>
      <c r="AJ26" s="107" t="s">
        <v>622</v>
      </c>
      <c r="AK26" s="107" t="s">
        <v>621</v>
      </c>
      <c r="AL26" s="107" t="s">
        <v>621</v>
      </c>
      <c r="AM26" s="107" t="s">
        <v>622</v>
      </c>
      <c r="AN26" s="107" t="s">
        <v>621</v>
      </c>
      <c r="AO26" s="107" t="s">
        <v>621</v>
      </c>
      <c r="AP26" s="107" t="s">
        <v>621</v>
      </c>
      <c r="AQ26" s="107" t="s">
        <v>621</v>
      </c>
      <c r="AR26" s="107" t="s">
        <v>621</v>
      </c>
      <c r="AS26" s="107" t="s">
        <v>621</v>
      </c>
      <c r="AT26" s="107" t="s">
        <v>621</v>
      </c>
      <c r="AU26" s="107" t="s">
        <v>621</v>
      </c>
      <c r="AV26" s="107" t="s">
        <v>621</v>
      </c>
      <c r="AW26" s="107" t="s">
        <v>621</v>
      </c>
      <c r="AX26" s="107" t="s">
        <v>621</v>
      </c>
      <c r="AY26" s="107" t="s">
        <v>621</v>
      </c>
      <c r="AZ26" s="107" t="s">
        <v>621</v>
      </c>
      <c r="BA26" s="107" t="s">
        <v>621</v>
      </c>
      <c r="BC26" s="107">
        <v>37</v>
      </c>
      <c r="BD26" s="107">
        <v>6</v>
      </c>
      <c r="BE26" s="107">
        <v>1</v>
      </c>
      <c r="BF26" s="107">
        <v>6</v>
      </c>
      <c r="BG26" s="107">
        <v>0</v>
      </c>
      <c r="BH26" s="107">
        <v>44</v>
      </c>
    </row>
    <row r="27" spans="1:60" x14ac:dyDescent="0.25">
      <c r="A27" s="104">
        <v>201</v>
      </c>
      <c r="B27" s="108" t="s">
        <v>25</v>
      </c>
      <c r="C27" s="108" t="s">
        <v>26</v>
      </c>
      <c r="D27" s="107" t="s">
        <v>621</v>
      </c>
      <c r="E27" s="107" t="s">
        <v>621</v>
      </c>
      <c r="F27" s="107" t="s">
        <v>621</v>
      </c>
      <c r="G27" s="107" t="s">
        <v>621</v>
      </c>
      <c r="H27" s="107" t="s">
        <v>621</v>
      </c>
      <c r="I27" s="107" t="s">
        <v>621</v>
      </c>
      <c r="J27" s="107" t="s">
        <v>623</v>
      </c>
      <c r="K27" s="107" t="s">
        <v>621</v>
      </c>
      <c r="L27" s="107" t="s">
        <v>621</v>
      </c>
      <c r="M27" s="107" t="s">
        <v>621</v>
      </c>
      <c r="N27" s="107" t="s">
        <v>623</v>
      </c>
      <c r="O27" s="107" t="s">
        <v>621</v>
      </c>
      <c r="P27" s="107" t="s">
        <v>621</v>
      </c>
      <c r="Q27" s="107" t="s">
        <v>621</v>
      </c>
      <c r="R27" s="107" t="s">
        <v>621</v>
      </c>
      <c r="S27" s="107" t="s">
        <v>622</v>
      </c>
      <c r="T27" s="107" t="s">
        <v>622</v>
      </c>
      <c r="U27" s="107" t="s">
        <v>621</v>
      </c>
      <c r="V27" s="107" t="s">
        <v>621</v>
      </c>
      <c r="W27" s="107" t="s">
        <v>623</v>
      </c>
      <c r="X27" s="107" t="s">
        <v>621</v>
      </c>
      <c r="Y27" s="107" t="s">
        <v>622</v>
      </c>
      <c r="Z27" s="107" t="s">
        <v>621</v>
      </c>
      <c r="AA27" s="107" t="s">
        <v>621</v>
      </c>
      <c r="AB27" s="107" t="s">
        <v>621</v>
      </c>
      <c r="AC27" s="107" t="s">
        <v>621</v>
      </c>
      <c r="AD27" s="107" t="s">
        <v>621</v>
      </c>
      <c r="AE27" s="107" t="s">
        <v>621</v>
      </c>
      <c r="AF27" s="107" t="s">
        <v>621</v>
      </c>
      <c r="AG27" s="107" t="s">
        <v>621</v>
      </c>
      <c r="AH27" s="107" t="s">
        <v>622</v>
      </c>
      <c r="AI27" s="107" t="s">
        <v>622</v>
      </c>
      <c r="AJ27" s="107" t="s">
        <v>622</v>
      </c>
      <c r="AK27" s="107" t="s">
        <v>621</v>
      </c>
      <c r="AL27" s="107" t="s">
        <v>621</v>
      </c>
      <c r="AM27" s="107" t="s">
        <v>621</v>
      </c>
      <c r="AN27" s="107" t="s">
        <v>621</v>
      </c>
      <c r="AO27" s="107" t="s">
        <v>621</v>
      </c>
      <c r="AP27" s="107" t="s">
        <v>621</v>
      </c>
      <c r="AQ27" s="107" t="s">
        <v>621</v>
      </c>
      <c r="AR27" s="107" t="s">
        <v>621</v>
      </c>
      <c r="AS27" s="107" t="s">
        <v>622</v>
      </c>
      <c r="AT27" s="107" t="s">
        <v>621</v>
      </c>
      <c r="AU27" s="107" t="s">
        <v>623</v>
      </c>
      <c r="AV27" s="107" t="s">
        <v>623</v>
      </c>
      <c r="AW27" s="107" t="s">
        <v>623</v>
      </c>
      <c r="AX27" s="107" t="s">
        <v>621</v>
      </c>
      <c r="AY27" s="107" t="s">
        <v>621</v>
      </c>
      <c r="AZ27" s="107" t="s">
        <v>621</v>
      </c>
      <c r="BA27" s="107" t="s">
        <v>621</v>
      </c>
      <c r="BC27" s="107">
        <v>37</v>
      </c>
      <c r="BD27" s="107">
        <v>7</v>
      </c>
      <c r="BE27" s="107">
        <v>0</v>
      </c>
      <c r="BF27" s="107">
        <v>6</v>
      </c>
      <c r="BG27" s="107">
        <v>0</v>
      </c>
      <c r="BH27" s="107">
        <v>44</v>
      </c>
    </row>
    <row r="28" spans="1:60" x14ac:dyDescent="0.25">
      <c r="A28" s="104">
        <v>202</v>
      </c>
      <c r="B28" s="108" t="s">
        <v>27</v>
      </c>
      <c r="C28" s="108" t="s">
        <v>26</v>
      </c>
      <c r="D28" s="107" t="s">
        <v>621</v>
      </c>
      <c r="E28" s="107" t="s">
        <v>620</v>
      </c>
      <c r="F28" s="107" t="s">
        <v>623</v>
      </c>
      <c r="G28" s="107" t="s">
        <v>621</v>
      </c>
      <c r="H28" s="107" t="s">
        <v>621</v>
      </c>
      <c r="I28" s="107" t="s">
        <v>621</v>
      </c>
      <c r="J28" s="107" t="s">
        <v>623</v>
      </c>
      <c r="K28" s="107" t="s">
        <v>621</v>
      </c>
      <c r="L28" s="107" t="s">
        <v>623</v>
      </c>
      <c r="M28" s="107" t="s">
        <v>621</v>
      </c>
      <c r="N28" s="107" t="s">
        <v>620</v>
      </c>
      <c r="O28" s="107" t="s">
        <v>621</v>
      </c>
      <c r="P28" s="107" t="s">
        <v>621</v>
      </c>
      <c r="Q28" s="107" t="s">
        <v>621</v>
      </c>
      <c r="R28" s="107" t="s">
        <v>623</v>
      </c>
      <c r="S28" s="107" t="s">
        <v>621</v>
      </c>
      <c r="T28" s="107" t="s">
        <v>622</v>
      </c>
      <c r="U28" s="107" t="s">
        <v>621</v>
      </c>
      <c r="V28" s="107" t="s">
        <v>621</v>
      </c>
      <c r="W28" s="107" t="s">
        <v>621</v>
      </c>
      <c r="X28" s="107" t="s">
        <v>621</v>
      </c>
      <c r="Y28" s="107" t="s">
        <v>622</v>
      </c>
      <c r="Z28" s="107" t="s">
        <v>621</v>
      </c>
      <c r="AA28" s="107" t="s">
        <v>621</v>
      </c>
      <c r="AB28" s="107" t="s">
        <v>621</v>
      </c>
      <c r="AC28" s="107" t="s">
        <v>620</v>
      </c>
      <c r="AD28" s="107" t="s">
        <v>621</v>
      </c>
      <c r="AE28" s="107" t="s">
        <v>621</v>
      </c>
      <c r="AF28" s="107" t="s">
        <v>621</v>
      </c>
      <c r="AG28" s="107" t="s">
        <v>621</v>
      </c>
      <c r="AH28" s="107" t="s">
        <v>622</v>
      </c>
      <c r="AI28" s="107" t="s">
        <v>621</v>
      </c>
      <c r="AJ28" s="107" t="s">
        <v>622</v>
      </c>
      <c r="AK28" s="107" t="s">
        <v>621</v>
      </c>
      <c r="AL28" s="107" t="s">
        <v>621</v>
      </c>
      <c r="AM28" s="107" t="s">
        <v>621</v>
      </c>
      <c r="AN28" s="107" t="s">
        <v>621</v>
      </c>
      <c r="AO28" s="107" t="s">
        <v>621</v>
      </c>
      <c r="AP28" s="107" t="s">
        <v>621</v>
      </c>
      <c r="AQ28" s="107" t="s">
        <v>621</v>
      </c>
      <c r="AR28" s="107" t="s">
        <v>621</v>
      </c>
      <c r="AS28" s="107" t="s">
        <v>621</v>
      </c>
      <c r="AT28" s="107" t="s">
        <v>621</v>
      </c>
      <c r="AU28" s="107" t="s">
        <v>623</v>
      </c>
      <c r="AV28" s="107" t="s">
        <v>621</v>
      </c>
      <c r="AW28" s="107" t="s">
        <v>621</v>
      </c>
      <c r="AX28" s="107" t="s">
        <v>623</v>
      </c>
      <c r="AY28" s="107" t="s">
        <v>623</v>
      </c>
      <c r="AZ28" s="107" t="s">
        <v>621</v>
      </c>
      <c r="BA28" s="107" t="s">
        <v>621</v>
      </c>
      <c r="BC28" s="107">
        <v>36</v>
      </c>
      <c r="BD28" s="107">
        <v>4</v>
      </c>
      <c r="BE28" s="107">
        <v>3</v>
      </c>
      <c r="BF28" s="107">
        <v>7</v>
      </c>
      <c r="BG28" s="107">
        <v>0</v>
      </c>
      <c r="BH28" s="107">
        <v>43</v>
      </c>
    </row>
    <row r="29" spans="1:60" x14ac:dyDescent="0.25">
      <c r="A29" s="104">
        <v>203</v>
      </c>
      <c r="B29" s="108" t="s">
        <v>28</v>
      </c>
      <c r="C29" s="108" t="s">
        <v>26</v>
      </c>
      <c r="D29" s="107" t="s">
        <v>623</v>
      </c>
      <c r="E29" s="107" t="s">
        <v>622</v>
      </c>
      <c r="F29" s="107" t="s">
        <v>621</v>
      </c>
      <c r="G29" s="107" t="s">
        <v>621</v>
      </c>
      <c r="H29" s="107" t="s">
        <v>623</v>
      </c>
      <c r="I29" s="107" t="s">
        <v>621</v>
      </c>
      <c r="J29" s="107" t="s">
        <v>623</v>
      </c>
      <c r="K29" s="107" t="s">
        <v>621</v>
      </c>
      <c r="L29" s="107" t="s">
        <v>621</v>
      </c>
      <c r="M29" s="107" t="s">
        <v>621</v>
      </c>
      <c r="N29" s="107" t="s">
        <v>621</v>
      </c>
      <c r="O29" s="107" t="s">
        <v>621</v>
      </c>
      <c r="P29" s="107" t="s">
        <v>621</v>
      </c>
      <c r="Q29" s="107" t="s">
        <v>621</v>
      </c>
      <c r="R29" s="107" t="s">
        <v>621</v>
      </c>
      <c r="S29" s="107" t="s">
        <v>621</v>
      </c>
      <c r="T29" s="107" t="s">
        <v>621</v>
      </c>
      <c r="U29" s="107" t="s">
        <v>621</v>
      </c>
      <c r="V29" s="107" t="s">
        <v>621</v>
      </c>
      <c r="W29" s="107" t="s">
        <v>621</v>
      </c>
      <c r="X29" s="107" t="s">
        <v>621</v>
      </c>
      <c r="Y29" s="107" t="s">
        <v>621</v>
      </c>
      <c r="Z29" s="107" t="s">
        <v>621</v>
      </c>
      <c r="AA29" s="107" t="s">
        <v>621</v>
      </c>
      <c r="AB29" s="107" t="s">
        <v>621</v>
      </c>
      <c r="AC29" s="107" t="s">
        <v>623</v>
      </c>
      <c r="AD29" s="107" t="s">
        <v>621</v>
      </c>
      <c r="AE29" s="107" t="s">
        <v>621</v>
      </c>
      <c r="AF29" s="107" t="s">
        <v>621</v>
      </c>
      <c r="AG29" s="107" t="s">
        <v>621</v>
      </c>
      <c r="AH29" s="107" t="s">
        <v>621</v>
      </c>
      <c r="AI29" s="107" t="s">
        <v>621</v>
      </c>
      <c r="AJ29" s="107" t="s">
        <v>622</v>
      </c>
      <c r="AK29" s="107" t="s">
        <v>621</v>
      </c>
      <c r="AL29" s="107" t="s">
        <v>621</v>
      </c>
      <c r="AM29" s="107" t="s">
        <v>621</v>
      </c>
      <c r="AN29" s="107" t="s">
        <v>621</v>
      </c>
      <c r="AO29" s="107" t="s">
        <v>621</v>
      </c>
      <c r="AP29" s="107" t="s">
        <v>621</v>
      </c>
      <c r="AQ29" s="107" t="s">
        <v>621</v>
      </c>
      <c r="AR29" s="107" t="s">
        <v>621</v>
      </c>
      <c r="AS29" s="107" t="s">
        <v>621</v>
      </c>
      <c r="AT29" s="107" t="s">
        <v>621</v>
      </c>
      <c r="AU29" s="107" t="s">
        <v>623</v>
      </c>
      <c r="AV29" s="107" t="s">
        <v>621</v>
      </c>
      <c r="AW29" s="107" t="s">
        <v>621</v>
      </c>
      <c r="AX29" s="107" t="s">
        <v>620</v>
      </c>
      <c r="AY29" s="107" t="s">
        <v>621</v>
      </c>
      <c r="AZ29" s="107" t="s">
        <v>621</v>
      </c>
      <c r="BA29" s="107" t="s">
        <v>621</v>
      </c>
      <c r="BC29" s="107">
        <v>42</v>
      </c>
      <c r="BD29" s="107">
        <v>2</v>
      </c>
      <c r="BE29" s="107">
        <v>1</v>
      </c>
      <c r="BF29" s="107">
        <v>5</v>
      </c>
      <c r="BG29" s="107">
        <v>0</v>
      </c>
      <c r="BH29" s="107">
        <v>45</v>
      </c>
    </row>
    <row r="30" spans="1:60" x14ac:dyDescent="0.25">
      <c r="A30" s="104">
        <v>204</v>
      </c>
      <c r="B30" s="108" t="s">
        <v>29</v>
      </c>
      <c r="C30" s="108" t="s">
        <v>26</v>
      </c>
      <c r="D30" s="107" t="s">
        <v>621</v>
      </c>
      <c r="E30" s="107" t="s">
        <v>620</v>
      </c>
      <c r="F30" s="107" t="s">
        <v>621</v>
      </c>
      <c r="G30" s="107" t="s">
        <v>621</v>
      </c>
      <c r="H30" s="107" t="s">
        <v>623</v>
      </c>
      <c r="I30" s="107" t="s">
        <v>621</v>
      </c>
      <c r="J30" s="107" t="s">
        <v>623</v>
      </c>
      <c r="K30" s="107" t="s">
        <v>621</v>
      </c>
      <c r="L30" s="107" t="s">
        <v>621</v>
      </c>
      <c r="M30" s="107" t="s">
        <v>621</v>
      </c>
      <c r="N30" s="107" t="s">
        <v>620</v>
      </c>
      <c r="O30" s="107" t="s">
        <v>621</v>
      </c>
      <c r="P30" s="107" t="s">
        <v>621</v>
      </c>
      <c r="Q30" s="107" t="s">
        <v>621</v>
      </c>
      <c r="R30" s="107" t="s">
        <v>623</v>
      </c>
      <c r="S30" s="107" t="s">
        <v>623</v>
      </c>
      <c r="T30" s="107" t="s">
        <v>621</v>
      </c>
      <c r="U30" s="107" t="s">
        <v>621</v>
      </c>
      <c r="V30" s="107" t="s">
        <v>621</v>
      </c>
      <c r="W30" s="107" t="s">
        <v>620</v>
      </c>
      <c r="X30" s="107" t="s">
        <v>621</v>
      </c>
      <c r="Y30" s="107" t="s">
        <v>622</v>
      </c>
      <c r="Z30" s="107" t="s">
        <v>621</v>
      </c>
      <c r="AA30" s="107" t="s">
        <v>621</v>
      </c>
      <c r="AB30" s="107" t="s">
        <v>621</v>
      </c>
      <c r="AC30" s="107" t="s">
        <v>623</v>
      </c>
      <c r="AD30" s="107" t="s">
        <v>621</v>
      </c>
      <c r="AE30" s="107" t="s">
        <v>623</v>
      </c>
      <c r="AF30" s="107" t="s">
        <v>621</v>
      </c>
      <c r="AG30" s="107" t="s">
        <v>621</v>
      </c>
      <c r="AH30" s="107" t="s">
        <v>622</v>
      </c>
      <c r="AI30" s="107" t="s">
        <v>622</v>
      </c>
      <c r="AJ30" s="107" t="s">
        <v>622</v>
      </c>
      <c r="AK30" s="107" t="s">
        <v>621</v>
      </c>
      <c r="AL30" s="107" t="s">
        <v>621</v>
      </c>
      <c r="AM30" s="107" t="s">
        <v>623</v>
      </c>
      <c r="AN30" s="107" t="s">
        <v>621</v>
      </c>
      <c r="AO30" s="107" t="s">
        <v>621</v>
      </c>
      <c r="AP30" s="107" t="s">
        <v>621</v>
      </c>
      <c r="AQ30" s="107" t="s">
        <v>621</v>
      </c>
      <c r="AR30" s="107" t="s">
        <v>621</v>
      </c>
      <c r="AS30" s="107" t="s">
        <v>621</v>
      </c>
      <c r="AT30" s="107" t="s">
        <v>621</v>
      </c>
      <c r="AU30" s="107" t="s">
        <v>621</v>
      </c>
      <c r="AV30" s="107" t="s">
        <v>623</v>
      </c>
      <c r="AW30" s="107" t="s">
        <v>623</v>
      </c>
      <c r="AX30" s="107" t="s">
        <v>621</v>
      </c>
      <c r="AY30" s="107" t="s">
        <v>620</v>
      </c>
      <c r="AZ30" s="107" t="s">
        <v>621</v>
      </c>
      <c r="BA30" s="107" t="s">
        <v>623</v>
      </c>
      <c r="BC30" s="107">
        <v>32</v>
      </c>
      <c r="BD30" s="107">
        <v>4</v>
      </c>
      <c r="BE30" s="107">
        <v>4</v>
      </c>
      <c r="BF30" s="107">
        <v>10</v>
      </c>
      <c r="BG30" s="107">
        <v>0</v>
      </c>
      <c r="BH30" s="107">
        <v>40</v>
      </c>
    </row>
    <row r="31" spans="1:60" x14ac:dyDescent="0.25">
      <c r="A31" s="104">
        <v>205</v>
      </c>
      <c r="B31" s="108" t="s">
        <v>30</v>
      </c>
      <c r="C31" s="108" t="s">
        <v>26</v>
      </c>
      <c r="D31" s="107" t="s">
        <v>621</v>
      </c>
      <c r="E31" s="107" t="s">
        <v>621</v>
      </c>
      <c r="F31" s="107" t="s">
        <v>623</v>
      </c>
      <c r="G31" s="107" t="s">
        <v>621</v>
      </c>
      <c r="H31" s="107" t="s">
        <v>623</v>
      </c>
      <c r="I31" s="107" t="s">
        <v>623</v>
      </c>
      <c r="J31" s="107" t="s">
        <v>623</v>
      </c>
      <c r="K31" s="107" t="s">
        <v>621</v>
      </c>
      <c r="L31" s="107" t="s">
        <v>622</v>
      </c>
      <c r="M31" s="107" t="s">
        <v>621</v>
      </c>
      <c r="N31" s="107" t="s">
        <v>621</v>
      </c>
      <c r="O31" s="107" t="s">
        <v>621</v>
      </c>
      <c r="P31" s="107" t="s">
        <v>621</v>
      </c>
      <c r="Q31" s="107" t="s">
        <v>621</v>
      </c>
      <c r="R31" s="107" t="s">
        <v>622</v>
      </c>
      <c r="S31" s="107" t="s">
        <v>621</v>
      </c>
      <c r="T31" s="107" t="s">
        <v>621</v>
      </c>
      <c r="U31" s="107" t="s">
        <v>621</v>
      </c>
      <c r="V31" s="107" t="s">
        <v>621</v>
      </c>
      <c r="W31" s="107" t="s">
        <v>620</v>
      </c>
      <c r="X31" s="107" t="s">
        <v>621</v>
      </c>
      <c r="Y31" s="107" t="s">
        <v>622</v>
      </c>
      <c r="Z31" s="107" t="s">
        <v>621</v>
      </c>
      <c r="AA31" s="107" t="s">
        <v>621</v>
      </c>
      <c r="AB31" s="107" t="s">
        <v>620</v>
      </c>
      <c r="AC31" s="107" t="s">
        <v>621</v>
      </c>
      <c r="AD31" s="107" t="s">
        <v>623</v>
      </c>
      <c r="AE31" s="107" t="s">
        <v>623</v>
      </c>
      <c r="AF31" s="107" t="s">
        <v>621</v>
      </c>
      <c r="AG31" s="107" t="s">
        <v>621</v>
      </c>
      <c r="AH31" s="107" t="s">
        <v>621</v>
      </c>
      <c r="AI31" s="107" t="s">
        <v>622</v>
      </c>
      <c r="AJ31" s="107" t="s">
        <v>621</v>
      </c>
      <c r="AK31" s="107" t="s">
        <v>621</v>
      </c>
      <c r="AL31" s="107" t="s">
        <v>621</v>
      </c>
      <c r="AM31" s="107" t="s">
        <v>621</v>
      </c>
      <c r="AN31" s="107" t="s">
        <v>621</v>
      </c>
      <c r="AO31" s="107" t="s">
        <v>621</v>
      </c>
      <c r="AP31" s="107" t="s">
        <v>621</v>
      </c>
      <c r="AQ31" s="107" t="s">
        <v>621</v>
      </c>
      <c r="AR31" s="107" t="s">
        <v>621</v>
      </c>
      <c r="AS31" s="107" t="s">
        <v>622</v>
      </c>
      <c r="AT31" s="107" t="s">
        <v>621</v>
      </c>
      <c r="AU31" s="107" t="s">
        <v>621</v>
      </c>
      <c r="AV31" s="107" t="s">
        <v>621</v>
      </c>
      <c r="AW31" s="107" t="s">
        <v>623</v>
      </c>
      <c r="AX31" s="107" t="s">
        <v>621</v>
      </c>
      <c r="AY31" s="107" t="s">
        <v>621</v>
      </c>
      <c r="AZ31" s="107" t="s">
        <v>621</v>
      </c>
      <c r="BA31" s="107" t="s">
        <v>621</v>
      </c>
      <c r="BC31" s="107">
        <v>36</v>
      </c>
      <c r="BD31" s="107">
        <v>5</v>
      </c>
      <c r="BE31" s="107">
        <v>2</v>
      </c>
      <c r="BF31" s="107">
        <v>7</v>
      </c>
      <c r="BG31" s="107">
        <v>0</v>
      </c>
      <c r="BH31" s="107">
        <v>43</v>
      </c>
    </row>
    <row r="32" spans="1:60" x14ac:dyDescent="0.25">
      <c r="A32" s="104">
        <v>206</v>
      </c>
      <c r="B32" s="108" t="s">
        <v>31</v>
      </c>
      <c r="C32" s="108" t="s">
        <v>26</v>
      </c>
      <c r="D32" s="107" t="s">
        <v>621</v>
      </c>
      <c r="E32" s="107" t="s">
        <v>621</v>
      </c>
      <c r="F32" s="107" t="s">
        <v>621</v>
      </c>
      <c r="G32" s="107" t="s">
        <v>621</v>
      </c>
      <c r="H32" s="107" t="s">
        <v>623</v>
      </c>
      <c r="I32" s="107" t="s">
        <v>623</v>
      </c>
      <c r="J32" s="107" t="s">
        <v>621</v>
      </c>
      <c r="K32" s="107" t="s">
        <v>621</v>
      </c>
      <c r="L32" s="107" t="s">
        <v>621</v>
      </c>
      <c r="M32" s="107" t="s">
        <v>621</v>
      </c>
      <c r="N32" s="107" t="s">
        <v>623</v>
      </c>
      <c r="O32" s="107" t="s">
        <v>621</v>
      </c>
      <c r="P32" s="107" t="s">
        <v>621</v>
      </c>
      <c r="Q32" s="107" t="s">
        <v>621</v>
      </c>
      <c r="R32" s="107" t="s">
        <v>623</v>
      </c>
      <c r="S32" s="107" t="s">
        <v>622</v>
      </c>
      <c r="T32" s="107" t="s">
        <v>622</v>
      </c>
      <c r="U32" s="107" t="s">
        <v>621</v>
      </c>
      <c r="V32" s="107" t="s">
        <v>621</v>
      </c>
      <c r="W32" s="107" t="s">
        <v>621</v>
      </c>
      <c r="X32" s="107" t="s">
        <v>621</v>
      </c>
      <c r="Y32" s="107" t="s">
        <v>622</v>
      </c>
      <c r="Z32" s="107" t="s">
        <v>621</v>
      </c>
      <c r="AA32" s="107" t="s">
        <v>621</v>
      </c>
      <c r="AB32" s="107" t="s">
        <v>621</v>
      </c>
      <c r="AC32" s="107" t="s">
        <v>621</v>
      </c>
      <c r="AD32" s="107" t="s">
        <v>623</v>
      </c>
      <c r="AE32" s="107" t="s">
        <v>621</v>
      </c>
      <c r="AF32" s="107" t="s">
        <v>621</v>
      </c>
      <c r="AG32" s="107" t="s">
        <v>621</v>
      </c>
      <c r="AH32" s="107" t="s">
        <v>622</v>
      </c>
      <c r="AI32" s="107" t="s">
        <v>622</v>
      </c>
      <c r="AJ32" s="107" t="s">
        <v>622</v>
      </c>
      <c r="AK32" s="107" t="s">
        <v>621</v>
      </c>
      <c r="AL32" s="107" t="s">
        <v>621</v>
      </c>
      <c r="AM32" s="107" t="s">
        <v>621</v>
      </c>
      <c r="AN32" s="107" t="s">
        <v>621</v>
      </c>
      <c r="AO32" s="107" t="s">
        <v>621</v>
      </c>
      <c r="AP32" s="107" t="s">
        <v>621</v>
      </c>
      <c r="AQ32" s="107" t="s">
        <v>621</v>
      </c>
      <c r="AR32" s="107" t="s">
        <v>621</v>
      </c>
      <c r="AS32" s="107" t="s">
        <v>621</v>
      </c>
      <c r="AT32" s="107" t="s">
        <v>621</v>
      </c>
      <c r="AU32" s="107" t="s">
        <v>621</v>
      </c>
      <c r="AV32" s="107" t="s">
        <v>621</v>
      </c>
      <c r="AW32" s="107" t="s">
        <v>621</v>
      </c>
      <c r="AX32" s="107" t="s">
        <v>623</v>
      </c>
      <c r="AY32" s="107" t="s">
        <v>623</v>
      </c>
      <c r="AZ32" s="107" t="s">
        <v>621</v>
      </c>
      <c r="BA32" s="107" t="s">
        <v>621</v>
      </c>
      <c r="BC32" s="107">
        <v>37</v>
      </c>
      <c r="BD32" s="107">
        <v>6</v>
      </c>
      <c r="BE32" s="107">
        <v>0</v>
      </c>
      <c r="BF32" s="107">
        <v>7</v>
      </c>
      <c r="BG32" s="107">
        <v>0</v>
      </c>
      <c r="BH32" s="107">
        <v>43</v>
      </c>
    </row>
    <row r="33" spans="1:60" x14ac:dyDescent="0.25">
      <c r="A33" s="104">
        <v>207</v>
      </c>
      <c r="B33" s="108" t="s">
        <v>32</v>
      </c>
      <c r="C33" s="108" t="s">
        <v>26</v>
      </c>
      <c r="D33" s="107" t="s">
        <v>621</v>
      </c>
      <c r="E33" s="107" t="s">
        <v>621</v>
      </c>
      <c r="F33" s="107" t="s">
        <v>621</v>
      </c>
      <c r="G33" s="107" t="s">
        <v>621</v>
      </c>
      <c r="H33" s="107" t="s">
        <v>621</v>
      </c>
      <c r="I33" s="107" t="s">
        <v>621</v>
      </c>
      <c r="J33" s="107" t="s">
        <v>623</v>
      </c>
      <c r="K33" s="107" t="s">
        <v>621</v>
      </c>
      <c r="L33" s="107" t="s">
        <v>621</v>
      </c>
      <c r="M33" s="107" t="s">
        <v>621</v>
      </c>
      <c r="N33" s="107" t="s">
        <v>620</v>
      </c>
      <c r="O33" s="107" t="s">
        <v>621</v>
      </c>
      <c r="P33" s="107" t="s">
        <v>621</v>
      </c>
      <c r="Q33" s="107" t="s">
        <v>621</v>
      </c>
      <c r="R33" s="107" t="s">
        <v>623</v>
      </c>
      <c r="S33" s="107" t="s">
        <v>623</v>
      </c>
      <c r="T33" s="107" t="s">
        <v>621</v>
      </c>
      <c r="U33" s="107" t="s">
        <v>620</v>
      </c>
      <c r="V33" s="107" t="s">
        <v>621</v>
      </c>
      <c r="W33" s="107" t="s">
        <v>620</v>
      </c>
      <c r="X33" s="107" t="s">
        <v>620</v>
      </c>
      <c r="Y33" s="107" t="s">
        <v>622</v>
      </c>
      <c r="Z33" s="107" t="s">
        <v>621</v>
      </c>
      <c r="AA33" s="107" t="s">
        <v>621</v>
      </c>
      <c r="AB33" s="107" t="s">
        <v>621</v>
      </c>
      <c r="AC33" s="107" t="s">
        <v>620</v>
      </c>
      <c r="AD33" s="107" t="s">
        <v>621</v>
      </c>
      <c r="AE33" s="107" t="s">
        <v>621</v>
      </c>
      <c r="AF33" s="107" t="s">
        <v>621</v>
      </c>
      <c r="AG33" s="107" t="s">
        <v>621</v>
      </c>
      <c r="AH33" s="107" t="s">
        <v>622</v>
      </c>
      <c r="AI33" s="107" t="s">
        <v>621</v>
      </c>
      <c r="AJ33" s="107" t="s">
        <v>622</v>
      </c>
      <c r="AK33" s="107" t="s">
        <v>621</v>
      </c>
      <c r="AL33" s="107" t="s">
        <v>621</v>
      </c>
      <c r="AM33" s="107" t="s">
        <v>621</v>
      </c>
      <c r="AN33" s="107" t="s">
        <v>621</v>
      </c>
      <c r="AO33" s="107" t="s">
        <v>621</v>
      </c>
      <c r="AP33" s="107" t="s">
        <v>621</v>
      </c>
      <c r="AQ33" s="107" t="s">
        <v>621</v>
      </c>
      <c r="AR33" s="107" t="s">
        <v>621</v>
      </c>
      <c r="AS33" s="107" t="s">
        <v>621</v>
      </c>
      <c r="AT33" s="107" t="s">
        <v>621</v>
      </c>
      <c r="AU33" s="107" t="s">
        <v>621</v>
      </c>
      <c r="AV33" s="107" t="s">
        <v>621</v>
      </c>
      <c r="AW33" s="107" t="s">
        <v>621</v>
      </c>
      <c r="AX33" s="107" t="s">
        <v>621</v>
      </c>
      <c r="AY33" s="107" t="s">
        <v>621</v>
      </c>
      <c r="AZ33" s="107" t="s">
        <v>621</v>
      </c>
      <c r="BA33" s="107" t="s">
        <v>621</v>
      </c>
      <c r="BC33" s="107">
        <v>39</v>
      </c>
      <c r="BD33" s="107">
        <v>3</v>
      </c>
      <c r="BE33" s="107">
        <v>5</v>
      </c>
      <c r="BF33" s="107">
        <v>3</v>
      </c>
      <c r="BG33" s="107">
        <v>0</v>
      </c>
      <c r="BH33" s="107">
        <v>47</v>
      </c>
    </row>
    <row r="34" spans="1:60" x14ac:dyDescent="0.25">
      <c r="A34" s="104">
        <v>208</v>
      </c>
      <c r="B34" s="108" t="s">
        <v>33</v>
      </c>
      <c r="C34" s="108" t="s">
        <v>26</v>
      </c>
      <c r="D34" s="107" t="s">
        <v>623</v>
      </c>
      <c r="E34" s="107" t="s">
        <v>623</v>
      </c>
      <c r="F34" s="107" t="s">
        <v>623</v>
      </c>
      <c r="G34" s="107" t="s">
        <v>621</v>
      </c>
      <c r="H34" s="107" t="s">
        <v>623</v>
      </c>
      <c r="I34" s="107" t="s">
        <v>621</v>
      </c>
      <c r="J34" s="107" t="s">
        <v>621</v>
      </c>
      <c r="K34" s="107" t="s">
        <v>621</v>
      </c>
      <c r="L34" s="107" t="s">
        <v>621</v>
      </c>
      <c r="M34" s="107" t="s">
        <v>621</v>
      </c>
      <c r="N34" s="107" t="s">
        <v>620</v>
      </c>
      <c r="O34" s="107" t="s">
        <v>621</v>
      </c>
      <c r="P34" s="107" t="s">
        <v>621</v>
      </c>
      <c r="Q34" s="107" t="s">
        <v>621</v>
      </c>
      <c r="R34" s="107" t="s">
        <v>621</v>
      </c>
      <c r="S34" s="107" t="s">
        <v>622</v>
      </c>
      <c r="T34" s="107" t="s">
        <v>622</v>
      </c>
      <c r="U34" s="107" t="s">
        <v>621</v>
      </c>
      <c r="V34" s="107" t="s">
        <v>621</v>
      </c>
      <c r="W34" s="107" t="s">
        <v>621</v>
      </c>
      <c r="X34" s="107" t="s">
        <v>621</v>
      </c>
      <c r="Y34" s="107" t="s">
        <v>621</v>
      </c>
      <c r="Z34" s="107" t="s">
        <v>621</v>
      </c>
      <c r="AA34" s="107" t="s">
        <v>621</v>
      </c>
      <c r="AB34" s="107" t="s">
        <v>621</v>
      </c>
      <c r="AC34" s="107" t="s">
        <v>620</v>
      </c>
      <c r="AD34" s="107" t="s">
        <v>621</v>
      </c>
      <c r="AE34" s="107" t="s">
        <v>621</v>
      </c>
      <c r="AF34" s="107" t="s">
        <v>621</v>
      </c>
      <c r="AG34" s="107" t="s">
        <v>621</v>
      </c>
      <c r="AH34" s="107" t="s">
        <v>621</v>
      </c>
      <c r="AI34" s="107" t="s">
        <v>622</v>
      </c>
      <c r="AJ34" s="107" t="s">
        <v>622</v>
      </c>
      <c r="AK34" s="107" t="s">
        <v>621</v>
      </c>
      <c r="AL34" s="107" t="s">
        <v>621</v>
      </c>
      <c r="AM34" s="107" t="s">
        <v>621</v>
      </c>
      <c r="AN34" s="107" t="s">
        <v>621</v>
      </c>
      <c r="AO34" s="107" t="s">
        <v>621</v>
      </c>
      <c r="AP34" s="107" t="s">
        <v>621</v>
      </c>
      <c r="AQ34" s="107" t="s">
        <v>621</v>
      </c>
      <c r="AR34" s="107" t="s">
        <v>621</v>
      </c>
      <c r="AS34" s="107" t="s">
        <v>621</v>
      </c>
      <c r="AT34" s="107" t="s">
        <v>621</v>
      </c>
      <c r="AU34" s="107" t="s">
        <v>623</v>
      </c>
      <c r="AV34" s="107" t="s">
        <v>623</v>
      </c>
      <c r="AW34" s="107" t="s">
        <v>623</v>
      </c>
      <c r="AX34" s="107" t="s">
        <v>621</v>
      </c>
      <c r="AY34" s="107" t="s">
        <v>621</v>
      </c>
      <c r="AZ34" s="107" t="s">
        <v>621</v>
      </c>
      <c r="BA34" s="107" t="s">
        <v>621</v>
      </c>
      <c r="BC34" s="107">
        <v>37</v>
      </c>
      <c r="BD34" s="107">
        <v>4</v>
      </c>
      <c r="BE34" s="107">
        <v>2</v>
      </c>
      <c r="BF34" s="107">
        <v>7</v>
      </c>
      <c r="BG34" s="107">
        <v>0</v>
      </c>
      <c r="BH34" s="107">
        <v>43</v>
      </c>
    </row>
    <row r="35" spans="1:60" x14ac:dyDescent="0.25">
      <c r="A35" s="104">
        <v>209</v>
      </c>
      <c r="B35" s="108" t="s">
        <v>34</v>
      </c>
      <c r="C35" s="108" t="s">
        <v>26</v>
      </c>
      <c r="D35" s="107" t="s">
        <v>621</v>
      </c>
      <c r="E35" s="107" t="s">
        <v>621</v>
      </c>
      <c r="F35" s="107" t="s">
        <v>623</v>
      </c>
      <c r="G35" s="107" t="s">
        <v>621</v>
      </c>
      <c r="H35" s="107" t="s">
        <v>623</v>
      </c>
      <c r="I35" s="107" t="s">
        <v>621</v>
      </c>
      <c r="J35" s="107" t="s">
        <v>621</v>
      </c>
      <c r="K35" s="107" t="s">
        <v>623</v>
      </c>
      <c r="L35" s="107" t="s">
        <v>622</v>
      </c>
      <c r="M35" s="107" t="s">
        <v>621</v>
      </c>
      <c r="N35" s="107" t="s">
        <v>623</v>
      </c>
      <c r="O35" s="107" t="s">
        <v>623</v>
      </c>
      <c r="P35" s="107" t="s">
        <v>621</v>
      </c>
      <c r="Q35" s="107" t="s">
        <v>621</v>
      </c>
      <c r="R35" s="107" t="s">
        <v>623</v>
      </c>
      <c r="S35" s="107" t="s">
        <v>621</v>
      </c>
      <c r="T35" s="107" t="s">
        <v>621</v>
      </c>
      <c r="U35" s="107" t="s">
        <v>621</v>
      </c>
      <c r="V35" s="107" t="s">
        <v>621</v>
      </c>
      <c r="W35" s="107" t="s">
        <v>620</v>
      </c>
      <c r="X35" s="107" t="s">
        <v>621</v>
      </c>
      <c r="Y35" s="107" t="s">
        <v>622</v>
      </c>
      <c r="Z35" s="107" t="s">
        <v>621</v>
      </c>
      <c r="AA35" s="107" t="s">
        <v>621</v>
      </c>
      <c r="AB35" s="107" t="s">
        <v>621</v>
      </c>
      <c r="AC35" s="107" t="s">
        <v>623</v>
      </c>
      <c r="AD35" s="107" t="s">
        <v>621</v>
      </c>
      <c r="AE35" s="107" t="s">
        <v>621</v>
      </c>
      <c r="AF35" s="107" t="s">
        <v>621</v>
      </c>
      <c r="AG35" s="107" t="s">
        <v>621</v>
      </c>
      <c r="AH35" s="107" t="s">
        <v>621</v>
      </c>
      <c r="AI35" s="107" t="s">
        <v>621</v>
      </c>
      <c r="AJ35" s="107" t="s">
        <v>622</v>
      </c>
      <c r="AK35" s="107" t="s">
        <v>621</v>
      </c>
      <c r="AL35" s="107" t="s">
        <v>621</v>
      </c>
      <c r="AM35" s="107" t="s">
        <v>621</v>
      </c>
      <c r="AN35" s="107" t="s">
        <v>621</v>
      </c>
      <c r="AO35" s="107" t="s">
        <v>620</v>
      </c>
      <c r="AP35" s="107" t="s">
        <v>621</v>
      </c>
      <c r="AQ35" s="107" t="s">
        <v>621</v>
      </c>
      <c r="AR35" s="107" t="s">
        <v>621</v>
      </c>
      <c r="AS35" s="107" t="s">
        <v>622</v>
      </c>
      <c r="AT35" s="107" t="s">
        <v>621</v>
      </c>
      <c r="AU35" s="107" t="s">
        <v>621</v>
      </c>
      <c r="AV35" s="107" t="s">
        <v>623</v>
      </c>
      <c r="AW35" s="107" t="s">
        <v>623</v>
      </c>
      <c r="AX35" s="107" t="s">
        <v>621</v>
      </c>
      <c r="AY35" s="107" t="s">
        <v>621</v>
      </c>
      <c r="AZ35" s="107" t="s">
        <v>621</v>
      </c>
      <c r="BA35" s="107" t="s">
        <v>621</v>
      </c>
      <c r="BC35" s="107">
        <v>35</v>
      </c>
      <c r="BD35" s="107">
        <v>4</v>
      </c>
      <c r="BE35" s="107">
        <v>2</v>
      </c>
      <c r="BF35" s="107">
        <v>9</v>
      </c>
      <c r="BG35" s="107">
        <v>0</v>
      </c>
      <c r="BH35" s="107">
        <v>41</v>
      </c>
    </row>
    <row r="36" spans="1:60" x14ac:dyDescent="0.25">
      <c r="A36" s="104">
        <v>210</v>
      </c>
      <c r="B36" s="108" t="s">
        <v>35</v>
      </c>
      <c r="C36" s="108" t="s">
        <v>26</v>
      </c>
      <c r="D36" s="107" t="s">
        <v>621</v>
      </c>
      <c r="E36" s="107" t="s">
        <v>621</v>
      </c>
      <c r="F36" s="107" t="s">
        <v>623</v>
      </c>
      <c r="G36" s="107" t="s">
        <v>621</v>
      </c>
      <c r="H36" s="107" t="s">
        <v>621</v>
      </c>
      <c r="I36" s="107" t="s">
        <v>621</v>
      </c>
      <c r="J36" s="107" t="s">
        <v>621</v>
      </c>
      <c r="K36" s="107" t="s">
        <v>621</v>
      </c>
      <c r="L36" s="107" t="s">
        <v>622</v>
      </c>
      <c r="M36" s="107" t="s">
        <v>621</v>
      </c>
      <c r="N36" s="107" t="s">
        <v>621</v>
      </c>
      <c r="O36" s="107" t="s">
        <v>621</v>
      </c>
      <c r="P36" s="107" t="s">
        <v>621</v>
      </c>
      <c r="Q36" s="107" t="s">
        <v>621</v>
      </c>
      <c r="R36" s="107" t="s">
        <v>623</v>
      </c>
      <c r="S36" s="107" t="s">
        <v>623</v>
      </c>
      <c r="T36" s="107" t="s">
        <v>621</v>
      </c>
      <c r="U36" s="107" t="s">
        <v>621</v>
      </c>
      <c r="V36" s="107" t="s">
        <v>621</v>
      </c>
      <c r="W36" s="107" t="s">
        <v>623</v>
      </c>
      <c r="X36" s="107" t="s">
        <v>621</v>
      </c>
      <c r="Y36" s="107" t="s">
        <v>623</v>
      </c>
      <c r="Z36" s="107" t="s">
        <v>621</v>
      </c>
      <c r="AA36" s="107" t="s">
        <v>621</v>
      </c>
      <c r="AB36" s="107" t="s">
        <v>621</v>
      </c>
      <c r="AC36" s="107" t="s">
        <v>621</v>
      </c>
      <c r="AD36" s="107" t="s">
        <v>621</v>
      </c>
      <c r="AE36" s="107" t="s">
        <v>621</v>
      </c>
      <c r="AF36" s="107" t="s">
        <v>621</v>
      </c>
      <c r="AG36" s="107" t="s">
        <v>621</v>
      </c>
      <c r="AH36" s="107" t="s">
        <v>621</v>
      </c>
      <c r="AI36" s="107" t="s">
        <v>622</v>
      </c>
      <c r="AJ36" s="107" t="s">
        <v>622</v>
      </c>
      <c r="AK36" s="107" t="s">
        <v>621</v>
      </c>
      <c r="AL36" s="107" t="s">
        <v>621</v>
      </c>
      <c r="AM36" s="107" t="s">
        <v>621</v>
      </c>
      <c r="AN36" s="107" t="s">
        <v>621</v>
      </c>
      <c r="AO36" s="107" t="s">
        <v>621</v>
      </c>
      <c r="AP36" s="107" t="s">
        <v>621</v>
      </c>
      <c r="AQ36" s="107" t="s">
        <v>621</v>
      </c>
      <c r="AR36" s="107" t="s">
        <v>621</v>
      </c>
      <c r="AS36" s="107" t="s">
        <v>621</v>
      </c>
      <c r="AT36" s="107" t="s">
        <v>621</v>
      </c>
      <c r="AU36" s="107" t="s">
        <v>621</v>
      </c>
      <c r="AV36" s="107" t="s">
        <v>621</v>
      </c>
      <c r="AW36" s="107" t="s">
        <v>621</v>
      </c>
      <c r="AX36" s="107" t="s">
        <v>621</v>
      </c>
      <c r="AY36" s="107" t="s">
        <v>623</v>
      </c>
      <c r="AZ36" s="107" t="s">
        <v>621</v>
      </c>
      <c r="BA36" s="107" t="s">
        <v>621</v>
      </c>
      <c r="BC36" s="107">
        <v>41</v>
      </c>
      <c r="BD36" s="107">
        <v>3</v>
      </c>
      <c r="BE36" s="107">
        <v>0</v>
      </c>
      <c r="BF36" s="107">
        <v>6</v>
      </c>
      <c r="BG36" s="107">
        <v>0</v>
      </c>
      <c r="BH36" s="107">
        <v>44</v>
      </c>
    </row>
    <row r="37" spans="1:60" x14ac:dyDescent="0.25">
      <c r="A37" s="104">
        <v>211</v>
      </c>
      <c r="B37" s="108" t="s">
        <v>38</v>
      </c>
      <c r="C37" s="108" t="s">
        <v>26</v>
      </c>
      <c r="D37" s="107" t="s">
        <v>621</v>
      </c>
      <c r="E37" s="107" t="s">
        <v>621</v>
      </c>
      <c r="F37" s="107" t="s">
        <v>623</v>
      </c>
      <c r="G37" s="107" t="s">
        <v>621</v>
      </c>
      <c r="H37" s="107" t="s">
        <v>623</v>
      </c>
      <c r="I37" s="107" t="s">
        <v>621</v>
      </c>
      <c r="J37" s="107" t="s">
        <v>621</v>
      </c>
      <c r="K37" s="107" t="s">
        <v>621</v>
      </c>
      <c r="L37" s="107" t="s">
        <v>621</v>
      </c>
      <c r="M37" s="107" t="s">
        <v>621</v>
      </c>
      <c r="N37" s="107" t="s">
        <v>621</v>
      </c>
      <c r="O37" s="107" t="s">
        <v>621</v>
      </c>
      <c r="P37" s="107" t="s">
        <v>621</v>
      </c>
      <c r="Q37" s="107" t="s">
        <v>621</v>
      </c>
      <c r="R37" s="107" t="s">
        <v>620</v>
      </c>
      <c r="S37" s="107" t="s">
        <v>621</v>
      </c>
      <c r="T37" s="107" t="s">
        <v>621</v>
      </c>
      <c r="U37" s="107" t="s">
        <v>621</v>
      </c>
      <c r="V37" s="107" t="s">
        <v>621</v>
      </c>
      <c r="W37" s="107" t="s">
        <v>621</v>
      </c>
      <c r="X37" s="107" t="s">
        <v>621</v>
      </c>
      <c r="Y37" s="107" t="s">
        <v>621</v>
      </c>
      <c r="Z37" s="107" t="s">
        <v>621</v>
      </c>
      <c r="AA37" s="107" t="s">
        <v>621</v>
      </c>
      <c r="AB37" s="107" t="s">
        <v>621</v>
      </c>
      <c r="AC37" s="107" t="s">
        <v>623</v>
      </c>
      <c r="AD37" s="107" t="s">
        <v>621</v>
      </c>
      <c r="AE37" s="107" t="s">
        <v>621</v>
      </c>
      <c r="AF37" s="107" t="s">
        <v>621</v>
      </c>
      <c r="AG37" s="107" t="s">
        <v>621</v>
      </c>
      <c r="AH37" s="107" t="s">
        <v>621</v>
      </c>
      <c r="AI37" s="107" t="s">
        <v>621</v>
      </c>
      <c r="AJ37" s="107" t="s">
        <v>621</v>
      </c>
      <c r="AK37" s="107" t="s">
        <v>621</v>
      </c>
      <c r="AL37" s="107" t="s">
        <v>621</v>
      </c>
      <c r="AM37" s="107" t="s">
        <v>621</v>
      </c>
      <c r="AN37" s="107" t="s">
        <v>621</v>
      </c>
      <c r="AO37" s="107" t="s">
        <v>621</v>
      </c>
      <c r="AP37" s="107" t="s">
        <v>621</v>
      </c>
      <c r="AQ37" s="107" t="s">
        <v>621</v>
      </c>
      <c r="AR37" s="107" t="s">
        <v>621</v>
      </c>
      <c r="AS37" s="107" t="s">
        <v>621</v>
      </c>
      <c r="AT37" s="107" t="s">
        <v>621</v>
      </c>
      <c r="AU37" s="107" t="s">
        <v>623</v>
      </c>
      <c r="AV37" s="107" t="s">
        <v>623</v>
      </c>
      <c r="AW37" s="107" t="s">
        <v>621</v>
      </c>
      <c r="AX37" s="107" t="s">
        <v>621</v>
      </c>
      <c r="AY37" s="107" t="s">
        <v>621</v>
      </c>
      <c r="AZ37" s="107" t="s">
        <v>621</v>
      </c>
      <c r="BA37" s="107" t="s">
        <v>621</v>
      </c>
      <c r="BC37" s="107">
        <v>44</v>
      </c>
      <c r="BD37" s="107">
        <v>0</v>
      </c>
      <c r="BE37" s="107">
        <v>1</v>
      </c>
      <c r="BF37" s="107">
        <v>5</v>
      </c>
      <c r="BG37" s="107">
        <v>0</v>
      </c>
      <c r="BH37" s="107">
        <v>45</v>
      </c>
    </row>
    <row r="38" spans="1:60" x14ac:dyDescent="0.25">
      <c r="A38" s="104">
        <v>212</v>
      </c>
      <c r="B38" s="108" t="s">
        <v>36</v>
      </c>
      <c r="C38" s="108" t="s">
        <v>26</v>
      </c>
      <c r="D38" s="107" t="s">
        <v>621</v>
      </c>
      <c r="E38" s="107" t="s">
        <v>620</v>
      </c>
      <c r="F38" s="107" t="s">
        <v>621</v>
      </c>
      <c r="G38" s="107" t="s">
        <v>621</v>
      </c>
      <c r="H38" s="107" t="s">
        <v>623</v>
      </c>
      <c r="I38" s="107" t="s">
        <v>623</v>
      </c>
      <c r="J38" s="107" t="s">
        <v>623</v>
      </c>
      <c r="K38" s="107" t="s">
        <v>623</v>
      </c>
      <c r="L38" s="107" t="s">
        <v>621</v>
      </c>
      <c r="M38" s="107" t="s">
        <v>621</v>
      </c>
      <c r="N38" s="107" t="s">
        <v>621</v>
      </c>
      <c r="O38" s="107" t="s">
        <v>621</v>
      </c>
      <c r="P38" s="107" t="s">
        <v>621</v>
      </c>
      <c r="Q38" s="107" t="s">
        <v>621</v>
      </c>
      <c r="R38" s="107" t="s">
        <v>621</v>
      </c>
      <c r="S38" s="107" t="s">
        <v>623</v>
      </c>
      <c r="T38" s="107" t="s">
        <v>622</v>
      </c>
      <c r="U38" s="107" t="s">
        <v>621</v>
      </c>
      <c r="V38" s="107" t="s">
        <v>621</v>
      </c>
      <c r="W38" s="107" t="s">
        <v>620</v>
      </c>
      <c r="X38" s="107" t="s">
        <v>621</v>
      </c>
      <c r="Y38" s="107" t="s">
        <v>622</v>
      </c>
      <c r="Z38" s="107" t="s">
        <v>621</v>
      </c>
      <c r="AA38" s="107" t="s">
        <v>621</v>
      </c>
      <c r="AB38" s="107" t="s">
        <v>621</v>
      </c>
      <c r="AC38" s="107" t="s">
        <v>620</v>
      </c>
      <c r="AD38" s="107" t="s">
        <v>623</v>
      </c>
      <c r="AE38" s="107" t="s">
        <v>621</v>
      </c>
      <c r="AF38" s="107" t="s">
        <v>621</v>
      </c>
      <c r="AG38" s="107" t="s">
        <v>621</v>
      </c>
      <c r="AH38" s="107" t="s">
        <v>622</v>
      </c>
      <c r="AI38" s="107" t="s">
        <v>622</v>
      </c>
      <c r="AJ38" s="107" t="s">
        <v>622</v>
      </c>
      <c r="AK38" s="107" t="s">
        <v>621</v>
      </c>
      <c r="AL38" s="107" t="s">
        <v>621</v>
      </c>
      <c r="AM38" s="107" t="s">
        <v>621</v>
      </c>
      <c r="AN38" s="107" t="s">
        <v>621</v>
      </c>
      <c r="AO38" s="107" t="s">
        <v>621</v>
      </c>
      <c r="AP38" s="107" t="s">
        <v>621</v>
      </c>
      <c r="AQ38" s="107" t="s">
        <v>621</v>
      </c>
      <c r="AR38" s="107" t="s">
        <v>621</v>
      </c>
      <c r="AS38" s="107" t="s">
        <v>621</v>
      </c>
      <c r="AT38" s="107" t="s">
        <v>621</v>
      </c>
      <c r="AU38" s="107" t="s">
        <v>621</v>
      </c>
      <c r="AV38" s="107" t="s">
        <v>623</v>
      </c>
      <c r="AW38" s="107" t="s">
        <v>621</v>
      </c>
      <c r="AX38" s="107" t="s">
        <v>621</v>
      </c>
      <c r="AY38" s="107" t="s">
        <v>621</v>
      </c>
      <c r="AZ38" s="107" t="s">
        <v>621</v>
      </c>
      <c r="BA38" s="107" t="s">
        <v>621</v>
      </c>
      <c r="BC38" s="107">
        <v>35</v>
      </c>
      <c r="BD38" s="107">
        <v>5</v>
      </c>
      <c r="BE38" s="107">
        <v>3</v>
      </c>
      <c r="BF38" s="107">
        <v>7</v>
      </c>
      <c r="BG38" s="107">
        <v>0</v>
      </c>
      <c r="BH38" s="107">
        <v>43</v>
      </c>
    </row>
    <row r="39" spans="1:60" x14ac:dyDescent="0.25">
      <c r="A39" s="104">
        <v>213</v>
      </c>
      <c r="B39" s="108" t="s">
        <v>37</v>
      </c>
      <c r="C39" s="108" t="s">
        <v>26</v>
      </c>
      <c r="D39" s="107" t="s">
        <v>621</v>
      </c>
      <c r="E39" s="107" t="s">
        <v>620</v>
      </c>
      <c r="F39" s="107" t="s">
        <v>621</v>
      </c>
      <c r="G39" s="107" t="s">
        <v>621</v>
      </c>
      <c r="H39" s="107" t="s">
        <v>623</v>
      </c>
      <c r="I39" s="107" t="s">
        <v>621</v>
      </c>
      <c r="J39" s="107" t="s">
        <v>623</v>
      </c>
      <c r="K39" s="107" t="s">
        <v>621</v>
      </c>
      <c r="L39" s="107" t="s">
        <v>620</v>
      </c>
      <c r="M39" s="107" t="s">
        <v>621</v>
      </c>
      <c r="N39" s="107" t="s">
        <v>621</v>
      </c>
      <c r="O39" s="107" t="s">
        <v>621</v>
      </c>
      <c r="P39" s="107" t="s">
        <v>621</v>
      </c>
      <c r="Q39" s="107" t="s">
        <v>621</v>
      </c>
      <c r="R39" s="107" t="s">
        <v>623</v>
      </c>
      <c r="S39" s="107" t="s">
        <v>621</v>
      </c>
      <c r="T39" s="107" t="s">
        <v>623</v>
      </c>
      <c r="U39" s="107" t="s">
        <v>621</v>
      </c>
      <c r="V39" s="107" t="s">
        <v>621</v>
      </c>
      <c r="W39" s="107" t="s">
        <v>621</v>
      </c>
      <c r="X39" s="107" t="s">
        <v>621</v>
      </c>
      <c r="Y39" s="107" t="s">
        <v>622</v>
      </c>
      <c r="Z39" s="107" t="s">
        <v>621</v>
      </c>
      <c r="AA39" s="107" t="s">
        <v>623</v>
      </c>
      <c r="AB39" s="107" t="s">
        <v>621</v>
      </c>
      <c r="AC39" s="107" t="s">
        <v>623</v>
      </c>
      <c r="AD39" s="107" t="s">
        <v>621</v>
      </c>
      <c r="AE39" s="107" t="s">
        <v>621</v>
      </c>
      <c r="AF39" s="107" t="s">
        <v>621</v>
      </c>
      <c r="AG39" s="107" t="s">
        <v>621</v>
      </c>
      <c r="AH39" s="107" t="s">
        <v>621</v>
      </c>
      <c r="AI39" s="107" t="s">
        <v>620</v>
      </c>
      <c r="AJ39" s="107" t="s">
        <v>620</v>
      </c>
      <c r="AK39" s="107" t="s">
        <v>621</v>
      </c>
      <c r="AL39" s="107" t="s">
        <v>621</v>
      </c>
      <c r="AM39" s="107" t="s">
        <v>621</v>
      </c>
      <c r="AN39" s="107" t="s">
        <v>621</v>
      </c>
      <c r="AO39" s="107" t="s">
        <v>621</v>
      </c>
      <c r="AP39" s="107" t="s">
        <v>621</v>
      </c>
      <c r="AQ39" s="107" t="s">
        <v>621</v>
      </c>
      <c r="AR39" s="107" t="s">
        <v>621</v>
      </c>
      <c r="AS39" s="107" t="s">
        <v>621</v>
      </c>
      <c r="AT39" s="107" t="s">
        <v>621</v>
      </c>
      <c r="AU39" s="107" t="s">
        <v>621</v>
      </c>
      <c r="AV39" s="107" t="s">
        <v>621</v>
      </c>
      <c r="AW39" s="107" t="s">
        <v>621</v>
      </c>
      <c r="AX39" s="107" t="s">
        <v>621</v>
      </c>
      <c r="AY39" s="107" t="s">
        <v>623</v>
      </c>
      <c r="AZ39" s="107" t="s">
        <v>621</v>
      </c>
      <c r="BA39" s="107" t="s">
        <v>621</v>
      </c>
      <c r="BC39" s="107">
        <v>38</v>
      </c>
      <c r="BD39" s="107">
        <v>1</v>
      </c>
      <c r="BE39" s="107">
        <v>4</v>
      </c>
      <c r="BF39" s="107">
        <v>7</v>
      </c>
      <c r="BG39" s="107">
        <v>0</v>
      </c>
      <c r="BH39" s="107">
        <v>43</v>
      </c>
    </row>
    <row r="40" spans="1:60" x14ac:dyDescent="0.25">
      <c r="A40" s="104">
        <v>214</v>
      </c>
      <c r="B40" s="108" t="s">
        <v>39</v>
      </c>
      <c r="C40" s="108" t="s">
        <v>26</v>
      </c>
      <c r="D40" s="107" t="s">
        <v>621</v>
      </c>
      <c r="E40" s="107" t="s">
        <v>621</v>
      </c>
      <c r="F40" s="107" t="s">
        <v>621</v>
      </c>
      <c r="G40" s="107" t="s">
        <v>621</v>
      </c>
      <c r="H40" s="107" t="s">
        <v>621</v>
      </c>
      <c r="I40" s="107" t="s">
        <v>621</v>
      </c>
      <c r="J40" s="107" t="s">
        <v>621</v>
      </c>
      <c r="K40" s="107" t="s">
        <v>621</v>
      </c>
      <c r="L40" s="107" t="s">
        <v>620</v>
      </c>
      <c r="M40" s="107" t="s">
        <v>621</v>
      </c>
      <c r="N40" s="107" t="s">
        <v>621</v>
      </c>
      <c r="O40" s="107" t="s">
        <v>621</v>
      </c>
      <c r="P40" s="107" t="s">
        <v>621</v>
      </c>
      <c r="Q40" s="107" t="s">
        <v>621</v>
      </c>
      <c r="R40" s="107" t="s">
        <v>623</v>
      </c>
      <c r="S40" s="107" t="s">
        <v>621</v>
      </c>
      <c r="T40" s="107" t="s">
        <v>621</v>
      </c>
      <c r="U40" s="107" t="s">
        <v>621</v>
      </c>
      <c r="V40" s="107" t="s">
        <v>621</v>
      </c>
      <c r="W40" s="107" t="s">
        <v>621</v>
      </c>
      <c r="X40" s="107" t="s">
        <v>621</v>
      </c>
      <c r="Y40" s="107" t="s">
        <v>622</v>
      </c>
      <c r="Z40" s="107" t="s">
        <v>621</v>
      </c>
      <c r="AA40" s="107" t="s">
        <v>621</v>
      </c>
      <c r="AB40" s="107" t="s">
        <v>621</v>
      </c>
      <c r="AC40" s="107" t="s">
        <v>621</v>
      </c>
      <c r="AD40" s="107" t="s">
        <v>621</v>
      </c>
      <c r="AE40" s="107" t="s">
        <v>621</v>
      </c>
      <c r="AF40" s="107" t="s">
        <v>621</v>
      </c>
      <c r="AG40" s="107" t="s">
        <v>621</v>
      </c>
      <c r="AH40" s="107" t="s">
        <v>621</v>
      </c>
      <c r="AI40" s="107" t="s">
        <v>621</v>
      </c>
      <c r="AJ40" s="107" t="s">
        <v>621</v>
      </c>
      <c r="AK40" s="107" t="s">
        <v>621</v>
      </c>
      <c r="AL40" s="107" t="s">
        <v>623</v>
      </c>
      <c r="AM40" s="107" t="s">
        <v>621</v>
      </c>
      <c r="AN40" s="107" t="s">
        <v>621</v>
      </c>
      <c r="AO40" s="107" t="s">
        <v>621</v>
      </c>
      <c r="AP40" s="107" t="s">
        <v>621</v>
      </c>
      <c r="AQ40" s="107" t="s">
        <v>621</v>
      </c>
      <c r="AR40" s="107" t="s">
        <v>621</v>
      </c>
      <c r="AS40" s="107" t="s">
        <v>621</v>
      </c>
      <c r="AT40" s="107" t="s">
        <v>621</v>
      </c>
      <c r="AU40" s="107" t="s">
        <v>621</v>
      </c>
      <c r="AV40" s="107" t="s">
        <v>623</v>
      </c>
      <c r="AW40" s="107" t="s">
        <v>621</v>
      </c>
      <c r="AX40" s="107" t="s">
        <v>621</v>
      </c>
      <c r="AY40" s="107" t="s">
        <v>620</v>
      </c>
      <c r="AZ40" s="107" t="s">
        <v>621</v>
      </c>
      <c r="BA40" s="107" t="s">
        <v>621</v>
      </c>
      <c r="BC40" s="107">
        <v>44</v>
      </c>
      <c r="BD40" s="107">
        <v>1</v>
      </c>
      <c r="BE40" s="107">
        <v>2</v>
      </c>
      <c r="BF40" s="107">
        <v>3</v>
      </c>
      <c r="BG40" s="107">
        <v>0</v>
      </c>
      <c r="BH40" s="107">
        <v>47</v>
      </c>
    </row>
    <row r="41" spans="1:60" x14ac:dyDescent="0.25">
      <c r="A41" s="104">
        <v>215</v>
      </c>
      <c r="B41" s="108" t="s">
        <v>40</v>
      </c>
      <c r="C41" s="108" t="s">
        <v>26</v>
      </c>
      <c r="D41" s="107" t="s">
        <v>621</v>
      </c>
      <c r="E41" s="107" t="s">
        <v>620</v>
      </c>
      <c r="F41" s="107" t="s">
        <v>621</v>
      </c>
      <c r="G41" s="107" t="s">
        <v>621</v>
      </c>
      <c r="H41" s="107" t="s">
        <v>623</v>
      </c>
      <c r="I41" s="107" t="s">
        <v>621</v>
      </c>
      <c r="J41" s="107" t="s">
        <v>621</v>
      </c>
      <c r="K41" s="107" t="s">
        <v>621</v>
      </c>
      <c r="L41" s="107" t="s">
        <v>621</v>
      </c>
      <c r="M41" s="107" t="s">
        <v>621</v>
      </c>
      <c r="N41" s="107" t="s">
        <v>620</v>
      </c>
      <c r="O41" s="107" t="s">
        <v>621</v>
      </c>
      <c r="P41" s="107" t="s">
        <v>621</v>
      </c>
      <c r="Q41" s="107" t="s">
        <v>621</v>
      </c>
      <c r="R41" s="107" t="s">
        <v>623</v>
      </c>
      <c r="S41" s="107" t="s">
        <v>621</v>
      </c>
      <c r="T41" s="107" t="s">
        <v>622</v>
      </c>
      <c r="U41" s="107" t="s">
        <v>621</v>
      </c>
      <c r="V41" s="107" t="s">
        <v>621</v>
      </c>
      <c r="W41" s="107" t="s">
        <v>620</v>
      </c>
      <c r="X41" s="107" t="s">
        <v>621</v>
      </c>
      <c r="Y41" s="107" t="s">
        <v>622</v>
      </c>
      <c r="Z41" s="107" t="s">
        <v>621</v>
      </c>
      <c r="AA41" s="107" t="s">
        <v>621</v>
      </c>
      <c r="AB41" s="107" t="s">
        <v>621</v>
      </c>
      <c r="AC41" s="107" t="s">
        <v>623</v>
      </c>
      <c r="AD41" s="107" t="s">
        <v>621</v>
      </c>
      <c r="AE41" s="107" t="s">
        <v>621</v>
      </c>
      <c r="AF41" s="107" t="s">
        <v>621</v>
      </c>
      <c r="AG41" s="107" t="s">
        <v>621</v>
      </c>
      <c r="AH41" s="107" t="s">
        <v>622</v>
      </c>
      <c r="AI41" s="107" t="s">
        <v>622</v>
      </c>
      <c r="AJ41" s="107" t="s">
        <v>622</v>
      </c>
      <c r="AK41" s="107" t="s">
        <v>621</v>
      </c>
      <c r="AL41" s="107" t="s">
        <v>621</v>
      </c>
      <c r="AM41" s="107" t="s">
        <v>621</v>
      </c>
      <c r="AN41" s="107" t="s">
        <v>621</v>
      </c>
      <c r="AO41" s="107" t="s">
        <v>621</v>
      </c>
      <c r="AP41" s="107" t="s">
        <v>621</v>
      </c>
      <c r="AQ41" s="107" t="s">
        <v>621</v>
      </c>
      <c r="AR41" s="107" t="s">
        <v>621</v>
      </c>
      <c r="AS41" s="107" t="s">
        <v>621</v>
      </c>
      <c r="AT41" s="107" t="s">
        <v>621</v>
      </c>
      <c r="AU41" s="107" t="s">
        <v>621</v>
      </c>
      <c r="AV41" s="107" t="s">
        <v>623</v>
      </c>
      <c r="AW41" s="107" t="s">
        <v>621</v>
      </c>
      <c r="AX41" s="107" t="s">
        <v>623</v>
      </c>
      <c r="AY41" s="107" t="s">
        <v>623</v>
      </c>
      <c r="AZ41" s="107" t="s">
        <v>621</v>
      </c>
      <c r="BA41" s="107" t="s">
        <v>621</v>
      </c>
      <c r="BC41" s="107">
        <v>36</v>
      </c>
      <c r="BD41" s="107">
        <v>5</v>
      </c>
      <c r="BE41" s="107">
        <v>3</v>
      </c>
      <c r="BF41" s="107">
        <v>6</v>
      </c>
      <c r="BG41" s="107">
        <v>0</v>
      </c>
      <c r="BH41" s="107">
        <v>44</v>
      </c>
    </row>
    <row r="42" spans="1:60" x14ac:dyDescent="0.25">
      <c r="A42" s="104">
        <v>216</v>
      </c>
      <c r="B42" s="108" t="s">
        <v>41</v>
      </c>
      <c r="C42" s="108" t="s">
        <v>26</v>
      </c>
      <c r="D42" s="107" t="s">
        <v>623</v>
      </c>
      <c r="E42" s="107" t="s">
        <v>620</v>
      </c>
      <c r="F42" s="107" t="s">
        <v>621</v>
      </c>
      <c r="G42" s="107" t="s">
        <v>621</v>
      </c>
      <c r="H42" s="107" t="s">
        <v>623</v>
      </c>
      <c r="I42" s="107" t="s">
        <v>621</v>
      </c>
      <c r="J42" s="107" t="s">
        <v>623</v>
      </c>
      <c r="K42" s="107" t="s">
        <v>621</v>
      </c>
      <c r="L42" s="107" t="s">
        <v>621</v>
      </c>
      <c r="M42" s="107" t="s">
        <v>621</v>
      </c>
      <c r="N42" s="107" t="s">
        <v>621</v>
      </c>
      <c r="O42" s="107" t="s">
        <v>621</v>
      </c>
      <c r="P42" s="107" t="s">
        <v>621</v>
      </c>
      <c r="Q42" s="107" t="s">
        <v>620</v>
      </c>
      <c r="R42" s="107" t="s">
        <v>620</v>
      </c>
      <c r="S42" s="107" t="s">
        <v>622</v>
      </c>
      <c r="T42" s="107" t="s">
        <v>622</v>
      </c>
      <c r="U42" s="107" t="s">
        <v>620</v>
      </c>
      <c r="V42" s="107" t="s">
        <v>621</v>
      </c>
      <c r="W42" s="107" t="s">
        <v>621</v>
      </c>
      <c r="X42" s="107" t="s">
        <v>621</v>
      </c>
      <c r="Y42" s="107" t="s">
        <v>620</v>
      </c>
      <c r="Z42" s="107" t="s">
        <v>621</v>
      </c>
      <c r="AA42" s="107" t="s">
        <v>621</v>
      </c>
      <c r="AB42" s="107" t="s">
        <v>621</v>
      </c>
      <c r="AC42" s="107" t="s">
        <v>620</v>
      </c>
      <c r="AD42" s="107" t="s">
        <v>621</v>
      </c>
      <c r="AE42" s="107" t="s">
        <v>621</v>
      </c>
      <c r="AF42" s="107" t="s">
        <v>621</v>
      </c>
      <c r="AG42" s="107" t="s">
        <v>621</v>
      </c>
      <c r="AH42" s="107" t="s">
        <v>622</v>
      </c>
      <c r="AI42" s="107" t="s">
        <v>622</v>
      </c>
      <c r="AJ42" s="107" t="s">
        <v>622</v>
      </c>
      <c r="AK42" s="107" t="s">
        <v>621</v>
      </c>
      <c r="AL42" s="107" t="s">
        <v>621</v>
      </c>
      <c r="AM42" s="107" t="s">
        <v>623</v>
      </c>
      <c r="AN42" s="107" t="s">
        <v>621</v>
      </c>
      <c r="AO42" s="107" t="s">
        <v>621</v>
      </c>
      <c r="AP42" s="107" t="s">
        <v>621</v>
      </c>
      <c r="AQ42" s="107" t="s">
        <v>621</v>
      </c>
      <c r="AR42" s="107" t="s">
        <v>621</v>
      </c>
      <c r="AS42" s="107" t="s">
        <v>621</v>
      </c>
      <c r="AT42" s="107" t="s">
        <v>621</v>
      </c>
      <c r="AU42" s="107" t="s">
        <v>623</v>
      </c>
      <c r="AV42" s="107" t="s">
        <v>623</v>
      </c>
      <c r="AW42" s="107" t="s">
        <v>621</v>
      </c>
      <c r="AX42" s="107" t="s">
        <v>623</v>
      </c>
      <c r="AY42" s="107" t="s">
        <v>623</v>
      </c>
      <c r="AZ42" s="107" t="s">
        <v>621</v>
      </c>
      <c r="BA42" s="107" t="s">
        <v>621</v>
      </c>
      <c r="BC42" s="107">
        <v>31</v>
      </c>
      <c r="BD42" s="107">
        <v>5</v>
      </c>
      <c r="BE42" s="107">
        <v>6</v>
      </c>
      <c r="BF42" s="107">
        <v>8</v>
      </c>
      <c r="BG42" s="107">
        <v>0</v>
      </c>
      <c r="BH42" s="107">
        <v>42</v>
      </c>
    </row>
    <row r="43" spans="1:60" x14ac:dyDescent="0.25">
      <c r="A43" s="104">
        <v>217</v>
      </c>
      <c r="B43" s="108" t="s">
        <v>42</v>
      </c>
      <c r="C43" s="108" t="s">
        <v>26</v>
      </c>
      <c r="D43" s="107" t="s">
        <v>621</v>
      </c>
      <c r="E43" s="107" t="s">
        <v>621</v>
      </c>
      <c r="F43" s="107" t="s">
        <v>621</v>
      </c>
      <c r="G43" s="107" t="s">
        <v>621</v>
      </c>
      <c r="H43" s="107" t="s">
        <v>621</v>
      </c>
      <c r="I43" s="107" t="s">
        <v>621</v>
      </c>
      <c r="J43" s="107" t="s">
        <v>623</v>
      </c>
      <c r="K43" s="107" t="s">
        <v>621</v>
      </c>
      <c r="L43" s="107" t="s">
        <v>622</v>
      </c>
      <c r="M43" s="107" t="s">
        <v>621</v>
      </c>
      <c r="N43" s="107" t="s">
        <v>621</v>
      </c>
      <c r="O43" s="107" t="s">
        <v>621</v>
      </c>
      <c r="P43" s="107" t="s">
        <v>621</v>
      </c>
      <c r="Q43" s="107" t="s">
        <v>621</v>
      </c>
      <c r="R43" s="107" t="s">
        <v>621</v>
      </c>
      <c r="S43" s="107" t="s">
        <v>623</v>
      </c>
      <c r="T43" s="107" t="s">
        <v>623</v>
      </c>
      <c r="U43" s="107" t="s">
        <v>621</v>
      </c>
      <c r="V43" s="107" t="s">
        <v>621</v>
      </c>
      <c r="W43" s="107" t="s">
        <v>621</v>
      </c>
      <c r="X43" s="107" t="s">
        <v>621</v>
      </c>
      <c r="Y43" s="107" t="s">
        <v>622</v>
      </c>
      <c r="Z43" s="107" t="s">
        <v>621</v>
      </c>
      <c r="AA43" s="107" t="s">
        <v>621</v>
      </c>
      <c r="AB43" s="107" t="s">
        <v>621</v>
      </c>
      <c r="AC43" s="107" t="s">
        <v>621</v>
      </c>
      <c r="AD43" s="107" t="s">
        <v>623</v>
      </c>
      <c r="AE43" s="107" t="s">
        <v>621</v>
      </c>
      <c r="AF43" s="107" t="s">
        <v>621</v>
      </c>
      <c r="AG43" s="107" t="s">
        <v>621</v>
      </c>
      <c r="AH43" s="107" t="s">
        <v>621</v>
      </c>
      <c r="AI43" s="107" t="s">
        <v>623</v>
      </c>
      <c r="AJ43" s="107" t="s">
        <v>621</v>
      </c>
      <c r="AK43" s="107" t="s">
        <v>621</v>
      </c>
      <c r="AL43" s="107" t="s">
        <v>621</v>
      </c>
      <c r="AM43" s="107" t="s">
        <v>621</v>
      </c>
      <c r="AN43" s="107" t="s">
        <v>623</v>
      </c>
      <c r="AO43" s="107" t="s">
        <v>621</v>
      </c>
      <c r="AP43" s="107" t="s">
        <v>621</v>
      </c>
      <c r="AQ43" s="107" t="s">
        <v>621</v>
      </c>
      <c r="AR43" s="107" t="s">
        <v>621</v>
      </c>
      <c r="AS43" s="107" t="s">
        <v>621</v>
      </c>
      <c r="AT43" s="107" t="s">
        <v>621</v>
      </c>
      <c r="AU43" s="107" t="s">
        <v>621</v>
      </c>
      <c r="AV43" s="107" t="s">
        <v>621</v>
      </c>
      <c r="AW43" s="107" t="s">
        <v>621</v>
      </c>
      <c r="AX43" s="107" t="s">
        <v>623</v>
      </c>
      <c r="AY43" s="107" t="s">
        <v>621</v>
      </c>
      <c r="AZ43" s="107" t="s">
        <v>621</v>
      </c>
      <c r="BA43" s="107" t="s">
        <v>621</v>
      </c>
      <c r="BC43" s="107">
        <v>41</v>
      </c>
      <c r="BD43" s="107">
        <v>2</v>
      </c>
      <c r="BE43" s="107">
        <v>0</v>
      </c>
      <c r="BF43" s="107">
        <v>7</v>
      </c>
      <c r="BG43" s="107">
        <v>0</v>
      </c>
      <c r="BH43" s="107">
        <v>43</v>
      </c>
    </row>
    <row r="44" spans="1:60" x14ac:dyDescent="0.25">
      <c r="A44" s="104">
        <v>218</v>
      </c>
      <c r="B44" s="108" t="s">
        <v>43</v>
      </c>
      <c r="C44" s="108" t="s">
        <v>26</v>
      </c>
      <c r="D44" s="107" t="s">
        <v>623</v>
      </c>
      <c r="E44" s="107" t="s">
        <v>621</v>
      </c>
      <c r="F44" s="107" t="s">
        <v>621</v>
      </c>
      <c r="G44" s="107" t="s">
        <v>621</v>
      </c>
      <c r="H44" s="107" t="s">
        <v>623</v>
      </c>
      <c r="I44" s="107" t="s">
        <v>621</v>
      </c>
      <c r="J44" s="107" t="s">
        <v>621</v>
      </c>
      <c r="K44" s="107" t="s">
        <v>621</v>
      </c>
      <c r="L44" s="107" t="s">
        <v>621</v>
      </c>
      <c r="M44" s="107" t="s">
        <v>621</v>
      </c>
      <c r="N44" s="107" t="s">
        <v>621</v>
      </c>
      <c r="O44" s="107" t="s">
        <v>621</v>
      </c>
      <c r="P44" s="107" t="s">
        <v>621</v>
      </c>
      <c r="Q44" s="107" t="s">
        <v>621</v>
      </c>
      <c r="R44" s="107" t="s">
        <v>623</v>
      </c>
      <c r="S44" s="107" t="s">
        <v>622</v>
      </c>
      <c r="T44" s="107" t="s">
        <v>622</v>
      </c>
      <c r="U44" s="107" t="s">
        <v>621</v>
      </c>
      <c r="V44" s="107" t="s">
        <v>621</v>
      </c>
      <c r="W44" s="107" t="s">
        <v>621</v>
      </c>
      <c r="X44" s="107" t="s">
        <v>621</v>
      </c>
      <c r="Y44" s="107" t="s">
        <v>622</v>
      </c>
      <c r="Z44" s="107" t="s">
        <v>621</v>
      </c>
      <c r="AA44" s="107" t="s">
        <v>621</v>
      </c>
      <c r="AB44" s="107" t="s">
        <v>621</v>
      </c>
      <c r="AC44" s="107" t="s">
        <v>621</v>
      </c>
      <c r="AD44" s="107" t="s">
        <v>623</v>
      </c>
      <c r="AE44" s="107" t="s">
        <v>621</v>
      </c>
      <c r="AF44" s="107" t="s">
        <v>621</v>
      </c>
      <c r="AG44" s="107" t="s">
        <v>621</v>
      </c>
      <c r="AH44" s="107" t="s">
        <v>622</v>
      </c>
      <c r="AI44" s="107" t="s">
        <v>622</v>
      </c>
      <c r="AJ44" s="107" t="s">
        <v>622</v>
      </c>
      <c r="AK44" s="107" t="s">
        <v>621</v>
      </c>
      <c r="AL44" s="107" t="s">
        <v>621</v>
      </c>
      <c r="AM44" s="107" t="s">
        <v>621</v>
      </c>
      <c r="AN44" s="107" t="s">
        <v>621</v>
      </c>
      <c r="AO44" s="107" t="s">
        <v>621</v>
      </c>
      <c r="AP44" s="107" t="s">
        <v>621</v>
      </c>
      <c r="AQ44" s="107" t="s">
        <v>621</v>
      </c>
      <c r="AR44" s="107" t="s">
        <v>621</v>
      </c>
      <c r="AS44" s="107" t="s">
        <v>621</v>
      </c>
      <c r="AT44" s="107" t="s">
        <v>621</v>
      </c>
      <c r="AU44" s="107" t="s">
        <v>621</v>
      </c>
      <c r="AV44" s="107" t="s">
        <v>623</v>
      </c>
      <c r="AW44" s="107" t="s">
        <v>623</v>
      </c>
      <c r="AX44" s="107" t="s">
        <v>623</v>
      </c>
      <c r="AY44" s="107" t="s">
        <v>623</v>
      </c>
      <c r="AZ44" s="107" t="s">
        <v>621</v>
      </c>
      <c r="BA44" s="107" t="s">
        <v>621</v>
      </c>
      <c r="BC44" s="107">
        <v>36</v>
      </c>
      <c r="BD44" s="107">
        <v>6</v>
      </c>
      <c r="BE44" s="107">
        <v>0</v>
      </c>
      <c r="BF44" s="107">
        <v>8</v>
      </c>
      <c r="BG44" s="107">
        <v>0</v>
      </c>
      <c r="BH44" s="107">
        <v>42</v>
      </c>
    </row>
    <row r="45" spans="1:60" x14ac:dyDescent="0.25">
      <c r="A45" s="104">
        <v>219</v>
      </c>
      <c r="B45" s="108" t="s">
        <v>44</v>
      </c>
      <c r="C45" s="108" t="s">
        <v>26</v>
      </c>
      <c r="D45" s="107" t="s">
        <v>621</v>
      </c>
      <c r="E45" s="107" t="s">
        <v>620</v>
      </c>
      <c r="F45" s="107" t="s">
        <v>621</v>
      </c>
      <c r="G45" s="107" t="s">
        <v>621</v>
      </c>
      <c r="H45" s="107" t="s">
        <v>623</v>
      </c>
      <c r="I45" s="107" t="s">
        <v>621</v>
      </c>
      <c r="J45" s="107" t="s">
        <v>623</v>
      </c>
      <c r="K45" s="107" t="s">
        <v>621</v>
      </c>
      <c r="L45" s="107" t="s">
        <v>621</v>
      </c>
      <c r="M45" s="107" t="s">
        <v>621</v>
      </c>
      <c r="N45" s="107" t="s">
        <v>620</v>
      </c>
      <c r="O45" s="107" t="s">
        <v>621</v>
      </c>
      <c r="P45" s="107" t="s">
        <v>621</v>
      </c>
      <c r="Q45" s="107" t="s">
        <v>621</v>
      </c>
      <c r="R45" s="107" t="s">
        <v>620</v>
      </c>
      <c r="S45" s="107" t="s">
        <v>621</v>
      </c>
      <c r="T45" s="107" t="s">
        <v>623</v>
      </c>
      <c r="U45" s="107" t="s">
        <v>621</v>
      </c>
      <c r="V45" s="107" t="s">
        <v>621</v>
      </c>
      <c r="W45" s="107" t="s">
        <v>620</v>
      </c>
      <c r="X45" s="107" t="s">
        <v>621</v>
      </c>
      <c r="Y45" s="107" t="s">
        <v>620</v>
      </c>
      <c r="Z45" s="107" t="s">
        <v>621</v>
      </c>
      <c r="AA45" s="107" t="s">
        <v>621</v>
      </c>
      <c r="AB45" s="107" t="s">
        <v>621</v>
      </c>
      <c r="AC45" s="107" t="s">
        <v>621</v>
      </c>
      <c r="AD45" s="107" t="s">
        <v>623</v>
      </c>
      <c r="AE45" s="107" t="s">
        <v>621</v>
      </c>
      <c r="AF45" s="107" t="s">
        <v>621</v>
      </c>
      <c r="AG45" s="107" t="s">
        <v>621</v>
      </c>
      <c r="AH45" s="107" t="s">
        <v>621</v>
      </c>
      <c r="AI45" s="107" t="s">
        <v>623</v>
      </c>
      <c r="AJ45" s="107" t="s">
        <v>621</v>
      </c>
      <c r="AK45" s="107" t="s">
        <v>621</v>
      </c>
      <c r="AL45" s="107" t="s">
        <v>621</v>
      </c>
      <c r="AM45" s="107" t="s">
        <v>621</v>
      </c>
      <c r="AN45" s="107" t="s">
        <v>621</v>
      </c>
      <c r="AO45" s="107" t="s">
        <v>621</v>
      </c>
      <c r="AP45" s="107" t="s">
        <v>621</v>
      </c>
      <c r="AQ45" s="107" t="s">
        <v>621</v>
      </c>
      <c r="AR45" s="107" t="s">
        <v>621</v>
      </c>
      <c r="AS45" s="107" t="s">
        <v>621</v>
      </c>
      <c r="AT45" s="107" t="s">
        <v>621</v>
      </c>
      <c r="AU45" s="107" t="s">
        <v>621</v>
      </c>
      <c r="AV45" s="107" t="s">
        <v>623</v>
      </c>
      <c r="AW45" s="107" t="s">
        <v>621</v>
      </c>
      <c r="AX45" s="107" t="s">
        <v>621</v>
      </c>
      <c r="AY45" s="107" t="s">
        <v>621</v>
      </c>
      <c r="AZ45" s="107" t="s">
        <v>621</v>
      </c>
      <c r="BA45" s="107" t="s">
        <v>621</v>
      </c>
      <c r="BC45" s="107">
        <v>39</v>
      </c>
      <c r="BD45" s="107">
        <v>0</v>
      </c>
      <c r="BE45" s="107">
        <v>5</v>
      </c>
      <c r="BF45" s="107">
        <v>6</v>
      </c>
      <c r="BG45" s="107">
        <v>0</v>
      </c>
      <c r="BH45" s="107">
        <v>44</v>
      </c>
    </row>
    <row r="46" spans="1:60" x14ac:dyDescent="0.25">
      <c r="A46" s="104">
        <v>220</v>
      </c>
      <c r="B46" s="108" t="s">
        <v>45</v>
      </c>
      <c r="C46" s="108" t="s">
        <v>26</v>
      </c>
      <c r="D46" s="107" t="s">
        <v>621</v>
      </c>
      <c r="E46" s="107" t="s">
        <v>621</v>
      </c>
      <c r="F46" s="107" t="s">
        <v>621</v>
      </c>
      <c r="G46" s="107" t="s">
        <v>621</v>
      </c>
      <c r="H46" s="107" t="s">
        <v>621</v>
      </c>
      <c r="I46" s="107" t="s">
        <v>621</v>
      </c>
      <c r="J46" s="107" t="s">
        <v>621</v>
      </c>
      <c r="K46" s="107" t="s">
        <v>621</v>
      </c>
      <c r="L46" s="107" t="s">
        <v>623</v>
      </c>
      <c r="M46" s="107" t="s">
        <v>621</v>
      </c>
      <c r="N46" s="107" t="s">
        <v>621</v>
      </c>
      <c r="O46" s="107" t="s">
        <v>621</v>
      </c>
      <c r="P46" s="107" t="s">
        <v>621</v>
      </c>
      <c r="Q46" s="107" t="s">
        <v>621</v>
      </c>
      <c r="R46" s="107" t="s">
        <v>623</v>
      </c>
      <c r="S46" s="107" t="s">
        <v>621</v>
      </c>
      <c r="T46" s="107" t="s">
        <v>621</v>
      </c>
      <c r="U46" s="107" t="s">
        <v>620</v>
      </c>
      <c r="V46" s="107" t="s">
        <v>620</v>
      </c>
      <c r="W46" s="107" t="s">
        <v>621</v>
      </c>
      <c r="X46" s="107" t="s">
        <v>621</v>
      </c>
      <c r="Y46" s="107" t="s">
        <v>622</v>
      </c>
      <c r="Z46" s="107" t="s">
        <v>621</v>
      </c>
      <c r="AA46" s="107" t="s">
        <v>621</v>
      </c>
      <c r="AB46" s="107" t="s">
        <v>621</v>
      </c>
      <c r="AC46" s="107" t="s">
        <v>623</v>
      </c>
      <c r="AD46" s="107" t="s">
        <v>621</v>
      </c>
      <c r="AE46" s="107" t="s">
        <v>623</v>
      </c>
      <c r="AF46" s="107" t="s">
        <v>621</v>
      </c>
      <c r="AG46" s="107" t="s">
        <v>621</v>
      </c>
      <c r="AH46" s="107" t="s">
        <v>621</v>
      </c>
      <c r="AI46" s="107" t="s">
        <v>623</v>
      </c>
      <c r="AJ46" s="107" t="s">
        <v>621</v>
      </c>
      <c r="AK46" s="107" t="s">
        <v>621</v>
      </c>
      <c r="AL46" s="107" t="s">
        <v>621</v>
      </c>
      <c r="AM46" s="107" t="s">
        <v>621</v>
      </c>
      <c r="AN46" s="107" t="s">
        <v>621</v>
      </c>
      <c r="AO46" s="107" t="s">
        <v>621</v>
      </c>
      <c r="AP46" s="107" t="s">
        <v>621</v>
      </c>
      <c r="AQ46" s="107" t="s">
        <v>621</v>
      </c>
      <c r="AR46" s="107" t="s">
        <v>621</v>
      </c>
      <c r="AS46" s="107" t="s">
        <v>621</v>
      </c>
      <c r="AT46" s="107" t="s">
        <v>623</v>
      </c>
      <c r="AU46" s="107" t="s">
        <v>621</v>
      </c>
      <c r="AV46" s="107" t="s">
        <v>623</v>
      </c>
      <c r="AW46" s="107" t="s">
        <v>621</v>
      </c>
      <c r="AX46" s="107" t="s">
        <v>621</v>
      </c>
      <c r="AY46" s="107" t="s">
        <v>621</v>
      </c>
      <c r="AZ46" s="107" t="s">
        <v>621</v>
      </c>
      <c r="BA46" s="107" t="s">
        <v>621</v>
      </c>
      <c r="BC46" s="107">
        <v>40</v>
      </c>
      <c r="BD46" s="107">
        <v>1</v>
      </c>
      <c r="BE46" s="107">
        <v>2</v>
      </c>
      <c r="BF46" s="107">
        <v>7</v>
      </c>
      <c r="BG46" s="107">
        <v>0</v>
      </c>
      <c r="BH46" s="107">
        <v>43</v>
      </c>
    </row>
    <row r="47" spans="1:60" x14ac:dyDescent="0.25">
      <c r="A47" s="104">
        <v>221</v>
      </c>
      <c r="B47" s="108" t="s">
        <v>46</v>
      </c>
      <c r="C47" s="108" t="s">
        <v>26</v>
      </c>
      <c r="D47" s="107" t="s">
        <v>621</v>
      </c>
      <c r="E47" s="107" t="s">
        <v>623</v>
      </c>
      <c r="F47" s="107" t="s">
        <v>623</v>
      </c>
      <c r="G47" s="107" t="s">
        <v>621</v>
      </c>
      <c r="H47" s="107" t="s">
        <v>621</v>
      </c>
      <c r="I47" s="107" t="s">
        <v>621</v>
      </c>
      <c r="J47" s="107" t="s">
        <v>621</v>
      </c>
      <c r="K47" s="107" t="s">
        <v>621</v>
      </c>
      <c r="L47" s="107" t="s">
        <v>621</v>
      </c>
      <c r="M47" s="107" t="s">
        <v>621</v>
      </c>
      <c r="N47" s="107" t="s">
        <v>623</v>
      </c>
      <c r="O47" s="107" t="s">
        <v>621</v>
      </c>
      <c r="P47" s="107" t="s">
        <v>621</v>
      </c>
      <c r="Q47" s="107" t="s">
        <v>621</v>
      </c>
      <c r="R47" s="107" t="s">
        <v>621</v>
      </c>
      <c r="S47" s="107" t="s">
        <v>621</v>
      </c>
      <c r="T47" s="107" t="s">
        <v>621</v>
      </c>
      <c r="U47" s="107" t="s">
        <v>621</v>
      </c>
      <c r="V47" s="107" t="s">
        <v>621</v>
      </c>
      <c r="W47" s="107" t="s">
        <v>621</v>
      </c>
      <c r="X47" s="107" t="s">
        <v>621</v>
      </c>
      <c r="Y47" s="107" t="s">
        <v>621</v>
      </c>
      <c r="Z47" s="107" t="s">
        <v>621</v>
      </c>
      <c r="AA47" s="107" t="s">
        <v>621</v>
      </c>
      <c r="AB47" s="107" t="s">
        <v>621</v>
      </c>
      <c r="AC47" s="107" t="s">
        <v>623</v>
      </c>
      <c r="AD47" s="107" t="s">
        <v>623</v>
      </c>
      <c r="AE47" s="107" t="s">
        <v>621</v>
      </c>
      <c r="AF47" s="107" t="s">
        <v>621</v>
      </c>
      <c r="AG47" s="107" t="s">
        <v>621</v>
      </c>
      <c r="AH47" s="107" t="s">
        <v>621</v>
      </c>
      <c r="AI47" s="107" t="s">
        <v>621</v>
      </c>
      <c r="AJ47" s="107" t="s">
        <v>621</v>
      </c>
      <c r="AK47" s="107" t="s">
        <v>621</v>
      </c>
      <c r="AL47" s="107" t="s">
        <v>621</v>
      </c>
      <c r="AM47" s="107" t="s">
        <v>621</v>
      </c>
      <c r="AN47" s="107" t="s">
        <v>621</v>
      </c>
      <c r="AO47" s="107" t="s">
        <v>621</v>
      </c>
      <c r="AP47" s="107" t="s">
        <v>621</v>
      </c>
      <c r="AQ47" s="107" t="s">
        <v>621</v>
      </c>
      <c r="AR47" s="107" t="s">
        <v>621</v>
      </c>
      <c r="AS47" s="107" t="s">
        <v>621</v>
      </c>
      <c r="AT47" s="107" t="s">
        <v>621</v>
      </c>
      <c r="AU47" s="107" t="s">
        <v>621</v>
      </c>
      <c r="AV47" s="107" t="s">
        <v>621</v>
      </c>
      <c r="AW47" s="107" t="s">
        <v>621</v>
      </c>
      <c r="AX47" s="107" t="s">
        <v>621</v>
      </c>
      <c r="AY47" s="107" t="s">
        <v>621</v>
      </c>
      <c r="AZ47" s="107" t="s">
        <v>621</v>
      </c>
      <c r="BA47" s="107" t="s">
        <v>621</v>
      </c>
      <c r="BC47" s="107">
        <v>45</v>
      </c>
      <c r="BD47" s="107">
        <v>0</v>
      </c>
      <c r="BE47" s="107">
        <v>0</v>
      </c>
      <c r="BF47" s="107">
        <v>5</v>
      </c>
      <c r="BG47" s="107">
        <v>0</v>
      </c>
      <c r="BH47" s="107">
        <v>45</v>
      </c>
    </row>
    <row r="48" spans="1:60" x14ac:dyDescent="0.25">
      <c r="A48" s="104">
        <v>222</v>
      </c>
      <c r="B48" s="108" t="s">
        <v>47</v>
      </c>
      <c r="C48" s="108" t="s">
        <v>26</v>
      </c>
      <c r="D48" s="107" t="s">
        <v>621</v>
      </c>
      <c r="E48" s="107" t="s">
        <v>620</v>
      </c>
      <c r="F48" s="107" t="s">
        <v>621</v>
      </c>
      <c r="G48" s="107" t="s">
        <v>621</v>
      </c>
      <c r="H48" s="107" t="s">
        <v>623</v>
      </c>
      <c r="I48" s="107" t="s">
        <v>621</v>
      </c>
      <c r="J48" s="107" t="s">
        <v>621</v>
      </c>
      <c r="K48" s="107" t="s">
        <v>621</v>
      </c>
      <c r="L48" s="107" t="s">
        <v>622</v>
      </c>
      <c r="M48" s="107" t="s">
        <v>621</v>
      </c>
      <c r="N48" s="107" t="s">
        <v>621</v>
      </c>
      <c r="O48" s="107" t="s">
        <v>621</v>
      </c>
      <c r="P48" s="107" t="s">
        <v>621</v>
      </c>
      <c r="Q48" s="107" t="s">
        <v>621</v>
      </c>
      <c r="R48" s="107" t="s">
        <v>623</v>
      </c>
      <c r="S48" s="107" t="s">
        <v>622</v>
      </c>
      <c r="T48" s="107" t="s">
        <v>622</v>
      </c>
      <c r="U48" s="107" t="s">
        <v>621</v>
      </c>
      <c r="V48" s="107" t="s">
        <v>621</v>
      </c>
      <c r="W48" s="107" t="s">
        <v>620</v>
      </c>
      <c r="X48" s="107" t="s">
        <v>621</v>
      </c>
      <c r="Y48" s="107" t="s">
        <v>620</v>
      </c>
      <c r="Z48" s="107" t="s">
        <v>621</v>
      </c>
      <c r="AA48" s="107" t="s">
        <v>621</v>
      </c>
      <c r="AB48" s="107" t="s">
        <v>621</v>
      </c>
      <c r="AC48" s="107" t="s">
        <v>621</v>
      </c>
      <c r="AD48" s="107" t="s">
        <v>623</v>
      </c>
      <c r="AE48" s="107" t="s">
        <v>621</v>
      </c>
      <c r="AF48" s="107" t="s">
        <v>621</v>
      </c>
      <c r="AG48" s="107" t="s">
        <v>621</v>
      </c>
      <c r="AH48" s="107" t="s">
        <v>622</v>
      </c>
      <c r="AI48" s="107" t="s">
        <v>622</v>
      </c>
      <c r="AJ48" s="107" t="s">
        <v>622</v>
      </c>
      <c r="AK48" s="107" t="s">
        <v>621</v>
      </c>
      <c r="AL48" s="107" t="s">
        <v>621</v>
      </c>
      <c r="AM48" s="107" t="s">
        <v>621</v>
      </c>
      <c r="AN48" s="107" t="s">
        <v>621</v>
      </c>
      <c r="AO48" s="107" t="s">
        <v>621</v>
      </c>
      <c r="AP48" s="107" t="s">
        <v>621</v>
      </c>
      <c r="AQ48" s="107" t="s">
        <v>621</v>
      </c>
      <c r="AR48" s="107" t="s">
        <v>621</v>
      </c>
      <c r="AS48" s="107" t="s">
        <v>621</v>
      </c>
      <c r="AT48" s="107" t="s">
        <v>621</v>
      </c>
      <c r="AU48" s="107" t="s">
        <v>623</v>
      </c>
      <c r="AV48" s="107" t="s">
        <v>623</v>
      </c>
      <c r="AW48" s="107" t="s">
        <v>621</v>
      </c>
      <c r="AX48" s="107" t="s">
        <v>623</v>
      </c>
      <c r="AY48" s="107" t="s">
        <v>621</v>
      </c>
      <c r="AZ48" s="107" t="s">
        <v>621</v>
      </c>
      <c r="BA48" s="107" t="s">
        <v>621</v>
      </c>
      <c r="BC48" s="107">
        <v>35</v>
      </c>
      <c r="BD48" s="107">
        <v>6</v>
      </c>
      <c r="BE48" s="107">
        <v>3</v>
      </c>
      <c r="BF48" s="107">
        <v>6</v>
      </c>
      <c r="BG48" s="107">
        <v>0</v>
      </c>
      <c r="BH48" s="107">
        <v>44</v>
      </c>
    </row>
    <row r="49" spans="1:60" x14ac:dyDescent="0.25">
      <c r="A49" s="104">
        <v>223</v>
      </c>
      <c r="B49" s="108" t="s">
        <v>48</v>
      </c>
      <c r="C49" s="108" t="s">
        <v>26</v>
      </c>
      <c r="D49" s="107" t="s">
        <v>621</v>
      </c>
      <c r="E49" s="107" t="s">
        <v>621</v>
      </c>
      <c r="F49" s="107" t="s">
        <v>621</v>
      </c>
      <c r="G49" s="107" t="s">
        <v>621</v>
      </c>
      <c r="H49" s="107" t="s">
        <v>623</v>
      </c>
      <c r="I49" s="107" t="s">
        <v>621</v>
      </c>
      <c r="J49" s="107" t="s">
        <v>621</v>
      </c>
      <c r="K49" s="107" t="s">
        <v>621</v>
      </c>
      <c r="L49" s="107" t="s">
        <v>621</v>
      </c>
      <c r="M49" s="107" t="s">
        <v>621</v>
      </c>
      <c r="N49" s="107" t="s">
        <v>620</v>
      </c>
      <c r="O49" s="107" t="s">
        <v>621</v>
      </c>
      <c r="P49" s="107" t="s">
        <v>621</v>
      </c>
      <c r="Q49" s="107" t="s">
        <v>621</v>
      </c>
      <c r="R49" s="107" t="s">
        <v>620</v>
      </c>
      <c r="S49" s="107" t="s">
        <v>622</v>
      </c>
      <c r="T49" s="107" t="s">
        <v>622</v>
      </c>
      <c r="U49" s="107" t="s">
        <v>621</v>
      </c>
      <c r="V49" s="107" t="s">
        <v>621</v>
      </c>
      <c r="W49" s="107" t="s">
        <v>621</v>
      </c>
      <c r="X49" s="107" t="s">
        <v>621</v>
      </c>
      <c r="Y49" s="107" t="s">
        <v>622</v>
      </c>
      <c r="Z49" s="107" t="s">
        <v>621</v>
      </c>
      <c r="AA49" s="107" t="s">
        <v>621</v>
      </c>
      <c r="AB49" s="107" t="s">
        <v>621</v>
      </c>
      <c r="AC49" s="107" t="s">
        <v>621</v>
      </c>
      <c r="AD49" s="107" t="s">
        <v>623</v>
      </c>
      <c r="AE49" s="107" t="s">
        <v>621</v>
      </c>
      <c r="AF49" s="107" t="s">
        <v>621</v>
      </c>
      <c r="AG49" s="107" t="s">
        <v>621</v>
      </c>
      <c r="AH49" s="107" t="s">
        <v>621</v>
      </c>
      <c r="AI49" s="107" t="s">
        <v>623</v>
      </c>
      <c r="AJ49" s="107" t="s">
        <v>621</v>
      </c>
      <c r="AK49" s="107" t="s">
        <v>621</v>
      </c>
      <c r="AL49" s="107" t="s">
        <v>623</v>
      </c>
      <c r="AM49" s="107" t="s">
        <v>621</v>
      </c>
      <c r="AN49" s="107" t="s">
        <v>621</v>
      </c>
      <c r="AO49" s="107" t="s">
        <v>621</v>
      </c>
      <c r="AP49" s="107" t="s">
        <v>621</v>
      </c>
      <c r="AQ49" s="107" t="s">
        <v>621</v>
      </c>
      <c r="AR49" s="107" t="s">
        <v>621</v>
      </c>
      <c r="AS49" s="107" t="s">
        <v>621</v>
      </c>
      <c r="AT49" s="107" t="s">
        <v>621</v>
      </c>
      <c r="AU49" s="107" t="s">
        <v>621</v>
      </c>
      <c r="AV49" s="107" t="s">
        <v>623</v>
      </c>
      <c r="AW49" s="107" t="s">
        <v>621</v>
      </c>
      <c r="AX49" s="107" t="s">
        <v>621</v>
      </c>
      <c r="AY49" s="107" t="s">
        <v>621</v>
      </c>
      <c r="AZ49" s="107" t="s">
        <v>621</v>
      </c>
      <c r="BA49" s="107" t="s">
        <v>621</v>
      </c>
      <c r="BC49" s="107">
        <v>40</v>
      </c>
      <c r="BD49" s="107">
        <v>3</v>
      </c>
      <c r="BE49" s="107">
        <v>2</v>
      </c>
      <c r="BF49" s="107">
        <v>5</v>
      </c>
      <c r="BG49" s="107">
        <v>0</v>
      </c>
      <c r="BH49" s="107">
        <v>45</v>
      </c>
    </row>
    <row r="50" spans="1:60" x14ac:dyDescent="0.25">
      <c r="A50" s="104">
        <v>224</v>
      </c>
      <c r="B50" s="108" t="s">
        <v>49</v>
      </c>
      <c r="C50" s="108" t="s">
        <v>26</v>
      </c>
      <c r="D50" s="107" t="s">
        <v>623</v>
      </c>
      <c r="E50" s="107" t="s">
        <v>621</v>
      </c>
      <c r="F50" s="107" t="s">
        <v>621</v>
      </c>
      <c r="G50" s="107" t="s">
        <v>621</v>
      </c>
      <c r="H50" s="107" t="s">
        <v>623</v>
      </c>
      <c r="I50" s="107" t="s">
        <v>621</v>
      </c>
      <c r="J50" s="107" t="s">
        <v>623</v>
      </c>
      <c r="K50" s="107" t="s">
        <v>623</v>
      </c>
      <c r="L50" s="107" t="s">
        <v>620</v>
      </c>
      <c r="M50" s="107" t="s">
        <v>621</v>
      </c>
      <c r="N50" s="107" t="s">
        <v>620</v>
      </c>
      <c r="O50" s="107" t="s">
        <v>621</v>
      </c>
      <c r="P50" s="107" t="s">
        <v>621</v>
      </c>
      <c r="Q50" s="107" t="s">
        <v>621</v>
      </c>
      <c r="R50" s="107" t="s">
        <v>623</v>
      </c>
      <c r="S50" s="107" t="s">
        <v>622</v>
      </c>
      <c r="T50" s="107" t="s">
        <v>622</v>
      </c>
      <c r="U50" s="107" t="s">
        <v>621</v>
      </c>
      <c r="V50" s="107" t="s">
        <v>620</v>
      </c>
      <c r="W50" s="107" t="s">
        <v>620</v>
      </c>
      <c r="X50" s="107" t="s">
        <v>620</v>
      </c>
      <c r="Y50" s="107" t="s">
        <v>622</v>
      </c>
      <c r="Z50" s="107" t="s">
        <v>621</v>
      </c>
      <c r="AA50" s="107" t="s">
        <v>621</v>
      </c>
      <c r="AB50" s="107" t="s">
        <v>620</v>
      </c>
      <c r="AC50" s="107" t="s">
        <v>620</v>
      </c>
      <c r="AD50" s="107" t="s">
        <v>621</v>
      </c>
      <c r="AE50" s="107" t="s">
        <v>623</v>
      </c>
      <c r="AF50" s="107" t="s">
        <v>621</v>
      </c>
      <c r="AG50" s="107" t="s">
        <v>621</v>
      </c>
      <c r="AH50" s="107" t="s">
        <v>622</v>
      </c>
      <c r="AI50" s="107" t="s">
        <v>622</v>
      </c>
      <c r="AJ50" s="107" t="s">
        <v>622</v>
      </c>
      <c r="AK50" s="107" t="s">
        <v>621</v>
      </c>
      <c r="AL50" s="107" t="s">
        <v>621</v>
      </c>
      <c r="AM50" s="107" t="s">
        <v>621</v>
      </c>
      <c r="AN50" s="107" t="s">
        <v>621</v>
      </c>
      <c r="AO50" s="107" t="s">
        <v>620</v>
      </c>
      <c r="AP50" s="107" t="s">
        <v>623</v>
      </c>
      <c r="AQ50" s="107" t="s">
        <v>621</v>
      </c>
      <c r="AR50" s="107" t="s">
        <v>621</v>
      </c>
      <c r="AS50" s="107" t="s">
        <v>621</v>
      </c>
      <c r="AT50" s="107" t="s">
        <v>621</v>
      </c>
      <c r="AU50" s="107" t="s">
        <v>623</v>
      </c>
      <c r="AV50" s="107" t="s">
        <v>620</v>
      </c>
      <c r="AW50" s="107" t="s">
        <v>620</v>
      </c>
      <c r="AX50" s="107" t="s">
        <v>621</v>
      </c>
      <c r="AY50" s="107" t="s">
        <v>621</v>
      </c>
      <c r="AZ50" s="107" t="s">
        <v>621</v>
      </c>
      <c r="BA50" s="107" t="s">
        <v>621</v>
      </c>
      <c r="BC50" s="107">
        <v>26</v>
      </c>
      <c r="BD50" s="107">
        <v>6</v>
      </c>
      <c r="BE50" s="107">
        <v>10</v>
      </c>
      <c r="BF50" s="107">
        <v>8</v>
      </c>
      <c r="BG50" s="107">
        <v>0</v>
      </c>
      <c r="BH50" s="107">
        <v>42</v>
      </c>
    </row>
    <row r="51" spans="1:60" x14ac:dyDescent="0.25">
      <c r="A51" s="104">
        <v>225</v>
      </c>
      <c r="B51" s="108" t="s">
        <v>50</v>
      </c>
      <c r="C51" s="108" t="s">
        <v>26</v>
      </c>
      <c r="D51" s="107" t="s">
        <v>621</v>
      </c>
      <c r="E51" s="107" t="s">
        <v>621</v>
      </c>
      <c r="F51" s="107" t="s">
        <v>623</v>
      </c>
      <c r="G51" s="107" t="s">
        <v>621</v>
      </c>
      <c r="H51" s="107" t="s">
        <v>621</v>
      </c>
      <c r="I51" s="107" t="s">
        <v>621</v>
      </c>
      <c r="J51" s="107" t="s">
        <v>623</v>
      </c>
      <c r="K51" s="107" t="s">
        <v>621</v>
      </c>
      <c r="L51" s="107" t="s">
        <v>620</v>
      </c>
      <c r="M51" s="107" t="s">
        <v>621</v>
      </c>
      <c r="N51" s="107" t="s">
        <v>621</v>
      </c>
      <c r="O51" s="107" t="s">
        <v>621</v>
      </c>
      <c r="P51" s="107" t="s">
        <v>621</v>
      </c>
      <c r="Q51" s="107" t="s">
        <v>621</v>
      </c>
      <c r="R51" s="107" t="s">
        <v>623</v>
      </c>
      <c r="S51" s="107" t="s">
        <v>622</v>
      </c>
      <c r="T51" s="107" t="s">
        <v>622</v>
      </c>
      <c r="U51" s="107" t="s">
        <v>621</v>
      </c>
      <c r="V51" s="107" t="s">
        <v>621</v>
      </c>
      <c r="W51" s="107" t="s">
        <v>621</v>
      </c>
      <c r="X51" s="107" t="s">
        <v>621</v>
      </c>
      <c r="Y51" s="107" t="s">
        <v>622</v>
      </c>
      <c r="Z51" s="107" t="s">
        <v>621</v>
      </c>
      <c r="AA51" s="107" t="s">
        <v>621</v>
      </c>
      <c r="AB51" s="107" t="s">
        <v>621</v>
      </c>
      <c r="AC51" s="107" t="s">
        <v>621</v>
      </c>
      <c r="AD51" s="107" t="s">
        <v>621</v>
      </c>
      <c r="AE51" s="107" t="s">
        <v>621</v>
      </c>
      <c r="AF51" s="107" t="s">
        <v>621</v>
      </c>
      <c r="AG51" s="107" t="s">
        <v>621</v>
      </c>
      <c r="AH51" s="107" t="s">
        <v>622</v>
      </c>
      <c r="AI51" s="107" t="s">
        <v>622</v>
      </c>
      <c r="AJ51" s="107" t="s">
        <v>622</v>
      </c>
      <c r="AK51" s="107" t="s">
        <v>621</v>
      </c>
      <c r="AL51" s="107" t="s">
        <v>621</v>
      </c>
      <c r="AM51" s="107" t="s">
        <v>621</v>
      </c>
      <c r="AN51" s="107" t="s">
        <v>621</v>
      </c>
      <c r="AO51" s="107" t="s">
        <v>621</v>
      </c>
      <c r="AP51" s="107" t="s">
        <v>621</v>
      </c>
      <c r="AQ51" s="107" t="s">
        <v>621</v>
      </c>
      <c r="AR51" s="107" t="s">
        <v>621</v>
      </c>
      <c r="AS51" s="107" t="s">
        <v>621</v>
      </c>
      <c r="AT51" s="107" t="s">
        <v>623</v>
      </c>
      <c r="AU51" s="107" t="s">
        <v>621</v>
      </c>
      <c r="AV51" s="107" t="s">
        <v>623</v>
      </c>
      <c r="AW51" s="107" t="s">
        <v>623</v>
      </c>
      <c r="AX51" s="107" t="s">
        <v>621</v>
      </c>
      <c r="AY51" s="107" t="s">
        <v>621</v>
      </c>
      <c r="AZ51" s="107" t="s">
        <v>621</v>
      </c>
      <c r="BA51" s="107" t="s">
        <v>621</v>
      </c>
      <c r="BC51" s="107">
        <v>37</v>
      </c>
      <c r="BD51" s="107">
        <v>6</v>
      </c>
      <c r="BE51" s="107">
        <v>1</v>
      </c>
      <c r="BF51" s="107">
        <v>6</v>
      </c>
      <c r="BG51" s="107">
        <v>0</v>
      </c>
      <c r="BH51" s="107">
        <v>44</v>
      </c>
    </row>
    <row r="52" spans="1:60" x14ac:dyDescent="0.25">
      <c r="A52" s="104">
        <v>226</v>
      </c>
      <c r="B52" s="108" t="s">
        <v>51</v>
      </c>
      <c r="C52" s="108" t="s">
        <v>26</v>
      </c>
      <c r="D52" s="107" t="s">
        <v>621</v>
      </c>
      <c r="E52" s="107" t="s">
        <v>621</v>
      </c>
      <c r="F52" s="107" t="s">
        <v>621</v>
      </c>
      <c r="G52" s="107" t="s">
        <v>621</v>
      </c>
      <c r="H52" s="107" t="s">
        <v>623</v>
      </c>
      <c r="I52" s="107" t="s">
        <v>621</v>
      </c>
      <c r="J52" s="107" t="s">
        <v>621</v>
      </c>
      <c r="K52" s="107" t="s">
        <v>621</v>
      </c>
      <c r="L52" s="107" t="s">
        <v>623</v>
      </c>
      <c r="M52" s="107" t="s">
        <v>621</v>
      </c>
      <c r="N52" s="107" t="s">
        <v>621</v>
      </c>
      <c r="O52" s="107" t="s">
        <v>621</v>
      </c>
      <c r="P52" s="107" t="s">
        <v>621</v>
      </c>
      <c r="Q52" s="107" t="s">
        <v>621</v>
      </c>
      <c r="R52" s="107" t="s">
        <v>621</v>
      </c>
      <c r="S52" s="107" t="s">
        <v>621</v>
      </c>
      <c r="T52" s="107" t="s">
        <v>621</v>
      </c>
      <c r="U52" s="107" t="s">
        <v>621</v>
      </c>
      <c r="V52" s="107" t="s">
        <v>621</v>
      </c>
      <c r="W52" s="107" t="s">
        <v>621</v>
      </c>
      <c r="X52" s="107" t="s">
        <v>621</v>
      </c>
      <c r="Y52" s="107" t="s">
        <v>622</v>
      </c>
      <c r="Z52" s="107" t="s">
        <v>623</v>
      </c>
      <c r="AA52" s="107" t="s">
        <v>621</v>
      </c>
      <c r="AB52" s="107" t="s">
        <v>621</v>
      </c>
      <c r="AC52" s="107" t="s">
        <v>621</v>
      </c>
      <c r="AD52" s="107" t="s">
        <v>621</v>
      </c>
      <c r="AE52" s="107" t="s">
        <v>621</v>
      </c>
      <c r="AF52" s="107" t="s">
        <v>621</v>
      </c>
      <c r="AG52" s="107" t="s">
        <v>621</v>
      </c>
      <c r="AH52" s="107" t="s">
        <v>622</v>
      </c>
      <c r="AI52" s="107" t="s">
        <v>622</v>
      </c>
      <c r="AJ52" s="107" t="s">
        <v>622</v>
      </c>
      <c r="AK52" s="107" t="s">
        <v>621</v>
      </c>
      <c r="AL52" s="107" t="s">
        <v>621</v>
      </c>
      <c r="AM52" s="107" t="s">
        <v>621</v>
      </c>
      <c r="AN52" s="107" t="s">
        <v>621</v>
      </c>
      <c r="AO52" s="107" t="s">
        <v>621</v>
      </c>
      <c r="AP52" s="107" t="s">
        <v>621</v>
      </c>
      <c r="AQ52" s="107" t="s">
        <v>621</v>
      </c>
      <c r="AR52" s="107" t="s">
        <v>621</v>
      </c>
      <c r="AS52" s="107" t="s">
        <v>621</v>
      </c>
      <c r="AT52" s="107" t="s">
        <v>621</v>
      </c>
      <c r="AU52" s="107" t="s">
        <v>621</v>
      </c>
      <c r="AV52" s="107" t="s">
        <v>623</v>
      </c>
      <c r="AW52" s="107" t="s">
        <v>623</v>
      </c>
      <c r="AX52" s="107" t="s">
        <v>623</v>
      </c>
      <c r="AY52" s="107" t="s">
        <v>623</v>
      </c>
      <c r="AZ52" s="107" t="s">
        <v>621</v>
      </c>
      <c r="BA52" s="107" t="s">
        <v>621</v>
      </c>
      <c r="BC52" s="107">
        <v>39</v>
      </c>
      <c r="BD52" s="107">
        <v>4</v>
      </c>
      <c r="BE52" s="107">
        <v>0</v>
      </c>
      <c r="BF52" s="107">
        <v>7</v>
      </c>
      <c r="BG52" s="107">
        <v>0</v>
      </c>
      <c r="BH52" s="107">
        <v>43</v>
      </c>
    </row>
    <row r="53" spans="1:60" x14ac:dyDescent="0.25">
      <c r="A53" s="104">
        <v>227</v>
      </c>
      <c r="B53" s="108" t="s">
        <v>52</v>
      </c>
      <c r="C53" s="108" t="s">
        <v>26</v>
      </c>
      <c r="D53" s="107" t="s">
        <v>621</v>
      </c>
      <c r="E53" s="107" t="s">
        <v>620</v>
      </c>
      <c r="F53" s="107" t="s">
        <v>621</v>
      </c>
      <c r="G53" s="107" t="s">
        <v>621</v>
      </c>
      <c r="H53" s="107" t="s">
        <v>621</v>
      </c>
      <c r="I53" s="107" t="s">
        <v>621</v>
      </c>
      <c r="J53" s="107" t="s">
        <v>623</v>
      </c>
      <c r="K53" s="107" t="s">
        <v>621</v>
      </c>
      <c r="L53" s="107" t="s">
        <v>621</v>
      </c>
      <c r="M53" s="107" t="s">
        <v>621</v>
      </c>
      <c r="N53" s="107" t="s">
        <v>620</v>
      </c>
      <c r="O53" s="107" t="s">
        <v>621</v>
      </c>
      <c r="P53" s="107" t="s">
        <v>621</v>
      </c>
      <c r="Q53" s="107" t="s">
        <v>621</v>
      </c>
      <c r="R53" s="107" t="s">
        <v>620</v>
      </c>
      <c r="S53" s="107" t="s">
        <v>621</v>
      </c>
      <c r="T53" s="107" t="s">
        <v>621</v>
      </c>
      <c r="U53" s="107" t="s">
        <v>621</v>
      </c>
      <c r="V53" s="107" t="s">
        <v>620</v>
      </c>
      <c r="W53" s="107" t="s">
        <v>620</v>
      </c>
      <c r="X53" s="107" t="s">
        <v>620</v>
      </c>
      <c r="Y53" s="107" t="s">
        <v>620</v>
      </c>
      <c r="Z53" s="107" t="s">
        <v>621</v>
      </c>
      <c r="AA53" s="107" t="s">
        <v>621</v>
      </c>
      <c r="AB53" s="107" t="s">
        <v>621</v>
      </c>
      <c r="AC53" s="107" t="s">
        <v>621</v>
      </c>
      <c r="AD53" s="107" t="s">
        <v>621</v>
      </c>
      <c r="AE53" s="107" t="s">
        <v>621</v>
      </c>
      <c r="AF53" s="107" t="s">
        <v>621</v>
      </c>
      <c r="AG53" s="107" t="s">
        <v>621</v>
      </c>
      <c r="AH53" s="107" t="s">
        <v>622</v>
      </c>
      <c r="AI53" s="107" t="s">
        <v>622</v>
      </c>
      <c r="AJ53" s="107" t="s">
        <v>622</v>
      </c>
      <c r="AK53" s="107" t="s">
        <v>621</v>
      </c>
      <c r="AL53" s="107" t="s">
        <v>621</v>
      </c>
      <c r="AM53" s="107" t="s">
        <v>621</v>
      </c>
      <c r="AN53" s="107" t="s">
        <v>621</v>
      </c>
      <c r="AO53" s="107" t="s">
        <v>621</v>
      </c>
      <c r="AP53" s="107" t="s">
        <v>621</v>
      </c>
      <c r="AQ53" s="107" t="s">
        <v>621</v>
      </c>
      <c r="AR53" s="107" t="s">
        <v>621</v>
      </c>
      <c r="AS53" s="107" t="s">
        <v>621</v>
      </c>
      <c r="AT53" s="107" t="s">
        <v>621</v>
      </c>
      <c r="AU53" s="107" t="s">
        <v>621</v>
      </c>
      <c r="AV53" s="107" t="s">
        <v>620</v>
      </c>
      <c r="AW53" s="107" t="s">
        <v>620</v>
      </c>
      <c r="AX53" s="107" t="s">
        <v>621</v>
      </c>
      <c r="AY53" s="107" t="s">
        <v>621</v>
      </c>
      <c r="AZ53" s="107" t="s">
        <v>621</v>
      </c>
      <c r="BA53" s="107" t="s">
        <v>621</v>
      </c>
      <c r="BC53" s="107">
        <v>37</v>
      </c>
      <c r="BD53" s="107">
        <v>3</v>
      </c>
      <c r="BE53" s="107">
        <v>9</v>
      </c>
      <c r="BF53" s="107">
        <v>1</v>
      </c>
      <c r="BG53" s="107">
        <v>0</v>
      </c>
      <c r="BH53" s="107">
        <v>49</v>
      </c>
    </row>
    <row r="54" spans="1:60" x14ac:dyDescent="0.25">
      <c r="A54" s="104">
        <v>228</v>
      </c>
      <c r="B54" s="108" t="s">
        <v>53</v>
      </c>
      <c r="C54" s="108" t="s">
        <v>26</v>
      </c>
      <c r="D54" s="107" t="s">
        <v>621</v>
      </c>
      <c r="E54" s="107" t="s">
        <v>621</v>
      </c>
      <c r="F54" s="107" t="s">
        <v>621</v>
      </c>
      <c r="G54" s="107" t="s">
        <v>621</v>
      </c>
      <c r="H54" s="107" t="s">
        <v>621</v>
      </c>
      <c r="I54" s="107" t="s">
        <v>621</v>
      </c>
      <c r="J54" s="107" t="s">
        <v>621</v>
      </c>
      <c r="K54" s="107" t="s">
        <v>621</v>
      </c>
      <c r="L54" s="107" t="s">
        <v>621</v>
      </c>
      <c r="M54" s="107" t="s">
        <v>621</v>
      </c>
      <c r="N54" s="107" t="s">
        <v>623</v>
      </c>
      <c r="O54" s="107" t="s">
        <v>621</v>
      </c>
      <c r="P54" s="107" t="s">
        <v>621</v>
      </c>
      <c r="Q54" s="107" t="s">
        <v>621</v>
      </c>
      <c r="R54" s="107" t="s">
        <v>621</v>
      </c>
      <c r="S54" s="107" t="s">
        <v>621</v>
      </c>
      <c r="T54" s="107" t="s">
        <v>621</v>
      </c>
      <c r="U54" s="107" t="s">
        <v>621</v>
      </c>
      <c r="V54" s="107" t="s">
        <v>621</v>
      </c>
      <c r="W54" s="107" t="s">
        <v>621</v>
      </c>
      <c r="X54" s="107" t="s">
        <v>621</v>
      </c>
      <c r="Y54" s="107" t="s">
        <v>621</v>
      </c>
      <c r="Z54" s="107" t="s">
        <v>621</v>
      </c>
      <c r="AA54" s="107" t="s">
        <v>621</v>
      </c>
      <c r="AB54" s="107" t="s">
        <v>621</v>
      </c>
      <c r="AC54" s="107" t="s">
        <v>621</v>
      </c>
      <c r="AD54" s="107" t="s">
        <v>621</v>
      </c>
      <c r="AE54" s="107" t="s">
        <v>621</v>
      </c>
      <c r="AF54" s="107" t="s">
        <v>621</v>
      </c>
      <c r="AG54" s="107" t="s">
        <v>621</v>
      </c>
      <c r="AH54" s="107" t="s">
        <v>621</v>
      </c>
      <c r="AI54" s="107" t="s">
        <v>621</v>
      </c>
      <c r="AJ54" s="107" t="s">
        <v>621</v>
      </c>
      <c r="AK54" s="107" t="s">
        <v>621</v>
      </c>
      <c r="AL54" s="107" t="s">
        <v>621</v>
      </c>
      <c r="AM54" s="107" t="s">
        <v>621</v>
      </c>
      <c r="AN54" s="107" t="s">
        <v>621</v>
      </c>
      <c r="AO54" s="107" t="s">
        <v>621</v>
      </c>
      <c r="AP54" s="107" t="s">
        <v>621</v>
      </c>
      <c r="AQ54" s="107" t="s">
        <v>621</v>
      </c>
      <c r="AR54" s="107" t="s">
        <v>621</v>
      </c>
      <c r="AS54" s="107" t="s">
        <v>621</v>
      </c>
      <c r="AT54" s="107" t="s">
        <v>621</v>
      </c>
      <c r="AU54" s="107" t="s">
        <v>621</v>
      </c>
      <c r="AV54" s="107" t="s">
        <v>621</v>
      </c>
      <c r="AW54" s="107" t="s">
        <v>621</v>
      </c>
      <c r="AX54" s="107" t="s">
        <v>621</v>
      </c>
      <c r="AY54" s="107" t="s">
        <v>621</v>
      </c>
      <c r="AZ54" s="107" t="s">
        <v>621</v>
      </c>
      <c r="BA54" s="107" t="s">
        <v>621</v>
      </c>
      <c r="BC54" s="107">
        <v>49</v>
      </c>
      <c r="BD54" s="107">
        <v>0</v>
      </c>
      <c r="BE54" s="107">
        <v>0</v>
      </c>
      <c r="BF54" s="107">
        <v>1</v>
      </c>
      <c r="BG54" s="107">
        <v>0</v>
      </c>
      <c r="BH54" s="107">
        <v>49</v>
      </c>
    </row>
    <row r="55" spans="1:60" x14ac:dyDescent="0.25">
      <c r="A55" s="104">
        <v>229</v>
      </c>
      <c r="B55" s="108" t="s">
        <v>54</v>
      </c>
      <c r="C55" s="108" t="s">
        <v>26</v>
      </c>
      <c r="D55" s="107" t="s">
        <v>621</v>
      </c>
      <c r="E55" s="107" t="s">
        <v>621</v>
      </c>
      <c r="F55" s="107" t="s">
        <v>621</v>
      </c>
      <c r="G55" s="107" t="s">
        <v>621</v>
      </c>
      <c r="H55" s="107" t="s">
        <v>621</v>
      </c>
      <c r="I55" s="107" t="s">
        <v>621</v>
      </c>
      <c r="J55" s="107" t="s">
        <v>621</v>
      </c>
      <c r="K55" s="107" t="s">
        <v>621</v>
      </c>
      <c r="L55" s="107" t="s">
        <v>621</v>
      </c>
      <c r="M55" s="107" t="s">
        <v>621</v>
      </c>
      <c r="N55" s="107" t="s">
        <v>621</v>
      </c>
      <c r="O55" s="107" t="s">
        <v>621</v>
      </c>
      <c r="P55" s="107" t="s">
        <v>621</v>
      </c>
      <c r="Q55" s="107" t="s">
        <v>621</v>
      </c>
      <c r="R55" s="107" t="s">
        <v>621</v>
      </c>
      <c r="S55" s="107" t="s">
        <v>621</v>
      </c>
      <c r="T55" s="107" t="s">
        <v>622</v>
      </c>
      <c r="U55" s="107" t="s">
        <v>621</v>
      </c>
      <c r="V55" s="107" t="s">
        <v>621</v>
      </c>
      <c r="W55" s="107" t="s">
        <v>620</v>
      </c>
      <c r="X55" s="107" t="s">
        <v>621</v>
      </c>
      <c r="Y55" s="107" t="s">
        <v>621</v>
      </c>
      <c r="Z55" s="107" t="s">
        <v>621</v>
      </c>
      <c r="AA55" s="107" t="s">
        <v>621</v>
      </c>
      <c r="AB55" s="107" t="s">
        <v>621</v>
      </c>
      <c r="AC55" s="107" t="s">
        <v>621</v>
      </c>
      <c r="AD55" s="107" t="s">
        <v>621</v>
      </c>
      <c r="AE55" s="107" t="s">
        <v>621</v>
      </c>
      <c r="AF55" s="107" t="s">
        <v>621</v>
      </c>
      <c r="AG55" s="107" t="s">
        <v>621</v>
      </c>
      <c r="AH55" s="107" t="s">
        <v>621</v>
      </c>
      <c r="AI55" s="107" t="s">
        <v>621</v>
      </c>
      <c r="AJ55" s="107" t="s">
        <v>622</v>
      </c>
      <c r="AK55" s="107" t="s">
        <v>620</v>
      </c>
      <c r="AL55" s="107" t="s">
        <v>621</v>
      </c>
      <c r="AM55" s="107" t="s">
        <v>621</v>
      </c>
      <c r="AN55" s="107" t="s">
        <v>621</v>
      </c>
      <c r="AO55" s="107" t="s">
        <v>621</v>
      </c>
      <c r="AP55" s="107" t="s">
        <v>621</v>
      </c>
      <c r="AQ55" s="107" t="s">
        <v>621</v>
      </c>
      <c r="AR55" s="107" t="s">
        <v>621</v>
      </c>
      <c r="AS55" s="107" t="s">
        <v>621</v>
      </c>
      <c r="AT55" s="107" t="s">
        <v>621</v>
      </c>
      <c r="AU55" s="107" t="s">
        <v>621</v>
      </c>
      <c r="AV55" s="107" t="s">
        <v>621</v>
      </c>
      <c r="AW55" s="107" t="s">
        <v>621</v>
      </c>
      <c r="AX55" s="107" t="s">
        <v>621</v>
      </c>
      <c r="AY55" s="107" t="s">
        <v>621</v>
      </c>
      <c r="AZ55" s="107" t="s">
        <v>621</v>
      </c>
      <c r="BA55" s="107" t="s">
        <v>621</v>
      </c>
      <c r="BC55" s="107">
        <v>46</v>
      </c>
      <c r="BD55" s="107">
        <v>2</v>
      </c>
      <c r="BE55" s="107">
        <v>2</v>
      </c>
      <c r="BF55" s="107">
        <v>0</v>
      </c>
      <c r="BG55" s="107">
        <v>0</v>
      </c>
      <c r="BH55" s="107">
        <v>50</v>
      </c>
    </row>
    <row r="56" spans="1:60" x14ac:dyDescent="0.25">
      <c r="A56" s="104">
        <v>230</v>
      </c>
      <c r="B56" s="108" t="s">
        <v>55</v>
      </c>
      <c r="C56" s="108" t="s">
        <v>26</v>
      </c>
      <c r="D56" s="107" t="s">
        <v>621</v>
      </c>
      <c r="E56" s="107" t="s">
        <v>621</v>
      </c>
      <c r="F56" s="107" t="s">
        <v>621</v>
      </c>
      <c r="G56" s="107" t="s">
        <v>621</v>
      </c>
      <c r="H56" s="107" t="s">
        <v>623</v>
      </c>
      <c r="I56" s="107" t="s">
        <v>621</v>
      </c>
      <c r="J56" s="107" t="s">
        <v>621</v>
      </c>
      <c r="K56" s="107" t="s">
        <v>621</v>
      </c>
      <c r="L56" s="107" t="s">
        <v>620</v>
      </c>
      <c r="M56" s="107" t="s">
        <v>621</v>
      </c>
      <c r="N56" s="107" t="s">
        <v>621</v>
      </c>
      <c r="O56" s="107" t="s">
        <v>621</v>
      </c>
      <c r="P56" s="107" t="s">
        <v>621</v>
      </c>
      <c r="Q56" s="107" t="s">
        <v>621</v>
      </c>
      <c r="R56" s="107" t="s">
        <v>621</v>
      </c>
      <c r="S56" s="107" t="s">
        <v>621</v>
      </c>
      <c r="T56" s="107" t="s">
        <v>621</v>
      </c>
      <c r="U56" s="107" t="s">
        <v>621</v>
      </c>
      <c r="V56" s="107" t="s">
        <v>621</v>
      </c>
      <c r="W56" s="107" t="s">
        <v>620</v>
      </c>
      <c r="X56" s="107" t="s">
        <v>621</v>
      </c>
      <c r="Y56" s="107" t="s">
        <v>622</v>
      </c>
      <c r="Z56" s="107" t="s">
        <v>621</v>
      </c>
      <c r="AA56" s="107" t="s">
        <v>621</v>
      </c>
      <c r="AB56" s="107" t="s">
        <v>621</v>
      </c>
      <c r="AC56" s="107" t="s">
        <v>620</v>
      </c>
      <c r="AD56" s="107" t="s">
        <v>621</v>
      </c>
      <c r="AE56" s="107" t="s">
        <v>621</v>
      </c>
      <c r="AF56" s="107" t="s">
        <v>621</v>
      </c>
      <c r="AG56" s="107" t="s">
        <v>621</v>
      </c>
      <c r="AH56" s="107" t="s">
        <v>622</v>
      </c>
      <c r="AI56" s="107" t="s">
        <v>622</v>
      </c>
      <c r="AJ56" s="107" t="s">
        <v>622</v>
      </c>
      <c r="AK56" s="107" t="s">
        <v>621</v>
      </c>
      <c r="AL56" s="107" t="s">
        <v>621</v>
      </c>
      <c r="AM56" s="107" t="s">
        <v>621</v>
      </c>
      <c r="AN56" s="107" t="s">
        <v>621</v>
      </c>
      <c r="AO56" s="107" t="s">
        <v>621</v>
      </c>
      <c r="AP56" s="107" t="s">
        <v>621</v>
      </c>
      <c r="AQ56" s="107" t="s">
        <v>621</v>
      </c>
      <c r="AR56" s="107" t="s">
        <v>621</v>
      </c>
      <c r="AS56" s="107" t="s">
        <v>621</v>
      </c>
      <c r="AT56" s="107" t="s">
        <v>621</v>
      </c>
      <c r="AU56" s="107" t="s">
        <v>621</v>
      </c>
      <c r="AV56" s="107" t="s">
        <v>621</v>
      </c>
      <c r="AW56" s="107" t="s">
        <v>621</v>
      </c>
      <c r="AX56" s="107" t="s">
        <v>623</v>
      </c>
      <c r="AY56" s="107" t="s">
        <v>621</v>
      </c>
      <c r="AZ56" s="107" t="s">
        <v>621</v>
      </c>
      <c r="BA56" s="107" t="s">
        <v>620</v>
      </c>
      <c r="BC56" s="107">
        <v>40</v>
      </c>
      <c r="BD56" s="107">
        <v>4</v>
      </c>
      <c r="BE56" s="107">
        <v>4</v>
      </c>
      <c r="BF56" s="107">
        <v>2</v>
      </c>
      <c r="BG56" s="107">
        <v>0</v>
      </c>
      <c r="BH56" s="107">
        <v>48</v>
      </c>
    </row>
    <row r="57" spans="1:60" x14ac:dyDescent="0.25">
      <c r="A57" s="104">
        <v>231</v>
      </c>
      <c r="B57" s="108" t="s">
        <v>56</v>
      </c>
      <c r="C57" s="108" t="s">
        <v>26</v>
      </c>
      <c r="D57" s="107" t="s">
        <v>621</v>
      </c>
      <c r="E57" s="107" t="s">
        <v>621</v>
      </c>
      <c r="F57" s="107" t="s">
        <v>621</v>
      </c>
      <c r="G57" s="107" t="s">
        <v>621</v>
      </c>
      <c r="H57" s="107" t="s">
        <v>623</v>
      </c>
      <c r="I57" s="107" t="s">
        <v>621</v>
      </c>
      <c r="J57" s="107" t="s">
        <v>623</v>
      </c>
      <c r="K57" s="107" t="s">
        <v>621</v>
      </c>
      <c r="L57" s="107" t="s">
        <v>621</v>
      </c>
      <c r="M57" s="107" t="s">
        <v>621</v>
      </c>
      <c r="N57" s="107" t="s">
        <v>621</v>
      </c>
      <c r="O57" s="107" t="s">
        <v>621</v>
      </c>
      <c r="P57" s="107" t="s">
        <v>621</v>
      </c>
      <c r="Q57" s="107" t="s">
        <v>621</v>
      </c>
      <c r="R57" s="107" t="s">
        <v>623</v>
      </c>
      <c r="S57" s="107" t="s">
        <v>623</v>
      </c>
      <c r="T57" s="107" t="s">
        <v>621</v>
      </c>
      <c r="U57" s="107" t="s">
        <v>621</v>
      </c>
      <c r="V57" s="107" t="s">
        <v>621</v>
      </c>
      <c r="W57" s="107" t="s">
        <v>621</v>
      </c>
      <c r="X57" s="107" t="s">
        <v>621</v>
      </c>
      <c r="Y57" s="107" t="s">
        <v>621</v>
      </c>
      <c r="Z57" s="107" t="s">
        <v>621</v>
      </c>
      <c r="AA57" s="107" t="s">
        <v>621</v>
      </c>
      <c r="AB57" s="107" t="s">
        <v>621</v>
      </c>
      <c r="AC57" s="107" t="s">
        <v>621</v>
      </c>
      <c r="AD57" s="107" t="s">
        <v>621</v>
      </c>
      <c r="AE57" s="107" t="s">
        <v>621</v>
      </c>
      <c r="AF57" s="107" t="s">
        <v>621</v>
      </c>
      <c r="AG57" s="107" t="s">
        <v>621</v>
      </c>
      <c r="AH57" s="107" t="s">
        <v>621</v>
      </c>
      <c r="AI57" s="107" t="s">
        <v>622</v>
      </c>
      <c r="AJ57" s="107" t="s">
        <v>622</v>
      </c>
      <c r="AK57" s="107" t="s">
        <v>621</v>
      </c>
      <c r="AL57" s="107" t="s">
        <v>621</v>
      </c>
      <c r="AM57" s="107" t="s">
        <v>621</v>
      </c>
      <c r="AN57" s="107" t="s">
        <v>621</v>
      </c>
      <c r="AO57" s="107" t="s">
        <v>621</v>
      </c>
      <c r="AP57" s="107" t="s">
        <v>621</v>
      </c>
      <c r="AQ57" s="107" t="s">
        <v>621</v>
      </c>
      <c r="AR57" s="107" t="s">
        <v>621</v>
      </c>
      <c r="AS57" s="107" t="s">
        <v>621</v>
      </c>
      <c r="AT57" s="107" t="s">
        <v>621</v>
      </c>
      <c r="AU57" s="107" t="s">
        <v>621</v>
      </c>
      <c r="AV57" s="107" t="s">
        <v>621</v>
      </c>
      <c r="AW57" s="107" t="s">
        <v>621</v>
      </c>
      <c r="AX57" s="107" t="s">
        <v>621</v>
      </c>
      <c r="AY57" s="107" t="s">
        <v>621</v>
      </c>
      <c r="AZ57" s="107" t="s">
        <v>621</v>
      </c>
      <c r="BA57" s="107" t="s">
        <v>621</v>
      </c>
      <c r="BC57" s="107">
        <v>44</v>
      </c>
      <c r="BD57" s="107">
        <v>2</v>
      </c>
      <c r="BE57" s="107">
        <v>0</v>
      </c>
      <c r="BF57" s="107">
        <v>4</v>
      </c>
      <c r="BG57" s="107">
        <v>0</v>
      </c>
      <c r="BH57" s="107">
        <v>46</v>
      </c>
    </row>
    <row r="58" spans="1:60" x14ac:dyDescent="0.25">
      <c r="A58" s="104">
        <v>232</v>
      </c>
      <c r="B58" s="108" t="s">
        <v>57</v>
      </c>
      <c r="C58" s="108" t="s">
        <v>26</v>
      </c>
      <c r="D58" s="107" t="s">
        <v>621</v>
      </c>
      <c r="E58" s="107" t="s">
        <v>623</v>
      </c>
      <c r="F58" s="107" t="s">
        <v>621</v>
      </c>
      <c r="G58" s="107" t="s">
        <v>621</v>
      </c>
      <c r="H58" s="107" t="s">
        <v>621</v>
      </c>
      <c r="I58" s="107" t="s">
        <v>621</v>
      </c>
      <c r="J58" s="107" t="s">
        <v>621</v>
      </c>
      <c r="K58" s="107" t="s">
        <v>621</v>
      </c>
      <c r="L58" s="107" t="s">
        <v>621</v>
      </c>
      <c r="M58" s="107" t="s">
        <v>621</v>
      </c>
      <c r="N58" s="107" t="s">
        <v>621</v>
      </c>
      <c r="O58" s="107" t="s">
        <v>621</v>
      </c>
      <c r="P58" s="107" t="s">
        <v>621</v>
      </c>
      <c r="Q58" s="107" t="s">
        <v>621</v>
      </c>
      <c r="R58" s="107" t="s">
        <v>621</v>
      </c>
      <c r="S58" s="107" t="s">
        <v>620</v>
      </c>
      <c r="T58" s="107" t="s">
        <v>621</v>
      </c>
      <c r="U58" s="107" t="s">
        <v>621</v>
      </c>
      <c r="V58" s="107" t="s">
        <v>621</v>
      </c>
      <c r="W58" s="107" t="s">
        <v>621</v>
      </c>
      <c r="X58" s="107" t="s">
        <v>621</v>
      </c>
      <c r="Y58" s="107" t="s">
        <v>622</v>
      </c>
      <c r="Z58" s="107" t="s">
        <v>621</v>
      </c>
      <c r="AA58" s="107" t="s">
        <v>621</v>
      </c>
      <c r="AB58" s="107" t="s">
        <v>621</v>
      </c>
      <c r="AC58" s="107" t="s">
        <v>623</v>
      </c>
      <c r="AD58" s="107" t="s">
        <v>623</v>
      </c>
      <c r="AE58" s="107" t="s">
        <v>621</v>
      </c>
      <c r="AF58" s="107" t="s">
        <v>621</v>
      </c>
      <c r="AG58" s="107" t="s">
        <v>621</v>
      </c>
      <c r="AH58" s="107" t="s">
        <v>621</v>
      </c>
      <c r="AI58" s="107" t="s">
        <v>621</v>
      </c>
      <c r="AJ58" s="107" t="s">
        <v>621</v>
      </c>
      <c r="AK58" s="107" t="s">
        <v>621</v>
      </c>
      <c r="AL58" s="107" t="s">
        <v>621</v>
      </c>
      <c r="AM58" s="107" t="s">
        <v>621</v>
      </c>
      <c r="AN58" s="107" t="s">
        <v>621</v>
      </c>
      <c r="AO58" s="107" t="s">
        <v>621</v>
      </c>
      <c r="AP58" s="107" t="s">
        <v>621</v>
      </c>
      <c r="AQ58" s="107" t="s">
        <v>621</v>
      </c>
      <c r="AR58" s="107" t="s">
        <v>621</v>
      </c>
      <c r="AS58" s="107" t="s">
        <v>621</v>
      </c>
      <c r="AT58" s="107" t="s">
        <v>621</v>
      </c>
      <c r="AU58" s="107" t="s">
        <v>623</v>
      </c>
      <c r="AV58" s="107" t="s">
        <v>623</v>
      </c>
      <c r="AW58" s="107" t="s">
        <v>621</v>
      </c>
      <c r="AX58" s="107" t="s">
        <v>620</v>
      </c>
      <c r="AY58" s="107" t="s">
        <v>623</v>
      </c>
      <c r="AZ58" s="107" t="s">
        <v>621</v>
      </c>
      <c r="BA58" s="107" t="s">
        <v>621</v>
      </c>
      <c r="BC58" s="107">
        <v>41</v>
      </c>
      <c r="BD58" s="107">
        <v>1</v>
      </c>
      <c r="BE58" s="107">
        <v>2</v>
      </c>
      <c r="BF58" s="107">
        <v>6</v>
      </c>
      <c r="BG58" s="107">
        <v>0</v>
      </c>
      <c r="BH58" s="107">
        <v>44</v>
      </c>
    </row>
    <row r="59" spans="1:60" x14ac:dyDescent="0.25">
      <c r="A59" s="104">
        <v>233</v>
      </c>
      <c r="B59" s="108" t="s">
        <v>58</v>
      </c>
      <c r="C59" s="108" t="s">
        <v>26</v>
      </c>
      <c r="D59" s="107" t="s">
        <v>621</v>
      </c>
      <c r="E59" s="107" t="s">
        <v>621</v>
      </c>
      <c r="F59" s="107" t="s">
        <v>621</v>
      </c>
      <c r="G59" s="107" t="s">
        <v>621</v>
      </c>
      <c r="H59" s="107" t="s">
        <v>621</v>
      </c>
      <c r="I59" s="107" t="s">
        <v>621</v>
      </c>
      <c r="J59" s="107" t="s">
        <v>623</v>
      </c>
      <c r="K59" s="107" t="s">
        <v>621</v>
      </c>
      <c r="L59" s="107" t="s">
        <v>622</v>
      </c>
      <c r="M59" s="107" t="s">
        <v>620</v>
      </c>
      <c r="N59" s="107" t="s">
        <v>620</v>
      </c>
      <c r="O59" s="107" t="s">
        <v>621</v>
      </c>
      <c r="P59" s="107" t="s">
        <v>621</v>
      </c>
      <c r="Q59" s="107" t="s">
        <v>621</v>
      </c>
      <c r="R59" s="107" t="s">
        <v>621</v>
      </c>
      <c r="S59" s="107" t="s">
        <v>622</v>
      </c>
      <c r="T59" s="107" t="s">
        <v>622</v>
      </c>
      <c r="U59" s="107" t="s">
        <v>621</v>
      </c>
      <c r="V59" s="107" t="s">
        <v>621</v>
      </c>
      <c r="W59" s="107" t="s">
        <v>620</v>
      </c>
      <c r="X59" s="107" t="s">
        <v>621</v>
      </c>
      <c r="Y59" s="107" t="s">
        <v>622</v>
      </c>
      <c r="Z59" s="107" t="s">
        <v>621</v>
      </c>
      <c r="AA59" s="107" t="s">
        <v>621</v>
      </c>
      <c r="AB59" s="107" t="s">
        <v>621</v>
      </c>
      <c r="AC59" s="107" t="s">
        <v>623</v>
      </c>
      <c r="AD59" s="107" t="s">
        <v>621</v>
      </c>
      <c r="AE59" s="107" t="s">
        <v>621</v>
      </c>
      <c r="AF59" s="107" t="s">
        <v>621</v>
      </c>
      <c r="AG59" s="107" t="s">
        <v>621</v>
      </c>
      <c r="AH59" s="107" t="s">
        <v>623</v>
      </c>
      <c r="AI59" s="107" t="s">
        <v>621</v>
      </c>
      <c r="AJ59" s="107" t="s">
        <v>621</v>
      </c>
      <c r="AK59" s="107" t="s">
        <v>621</v>
      </c>
      <c r="AL59" s="107" t="s">
        <v>623</v>
      </c>
      <c r="AM59" s="107" t="s">
        <v>621</v>
      </c>
      <c r="AN59" s="107" t="s">
        <v>621</v>
      </c>
      <c r="AO59" s="107" t="s">
        <v>621</v>
      </c>
      <c r="AP59" s="107" t="s">
        <v>621</v>
      </c>
      <c r="AQ59" s="107" t="s">
        <v>621</v>
      </c>
      <c r="AR59" s="107" t="s">
        <v>621</v>
      </c>
      <c r="AS59" s="107" t="s">
        <v>623</v>
      </c>
      <c r="AT59" s="107" t="s">
        <v>621</v>
      </c>
      <c r="AU59" s="107" t="s">
        <v>621</v>
      </c>
      <c r="AV59" s="107" t="s">
        <v>623</v>
      </c>
      <c r="AW59" s="107" t="s">
        <v>621</v>
      </c>
      <c r="AX59" s="107" t="s">
        <v>623</v>
      </c>
      <c r="AY59" s="107" t="s">
        <v>623</v>
      </c>
      <c r="AZ59" s="107" t="s">
        <v>621</v>
      </c>
      <c r="BA59" s="107" t="s">
        <v>620</v>
      </c>
      <c r="BC59" s="107">
        <v>34</v>
      </c>
      <c r="BD59" s="107">
        <v>4</v>
      </c>
      <c r="BE59" s="107">
        <v>4</v>
      </c>
      <c r="BF59" s="107">
        <v>8</v>
      </c>
      <c r="BG59" s="107">
        <v>0</v>
      </c>
      <c r="BH59" s="107">
        <v>42</v>
      </c>
    </row>
    <row r="60" spans="1:60" x14ac:dyDescent="0.25">
      <c r="A60" s="104">
        <v>234</v>
      </c>
      <c r="B60" s="108" t="s">
        <v>59</v>
      </c>
      <c r="C60" s="108" t="s">
        <v>26</v>
      </c>
      <c r="D60" s="107" t="s">
        <v>621</v>
      </c>
      <c r="E60" s="107" t="s">
        <v>621</v>
      </c>
      <c r="F60" s="107" t="s">
        <v>623</v>
      </c>
      <c r="G60" s="107" t="s">
        <v>621</v>
      </c>
      <c r="H60" s="107" t="s">
        <v>623</v>
      </c>
      <c r="I60" s="107" t="s">
        <v>621</v>
      </c>
      <c r="J60" s="107" t="s">
        <v>621</v>
      </c>
      <c r="K60" s="107" t="s">
        <v>621</v>
      </c>
      <c r="L60" s="107" t="s">
        <v>620</v>
      </c>
      <c r="M60" s="107" t="s">
        <v>621</v>
      </c>
      <c r="N60" s="107" t="s">
        <v>621</v>
      </c>
      <c r="O60" s="107" t="s">
        <v>621</v>
      </c>
      <c r="P60" s="107" t="s">
        <v>621</v>
      </c>
      <c r="Q60" s="107" t="s">
        <v>621</v>
      </c>
      <c r="R60" s="107" t="s">
        <v>621</v>
      </c>
      <c r="S60" s="107" t="s">
        <v>621</v>
      </c>
      <c r="T60" s="107" t="s">
        <v>621</v>
      </c>
      <c r="U60" s="107" t="s">
        <v>621</v>
      </c>
      <c r="V60" s="107" t="s">
        <v>621</v>
      </c>
      <c r="W60" s="107" t="s">
        <v>621</v>
      </c>
      <c r="X60" s="107" t="s">
        <v>621</v>
      </c>
      <c r="Y60" s="107" t="s">
        <v>621</v>
      </c>
      <c r="Z60" s="107" t="s">
        <v>621</v>
      </c>
      <c r="AA60" s="107" t="s">
        <v>621</v>
      </c>
      <c r="AB60" s="107" t="s">
        <v>621</v>
      </c>
      <c r="AC60" s="107" t="s">
        <v>621</v>
      </c>
      <c r="AD60" s="107" t="s">
        <v>621</v>
      </c>
      <c r="AE60" s="107" t="s">
        <v>621</v>
      </c>
      <c r="AF60" s="107" t="s">
        <v>621</v>
      </c>
      <c r="AG60" s="107" t="s">
        <v>621</v>
      </c>
      <c r="AH60" s="107" t="s">
        <v>621</v>
      </c>
      <c r="AI60" s="107" t="s">
        <v>621</v>
      </c>
      <c r="AJ60" s="107" t="s">
        <v>621</v>
      </c>
      <c r="AK60" s="107" t="s">
        <v>621</v>
      </c>
      <c r="AL60" s="107" t="s">
        <v>621</v>
      </c>
      <c r="AM60" s="107" t="s">
        <v>621</v>
      </c>
      <c r="AN60" s="107" t="s">
        <v>621</v>
      </c>
      <c r="AO60" s="107" t="s">
        <v>621</v>
      </c>
      <c r="AP60" s="107" t="s">
        <v>621</v>
      </c>
      <c r="AQ60" s="107" t="s">
        <v>621</v>
      </c>
      <c r="AR60" s="107" t="s">
        <v>621</v>
      </c>
      <c r="AS60" s="107" t="s">
        <v>621</v>
      </c>
      <c r="AT60" s="107" t="s">
        <v>621</v>
      </c>
      <c r="AU60" s="107" t="s">
        <v>621</v>
      </c>
      <c r="AV60" s="107" t="s">
        <v>623</v>
      </c>
      <c r="AW60" s="107" t="s">
        <v>623</v>
      </c>
      <c r="AX60" s="107" t="s">
        <v>623</v>
      </c>
      <c r="AY60" s="107" t="s">
        <v>623</v>
      </c>
      <c r="AZ60" s="107" t="s">
        <v>621</v>
      </c>
      <c r="BA60" s="107" t="s">
        <v>621</v>
      </c>
      <c r="BC60" s="107">
        <v>43</v>
      </c>
      <c r="BD60" s="107">
        <v>0</v>
      </c>
      <c r="BE60" s="107">
        <v>1</v>
      </c>
      <c r="BF60" s="107">
        <v>6</v>
      </c>
      <c r="BG60" s="107">
        <v>0</v>
      </c>
      <c r="BH60" s="107">
        <v>44</v>
      </c>
    </row>
    <row r="61" spans="1:60" x14ac:dyDescent="0.25">
      <c r="A61" s="104">
        <v>235</v>
      </c>
      <c r="B61" s="108" t="s">
        <v>60</v>
      </c>
      <c r="C61" s="108" t="s">
        <v>26</v>
      </c>
      <c r="D61" s="107" t="s">
        <v>621</v>
      </c>
      <c r="E61" s="107" t="s">
        <v>621</v>
      </c>
      <c r="F61" s="107" t="s">
        <v>621</v>
      </c>
      <c r="G61" s="107" t="s">
        <v>621</v>
      </c>
      <c r="H61" s="107" t="s">
        <v>623</v>
      </c>
      <c r="I61" s="107" t="s">
        <v>621</v>
      </c>
      <c r="J61" s="107" t="s">
        <v>621</v>
      </c>
      <c r="K61" s="107" t="s">
        <v>621</v>
      </c>
      <c r="L61" s="107" t="s">
        <v>622</v>
      </c>
      <c r="M61" s="107" t="s">
        <v>621</v>
      </c>
      <c r="N61" s="107" t="s">
        <v>621</v>
      </c>
      <c r="O61" s="107" t="s">
        <v>621</v>
      </c>
      <c r="P61" s="107" t="s">
        <v>621</v>
      </c>
      <c r="Q61" s="107" t="s">
        <v>621</v>
      </c>
      <c r="R61" s="107" t="s">
        <v>621</v>
      </c>
      <c r="S61" s="107" t="s">
        <v>622</v>
      </c>
      <c r="T61" s="107" t="s">
        <v>622</v>
      </c>
      <c r="U61" s="107" t="s">
        <v>621</v>
      </c>
      <c r="V61" s="107" t="s">
        <v>621</v>
      </c>
      <c r="W61" s="107" t="s">
        <v>623</v>
      </c>
      <c r="X61" s="107" t="s">
        <v>621</v>
      </c>
      <c r="Y61" s="107" t="s">
        <v>621</v>
      </c>
      <c r="Z61" s="107" t="s">
        <v>621</v>
      </c>
      <c r="AA61" s="107" t="s">
        <v>621</v>
      </c>
      <c r="AB61" s="107" t="s">
        <v>621</v>
      </c>
      <c r="AC61" s="107" t="s">
        <v>621</v>
      </c>
      <c r="AD61" s="107" t="s">
        <v>621</v>
      </c>
      <c r="AE61" s="107" t="s">
        <v>621</v>
      </c>
      <c r="AF61" s="107" t="s">
        <v>621</v>
      </c>
      <c r="AG61" s="107" t="s">
        <v>621</v>
      </c>
      <c r="AH61" s="107" t="s">
        <v>622</v>
      </c>
      <c r="AI61" s="107" t="s">
        <v>622</v>
      </c>
      <c r="AJ61" s="107" t="s">
        <v>622</v>
      </c>
      <c r="AK61" s="107" t="s">
        <v>621</v>
      </c>
      <c r="AL61" s="107" t="s">
        <v>621</v>
      </c>
      <c r="AM61" s="107" t="s">
        <v>621</v>
      </c>
      <c r="AN61" s="107" t="s">
        <v>621</v>
      </c>
      <c r="AO61" s="107" t="s">
        <v>621</v>
      </c>
      <c r="AP61" s="107" t="s">
        <v>621</v>
      </c>
      <c r="AQ61" s="107" t="s">
        <v>621</v>
      </c>
      <c r="AR61" s="107" t="s">
        <v>621</v>
      </c>
      <c r="AS61" s="107" t="s">
        <v>621</v>
      </c>
      <c r="AT61" s="107" t="s">
        <v>621</v>
      </c>
      <c r="AU61" s="107" t="s">
        <v>623</v>
      </c>
      <c r="AV61" s="107" t="s">
        <v>621</v>
      </c>
      <c r="AW61" s="107" t="s">
        <v>621</v>
      </c>
      <c r="AX61" s="107" t="s">
        <v>623</v>
      </c>
      <c r="AY61" s="107" t="s">
        <v>621</v>
      </c>
      <c r="AZ61" s="107" t="s">
        <v>621</v>
      </c>
      <c r="BA61" s="107" t="s">
        <v>621</v>
      </c>
      <c r="BC61" s="107">
        <v>40</v>
      </c>
      <c r="BD61" s="107">
        <v>6</v>
      </c>
      <c r="BE61" s="107">
        <v>0</v>
      </c>
      <c r="BF61" s="107">
        <v>4</v>
      </c>
      <c r="BG61" s="107">
        <v>0</v>
      </c>
      <c r="BH61" s="107">
        <v>46</v>
      </c>
    </row>
    <row r="62" spans="1:60" x14ac:dyDescent="0.25">
      <c r="A62" s="104">
        <v>236</v>
      </c>
      <c r="B62" s="108" t="s">
        <v>61</v>
      </c>
      <c r="C62" s="108" t="s">
        <v>26</v>
      </c>
      <c r="D62" s="107" t="s">
        <v>621</v>
      </c>
      <c r="E62" s="107" t="s">
        <v>621</v>
      </c>
      <c r="F62" s="107" t="s">
        <v>621</v>
      </c>
      <c r="G62" s="107" t="s">
        <v>621</v>
      </c>
      <c r="H62" s="107" t="s">
        <v>623</v>
      </c>
      <c r="I62" s="107" t="s">
        <v>621</v>
      </c>
      <c r="J62" s="107" t="s">
        <v>623</v>
      </c>
      <c r="K62" s="107" t="s">
        <v>621</v>
      </c>
      <c r="L62" s="107" t="s">
        <v>622</v>
      </c>
      <c r="M62" s="107" t="s">
        <v>620</v>
      </c>
      <c r="N62" s="107" t="s">
        <v>620</v>
      </c>
      <c r="O62" s="107" t="s">
        <v>621</v>
      </c>
      <c r="P62" s="107" t="s">
        <v>621</v>
      </c>
      <c r="Q62" s="107" t="s">
        <v>621</v>
      </c>
      <c r="R62" s="107" t="s">
        <v>621</v>
      </c>
      <c r="S62" s="107" t="s">
        <v>622</v>
      </c>
      <c r="T62" s="107" t="s">
        <v>622</v>
      </c>
      <c r="U62" s="107" t="s">
        <v>621</v>
      </c>
      <c r="V62" s="107" t="s">
        <v>621</v>
      </c>
      <c r="W62" s="107" t="s">
        <v>620</v>
      </c>
      <c r="X62" s="107" t="s">
        <v>621</v>
      </c>
      <c r="Y62" s="107" t="s">
        <v>622</v>
      </c>
      <c r="Z62" s="107" t="s">
        <v>621</v>
      </c>
      <c r="AA62" s="107" t="s">
        <v>621</v>
      </c>
      <c r="AB62" s="107" t="s">
        <v>621</v>
      </c>
      <c r="AC62" s="107" t="s">
        <v>623</v>
      </c>
      <c r="AD62" s="107" t="s">
        <v>621</v>
      </c>
      <c r="AE62" s="107" t="s">
        <v>621</v>
      </c>
      <c r="AF62" s="107" t="s">
        <v>621</v>
      </c>
      <c r="AG62" s="107" t="s">
        <v>621</v>
      </c>
      <c r="AH62" s="107" t="s">
        <v>623</v>
      </c>
      <c r="AI62" s="107" t="s">
        <v>620</v>
      </c>
      <c r="AJ62" s="107" t="s">
        <v>621</v>
      </c>
      <c r="AK62" s="107" t="s">
        <v>621</v>
      </c>
      <c r="AL62" s="107" t="s">
        <v>623</v>
      </c>
      <c r="AM62" s="107" t="s">
        <v>621</v>
      </c>
      <c r="AN62" s="107" t="s">
        <v>621</v>
      </c>
      <c r="AO62" s="107" t="s">
        <v>621</v>
      </c>
      <c r="AP62" s="107" t="s">
        <v>621</v>
      </c>
      <c r="AQ62" s="107" t="s">
        <v>621</v>
      </c>
      <c r="AR62" s="107" t="s">
        <v>621</v>
      </c>
      <c r="AS62" s="107" t="s">
        <v>623</v>
      </c>
      <c r="AT62" s="107" t="s">
        <v>621</v>
      </c>
      <c r="AU62" s="107" t="s">
        <v>621</v>
      </c>
      <c r="AV62" s="107" t="s">
        <v>623</v>
      </c>
      <c r="AW62" s="107" t="s">
        <v>623</v>
      </c>
      <c r="AX62" s="107" t="s">
        <v>621</v>
      </c>
      <c r="AY62" s="107" t="s">
        <v>623</v>
      </c>
      <c r="AZ62" s="107" t="s">
        <v>621</v>
      </c>
      <c r="BA62" s="107" t="s">
        <v>621</v>
      </c>
      <c r="BC62" s="107">
        <v>33</v>
      </c>
      <c r="BD62" s="107">
        <v>4</v>
      </c>
      <c r="BE62" s="107">
        <v>4</v>
      </c>
      <c r="BF62" s="107">
        <v>9</v>
      </c>
      <c r="BG62" s="107">
        <v>0</v>
      </c>
      <c r="BH62" s="107">
        <v>41</v>
      </c>
    </row>
    <row r="63" spans="1:60" x14ac:dyDescent="0.25">
      <c r="A63" s="104">
        <v>237</v>
      </c>
      <c r="B63" s="108" t="s">
        <v>62</v>
      </c>
      <c r="C63" s="108" t="s">
        <v>26</v>
      </c>
      <c r="D63" s="107" t="s">
        <v>621</v>
      </c>
      <c r="E63" s="107" t="s">
        <v>620</v>
      </c>
      <c r="F63" s="107" t="s">
        <v>621</v>
      </c>
      <c r="G63" s="107" t="s">
        <v>621</v>
      </c>
      <c r="H63" s="107" t="s">
        <v>623</v>
      </c>
      <c r="I63" s="107" t="s">
        <v>623</v>
      </c>
      <c r="J63" s="107" t="s">
        <v>623</v>
      </c>
      <c r="K63" s="107" t="s">
        <v>623</v>
      </c>
      <c r="L63" s="107" t="s">
        <v>623</v>
      </c>
      <c r="M63" s="107" t="s">
        <v>621</v>
      </c>
      <c r="N63" s="107" t="s">
        <v>620</v>
      </c>
      <c r="O63" s="107" t="s">
        <v>621</v>
      </c>
      <c r="P63" s="107" t="s">
        <v>621</v>
      </c>
      <c r="Q63" s="107" t="s">
        <v>621</v>
      </c>
      <c r="R63" s="107" t="s">
        <v>623</v>
      </c>
      <c r="S63" s="107" t="s">
        <v>621</v>
      </c>
      <c r="T63" s="107" t="s">
        <v>621</v>
      </c>
      <c r="U63" s="107" t="s">
        <v>620</v>
      </c>
      <c r="V63" s="107" t="s">
        <v>621</v>
      </c>
      <c r="W63" s="107" t="s">
        <v>620</v>
      </c>
      <c r="X63" s="107" t="s">
        <v>621</v>
      </c>
      <c r="Y63" s="107" t="s">
        <v>622</v>
      </c>
      <c r="Z63" s="107" t="s">
        <v>621</v>
      </c>
      <c r="AA63" s="107" t="s">
        <v>620</v>
      </c>
      <c r="AB63" s="107" t="s">
        <v>621</v>
      </c>
      <c r="AC63" s="107" t="s">
        <v>621</v>
      </c>
      <c r="AD63" s="107" t="s">
        <v>621</v>
      </c>
      <c r="AE63" s="107" t="s">
        <v>621</v>
      </c>
      <c r="AF63" s="107" t="s">
        <v>621</v>
      </c>
      <c r="AG63" s="107" t="s">
        <v>621</v>
      </c>
      <c r="AH63" s="107" t="s">
        <v>621</v>
      </c>
      <c r="AI63" s="107" t="s">
        <v>621</v>
      </c>
      <c r="AJ63" s="107" t="s">
        <v>620</v>
      </c>
      <c r="AK63" s="107" t="s">
        <v>621</v>
      </c>
      <c r="AL63" s="107" t="s">
        <v>621</v>
      </c>
      <c r="AM63" s="107" t="s">
        <v>621</v>
      </c>
      <c r="AN63" s="107" t="s">
        <v>621</v>
      </c>
      <c r="AO63" s="107" t="s">
        <v>621</v>
      </c>
      <c r="AP63" s="107" t="s">
        <v>621</v>
      </c>
      <c r="AQ63" s="107" t="s">
        <v>621</v>
      </c>
      <c r="AR63" s="107" t="s">
        <v>621</v>
      </c>
      <c r="AS63" s="107" t="s">
        <v>621</v>
      </c>
      <c r="AT63" s="107" t="s">
        <v>621</v>
      </c>
      <c r="AU63" s="107" t="s">
        <v>621</v>
      </c>
      <c r="AV63" s="107" t="s">
        <v>623</v>
      </c>
      <c r="AW63" s="107" t="s">
        <v>621</v>
      </c>
      <c r="AX63" s="107" t="s">
        <v>620</v>
      </c>
      <c r="AY63" s="107" t="s">
        <v>623</v>
      </c>
      <c r="AZ63" s="107" t="s">
        <v>621</v>
      </c>
      <c r="BA63" s="107" t="s">
        <v>621</v>
      </c>
      <c r="BC63" s="107">
        <v>34</v>
      </c>
      <c r="BD63" s="107">
        <v>1</v>
      </c>
      <c r="BE63" s="107">
        <v>7</v>
      </c>
      <c r="BF63" s="107">
        <v>8</v>
      </c>
      <c r="BG63" s="107">
        <v>0</v>
      </c>
      <c r="BH63" s="107">
        <v>42</v>
      </c>
    </row>
    <row r="64" spans="1:60" x14ac:dyDescent="0.25">
      <c r="A64" s="104">
        <v>238</v>
      </c>
      <c r="B64" s="108" t="s">
        <v>63</v>
      </c>
      <c r="C64" s="108" t="s">
        <v>26</v>
      </c>
      <c r="D64" s="107" t="s">
        <v>621</v>
      </c>
      <c r="E64" s="107" t="s">
        <v>621</v>
      </c>
      <c r="F64" s="107" t="s">
        <v>621</v>
      </c>
      <c r="G64" s="107" t="s">
        <v>621</v>
      </c>
      <c r="H64" s="107" t="s">
        <v>621</v>
      </c>
      <c r="I64" s="107" t="s">
        <v>621</v>
      </c>
      <c r="J64" s="107" t="s">
        <v>621</v>
      </c>
      <c r="K64" s="107" t="s">
        <v>621</v>
      </c>
      <c r="L64" s="107" t="s">
        <v>622</v>
      </c>
      <c r="M64" s="107" t="s">
        <v>621</v>
      </c>
      <c r="N64" s="107" t="s">
        <v>621</v>
      </c>
      <c r="O64" s="107" t="s">
        <v>621</v>
      </c>
      <c r="P64" s="107" t="s">
        <v>621</v>
      </c>
      <c r="Q64" s="107" t="s">
        <v>621</v>
      </c>
      <c r="R64" s="107" t="s">
        <v>621</v>
      </c>
      <c r="S64" s="107" t="s">
        <v>622</v>
      </c>
      <c r="T64" s="107" t="s">
        <v>623</v>
      </c>
      <c r="U64" s="107" t="s">
        <v>621</v>
      </c>
      <c r="V64" s="107" t="s">
        <v>621</v>
      </c>
      <c r="W64" s="107" t="s">
        <v>620</v>
      </c>
      <c r="X64" s="107" t="s">
        <v>621</v>
      </c>
      <c r="Y64" s="107" t="s">
        <v>621</v>
      </c>
      <c r="Z64" s="107" t="s">
        <v>621</v>
      </c>
      <c r="AA64" s="107" t="s">
        <v>621</v>
      </c>
      <c r="AB64" s="107" t="s">
        <v>621</v>
      </c>
      <c r="AC64" s="107" t="s">
        <v>623</v>
      </c>
      <c r="AD64" s="107" t="s">
        <v>623</v>
      </c>
      <c r="AE64" s="107" t="s">
        <v>621</v>
      </c>
      <c r="AF64" s="107" t="s">
        <v>621</v>
      </c>
      <c r="AG64" s="107" t="s">
        <v>621</v>
      </c>
      <c r="AH64" s="107" t="s">
        <v>621</v>
      </c>
      <c r="AI64" s="107" t="s">
        <v>621</v>
      </c>
      <c r="AJ64" s="107" t="s">
        <v>621</v>
      </c>
      <c r="AK64" s="107" t="s">
        <v>621</v>
      </c>
      <c r="AL64" s="107" t="s">
        <v>621</v>
      </c>
      <c r="AM64" s="107" t="s">
        <v>621</v>
      </c>
      <c r="AN64" s="107" t="s">
        <v>621</v>
      </c>
      <c r="AO64" s="107" t="s">
        <v>621</v>
      </c>
      <c r="AP64" s="107" t="s">
        <v>621</v>
      </c>
      <c r="AQ64" s="107" t="s">
        <v>621</v>
      </c>
      <c r="AR64" s="107" t="s">
        <v>621</v>
      </c>
      <c r="AS64" s="107" t="s">
        <v>621</v>
      </c>
      <c r="AT64" s="107" t="s">
        <v>621</v>
      </c>
      <c r="AU64" s="107" t="s">
        <v>621</v>
      </c>
      <c r="AV64" s="107" t="s">
        <v>621</v>
      </c>
      <c r="AW64" s="107" t="s">
        <v>621</v>
      </c>
      <c r="AX64" s="107" t="s">
        <v>623</v>
      </c>
      <c r="AY64" s="107" t="s">
        <v>621</v>
      </c>
      <c r="AZ64" s="107" t="s">
        <v>621</v>
      </c>
      <c r="BA64" s="107" t="s">
        <v>621</v>
      </c>
      <c r="BC64" s="107">
        <v>43</v>
      </c>
      <c r="BD64" s="107">
        <v>2</v>
      </c>
      <c r="BE64" s="107">
        <v>1</v>
      </c>
      <c r="BF64" s="107">
        <v>4</v>
      </c>
      <c r="BG64" s="107">
        <v>0</v>
      </c>
      <c r="BH64" s="107">
        <v>46</v>
      </c>
    </row>
    <row r="65" spans="1:60" x14ac:dyDescent="0.25">
      <c r="A65" s="104">
        <v>239</v>
      </c>
      <c r="B65" s="108" t="s">
        <v>64</v>
      </c>
      <c r="C65" s="108" t="s">
        <v>26</v>
      </c>
      <c r="D65" s="107" t="s">
        <v>621</v>
      </c>
      <c r="E65" s="107" t="s">
        <v>622</v>
      </c>
      <c r="F65" s="107" t="s">
        <v>621</v>
      </c>
      <c r="G65" s="107" t="s">
        <v>621</v>
      </c>
      <c r="H65" s="107" t="s">
        <v>621</v>
      </c>
      <c r="I65" s="107" t="s">
        <v>621</v>
      </c>
      <c r="J65" s="107" t="s">
        <v>621</v>
      </c>
      <c r="K65" s="107" t="s">
        <v>621</v>
      </c>
      <c r="L65" s="107" t="s">
        <v>622</v>
      </c>
      <c r="M65" s="107" t="s">
        <v>620</v>
      </c>
      <c r="N65" s="107" t="s">
        <v>620</v>
      </c>
      <c r="O65" s="107" t="s">
        <v>621</v>
      </c>
      <c r="P65" s="107" t="s">
        <v>621</v>
      </c>
      <c r="Q65" s="107" t="s">
        <v>621</v>
      </c>
      <c r="R65" s="107" t="s">
        <v>623</v>
      </c>
      <c r="S65" s="107" t="s">
        <v>623</v>
      </c>
      <c r="T65" s="107" t="s">
        <v>621</v>
      </c>
      <c r="U65" s="107" t="s">
        <v>623</v>
      </c>
      <c r="V65" s="107" t="s">
        <v>621</v>
      </c>
      <c r="W65" s="107" t="s">
        <v>620</v>
      </c>
      <c r="X65" s="107" t="s">
        <v>621</v>
      </c>
      <c r="Y65" s="107" t="s">
        <v>622</v>
      </c>
      <c r="Z65" s="107" t="s">
        <v>621</v>
      </c>
      <c r="AA65" s="107" t="s">
        <v>621</v>
      </c>
      <c r="AB65" s="107" t="s">
        <v>623</v>
      </c>
      <c r="AC65" s="107" t="s">
        <v>621</v>
      </c>
      <c r="AD65" s="107" t="s">
        <v>621</v>
      </c>
      <c r="AE65" s="107" t="s">
        <v>621</v>
      </c>
      <c r="AF65" s="107" t="s">
        <v>621</v>
      </c>
      <c r="AG65" s="107" t="s">
        <v>621</v>
      </c>
      <c r="AH65" s="107" t="s">
        <v>621</v>
      </c>
      <c r="AI65" s="107" t="s">
        <v>621</v>
      </c>
      <c r="AJ65" s="107" t="s">
        <v>622</v>
      </c>
      <c r="AK65" s="107" t="s">
        <v>621</v>
      </c>
      <c r="AL65" s="107" t="s">
        <v>621</v>
      </c>
      <c r="AM65" s="107" t="s">
        <v>621</v>
      </c>
      <c r="AN65" s="107" t="s">
        <v>621</v>
      </c>
      <c r="AO65" s="107" t="s">
        <v>621</v>
      </c>
      <c r="AP65" s="107" t="s">
        <v>621</v>
      </c>
      <c r="AQ65" s="107" t="s">
        <v>621</v>
      </c>
      <c r="AR65" s="107" t="s">
        <v>621</v>
      </c>
      <c r="AS65" s="107" t="s">
        <v>621</v>
      </c>
      <c r="AT65" s="107" t="s">
        <v>621</v>
      </c>
      <c r="AU65" s="107" t="s">
        <v>621</v>
      </c>
      <c r="AV65" s="107" t="s">
        <v>623</v>
      </c>
      <c r="AW65" s="107" t="s">
        <v>621</v>
      </c>
      <c r="AX65" s="107" t="s">
        <v>623</v>
      </c>
      <c r="AY65" s="107" t="s">
        <v>623</v>
      </c>
      <c r="AZ65" s="107" t="s">
        <v>621</v>
      </c>
      <c r="BA65" s="107" t="s">
        <v>621</v>
      </c>
      <c r="BC65" s="107">
        <v>36</v>
      </c>
      <c r="BD65" s="107">
        <v>4</v>
      </c>
      <c r="BE65" s="107">
        <v>3</v>
      </c>
      <c r="BF65" s="107">
        <v>7</v>
      </c>
      <c r="BG65" s="107">
        <v>0</v>
      </c>
      <c r="BH65" s="107">
        <v>43</v>
      </c>
    </row>
    <row r="66" spans="1:60" x14ac:dyDescent="0.25">
      <c r="A66" s="104">
        <v>240</v>
      </c>
      <c r="B66" s="108" t="s">
        <v>65</v>
      </c>
      <c r="C66" s="108" t="s">
        <v>26</v>
      </c>
      <c r="D66" s="107" t="s">
        <v>621</v>
      </c>
      <c r="E66" s="107" t="s">
        <v>620</v>
      </c>
      <c r="F66" s="107" t="s">
        <v>621</v>
      </c>
      <c r="G66" s="107" t="s">
        <v>621</v>
      </c>
      <c r="H66" s="107" t="s">
        <v>621</v>
      </c>
      <c r="I66" s="107" t="s">
        <v>621</v>
      </c>
      <c r="J66" s="107" t="s">
        <v>621</v>
      </c>
      <c r="K66" s="107" t="s">
        <v>621</v>
      </c>
      <c r="L66" s="107" t="s">
        <v>621</v>
      </c>
      <c r="M66" s="107" t="s">
        <v>620</v>
      </c>
      <c r="N66" s="107" t="s">
        <v>620</v>
      </c>
      <c r="O66" s="107" t="s">
        <v>621</v>
      </c>
      <c r="P66" s="107" t="s">
        <v>621</v>
      </c>
      <c r="Q66" s="107" t="s">
        <v>621</v>
      </c>
      <c r="R66" s="107" t="s">
        <v>620</v>
      </c>
      <c r="S66" s="107" t="s">
        <v>622</v>
      </c>
      <c r="T66" s="107" t="s">
        <v>622</v>
      </c>
      <c r="U66" s="107" t="s">
        <v>621</v>
      </c>
      <c r="V66" s="107" t="s">
        <v>621</v>
      </c>
      <c r="W66" s="107" t="s">
        <v>621</v>
      </c>
      <c r="X66" s="107" t="s">
        <v>620</v>
      </c>
      <c r="Y66" s="107" t="s">
        <v>622</v>
      </c>
      <c r="Z66" s="107" t="s">
        <v>621</v>
      </c>
      <c r="AA66" s="107" t="s">
        <v>621</v>
      </c>
      <c r="AB66" s="107" t="s">
        <v>621</v>
      </c>
      <c r="AC66" s="107" t="s">
        <v>621</v>
      </c>
      <c r="AD66" s="107" t="s">
        <v>621</v>
      </c>
      <c r="AE66" s="107" t="s">
        <v>621</v>
      </c>
      <c r="AF66" s="107" t="s">
        <v>621</v>
      </c>
      <c r="AG66" s="107" t="s">
        <v>621</v>
      </c>
      <c r="AH66" s="107" t="s">
        <v>622</v>
      </c>
      <c r="AI66" s="107" t="s">
        <v>622</v>
      </c>
      <c r="AJ66" s="107" t="s">
        <v>622</v>
      </c>
      <c r="AK66" s="107" t="s">
        <v>621</v>
      </c>
      <c r="AL66" s="107" t="s">
        <v>621</v>
      </c>
      <c r="AM66" s="107" t="s">
        <v>621</v>
      </c>
      <c r="AN66" s="107" t="s">
        <v>621</v>
      </c>
      <c r="AO66" s="107" t="s">
        <v>621</v>
      </c>
      <c r="AP66" s="107" t="s">
        <v>621</v>
      </c>
      <c r="AQ66" s="107" t="s">
        <v>621</v>
      </c>
      <c r="AR66" s="107" t="s">
        <v>621</v>
      </c>
      <c r="AS66" s="107" t="s">
        <v>621</v>
      </c>
      <c r="AT66" s="107" t="s">
        <v>621</v>
      </c>
      <c r="AU66" s="107" t="s">
        <v>621</v>
      </c>
      <c r="AV66" s="107" t="s">
        <v>623</v>
      </c>
      <c r="AW66" s="107" t="s">
        <v>623</v>
      </c>
      <c r="AX66" s="107" t="s">
        <v>621</v>
      </c>
      <c r="AY66" s="107" t="s">
        <v>620</v>
      </c>
      <c r="AZ66" s="107" t="s">
        <v>621</v>
      </c>
      <c r="BA66" s="107" t="s">
        <v>621</v>
      </c>
      <c r="BC66" s="107">
        <v>36</v>
      </c>
      <c r="BD66" s="107">
        <v>6</v>
      </c>
      <c r="BE66" s="107">
        <v>6</v>
      </c>
      <c r="BF66" s="107">
        <v>2</v>
      </c>
      <c r="BG66" s="107">
        <v>0</v>
      </c>
      <c r="BH66" s="107">
        <v>48</v>
      </c>
    </row>
    <row r="67" spans="1:60" x14ac:dyDescent="0.25">
      <c r="A67" s="109">
        <v>241</v>
      </c>
      <c r="B67" s="110" t="s">
        <v>66</v>
      </c>
      <c r="C67" s="69" t="s">
        <v>26</v>
      </c>
      <c r="D67" s="107" t="s">
        <v>621</v>
      </c>
      <c r="E67" s="107" t="s">
        <v>623</v>
      </c>
      <c r="F67" s="107" t="s">
        <v>621</v>
      </c>
      <c r="G67" s="107" t="s">
        <v>621</v>
      </c>
      <c r="H67" s="107" t="s">
        <v>623</v>
      </c>
      <c r="I67" s="107" t="s">
        <v>621</v>
      </c>
      <c r="J67" s="107" t="s">
        <v>623</v>
      </c>
      <c r="K67" s="107" t="s">
        <v>621</v>
      </c>
      <c r="L67" s="107" t="s">
        <v>630</v>
      </c>
      <c r="M67" s="107" t="s">
        <v>621</v>
      </c>
      <c r="N67" s="107" t="s">
        <v>620</v>
      </c>
      <c r="O67" s="107" t="s">
        <v>621</v>
      </c>
      <c r="P67" s="107" t="s">
        <v>621</v>
      </c>
      <c r="Q67" s="107" t="s">
        <v>621</v>
      </c>
      <c r="R67" s="107" t="s">
        <v>621</v>
      </c>
      <c r="S67" s="107" t="s">
        <v>621</v>
      </c>
      <c r="T67" s="107" t="s">
        <v>622</v>
      </c>
      <c r="U67" s="107" t="s">
        <v>621</v>
      </c>
      <c r="V67" s="107" t="s">
        <v>621</v>
      </c>
      <c r="W67" s="107" t="s">
        <v>620</v>
      </c>
      <c r="X67" s="107" t="s">
        <v>621</v>
      </c>
      <c r="Y67" s="107" t="s">
        <v>622</v>
      </c>
      <c r="Z67" s="107" t="s">
        <v>621</v>
      </c>
      <c r="AA67" s="107" t="s">
        <v>621</v>
      </c>
      <c r="AB67" s="107" t="s">
        <v>621</v>
      </c>
      <c r="AC67" s="107" t="s">
        <v>620</v>
      </c>
      <c r="AD67" s="107" t="s">
        <v>621</v>
      </c>
      <c r="AE67" s="107" t="s">
        <v>621</v>
      </c>
      <c r="AF67" s="107" t="s">
        <v>621</v>
      </c>
      <c r="AG67" s="107" t="s">
        <v>621</v>
      </c>
      <c r="AH67" s="107" t="s">
        <v>622</v>
      </c>
      <c r="AI67" s="107" t="s">
        <v>622</v>
      </c>
      <c r="AJ67" s="107" t="s">
        <v>622</v>
      </c>
      <c r="AK67" s="107" t="s">
        <v>621</v>
      </c>
      <c r="AL67" s="107" t="s">
        <v>621</v>
      </c>
      <c r="AM67" s="107" t="s">
        <v>630</v>
      </c>
      <c r="AN67" s="107" t="s">
        <v>621</v>
      </c>
      <c r="AO67" s="107" t="s">
        <v>621</v>
      </c>
      <c r="AP67" s="107" t="s">
        <v>621</v>
      </c>
      <c r="AQ67" s="107" t="s">
        <v>621</v>
      </c>
      <c r="AR67" s="107" t="s">
        <v>621</v>
      </c>
      <c r="AS67" s="107" t="s">
        <v>621</v>
      </c>
      <c r="AT67" s="107" t="s">
        <v>621</v>
      </c>
      <c r="AU67" s="107" t="s">
        <v>621</v>
      </c>
      <c r="AV67" s="107" t="s">
        <v>623</v>
      </c>
      <c r="AW67" s="107" t="s">
        <v>621</v>
      </c>
      <c r="AX67" s="107" t="s">
        <v>621</v>
      </c>
      <c r="AY67" s="107" t="s">
        <v>621</v>
      </c>
      <c r="AZ67" s="107" t="s">
        <v>621</v>
      </c>
      <c r="BA67" s="107" t="s">
        <v>621</v>
      </c>
      <c r="BC67" s="107">
        <v>38</v>
      </c>
      <c r="BD67" s="107">
        <v>5</v>
      </c>
      <c r="BE67" s="107">
        <v>3</v>
      </c>
      <c r="BF67" s="107">
        <v>4</v>
      </c>
      <c r="BG67" s="107">
        <v>0</v>
      </c>
      <c r="BH67" s="107">
        <v>46</v>
      </c>
    </row>
    <row r="68" spans="1:60" x14ac:dyDescent="0.25">
      <c r="A68" s="104">
        <v>242</v>
      </c>
      <c r="B68" s="108" t="s">
        <v>67</v>
      </c>
      <c r="C68" s="108" t="s">
        <v>26</v>
      </c>
      <c r="D68" s="107" t="s">
        <v>621</v>
      </c>
      <c r="E68" s="107" t="s">
        <v>620</v>
      </c>
      <c r="F68" s="107" t="s">
        <v>621</v>
      </c>
      <c r="G68" s="107" t="s">
        <v>621</v>
      </c>
      <c r="H68" s="107" t="s">
        <v>621</v>
      </c>
      <c r="I68" s="107" t="s">
        <v>621</v>
      </c>
      <c r="J68" s="107" t="s">
        <v>623</v>
      </c>
      <c r="K68" s="107" t="s">
        <v>621</v>
      </c>
      <c r="L68" s="107" t="s">
        <v>622</v>
      </c>
      <c r="M68" s="107" t="s">
        <v>620</v>
      </c>
      <c r="N68" s="107" t="s">
        <v>620</v>
      </c>
      <c r="O68" s="107" t="s">
        <v>621</v>
      </c>
      <c r="P68" s="107" t="s">
        <v>623</v>
      </c>
      <c r="Q68" s="107" t="s">
        <v>621</v>
      </c>
      <c r="R68" s="107" t="s">
        <v>623</v>
      </c>
      <c r="S68" s="107" t="s">
        <v>622</v>
      </c>
      <c r="T68" s="107" t="s">
        <v>622</v>
      </c>
      <c r="U68" s="107" t="s">
        <v>621</v>
      </c>
      <c r="V68" s="107" t="s">
        <v>621</v>
      </c>
      <c r="W68" s="107" t="s">
        <v>620</v>
      </c>
      <c r="X68" s="107" t="s">
        <v>620</v>
      </c>
      <c r="Y68" s="107" t="s">
        <v>622</v>
      </c>
      <c r="Z68" s="107" t="s">
        <v>621</v>
      </c>
      <c r="AA68" s="107" t="s">
        <v>621</v>
      </c>
      <c r="AB68" s="107" t="s">
        <v>621</v>
      </c>
      <c r="AC68" s="107" t="s">
        <v>621</v>
      </c>
      <c r="AD68" s="107" t="s">
        <v>621</v>
      </c>
      <c r="AE68" s="107" t="s">
        <v>623</v>
      </c>
      <c r="AF68" s="107" t="s">
        <v>621</v>
      </c>
      <c r="AG68" s="107" t="s">
        <v>621</v>
      </c>
      <c r="AH68" s="107" t="s">
        <v>621</v>
      </c>
      <c r="AI68" s="107" t="s">
        <v>621</v>
      </c>
      <c r="AJ68" s="107" t="s">
        <v>621</v>
      </c>
      <c r="AK68" s="107" t="s">
        <v>621</v>
      </c>
      <c r="AL68" s="107" t="s">
        <v>621</v>
      </c>
      <c r="AM68" s="107" t="s">
        <v>621</v>
      </c>
      <c r="AN68" s="107" t="s">
        <v>623</v>
      </c>
      <c r="AO68" s="107" t="s">
        <v>621</v>
      </c>
      <c r="AP68" s="107" t="s">
        <v>621</v>
      </c>
      <c r="AQ68" s="107" t="s">
        <v>621</v>
      </c>
      <c r="AR68" s="107" t="s">
        <v>621</v>
      </c>
      <c r="AS68" s="107" t="s">
        <v>621</v>
      </c>
      <c r="AT68" s="107" t="s">
        <v>621</v>
      </c>
      <c r="AU68" s="107" t="s">
        <v>621</v>
      </c>
      <c r="AV68" s="107" t="s">
        <v>623</v>
      </c>
      <c r="AW68" s="107" t="s">
        <v>621</v>
      </c>
      <c r="AX68" s="107" t="s">
        <v>621</v>
      </c>
      <c r="AY68" s="107" t="s">
        <v>622</v>
      </c>
      <c r="AZ68" s="107" t="s">
        <v>621</v>
      </c>
      <c r="BA68" s="107" t="s">
        <v>621</v>
      </c>
      <c r="BC68" s="107">
        <v>34</v>
      </c>
      <c r="BD68" s="107">
        <v>5</v>
      </c>
      <c r="BE68" s="107">
        <v>5</v>
      </c>
      <c r="BF68" s="107">
        <v>6</v>
      </c>
      <c r="BG68" s="107">
        <v>0</v>
      </c>
      <c r="BH68" s="107">
        <v>44</v>
      </c>
    </row>
    <row r="69" spans="1:60" x14ac:dyDescent="0.25">
      <c r="A69" s="104">
        <v>243</v>
      </c>
      <c r="B69" s="108" t="s">
        <v>68</v>
      </c>
      <c r="C69" s="108" t="s">
        <v>26</v>
      </c>
      <c r="D69" s="107" t="s">
        <v>621</v>
      </c>
      <c r="E69" s="107" t="s">
        <v>621</v>
      </c>
      <c r="F69" s="107" t="s">
        <v>621</v>
      </c>
      <c r="G69" s="107" t="s">
        <v>621</v>
      </c>
      <c r="H69" s="107" t="s">
        <v>623</v>
      </c>
      <c r="I69" s="107" t="s">
        <v>621</v>
      </c>
      <c r="J69" s="107" t="s">
        <v>623</v>
      </c>
      <c r="K69" s="107" t="s">
        <v>621</v>
      </c>
      <c r="L69" s="107" t="s">
        <v>620</v>
      </c>
      <c r="M69" s="107" t="s">
        <v>621</v>
      </c>
      <c r="N69" s="107" t="s">
        <v>621</v>
      </c>
      <c r="O69" s="107" t="s">
        <v>621</v>
      </c>
      <c r="P69" s="107" t="s">
        <v>621</v>
      </c>
      <c r="Q69" s="107" t="s">
        <v>621</v>
      </c>
      <c r="R69" s="107" t="s">
        <v>623</v>
      </c>
      <c r="S69" s="107" t="s">
        <v>621</v>
      </c>
      <c r="T69" s="107" t="s">
        <v>622</v>
      </c>
      <c r="U69" s="107" t="s">
        <v>621</v>
      </c>
      <c r="V69" s="107" t="s">
        <v>621</v>
      </c>
      <c r="W69" s="107" t="s">
        <v>621</v>
      </c>
      <c r="X69" s="107" t="s">
        <v>621</v>
      </c>
      <c r="Y69" s="107" t="s">
        <v>622</v>
      </c>
      <c r="Z69" s="107" t="s">
        <v>621</v>
      </c>
      <c r="AA69" s="107" t="s">
        <v>620</v>
      </c>
      <c r="AB69" s="107" t="s">
        <v>621</v>
      </c>
      <c r="AC69" s="107" t="s">
        <v>623</v>
      </c>
      <c r="AD69" s="107" t="s">
        <v>621</v>
      </c>
      <c r="AE69" s="107" t="s">
        <v>621</v>
      </c>
      <c r="AF69" s="107" t="s">
        <v>621</v>
      </c>
      <c r="AG69" s="107" t="s">
        <v>621</v>
      </c>
      <c r="AH69" s="107" t="s">
        <v>622</v>
      </c>
      <c r="AI69" s="107" t="s">
        <v>622</v>
      </c>
      <c r="AJ69" s="107" t="s">
        <v>622</v>
      </c>
      <c r="AK69" s="107" t="s">
        <v>621</v>
      </c>
      <c r="AL69" s="107" t="s">
        <v>621</v>
      </c>
      <c r="AM69" s="107" t="s">
        <v>621</v>
      </c>
      <c r="AN69" s="107" t="s">
        <v>621</v>
      </c>
      <c r="AO69" s="107" t="s">
        <v>621</v>
      </c>
      <c r="AP69" s="107" t="s">
        <v>621</v>
      </c>
      <c r="AQ69" s="107" t="s">
        <v>621</v>
      </c>
      <c r="AR69" s="107" t="s">
        <v>621</v>
      </c>
      <c r="AS69" s="107" t="s">
        <v>622</v>
      </c>
      <c r="AT69" s="107" t="s">
        <v>621</v>
      </c>
      <c r="AU69" s="107" t="s">
        <v>623</v>
      </c>
      <c r="AV69" s="107" t="s">
        <v>623</v>
      </c>
      <c r="AW69" s="107" t="s">
        <v>621</v>
      </c>
      <c r="AX69" s="107" t="s">
        <v>621</v>
      </c>
      <c r="AY69" s="107" t="s">
        <v>621</v>
      </c>
      <c r="AZ69" s="107" t="s">
        <v>621</v>
      </c>
      <c r="BA69" s="107" t="s">
        <v>621</v>
      </c>
      <c r="BC69" s="107">
        <v>36</v>
      </c>
      <c r="BD69" s="107">
        <v>6</v>
      </c>
      <c r="BE69" s="107">
        <v>2</v>
      </c>
      <c r="BF69" s="107">
        <v>6</v>
      </c>
      <c r="BG69" s="107">
        <v>0</v>
      </c>
      <c r="BH69" s="107">
        <v>44</v>
      </c>
    </row>
    <row r="70" spans="1:60" x14ac:dyDescent="0.25">
      <c r="A70" s="104">
        <v>244</v>
      </c>
      <c r="B70" s="108" t="s">
        <v>69</v>
      </c>
      <c r="C70" s="108" t="s">
        <v>26</v>
      </c>
      <c r="D70" s="107" t="s">
        <v>621</v>
      </c>
      <c r="E70" s="107" t="s">
        <v>620</v>
      </c>
      <c r="F70" s="107" t="s">
        <v>621</v>
      </c>
      <c r="G70" s="107" t="s">
        <v>621</v>
      </c>
      <c r="H70" s="107" t="s">
        <v>621</v>
      </c>
      <c r="I70" s="107" t="s">
        <v>621</v>
      </c>
      <c r="J70" s="107" t="s">
        <v>621</v>
      </c>
      <c r="K70" s="107" t="s">
        <v>621</v>
      </c>
      <c r="L70" s="107" t="s">
        <v>620</v>
      </c>
      <c r="M70" s="107" t="s">
        <v>620</v>
      </c>
      <c r="N70" s="107" t="s">
        <v>620</v>
      </c>
      <c r="O70" s="107" t="s">
        <v>621</v>
      </c>
      <c r="P70" s="107" t="s">
        <v>621</v>
      </c>
      <c r="Q70" s="107" t="s">
        <v>621</v>
      </c>
      <c r="R70" s="107" t="s">
        <v>623</v>
      </c>
      <c r="S70" s="107" t="s">
        <v>621</v>
      </c>
      <c r="T70" s="107" t="s">
        <v>621</v>
      </c>
      <c r="U70" s="107" t="s">
        <v>621</v>
      </c>
      <c r="V70" s="107" t="s">
        <v>620</v>
      </c>
      <c r="W70" s="107" t="s">
        <v>620</v>
      </c>
      <c r="X70" s="107" t="s">
        <v>621</v>
      </c>
      <c r="Y70" s="107" t="s">
        <v>622</v>
      </c>
      <c r="Z70" s="107" t="s">
        <v>621</v>
      </c>
      <c r="AA70" s="107" t="s">
        <v>621</v>
      </c>
      <c r="AB70" s="107" t="s">
        <v>621</v>
      </c>
      <c r="AC70" s="107" t="s">
        <v>623</v>
      </c>
      <c r="AD70" s="107" t="s">
        <v>621</v>
      </c>
      <c r="AE70" s="107" t="s">
        <v>623</v>
      </c>
      <c r="AF70" s="107" t="s">
        <v>621</v>
      </c>
      <c r="AG70" s="107" t="s">
        <v>621</v>
      </c>
      <c r="AH70" s="107" t="s">
        <v>621</v>
      </c>
      <c r="AI70" s="107" t="s">
        <v>622</v>
      </c>
      <c r="AJ70" s="107" t="s">
        <v>622</v>
      </c>
      <c r="AK70" s="107" t="s">
        <v>621</v>
      </c>
      <c r="AL70" s="107" t="s">
        <v>621</v>
      </c>
      <c r="AM70" s="107" t="s">
        <v>621</v>
      </c>
      <c r="AN70" s="107" t="s">
        <v>621</v>
      </c>
      <c r="AO70" s="107" t="s">
        <v>621</v>
      </c>
      <c r="AP70" s="107" t="s">
        <v>621</v>
      </c>
      <c r="AQ70" s="107" t="s">
        <v>621</v>
      </c>
      <c r="AR70" s="107" t="s">
        <v>621</v>
      </c>
      <c r="AS70" s="107" t="s">
        <v>621</v>
      </c>
      <c r="AT70" s="107" t="s">
        <v>621</v>
      </c>
      <c r="AU70" s="107" t="s">
        <v>621</v>
      </c>
      <c r="AV70" s="107" t="s">
        <v>623</v>
      </c>
      <c r="AW70" s="107" t="s">
        <v>623</v>
      </c>
      <c r="AX70" s="107" t="s">
        <v>621</v>
      </c>
      <c r="AY70" s="107" t="s">
        <v>621</v>
      </c>
      <c r="AZ70" s="107" t="s">
        <v>621</v>
      </c>
      <c r="BA70" s="107" t="s">
        <v>620</v>
      </c>
      <c r="BC70" s="107">
        <v>35</v>
      </c>
      <c r="BD70" s="107">
        <v>3</v>
      </c>
      <c r="BE70" s="107">
        <v>7</v>
      </c>
      <c r="BF70" s="107">
        <v>5</v>
      </c>
      <c r="BG70" s="107">
        <v>0</v>
      </c>
      <c r="BH70" s="107">
        <v>45</v>
      </c>
    </row>
    <row r="71" spans="1:60" x14ac:dyDescent="0.25">
      <c r="A71" s="104">
        <v>245</v>
      </c>
      <c r="B71" s="108" t="s">
        <v>70</v>
      </c>
      <c r="C71" s="108" t="s">
        <v>26</v>
      </c>
      <c r="D71" s="107" t="s">
        <v>621</v>
      </c>
      <c r="E71" s="107" t="s">
        <v>621</v>
      </c>
      <c r="F71" s="107" t="s">
        <v>623</v>
      </c>
      <c r="G71" s="107" t="s">
        <v>621</v>
      </c>
      <c r="H71" s="107" t="s">
        <v>621</v>
      </c>
      <c r="I71" s="107" t="s">
        <v>623</v>
      </c>
      <c r="J71" s="107" t="s">
        <v>623</v>
      </c>
      <c r="K71" s="107" t="s">
        <v>623</v>
      </c>
      <c r="L71" s="107" t="s">
        <v>621</v>
      </c>
      <c r="M71" s="107" t="s">
        <v>621</v>
      </c>
      <c r="N71" s="107" t="s">
        <v>621</v>
      </c>
      <c r="O71" s="107" t="s">
        <v>621</v>
      </c>
      <c r="P71" s="107" t="s">
        <v>621</v>
      </c>
      <c r="Q71" s="107" t="s">
        <v>621</v>
      </c>
      <c r="R71" s="107" t="s">
        <v>623</v>
      </c>
      <c r="S71" s="107" t="s">
        <v>621</v>
      </c>
      <c r="T71" s="107" t="s">
        <v>621</v>
      </c>
      <c r="U71" s="107" t="s">
        <v>621</v>
      </c>
      <c r="V71" s="107" t="s">
        <v>621</v>
      </c>
      <c r="W71" s="107" t="s">
        <v>621</v>
      </c>
      <c r="X71" s="107" t="s">
        <v>621</v>
      </c>
      <c r="Y71" s="107" t="s">
        <v>621</v>
      </c>
      <c r="Z71" s="107" t="s">
        <v>621</v>
      </c>
      <c r="AA71" s="107" t="s">
        <v>621</v>
      </c>
      <c r="AB71" s="107" t="s">
        <v>621</v>
      </c>
      <c r="AC71" s="107" t="s">
        <v>621</v>
      </c>
      <c r="AD71" s="107" t="s">
        <v>623</v>
      </c>
      <c r="AE71" s="107" t="s">
        <v>621</v>
      </c>
      <c r="AF71" s="107" t="s">
        <v>621</v>
      </c>
      <c r="AG71" s="107" t="s">
        <v>621</v>
      </c>
      <c r="AH71" s="107" t="s">
        <v>621</v>
      </c>
      <c r="AI71" s="107" t="s">
        <v>621</v>
      </c>
      <c r="AJ71" s="107" t="s">
        <v>622</v>
      </c>
      <c r="AK71" s="107" t="s">
        <v>621</v>
      </c>
      <c r="AL71" s="107" t="s">
        <v>621</v>
      </c>
      <c r="AM71" s="107" t="s">
        <v>621</v>
      </c>
      <c r="AN71" s="107" t="s">
        <v>623</v>
      </c>
      <c r="AO71" s="107" t="s">
        <v>621</v>
      </c>
      <c r="AP71" s="107" t="s">
        <v>621</v>
      </c>
      <c r="AQ71" s="107" t="s">
        <v>621</v>
      </c>
      <c r="AR71" s="107" t="s">
        <v>621</v>
      </c>
      <c r="AS71" s="107" t="s">
        <v>621</v>
      </c>
      <c r="AT71" s="107" t="s">
        <v>621</v>
      </c>
      <c r="AU71" s="107" t="s">
        <v>621</v>
      </c>
      <c r="AV71" s="107" t="s">
        <v>621</v>
      </c>
      <c r="AW71" s="107" t="s">
        <v>621</v>
      </c>
      <c r="AX71" s="107" t="s">
        <v>621</v>
      </c>
      <c r="AY71" s="107" t="s">
        <v>621</v>
      </c>
      <c r="AZ71" s="107" t="s">
        <v>621</v>
      </c>
      <c r="BA71" s="107" t="s">
        <v>621</v>
      </c>
      <c r="BC71" s="107">
        <v>42</v>
      </c>
      <c r="BD71" s="107">
        <v>1</v>
      </c>
      <c r="BE71" s="107">
        <v>0</v>
      </c>
      <c r="BF71" s="107">
        <v>7</v>
      </c>
      <c r="BG71" s="107">
        <v>0</v>
      </c>
      <c r="BH71" s="107">
        <v>43</v>
      </c>
    </row>
    <row r="72" spans="1:60" x14ac:dyDescent="0.25">
      <c r="A72" s="104">
        <v>246</v>
      </c>
      <c r="B72" s="108" t="s">
        <v>71</v>
      </c>
      <c r="C72" s="108" t="s">
        <v>26</v>
      </c>
      <c r="D72" s="107" t="s">
        <v>621</v>
      </c>
      <c r="E72" s="107" t="s">
        <v>621</v>
      </c>
      <c r="F72" s="107" t="s">
        <v>621</v>
      </c>
      <c r="G72" s="107" t="s">
        <v>621</v>
      </c>
      <c r="H72" s="107" t="s">
        <v>623</v>
      </c>
      <c r="I72" s="107" t="s">
        <v>623</v>
      </c>
      <c r="J72" s="107" t="s">
        <v>621</v>
      </c>
      <c r="K72" s="107" t="s">
        <v>621</v>
      </c>
      <c r="L72" s="107" t="s">
        <v>621</v>
      </c>
      <c r="M72" s="107" t="s">
        <v>620</v>
      </c>
      <c r="N72" s="107" t="s">
        <v>620</v>
      </c>
      <c r="O72" s="107" t="s">
        <v>621</v>
      </c>
      <c r="P72" s="107" t="s">
        <v>621</v>
      </c>
      <c r="Q72" s="107" t="s">
        <v>621</v>
      </c>
      <c r="R72" s="107" t="s">
        <v>620</v>
      </c>
      <c r="S72" s="107" t="s">
        <v>623</v>
      </c>
      <c r="T72" s="107" t="s">
        <v>621</v>
      </c>
      <c r="U72" s="107" t="s">
        <v>621</v>
      </c>
      <c r="V72" s="107" t="s">
        <v>621</v>
      </c>
      <c r="W72" s="107" t="s">
        <v>620</v>
      </c>
      <c r="X72" s="107" t="s">
        <v>621</v>
      </c>
      <c r="Y72" s="107" t="s">
        <v>621</v>
      </c>
      <c r="Z72" s="107" t="s">
        <v>621</v>
      </c>
      <c r="AA72" s="107" t="s">
        <v>621</v>
      </c>
      <c r="AB72" s="107" t="s">
        <v>621</v>
      </c>
      <c r="AC72" s="107" t="s">
        <v>623</v>
      </c>
      <c r="AD72" s="107" t="s">
        <v>621</v>
      </c>
      <c r="AE72" s="107" t="s">
        <v>621</v>
      </c>
      <c r="AF72" s="107" t="s">
        <v>621</v>
      </c>
      <c r="AG72" s="107" t="s">
        <v>621</v>
      </c>
      <c r="AH72" s="107" t="s">
        <v>621</v>
      </c>
      <c r="AI72" s="107" t="s">
        <v>621</v>
      </c>
      <c r="AJ72" s="107" t="s">
        <v>622</v>
      </c>
      <c r="AK72" s="107" t="s">
        <v>621</v>
      </c>
      <c r="AL72" s="107" t="s">
        <v>621</v>
      </c>
      <c r="AM72" s="107" t="s">
        <v>621</v>
      </c>
      <c r="AN72" s="107" t="s">
        <v>621</v>
      </c>
      <c r="AO72" s="107" t="s">
        <v>621</v>
      </c>
      <c r="AP72" s="107" t="s">
        <v>621</v>
      </c>
      <c r="AQ72" s="107" t="s">
        <v>621</v>
      </c>
      <c r="AR72" s="107" t="s">
        <v>621</v>
      </c>
      <c r="AS72" s="107" t="s">
        <v>621</v>
      </c>
      <c r="AT72" s="107" t="s">
        <v>621</v>
      </c>
      <c r="AU72" s="107" t="s">
        <v>621</v>
      </c>
      <c r="AV72" s="107" t="s">
        <v>621</v>
      </c>
      <c r="AW72" s="107" t="s">
        <v>621</v>
      </c>
      <c r="AX72" s="107" t="s">
        <v>621</v>
      </c>
      <c r="AY72" s="107" t="s">
        <v>621</v>
      </c>
      <c r="AZ72" s="107" t="s">
        <v>621</v>
      </c>
      <c r="BA72" s="107" t="s">
        <v>621</v>
      </c>
      <c r="BC72" s="107">
        <v>41</v>
      </c>
      <c r="BD72" s="107">
        <v>1</v>
      </c>
      <c r="BE72" s="107">
        <v>4</v>
      </c>
      <c r="BF72" s="107">
        <v>4</v>
      </c>
      <c r="BG72" s="107">
        <v>0</v>
      </c>
      <c r="BH72" s="107">
        <v>46</v>
      </c>
    </row>
    <row r="73" spans="1:60" x14ac:dyDescent="0.25">
      <c r="A73" s="104">
        <v>247</v>
      </c>
      <c r="B73" s="108" t="s">
        <v>72</v>
      </c>
      <c r="C73" s="108" t="s">
        <v>26</v>
      </c>
      <c r="D73" s="107" t="s">
        <v>621</v>
      </c>
      <c r="E73" s="107" t="s">
        <v>620</v>
      </c>
      <c r="F73" s="107" t="s">
        <v>621</v>
      </c>
      <c r="G73" s="107" t="s">
        <v>621</v>
      </c>
      <c r="H73" s="107" t="s">
        <v>623</v>
      </c>
      <c r="I73" s="107" t="s">
        <v>621</v>
      </c>
      <c r="J73" s="107" t="s">
        <v>623</v>
      </c>
      <c r="K73" s="107" t="s">
        <v>621</v>
      </c>
      <c r="L73" s="107" t="s">
        <v>621</v>
      </c>
      <c r="M73" s="107" t="s">
        <v>620</v>
      </c>
      <c r="N73" s="107" t="s">
        <v>620</v>
      </c>
      <c r="O73" s="107" t="s">
        <v>621</v>
      </c>
      <c r="P73" s="107" t="s">
        <v>621</v>
      </c>
      <c r="Q73" s="107" t="s">
        <v>621</v>
      </c>
      <c r="R73" s="107" t="s">
        <v>621</v>
      </c>
      <c r="S73" s="107" t="s">
        <v>622</v>
      </c>
      <c r="T73" s="107" t="s">
        <v>622</v>
      </c>
      <c r="U73" s="107" t="s">
        <v>620</v>
      </c>
      <c r="V73" s="107" t="s">
        <v>623</v>
      </c>
      <c r="W73" s="107" t="s">
        <v>620</v>
      </c>
      <c r="X73" s="107" t="s">
        <v>620</v>
      </c>
      <c r="Y73" s="107" t="s">
        <v>622</v>
      </c>
      <c r="Z73" s="107" t="s">
        <v>621</v>
      </c>
      <c r="AA73" s="107" t="s">
        <v>621</v>
      </c>
      <c r="AB73" s="107" t="s">
        <v>621</v>
      </c>
      <c r="AC73" s="107" t="s">
        <v>623</v>
      </c>
      <c r="AD73" s="107" t="s">
        <v>621</v>
      </c>
      <c r="AE73" s="107" t="s">
        <v>621</v>
      </c>
      <c r="AF73" s="107" t="s">
        <v>621</v>
      </c>
      <c r="AG73" s="107" t="s">
        <v>621</v>
      </c>
      <c r="AH73" s="107" t="s">
        <v>622</v>
      </c>
      <c r="AI73" s="107" t="s">
        <v>622</v>
      </c>
      <c r="AJ73" s="107" t="s">
        <v>621</v>
      </c>
      <c r="AK73" s="107" t="s">
        <v>621</v>
      </c>
      <c r="AL73" s="107" t="s">
        <v>621</v>
      </c>
      <c r="AM73" s="107" t="s">
        <v>621</v>
      </c>
      <c r="AN73" s="107" t="s">
        <v>621</v>
      </c>
      <c r="AO73" s="107" t="s">
        <v>621</v>
      </c>
      <c r="AP73" s="107" t="s">
        <v>621</v>
      </c>
      <c r="AQ73" s="107" t="s">
        <v>621</v>
      </c>
      <c r="AR73" s="107" t="s">
        <v>621</v>
      </c>
      <c r="AS73" s="107" t="s">
        <v>621</v>
      </c>
      <c r="AT73" s="107" t="s">
        <v>621</v>
      </c>
      <c r="AU73" s="107" t="s">
        <v>621</v>
      </c>
      <c r="AV73" s="107" t="s">
        <v>623</v>
      </c>
      <c r="AW73" s="107" t="s">
        <v>621</v>
      </c>
      <c r="AX73" s="107" t="s">
        <v>621</v>
      </c>
      <c r="AY73" s="107" t="s">
        <v>621</v>
      </c>
      <c r="AZ73" s="107" t="s">
        <v>621</v>
      </c>
      <c r="BA73" s="107" t="s">
        <v>621</v>
      </c>
      <c r="BC73" s="107">
        <v>34</v>
      </c>
      <c r="BD73" s="107">
        <v>5</v>
      </c>
      <c r="BE73" s="107">
        <v>6</v>
      </c>
      <c r="BF73" s="107">
        <v>5</v>
      </c>
      <c r="BG73" s="107">
        <v>0</v>
      </c>
      <c r="BH73" s="107">
        <v>45</v>
      </c>
    </row>
    <row r="74" spans="1:60" x14ac:dyDescent="0.25">
      <c r="A74" s="104">
        <v>248</v>
      </c>
      <c r="B74" s="108" t="s">
        <v>73</v>
      </c>
      <c r="C74" s="108" t="s">
        <v>26</v>
      </c>
      <c r="D74" s="107" t="s">
        <v>621</v>
      </c>
      <c r="E74" s="107" t="s">
        <v>620</v>
      </c>
      <c r="F74" s="107" t="s">
        <v>621</v>
      </c>
      <c r="G74" s="107" t="s">
        <v>621</v>
      </c>
      <c r="H74" s="107" t="s">
        <v>621</v>
      </c>
      <c r="I74" s="107" t="s">
        <v>621</v>
      </c>
      <c r="J74" s="107" t="s">
        <v>623</v>
      </c>
      <c r="K74" s="107" t="s">
        <v>621</v>
      </c>
      <c r="L74" s="107" t="s">
        <v>621</v>
      </c>
      <c r="M74" s="107" t="s">
        <v>621</v>
      </c>
      <c r="N74" s="107" t="s">
        <v>621</v>
      </c>
      <c r="O74" s="107" t="s">
        <v>621</v>
      </c>
      <c r="P74" s="107" t="s">
        <v>621</v>
      </c>
      <c r="Q74" s="107" t="s">
        <v>621</v>
      </c>
      <c r="R74" s="107" t="s">
        <v>623</v>
      </c>
      <c r="S74" s="107" t="s">
        <v>621</v>
      </c>
      <c r="T74" s="107" t="s">
        <v>621</v>
      </c>
      <c r="U74" s="107" t="s">
        <v>621</v>
      </c>
      <c r="V74" s="107" t="s">
        <v>621</v>
      </c>
      <c r="W74" s="107" t="s">
        <v>620</v>
      </c>
      <c r="X74" s="107" t="s">
        <v>621</v>
      </c>
      <c r="Y74" s="107" t="s">
        <v>622</v>
      </c>
      <c r="Z74" s="107" t="s">
        <v>621</v>
      </c>
      <c r="AA74" s="107" t="s">
        <v>621</v>
      </c>
      <c r="AB74" s="107" t="s">
        <v>621</v>
      </c>
      <c r="AC74" s="107" t="s">
        <v>621</v>
      </c>
      <c r="AD74" s="107" t="s">
        <v>621</v>
      </c>
      <c r="AE74" s="107" t="s">
        <v>621</v>
      </c>
      <c r="AF74" s="107" t="s">
        <v>623</v>
      </c>
      <c r="AG74" s="107" t="s">
        <v>621</v>
      </c>
      <c r="AH74" s="107" t="s">
        <v>621</v>
      </c>
      <c r="AI74" s="107" t="s">
        <v>621</v>
      </c>
      <c r="AJ74" s="107" t="s">
        <v>621</v>
      </c>
      <c r="AK74" s="107" t="s">
        <v>621</v>
      </c>
      <c r="AL74" s="107" t="s">
        <v>621</v>
      </c>
      <c r="AM74" s="107" t="s">
        <v>621</v>
      </c>
      <c r="AN74" s="107" t="s">
        <v>623</v>
      </c>
      <c r="AO74" s="107" t="s">
        <v>621</v>
      </c>
      <c r="AP74" s="107" t="s">
        <v>621</v>
      </c>
      <c r="AQ74" s="107" t="s">
        <v>621</v>
      </c>
      <c r="AR74" s="107" t="s">
        <v>621</v>
      </c>
      <c r="AS74" s="107" t="s">
        <v>621</v>
      </c>
      <c r="AT74" s="107" t="s">
        <v>621</v>
      </c>
      <c r="AU74" s="107" t="s">
        <v>621</v>
      </c>
      <c r="AV74" s="107" t="s">
        <v>621</v>
      </c>
      <c r="AW74" s="107" t="s">
        <v>621</v>
      </c>
      <c r="AX74" s="107" t="s">
        <v>621</v>
      </c>
      <c r="AY74" s="107" t="s">
        <v>621</v>
      </c>
      <c r="AZ74" s="107" t="s">
        <v>621</v>
      </c>
      <c r="BA74" s="107" t="s">
        <v>621</v>
      </c>
      <c r="BC74" s="107">
        <v>43</v>
      </c>
      <c r="BD74" s="107">
        <v>1</v>
      </c>
      <c r="BE74" s="107">
        <v>2</v>
      </c>
      <c r="BF74" s="107">
        <v>4</v>
      </c>
      <c r="BG74" s="107">
        <v>0</v>
      </c>
      <c r="BH74" s="107">
        <v>46</v>
      </c>
    </row>
    <row r="75" spans="1:60" x14ac:dyDescent="0.25">
      <c r="A75" s="104">
        <v>249</v>
      </c>
      <c r="B75" s="108" t="s">
        <v>74</v>
      </c>
      <c r="C75" s="108" t="s">
        <v>26</v>
      </c>
      <c r="D75" s="107" t="s">
        <v>621</v>
      </c>
      <c r="E75" s="107" t="s">
        <v>621</v>
      </c>
      <c r="F75" s="107" t="s">
        <v>621</v>
      </c>
      <c r="G75" s="107" t="s">
        <v>621</v>
      </c>
      <c r="H75" s="107" t="s">
        <v>621</v>
      </c>
      <c r="I75" s="107" t="s">
        <v>621</v>
      </c>
      <c r="J75" s="107" t="s">
        <v>621</v>
      </c>
      <c r="K75" s="107" t="s">
        <v>621</v>
      </c>
      <c r="L75" s="107" t="s">
        <v>621</v>
      </c>
      <c r="M75" s="107" t="s">
        <v>621</v>
      </c>
      <c r="N75" s="107" t="s">
        <v>621</v>
      </c>
      <c r="O75" s="107" t="s">
        <v>621</v>
      </c>
      <c r="P75" s="107" t="s">
        <v>621</v>
      </c>
      <c r="Q75" s="107" t="s">
        <v>621</v>
      </c>
      <c r="R75" s="107" t="s">
        <v>621</v>
      </c>
      <c r="S75" s="107" t="s">
        <v>621</v>
      </c>
      <c r="T75" s="107" t="s">
        <v>621</v>
      </c>
      <c r="U75" s="107" t="s">
        <v>621</v>
      </c>
      <c r="V75" s="107" t="s">
        <v>621</v>
      </c>
      <c r="W75" s="107" t="s">
        <v>621</v>
      </c>
      <c r="X75" s="107" t="s">
        <v>621</v>
      </c>
      <c r="Y75" s="107" t="s">
        <v>622</v>
      </c>
      <c r="Z75" s="107" t="s">
        <v>621</v>
      </c>
      <c r="AA75" s="107" t="s">
        <v>621</v>
      </c>
      <c r="AB75" s="107" t="s">
        <v>621</v>
      </c>
      <c r="AC75" s="107" t="s">
        <v>621</v>
      </c>
      <c r="AD75" s="107" t="s">
        <v>621</v>
      </c>
      <c r="AE75" s="107" t="s">
        <v>621</v>
      </c>
      <c r="AF75" s="107" t="s">
        <v>621</v>
      </c>
      <c r="AG75" s="107" t="s">
        <v>621</v>
      </c>
      <c r="AH75" s="107" t="s">
        <v>621</v>
      </c>
      <c r="AI75" s="107" t="s">
        <v>621</v>
      </c>
      <c r="AJ75" s="107" t="s">
        <v>622</v>
      </c>
      <c r="AK75" s="107" t="s">
        <v>621</v>
      </c>
      <c r="AL75" s="107" t="s">
        <v>621</v>
      </c>
      <c r="AM75" s="107" t="s">
        <v>621</v>
      </c>
      <c r="AN75" s="107" t="s">
        <v>621</v>
      </c>
      <c r="AO75" s="107" t="s">
        <v>621</v>
      </c>
      <c r="AP75" s="107" t="s">
        <v>621</v>
      </c>
      <c r="AQ75" s="107" t="s">
        <v>621</v>
      </c>
      <c r="AR75" s="107" t="s">
        <v>621</v>
      </c>
      <c r="AS75" s="107" t="s">
        <v>621</v>
      </c>
      <c r="AT75" s="107" t="s">
        <v>621</v>
      </c>
      <c r="AU75" s="107" t="s">
        <v>623</v>
      </c>
      <c r="AV75" s="107" t="s">
        <v>621</v>
      </c>
      <c r="AW75" s="107" t="s">
        <v>621</v>
      </c>
      <c r="AX75" s="107" t="s">
        <v>623</v>
      </c>
      <c r="AY75" s="107" t="s">
        <v>623</v>
      </c>
      <c r="AZ75" s="107" t="s">
        <v>621</v>
      </c>
      <c r="BA75" s="107" t="s">
        <v>621</v>
      </c>
      <c r="BC75" s="107">
        <v>45</v>
      </c>
      <c r="BD75" s="107">
        <v>2</v>
      </c>
      <c r="BE75" s="107">
        <v>0</v>
      </c>
      <c r="BF75" s="107">
        <v>3</v>
      </c>
      <c r="BG75" s="107">
        <v>0</v>
      </c>
      <c r="BH75" s="107">
        <v>47</v>
      </c>
    </row>
    <row r="76" spans="1:60" x14ac:dyDescent="0.25">
      <c r="A76" s="104">
        <v>250</v>
      </c>
      <c r="B76" s="108" t="s">
        <v>75</v>
      </c>
      <c r="C76" s="108" t="s">
        <v>26</v>
      </c>
      <c r="D76" s="107" t="s">
        <v>621</v>
      </c>
      <c r="E76" s="107" t="s">
        <v>621</v>
      </c>
      <c r="F76" s="107" t="s">
        <v>621</v>
      </c>
      <c r="G76" s="107" t="s">
        <v>621</v>
      </c>
      <c r="H76" s="107" t="s">
        <v>621</v>
      </c>
      <c r="I76" s="107" t="s">
        <v>621</v>
      </c>
      <c r="J76" s="107" t="s">
        <v>621</v>
      </c>
      <c r="K76" s="107" t="s">
        <v>621</v>
      </c>
      <c r="L76" s="107" t="s">
        <v>621</v>
      </c>
      <c r="M76" s="107" t="s">
        <v>621</v>
      </c>
      <c r="N76" s="107" t="s">
        <v>623</v>
      </c>
      <c r="O76" s="107" t="s">
        <v>621</v>
      </c>
      <c r="P76" s="107" t="s">
        <v>621</v>
      </c>
      <c r="Q76" s="107" t="s">
        <v>621</v>
      </c>
      <c r="R76" s="107" t="s">
        <v>621</v>
      </c>
      <c r="S76" s="107" t="s">
        <v>623</v>
      </c>
      <c r="T76" s="107" t="s">
        <v>621</v>
      </c>
      <c r="U76" s="107" t="s">
        <v>621</v>
      </c>
      <c r="V76" s="107" t="s">
        <v>621</v>
      </c>
      <c r="W76" s="107" t="s">
        <v>621</v>
      </c>
      <c r="X76" s="107" t="s">
        <v>621</v>
      </c>
      <c r="Y76" s="107" t="s">
        <v>621</v>
      </c>
      <c r="Z76" s="107" t="s">
        <v>623</v>
      </c>
      <c r="AA76" s="107" t="s">
        <v>621</v>
      </c>
      <c r="AB76" s="107" t="s">
        <v>621</v>
      </c>
      <c r="AC76" s="107" t="s">
        <v>621</v>
      </c>
      <c r="AD76" s="107" t="s">
        <v>623</v>
      </c>
      <c r="AE76" s="107" t="s">
        <v>623</v>
      </c>
      <c r="AF76" s="107" t="s">
        <v>621</v>
      </c>
      <c r="AG76" s="107" t="s">
        <v>621</v>
      </c>
      <c r="AH76" s="107" t="s">
        <v>621</v>
      </c>
      <c r="AI76" s="107" t="s">
        <v>622</v>
      </c>
      <c r="AJ76" s="107" t="s">
        <v>623</v>
      </c>
      <c r="AK76" s="107" t="s">
        <v>621</v>
      </c>
      <c r="AL76" s="107" t="s">
        <v>623</v>
      </c>
      <c r="AM76" s="107" t="s">
        <v>621</v>
      </c>
      <c r="AN76" s="107" t="s">
        <v>621</v>
      </c>
      <c r="AO76" s="107" t="s">
        <v>621</v>
      </c>
      <c r="AP76" s="107" t="s">
        <v>621</v>
      </c>
      <c r="AQ76" s="107" t="s">
        <v>621</v>
      </c>
      <c r="AR76" s="107" t="s">
        <v>621</v>
      </c>
      <c r="AS76" s="107" t="s">
        <v>621</v>
      </c>
      <c r="AT76" s="107" t="s">
        <v>621</v>
      </c>
      <c r="AU76" s="107" t="s">
        <v>621</v>
      </c>
      <c r="AV76" s="107" t="s">
        <v>621</v>
      </c>
      <c r="AW76" s="107" t="s">
        <v>621</v>
      </c>
      <c r="AX76" s="107" t="s">
        <v>623</v>
      </c>
      <c r="AY76" s="107" t="s">
        <v>621</v>
      </c>
      <c r="AZ76" s="107" t="s">
        <v>621</v>
      </c>
      <c r="BA76" s="107" t="s">
        <v>621</v>
      </c>
      <c r="BC76" s="107">
        <v>41</v>
      </c>
      <c r="BD76" s="107">
        <v>1</v>
      </c>
      <c r="BE76" s="107">
        <v>0</v>
      </c>
      <c r="BF76" s="107">
        <v>8</v>
      </c>
      <c r="BG76" s="107">
        <v>0</v>
      </c>
      <c r="BH76" s="107">
        <v>42</v>
      </c>
    </row>
    <row r="77" spans="1:60" x14ac:dyDescent="0.25">
      <c r="A77" s="104">
        <v>251</v>
      </c>
      <c r="B77" s="108" t="s">
        <v>76</v>
      </c>
      <c r="C77" s="108" t="s">
        <v>26</v>
      </c>
      <c r="D77" s="107" t="s">
        <v>621</v>
      </c>
      <c r="E77" s="107" t="s">
        <v>621</v>
      </c>
      <c r="F77" s="107" t="s">
        <v>621</v>
      </c>
      <c r="G77" s="107" t="s">
        <v>621</v>
      </c>
      <c r="H77" s="107" t="s">
        <v>621</v>
      </c>
      <c r="I77" s="107" t="s">
        <v>621</v>
      </c>
      <c r="J77" s="107" t="s">
        <v>621</v>
      </c>
      <c r="K77" s="107" t="s">
        <v>621</v>
      </c>
      <c r="L77" s="107" t="s">
        <v>622</v>
      </c>
      <c r="M77" s="107" t="s">
        <v>621</v>
      </c>
      <c r="N77" s="107" t="s">
        <v>621</v>
      </c>
      <c r="O77" s="107" t="s">
        <v>621</v>
      </c>
      <c r="P77" s="107" t="s">
        <v>621</v>
      </c>
      <c r="Q77" s="107" t="s">
        <v>621</v>
      </c>
      <c r="R77" s="107" t="s">
        <v>623</v>
      </c>
      <c r="S77" s="107" t="s">
        <v>622</v>
      </c>
      <c r="T77" s="107" t="s">
        <v>622</v>
      </c>
      <c r="U77" s="107" t="s">
        <v>621</v>
      </c>
      <c r="V77" s="107" t="s">
        <v>621</v>
      </c>
      <c r="W77" s="107" t="s">
        <v>621</v>
      </c>
      <c r="X77" s="107" t="s">
        <v>621</v>
      </c>
      <c r="Y77" s="107" t="s">
        <v>621</v>
      </c>
      <c r="Z77" s="107" t="s">
        <v>623</v>
      </c>
      <c r="AA77" s="107" t="s">
        <v>621</v>
      </c>
      <c r="AB77" s="107" t="s">
        <v>621</v>
      </c>
      <c r="AC77" s="107" t="s">
        <v>621</v>
      </c>
      <c r="AD77" s="107" t="s">
        <v>621</v>
      </c>
      <c r="AE77" s="107" t="s">
        <v>621</v>
      </c>
      <c r="AF77" s="107" t="s">
        <v>621</v>
      </c>
      <c r="AG77" s="107" t="s">
        <v>621</v>
      </c>
      <c r="AH77" s="107" t="s">
        <v>621</v>
      </c>
      <c r="AI77" s="107" t="s">
        <v>622</v>
      </c>
      <c r="AJ77" s="107" t="s">
        <v>622</v>
      </c>
      <c r="AK77" s="107" t="s">
        <v>621</v>
      </c>
      <c r="AL77" s="107" t="s">
        <v>621</v>
      </c>
      <c r="AM77" s="107" t="s">
        <v>621</v>
      </c>
      <c r="AN77" s="107" t="s">
        <v>621</v>
      </c>
      <c r="AO77" s="107" t="s">
        <v>621</v>
      </c>
      <c r="AP77" s="107" t="s">
        <v>621</v>
      </c>
      <c r="AQ77" s="107" t="s">
        <v>621</v>
      </c>
      <c r="AR77" s="107" t="s">
        <v>621</v>
      </c>
      <c r="AS77" s="107" t="s">
        <v>621</v>
      </c>
      <c r="AT77" s="107" t="s">
        <v>621</v>
      </c>
      <c r="AU77" s="107" t="s">
        <v>621</v>
      </c>
      <c r="AV77" s="107" t="s">
        <v>621</v>
      </c>
      <c r="AW77" s="107" t="s">
        <v>621</v>
      </c>
      <c r="AX77" s="107" t="s">
        <v>621</v>
      </c>
      <c r="AY77" s="107" t="s">
        <v>622</v>
      </c>
      <c r="AZ77" s="107" t="s">
        <v>621</v>
      </c>
      <c r="BA77" s="107" t="s">
        <v>621</v>
      </c>
      <c r="BC77" s="107">
        <v>42</v>
      </c>
      <c r="BD77" s="107">
        <v>6</v>
      </c>
      <c r="BE77" s="107">
        <v>0</v>
      </c>
      <c r="BF77" s="107">
        <v>2</v>
      </c>
      <c r="BG77" s="107">
        <v>0</v>
      </c>
      <c r="BH77" s="107">
        <v>48</v>
      </c>
    </row>
    <row r="78" spans="1:60" x14ac:dyDescent="0.25">
      <c r="A78" s="104">
        <v>252</v>
      </c>
      <c r="B78" s="108" t="s">
        <v>77</v>
      </c>
      <c r="C78" s="108" t="s">
        <v>26</v>
      </c>
      <c r="D78" s="107" t="s">
        <v>621</v>
      </c>
      <c r="E78" s="107" t="s">
        <v>621</v>
      </c>
      <c r="F78" s="107" t="s">
        <v>621</v>
      </c>
      <c r="G78" s="107" t="s">
        <v>621</v>
      </c>
      <c r="H78" s="107" t="s">
        <v>623</v>
      </c>
      <c r="I78" s="107" t="s">
        <v>621</v>
      </c>
      <c r="J78" s="107" t="s">
        <v>621</v>
      </c>
      <c r="K78" s="107" t="s">
        <v>621</v>
      </c>
      <c r="L78" s="107" t="s">
        <v>621</v>
      </c>
      <c r="M78" s="107" t="s">
        <v>621</v>
      </c>
      <c r="N78" s="107" t="s">
        <v>621</v>
      </c>
      <c r="O78" s="107" t="s">
        <v>621</v>
      </c>
      <c r="P78" s="107" t="s">
        <v>621</v>
      </c>
      <c r="Q78" s="107" t="s">
        <v>621</v>
      </c>
      <c r="R78" s="107" t="s">
        <v>621</v>
      </c>
      <c r="S78" s="107" t="s">
        <v>622</v>
      </c>
      <c r="T78" s="107" t="s">
        <v>622</v>
      </c>
      <c r="U78" s="107" t="s">
        <v>621</v>
      </c>
      <c r="V78" s="107" t="s">
        <v>621</v>
      </c>
      <c r="W78" s="107" t="s">
        <v>620</v>
      </c>
      <c r="X78" s="107" t="s">
        <v>623</v>
      </c>
      <c r="Y78" s="107" t="s">
        <v>622</v>
      </c>
      <c r="Z78" s="107" t="s">
        <v>621</v>
      </c>
      <c r="AA78" s="107" t="s">
        <v>621</v>
      </c>
      <c r="AB78" s="107" t="s">
        <v>621</v>
      </c>
      <c r="AC78" s="107" t="s">
        <v>621</v>
      </c>
      <c r="AD78" s="107" t="s">
        <v>621</v>
      </c>
      <c r="AE78" s="107" t="s">
        <v>621</v>
      </c>
      <c r="AF78" s="107" t="s">
        <v>621</v>
      </c>
      <c r="AG78" s="107" t="s">
        <v>621</v>
      </c>
      <c r="AH78" s="107" t="s">
        <v>622</v>
      </c>
      <c r="AI78" s="107" t="s">
        <v>622</v>
      </c>
      <c r="AJ78" s="107" t="s">
        <v>622</v>
      </c>
      <c r="AK78" s="107" t="s">
        <v>621</v>
      </c>
      <c r="AL78" s="107" t="s">
        <v>621</v>
      </c>
      <c r="AM78" s="107" t="s">
        <v>621</v>
      </c>
      <c r="AN78" s="107" t="s">
        <v>621</v>
      </c>
      <c r="AO78" s="107" t="s">
        <v>621</v>
      </c>
      <c r="AP78" s="107" t="s">
        <v>621</v>
      </c>
      <c r="AQ78" s="107" t="s">
        <v>621</v>
      </c>
      <c r="AR78" s="107" t="s">
        <v>621</v>
      </c>
      <c r="AS78" s="107" t="s">
        <v>621</v>
      </c>
      <c r="AT78" s="107" t="s">
        <v>621</v>
      </c>
      <c r="AU78" s="107" t="s">
        <v>621</v>
      </c>
      <c r="AV78" s="107" t="s">
        <v>623</v>
      </c>
      <c r="AW78" s="107" t="s">
        <v>623</v>
      </c>
      <c r="AX78" s="107" t="s">
        <v>621</v>
      </c>
      <c r="AY78" s="107" t="s">
        <v>621</v>
      </c>
      <c r="AZ78" s="107" t="s">
        <v>621</v>
      </c>
      <c r="BA78" s="107" t="s">
        <v>621</v>
      </c>
      <c r="BC78" s="107">
        <v>39</v>
      </c>
      <c r="BD78" s="107">
        <v>6</v>
      </c>
      <c r="BE78" s="107">
        <v>1</v>
      </c>
      <c r="BF78" s="107">
        <v>4</v>
      </c>
      <c r="BG78" s="107">
        <v>0</v>
      </c>
      <c r="BH78" s="107">
        <v>46</v>
      </c>
    </row>
    <row r="79" spans="1:60" x14ac:dyDescent="0.25">
      <c r="A79" s="104">
        <v>253</v>
      </c>
      <c r="B79" s="108" t="s">
        <v>78</v>
      </c>
      <c r="C79" s="108" t="s">
        <v>26</v>
      </c>
      <c r="D79" s="107" t="s">
        <v>621</v>
      </c>
      <c r="E79" s="107" t="s">
        <v>621</v>
      </c>
      <c r="F79" s="107" t="s">
        <v>621</v>
      </c>
      <c r="G79" s="107" t="s">
        <v>621</v>
      </c>
      <c r="H79" s="107" t="s">
        <v>623</v>
      </c>
      <c r="I79" s="107" t="s">
        <v>621</v>
      </c>
      <c r="J79" s="107" t="s">
        <v>623</v>
      </c>
      <c r="K79" s="107" t="s">
        <v>621</v>
      </c>
      <c r="L79" s="107" t="s">
        <v>622</v>
      </c>
      <c r="M79" s="107" t="s">
        <v>621</v>
      </c>
      <c r="N79" s="107" t="s">
        <v>621</v>
      </c>
      <c r="O79" s="107" t="s">
        <v>621</v>
      </c>
      <c r="P79" s="107" t="s">
        <v>621</v>
      </c>
      <c r="Q79" s="107" t="s">
        <v>621</v>
      </c>
      <c r="R79" s="107" t="s">
        <v>621</v>
      </c>
      <c r="S79" s="107" t="s">
        <v>621</v>
      </c>
      <c r="T79" s="107" t="s">
        <v>622</v>
      </c>
      <c r="U79" s="107" t="s">
        <v>621</v>
      </c>
      <c r="V79" s="107" t="s">
        <v>621</v>
      </c>
      <c r="W79" s="107" t="s">
        <v>623</v>
      </c>
      <c r="X79" s="107" t="s">
        <v>621</v>
      </c>
      <c r="Y79" s="107" t="s">
        <v>621</v>
      </c>
      <c r="Z79" s="107" t="s">
        <v>623</v>
      </c>
      <c r="AA79" s="107" t="s">
        <v>621</v>
      </c>
      <c r="AB79" s="107" t="s">
        <v>621</v>
      </c>
      <c r="AC79" s="107" t="s">
        <v>621</v>
      </c>
      <c r="AD79" s="107" t="s">
        <v>621</v>
      </c>
      <c r="AE79" s="107" t="s">
        <v>621</v>
      </c>
      <c r="AF79" s="107" t="s">
        <v>621</v>
      </c>
      <c r="AG79" s="107" t="s">
        <v>621</v>
      </c>
      <c r="AH79" s="107" t="s">
        <v>622</v>
      </c>
      <c r="AI79" s="107" t="s">
        <v>622</v>
      </c>
      <c r="AJ79" s="107" t="s">
        <v>622</v>
      </c>
      <c r="AK79" s="107" t="s">
        <v>621</v>
      </c>
      <c r="AL79" s="107" t="s">
        <v>621</v>
      </c>
      <c r="AM79" s="107" t="s">
        <v>621</v>
      </c>
      <c r="AN79" s="107" t="s">
        <v>621</v>
      </c>
      <c r="AO79" s="107" t="s">
        <v>621</v>
      </c>
      <c r="AP79" s="107" t="s">
        <v>621</v>
      </c>
      <c r="AQ79" s="107" t="s">
        <v>621</v>
      </c>
      <c r="AR79" s="107" t="s">
        <v>621</v>
      </c>
      <c r="AS79" s="107" t="s">
        <v>621</v>
      </c>
      <c r="AT79" s="107" t="s">
        <v>621</v>
      </c>
      <c r="AU79" s="107" t="s">
        <v>621</v>
      </c>
      <c r="AV79" s="107" t="s">
        <v>621</v>
      </c>
      <c r="AW79" s="107" t="s">
        <v>623</v>
      </c>
      <c r="AX79" s="107" t="s">
        <v>621</v>
      </c>
      <c r="AY79" s="107" t="s">
        <v>621</v>
      </c>
      <c r="AZ79" s="107" t="s">
        <v>621</v>
      </c>
      <c r="BA79" s="107" t="s">
        <v>621</v>
      </c>
      <c r="BC79" s="107">
        <v>40</v>
      </c>
      <c r="BD79" s="107">
        <v>5</v>
      </c>
      <c r="BE79" s="107">
        <v>0</v>
      </c>
      <c r="BF79" s="107">
        <v>5</v>
      </c>
      <c r="BG79" s="107">
        <v>0</v>
      </c>
      <c r="BH79" s="107">
        <v>45</v>
      </c>
    </row>
    <row r="80" spans="1:60" x14ac:dyDescent="0.25">
      <c r="A80" s="104">
        <v>254</v>
      </c>
      <c r="B80" s="108" t="s">
        <v>79</v>
      </c>
      <c r="C80" s="108" t="s">
        <v>26</v>
      </c>
      <c r="D80" s="107" t="s">
        <v>621</v>
      </c>
      <c r="E80" s="107" t="s">
        <v>621</v>
      </c>
      <c r="F80" s="107" t="s">
        <v>621</v>
      </c>
      <c r="G80" s="107" t="s">
        <v>621</v>
      </c>
      <c r="H80" s="107" t="s">
        <v>621</v>
      </c>
      <c r="I80" s="107" t="s">
        <v>621</v>
      </c>
      <c r="J80" s="107" t="s">
        <v>621</v>
      </c>
      <c r="K80" s="107" t="s">
        <v>621</v>
      </c>
      <c r="L80" s="107" t="s">
        <v>621</v>
      </c>
      <c r="M80" s="107" t="s">
        <v>621</v>
      </c>
      <c r="N80" s="107" t="s">
        <v>621</v>
      </c>
      <c r="O80" s="107" t="s">
        <v>621</v>
      </c>
      <c r="P80" s="107" t="s">
        <v>621</v>
      </c>
      <c r="Q80" s="107" t="s">
        <v>621</v>
      </c>
      <c r="R80" s="107" t="s">
        <v>623</v>
      </c>
      <c r="S80" s="107" t="s">
        <v>621</v>
      </c>
      <c r="T80" s="107" t="s">
        <v>621</v>
      </c>
      <c r="U80" s="107" t="s">
        <v>621</v>
      </c>
      <c r="V80" s="107" t="s">
        <v>621</v>
      </c>
      <c r="W80" s="107" t="s">
        <v>621</v>
      </c>
      <c r="X80" s="107" t="s">
        <v>621</v>
      </c>
      <c r="Y80" s="107" t="s">
        <v>621</v>
      </c>
      <c r="Z80" s="107" t="s">
        <v>621</v>
      </c>
      <c r="AA80" s="107" t="s">
        <v>621</v>
      </c>
      <c r="AB80" s="107" t="s">
        <v>621</v>
      </c>
      <c r="AC80" s="107" t="s">
        <v>623</v>
      </c>
      <c r="AD80" s="107" t="s">
        <v>623</v>
      </c>
      <c r="AE80" s="107" t="s">
        <v>621</v>
      </c>
      <c r="AF80" s="107" t="s">
        <v>621</v>
      </c>
      <c r="AG80" s="107" t="s">
        <v>621</v>
      </c>
      <c r="AH80" s="107" t="s">
        <v>621</v>
      </c>
      <c r="AI80" s="107" t="s">
        <v>621</v>
      </c>
      <c r="AJ80" s="107" t="s">
        <v>622</v>
      </c>
      <c r="AK80" s="107" t="s">
        <v>621</v>
      </c>
      <c r="AL80" s="107" t="s">
        <v>621</v>
      </c>
      <c r="AM80" s="107" t="s">
        <v>621</v>
      </c>
      <c r="AN80" s="107" t="s">
        <v>621</v>
      </c>
      <c r="AO80" s="107" t="s">
        <v>621</v>
      </c>
      <c r="AP80" s="107" t="s">
        <v>621</v>
      </c>
      <c r="AQ80" s="107" t="s">
        <v>621</v>
      </c>
      <c r="AR80" s="107" t="s">
        <v>621</v>
      </c>
      <c r="AS80" s="107" t="s">
        <v>621</v>
      </c>
      <c r="AT80" s="107" t="s">
        <v>621</v>
      </c>
      <c r="AU80" s="107" t="s">
        <v>621</v>
      </c>
      <c r="AV80" s="107" t="s">
        <v>621</v>
      </c>
      <c r="AW80" s="107" t="s">
        <v>621</v>
      </c>
      <c r="AX80" s="107" t="s">
        <v>621</v>
      </c>
      <c r="AY80" s="107" t="s">
        <v>621</v>
      </c>
      <c r="AZ80" s="107" t="s">
        <v>621</v>
      </c>
      <c r="BA80" s="107" t="s">
        <v>621</v>
      </c>
      <c r="BC80" s="107">
        <v>46</v>
      </c>
      <c r="BD80" s="107">
        <v>1</v>
      </c>
      <c r="BE80" s="107">
        <v>0</v>
      </c>
      <c r="BF80" s="107">
        <v>3</v>
      </c>
      <c r="BG80" s="107">
        <v>0</v>
      </c>
      <c r="BH80" s="107">
        <v>47</v>
      </c>
    </row>
    <row r="81" spans="1:60" x14ac:dyDescent="0.25">
      <c r="A81" s="104">
        <v>255</v>
      </c>
      <c r="B81" s="108" t="s">
        <v>80</v>
      </c>
      <c r="C81" s="108" t="s">
        <v>26</v>
      </c>
      <c r="D81" s="107" t="s">
        <v>623</v>
      </c>
      <c r="E81" s="107" t="s">
        <v>621</v>
      </c>
      <c r="F81" s="107" t="s">
        <v>623</v>
      </c>
      <c r="G81" s="107" t="s">
        <v>621</v>
      </c>
      <c r="H81" s="107" t="s">
        <v>623</v>
      </c>
      <c r="I81" s="107" t="s">
        <v>621</v>
      </c>
      <c r="J81" s="107" t="s">
        <v>623</v>
      </c>
      <c r="K81" s="107" t="s">
        <v>623</v>
      </c>
      <c r="L81" s="107" t="s">
        <v>621</v>
      </c>
      <c r="M81" s="107" t="s">
        <v>621</v>
      </c>
      <c r="N81" s="107" t="s">
        <v>620</v>
      </c>
      <c r="O81" s="107" t="s">
        <v>621</v>
      </c>
      <c r="P81" s="107" t="s">
        <v>621</v>
      </c>
      <c r="Q81" s="107" t="s">
        <v>621</v>
      </c>
      <c r="R81" s="107" t="s">
        <v>621</v>
      </c>
      <c r="S81" s="107" t="s">
        <v>622</v>
      </c>
      <c r="T81" s="107" t="s">
        <v>622</v>
      </c>
      <c r="U81" s="107" t="s">
        <v>621</v>
      </c>
      <c r="V81" s="107" t="s">
        <v>620</v>
      </c>
      <c r="W81" s="107" t="s">
        <v>620</v>
      </c>
      <c r="X81" s="107" t="s">
        <v>620</v>
      </c>
      <c r="Y81" s="107" t="s">
        <v>622</v>
      </c>
      <c r="Z81" s="107" t="s">
        <v>621</v>
      </c>
      <c r="AA81" s="107" t="s">
        <v>621</v>
      </c>
      <c r="AB81" s="107" t="s">
        <v>620</v>
      </c>
      <c r="AC81" s="107" t="s">
        <v>623</v>
      </c>
      <c r="AD81" s="107" t="s">
        <v>621</v>
      </c>
      <c r="AE81" s="107" t="s">
        <v>621</v>
      </c>
      <c r="AF81" s="107" t="s">
        <v>621</v>
      </c>
      <c r="AG81" s="107" t="s">
        <v>621</v>
      </c>
      <c r="AH81" s="107" t="s">
        <v>621</v>
      </c>
      <c r="AI81" s="107" t="s">
        <v>622</v>
      </c>
      <c r="AJ81" s="107" t="s">
        <v>622</v>
      </c>
      <c r="AK81" s="107" t="s">
        <v>621</v>
      </c>
      <c r="AL81" s="107" t="s">
        <v>621</v>
      </c>
      <c r="AM81" s="107" t="s">
        <v>621</v>
      </c>
      <c r="AN81" s="107" t="s">
        <v>621</v>
      </c>
      <c r="AO81" s="107" t="s">
        <v>623</v>
      </c>
      <c r="AP81" s="107" t="s">
        <v>623</v>
      </c>
      <c r="AQ81" s="107" t="s">
        <v>623</v>
      </c>
      <c r="AR81" s="107" t="s">
        <v>623</v>
      </c>
      <c r="AS81" s="107" t="s">
        <v>622</v>
      </c>
      <c r="AT81" s="107" t="s">
        <v>623</v>
      </c>
      <c r="AU81" s="107" t="s">
        <v>623</v>
      </c>
      <c r="AV81" s="107" t="s">
        <v>620</v>
      </c>
      <c r="AW81" s="107" t="s">
        <v>620</v>
      </c>
      <c r="AX81" s="107" t="s">
        <v>623</v>
      </c>
      <c r="AY81" s="107" t="s">
        <v>622</v>
      </c>
      <c r="AZ81" s="107" t="s">
        <v>621</v>
      </c>
      <c r="BA81" s="107" t="s">
        <v>622</v>
      </c>
      <c r="BC81" s="107">
        <v>22</v>
      </c>
      <c r="BD81" s="107">
        <v>8</v>
      </c>
      <c r="BE81" s="107">
        <v>7</v>
      </c>
      <c r="BF81" s="107">
        <v>13</v>
      </c>
      <c r="BG81" s="107">
        <v>0</v>
      </c>
      <c r="BH81" s="107">
        <v>37</v>
      </c>
    </row>
    <row r="82" spans="1:60" x14ac:dyDescent="0.25">
      <c r="A82" s="104">
        <v>256</v>
      </c>
      <c r="B82" s="108" t="s">
        <v>81</v>
      </c>
      <c r="C82" s="108" t="s">
        <v>26</v>
      </c>
      <c r="D82" s="107" t="s">
        <v>621</v>
      </c>
      <c r="E82" s="107" t="s">
        <v>620</v>
      </c>
      <c r="F82" s="107" t="s">
        <v>621</v>
      </c>
      <c r="G82" s="107" t="s">
        <v>621</v>
      </c>
      <c r="H82" s="107" t="s">
        <v>621</v>
      </c>
      <c r="I82" s="107" t="s">
        <v>621</v>
      </c>
      <c r="J82" s="107" t="s">
        <v>621</v>
      </c>
      <c r="K82" s="107" t="s">
        <v>621</v>
      </c>
      <c r="L82" s="107" t="s">
        <v>620</v>
      </c>
      <c r="M82" s="107" t="s">
        <v>620</v>
      </c>
      <c r="N82" s="107" t="s">
        <v>620</v>
      </c>
      <c r="O82" s="107" t="s">
        <v>621</v>
      </c>
      <c r="P82" s="107" t="s">
        <v>621</v>
      </c>
      <c r="Q82" s="107" t="s">
        <v>621</v>
      </c>
      <c r="R82" s="107" t="s">
        <v>623</v>
      </c>
      <c r="S82" s="107" t="s">
        <v>622</v>
      </c>
      <c r="T82" s="107" t="s">
        <v>622</v>
      </c>
      <c r="U82" s="107" t="s">
        <v>620</v>
      </c>
      <c r="V82" s="107" t="s">
        <v>621</v>
      </c>
      <c r="W82" s="107" t="s">
        <v>620</v>
      </c>
      <c r="X82" s="107" t="s">
        <v>620</v>
      </c>
      <c r="Y82" s="107" t="s">
        <v>620</v>
      </c>
      <c r="Z82" s="107" t="s">
        <v>621</v>
      </c>
      <c r="AA82" s="107" t="s">
        <v>620</v>
      </c>
      <c r="AB82" s="107" t="s">
        <v>621</v>
      </c>
      <c r="AC82" s="107" t="s">
        <v>623</v>
      </c>
      <c r="AD82" s="107" t="s">
        <v>623</v>
      </c>
      <c r="AE82" s="107" t="s">
        <v>623</v>
      </c>
      <c r="AF82" s="107" t="s">
        <v>621</v>
      </c>
      <c r="AG82" s="107" t="s">
        <v>621</v>
      </c>
      <c r="AH82" s="107" t="s">
        <v>623</v>
      </c>
      <c r="AI82" s="107" t="s">
        <v>621</v>
      </c>
      <c r="AJ82" s="107" t="s">
        <v>621</v>
      </c>
      <c r="AK82" s="107" t="s">
        <v>621</v>
      </c>
      <c r="AL82" s="107" t="s">
        <v>621</v>
      </c>
      <c r="AM82" s="107" t="s">
        <v>621</v>
      </c>
      <c r="AN82" s="107" t="s">
        <v>621</v>
      </c>
      <c r="AO82" s="107" t="s">
        <v>621</v>
      </c>
      <c r="AP82" s="107" t="s">
        <v>621</v>
      </c>
      <c r="AQ82" s="107" t="s">
        <v>621</v>
      </c>
      <c r="AR82" s="107" t="s">
        <v>621</v>
      </c>
      <c r="AS82" s="107" t="s">
        <v>621</v>
      </c>
      <c r="AT82" s="107" t="s">
        <v>621</v>
      </c>
      <c r="AU82" s="107" t="s">
        <v>621</v>
      </c>
      <c r="AV82" s="107" t="s">
        <v>623</v>
      </c>
      <c r="AW82" s="107" t="s">
        <v>621</v>
      </c>
      <c r="AX82" s="107" t="s">
        <v>621</v>
      </c>
      <c r="AY82" s="107" t="s">
        <v>621</v>
      </c>
      <c r="AZ82" s="107" t="s">
        <v>621</v>
      </c>
      <c r="BA82" s="107" t="s">
        <v>621</v>
      </c>
      <c r="BC82" s="107">
        <v>33</v>
      </c>
      <c r="BD82" s="107">
        <v>2</v>
      </c>
      <c r="BE82" s="107">
        <v>9</v>
      </c>
      <c r="BF82" s="107">
        <v>6</v>
      </c>
      <c r="BG82" s="107">
        <v>0</v>
      </c>
      <c r="BH82" s="107">
        <v>44</v>
      </c>
    </row>
    <row r="83" spans="1:60" x14ac:dyDescent="0.25">
      <c r="A83" s="104">
        <v>257</v>
      </c>
      <c r="B83" s="108" t="s">
        <v>82</v>
      </c>
      <c r="C83" s="108" t="s">
        <v>26</v>
      </c>
      <c r="D83" s="107" t="s">
        <v>621</v>
      </c>
      <c r="E83" s="107" t="s">
        <v>621</v>
      </c>
      <c r="F83" s="107" t="s">
        <v>623</v>
      </c>
      <c r="G83" s="107" t="s">
        <v>621</v>
      </c>
      <c r="H83" s="107" t="s">
        <v>623</v>
      </c>
      <c r="I83" s="107" t="s">
        <v>621</v>
      </c>
      <c r="J83" s="107" t="s">
        <v>621</v>
      </c>
      <c r="K83" s="107" t="s">
        <v>621</v>
      </c>
      <c r="L83" s="107" t="s">
        <v>621</v>
      </c>
      <c r="M83" s="107" t="s">
        <v>621</v>
      </c>
      <c r="N83" s="107" t="s">
        <v>621</v>
      </c>
      <c r="O83" s="107" t="s">
        <v>621</v>
      </c>
      <c r="P83" s="107" t="s">
        <v>621</v>
      </c>
      <c r="Q83" s="107" t="s">
        <v>621</v>
      </c>
      <c r="R83" s="107" t="s">
        <v>620</v>
      </c>
      <c r="S83" s="107" t="s">
        <v>620</v>
      </c>
      <c r="T83" s="107" t="s">
        <v>622</v>
      </c>
      <c r="U83" s="107" t="s">
        <v>621</v>
      </c>
      <c r="V83" s="107" t="s">
        <v>621</v>
      </c>
      <c r="W83" s="107" t="s">
        <v>621</v>
      </c>
      <c r="X83" s="107" t="s">
        <v>621</v>
      </c>
      <c r="Y83" s="107" t="s">
        <v>621</v>
      </c>
      <c r="Z83" s="107" t="s">
        <v>621</v>
      </c>
      <c r="AA83" s="107" t="s">
        <v>621</v>
      </c>
      <c r="AB83" s="107" t="s">
        <v>621</v>
      </c>
      <c r="AC83" s="107" t="s">
        <v>620</v>
      </c>
      <c r="AD83" s="107" t="s">
        <v>621</v>
      </c>
      <c r="AE83" s="107" t="s">
        <v>621</v>
      </c>
      <c r="AF83" s="107" t="s">
        <v>621</v>
      </c>
      <c r="AG83" s="107" t="s">
        <v>621</v>
      </c>
      <c r="AH83" s="107" t="s">
        <v>620</v>
      </c>
      <c r="AI83" s="107" t="s">
        <v>620</v>
      </c>
      <c r="AJ83" s="107" t="s">
        <v>621</v>
      </c>
      <c r="AK83" s="107" t="s">
        <v>621</v>
      </c>
      <c r="AL83" s="107" t="s">
        <v>621</v>
      </c>
      <c r="AM83" s="107" t="s">
        <v>621</v>
      </c>
      <c r="AN83" s="107" t="s">
        <v>621</v>
      </c>
      <c r="AO83" s="107" t="s">
        <v>621</v>
      </c>
      <c r="AP83" s="107" t="s">
        <v>621</v>
      </c>
      <c r="AQ83" s="107" t="s">
        <v>621</v>
      </c>
      <c r="AR83" s="107" t="s">
        <v>621</v>
      </c>
      <c r="AS83" s="107" t="s">
        <v>621</v>
      </c>
      <c r="AT83" s="107" t="s">
        <v>621</v>
      </c>
      <c r="AU83" s="107" t="s">
        <v>621</v>
      </c>
      <c r="AV83" s="107" t="s">
        <v>623</v>
      </c>
      <c r="AW83" s="107" t="s">
        <v>621</v>
      </c>
      <c r="AX83" s="107" t="s">
        <v>621</v>
      </c>
      <c r="AY83" s="107" t="s">
        <v>621</v>
      </c>
      <c r="AZ83" s="107" t="s">
        <v>621</v>
      </c>
      <c r="BA83" s="107" t="s">
        <v>621</v>
      </c>
      <c r="BC83" s="107">
        <v>41</v>
      </c>
      <c r="BD83" s="107">
        <v>1</v>
      </c>
      <c r="BE83" s="107">
        <v>5</v>
      </c>
      <c r="BF83" s="107">
        <v>3</v>
      </c>
      <c r="BG83" s="107">
        <v>0</v>
      </c>
      <c r="BH83" s="107">
        <v>47</v>
      </c>
    </row>
    <row r="84" spans="1:60" x14ac:dyDescent="0.25">
      <c r="A84" s="104">
        <v>258</v>
      </c>
      <c r="B84" s="108" t="s">
        <v>83</v>
      </c>
      <c r="C84" s="108" t="s">
        <v>26</v>
      </c>
      <c r="D84" s="107" t="s">
        <v>621</v>
      </c>
      <c r="E84" s="107" t="s">
        <v>621</v>
      </c>
      <c r="F84" s="107" t="s">
        <v>621</v>
      </c>
      <c r="G84" s="107" t="s">
        <v>621</v>
      </c>
      <c r="H84" s="107" t="s">
        <v>621</v>
      </c>
      <c r="I84" s="107" t="s">
        <v>621</v>
      </c>
      <c r="J84" s="107" t="s">
        <v>621</v>
      </c>
      <c r="K84" s="107" t="s">
        <v>621</v>
      </c>
      <c r="L84" s="107" t="s">
        <v>621</v>
      </c>
      <c r="M84" s="107" t="s">
        <v>621</v>
      </c>
      <c r="N84" s="107" t="s">
        <v>621</v>
      </c>
      <c r="O84" s="107" t="s">
        <v>621</v>
      </c>
      <c r="P84" s="107" t="s">
        <v>621</v>
      </c>
      <c r="Q84" s="107" t="s">
        <v>621</v>
      </c>
      <c r="R84" s="107" t="s">
        <v>621</v>
      </c>
      <c r="S84" s="107" t="s">
        <v>622</v>
      </c>
      <c r="T84" s="107" t="s">
        <v>622</v>
      </c>
      <c r="U84" s="107" t="s">
        <v>621</v>
      </c>
      <c r="V84" s="107" t="s">
        <v>621</v>
      </c>
      <c r="W84" s="107" t="s">
        <v>621</v>
      </c>
      <c r="X84" s="107" t="s">
        <v>621</v>
      </c>
      <c r="Y84" s="107" t="s">
        <v>622</v>
      </c>
      <c r="Z84" s="107" t="s">
        <v>621</v>
      </c>
      <c r="AA84" s="107" t="s">
        <v>621</v>
      </c>
      <c r="AB84" s="107" t="s">
        <v>621</v>
      </c>
      <c r="AC84" s="107" t="s">
        <v>621</v>
      </c>
      <c r="AD84" s="107" t="s">
        <v>621</v>
      </c>
      <c r="AE84" s="107" t="s">
        <v>621</v>
      </c>
      <c r="AF84" s="107" t="s">
        <v>621</v>
      </c>
      <c r="AG84" s="107" t="s">
        <v>621</v>
      </c>
      <c r="AH84" s="107" t="s">
        <v>621</v>
      </c>
      <c r="AI84" s="107" t="s">
        <v>621</v>
      </c>
      <c r="AJ84" s="107" t="s">
        <v>621</v>
      </c>
      <c r="AK84" s="107" t="s">
        <v>621</v>
      </c>
      <c r="AL84" s="107" t="s">
        <v>621</v>
      </c>
      <c r="AM84" s="107" t="s">
        <v>621</v>
      </c>
      <c r="AN84" s="107" t="s">
        <v>621</v>
      </c>
      <c r="AO84" s="107" t="s">
        <v>621</v>
      </c>
      <c r="AP84" s="107" t="s">
        <v>621</v>
      </c>
      <c r="AQ84" s="107" t="s">
        <v>621</v>
      </c>
      <c r="AR84" s="107" t="s">
        <v>621</v>
      </c>
      <c r="AS84" s="107" t="s">
        <v>621</v>
      </c>
      <c r="AT84" s="107" t="s">
        <v>621</v>
      </c>
      <c r="AU84" s="107" t="s">
        <v>621</v>
      </c>
      <c r="AV84" s="107" t="s">
        <v>620</v>
      </c>
      <c r="AW84" s="107" t="s">
        <v>620</v>
      </c>
      <c r="AX84" s="107" t="s">
        <v>621</v>
      </c>
      <c r="AY84" s="107" t="s">
        <v>621</v>
      </c>
      <c r="AZ84" s="107" t="s">
        <v>621</v>
      </c>
      <c r="BA84" s="107" t="s">
        <v>621</v>
      </c>
      <c r="BC84" s="107">
        <v>45</v>
      </c>
      <c r="BD84" s="107">
        <v>3</v>
      </c>
      <c r="BE84" s="107">
        <v>2</v>
      </c>
      <c r="BF84" s="107">
        <v>0</v>
      </c>
      <c r="BG84" s="107">
        <v>0</v>
      </c>
      <c r="BH84" s="107">
        <v>50</v>
      </c>
    </row>
    <row r="85" spans="1:60" x14ac:dyDescent="0.25">
      <c r="A85" s="104">
        <v>259</v>
      </c>
      <c r="B85" s="108" t="s">
        <v>84</v>
      </c>
      <c r="C85" s="108" t="s">
        <v>26</v>
      </c>
      <c r="D85" s="107" t="s">
        <v>623</v>
      </c>
      <c r="E85" s="107" t="s">
        <v>621</v>
      </c>
      <c r="F85" s="107" t="s">
        <v>623</v>
      </c>
      <c r="G85" s="107" t="s">
        <v>621</v>
      </c>
      <c r="H85" s="107" t="s">
        <v>623</v>
      </c>
      <c r="I85" s="107" t="s">
        <v>621</v>
      </c>
      <c r="J85" s="107" t="s">
        <v>623</v>
      </c>
      <c r="K85" s="107" t="s">
        <v>621</v>
      </c>
      <c r="L85" s="107" t="s">
        <v>621</v>
      </c>
      <c r="M85" s="107" t="s">
        <v>621</v>
      </c>
      <c r="N85" s="107" t="s">
        <v>620</v>
      </c>
      <c r="O85" s="107" t="s">
        <v>621</v>
      </c>
      <c r="P85" s="107" t="s">
        <v>621</v>
      </c>
      <c r="Q85" s="107" t="s">
        <v>621</v>
      </c>
      <c r="R85" s="107" t="s">
        <v>620</v>
      </c>
      <c r="S85" s="107" t="s">
        <v>622</v>
      </c>
      <c r="T85" s="107" t="s">
        <v>622</v>
      </c>
      <c r="U85" s="107" t="s">
        <v>621</v>
      </c>
      <c r="V85" s="107" t="s">
        <v>623</v>
      </c>
      <c r="W85" s="107" t="s">
        <v>623</v>
      </c>
      <c r="X85" s="107" t="s">
        <v>621</v>
      </c>
      <c r="Y85" s="107" t="s">
        <v>620</v>
      </c>
      <c r="Z85" s="107" t="s">
        <v>621</v>
      </c>
      <c r="AA85" s="107" t="s">
        <v>621</v>
      </c>
      <c r="AB85" s="107" t="s">
        <v>621</v>
      </c>
      <c r="AC85" s="107" t="s">
        <v>620</v>
      </c>
      <c r="AD85" s="107" t="s">
        <v>621</v>
      </c>
      <c r="AE85" s="107" t="s">
        <v>621</v>
      </c>
      <c r="AF85" s="107" t="s">
        <v>621</v>
      </c>
      <c r="AG85" s="107" t="s">
        <v>621</v>
      </c>
      <c r="AH85" s="107" t="s">
        <v>622</v>
      </c>
      <c r="AI85" s="107" t="s">
        <v>620</v>
      </c>
      <c r="AJ85" s="107" t="s">
        <v>623</v>
      </c>
      <c r="AK85" s="107" t="s">
        <v>621</v>
      </c>
      <c r="AL85" s="107" t="s">
        <v>621</v>
      </c>
      <c r="AM85" s="107" t="s">
        <v>621</v>
      </c>
      <c r="AN85" s="107" t="s">
        <v>621</v>
      </c>
      <c r="AO85" s="107" t="s">
        <v>621</v>
      </c>
      <c r="AP85" s="107" t="s">
        <v>621</v>
      </c>
      <c r="AQ85" s="107" t="s">
        <v>621</v>
      </c>
      <c r="AR85" s="107" t="s">
        <v>623</v>
      </c>
      <c r="AS85" s="107" t="s">
        <v>621</v>
      </c>
      <c r="AT85" s="107" t="s">
        <v>621</v>
      </c>
      <c r="AU85" s="107" t="s">
        <v>621</v>
      </c>
      <c r="AV85" s="107" t="s">
        <v>623</v>
      </c>
      <c r="AW85" s="107" t="s">
        <v>620</v>
      </c>
      <c r="AX85" s="107" t="s">
        <v>620</v>
      </c>
      <c r="AY85" s="107" t="s">
        <v>620</v>
      </c>
      <c r="AZ85" s="107" t="s">
        <v>621</v>
      </c>
      <c r="BA85" s="107" t="s">
        <v>621</v>
      </c>
      <c r="BC85" s="107">
        <v>30</v>
      </c>
      <c r="BD85" s="107">
        <v>3</v>
      </c>
      <c r="BE85" s="107">
        <v>8</v>
      </c>
      <c r="BF85" s="107">
        <v>9</v>
      </c>
      <c r="BG85" s="107">
        <v>0</v>
      </c>
      <c r="BH85" s="107">
        <v>41</v>
      </c>
    </row>
    <row r="86" spans="1:60" x14ac:dyDescent="0.25">
      <c r="A86" s="104">
        <v>260</v>
      </c>
      <c r="B86" s="108" t="s">
        <v>85</v>
      </c>
      <c r="C86" s="108" t="s">
        <v>26</v>
      </c>
      <c r="D86" s="107" t="s">
        <v>621</v>
      </c>
      <c r="E86" s="107" t="s">
        <v>621</v>
      </c>
      <c r="F86" s="107" t="s">
        <v>621</v>
      </c>
      <c r="G86" s="107" t="s">
        <v>621</v>
      </c>
      <c r="H86" s="107" t="s">
        <v>621</v>
      </c>
      <c r="I86" s="107" t="s">
        <v>621</v>
      </c>
      <c r="J86" s="107" t="s">
        <v>623</v>
      </c>
      <c r="K86" s="107" t="s">
        <v>621</v>
      </c>
      <c r="L86" s="107" t="s">
        <v>620</v>
      </c>
      <c r="M86" s="107" t="s">
        <v>621</v>
      </c>
      <c r="N86" s="107" t="s">
        <v>620</v>
      </c>
      <c r="O86" s="107" t="s">
        <v>621</v>
      </c>
      <c r="P86" s="107" t="s">
        <v>621</v>
      </c>
      <c r="Q86" s="107" t="s">
        <v>621</v>
      </c>
      <c r="R86" s="107" t="s">
        <v>620</v>
      </c>
      <c r="S86" s="107" t="s">
        <v>622</v>
      </c>
      <c r="T86" s="107" t="s">
        <v>622</v>
      </c>
      <c r="U86" s="107" t="s">
        <v>621</v>
      </c>
      <c r="V86" s="107" t="s">
        <v>621</v>
      </c>
      <c r="W86" s="107" t="s">
        <v>620</v>
      </c>
      <c r="X86" s="107" t="s">
        <v>621</v>
      </c>
      <c r="Y86" s="107" t="s">
        <v>622</v>
      </c>
      <c r="Z86" s="107" t="s">
        <v>623</v>
      </c>
      <c r="AA86" s="107" t="s">
        <v>620</v>
      </c>
      <c r="AB86" s="107" t="s">
        <v>621</v>
      </c>
      <c r="AC86" s="107" t="s">
        <v>621</v>
      </c>
      <c r="AD86" s="107" t="s">
        <v>623</v>
      </c>
      <c r="AE86" s="107" t="s">
        <v>623</v>
      </c>
      <c r="AF86" s="107" t="s">
        <v>621</v>
      </c>
      <c r="AG86" s="107" t="s">
        <v>621</v>
      </c>
      <c r="AH86" s="107" t="s">
        <v>622</v>
      </c>
      <c r="AI86" s="107" t="s">
        <v>622</v>
      </c>
      <c r="AJ86" s="107" t="s">
        <v>622</v>
      </c>
      <c r="AK86" s="107" t="s">
        <v>621</v>
      </c>
      <c r="AL86" s="107" t="s">
        <v>621</v>
      </c>
      <c r="AM86" s="107" t="s">
        <v>621</v>
      </c>
      <c r="AN86" s="107" t="s">
        <v>621</v>
      </c>
      <c r="AO86" s="107" t="s">
        <v>621</v>
      </c>
      <c r="AP86" s="107" t="s">
        <v>621</v>
      </c>
      <c r="AQ86" s="107" t="s">
        <v>621</v>
      </c>
      <c r="AR86" s="107" t="s">
        <v>621</v>
      </c>
      <c r="AS86" s="107" t="s">
        <v>621</v>
      </c>
      <c r="AT86" s="107" t="s">
        <v>621</v>
      </c>
      <c r="AU86" s="107" t="s">
        <v>621</v>
      </c>
      <c r="AV86" s="107" t="s">
        <v>621</v>
      </c>
      <c r="AW86" s="107" t="s">
        <v>621</v>
      </c>
      <c r="AX86" s="107" t="s">
        <v>621</v>
      </c>
      <c r="AY86" s="107" t="s">
        <v>623</v>
      </c>
      <c r="AZ86" s="107" t="s">
        <v>621</v>
      </c>
      <c r="BA86" s="107" t="s">
        <v>621</v>
      </c>
      <c r="BC86" s="107">
        <v>34</v>
      </c>
      <c r="BD86" s="107">
        <v>6</v>
      </c>
      <c r="BE86" s="107">
        <v>5</v>
      </c>
      <c r="BF86" s="107">
        <v>5</v>
      </c>
      <c r="BG86" s="107">
        <v>0</v>
      </c>
      <c r="BH86" s="107">
        <v>45</v>
      </c>
    </row>
    <row r="87" spans="1:60" x14ac:dyDescent="0.25">
      <c r="A87" s="104">
        <v>261</v>
      </c>
      <c r="B87" s="108" t="s">
        <v>86</v>
      </c>
      <c r="C87" s="108" t="s">
        <v>26</v>
      </c>
      <c r="D87" s="107" t="s">
        <v>621</v>
      </c>
      <c r="E87" s="107" t="s">
        <v>620</v>
      </c>
      <c r="F87" s="107" t="s">
        <v>621</v>
      </c>
      <c r="G87" s="107" t="s">
        <v>621</v>
      </c>
      <c r="H87" s="107" t="s">
        <v>621</v>
      </c>
      <c r="I87" s="107" t="s">
        <v>621</v>
      </c>
      <c r="J87" s="107" t="s">
        <v>621</v>
      </c>
      <c r="K87" s="107" t="s">
        <v>621</v>
      </c>
      <c r="L87" s="107" t="s">
        <v>621</v>
      </c>
      <c r="M87" s="107" t="s">
        <v>621</v>
      </c>
      <c r="N87" s="107" t="s">
        <v>623</v>
      </c>
      <c r="O87" s="107" t="s">
        <v>621</v>
      </c>
      <c r="P87" s="107" t="s">
        <v>621</v>
      </c>
      <c r="Q87" s="107" t="s">
        <v>621</v>
      </c>
      <c r="R87" s="107" t="s">
        <v>621</v>
      </c>
      <c r="S87" s="107" t="s">
        <v>621</v>
      </c>
      <c r="T87" s="107" t="s">
        <v>622</v>
      </c>
      <c r="U87" s="107" t="s">
        <v>621</v>
      </c>
      <c r="V87" s="107" t="s">
        <v>621</v>
      </c>
      <c r="W87" s="107" t="s">
        <v>621</v>
      </c>
      <c r="X87" s="107" t="s">
        <v>621</v>
      </c>
      <c r="Y87" s="107" t="s">
        <v>622</v>
      </c>
      <c r="Z87" s="107" t="s">
        <v>621</v>
      </c>
      <c r="AA87" s="107" t="s">
        <v>621</v>
      </c>
      <c r="AB87" s="107" t="s">
        <v>621</v>
      </c>
      <c r="AC87" s="107" t="s">
        <v>621</v>
      </c>
      <c r="AD87" s="107" t="s">
        <v>621</v>
      </c>
      <c r="AE87" s="107" t="s">
        <v>621</v>
      </c>
      <c r="AF87" s="107" t="s">
        <v>621</v>
      </c>
      <c r="AG87" s="107" t="s">
        <v>621</v>
      </c>
      <c r="AH87" s="107" t="s">
        <v>621</v>
      </c>
      <c r="AI87" s="107" t="s">
        <v>621</v>
      </c>
      <c r="AJ87" s="107" t="s">
        <v>622</v>
      </c>
      <c r="AK87" s="107" t="s">
        <v>621</v>
      </c>
      <c r="AL87" s="107" t="s">
        <v>621</v>
      </c>
      <c r="AM87" s="107" t="s">
        <v>621</v>
      </c>
      <c r="AN87" s="107" t="s">
        <v>623</v>
      </c>
      <c r="AO87" s="107" t="s">
        <v>621</v>
      </c>
      <c r="AP87" s="107" t="s">
        <v>621</v>
      </c>
      <c r="AQ87" s="107" t="s">
        <v>621</v>
      </c>
      <c r="AR87" s="107" t="s">
        <v>621</v>
      </c>
      <c r="AS87" s="107" t="s">
        <v>622</v>
      </c>
      <c r="AT87" s="107" t="s">
        <v>621</v>
      </c>
      <c r="AU87" s="107" t="s">
        <v>621</v>
      </c>
      <c r="AV87" s="107" t="s">
        <v>623</v>
      </c>
      <c r="AW87" s="107" t="s">
        <v>623</v>
      </c>
      <c r="AX87" s="107" t="s">
        <v>623</v>
      </c>
      <c r="AY87" s="107" t="s">
        <v>621</v>
      </c>
      <c r="AZ87" s="107" t="s">
        <v>621</v>
      </c>
      <c r="BA87" s="107" t="s">
        <v>621</v>
      </c>
      <c r="BC87" s="107">
        <v>40</v>
      </c>
      <c r="BD87" s="107">
        <v>4</v>
      </c>
      <c r="BE87" s="107">
        <v>1</v>
      </c>
      <c r="BF87" s="107">
        <v>5</v>
      </c>
      <c r="BG87" s="107">
        <v>0</v>
      </c>
      <c r="BH87" s="107">
        <v>45</v>
      </c>
    </row>
    <row r="88" spans="1:60" x14ac:dyDescent="0.25">
      <c r="A88" s="104">
        <v>262</v>
      </c>
      <c r="B88" s="108" t="s">
        <v>87</v>
      </c>
      <c r="C88" s="108" t="s">
        <v>26</v>
      </c>
      <c r="D88" s="107" t="s">
        <v>621</v>
      </c>
      <c r="E88" s="107" t="s">
        <v>621</v>
      </c>
      <c r="F88" s="107" t="s">
        <v>621</v>
      </c>
      <c r="G88" s="107" t="s">
        <v>621</v>
      </c>
      <c r="H88" s="107" t="s">
        <v>623</v>
      </c>
      <c r="I88" s="107" t="s">
        <v>623</v>
      </c>
      <c r="J88" s="107" t="s">
        <v>623</v>
      </c>
      <c r="K88" s="107" t="s">
        <v>623</v>
      </c>
      <c r="L88" s="107" t="s">
        <v>622</v>
      </c>
      <c r="M88" s="107" t="s">
        <v>621</v>
      </c>
      <c r="N88" s="107" t="s">
        <v>620</v>
      </c>
      <c r="O88" s="107" t="s">
        <v>621</v>
      </c>
      <c r="P88" s="107" t="s">
        <v>621</v>
      </c>
      <c r="Q88" s="107" t="s">
        <v>621</v>
      </c>
      <c r="R88" s="107" t="s">
        <v>621</v>
      </c>
      <c r="S88" s="107" t="s">
        <v>620</v>
      </c>
      <c r="T88" s="107" t="s">
        <v>621</v>
      </c>
      <c r="U88" s="107" t="s">
        <v>621</v>
      </c>
      <c r="V88" s="107" t="s">
        <v>621</v>
      </c>
      <c r="W88" s="107" t="s">
        <v>623</v>
      </c>
      <c r="X88" s="107" t="s">
        <v>621</v>
      </c>
      <c r="Y88" s="107" t="s">
        <v>622</v>
      </c>
      <c r="Z88" s="107" t="s">
        <v>621</v>
      </c>
      <c r="AA88" s="107" t="s">
        <v>621</v>
      </c>
      <c r="AB88" s="107" t="s">
        <v>621</v>
      </c>
      <c r="AC88" s="107" t="s">
        <v>621</v>
      </c>
      <c r="AD88" s="107" t="s">
        <v>621</v>
      </c>
      <c r="AE88" s="107" t="s">
        <v>621</v>
      </c>
      <c r="AF88" s="107" t="s">
        <v>621</v>
      </c>
      <c r="AG88" s="107" t="s">
        <v>621</v>
      </c>
      <c r="AH88" s="107" t="s">
        <v>621</v>
      </c>
      <c r="AI88" s="107" t="s">
        <v>622</v>
      </c>
      <c r="AJ88" s="107" t="s">
        <v>622</v>
      </c>
      <c r="AK88" s="107" t="s">
        <v>621</v>
      </c>
      <c r="AL88" s="107" t="s">
        <v>621</v>
      </c>
      <c r="AM88" s="107" t="s">
        <v>621</v>
      </c>
      <c r="AN88" s="107" t="s">
        <v>621</v>
      </c>
      <c r="AO88" s="107" t="s">
        <v>621</v>
      </c>
      <c r="AP88" s="107" t="s">
        <v>621</v>
      </c>
      <c r="AQ88" s="107" t="s">
        <v>621</v>
      </c>
      <c r="AR88" s="107" t="s">
        <v>621</v>
      </c>
      <c r="AS88" s="107" t="s">
        <v>621</v>
      </c>
      <c r="AT88" s="107" t="s">
        <v>623</v>
      </c>
      <c r="AU88" s="107" t="s">
        <v>621</v>
      </c>
      <c r="AV88" s="107" t="s">
        <v>621</v>
      </c>
      <c r="AW88" s="107" t="s">
        <v>621</v>
      </c>
      <c r="AX88" s="107" t="s">
        <v>623</v>
      </c>
      <c r="AY88" s="107" t="s">
        <v>622</v>
      </c>
      <c r="AZ88" s="107" t="s">
        <v>621</v>
      </c>
      <c r="BA88" s="107" t="s">
        <v>621</v>
      </c>
      <c r="BC88" s="107">
        <v>36</v>
      </c>
      <c r="BD88" s="107">
        <v>5</v>
      </c>
      <c r="BE88" s="107">
        <v>2</v>
      </c>
      <c r="BF88" s="107">
        <v>7</v>
      </c>
      <c r="BG88" s="107">
        <v>0</v>
      </c>
      <c r="BH88" s="107">
        <v>43</v>
      </c>
    </row>
    <row r="89" spans="1:60" x14ac:dyDescent="0.25">
      <c r="A89" s="104">
        <v>263</v>
      </c>
      <c r="B89" s="108" t="s">
        <v>88</v>
      </c>
      <c r="C89" s="108" t="s">
        <v>26</v>
      </c>
      <c r="D89" s="107" t="s">
        <v>621</v>
      </c>
      <c r="E89" s="107" t="s">
        <v>621</v>
      </c>
      <c r="F89" s="107" t="s">
        <v>621</v>
      </c>
      <c r="G89" s="107" t="s">
        <v>621</v>
      </c>
      <c r="H89" s="107" t="s">
        <v>621</v>
      </c>
      <c r="I89" s="107" t="s">
        <v>621</v>
      </c>
      <c r="J89" s="107" t="s">
        <v>621</v>
      </c>
      <c r="K89" s="107" t="s">
        <v>621</v>
      </c>
      <c r="L89" s="107" t="s">
        <v>621</v>
      </c>
      <c r="M89" s="107" t="s">
        <v>621</v>
      </c>
      <c r="N89" s="107" t="s">
        <v>621</v>
      </c>
      <c r="O89" s="107" t="s">
        <v>621</v>
      </c>
      <c r="P89" s="107" t="s">
        <v>621</v>
      </c>
      <c r="Q89" s="107" t="s">
        <v>621</v>
      </c>
      <c r="R89" s="107" t="s">
        <v>621</v>
      </c>
      <c r="S89" s="107" t="s">
        <v>621</v>
      </c>
      <c r="T89" s="107" t="s">
        <v>621</v>
      </c>
      <c r="U89" s="107" t="s">
        <v>621</v>
      </c>
      <c r="V89" s="107" t="s">
        <v>621</v>
      </c>
      <c r="W89" s="107" t="s">
        <v>621</v>
      </c>
      <c r="X89" s="107" t="s">
        <v>621</v>
      </c>
      <c r="Y89" s="107" t="s">
        <v>622</v>
      </c>
      <c r="Z89" s="107" t="s">
        <v>621</v>
      </c>
      <c r="AA89" s="107" t="s">
        <v>621</v>
      </c>
      <c r="AB89" s="107" t="s">
        <v>621</v>
      </c>
      <c r="AC89" s="107" t="s">
        <v>621</v>
      </c>
      <c r="AD89" s="107" t="s">
        <v>621</v>
      </c>
      <c r="AE89" s="107" t="s">
        <v>621</v>
      </c>
      <c r="AF89" s="107" t="s">
        <v>621</v>
      </c>
      <c r="AG89" s="107" t="s">
        <v>621</v>
      </c>
      <c r="AH89" s="107" t="s">
        <v>622</v>
      </c>
      <c r="AI89" s="107" t="s">
        <v>622</v>
      </c>
      <c r="AJ89" s="107" t="s">
        <v>622</v>
      </c>
      <c r="AK89" s="107" t="s">
        <v>621</v>
      </c>
      <c r="AL89" s="107" t="s">
        <v>621</v>
      </c>
      <c r="AM89" s="107" t="s">
        <v>621</v>
      </c>
      <c r="AN89" s="107" t="s">
        <v>623</v>
      </c>
      <c r="AO89" s="107" t="s">
        <v>621</v>
      </c>
      <c r="AP89" s="107" t="s">
        <v>621</v>
      </c>
      <c r="AQ89" s="107" t="s">
        <v>621</v>
      </c>
      <c r="AR89" s="107" t="s">
        <v>621</v>
      </c>
      <c r="AS89" s="107" t="s">
        <v>621</v>
      </c>
      <c r="AT89" s="107" t="s">
        <v>621</v>
      </c>
      <c r="AU89" s="107" t="s">
        <v>621</v>
      </c>
      <c r="AV89" s="107" t="s">
        <v>623</v>
      </c>
      <c r="AW89" s="107" t="s">
        <v>621</v>
      </c>
      <c r="AX89" s="107" t="s">
        <v>623</v>
      </c>
      <c r="AY89" s="107" t="s">
        <v>622</v>
      </c>
      <c r="AZ89" s="107" t="s">
        <v>621</v>
      </c>
      <c r="BA89" s="107" t="s">
        <v>621</v>
      </c>
      <c r="BC89" s="107">
        <v>42</v>
      </c>
      <c r="BD89" s="107">
        <v>5</v>
      </c>
      <c r="BE89" s="107">
        <v>0</v>
      </c>
      <c r="BF89" s="107">
        <v>3</v>
      </c>
      <c r="BG89" s="107">
        <v>0</v>
      </c>
      <c r="BH89" s="107">
        <v>47</v>
      </c>
    </row>
    <row r="90" spans="1:60" x14ac:dyDescent="0.25">
      <c r="A90" s="104">
        <v>264</v>
      </c>
      <c r="B90" s="108" t="s">
        <v>89</v>
      </c>
      <c r="C90" s="108" t="s">
        <v>26</v>
      </c>
      <c r="D90" s="107" t="s">
        <v>621</v>
      </c>
      <c r="E90" s="107" t="s">
        <v>621</v>
      </c>
      <c r="F90" s="107" t="s">
        <v>621</v>
      </c>
      <c r="G90" s="107" t="s">
        <v>621</v>
      </c>
      <c r="H90" s="107" t="s">
        <v>623</v>
      </c>
      <c r="I90" s="107" t="s">
        <v>621</v>
      </c>
      <c r="J90" s="107" t="s">
        <v>623</v>
      </c>
      <c r="K90" s="107" t="s">
        <v>621</v>
      </c>
      <c r="L90" s="107" t="s">
        <v>622</v>
      </c>
      <c r="M90" s="107" t="s">
        <v>621</v>
      </c>
      <c r="N90" s="107" t="s">
        <v>621</v>
      </c>
      <c r="O90" s="107" t="s">
        <v>621</v>
      </c>
      <c r="P90" s="107" t="s">
        <v>621</v>
      </c>
      <c r="Q90" s="107" t="s">
        <v>621</v>
      </c>
      <c r="R90" s="107" t="s">
        <v>621</v>
      </c>
      <c r="S90" s="107" t="s">
        <v>621</v>
      </c>
      <c r="T90" s="107" t="s">
        <v>621</v>
      </c>
      <c r="U90" s="107" t="s">
        <v>621</v>
      </c>
      <c r="V90" s="107" t="s">
        <v>621</v>
      </c>
      <c r="W90" s="107" t="s">
        <v>621</v>
      </c>
      <c r="X90" s="107" t="s">
        <v>621</v>
      </c>
      <c r="Y90" s="107" t="s">
        <v>622</v>
      </c>
      <c r="Z90" s="107" t="s">
        <v>621</v>
      </c>
      <c r="AA90" s="107" t="s">
        <v>621</v>
      </c>
      <c r="AB90" s="107" t="s">
        <v>621</v>
      </c>
      <c r="AC90" s="107" t="s">
        <v>621</v>
      </c>
      <c r="AD90" s="107" t="s">
        <v>621</v>
      </c>
      <c r="AE90" s="107" t="s">
        <v>621</v>
      </c>
      <c r="AF90" s="107" t="s">
        <v>621</v>
      </c>
      <c r="AG90" s="107" t="s">
        <v>621</v>
      </c>
      <c r="AH90" s="107" t="s">
        <v>622</v>
      </c>
      <c r="AI90" s="107" t="s">
        <v>621</v>
      </c>
      <c r="AJ90" s="107" t="s">
        <v>622</v>
      </c>
      <c r="AK90" s="107" t="s">
        <v>621</v>
      </c>
      <c r="AL90" s="107" t="s">
        <v>621</v>
      </c>
      <c r="AM90" s="107" t="s">
        <v>621</v>
      </c>
      <c r="AN90" s="107" t="s">
        <v>621</v>
      </c>
      <c r="AO90" s="107" t="s">
        <v>621</v>
      </c>
      <c r="AP90" s="107" t="s">
        <v>621</v>
      </c>
      <c r="AQ90" s="107" t="s">
        <v>621</v>
      </c>
      <c r="AR90" s="107" t="s">
        <v>621</v>
      </c>
      <c r="AS90" s="107" t="s">
        <v>621</v>
      </c>
      <c r="AT90" s="107" t="s">
        <v>621</v>
      </c>
      <c r="AU90" s="107" t="s">
        <v>621</v>
      </c>
      <c r="AV90" s="107" t="s">
        <v>621</v>
      </c>
      <c r="AW90" s="107" t="s">
        <v>621</v>
      </c>
      <c r="AX90" s="107" t="s">
        <v>621</v>
      </c>
      <c r="AY90" s="107" t="s">
        <v>621</v>
      </c>
      <c r="AZ90" s="107" t="s">
        <v>621</v>
      </c>
      <c r="BA90" s="107" t="s">
        <v>621</v>
      </c>
      <c r="BC90" s="107">
        <v>44</v>
      </c>
      <c r="BD90" s="107">
        <v>4</v>
      </c>
      <c r="BE90" s="107">
        <v>0</v>
      </c>
      <c r="BF90" s="107">
        <v>2</v>
      </c>
      <c r="BG90" s="107">
        <v>0</v>
      </c>
      <c r="BH90" s="107">
        <v>48</v>
      </c>
    </row>
    <row r="91" spans="1:60" x14ac:dyDescent="0.25">
      <c r="A91" s="104">
        <v>265</v>
      </c>
      <c r="B91" s="108" t="s">
        <v>90</v>
      </c>
      <c r="C91" s="108" t="s">
        <v>26</v>
      </c>
      <c r="D91" s="107" t="s">
        <v>621</v>
      </c>
      <c r="E91" s="107" t="s">
        <v>621</v>
      </c>
      <c r="F91" s="107" t="s">
        <v>621</v>
      </c>
      <c r="G91" s="107" t="s">
        <v>621</v>
      </c>
      <c r="H91" s="107" t="s">
        <v>621</v>
      </c>
      <c r="I91" s="107" t="s">
        <v>623</v>
      </c>
      <c r="J91" s="107" t="s">
        <v>623</v>
      </c>
      <c r="K91" s="107" t="s">
        <v>621</v>
      </c>
      <c r="L91" s="107" t="s">
        <v>620</v>
      </c>
      <c r="M91" s="107" t="s">
        <v>621</v>
      </c>
      <c r="N91" s="107" t="s">
        <v>621</v>
      </c>
      <c r="O91" s="107" t="s">
        <v>621</v>
      </c>
      <c r="P91" s="107" t="s">
        <v>621</v>
      </c>
      <c r="Q91" s="107" t="s">
        <v>621</v>
      </c>
      <c r="R91" s="107" t="s">
        <v>621</v>
      </c>
      <c r="S91" s="107" t="s">
        <v>621</v>
      </c>
      <c r="T91" s="107" t="s">
        <v>621</v>
      </c>
      <c r="U91" s="107" t="s">
        <v>621</v>
      </c>
      <c r="V91" s="107" t="s">
        <v>621</v>
      </c>
      <c r="W91" s="107" t="s">
        <v>621</v>
      </c>
      <c r="X91" s="107" t="s">
        <v>621</v>
      </c>
      <c r="Y91" s="107" t="s">
        <v>621</v>
      </c>
      <c r="Z91" s="107" t="s">
        <v>621</v>
      </c>
      <c r="AA91" s="107" t="s">
        <v>621</v>
      </c>
      <c r="AB91" s="107" t="s">
        <v>621</v>
      </c>
      <c r="AC91" s="107" t="s">
        <v>621</v>
      </c>
      <c r="AD91" s="107" t="s">
        <v>621</v>
      </c>
      <c r="AE91" s="107" t="s">
        <v>621</v>
      </c>
      <c r="AF91" s="107" t="s">
        <v>621</v>
      </c>
      <c r="AG91" s="107" t="s">
        <v>621</v>
      </c>
      <c r="AH91" s="107" t="s">
        <v>621</v>
      </c>
      <c r="AI91" s="107" t="s">
        <v>621</v>
      </c>
      <c r="AJ91" s="107" t="s">
        <v>621</v>
      </c>
      <c r="AK91" s="107" t="s">
        <v>621</v>
      </c>
      <c r="AL91" s="107" t="s">
        <v>621</v>
      </c>
      <c r="AM91" s="107" t="s">
        <v>621</v>
      </c>
      <c r="AN91" s="107" t="s">
        <v>621</v>
      </c>
      <c r="AO91" s="107" t="s">
        <v>621</v>
      </c>
      <c r="AP91" s="107" t="s">
        <v>621</v>
      </c>
      <c r="AQ91" s="107" t="s">
        <v>621</v>
      </c>
      <c r="AR91" s="107" t="s">
        <v>621</v>
      </c>
      <c r="AS91" s="107" t="s">
        <v>621</v>
      </c>
      <c r="AT91" s="107" t="s">
        <v>621</v>
      </c>
      <c r="AU91" s="107" t="s">
        <v>621</v>
      </c>
      <c r="AV91" s="107" t="s">
        <v>623</v>
      </c>
      <c r="AW91" s="107" t="s">
        <v>621</v>
      </c>
      <c r="AX91" s="107" t="s">
        <v>621</v>
      </c>
      <c r="AY91" s="107" t="s">
        <v>621</v>
      </c>
      <c r="AZ91" s="107" t="s">
        <v>621</v>
      </c>
      <c r="BA91" s="107" t="s">
        <v>621</v>
      </c>
      <c r="BC91" s="107">
        <v>46</v>
      </c>
      <c r="BD91" s="107">
        <v>0</v>
      </c>
      <c r="BE91" s="107">
        <v>1</v>
      </c>
      <c r="BF91" s="107">
        <v>3</v>
      </c>
      <c r="BG91" s="107">
        <v>0</v>
      </c>
      <c r="BH91" s="107">
        <v>47</v>
      </c>
    </row>
    <row r="92" spans="1:60" x14ac:dyDescent="0.25">
      <c r="A92" s="104">
        <v>266</v>
      </c>
      <c r="B92" s="108" t="s">
        <v>91</v>
      </c>
      <c r="C92" s="108" t="s">
        <v>26</v>
      </c>
      <c r="D92" s="107" t="s">
        <v>621</v>
      </c>
      <c r="E92" s="107" t="s">
        <v>621</v>
      </c>
      <c r="F92" s="107" t="s">
        <v>621</v>
      </c>
      <c r="G92" s="107" t="s">
        <v>621</v>
      </c>
      <c r="H92" s="107" t="s">
        <v>623</v>
      </c>
      <c r="I92" s="107" t="s">
        <v>621</v>
      </c>
      <c r="J92" s="107" t="s">
        <v>623</v>
      </c>
      <c r="K92" s="107" t="s">
        <v>621</v>
      </c>
      <c r="L92" s="107" t="s">
        <v>621</v>
      </c>
      <c r="M92" s="107" t="s">
        <v>621</v>
      </c>
      <c r="N92" s="107" t="s">
        <v>621</v>
      </c>
      <c r="O92" s="107" t="s">
        <v>621</v>
      </c>
      <c r="P92" s="107" t="s">
        <v>621</v>
      </c>
      <c r="Q92" s="107" t="s">
        <v>621</v>
      </c>
      <c r="R92" s="107" t="s">
        <v>623</v>
      </c>
      <c r="S92" s="107" t="s">
        <v>621</v>
      </c>
      <c r="T92" s="107" t="s">
        <v>621</v>
      </c>
      <c r="U92" s="107" t="s">
        <v>621</v>
      </c>
      <c r="V92" s="107" t="s">
        <v>621</v>
      </c>
      <c r="W92" s="107" t="s">
        <v>623</v>
      </c>
      <c r="X92" s="107" t="s">
        <v>620</v>
      </c>
      <c r="Y92" s="107" t="s">
        <v>621</v>
      </c>
      <c r="Z92" s="107" t="s">
        <v>621</v>
      </c>
      <c r="AA92" s="107" t="s">
        <v>621</v>
      </c>
      <c r="AB92" s="107" t="s">
        <v>621</v>
      </c>
      <c r="AC92" s="107" t="s">
        <v>621</v>
      </c>
      <c r="AD92" s="107" t="s">
        <v>621</v>
      </c>
      <c r="AE92" s="107" t="s">
        <v>623</v>
      </c>
      <c r="AF92" s="107" t="s">
        <v>621</v>
      </c>
      <c r="AG92" s="107" t="s">
        <v>621</v>
      </c>
      <c r="AH92" s="107" t="s">
        <v>622</v>
      </c>
      <c r="AI92" s="107" t="s">
        <v>622</v>
      </c>
      <c r="AJ92" s="107" t="s">
        <v>622</v>
      </c>
      <c r="AK92" s="107" t="s">
        <v>621</v>
      </c>
      <c r="AL92" s="107" t="s">
        <v>621</v>
      </c>
      <c r="AM92" s="107" t="s">
        <v>621</v>
      </c>
      <c r="AN92" s="107" t="s">
        <v>621</v>
      </c>
      <c r="AO92" s="107" t="s">
        <v>621</v>
      </c>
      <c r="AP92" s="107" t="s">
        <v>621</v>
      </c>
      <c r="AQ92" s="107" t="s">
        <v>621</v>
      </c>
      <c r="AR92" s="107" t="s">
        <v>621</v>
      </c>
      <c r="AS92" s="107" t="s">
        <v>621</v>
      </c>
      <c r="AT92" s="107" t="s">
        <v>621</v>
      </c>
      <c r="AU92" s="107" t="s">
        <v>623</v>
      </c>
      <c r="AV92" s="107" t="s">
        <v>623</v>
      </c>
      <c r="AW92" s="107" t="s">
        <v>621</v>
      </c>
      <c r="AX92" s="107" t="s">
        <v>621</v>
      </c>
      <c r="AY92" s="107" t="s">
        <v>621</v>
      </c>
      <c r="AZ92" s="107" t="s">
        <v>620</v>
      </c>
      <c r="BA92" s="107" t="s">
        <v>621</v>
      </c>
      <c r="BC92" s="107">
        <v>38</v>
      </c>
      <c r="BD92" s="107">
        <v>3</v>
      </c>
      <c r="BE92" s="107">
        <v>2</v>
      </c>
      <c r="BF92" s="107">
        <v>7</v>
      </c>
      <c r="BG92" s="107">
        <v>0</v>
      </c>
      <c r="BH92" s="107">
        <v>43</v>
      </c>
    </row>
    <row r="93" spans="1:60" x14ac:dyDescent="0.25">
      <c r="A93" s="104">
        <v>267</v>
      </c>
      <c r="B93" s="108" t="s">
        <v>92</v>
      </c>
      <c r="C93" s="108" t="s">
        <v>26</v>
      </c>
      <c r="D93" s="107" t="s">
        <v>621</v>
      </c>
      <c r="E93" s="107" t="s">
        <v>621</v>
      </c>
      <c r="F93" s="107" t="s">
        <v>621</v>
      </c>
      <c r="G93" s="107" t="s">
        <v>621</v>
      </c>
      <c r="H93" s="107" t="s">
        <v>621</v>
      </c>
      <c r="I93" s="107" t="s">
        <v>621</v>
      </c>
      <c r="J93" s="107" t="s">
        <v>621</v>
      </c>
      <c r="K93" s="107" t="s">
        <v>621</v>
      </c>
      <c r="L93" s="107" t="s">
        <v>621</v>
      </c>
      <c r="M93" s="107" t="s">
        <v>621</v>
      </c>
      <c r="N93" s="107" t="s">
        <v>621</v>
      </c>
      <c r="O93" s="107" t="s">
        <v>621</v>
      </c>
      <c r="P93" s="107" t="s">
        <v>621</v>
      </c>
      <c r="Q93" s="107" t="s">
        <v>621</v>
      </c>
      <c r="R93" s="107" t="s">
        <v>623</v>
      </c>
      <c r="S93" s="107" t="s">
        <v>621</v>
      </c>
      <c r="T93" s="107" t="s">
        <v>621</v>
      </c>
      <c r="U93" s="107" t="s">
        <v>621</v>
      </c>
      <c r="V93" s="107" t="s">
        <v>621</v>
      </c>
      <c r="W93" s="107" t="s">
        <v>620</v>
      </c>
      <c r="X93" s="107" t="s">
        <v>621</v>
      </c>
      <c r="Y93" s="107" t="s">
        <v>621</v>
      </c>
      <c r="Z93" s="107" t="s">
        <v>621</v>
      </c>
      <c r="AA93" s="107" t="s">
        <v>621</v>
      </c>
      <c r="AB93" s="107" t="s">
        <v>621</v>
      </c>
      <c r="AC93" s="107" t="s">
        <v>623</v>
      </c>
      <c r="AD93" s="107" t="s">
        <v>621</v>
      </c>
      <c r="AE93" s="107" t="s">
        <v>621</v>
      </c>
      <c r="AF93" s="107" t="s">
        <v>621</v>
      </c>
      <c r="AG93" s="107" t="s">
        <v>621</v>
      </c>
      <c r="AH93" s="107" t="s">
        <v>621</v>
      </c>
      <c r="AI93" s="107" t="s">
        <v>622</v>
      </c>
      <c r="AJ93" s="107" t="s">
        <v>621</v>
      </c>
      <c r="AK93" s="107" t="s">
        <v>621</v>
      </c>
      <c r="AL93" s="107" t="s">
        <v>621</v>
      </c>
      <c r="AM93" s="107" t="s">
        <v>621</v>
      </c>
      <c r="AN93" s="107" t="s">
        <v>621</v>
      </c>
      <c r="AO93" s="107" t="s">
        <v>621</v>
      </c>
      <c r="AP93" s="107" t="s">
        <v>621</v>
      </c>
      <c r="AQ93" s="107" t="s">
        <v>621</v>
      </c>
      <c r="AR93" s="107" t="s">
        <v>621</v>
      </c>
      <c r="AS93" s="107" t="s">
        <v>621</v>
      </c>
      <c r="AT93" s="107" t="s">
        <v>621</v>
      </c>
      <c r="AU93" s="107" t="s">
        <v>621</v>
      </c>
      <c r="AV93" s="107" t="s">
        <v>621</v>
      </c>
      <c r="AW93" s="107" t="s">
        <v>621</v>
      </c>
      <c r="AX93" s="107" t="s">
        <v>621</v>
      </c>
      <c r="AY93" s="107" t="s">
        <v>621</v>
      </c>
      <c r="AZ93" s="107" t="s">
        <v>621</v>
      </c>
      <c r="BA93" s="107" t="s">
        <v>621</v>
      </c>
      <c r="BC93" s="107">
        <v>46</v>
      </c>
      <c r="BD93" s="107">
        <v>1</v>
      </c>
      <c r="BE93" s="107">
        <v>1</v>
      </c>
      <c r="BF93" s="107">
        <v>2</v>
      </c>
      <c r="BG93" s="107">
        <v>0</v>
      </c>
      <c r="BH93" s="107">
        <v>48</v>
      </c>
    </row>
    <row r="94" spans="1:60" x14ac:dyDescent="0.25">
      <c r="A94" s="104">
        <v>268</v>
      </c>
      <c r="B94" s="108" t="s">
        <v>93</v>
      </c>
      <c r="C94" s="108" t="s">
        <v>26</v>
      </c>
      <c r="D94" s="107" t="s">
        <v>621</v>
      </c>
      <c r="E94" s="107" t="s">
        <v>621</v>
      </c>
      <c r="F94" s="107" t="s">
        <v>621</v>
      </c>
      <c r="G94" s="107" t="s">
        <v>621</v>
      </c>
      <c r="H94" s="107" t="s">
        <v>623</v>
      </c>
      <c r="I94" s="107" t="s">
        <v>621</v>
      </c>
      <c r="J94" s="107" t="s">
        <v>623</v>
      </c>
      <c r="K94" s="107" t="s">
        <v>621</v>
      </c>
      <c r="L94" s="107" t="s">
        <v>620</v>
      </c>
      <c r="M94" s="107" t="s">
        <v>621</v>
      </c>
      <c r="N94" s="107" t="s">
        <v>620</v>
      </c>
      <c r="O94" s="107" t="s">
        <v>621</v>
      </c>
      <c r="P94" s="107" t="s">
        <v>621</v>
      </c>
      <c r="Q94" s="107" t="s">
        <v>621</v>
      </c>
      <c r="R94" s="107" t="s">
        <v>620</v>
      </c>
      <c r="S94" s="107" t="s">
        <v>622</v>
      </c>
      <c r="T94" s="107" t="s">
        <v>622</v>
      </c>
      <c r="U94" s="107" t="s">
        <v>621</v>
      </c>
      <c r="V94" s="107" t="s">
        <v>621</v>
      </c>
      <c r="W94" s="107" t="s">
        <v>621</v>
      </c>
      <c r="X94" s="107" t="s">
        <v>621</v>
      </c>
      <c r="Y94" s="107" t="s">
        <v>622</v>
      </c>
      <c r="Z94" s="107" t="s">
        <v>621</v>
      </c>
      <c r="AA94" s="107" t="s">
        <v>621</v>
      </c>
      <c r="AB94" s="107" t="s">
        <v>621</v>
      </c>
      <c r="AC94" s="107" t="s">
        <v>620</v>
      </c>
      <c r="AD94" s="107" t="s">
        <v>621</v>
      </c>
      <c r="AE94" s="107" t="s">
        <v>621</v>
      </c>
      <c r="AF94" s="107" t="s">
        <v>621</v>
      </c>
      <c r="AG94" s="107" t="s">
        <v>621</v>
      </c>
      <c r="AH94" s="107" t="s">
        <v>622</v>
      </c>
      <c r="AI94" s="107" t="s">
        <v>622</v>
      </c>
      <c r="AJ94" s="107" t="s">
        <v>622</v>
      </c>
      <c r="AK94" s="107" t="s">
        <v>621</v>
      </c>
      <c r="AL94" s="107" t="s">
        <v>621</v>
      </c>
      <c r="AM94" s="107" t="s">
        <v>621</v>
      </c>
      <c r="AN94" s="107" t="s">
        <v>621</v>
      </c>
      <c r="AO94" s="107" t="s">
        <v>621</v>
      </c>
      <c r="AP94" s="107" t="s">
        <v>621</v>
      </c>
      <c r="AQ94" s="107" t="s">
        <v>621</v>
      </c>
      <c r="AR94" s="107" t="s">
        <v>621</v>
      </c>
      <c r="AS94" s="107" t="s">
        <v>621</v>
      </c>
      <c r="AT94" s="107" t="s">
        <v>621</v>
      </c>
      <c r="AU94" s="107" t="s">
        <v>623</v>
      </c>
      <c r="AV94" s="107" t="s">
        <v>621</v>
      </c>
      <c r="AW94" s="107" t="s">
        <v>621</v>
      </c>
      <c r="AX94" s="107" t="s">
        <v>621</v>
      </c>
      <c r="AY94" s="107" t="s">
        <v>621</v>
      </c>
      <c r="AZ94" s="107" t="s">
        <v>621</v>
      </c>
      <c r="BA94" s="107" t="s">
        <v>621</v>
      </c>
      <c r="BC94" s="107">
        <v>37</v>
      </c>
      <c r="BD94" s="107">
        <v>6</v>
      </c>
      <c r="BE94" s="107">
        <v>4</v>
      </c>
      <c r="BF94" s="107">
        <v>3</v>
      </c>
      <c r="BG94" s="107">
        <v>0</v>
      </c>
      <c r="BH94" s="107">
        <v>47</v>
      </c>
    </row>
    <row r="95" spans="1:60" x14ac:dyDescent="0.25">
      <c r="A95" s="104">
        <v>269</v>
      </c>
      <c r="B95" s="108" t="s">
        <v>94</v>
      </c>
      <c r="C95" s="108" t="s">
        <v>26</v>
      </c>
      <c r="D95" s="107" t="s">
        <v>621</v>
      </c>
      <c r="E95" s="107" t="s">
        <v>621</v>
      </c>
      <c r="F95" s="107" t="s">
        <v>621</v>
      </c>
      <c r="G95" s="107" t="s">
        <v>621</v>
      </c>
      <c r="H95" s="107" t="s">
        <v>623</v>
      </c>
      <c r="I95" s="107" t="s">
        <v>621</v>
      </c>
      <c r="J95" s="107" t="s">
        <v>621</v>
      </c>
      <c r="K95" s="107" t="s">
        <v>621</v>
      </c>
      <c r="L95" s="107" t="s">
        <v>621</v>
      </c>
      <c r="M95" s="107" t="s">
        <v>621</v>
      </c>
      <c r="N95" s="107" t="s">
        <v>621</v>
      </c>
      <c r="O95" s="107" t="s">
        <v>621</v>
      </c>
      <c r="P95" s="107" t="s">
        <v>621</v>
      </c>
      <c r="Q95" s="107" t="s">
        <v>621</v>
      </c>
      <c r="R95" s="107" t="s">
        <v>621</v>
      </c>
      <c r="S95" s="107" t="s">
        <v>622</v>
      </c>
      <c r="T95" s="107" t="s">
        <v>621</v>
      </c>
      <c r="U95" s="107" t="s">
        <v>621</v>
      </c>
      <c r="V95" s="107" t="s">
        <v>621</v>
      </c>
      <c r="W95" s="107" t="s">
        <v>620</v>
      </c>
      <c r="X95" s="107" t="s">
        <v>621</v>
      </c>
      <c r="Y95" s="107" t="s">
        <v>621</v>
      </c>
      <c r="Z95" s="107" t="s">
        <v>621</v>
      </c>
      <c r="AA95" s="107" t="s">
        <v>621</v>
      </c>
      <c r="AB95" s="107" t="s">
        <v>621</v>
      </c>
      <c r="AC95" s="107" t="s">
        <v>621</v>
      </c>
      <c r="AD95" s="107" t="s">
        <v>623</v>
      </c>
      <c r="AE95" s="107" t="s">
        <v>621</v>
      </c>
      <c r="AF95" s="107" t="s">
        <v>621</v>
      </c>
      <c r="AG95" s="107" t="s">
        <v>621</v>
      </c>
      <c r="AH95" s="107" t="s">
        <v>622</v>
      </c>
      <c r="AI95" s="107" t="s">
        <v>621</v>
      </c>
      <c r="AJ95" s="107" t="s">
        <v>622</v>
      </c>
      <c r="AK95" s="107" t="s">
        <v>621</v>
      </c>
      <c r="AL95" s="107" t="s">
        <v>621</v>
      </c>
      <c r="AM95" s="107" t="s">
        <v>621</v>
      </c>
      <c r="AN95" s="107" t="s">
        <v>621</v>
      </c>
      <c r="AO95" s="107" t="s">
        <v>621</v>
      </c>
      <c r="AP95" s="107" t="s">
        <v>621</v>
      </c>
      <c r="AQ95" s="107" t="s">
        <v>621</v>
      </c>
      <c r="AR95" s="107" t="s">
        <v>621</v>
      </c>
      <c r="AS95" s="107" t="s">
        <v>621</v>
      </c>
      <c r="AT95" s="107" t="s">
        <v>621</v>
      </c>
      <c r="AU95" s="107" t="s">
        <v>621</v>
      </c>
      <c r="AV95" s="107" t="s">
        <v>621</v>
      </c>
      <c r="AW95" s="107" t="s">
        <v>621</v>
      </c>
      <c r="AX95" s="107" t="s">
        <v>621</v>
      </c>
      <c r="AY95" s="107" t="s">
        <v>621</v>
      </c>
      <c r="AZ95" s="107" t="s">
        <v>621</v>
      </c>
      <c r="BA95" s="107" t="s">
        <v>621</v>
      </c>
      <c r="BC95" s="107">
        <v>44</v>
      </c>
      <c r="BD95" s="107">
        <v>3</v>
      </c>
      <c r="BE95" s="107">
        <v>1</v>
      </c>
      <c r="BF95" s="107">
        <v>2</v>
      </c>
      <c r="BG95" s="107">
        <v>0</v>
      </c>
      <c r="BH95" s="107">
        <v>48</v>
      </c>
    </row>
    <row r="96" spans="1:60" x14ac:dyDescent="0.25">
      <c r="A96" s="104">
        <v>270</v>
      </c>
      <c r="B96" s="108" t="s">
        <v>95</v>
      </c>
      <c r="C96" s="108" t="s">
        <v>26</v>
      </c>
      <c r="D96" s="107" t="s">
        <v>621</v>
      </c>
      <c r="E96" s="107" t="s">
        <v>621</v>
      </c>
      <c r="F96" s="107" t="s">
        <v>621</v>
      </c>
      <c r="G96" s="107" t="s">
        <v>621</v>
      </c>
      <c r="H96" s="107" t="s">
        <v>623</v>
      </c>
      <c r="I96" s="107" t="s">
        <v>621</v>
      </c>
      <c r="J96" s="107" t="s">
        <v>623</v>
      </c>
      <c r="K96" s="107" t="s">
        <v>621</v>
      </c>
      <c r="L96" s="107" t="s">
        <v>622</v>
      </c>
      <c r="M96" s="107" t="s">
        <v>621</v>
      </c>
      <c r="N96" s="107" t="s">
        <v>621</v>
      </c>
      <c r="O96" s="107" t="s">
        <v>621</v>
      </c>
      <c r="P96" s="107" t="s">
        <v>621</v>
      </c>
      <c r="Q96" s="107" t="s">
        <v>621</v>
      </c>
      <c r="R96" s="107" t="s">
        <v>621</v>
      </c>
      <c r="S96" s="107" t="s">
        <v>622</v>
      </c>
      <c r="T96" s="107" t="s">
        <v>622</v>
      </c>
      <c r="U96" s="107" t="s">
        <v>621</v>
      </c>
      <c r="V96" s="107" t="s">
        <v>621</v>
      </c>
      <c r="W96" s="107" t="s">
        <v>623</v>
      </c>
      <c r="X96" s="107" t="s">
        <v>621</v>
      </c>
      <c r="Y96" s="107" t="s">
        <v>621</v>
      </c>
      <c r="Z96" s="107" t="s">
        <v>621</v>
      </c>
      <c r="AA96" s="107" t="s">
        <v>621</v>
      </c>
      <c r="AB96" s="107" t="s">
        <v>621</v>
      </c>
      <c r="AC96" s="107" t="s">
        <v>623</v>
      </c>
      <c r="AD96" s="107" t="s">
        <v>621</v>
      </c>
      <c r="AE96" s="107" t="s">
        <v>621</v>
      </c>
      <c r="AF96" s="107" t="s">
        <v>621</v>
      </c>
      <c r="AG96" s="107" t="s">
        <v>621</v>
      </c>
      <c r="AH96" s="107" t="s">
        <v>622</v>
      </c>
      <c r="AI96" s="107" t="s">
        <v>622</v>
      </c>
      <c r="AJ96" s="107" t="s">
        <v>622</v>
      </c>
      <c r="AK96" s="107" t="s">
        <v>621</v>
      </c>
      <c r="AL96" s="107" t="s">
        <v>621</v>
      </c>
      <c r="AM96" s="107" t="s">
        <v>621</v>
      </c>
      <c r="AN96" s="107" t="s">
        <v>621</v>
      </c>
      <c r="AO96" s="107" t="s">
        <v>621</v>
      </c>
      <c r="AP96" s="107" t="s">
        <v>621</v>
      </c>
      <c r="AQ96" s="107" t="s">
        <v>621</v>
      </c>
      <c r="AR96" s="107" t="s">
        <v>621</v>
      </c>
      <c r="AS96" s="107" t="s">
        <v>622</v>
      </c>
      <c r="AT96" s="107" t="s">
        <v>621</v>
      </c>
      <c r="AU96" s="107" t="s">
        <v>621</v>
      </c>
      <c r="AV96" s="107" t="s">
        <v>623</v>
      </c>
      <c r="AW96" s="107" t="s">
        <v>621</v>
      </c>
      <c r="AX96" s="107" t="s">
        <v>621</v>
      </c>
      <c r="AY96" s="107" t="s">
        <v>621</v>
      </c>
      <c r="AZ96" s="107" t="s">
        <v>621</v>
      </c>
      <c r="BA96" s="107" t="s">
        <v>621</v>
      </c>
      <c r="BC96" s="107">
        <v>38</v>
      </c>
      <c r="BD96" s="107">
        <v>7</v>
      </c>
      <c r="BE96" s="107">
        <v>0</v>
      </c>
      <c r="BF96" s="107">
        <v>5</v>
      </c>
      <c r="BG96" s="107">
        <v>0</v>
      </c>
      <c r="BH96" s="107">
        <v>45</v>
      </c>
    </row>
    <row r="97" spans="1:60" x14ac:dyDescent="0.25">
      <c r="A97" s="104">
        <v>301</v>
      </c>
      <c r="B97" s="108" t="s">
        <v>96</v>
      </c>
      <c r="C97" s="108" t="s">
        <v>97</v>
      </c>
      <c r="D97" s="107" t="s">
        <v>621</v>
      </c>
      <c r="E97" s="107" t="s">
        <v>621</v>
      </c>
      <c r="F97" s="107" t="s">
        <v>621</v>
      </c>
      <c r="G97" s="107" t="s">
        <v>621</v>
      </c>
      <c r="H97" s="107" t="s">
        <v>623</v>
      </c>
      <c r="I97" s="107" t="s">
        <v>621</v>
      </c>
      <c r="J97" s="107" t="s">
        <v>621</v>
      </c>
      <c r="K97" s="107" t="s">
        <v>621</v>
      </c>
      <c r="L97" s="107" t="s">
        <v>622</v>
      </c>
      <c r="M97" s="107" t="s">
        <v>621</v>
      </c>
      <c r="N97" s="107" t="s">
        <v>620</v>
      </c>
      <c r="O97" s="107" t="s">
        <v>621</v>
      </c>
      <c r="P97" s="107" t="s">
        <v>621</v>
      </c>
      <c r="Q97" s="107" t="s">
        <v>621</v>
      </c>
      <c r="R97" s="107" t="s">
        <v>621</v>
      </c>
      <c r="S97" s="107" t="s">
        <v>620</v>
      </c>
      <c r="T97" s="107" t="s">
        <v>620</v>
      </c>
      <c r="U97" s="107" t="s">
        <v>621</v>
      </c>
      <c r="V97" s="107" t="s">
        <v>620</v>
      </c>
      <c r="W97" s="107" t="s">
        <v>620</v>
      </c>
      <c r="X97" s="107" t="s">
        <v>620</v>
      </c>
      <c r="Y97" s="107" t="s">
        <v>622</v>
      </c>
      <c r="Z97" s="107" t="s">
        <v>621</v>
      </c>
      <c r="AA97" s="107" t="s">
        <v>620</v>
      </c>
      <c r="AB97" s="107" t="s">
        <v>621</v>
      </c>
      <c r="AC97" s="107" t="s">
        <v>621</v>
      </c>
      <c r="AD97" s="107" t="s">
        <v>621</v>
      </c>
      <c r="AE97" s="107" t="s">
        <v>621</v>
      </c>
      <c r="AF97" s="107" t="s">
        <v>621</v>
      </c>
      <c r="AG97" s="107" t="s">
        <v>621</v>
      </c>
      <c r="AH97" s="107" t="s">
        <v>622</v>
      </c>
      <c r="AI97" s="107" t="s">
        <v>622</v>
      </c>
      <c r="AJ97" s="107" t="s">
        <v>622</v>
      </c>
      <c r="AK97" s="107" t="s">
        <v>621</v>
      </c>
      <c r="AL97" s="107" t="s">
        <v>621</v>
      </c>
      <c r="AM97" s="107" t="s">
        <v>622</v>
      </c>
      <c r="AN97" s="107" t="s">
        <v>621</v>
      </c>
      <c r="AO97" s="107" t="s">
        <v>621</v>
      </c>
      <c r="AP97" s="107" t="s">
        <v>621</v>
      </c>
      <c r="AQ97" s="107" t="s">
        <v>621</v>
      </c>
      <c r="AR97" s="107" t="s">
        <v>621</v>
      </c>
      <c r="AS97" s="107" t="s">
        <v>621</v>
      </c>
      <c r="AT97" s="107" t="s">
        <v>621</v>
      </c>
      <c r="AU97" s="107" t="s">
        <v>621</v>
      </c>
      <c r="AV97" s="107" t="s">
        <v>621</v>
      </c>
      <c r="AW97" s="107" t="s">
        <v>621</v>
      </c>
      <c r="AX97" s="107" t="s">
        <v>620</v>
      </c>
      <c r="AY97" s="107" t="s">
        <v>622</v>
      </c>
      <c r="AZ97" s="107" t="s">
        <v>621</v>
      </c>
      <c r="BA97" s="107" t="s">
        <v>621</v>
      </c>
      <c r="BC97" s="107">
        <v>34</v>
      </c>
      <c r="BD97" s="107">
        <v>7</v>
      </c>
      <c r="BE97" s="107">
        <v>8</v>
      </c>
      <c r="BF97" s="107">
        <v>1</v>
      </c>
      <c r="BG97" s="107">
        <v>0</v>
      </c>
      <c r="BH97" s="107">
        <v>49</v>
      </c>
    </row>
    <row r="98" spans="1:60" x14ac:dyDescent="0.25">
      <c r="A98" s="104">
        <v>302</v>
      </c>
      <c r="B98" s="108" t="s">
        <v>98</v>
      </c>
      <c r="C98" s="108" t="s">
        <v>97</v>
      </c>
      <c r="D98" s="107" t="s">
        <v>621</v>
      </c>
      <c r="E98" s="107" t="s">
        <v>621</v>
      </c>
      <c r="F98" s="107" t="s">
        <v>621</v>
      </c>
      <c r="G98" s="107" t="s">
        <v>621</v>
      </c>
      <c r="H98" s="107" t="s">
        <v>621</v>
      </c>
      <c r="I98" s="107" t="s">
        <v>621</v>
      </c>
      <c r="J98" s="107" t="s">
        <v>623</v>
      </c>
      <c r="K98" s="107" t="s">
        <v>621</v>
      </c>
      <c r="L98" s="107" t="s">
        <v>621</v>
      </c>
      <c r="M98" s="107" t="s">
        <v>621</v>
      </c>
      <c r="N98" s="107" t="s">
        <v>621</v>
      </c>
      <c r="O98" s="107" t="s">
        <v>621</v>
      </c>
      <c r="P98" s="107" t="s">
        <v>621</v>
      </c>
      <c r="Q98" s="107" t="s">
        <v>621</v>
      </c>
      <c r="R98" s="107" t="s">
        <v>621</v>
      </c>
      <c r="S98" s="107" t="s">
        <v>621</v>
      </c>
      <c r="T98" s="107" t="s">
        <v>621</v>
      </c>
      <c r="U98" s="107" t="s">
        <v>621</v>
      </c>
      <c r="V98" s="107" t="s">
        <v>621</v>
      </c>
      <c r="W98" s="107" t="s">
        <v>623</v>
      </c>
      <c r="X98" s="107" t="s">
        <v>621</v>
      </c>
      <c r="Y98" s="107" t="s">
        <v>622</v>
      </c>
      <c r="Z98" s="107" t="s">
        <v>621</v>
      </c>
      <c r="AA98" s="107" t="s">
        <v>621</v>
      </c>
      <c r="AB98" s="107" t="s">
        <v>621</v>
      </c>
      <c r="AC98" s="107" t="s">
        <v>623</v>
      </c>
      <c r="AD98" s="107" t="s">
        <v>621</v>
      </c>
      <c r="AE98" s="107" t="s">
        <v>621</v>
      </c>
      <c r="AF98" s="107" t="s">
        <v>621</v>
      </c>
      <c r="AG98" s="107" t="s">
        <v>621</v>
      </c>
      <c r="AH98" s="107" t="s">
        <v>622</v>
      </c>
      <c r="AI98" s="107" t="s">
        <v>622</v>
      </c>
      <c r="AJ98" s="107" t="s">
        <v>622</v>
      </c>
      <c r="AK98" s="107" t="s">
        <v>621</v>
      </c>
      <c r="AL98" s="107" t="s">
        <v>621</v>
      </c>
      <c r="AM98" s="107" t="s">
        <v>621</v>
      </c>
      <c r="AN98" s="107" t="s">
        <v>621</v>
      </c>
      <c r="AO98" s="107" t="s">
        <v>621</v>
      </c>
      <c r="AP98" s="107" t="s">
        <v>621</v>
      </c>
      <c r="AQ98" s="107" t="s">
        <v>621</v>
      </c>
      <c r="AR98" s="107" t="s">
        <v>621</v>
      </c>
      <c r="AS98" s="107" t="s">
        <v>621</v>
      </c>
      <c r="AT98" s="107" t="s">
        <v>621</v>
      </c>
      <c r="AU98" s="107" t="s">
        <v>621</v>
      </c>
      <c r="AV98" s="107" t="s">
        <v>621</v>
      </c>
      <c r="AW98" s="107" t="s">
        <v>621</v>
      </c>
      <c r="AX98" s="107" t="s">
        <v>621</v>
      </c>
      <c r="AY98" s="107" t="s">
        <v>623</v>
      </c>
      <c r="AZ98" s="107" t="s">
        <v>621</v>
      </c>
      <c r="BA98" s="107" t="s">
        <v>621</v>
      </c>
      <c r="BC98" s="107">
        <v>42</v>
      </c>
      <c r="BD98" s="107">
        <v>4</v>
      </c>
      <c r="BE98" s="107">
        <v>0</v>
      </c>
      <c r="BF98" s="107">
        <v>4</v>
      </c>
      <c r="BG98" s="107">
        <v>0</v>
      </c>
      <c r="BH98" s="107">
        <v>46</v>
      </c>
    </row>
    <row r="99" spans="1:60" x14ac:dyDescent="0.25">
      <c r="A99" s="104">
        <v>303</v>
      </c>
      <c r="B99" s="108" t="s">
        <v>99</v>
      </c>
      <c r="C99" s="108" t="s">
        <v>97</v>
      </c>
      <c r="D99" s="107" t="s">
        <v>621</v>
      </c>
      <c r="E99" s="107" t="s">
        <v>620</v>
      </c>
      <c r="F99" s="107" t="s">
        <v>621</v>
      </c>
      <c r="G99" s="107" t="s">
        <v>621</v>
      </c>
      <c r="H99" s="107" t="s">
        <v>623</v>
      </c>
      <c r="I99" s="107" t="s">
        <v>621</v>
      </c>
      <c r="J99" s="107" t="s">
        <v>623</v>
      </c>
      <c r="K99" s="107" t="s">
        <v>621</v>
      </c>
      <c r="L99" s="107" t="s">
        <v>623</v>
      </c>
      <c r="M99" s="107" t="s">
        <v>621</v>
      </c>
      <c r="N99" s="107" t="s">
        <v>623</v>
      </c>
      <c r="O99" s="107" t="s">
        <v>621</v>
      </c>
      <c r="P99" s="107" t="s">
        <v>621</v>
      </c>
      <c r="Q99" s="107" t="s">
        <v>621</v>
      </c>
      <c r="R99" s="107" t="s">
        <v>623</v>
      </c>
      <c r="S99" s="107" t="s">
        <v>622</v>
      </c>
      <c r="T99" s="107" t="s">
        <v>622</v>
      </c>
      <c r="U99" s="107" t="s">
        <v>621</v>
      </c>
      <c r="V99" s="107" t="s">
        <v>621</v>
      </c>
      <c r="W99" s="107" t="s">
        <v>623</v>
      </c>
      <c r="X99" s="107" t="s">
        <v>621</v>
      </c>
      <c r="Y99" s="107" t="s">
        <v>621</v>
      </c>
      <c r="Z99" s="107" t="s">
        <v>621</v>
      </c>
      <c r="AA99" s="107" t="s">
        <v>621</v>
      </c>
      <c r="AB99" s="107" t="s">
        <v>621</v>
      </c>
      <c r="AC99" s="107" t="s">
        <v>623</v>
      </c>
      <c r="AD99" s="107" t="s">
        <v>621</v>
      </c>
      <c r="AE99" s="107" t="s">
        <v>621</v>
      </c>
      <c r="AF99" s="107" t="s">
        <v>621</v>
      </c>
      <c r="AG99" s="107" t="s">
        <v>621</v>
      </c>
      <c r="AH99" s="107" t="s">
        <v>622</v>
      </c>
      <c r="AI99" s="107" t="s">
        <v>622</v>
      </c>
      <c r="AJ99" s="107" t="s">
        <v>622</v>
      </c>
      <c r="AK99" s="107" t="s">
        <v>621</v>
      </c>
      <c r="AL99" s="107" t="s">
        <v>621</v>
      </c>
      <c r="AM99" s="107" t="s">
        <v>621</v>
      </c>
      <c r="AN99" s="107" t="s">
        <v>621</v>
      </c>
      <c r="AO99" s="107" t="s">
        <v>621</v>
      </c>
      <c r="AP99" s="107" t="s">
        <v>621</v>
      </c>
      <c r="AQ99" s="107" t="s">
        <v>621</v>
      </c>
      <c r="AR99" s="107" t="s">
        <v>621</v>
      </c>
      <c r="AS99" s="107" t="s">
        <v>621</v>
      </c>
      <c r="AT99" s="107" t="s">
        <v>621</v>
      </c>
      <c r="AU99" s="107" t="s">
        <v>621</v>
      </c>
      <c r="AV99" s="107" t="s">
        <v>621</v>
      </c>
      <c r="AW99" s="107" t="s">
        <v>621</v>
      </c>
      <c r="AX99" s="107" t="s">
        <v>623</v>
      </c>
      <c r="AY99" s="107" t="s">
        <v>623</v>
      </c>
      <c r="AZ99" s="107" t="s">
        <v>621</v>
      </c>
      <c r="BA99" s="107" t="s">
        <v>621</v>
      </c>
      <c r="BC99" s="107">
        <v>35</v>
      </c>
      <c r="BD99" s="107">
        <v>5</v>
      </c>
      <c r="BE99" s="107">
        <v>1</v>
      </c>
      <c r="BF99" s="107">
        <v>9</v>
      </c>
      <c r="BG99" s="107">
        <v>0</v>
      </c>
      <c r="BH99" s="107">
        <v>41</v>
      </c>
    </row>
    <row r="100" spans="1:60" x14ac:dyDescent="0.25">
      <c r="A100" s="104">
        <v>304</v>
      </c>
      <c r="B100" s="108" t="s">
        <v>100</v>
      </c>
      <c r="C100" s="108" t="s">
        <v>97</v>
      </c>
      <c r="D100" s="107" t="s">
        <v>621</v>
      </c>
      <c r="E100" s="107" t="s">
        <v>621</v>
      </c>
      <c r="F100" s="107" t="s">
        <v>621</v>
      </c>
      <c r="G100" s="107" t="s">
        <v>621</v>
      </c>
      <c r="H100" s="107" t="s">
        <v>621</v>
      </c>
      <c r="I100" s="107" t="s">
        <v>621</v>
      </c>
      <c r="J100" s="107" t="s">
        <v>621</v>
      </c>
      <c r="K100" s="107" t="s">
        <v>623</v>
      </c>
      <c r="L100" s="107" t="s">
        <v>622</v>
      </c>
      <c r="M100" s="107" t="s">
        <v>620</v>
      </c>
      <c r="N100" s="107" t="s">
        <v>623</v>
      </c>
      <c r="O100" s="107" t="s">
        <v>621</v>
      </c>
      <c r="P100" s="107" t="s">
        <v>621</v>
      </c>
      <c r="Q100" s="107" t="s">
        <v>621</v>
      </c>
      <c r="R100" s="107" t="s">
        <v>621</v>
      </c>
      <c r="S100" s="107" t="s">
        <v>621</v>
      </c>
      <c r="T100" s="107" t="s">
        <v>621</v>
      </c>
      <c r="U100" s="107" t="s">
        <v>621</v>
      </c>
      <c r="V100" s="107" t="s">
        <v>621</v>
      </c>
      <c r="W100" s="107" t="s">
        <v>623</v>
      </c>
      <c r="X100" s="107" t="s">
        <v>623</v>
      </c>
      <c r="Y100" s="107" t="s">
        <v>622</v>
      </c>
      <c r="Z100" s="107" t="s">
        <v>621</v>
      </c>
      <c r="AA100" s="107" t="s">
        <v>621</v>
      </c>
      <c r="AB100" s="107" t="s">
        <v>621</v>
      </c>
      <c r="AC100" s="107" t="s">
        <v>623</v>
      </c>
      <c r="AD100" s="107" t="s">
        <v>621</v>
      </c>
      <c r="AE100" s="107" t="s">
        <v>621</v>
      </c>
      <c r="AF100" s="107" t="s">
        <v>621</v>
      </c>
      <c r="AG100" s="107" t="s">
        <v>621</v>
      </c>
      <c r="AH100" s="107" t="s">
        <v>622</v>
      </c>
      <c r="AI100" s="107" t="s">
        <v>623</v>
      </c>
      <c r="AJ100" s="107" t="s">
        <v>621</v>
      </c>
      <c r="AK100" s="107" t="s">
        <v>621</v>
      </c>
      <c r="AL100" s="107" t="s">
        <v>621</v>
      </c>
      <c r="AM100" s="107" t="s">
        <v>621</v>
      </c>
      <c r="AN100" s="107" t="s">
        <v>621</v>
      </c>
      <c r="AO100" s="107" t="s">
        <v>621</v>
      </c>
      <c r="AP100" s="107" t="s">
        <v>621</v>
      </c>
      <c r="AQ100" s="107" t="s">
        <v>621</v>
      </c>
      <c r="AR100" s="107" t="s">
        <v>621</v>
      </c>
      <c r="AS100" s="107" t="s">
        <v>621</v>
      </c>
      <c r="AT100" s="107" t="s">
        <v>621</v>
      </c>
      <c r="AU100" s="107" t="s">
        <v>621</v>
      </c>
      <c r="AV100" s="107" t="s">
        <v>623</v>
      </c>
      <c r="AW100" s="107" t="s">
        <v>621</v>
      </c>
      <c r="AX100" s="107" t="s">
        <v>621</v>
      </c>
      <c r="AY100" s="107" t="s">
        <v>621</v>
      </c>
      <c r="AZ100" s="107" t="s">
        <v>621</v>
      </c>
      <c r="BA100" s="107" t="s">
        <v>621</v>
      </c>
      <c r="BC100" s="107">
        <v>39</v>
      </c>
      <c r="BD100" s="107">
        <v>3</v>
      </c>
      <c r="BE100" s="107">
        <v>1</v>
      </c>
      <c r="BF100" s="107">
        <v>7</v>
      </c>
      <c r="BG100" s="107">
        <v>0</v>
      </c>
      <c r="BH100" s="107">
        <v>43</v>
      </c>
    </row>
    <row r="101" spans="1:60" x14ac:dyDescent="0.25">
      <c r="A101" s="104">
        <v>305</v>
      </c>
      <c r="B101" s="108" t="s">
        <v>101</v>
      </c>
      <c r="C101" s="108" t="s">
        <v>97</v>
      </c>
      <c r="D101" s="107" t="s">
        <v>621</v>
      </c>
      <c r="E101" s="107" t="s">
        <v>621</v>
      </c>
      <c r="F101" s="107" t="s">
        <v>621</v>
      </c>
      <c r="G101" s="107" t="s">
        <v>621</v>
      </c>
      <c r="H101" s="107" t="s">
        <v>623</v>
      </c>
      <c r="I101" s="107" t="s">
        <v>621</v>
      </c>
      <c r="J101" s="107" t="s">
        <v>621</v>
      </c>
      <c r="K101" s="107" t="s">
        <v>621</v>
      </c>
      <c r="L101" s="107" t="s">
        <v>621</v>
      </c>
      <c r="M101" s="107" t="s">
        <v>621</v>
      </c>
      <c r="N101" s="107" t="s">
        <v>621</v>
      </c>
      <c r="O101" s="107" t="s">
        <v>621</v>
      </c>
      <c r="P101" s="107" t="s">
        <v>621</v>
      </c>
      <c r="Q101" s="107" t="s">
        <v>621</v>
      </c>
      <c r="R101" s="107" t="s">
        <v>621</v>
      </c>
      <c r="S101" s="107" t="s">
        <v>622</v>
      </c>
      <c r="T101" s="107" t="s">
        <v>622</v>
      </c>
      <c r="U101" s="107" t="s">
        <v>621</v>
      </c>
      <c r="V101" s="107" t="s">
        <v>621</v>
      </c>
      <c r="W101" s="107" t="s">
        <v>623</v>
      </c>
      <c r="X101" s="107" t="s">
        <v>621</v>
      </c>
      <c r="Y101" s="107" t="s">
        <v>622</v>
      </c>
      <c r="Z101" s="107" t="s">
        <v>621</v>
      </c>
      <c r="AA101" s="107" t="s">
        <v>621</v>
      </c>
      <c r="AB101" s="107" t="s">
        <v>621</v>
      </c>
      <c r="AC101" s="107" t="s">
        <v>621</v>
      </c>
      <c r="AD101" s="107" t="s">
        <v>623</v>
      </c>
      <c r="AE101" s="107" t="s">
        <v>621</v>
      </c>
      <c r="AF101" s="107" t="s">
        <v>621</v>
      </c>
      <c r="AG101" s="107" t="s">
        <v>621</v>
      </c>
      <c r="AH101" s="107" t="s">
        <v>622</v>
      </c>
      <c r="AI101" s="107" t="s">
        <v>622</v>
      </c>
      <c r="AJ101" s="107" t="s">
        <v>622</v>
      </c>
      <c r="AK101" s="107" t="s">
        <v>621</v>
      </c>
      <c r="AL101" s="107" t="s">
        <v>621</v>
      </c>
      <c r="AM101" s="107" t="s">
        <v>621</v>
      </c>
      <c r="AN101" s="107" t="s">
        <v>621</v>
      </c>
      <c r="AO101" s="107" t="s">
        <v>621</v>
      </c>
      <c r="AP101" s="107" t="s">
        <v>621</v>
      </c>
      <c r="AQ101" s="107" t="s">
        <v>621</v>
      </c>
      <c r="AR101" s="107" t="s">
        <v>621</v>
      </c>
      <c r="AS101" s="107" t="s">
        <v>623</v>
      </c>
      <c r="AT101" s="107" t="s">
        <v>621</v>
      </c>
      <c r="AU101" s="107" t="s">
        <v>621</v>
      </c>
      <c r="AV101" s="107" t="s">
        <v>623</v>
      </c>
      <c r="AW101" s="107" t="s">
        <v>621</v>
      </c>
      <c r="AX101" s="107" t="s">
        <v>623</v>
      </c>
      <c r="AY101" s="107" t="s">
        <v>623</v>
      </c>
      <c r="AZ101" s="107" t="s">
        <v>621</v>
      </c>
      <c r="BA101" s="107" t="s">
        <v>621</v>
      </c>
      <c r="BC101" s="107">
        <v>37</v>
      </c>
      <c r="BD101" s="107">
        <v>6</v>
      </c>
      <c r="BE101" s="107">
        <v>0</v>
      </c>
      <c r="BF101" s="107">
        <v>7</v>
      </c>
      <c r="BG101" s="107">
        <v>0</v>
      </c>
      <c r="BH101" s="107">
        <v>43</v>
      </c>
    </row>
    <row r="102" spans="1:60" x14ac:dyDescent="0.25">
      <c r="A102" s="104">
        <v>306</v>
      </c>
      <c r="B102" s="108" t="s">
        <v>102</v>
      </c>
      <c r="C102" s="108" t="s">
        <v>97</v>
      </c>
      <c r="D102" s="107" t="s">
        <v>621</v>
      </c>
      <c r="E102" s="107" t="s">
        <v>620</v>
      </c>
      <c r="F102" s="107" t="s">
        <v>621</v>
      </c>
      <c r="G102" s="107" t="s">
        <v>621</v>
      </c>
      <c r="H102" s="107" t="s">
        <v>623</v>
      </c>
      <c r="I102" s="107" t="s">
        <v>621</v>
      </c>
      <c r="J102" s="107" t="s">
        <v>621</v>
      </c>
      <c r="K102" s="107" t="s">
        <v>621</v>
      </c>
      <c r="L102" s="107" t="s">
        <v>621</v>
      </c>
      <c r="M102" s="107" t="s">
        <v>621</v>
      </c>
      <c r="N102" s="107" t="s">
        <v>621</v>
      </c>
      <c r="O102" s="107" t="s">
        <v>621</v>
      </c>
      <c r="P102" s="107" t="s">
        <v>621</v>
      </c>
      <c r="Q102" s="107" t="s">
        <v>621</v>
      </c>
      <c r="R102" s="107" t="s">
        <v>621</v>
      </c>
      <c r="S102" s="107" t="s">
        <v>621</v>
      </c>
      <c r="T102" s="107" t="s">
        <v>621</v>
      </c>
      <c r="U102" s="107" t="s">
        <v>621</v>
      </c>
      <c r="V102" s="107" t="s">
        <v>621</v>
      </c>
      <c r="W102" s="107" t="s">
        <v>621</v>
      </c>
      <c r="X102" s="107" t="s">
        <v>621</v>
      </c>
      <c r="Y102" s="107" t="s">
        <v>621</v>
      </c>
      <c r="Z102" s="107" t="s">
        <v>621</v>
      </c>
      <c r="AA102" s="107" t="s">
        <v>621</v>
      </c>
      <c r="AB102" s="107" t="s">
        <v>621</v>
      </c>
      <c r="AC102" s="107" t="s">
        <v>623</v>
      </c>
      <c r="AD102" s="107" t="s">
        <v>623</v>
      </c>
      <c r="AE102" s="107" t="s">
        <v>621</v>
      </c>
      <c r="AF102" s="107" t="s">
        <v>621</v>
      </c>
      <c r="AG102" s="107" t="s">
        <v>621</v>
      </c>
      <c r="AH102" s="107" t="s">
        <v>621</v>
      </c>
      <c r="AI102" s="107" t="s">
        <v>621</v>
      </c>
      <c r="AJ102" s="107" t="s">
        <v>621</v>
      </c>
      <c r="AK102" s="107" t="s">
        <v>621</v>
      </c>
      <c r="AL102" s="107" t="s">
        <v>621</v>
      </c>
      <c r="AM102" s="107" t="s">
        <v>621</v>
      </c>
      <c r="AN102" s="107" t="s">
        <v>621</v>
      </c>
      <c r="AO102" s="107" t="s">
        <v>621</v>
      </c>
      <c r="AP102" s="107" t="s">
        <v>621</v>
      </c>
      <c r="AQ102" s="107" t="s">
        <v>621</v>
      </c>
      <c r="AR102" s="107" t="s">
        <v>621</v>
      </c>
      <c r="AS102" s="107" t="s">
        <v>621</v>
      </c>
      <c r="AT102" s="107" t="s">
        <v>621</v>
      </c>
      <c r="AU102" s="107" t="s">
        <v>621</v>
      </c>
      <c r="AV102" s="107" t="s">
        <v>623</v>
      </c>
      <c r="AW102" s="107" t="s">
        <v>621</v>
      </c>
      <c r="AX102" s="107" t="s">
        <v>621</v>
      </c>
      <c r="AY102" s="107" t="s">
        <v>621</v>
      </c>
      <c r="AZ102" s="107" t="s">
        <v>621</v>
      </c>
      <c r="BA102" s="107" t="s">
        <v>621</v>
      </c>
      <c r="BC102" s="107">
        <v>45</v>
      </c>
      <c r="BD102" s="107">
        <v>0</v>
      </c>
      <c r="BE102" s="107">
        <v>1</v>
      </c>
      <c r="BF102" s="107">
        <v>4</v>
      </c>
      <c r="BG102" s="107">
        <v>0</v>
      </c>
      <c r="BH102" s="107">
        <v>46</v>
      </c>
    </row>
    <row r="103" spans="1:60" x14ac:dyDescent="0.25">
      <c r="A103" s="104">
        <v>307</v>
      </c>
      <c r="B103" s="108" t="s">
        <v>103</v>
      </c>
      <c r="C103" s="108" t="s">
        <v>97</v>
      </c>
      <c r="D103" s="107" t="s">
        <v>623</v>
      </c>
      <c r="E103" s="107" t="s">
        <v>621</v>
      </c>
      <c r="F103" s="107" t="s">
        <v>621</v>
      </c>
      <c r="G103" s="107" t="s">
        <v>621</v>
      </c>
      <c r="H103" s="107" t="s">
        <v>623</v>
      </c>
      <c r="I103" s="107" t="s">
        <v>621</v>
      </c>
      <c r="J103" s="107" t="s">
        <v>623</v>
      </c>
      <c r="K103" s="107" t="s">
        <v>621</v>
      </c>
      <c r="L103" s="107" t="s">
        <v>621</v>
      </c>
      <c r="M103" s="107" t="s">
        <v>623</v>
      </c>
      <c r="N103" s="107" t="s">
        <v>621</v>
      </c>
      <c r="O103" s="107" t="s">
        <v>621</v>
      </c>
      <c r="P103" s="107" t="s">
        <v>621</v>
      </c>
      <c r="Q103" s="107" t="s">
        <v>621</v>
      </c>
      <c r="R103" s="107" t="s">
        <v>623</v>
      </c>
      <c r="S103" s="107" t="s">
        <v>621</v>
      </c>
      <c r="T103" s="107" t="s">
        <v>622</v>
      </c>
      <c r="U103" s="107" t="s">
        <v>621</v>
      </c>
      <c r="V103" s="107" t="s">
        <v>621</v>
      </c>
      <c r="W103" s="107" t="s">
        <v>621</v>
      </c>
      <c r="X103" s="107" t="s">
        <v>621</v>
      </c>
      <c r="Y103" s="107" t="s">
        <v>622</v>
      </c>
      <c r="Z103" s="107" t="s">
        <v>621</v>
      </c>
      <c r="AA103" s="107" t="s">
        <v>621</v>
      </c>
      <c r="AB103" s="107" t="s">
        <v>621</v>
      </c>
      <c r="AC103" s="107" t="s">
        <v>623</v>
      </c>
      <c r="AD103" s="107" t="s">
        <v>621</v>
      </c>
      <c r="AE103" s="107" t="s">
        <v>621</v>
      </c>
      <c r="AF103" s="107" t="s">
        <v>621</v>
      </c>
      <c r="AG103" s="107" t="s">
        <v>621</v>
      </c>
      <c r="AH103" s="107" t="s">
        <v>622</v>
      </c>
      <c r="AI103" s="107" t="s">
        <v>622</v>
      </c>
      <c r="AJ103" s="107" t="s">
        <v>622</v>
      </c>
      <c r="AK103" s="107" t="s">
        <v>621</v>
      </c>
      <c r="AL103" s="107" t="s">
        <v>621</v>
      </c>
      <c r="AM103" s="107" t="s">
        <v>621</v>
      </c>
      <c r="AN103" s="107" t="s">
        <v>621</v>
      </c>
      <c r="AO103" s="107" t="s">
        <v>621</v>
      </c>
      <c r="AP103" s="107" t="s">
        <v>621</v>
      </c>
      <c r="AQ103" s="107" t="s">
        <v>621</v>
      </c>
      <c r="AR103" s="107" t="s">
        <v>621</v>
      </c>
      <c r="AS103" s="107" t="s">
        <v>621</v>
      </c>
      <c r="AT103" s="107" t="s">
        <v>621</v>
      </c>
      <c r="AU103" s="107" t="s">
        <v>621</v>
      </c>
      <c r="AV103" s="107" t="s">
        <v>623</v>
      </c>
      <c r="AW103" s="107" t="s">
        <v>621</v>
      </c>
      <c r="AX103" s="107" t="s">
        <v>623</v>
      </c>
      <c r="AY103" s="107" t="s">
        <v>621</v>
      </c>
      <c r="AZ103" s="107" t="s">
        <v>621</v>
      </c>
      <c r="BA103" s="107" t="s">
        <v>621</v>
      </c>
      <c r="BC103" s="107">
        <v>37</v>
      </c>
      <c r="BD103" s="107">
        <v>5</v>
      </c>
      <c r="BE103" s="107">
        <v>0</v>
      </c>
      <c r="BF103" s="107">
        <v>8</v>
      </c>
      <c r="BG103" s="107">
        <v>0</v>
      </c>
      <c r="BH103" s="107">
        <v>42</v>
      </c>
    </row>
    <row r="104" spans="1:60" x14ac:dyDescent="0.25">
      <c r="A104" s="104">
        <v>308</v>
      </c>
      <c r="B104" s="108" t="s">
        <v>104</v>
      </c>
      <c r="C104" s="108" t="s">
        <v>97</v>
      </c>
      <c r="D104" s="107" t="s">
        <v>622</v>
      </c>
      <c r="E104" s="107" t="s">
        <v>620</v>
      </c>
      <c r="F104" s="107" t="s">
        <v>623</v>
      </c>
      <c r="G104" s="107" t="s">
        <v>621</v>
      </c>
      <c r="H104" s="107" t="s">
        <v>621</v>
      </c>
      <c r="I104" s="107" t="s">
        <v>621</v>
      </c>
      <c r="J104" s="107" t="s">
        <v>623</v>
      </c>
      <c r="K104" s="107" t="s">
        <v>621</v>
      </c>
      <c r="L104" s="107" t="s">
        <v>621</v>
      </c>
      <c r="M104" s="107" t="s">
        <v>621</v>
      </c>
      <c r="N104" s="107" t="s">
        <v>621</v>
      </c>
      <c r="O104" s="107" t="s">
        <v>621</v>
      </c>
      <c r="P104" s="107" t="s">
        <v>621</v>
      </c>
      <c r="Q104" s="107" t="s">
        <v>621</v>
      </c>
      <c r="R104" s="107" t="s">
        <v>621</v>
      </c>
      <c r="S104" s="107" t="s">
        <v>621</v>
      </c>
      <c r="T104" s="107" t="s">
        <v>621</v>
      </c>
      <c r="U104" s="107" t="s">
        <v>620</v>
      </c>
      <c r="V104" s="107" t="s">
        <v>621</v>
      </c>
      <c r="W104" s="107" t="s">
        <v>620</v>
      </c>
      <c r="X104" s="107" t="s">
        <v>621</v>
      </c>
      <c r="Y104" s="107" t="s">
        <v>622</v>
      </c>
      <c r="Z104" s="107" t="s">
        <v>621</v>
      </c>
      <c r="AA104" s="107" t="s">
        <v>621</v>
      </c>
      <c r="AB104" s="107" t="s">
        <v>621</v>
      </c>
      <c r="AC104" s="107" t="s">
        <v>621</v>
      </c>
      <c r="AD104" s="107" t="s">
        <v>621</v>
      </c>
      <c r="AE104" s="107" t="s">
        <v>621</v>
      </c>
      <c r="AF104" s="107" t="s">
        <v>620</v>
      </c>
      <c r="AG104" s="107" t="s">
        <v>621</v>
      </c>
      <c r="AH104" s="107" t="s">
        <v>621</v>
      </c>
      <c r="AI104" s="107" t="s">
        <v>622</v>
      </c>
      <c r="AJ104" s="107" t="s">
        <v>622</v>
      </c>
      <c r="AK104" s="107" t="s">
        <v>620</v>
      </c>
      <c r="AL104" s="107" t="s">
        <v>621</v>
      </c>
      <c r="AM104" s="107" t="s">
        <v>623</v>
      </c>
      <c r="AN104" s="107" t="s">
        <v>621</v>
      </c>
      <c r="AO104" s="107" t="s">
        <v>621</v>
      </c>
      <c r="AP104" s="107" t="s">
        <v>621</v>
      </c>
      <c r="AQ104" s="107" t="s">
        <v>621</v>
      </c>
      <c r="AR104" s="107" t="s">
        <v>621</v>
      </c>
      <c r="AS104" s="107" t="s">
        <v>621</v>
      </c>
      <c r="AT104" s="107" t="s">
        <v>623</v>
      </c>
      <c r="AU104" s="107" t="s">
        <v>623</v>
      </c>
      <c r="AV104" s="107" t="s">
        <v>621</v>
      </c>
      <c r="AW104" s="107" t="s">
        <v>621</v>
      </c>
      <c r="AX104" s="107" t="s">
        <v>620</v>
      </c>
      <c r="AY104" s="107" t="s">
        <v>623</v>
      </c>
      <c r="AZ104" s="107" t="s">
        <v>621</v>
      </c>
      <c r="BA104" s="107" t="s">
        <v>620</v>
      </c>
      <c r="BC104" s="107">
        <v>33</v>
      </c>
      <c r="BD104" s="107">
        <v>4</v>
      </c>
      <c r="BE104" s="107">
        <v>7</v>
      </c>
      <c r="BF104" s="107">
        <v>6</v>
      </c>
      <c r="BG104" s="107">
        <v>0</v>
      </c>
      <c r="BH104" s="107">
        <v>44</v>
      </c>
    </row>
    <row r="105" spans="1:60" x14ac:dyDescent="0.25">
      <c r="A105" s="104">
        <v>309</v>
      </c>
      <c r="B105" s="108" t="s">
        <v>105</v>
      </c>
      <c r="C105" s="108" t="s">
        <v>97</v>
      </c>
      <c r="D105" s="107" t="s">
        <v>621</v>
      </c>
      <c r="E105" s="107" t="s">
        <v>620</v>
      </c>
      <c r="F105" s="107" t="s">
        <v>621</v>
      </c>
      <c r="G105" s="107" t="s">
        <v>621</v>
      </c>
      <c r="H105" s="107" t="s">
        <v>623</v>
      </c>
      <c r="I105" s="107" t="s">
        <v>621</v>
      </c>
      <c r="J105" s="107" t="s">
        <v>623</v>
      </c>
      <c r="K105" s="107" t="s">
        <v>621</v>
      </c>
      <c r="L105" s="107" t="s">
        <v>621</v>
      </c>
      <c r="M105" s="107" t="s">
        <v>621</v>
      </c>
      <c r="N105" s="107" t="s">
        <v>620</v>
      </c>
      <c r="O105" s="107" t="s">
        <v>621</v>
      </c>
      <c r="P105" s="107" t="s">
        <v>621</v>
      </c>
      <c r="Q105" s="107" t="s">
        <v>621</v>
      </c>
      <c r="R105" s="107" t="s">
        <v>621</v>
      </c>
      <c r="S105" s="107" t="s">
        <v>621</v>
      </c>
      <c r="T105" s="107" t="s">
        <v>621</v>
      </c>
      <c r="U105" s="107" t="s">
        <v>621</v>
      </c>
      <c r="V105" s="107" t="s">
        <v>621</v>
      </c>
      <c r="W105" s="107" t="s">
        <v>620</v>
      </c>
      <c r="X105" s="107" t="s">
        <v>620</v>
      </c>
      <c r="Y105" s="107" t="s">
        <v>622</v>
      </c>
      <c r="Z105" s="107" t="s">
        <v>621</v>
      </c>
      <c r="AA105" s="107" t="s">
        <v>620</v>
      </c>
      <c r="AB105" s="107" t="s">
        <v>623</v>
      </c>
      <c r="AC105" s="107" t="s">
        <v>620</v>
      </c>
      <c r="AD105" s="107" t="s">
        <v>623</v>
      </c>
      <c r="AE105" s="107" t="s">
        <v>623</v>
      </c>
      <c r="AF105" s="107" t="s">
        <v>621</v>
      </c>
      <c r="AG105" s="107" t="s">
        <v>621</v>
      </c>
      <c r="AH105" s="107" t="s">
        <v>622</v>
      </c>
      <c r="AI105" s="107" t="s">
        <v>622</v>
      </c>
      <c r="AJ105" s="107" t="s">
        <v>622</v>
      </c>
      <c r="AK105" s="107" t="s">
        <v>621</v>
      </c>
      <c r="AL105" s="107" t="s">
        <v>620</v>
      </c>
      <c r="AM105" s="107" t="s">
        <v>621</v>
      </c>
      <c r="AN105" s="107" t="s">
        <v>621</v>
      </c>
      <c r="AO105" s="107" t="s">
        <v>621</v>
      </c>
      <c r="AP105" s="107" t="s">
        <v>621</v>
      </c>
      <c r="AQ105" s="107" t="s">
        <v>621</v>
      </c>
      <c r="AR105" s="107" t="s">
        <v>621</v>
      </c>
      <c r="AS105" s="107" t="s">
        <v>621</v>
      </c>
      <c r="AT105" s="107" t="s">
        <v>621</v>
      </c>
      <c r="AU105" s="107" t="s">
        <v>621</v>
      </c>
      <c r="AV105" s="107" t="s">
        <v>623</v>
      </c>
      <c r="AW105" s="107" t="s">
        <v>621</v>
      </c>
      <c r="AX105" s="107" t="s">
        <v>620</v>
      </c>
      <c r="AY105" s="107" t="s">
        <v>620</v>
      </c>
      <c r="AZ105" s="107" t="s">
        <v>621</v>
      </c>
      <c r="BA105" s="107" t="s">
        <v>620</v>
      </c>
      <c r="BC105" s="107">
        <v>30</v>
      </c>
      <c r="BD105" s="107">
        <v>4</v>
      </c>
      <c r="BE105" s="107">
        <v>10</v>
      </c>
      <c r="BF105" s="107">
        <v>6</v>
      </c>
      <c r="BG105" s="107">
        <v>0</v>
      </c>
      <c r="BH105" s="107">
        <v>44</v>
      </c>
    </row>
    <row r="106" spans="1:60" x14ac:dyDescent="0.25">
      <c r="A106" s="104">
        <v>310</v>
      </c>
      <c r="B106" s="108" t="s">
        <v>106</v>
      </c>
      <c r="C106" s="108" t="s">
        <v>97</v>
      </c>
      <c r="D106" s="107" t="s">
        <v>621</v>
      </c>
      <c r="E106" s="107" t="s">
        <v>621</v>
      </c>
      <c r="F106" s="107" t="s">
        <v>621</v>
      </c>
      <c r="G106" s="107" t="s">
        <v>621</v>
      </c>
      <c r="H106" s="107" t="s">
        <v>621</v>
      </c>
      <c r="I106" s="107" t="s">
        <v>621</v>
      </c>
      <c r="J106" s="107" t="s">
        <v>623</v>
      </c>
      <c r="K106" s="107" t="s">
        <v>621</v>
      </c>
      <c r="L106" s="107" t="s">
        <v>621</v>
      </c>
      <c r="M106" s="107" t="s">
        <v>621</v>
      </c>
      <c r="N106" s="107" t="s">
        <v>621</v>
      </c>
      <c r="O106" s="107" t="s">
        <v>621</v>
      </c>
      <c r="P106" s="107" t="s">
        <v>621</v>
      </c>
      <c r="Q106" s="107" t="s">
        <v>621</v>
      </c>
      <c r="R106" s="107" t="s">
        <v>623</v>
      </c>
      <c r="S106" s="107" t="s">
        <v>621</v>
      </c>
      <c r="T106" s="107" t="s">
        <v>621</v>
      </c>
      <c r="U106" s="107" t="s">
        <v>621</v>
      </c>
      <c r="V106" s="107" t="s">
        <v>621</v>
      </c>
      <c r="W106" s="107" t="s">
        <v>621</v>
      </c>
      <c r="X106" s="107" t="s">
        <v>621</v>
      </c>
      <c r="Y106" s="107" t="s">
        <v>621</v>
      </c>
      <c r="Z106" s="107" t="s">
        <v>621</v>
      </c>
      <c r="AA106" s="107" t="s">
        <v>621</v>
      </c>
      <c r="AB106" s="107" t="s">
        <v>621</v>
      </c>
      <c r="AC106" s="107" t="s">
        <v>623</v>
      </c>
      <c r="AD106" s="107" t="s">
        <v>621</v>
      </c>
      <c r="AE106" s="107" t="s">
        <v>621</v>
      </c>
      <c r="AF106" s="107" t="s">
        <v>621</v>
      </c>
      <c r="AG106" s="107" t="s">
        <v>621</v>
      </c>
      <c r="AH106" s="107" t="s">
        <v>621</v>
      </c>
      <c r="AI106" s="107" t="s">
        <v>621</v>
      </c>
      <c r="AJ106" s="107" t="s">
        <v>621</v>
      </c>
      <c r="AK106" s="107" t="s">
        <v>621</v>
      </c>
      <c r="AL106" s="107" t="s">
        <v>621</v>
      </c>
      <c r="AM106" s="107" t="s">
        <v>621</v>
      </c>
      <c r="AN106" s="107" t="s">
        <v>621</v>
      </c>
      <c r="AO106" s="107" t="s">
        <v>621</v>
      </c>
      <c r="AP106" s="107" t="s">
        <v>621</v>
      </c>
      <c r="AQ106" s="107" t="s">
        <v>621</v>
      </c>
      <c r="AR106" s="107" t="s">
        <v>621</v>
      </c>
      <c r="AS106" s="107" t="s">
        <v>621</v>
      </c>
      <c r="AT106" s="107" t="s">
        <v>621</v>
      </c>
      <c r="AU106" s="107" t="s">
        <v>621</v>
      </c>
      <c r="AV106" s="107" t="s">
        <v>623</v>
      </c>
      <c r="AW106" s="107" t="s">
        <v>621</v>
      </c>
      <c r="AX106" s="107" t="s">
        <v>623</v>
      </c>
      <c r="AY106" s="107" t="s">
        <v>622</v>
      </c>
      <c r="AZ106" s="107" t="s">
        <v>621</v>
      </c>
      <c r="BA106" s="107" t="s">
        <v>621</v>
      </c>
      <c r="BC106" s="107">
        <v>44</v>
      </c>
      <c r="BD106" s="107">
        <v>1</v>
      </c>
      <c r="BE106" s="107">
        <v>0</v>
      </c>
      <c r="BF106" s="107">
        <v>5</v>
      </c>
      <c r="BG106" s="107">
        <v>0</v>
      </c>
      <c r="BH106" s="107">
        <v>45</v>
      </c>
    </row>
    <row r="107" spans="1:60" x14ac:dyDescent="0.25">
      <c r="A107" s="104">
        <v>311</v>
      </c>
      <c r="B107" s="108" t="s">
        <v>107</v>
      </c>
      <c r="C107" s="108" t="s">
        <v>97</v>
      </c>
      <c r="D107" s="107" t="s">
        <v>621</v>
      </c>
      <c r="E107" s="107" t="s">
        <v>621</v>
      </c>
      <c r="F107" s="107" t="s">
        <v>621</v>
      </c>
      <c r="G107" s="107" t="s">
        <v>621</v>
      </c>
      <c r="H107" s="107" t="s">
        <v>623</v>
      </c>
      <c r="I107" s="107" t="s">
        <v>621</v>
      </c>
      <c r="J107" s="107" t="s">
        <v>623</v>
      </c>
      <c r="K107" s="107" t="s">
        <v>621</v>
      </c>
      <c r="L107" s="107" t="s">
        <v>621</v>
      </c>
      <c r="M107" s="107" t="s">
        <v>621</v>
      </c>
      <c r="N107" s="107" t="s">
        <v>621</v>
      </c>
      <c r="O107" s="107" t="s">
        <v>621</v>
      </c>
      <c r="P107" s="107" t="s">
        <v>621</v>
      </c>
      <c r="Q107" s="107" t="s">
        <v>621</v>
      </c>
      <c r="R107" s="107" t="s">
        <v>621</v>
      </c>
      <c r="S107" s="107" t="s">
        <v>623</v>
      </c>
      <c r="T107" s="107" t="s">
        <v>621</v>
      </c>
      <c r="U107" s="107" t="s">
        <v>621</v>
      </c>
      <c r="V107" s="107" t="s">
        <v>621</v>
      </c>
      <c r="W107" s="107" t="s">
        <v>623</v>
      </c>
      <c r="X107" s="107" t="s">
        <v>621</v>
      </c>
      <c r="Y107" s="107" t="s">
        <v>621</v>
      </c>
      <c r="Z107" s="107" t="s">
        <v>621</v>
      </c>
      <c r="AA107" s="107" t="s">
        <v>623</v>
      </c>
      <c r="AB107" s="107" t="s">
        <v>621</v>
      </c>
      <c r="AC107" s="107" t="s">
        <v>621</v>
      </c>
      <c r="AD107" s="107" t="s">
        <v>621</v>
      </c>
      <c r="AE107" s="107" t="s">
        <v>623</v>
      </c>
      <c r="AF107" s="107" t="s">
        <v>621</v>
      </c>
      <c r="AG107" s="107" t="s">
        <v>621</v>
      </c>
      <c r="AH107" s="107" t="s">
        <v>622</v>
      </c>
      <c r="AI107" s="107" t="s">
        <v>620</v>
      </c>
      <c r="AJ107" s="107" t="s">
        <v>620</v>
      </c>
      <c r="AK107" s="107" t="s">
        <v>621</v>
      </c>
      <c r="AL107" s="107" t="s">
        <v>620</v>
      </c>
      <c r="AM107" s="107" t="s">
        <v>621</v>
      </c>
      <c r="AN107" s="107" t="s">
        <v>621</v>
      </c>
      <c r="AO107" s="107" t="s">
        <v>621</v>
      </c>
      <c r="AP107" s="107" t="s">
        <v>621</v>
      </c>
      <c r="AQ107" s="107" t="s">
        <v>621</v>
      </c>
      <c r="AR107" s="107" t="s">
        <v>621</v>
      </c>
      <c r="AS107" s="107" t="s">
        <v>621</v>
      </c>
      <c r="AT107" s="107" t="s">
        <v>621</v>
      </c>
      <c r="AU107" s="107" t="s">
        <v>621</v>
      </c>
      <c r="AV107" s="107" t="s">
        <v>623</v>
      </c>
      <c r="AW107" s="107" t="s">
        <v>621</v>
      </c>
      <c r="AX107" s="107" t="s">
        <v>620</v>
      </c>
      <c r="AY107" s="107" t="s">
        <v>621</v>
      </c>
      <c r="AZ107" s="107" t="s">
        <v>621</v>
      </c>
      <c r="BA107" s="107" t="s">
        <v>621</v>
      </c>
      <c r="BC107" s="107">
        <v>38</v>
      </c>
      <c r="BD107" s="107">
        <v>1</v>
      </c>
      <c r="BE107" s="107">
        <v>4</v>
      </c>
      <c r="BF107" s="107">
        <v>7</v>
      </c>
      <c r="BG107" s="107">
        <v>0</v>
      </c>
      <c r="BH107" s="107">
        <v>43</v>
      </c>
    </row>
    <row r="108" spans="1:60" x14ac:dyDescent="0.25">
      <c r="A108" s="104">
        <v>312</v>
      </c>
      <c r="B108" s="108" t="s">
        <v>108</v>
      </c>
      <c r="C108" s="108" t="s">
        <v>97</v>
      </c>
      <c r="D108" s="107" t="s">
        <v>621</v>
      </c>
      <c r="E108" s="107" t="s">
        <v>621</v>
      </c>
      <c r="F108" s="107" t="s">
        <v>621</v>
      </c>
      <c r="G108" s="107" t="s">
        <v>621</v>
      </c>
      <c r="H108" s="107" t="s">
        <v>623</v>
      </c>
      <c r="I108" s="107" t="s">
        <v>621</v>
      </c>
      <c r="J108" s="107" t="s">
        <v>621</v>
      </c>
      <c r="K108" s="107" t="s">
        <v>623</v>
      </c>
      <c r="L108" s="107" t="s">
        <v>621</v>
      </c>
      <c r="M108" s="107" t="s">
        <v>621</v>
      </c>
      <c r="N108" s="107" t="s">
        <v>621</v>
      </c>
      <c r="O108" s="107" t="s">
        <v>621</v>
      </c>
      <c r="P108" s="107" t="s">
        <v>621</v>
      </c>
      <c r="Q108" s="107" t="s">
        <v>621</v>
      </c>
      <c r="R108" s="107" t="s">
        <v>621</v>
      </c>
      <c r="S108" s="107" t="s">
        <v>621</v>
      </c>
      <c r="T108" s="107" t="s">
        <v>623</v>
      </c>
      <c r="U108" s="107" t="s">
        <v>621</v>
      </c>
      <c r="V108" s="107" t="s">
        <v>620</v>
      </c>
      <c r="W108" s="107" t="s">
        <v>623</v>
      </c>
      <c r="X108" s="107" t="s">
        <v>623</v>
      </c>
      <c r="Y108" s="107" t="s">
        <v>622</v>
      </c>
      <c r="Z108" s="107" t="s">
        <v>621</v>
      </c>
      <c r="AA108" s="107" t="s">
        <v>621</v>
      </c>
      <c r="AB108" s="107" t="s">
        <v>621</v>
      </c>
      <c r="AC108" s="107" t="s">
        <v>621</v>
      </c>
      <c r="AD108" s="107" t="s">
        <v>621</v>
      </c>
      <c r="AE108" s="107" t="s">
        <v>621</v>
      </c>
      <c r="AF108" s="107" t="s">
        <v>621</v>
      </c>
      <c r="AG108" s="107" t="s">
        <v>621</v>
      </c>
      <c r="AH108" s="107" t="s">
        <v>622</v>
      </c>
      <c r="AI108" s="107" t="s">
        <v>622</v>
      </c>
      <c r="AJ108" s="107" t="s">
        <v>622</v>
      </c>
      <c r="AK108" s="107" t="s">
        <v>621</v>
      </c>
      <c r="AL108" s="107" t="s">
        <v>623</v>
      </c>
      <c r="AM108" s="107" t="s">
        <v>621</v>
      </c>
      <c r="AN108" s="107" t="s">
        <v>621</v>
      </c>
      <c r="AO108" s="107" t="s">
        <v>621</v>
      </c>
      <c r="AP108" s="107" t="s">
        <v>621</v>
      </c>
      <c r="AQ108" s="107" t="s">
        <v>621</v>
      </c>
      <c r="AR108" s="107" t="s">
        <v>621</v>
      </c>
      <c r="AS108" s="107" t="s">
        <v>621</v>
      </c>
      <c r="AT108" s="107" t="s">
        <v>621</v>
      </c>
      <c r="AU108" s="107" t="s">
        <v>621</v>
      </c>
      <c r="AV108" s="107" t="s">
        <v>623</v>
      </c>
      <c r="AW108" s="107" t="s">
        <v>621</v>
      </c>
      <c r="AX108" s="107" t="s">
        <v>623</v>
      </c>
      <c r="AY108" s="107" t="s">
        <v>621</v>
      </c>
      <c r="AZ108" s="107" t="s">
        <v>621</v>
      </c>
      <c r="BA108" s="107" t="s">
        <v>621</v>
      </c>
      <c r="BC108" s="107">
        <v>37</v>
      </c>
      <c r="BD108" s="107">
        <v>4</v>
      </c>
      <c r="BE108" s="107">
        <v>1</v>
      </c>
      <c r="BF108" s="107">
        <v>8</v>
      </c>
      <c r="BG108" s="107">
        <v>0</v>
      </c>
      <c r="BH108" s="107">
        <v>42</v>
      </c>
    </row>
    <row r="109" spans="1:60" x14ac:dyDescent="0.25">
      <c r="A109" s="104">
        <v>313</v>
      </c>
      <c r="B109" s="108" t="s">
        <v>109</v>
      </c>
      <c r="C109" s="108" t="s">
        <v>97</v>
      </c>
      <c r="D109" s="107" t="s">
        <v>621</v>
      </c>
      <c r="E109" s="107" t="s">
        <v>620</v>
      </c>
      <c r="F109" s="107" t="s">
        <v>621</v>
      </c>
      <c r="G109" s="107" t="s">
        <v>621</v>
      </c>
      <c r="H109" s="107" t="s">
        <v>621</v>
      </c>
      <c r="I109" s="107" t="s">
        <v>621</v>
      </c>
      <c r="J109" s="107" t="s">
        <v>623</v>
      </c>
      <c r="K109" s="107" t="s">
        <v>621</v>
      </c>
      <c r="L109" s="107" t="s">
        <v>621</v>
      </c>
      <c r="M109" s="107" t="s">
        <v>621</v>
      </c>
      <c r="N109" s="107" t="s">
        <v>621</v>
      </c>
      <c r="O109" s="107" t="s">
        <v>621</v>
      </c>
      <c r="P109" s="107" t="s">
        <v>621</v>
      </c>
      <c r="Q109" s="107" t="s">
        <v>621</v>
      </c>
      <c r="R109" s="107" t="s">
        <v>621</v>
      </c>
      <c r="S109" s="107" t="s">
        <v>621</v>
      </c>
      <c r="T109" s="107" t="s">
        <v>621</v>
      </c>
      <c r="U109" s="107" t="s">
        <v>621</v>
      </c>
      <c r="V109" s="107" t="s">
        <v>621</v>
      </c>
      <c r="W109" s="107" t="s">
        <v>620</v>
      </c>
      <c r="X109" s="107" t="s">
        <v>621</v>
      </c>
      <c r="Y109" s="107" t="s">
        <v>621</v>
      </c>
      <c r="Z109" s="107" t="s">
        <v>621</v>
      </c>
      <c r="AA109" s="107" t="s">
        <v>621</v>
      </c>
      <c r="AB109" s="107" t="s">
        <v>621</v>
      </c>
      <c r="AC109" s="107" t="s">
        <v>623</v>
      </c>
      <c r="AD109" s="107" t="s">
        <v>621</v>
      </c>
      <c r="AE109" s="107" t="s">
        <v>623</v>
      </c>
      <c r="AF109" s="107" t="s">
        <v>621</v>
      </c>
      <c r="AG109" s="107" t="s">
        <v>621</v>
      </c>
      <c r="AH109" s="107" t="s">
        <v>621</v>
      </c>
      <c r="AI109" s="107" t="s">
        <v>621</v>
      </c>
      <c r="AJ109" s="107" t="s">
        <v>621</v>
      </c>
      <c r="AK109" s="107" t="s">
        <v>621</v>
      </c>
      <c r="AL109" s="107" t="s">
        <v>621</v>
      </c>
      <c r="AM109" s="107" t="s">
        <v>621</v>
      </c>
      <c r="AN109" s="107" t="s">
        <v>621</v>
      </c>
      <c r="AO109" s="107" t="s">
        <v>621</v>
      </c>
      <c r="AP109" s="107" t="s">
        <v>621</v>
      </c>
      <c r="AQ109" s="107" t="s">
        <v>621</v>
      </c>
      <c r="AR109" s="107" t="s">
        <v>621</v>
      </c>
      <c r="AS109" s="107" t="s">
        <v>621</v>
      </c>
      <c r="AT109" s="107" t="s">
        <v>621</v>
      </c>
      <c r="AU109" s="107" t="s">
        <v>621</v>
      </c>
      <c r="AV109" s="107" t="s">
        <v>623</v>
      </c>
      <c r="AW109" s="107" t="s">
        <v>621</v>
      </c>
      <c r="AX109" s="107" t="s">
        <v>621</v>
      </c>
      <c r="AY109" s="107" t="s">
        <v>621</v>
      </c>
      <c r="AZ109" s="107" t="s">
        <v>621</v>
      </c>
      <c r="BA109" s="107" t="s">
        <v>621</v>
      </c>
      <c r="BC109" s="107">
        <v>44</v>
      </c>
      <c r="BD109" s="107">
        <v>0</v>
      </c>
      <c r="BE109" s="107">
        <v>2</v>
      </c>
      <c r="BF109" s="107">
        <v>4</v>
      </c>
      <c r="BG109" s="107">
        <v>0</v>
      </c>
      <c r="BH109" s="107">
        <v>46</v>
      </c>
    </row>
    <row r="110" spans="1:60" x14ac:dyDescent="0.25">
      <c r="A110" s="104">
        <v>314</v>
      </c>
      <c r="B110" s="108" t="s">
        <v>110</v>
      </c>
      <c r="C110" s="108" t="s">
        <v>97</v>
      </c>
      <c r="D110" s="107" t="s">
        <v>621</v>
      </c>
      <c r="E110" s="107" t="s">
        <v>621</v>
      </c>
      <c r="F110" s="107" t="s">
        <v>623</v>
      </c>
      <c r="G110" s="107" t="s">
        <v>621</v>
      </c>
      <c r="H110" s="107" t="s">
        <v>623</v>
      </c>
      <c r="I110" s="107" t="s">
        <v>623</v>
      </c>
      <c r="J110" s="107" t="s">
        <v>623</v>
      </c>
      <c r="K110" s="107" t="s">
        <v>623</v>
      </c>
      <c r="L110" s="107" t="s">
        <v>622</v>
      </c>
      <c r="M110" s="107" t="s">
        <v>623</v>
      </c>
      <c r="N110" s="107" t="s">
        <v>623</v>
      </c>
      <c r="O110" s="107" t="s">
        <v>621</v>
      </c>
      <c r="P110" s="107" t="s">
        <v>623</v>
      </c>
      <c r="Q110" s="107" t="s">
        <v>623</v>
      </c>
      <c r="R110" s="107" t="s">
        <v>620</v>
      </c>
      <c r="S110" s="107" t="s">
        <v>623</v>
      </c>
      <c r="T110" s="107" t="s">
        <v>623</v>
      </c>
      <c r="U110" s="107" t="s">
        <v>623</v>
      </c>
      <c r="V110" s="107" t="s">
        <v>623</v>
      </c>
      <c r="W110" s="107" t="s">
        <v>623</v>
      </c>
      <c r="X110" s="107" t="s">
        <v>623</v>
      </c>
      <c r="Y110" s="107" t="s">
        <v>622</v>
      </c>
      <c r="Z110" s="107" t="s">
        <v>621</v>
      </c>
      <c r="AA110" s="107" t="s">
        <v>621</v>
      </c>
      <c r="AB110" s="107" t="s">
        <v>623</v>
      </c>
      <c r="AC110" s="107" t="s">
        <v>623</v>
      </c>
      <c r="AD110" s="107" t="s">
        <v>621</v>
      </c>
      <c r="AE110" s="107" t="s">
        <v>621</v>
      </c>
      <c r="AF110" s="107" t="s">
        <v>621</v>
      </c>
      <c r="AG110" s="107" t="s">
        <v>623</v>
      </c>
      <c r="AH110" s="107" t="s">
        <v>622</v>
      </c>
      <c r="AI110" s="107" t="s">
        <v>622</v>
      </c>
      <c r="AJ110" s="107" t="s">
        <v>622</v>
      </c>
      <c r="AK110" s="107" t="s">
        <v>623</v>
      </c>
      <c r="AL110" s="107" t="s">
        <v>621</v>
      </c>
      <c r="AM110" s="107" t="s">
        <v>622</v>
      </c>
      <c r="AN110" s="107" t="s">
        <v>621</v>
      </c>
      <c r="AO110" s="107" t="s">
        <v>623</v>
      </c>
      <c r="AP110" s="107" t="s">
        <v>623</v>
      </c>
      <c r="AQ110" s="107" t="s">
        <v>621</v>
      </c>
      <c r="AR110" s="107" t="s">
        <v>623</v>
      </c>
      <c r="AS110" s="107" t="s">
        <v>621</v>
      </c>
      <c r="AT110" s="107" t="s">
        <v>623</v>
      </c>
      <c r="AU110" s="107" t="s">
        <v>623</v>
      </c>
      <c r="AV110" s="107" t="s">
        <v>621</v>
      </c>
      <c r="AW110" s="107" t="s">
        <v>621</v>
      </c>
      <c r="AX110" s="107" t="s">
        <v>623</v>
      </c>
      <c r="AY110" s="107" t="s">
        <v>622</v>
      </c>
      <c r="AZ110" s="107" t="s">
        <v>621</v>
      </c>
      <c r="BA110" s="107" t="s">
        <v>622</v>
      </c>
      <c r="BC110" s="107">
        <v>16</v>
      </c>
      <c r="BD110" s="107">
        <v>8</v>
      </c>
      <c r="BE110" s="107">
        <v>1</v>
      </c>
      <c r="BF110" s="107">
        <v>25</v>
      </c>
      <c r="BG110" s="107">
        <v>0</v>
      </c>
      <c r="BH110" s="107">
        <v>25</v>
      </c>
    </row>
    <row r="111" spans="1:60" x14ac:dyDescent="0.25">
      <c r="A111" s="104">
        <v>315</v>
      </c>
      <c r="B111" s="108" t="s">
        <v>111</v>
      </c>
      <c r="C111" s="108" t="s">
        <v>97</v>
      </c>
      <c r="D111" s="107" t="s">
        <v>621</v>
      </c>
      <c r="E111" s="107" t="s">
        <v>620</v>
      </c>
      <c r="F111" s="107" t="s">
        <v>621</v>
      </c>
      <c r="G111" s="107" t="s">
        <v>621</v>
      </c>
      <c r="H111" s="107" t="s">
        <v>623</v>
      </c>
      <c r="I111" s="107" t="s">
        <v>621</v>
      </c>
      <c r="J111" s="107" t="s">
        <v>623</v>
      </c>
      <c r="K111" s="107" t="s">
        <v>621</v>
      </c>
      <c r="L111" s="107" t="s">
        <v>621</v>
      </c>
      <c r="M111" s="107" t="s">
        <v>621</v>
      </c>
      <c r="N111" s="107" t="s">
        <v>621</v>
      </c>
      <c r="O111" s="107" t="s">
        <v>621</v>
      </c>
      <c r="P111" s="107" t="s">
        <v>621</v>
      </c>
      <c r="Q111" s="107" t="s">
        <v>621</v>
      </c>
      <c r="R111" s="107" t="s">
        <v>621</v>
      </c>
      <c r="S111" s="107" t="s">
        <v>621</v>
      </c>
      <c r="T111" s="107" t="s">
        <v>621</v>
      </c>
      <c r="U111" s="107" t="s">
        <v>621</v>
      </c>
      <c r="V111" s="107" t="s">
        <v>621</v>
      </c>
      <c r="W111" s="107" t="s">
        <v>621</v>
      </c>
      <c r="X111" s="107" t="s">
        <v>621</v>
      </c>
      <c r="Y111" s="107" t="s">
        <v>621</v>
      </c>
      <c r="Z111" s="107" t="s">
        <v>621</v>
      </c>
      <c r="AA111" s="107" t="s">
        <v>621</v>
      </c>
      <c r="AB111" s="107" t="s">
        <v>621</v>
      </c>
      <c r="AC111" s="107" t="s">
        <v>621</v>
      </c>
      <c r="AD111" s="107" t="s">
        <v>621</v>
      </c>
      <c r="AE111" s="107" t="s">
        <v>621</v>
      </c>
      <c r="AF111" s="107" t="s">
        <v>621</v>
      </c>
      <c r="AG111" s="107" t="s">
        <v>621</v>
      </c>
      <c r="AH111" s="107" t="s">
        <v>621</v>
      </c>
      <c r="AI111" s="107" t="s">
        <v>621</v>
      </c>
      <c r="AJ111" s="107" t="s">
        <v>621</v>
      </c>
      <c r="AK111" s="107" t="s">
        <v>621</v>
      </c>
      <c r="AL111" s="107" t="s">
        <v>621</v>
      </c>
      <c r="AM111" s="107" t="s">
        <v>621</v>
      </c>
      <c r="AN111" s="107" t="s">
        <v>621</v>
      </c>
      <c r="AO111" s="107" t="s">
        <v>621</v>
      </c>
      <c r="AP111" s="107" t="s">
        <v>621</v>
      </c>
      <c r="AQ111" s="107" t="s">
        <v>621</v>
      </c>
      <c r="AR111" s="107" t="s">
        <v>621</v>
      </c>
      <c r="AS111" s="107" t="s">
        <v>621</v>
      </c>
      <c r="AT111" s="107" t="s">
        <v>623</v>
      </c>
      <c r="AU111" s="107" t="s">
        <v>621</v>
      </c>
      <c r="AV111" s="107" t="s">
        <v>623</v>
      </c>
      <c r="AW111" s="107" t="s">
        <v>621</v>
      </c>
      <c r="AX111" s="107" t="s">
        <v>623</v>
      </c>
      <c r="AY111" s="107" t="s">
        <v>623</v>
      </c>
      <c r="AZ111" s="107" t="s">
        <v>621</v>
      </c>
      <c r="BA111" s="107" t="s">
        <v>621</v>
      </c>
      <c r="BC111" s="107">
        <v>43</v>
      </c>
      <c r="BD111" s="107">
        <v>0</v>
      </c>
      <c r="BE111" s="107">
        <v>1</v>
      </c>
      <c r="BF111" s="107">
        <v>6</v>
      </c>
      <c r="BG111" s="107">
        <v>0</v>
      </c>
      <c r="BH111" s="107">
        <v>44</v>
      </c>
    </row>
    <row r="112" spans="1:60" x14ac:dyDescent="0.25">
      <c r="A112" s="104">
        <v>316</v>
      </c>
      <c r="B112" s="108" t="s">
        <v>112</v>
      </c>
      <c r="C112" s="108" t="s">
        <v>97</v>
      </c>
      <c r="D112" s="107" t="s">
        <v>621</v>
      </c>
      <c r="E112" s="107" t="s">
        <v>621</v>
      </c>
      <c r="F112" s="107" t="s">
        <v>623</v>
      </c>
      <c r="G112" s="107" t="s">
        <v>621</v>
      </c>
      <c r="H112" s="107" t="s">
        <v>623</v>
      </c>
      <c r="I112" s="107" t="s">
        <v>621</v>
      </c>
      <c r="J112" s="107" t="s">
        <v>621</v>
      </c>
      <c r="K112" s="107" t="s">
        <v>621</v>
      </c>
      <c r="L112" s="107" t="s">
        <v>622</v>
      </c>
      <c r="M112" s="107" t="s">
        <v>621</v>
      </c>
      <c r="N112" s="107" t="s">
        <v>621</v>
      </c>
      <c r="O112" s="107" t="s">
        <v>621</v>
      </c>
      <c r="P112" s="107" t="s">
        <v>621</v>
      </c>
      <c r="Q112" s="107" t="s">
        <v>621</v>
      </c>
      <c r="R112" s="107" t="s">
        <v>621</v>
      </c>
      <c r="S112" s="107" t="s">
        <v>621</v>
      </c>
      <c r="T112" s="107" t="s">
        <v>621</v>
      </c>
      <c r="U112" s="107" t="s">
        <v>621</v>
      </c>
      <c r="V112" s="107" t="s">
        <v>621</v>
      </c>
      <c r="W112" s="107" t="s">
        <v>621</v>
      </c>
      <c r="X112" s="107" t="s">
        <v>621</v>
      </c>
      <c r="Y112" s="107" t="s">
        <v>622</v>
      </c>
      <c r="Z112" s="107" t="s">
        <v>621</v>
      </c>
      <c r="AA112" s="107" t="s">
        <v>621</v>
      </c>
      <c r="AB112" s="107" t="s">
        <v>621</v>
      </c>
      <c r="AC112" s="107" t="s">
        <v>621</v>
      </c>
      <c r="AD112" s="107" t="s">
        <v>623</v>
      </c>
      <c r="AE112" s="107" t="s">
        <v>621</v>
      </c>
      <c r="AF112" s="107" t="s">
        <v>621</v>
      </c>
      <c r="AG112" s="107" t="s">
        <v>621</v>
      </c>
      <c r="AH112" s="107" t="s">
        <v>622</v>
      </c>
      <c r="AI112" s="107" t="s">
        <v>622</v>
      </c>
      <c r="AJ112" s="107" t="s">
        <v>622</v>
      </c>
      <c r="AK112" s="107" t="s">
        <v>621</v>
      </c>
      <c r="AL112" s="107" t="s">
        <v>621</v>
      </c>
      <c r="AM112" s="107" t="s">
        <v>622</v>
      </c>
      <c r="AN112" s="107" t="s">
        <v>621</v>
      </c>
      <c r="AO112" s="107" t="s">
        <v>621</v>
      </c>
      <c r="AP112" s="107" t="s">
        <v>621</v>
      </c>
      <c r="AQ112" s="107" t="s">
        <v>621</v>
      </c>
      <c r="AR112" s="107" t="s">
        <v>621</v>
      </c>
      <c r="AS112" s="107" t="s">
        <v>622</v>
      </c>
      <c r="AT112" s="107" t="s">
        <v>621</v>
      </c>
      <c r="AU112" s="107" t="s">
        <v>621</v>
      </c>
      <c r="AV112" s="107" t="s">
        <v>621</v>
      </c>
      <c r="AW112" s="107" t="s">
        <v>621</v>
      </c>
      <c r="AX112" s="107" t="s">
        <v>621</v>
      </c>
      <c r="AY112" s="107" t="s">
        <v>622</v>
      </c>
      <c r="AZ112" s="107" t="s">
        <v>621</v>
      </c>
      <c r="BA112" s="107" t="s">
        <v>622</v>
      </c>
      <c r="BC112" s="107">
        <v>38</v>
      </c>
      <c r="BD112" s="107">
        <v>9</v>
      </c>
      <c r="BE112" s="107">
        <v>0</v>
      </c>
      <c r="BF112" s="107">
        <v>3</v>
      </c>
      <c r="BG112" s="107">
        <v>0</v>
      </c>
      <c r="BH112" s="107">
        <v>47</v>
      </c>
    </row>
    <row r="113" spans="1:60" x14ac:dyDescent="0.25">
      <c r="A113" s="104">
        <v>317</v>
      </c>
      <c r="B113" s="108" t="s">
        <v>113</v>
      </c>
      <c r="C113" s="108" t="s">
        <v>97</v>
      </c>
      <c r="D113" s="107" t="s">
        <v>621</v>
      </c>
      <c r="E113" s="107" t="s">
        <v>621</v>
      </c>
      <c r="F113" s="107" t="s">
        <v>621</v>
      </c>
      <c r="G113" s="107" t="s">
        <v>621</v>
      </c>
      <c r="H113" s="107" t="s">
        <v>623</v>
      </c>
      <c r="I113" s="107" t="s">
        <v>621</v>
      </c>
      <c r="J113" s="107" t="s">
        <v>621</v>
      </c>
      <c r="K113" s="107" t="s">
        <v>621</v>
      </c>
      <c r="L113" s="107" t="s">
        <v>621</v>
      </c>
      <c r="M113" s="107" t="s">
        <v>621</v>
      </c>
      <c r="N113" s="107" t="s">
        <v>621</v>
      </c>
      <c r="O113" s="107" t="s">
        <v>621</v>
      </c>
      <c r="P113" s="107" t="s">
        <v>621</v>
      </c>
      <c r="Q113" s="107" t="s">
        <v>621</v>
      </c>
      <c r="R113" s="107" t="s">
        <v>621</v>
      </c>
      <c r="S113" s="107" t="s">
        <v>622</v>
      </c>
      <c r="T113" s="107" t="s">
        <v>622</v>
      </c>
      <c r="U113" s="107" t="s">
        <v>621</v>
      </c>
      <c r="V113" s="107" t="s">
        <v>621</v>
      </c>
      <c r="W113" s="107" t="s">
        <v>623</v>
      </c>
      <c r="X113" s="107" t="s">
        <v>621</v>
      </c>
      <c r="Y113" s="107" t="s">
        <v>622</v>
      </c>
      <c r="Z113" s="107" t="s">
        <v>621</v>
      </c>
      <c r="AA113" s="107" t="s">
        <v>621</v>
      </c>
      <c r="AB113" s="107" t="s">
        <v>621</v>
      </c>
      <c r="AC113" s="107" t="s">
        <v>623</v>
      </c>
      <c r="AD113" s="107" t="s">
        <v>623</v>
      </c>
      <c r="AE113" s="107" t="s">
        <v>621</v>
      </c>
      <c r="AF113" s="107" t="s">
        <v>621</v>
      </c>
      <c r="AG113" s="107" t="s">
        <v>621</v>
      </c>
      <c r="AH113" s="107" t="s">
        <v>622</v>
      </c>
      <c r="AI113" s="107" t="s">
        <v>622</v>
      </c>
      <c r="AJ113" s="107" t="s">
        <v>623</v>
      </c>
      <c r="AK113" s="107" t="s">
        <v>621</v>
      </c>
      <c r="AL113" s="107" t="s">
        <v>621</v>
      </c>
      <c r="AM113" s="107" t="s">
        <v>621</v>
      </c>
      <c r="AN113" s="107" t="s">
        <v>621</v>
      </c>
      <c r="AO113" s="107" t="s">
        <v>621</v>
      </c>
      <c r="AP113" s="107" t="s">
        <v>621</v>
      </c>
      <c r="AQ113" s="107" t="s">
        <v>621</v>
      </c>
      <c r="AR113" s="107" t="s">
        <v>621</v>
      </c>
      <c r="AS113" s="107" t="s">
        <v>621</v>
      </c>
      <c r="AT113" s="107" t="s">
        <v>621</v>
      </c>
      <c r="AU113" s="107" t="s">
        <v>621</v>
      </c>
      <c r="AV113" s="107" t="s">
        <v>623</v>
      </c>
      <c r="AW113" s="107" t="s">
        <v>621</v>
      </c>
      <c r="AX113" s="107" t="s">
        <v>621</v>
      </c>
      <c r="AY113" s="107" t="s">
        <v>621</v>
      </c>
      <c r="AZ113" s="107" t="s">
        <v>621</v>
      </c>
      <c r="BA113" s="107" t="s">
        <v>621</v>
      </c>
      <c r="BC113" s="107">
        <v>39</v>
      </c>
      <c r="BD113" s="107">
        <v>5</v>
      </c>
      <c r="BE113" s="107">
        <v>0</v>
      </c>
      <c r="BF113" s="107">
        <v>6</v>
      </c>
      <c r="BG113" s="107">
        <v>0</v>
      </c>
      <c r="BH113" s="107">
        <v>44</v>
      </c>
    </row>
    <row r="114" spans="1:60" x14ac:dyDescent="0.25">
      <c r="A114" s="104">
        <v>318</v>
      </c>
      <c r="B114" s="108" t="s">
        <v>114</v>
      </c>
      <c r="C114" s="108" t="s">
        <v>97</v>
      </c>
      <c r="D114" s="107" t="s">
        <v>621</v>
      </c>
      <c r="E114" s="107" t="s">
        <v>621</v>
      </c>
      <c r="F114" s="107" t="s">
        <v>623</v>
      </c>
      <c r="G114" s="107" t="s">
        <v>621</v>
      </c>
      <c r="H114" s="107" t="s">
        <v>623</v>
      </c>
      <c r="I114" s="107" t="s">
        <v>623</v>
      </c>
      <c r="J114" s="107" t="s">
        <v>623</v>
      </c>
      <c r="K114" s="107" t="s">
        <v>621</v>
      </c>
      <c r="L114" s="107" t="s">
        <v>620</v>
      </c>
      <c r="M114" s="107" t="s">
        <v>620</v>
      </c>
      <c r="N114" s="107" t="s">
        <v>620</v>
      </c>
      <c r="O114" s="107" t="s">
        <v>621</v>
      </c>
      <c r="P114" s="107" t="s">
        <v>621</v>
      </c>
      <c r="Q114" s="107" t="s">
        <v>621</v>
      </c>
      <c r="R114" s="107" t="s">
        <v>621</v>
      </c>
      <c r="S114" s="107" t="s">
        <v>622</v>
      </c>
      <c r="T114" s="107" t="s">
        <v>622</v>
      </c>
      <c r="U114" s="107" t="s">
        <v>621</v>
      </c>
      <c r="V114" s="107" t="s">
        <v>621</v>
      </c>
      <c r="W114" s="107" t="s">
        <v>623</v>
      </c>
      <c r="X114" s="107" t="s">
        <v>620</v>
      </c>
      <c r="Y114" s="107" t="s">
        <v>622</v>
      </c>
      <c r="Z114" s="107" t="s">
        <v>621</v>
      </c>
      <c r="AA114" s="107" t="s">
        <v>621</v>
      </c>
      <c r="AB114" s="107" t="s">
        <v>621</v>
      </c>
      <c r="AC114" s="107" t="s">
        <v>620</v>
      </c>
      <c r="AD114" s="107" t="s">
        <v>621</v>
      </c>
      <c r="AE114" s="107" t="s">
        <v>621</v>
      </c>
      <c r="AF114" s="107" t="s">
        <v>621</v>
      </c>
      <c r="AG114" s="107" t="s">
        <v>621</v>
      </c>
      <c r="AH114" s="107" t="s">
        <v>622</v>
      </c>
      <c r="AI114" s="107" t="s">
        <v>622</v>
      </c>
      <c r="AJ114" s="107" t="s">
        <v>622</v>
      </c>
      <c r="AK114" s="107" t="s">
        <v>621</v>
      </c>
      <c r="AL114" s="107" t="s">
        <v>621</v>
      </c>
      <c r="AM114" s="107" t="s">
        <v>623</v>
      </c>
      <c r="AN114" s="107" t="s">
        <v>623</v>
      </c>
      <c r="AO114" s="107" t="s">
        <v>621</v>
      </c>
      <c r="AP114" s="107" t="s">
        <v>621</v>
      </c>
      <c r="AQ114" s="107" t="s">
        <v>621</v>
      </c>
      <c r="AR114" s="107" t="s">
        <v>621</v>
      </c>
      <c r="AS114" s="107" t="s">
        <v>623</v>
      </c>
      <c r="AT114" s="107" t="s">
        <v>621</v>
      </c>
      <c r="AU114" s="107" t="s">
        <v>621</v>
      </c>
      <c r="AV114" s="107" t="s">
        <v>620</v>
      </c>
      <c r="AW114" s="107" t="s">
        <v>621</v>
      </c>
      <c r="AX114" s="107" t="s">
        <v>620</v>
      </c>
      <c r="AY114" s="107" t="s">
        <v>623</v>
      </c>
      <c r="AZ114" s="107" t="s">
        <v>621</v>
      </c>
      <c r="BA114" s="107" t="s">
        <v>621</v>
      </c>
      <c r="BC114" s="107">
        <v>28</v>
      </c>
      <c r="BD114" s="107">
        <v>6</v>
      </c>
      <c r="BE114" s="107">
        <v>7</v>
      </c>
      <c r="BF114" s="107">
        <v>9</v>
      </c>
      <c r="BG114" s="107">
        <v>0</v>
      </c>
      <c r="BH114" s="107">
        <v>41</v>
      </c>
    </row>
    <row r="115" spans="1:60" x14ac:dyDescent="0.25">
      <c r="A115" s="104">
        <v>319</v>
      </c>
      <c r="B115" s="108" t="s">
        <v>626</v>
      </c>
      <c r="C115" s="108" t="s">
        <v>97</v>
      </c>
      <c r="D115" s="107" t="s">
        <v>621</v>
      </c>
      <c r="E115" s="107" t="s">
        <v>620</v>
      </c>
      <c r="F115" s="107" t="s">
        <v>621</v>
      </c>
      <c r="G115" s="107" t="s">
        <v>621</v>
      </c>
      <c r="H115" s="107" t="s">
        <v>623</v>
      </c>
      <c r="I115" s="107" t="s">
        <v>621</v>
      </c>
      <c r="J115" s="107" t="s">
        <v>623</v>
      </c>
      <c r="K115" s="107" t="s">
        <v>621</v>
      </c>
      <c r="L115" s="107" t="s">
        <v>622</v>
      </c>
      <c r="M115" s="107" t="s">
        <v>620</v>
      </c>
      <c r="N115" s="107" t="s">
        <v>620</v>
      </c>
      <c r="O115" s="107" t="s">
        <v>621</v>
      </c>
      <c r="P115" s="107" t="s">
        <v>621</v>
      </c>
      <c r="Q115" s="107" t="s">
        <v>621</v>
      </c>
      <c r="R115" s="107" t="s">
        <v>622</v>
      </c>
      <c r="S115" s="107" t="s">
        <v>620</v>
      </c>
      <c r="T115" s="107" t="s">
        <v>622</v>
      </c>
      <c r="U115" s="107" t="s">
        <v>620</v>
      </c>
      <c r="V115" s="107" t="s">
        <v>621</v>
      </c>
      <c r="W115" s="107" t="s">
        <v>620</v>
      </c>
      <c r="X115" s="107" t="s">
        <v>620</v>
      </c>
      <c r="Y115" s="107" t="s">
        <v>622</v>
      </c>
      <c r="Z115" s="107" t="s">
        <v>623</v>
      </c>
      <c r="AA115" s="107" t="s">
        <v>620</v>
      </c>
      <c r="AB115" s="107" t="s">
        <v>621</v>
      </c>
      <c r="AC115" s="107" t="s">
        <v>623</v>
      </c>
      <c r="AD115" s="107" t="s">
        <v>623</v>
      </c>
      <c r="AE115" s="107" t="s">
        <v>621</v>
      </c>
      <c r="AF115" s="107" t="s">
        <v>621</v>
      </c>
      <c r="AG115" s="107" t="s">
        <v>621</v>
      </c>
      <c r="AH115" s="107" t="s">
        <v>622</v>
      </c>
      <c r="AI115" s="107" t="s">
        <v>623</v>
      </c>
      <c r="AJ115" s="107" t="s">
        <v>620</v>
      </c>
      <c r="AK115" s="107" t="s">
        <v>621</v>
      </c>
      <c r="AL115" s="107" t="s">
        <v>621</v>
      </c>
      <c r="AM115" s="107" t="s">
        <v>621</v>
      </c>
      <c r="AN115" s="107" t="s">
        <v>621</v>
      </c>
      <c r="AO115" s="107" t="s">
        <v>621</v>
      </c>
      <c r="AP115" s="107" t="s">
        <v>621</v>
      </c>
      <c r="AQ115" s="107" t="s">
        <v>621</v>
      </c>
      <c r="AR115" s="107" t="s">
        <v>621</v>
      </c>
      <c r="AS115" s="107" t="s">
        <v>621</v>
      </c>
      <c r="AT115" s="107" t="s">
        <v>621</v>
      </c>
      <c r="AU115" s="107" t="s">
        <v>623</v>
      </c>
      <c r="AV115" s="107" t="s">
        <v>623</v>
      </c>
      <c r="AW115" s="107" t="s">
        <v>621</v>
      </c>
      <c r="AX115" s="107" t="s">
        <v>621</v>
      </c>
      <c r="AY115" s="107" t="s">
        <v>620</v>
      </c>
      <c r="AZ115" s="107" t="s">
        <v>621</v>
      </c>
      <c r="BA115" s="107" t="s">
        <v>621</v>
      </c>
      <c r="BC115" s="107">
        <v>27</v>
      </c>
      <c r="BD115" s="107">
        <v>5</v>
      </c>
      <c r="BE115" s="107">
        <v>10</v>
      </c>
      <c r="BF115" s="107">
        <v>8</v>
      </c>
      <c r="BG115" s="107">
        <v>0</v>
      </c>
      <c r="BH115" s="107">
        <v>42</v>
      </c>
    </row>
    <row r="116" spans="1:60" x14ac:dyDescent="0.25">
      <c r="A116" s="104">
        <v>320</v>
      </c>
      <c r="B116" s="108" t="s">
        <v>117</v>
      </c>
      <c r="C116" s="108" t="s">
        <v>97</v>
      </c>
      <c r="D116" s="107" t="s">
        <v>621</v>
      </c>
      <c r="E116" s="107" t="s">
        <v>621</v>
      </c>
      <c r="F116" s="107" t="s">
        <v>621</v>
      </c>
      <c r="G116" s="107" t="s">
        <v>621</v>
      </c>
      <c r="H116" s="107" t="s">
        <v>621</v>
      </c>
      <c r="I116" s="107" t="s">
        <v>621</v>
      </c>
      <c r="J116" s="107" t="s">
        <v>621</v>
      </c>
      <c r="K116" s="107" t="s">
        <v>621</v>
      </c>
      <c r="L116" s="107" t="s">
        <v>621</v>
      </c>
      <c r="M116" s="107" t="s">
        <v>621</v>
      </c>
      <c r="N116" s="107" t="s">
        <v>621</v>
      </c>
      <c r="O116" s="107" t="s">
        <v>623</v>
      </c>
      <c r="P116" s="107" t="s">
        <v>621</v>
      </c>
      <c r="Q116" s="107" t="s">
        <v>621</v>
      </c>
      <c r="R116" s="107" t="s">
        <v>623</v>
      </c>
      <c r="S116" s="107" t="s">
        <v>623</v>
      </c>
      <c r="T116" s="107" t="s">
        <v>622</v>
      </c>
      <c r="U116" s="107" t="s">
        <v>621</v>
      </c>
      <c r="V116" s="107" t="s">
        <v>621</v>
      </c>
      <c r="W116" s="107" t="s">
        <v>620</v>
      </c>
      <c r="X116" s="107" t="s">
        <v>621</v>
      </c>
      <c r="Y116" s="107" t="s">
        <v>622</v>
      </c>
      <c r="Z116" s="107" t="s">
        <v>621</v>
      </c>
      <c r="AA116" s="107" t="s">
        <v>623</v>
      </c>
      <c r="AB116" s="107" t="s">
        <v>621</v>
      </c>
      <c r="AC116" s="107" t="s">
        <v>621</v>
      </c>
      <c r="AD116" s="107" t="s">
        <v>621</v>
      </c>
      <c r="AE116" s="107" t="s">
        <v>621</v>
      </c>
      <c r="AF116" s="107" t="s">
        <v>621</v>
      </c>
      <c r="AG116" s="107" t="s">
        <v>621</v>
      </c>
      <c r="AH116" s="107" t="s">
        <v>621</v>
      </c>
      <c r="AI116" s="107" t="s">
        <v>622</v>
      </c>
      <c r="AJ116" s="107" t="s">
        <v>622</v>
      </c>
      <c r="AK116" s="107" t="s">
        <v>621</v>
      </c>
      <c r="AL116" s="107" t="s">
        <v>621</v>
      </c>
      <c r="AM116" s="107" t="s">
        <v>621</v>
      </c>
      <c r="AN116" s="107" t="s">
        <v>621</v>
      </c>
      <c r="AO116" s="107" t="s">
        <v>621</v>
      </c>
      <c r="AP116" s="107" t="s">
        <v>621</v>
      </c>
      <c r="AQ116" s="107" t="s">
        <v>621</v>
      </c>
      <c r="AR116" s="107" t="s">
        <v>621</v>
      </c>
      <c r="AS116" s="107" t="s">
        <v>621</v>
      </c>
      <c r="AT116" s="107" t="s">
        <v>621</v>
      </c>
      <c r="AU116" s="107" t="s">
        <v>621</v>
      </c>
      <c r="AV116" s="107" t="s">
        <v>623</v>
      </c>
      <c r="AW116" s="107" t="s">
        <v>621</v>
      </c>
      <c r="AX116" s="107" t="s">
        <v>621</v>
      </c>
      <c r="AY116" s="107" t="s">
        <v>621</v>
      </c>
      <c r="AZ116" s="107" t="s">
        <v>621</v>
      </c>
      <c r="BA116" s="107" t="s">
        <v>621</v>
      </c>
      <c r="BC116" s="107">
        <v>40</v>
      </c>
      <c r="BD116" s="107">
        <v>4</v>
      </c>
      <c r="BE116" s="107">
        <v>1</v>
      </c>
      <c r="BF116" s="107">
        <v>5</v>
      </c>
      <c r="BG116" s="107">
        <v>0</v>
      </c>
      <c r="BH116" s="107">
        <v>45</v>
      </c>
    </row>
    <row r="117" spans="1:60" x14ac:dyDescent="0.25">
      <c r="A117" s="104">
        <v>321</v>
      </c>
      <c r="B117" s="108" t="s">
        <v>116</v>
      </c>
      <c r="C117" s="108" t="s">
        <v>97</v>
      </c>
      <c r="D117" s="107" t="s">
        <v>621</v>
      </c>
      <c r="E117" s="107" t="s">
        <v>621</v>
      </c>
      <c r="F117" s="107" t="s">
        <v>621</v>
      </c>
      <c r="G117" s="107" t="s">
        <v>621</v>
      </c>
      <c r="H117" s="107" t="s">
        <v>621</v>
      </c>
      <c r="I117" s="107" t="s">
        <v>621</v>
      </c>
      <c r="J117" s="107" t="s">
        <v>623</v>
      </c>
      <c r="K117" s="107" t="s">
        <v>621</v>
      </c>
      <c r="L117" s="107" t="s">
        <v>623</v>
      </c>
      <c r="M117" s="107" t="s">
        <v>621</v>
      </c>
      <c r="N117" s="107" t="s">
        <v>621</v>
      </c>
      <c r="O117" s="107" t="s">
        <v>621</v>
      </c>
      <c r="P117" s="107" t="s">
        <v>621</v>
      </c>
      <c r="Q117" s="107" t="s">
        <v>621</v>
      </c>
      <c r="R117" s="107" t="s">
        <v>621</v>
      </c>
      <c r="S117" s="107" t="s">
        <v>623</v>
      </c>
      <c r="T117" s="107" t="s">
        <v>622</v>
      </c>
      <c r="U117" s="107" t="s">
        <v>621</v>
      </c>
      <c r="V117" s="107" t="s">
        <v>621</v>
      </c>
      <c r="W117" s="107" t="s">
        <v>621</v>
      </c>
      <c r="X117" s="107" t="s">
        <v>621</v>
      </c>
      <c r="Y117" s="107" t="s">
        <v>622</v>
      </c>
      <c r="Z117" s="107" t="s">
        <v>621</v>
      </c>
      <c r="AA117" s="107" t="s">
        <v>621</v>
      </c>
      <c r="AB117" s="107" t="s">
        <v>621</v>
      </c>
      <c r="AC117" s="107" t="s">
        <v>623</v>
      </c>
      <c r="AD117" s="107" t="s">
        <v>623</v>
      </c>
      <c r="AE117" s="107" t="s">
        <v>623</v>
      </c>
      <c r="AF117" s="107" t="s">
        <v>621</v>
      </c>
      <c r="AG117" s="107" t="s">
        <v>621</v>
      </c>
      <c r="AH117" s="107" t="s">
        <v>622</v>
      </c>
      <c r="AI117" s="107" t="s">
        <v>623</v>
      </c>
      <c r="AJ117" s="107" t="s">
        <v>621</v>
      </c>
      <c r="AK117" s="107" t="s">
        <v>621</v>
      </c>
      <c r="AL117" s="107" t="s">
        <v>621</v>
      </c>
      <c r="AM117" s="107" t="s">
        <v>621</v>
      </c>
      <c r="AN117" s="107" t="s">
        <v>621</v>
      </c>
      <c r="AO117" s="107" t="s">
        <v>621</v>
      </c>
      <c r="AP117" s="107" t="s">
        <v>621</v>
      </c>
      <c r="AQ117" s="107" t="s">
        <v>621</v>
      </c>
      <c r="AR117" s="107" t="s">
        <v>621</v>
      </c>
      <c r="AS117" s="107" t="s">
        <v>621</v>
      </c>
      <c r="AT117" s="107" t="s">
        <v>621</v>
      </c>
      <c r="AU117" s="107" t="s">
        <v>621</v>
      </c>
      <c r="AV117" s="107" t="s">
        <v>623</v>
      </c>
      <c r="AW117" s="107" t="s">
        <v>621</v>
      </c>
      <c r="AX117" s="107" t="s">
        <v>621</v>
      </c>
      <c r="AY117" s="107" t="s">
        <v>621</v>
      </c>
      <c r="AZ117" s="107" t="s">
        <v>621</v>
      </c>
      <c r="BA117" s="107" t="s">
        <v>621</v>
      </c>
      <c r="BC117" s="107">
        <v>39</v>
      </c>
      <c r="BD117" s="107">
        <v>3</v>
      </c>
      <c r="BE117" s="107">
        <v>0</v>
      </c>
      <c r="BF117" s="107">
        <v>8</v>
      </c>
      <c r="BG117" s="107">
        <v>0</v>
      </c>
      <c r="BH117" s="107">
        <v>42</v>
      </c>
    </row>
    <row r="118" spans="1:60" x14ac:dyDescent="0.25">
      <c r="A118" s="104">
        <v>322</v>
      </c>
      <c r="B118" s="108" t="s">
        <v>118</v>
      </c>
      <c r="C118" s="108" t="s">
        <v>97</v>
      </c>
      <c r="D118" s="107" t="s">
        <v>621</v>
      </c>
      <c r="E118" s="107" t="s">
        <v>623</v>
      </c>
      <c r="F118" s="107" t="s">
        <v>621</v>
      </c>
      <c r="G118" s="107" t="s">
        <v>623</v>
      </c>
      <c r="H118" s="107" t="s">
        <v>623</v>
      </c>
      <c r="I118" s="107" t="s">
        <v>621</v>
      </c>
      <c r="J118" s="107" t="s">
        <v>623</v>
      </c>
      <c r="K118" s="107" t="s">
        <v>621</v>
      </c>
      <c r="L118" s="107" t="s">
        <v>622</v>
      </c>
      <c r="M118" s="107" t="s">
        <v>621</v>
      </c>
      <c r="N118" s="107" t="s">
        <v>621</v>
      </c>
      <c r="O118" s="107" t="s">
        <v>621</v>
      </c>
      <c r="P118" s="107" t="s">
        <v>621</v>
      </c>
      <c r="Q118" s="107" t="s">
        <v>621</v>
      </c>
      <c r="R118" s="107" t="s">
        <v>623</v>
      </c>
      <c r="S118" s="107" t="s">
        <v>621</v>
      </c>
      <c r="T118" s="107" t="s">
        <v>621</v>
      </c>
      <c r="U118" s="107" t="s">
        <v>621</v>
      </c>
      <c r="V118" s="107" t="s">
        <v>621</v>
      </c>
      <c r="W118" s="107" t="s">
        <v>621</v>
      </c>
      <c r="X118" s="107" t="s">
        <v>621</v>
      </c>
      <c r="Y118" s="107" t="s">
        <v>621</v>
      </c>
      <c r="Z118" s="107" t="s">
        <v>621</v>
      </c>
      <c r="AA118" s="107" t="s">
        <v>621</v>
      </c>
      <c r="AB118" s="107" t="s">
        <v>621</v>
      </c>
      <c r="AC118" s="107" t="s">
        <v>621</v>
      </c>
      <c r="AD118" s="107" t="s">
        <v>621</v>
      </c>
      <c r="AE118" s="107" t="s">
        <v>621</v>
      </c>
      <c r="AF118" s="107" t="s">
        <v>621</v>
      </c>
      <c r="AG118" s="107" t="s">
        <v>621</v>
      </c>
      <c r="AH118" s="107" t="s">
        <v>622</v>
      </c>
      <c r="AI118" s="107" t="s">
        <v>620</v>
      </c>
      <c r="AJ118" s="107" t="s">
        <v>621</v>
      </c>
      <c r="AK118" s="107" t="s">
        <v>621</v>
      </c>
      <c r="AL118" s="107" t="s">
        <v>621</v>
      </c>
      <c r="AM118" s="107" t="s">
        <v>621</v>
      </c>
      <c r="AN118" s="107" t="s">
        <v>621</v>
      </c>
      <c r="AO118" s="107" t="s">
        <v>621</v>
      </c>
      <c r="AP118" s="107" t="s">
        <v>621</v>
      </c>
      <c r="AQ118" s="107" t="s">
        <v>621</v>
      </c>
      <c r="AR118" s="107" t="s">
        <v>621</v>
      </c>
      <c r="AS118" s="107" t="s">
        <v>621</v>
      </c>
      <c r="AT118" s="107" t="s">
        <v>621</v>
      </c>
      <c r="AU118" s="107" t="s">
        <v>621</v>
      </c>
      <c r="AV118" s="107" t="s">
        <v>623</v>
      </c>
      <c r="AW118" s="107" t="s">
        <v>621</v>
      </c>
      <c r="AX118" s="107" t="s">
        <v>621</v>
      </c>
      <c r="AY118" s="107" t="s">
        <v>621</v>
      </c>
      <c r="AZ118" s="107" t="s">
        <v>621</v>
      </c>
      <c r="BA118" s="107" t="s">
        <v>621</v>
      </c>
      <c r="BC118" s="107">
        <v>41</v>
      </c>
      <c r="BD118" s="107">
        <v>2</v>
      </c>
      <c r="BE118" s="107">
        <v>1</v>
      </c>
      <c r="BF118" s="107">
        <v>6</v>
      </c>
      <c r="BG118" s="107">
        <v>0</v>
      </c>
      <c r="BH118" s="107">
        <v>44</v>
      </c>
    </row>
    <row r="119" spans="1:60" x14ac:dyDescent="0.25">
      <c r="A119" s="104">
        <v>323</v>
      </c>
      <c r="B119" s="108" t="s">
        <v>119</v>
      </c>
      <c r="C119" s="108" t="s">
        <v>97</v>
      </c>
      <c r="D119" s="107" t="s">
        <v>621</v>
      </c>
      <c r="E119" s="107" t="s">
        <v>621</v>
      </c>
      <c r="F119" s="107" t="s">
        <v>621</v>
      </c>
      <c r="G119" s="107" t="s">
        <v>621</v>
      </c>
      <c r="H119" s="107" t="s">
        <v>621</v>
      </c>
      <c r="I119" s="107" t="s">
        <v>621</v>
      </c>
      <c r="J119" s="107" t="s">
        <v>623</v>
      </c>
      <c r="K119" s="107" t="s">
        <v>621</v>
      </c>
      <c r="L119" s="107" t="s">
        <v>620</v>
      </c>
      <c r="M119" s="107" t="s">
        <v>621</v>
      </c>
      <c r="N119" s="107" t="s">
        <v>621</v>
      </c>
      <c r="O119" s="107" t="s">
        <v>621</v>
      </c>
      <c r="P119" s="107" t="s">
        <v>621</v>
      </c>
      <c r="Q119" s="107" t="s">
        <v>621</v>
      </c>
      <c r="R119" s="107" t="s">
        <v>621</v>
      </c>
      <c r="S119" s="107" t="s">
        <v>622</v>
      </c>
      <c r="T119" s="107" t="s">
        <v>623</v>
      </c>
      <c r="U119" s="107" t="s">
        <v>621</v>
      </c>
      <c r="V119" s="107" t="s">
        <v>621</v>
      </c>
      <c r="W119" s="107" t="s">
        <v>623</v>
      </c>
      <c r="X119" s="107" t="s">
        <v>621</v>
      </c>
      <c r="Y119" s="107" t="s">
        <v>622</v>
      </c>
      <c r="Z119" s="107" t="s">
        <v>621</v>
      </c>
      <c r="AA119" s="107" t="s">
        <v>621</v>
      </c>
      <c r="AB119" s="107" t="s">
        <v>623</v>
      </c>
      <c r="AC119" s="107" t="s">
        <v>623</v>
      </c>
      <c r="AD119" s="107" t="s">
        <v>621</v>
      </c>
      <c r="AE119" s="107" t="s">
        <v>621</v>
      </c>
      <c r="AF119" s="107" t="s">
        <v>621</v>
      </c>
      <c r="AG119" s="107" t="s">
        <v>621</v>
      </c>
      <c r="AH119" s="107" t="s">
        <v>622</v>
      </c>
      <c r="AI119" s="107" t="s">
        <v>622</v>
      </c>
      <c r="AJ119" s="107" t="s">
        <v>622</v>
      </c>
      <c r="AK119" s="107" t="s">
        <v>621</v>
      </c>
      <c r="AL119" s="107" t="s">
        <v>621</v>
      </c>
      <c r="AM119" s="107" t="s">
        <v>621</v>
      </c>
      <c r="AN119" s="107" t="s">
        <v>621</v>
      </c>
      <c r="AO119" s="107" t="s">
        <v>621</v>
      </c>
      <c r="AP119" s="107" t="s">
        <v>621</v>
      </c>
      <c r="AQ119" s="107" t="s">
        <v>621</v>
      </c>
      <c r="AR119" s="107" t="s">
        <v>621</v>
      </c>
      <c r="AS119" s="107" t="s">
        <v>621</v>
      </c>
      <c r="AT119" s="107" t="s">
        <v>621</v>
      </c>
      <c r="AU119" s="107" t="s">
        <v>623</v>
      </c>
      <c r="AV119" s="107" t="s">
        <v>623</v>
      </c>
      <c r="AW119" s="107" t="s">
        <v>621</v>
      </c>
      <c r="AX119" s="107" t="s">
        <v>621</v>
      </c>
      <c r="AY119" s="107" t="s">
        <v>623</v>
      </c>
      <c r="AZ119" s="107" t="s">
        <v>621</v>
      </c>
      <c r="BA119" s="107" t="s">
        <v>621</v>
      </c>
      <c r="BC119" s="107">
        <v>36</v>
      </c>
      <c r="BD119" s="107">
        <v>5</v>
      </c>
      <c r="BE119" s="107">
        <v>1</v>
      </c>
      <c r="BF119" s="107">
        <v>8</v>
      </c>
      <c r="BG119" s="107">
        <v>0</v>
      </c>
      <c r="BH119" s="107">
        <v>42</v>
      </c>
    </row>
    <row r="120" spans="1:60" x14ac:dyDescent="0.25">
      <c r="A120" s="104">
        <v>324</v>
      </c>
      <c r="B120" s="108" t="s">
        <v>120</v>
      </c>
      <c r="C120" s="108" t="s">
        <v>97</v>
      </c>
      <c r="D120" s="107" t="s">
        <v>621</v>
      </c>
      <c r="E120" s="107" t="s">
        <v>621</v>
      </c>
      <c r="F120" s="107" t="s">
        <v>621</v>
      </c>
      <c r="G120" s="107" t="s">
        <v>621</v>
      </c>
      <c r="H120" s="107" t="s">
        <v>623</v>
      </c>
      <c r="I120" s="107" t="s">
        <v>621</v>
      </c>
      <c r="J120" s="107" t="s">
        <v>621</v>
      </c>
      <c r="K120" s="107" t="s">
        <v>621</v>
      </c>
      <c r="L120" s="107" t="s">
        <v>621</v>
      </c>
      <c r="M120" s="107" t="s">
        <v>621</v>
      </c>
      <c r="N120" s="107" t="s">
        <v>623</v>
      </c>
      <c r="O120" s="107" t="s">
        <v>621</v>
      </c>
      <c r="P120" s="107" t="s">
        <v>621</v>
      </c>
      <c r="Q120" s="107" t="s">
        <v>621</v>
      </c>
      <c r="R120" s="107" t="s">
        <v>623</v>
      </c>
      <c r="S120" s="107" t="s">
        <v>622</v>
      </c>
      <c r="T120" s="107" t="s">
        <v>622</v>
      </c>
      <c r="U120" s="107" t="s">
        <v>621</v>
      </c>
      <c r="V120" s="107" t="s">
        <v>621</v>
      </c>
      <c r="W120" s="107" t="s">
        <v>620</v>
      </c>
      <c r="X120" s="107" t="s">
        <v>621</v>
      </c>
      <c r="Y120" s="107" t="s">
        <v>622</v>
      </c>
      <c r="Z120" s="107" t="s">
        <v>621</v>
      </c>
      <c r="AA120" s="107" t="s">
        <v>621</v>
      </c>
      <c r="AB120" s="107" t="s">
        <v>621</v>
      </c>
      <c r="AC120" s="107" t="s">
        <v>621</v>
      </c>
      <c r="AD120" s="107" t="s">
        <v>621</v>
      </c>
      <c r="AE120" s="107" t="s">
        <v>621</v>
      </c>
      <c r="AF120" s="107" t="s">
        <v>621</v>
      </c>
      <c r="AG120" s="107" t="s">
        <v>621</v>
      </c>
      <c r="AH120" s="107" t="s">
        <v>622</v>
      </c>
      <c r="AI120" s="107" t="s">
        <v>621</v>
      </c>
      <c r="AJ120" s="107" t="s">
        <v>622</v>
      </c>
      <c r="AK120" s="107" t="s">
        <v>621</v>
      </c>
      <c r="AL120" s="107" t="s">
        <v>621</v>
      </c>
      <c r="AM120" s="107" t="s">
        <v>621</v>
      </c>
      <c r="AN120" s="107" t="s">
        <v>621</v>
      </c>
      <c r="AO120" s="107" t="s">
        <v>621</v>
      </c>
      <c r="AP120" s="107" t="s">
        <v>621</v>
      </c>
      <c r="AQ120" s="107" t="s">
        <v>621</v>
      </c>
      <c r="AR120" s="107" t="s">
        <v>621</v>
      </c>
      <c r="AS120" s="107" t="s">
        <v>621</v>
      </c>
      <c r="AT120" s="107" t="s">
        <v>621</v>
      </c>
      <c r="AU120" s="107" t="s">
        <v>621</v>
      </c>
      <c r="AV120" s="107" t="s">
        <v>623</v>
      </c>
      <c r="AW120" s="107" t="s">
        <v>621</v>
      </c>
      <c r="AX120" s="107" t="s">
        <v>621</v>
      </c>
      <c r="AY120" s="107" t="s">
        <v>621</v>
      </c>
      <c r="AZ120" s="107" t="s">
        <v>621</v>
      </c>
      <c r="BA120" s="107" t="s">
        <v>621</v>
      </c>
      <c r="BC120" s="107">
        <v>40</v>
      </c>
      <c r="BD120" s="107">
        <v>5</v>
      </c>
      <c r="BE120" s="107">
        <v>1</v>
      </c>
      <c r="BF120" s="107">
        <v>4</v>
      </c>
      <c r="BG120" s="107">
        <v>0</v>
      </c>
      <c r="BH120" s="107">
        <v>46</v>
      </c>
    </row>
    <row r="121" spans="1:60" x14ac:dyDescent="0.25">
      <c r="A121" s="104">
        <v>325</v>
      </c>
      <c r="B121" s="108" t="s">
        <v>121</v>
      </c>
      <c r="C121" s="108" t="s">
        <v>97</v>
      </c>
      <c r="D121" s="107" t="s">
        <v>621</v>
      </c>
      <c r="E121" s="107" t="s">
        <v>621</v>
      </c>
      <c r="F121" s="107" t="s">
        <v>621</v>
      </c>
      <c r="G121" s="107" t="s">
        <v>621</v>
      </c>
      <c r="H121" s="107" t="s">
        <v>621</v>
      </c>
      <c r="I121" s="107" t="s">
        <v>623</v>
      </c>
      <c r="J121" s="107" t="s">
        <v>623</v>
      </c>
      <c r="K121" s="107" t="s">
        <v>623</v>
      </c>
      <c r="L121" s="107" t="s">
        <v>621</v>
      </c>
      <c r="M121" s="107" t="s">
        <v>621</v>
      </c>
      <c r="N121" s="107" t="s">
        <v>621</v>
      </c>
      <c r="O121" s="107" t="s">
        <v>621</v>
      </c>
      <c r="P121" s="107" t="s">
        <v>621</v>
      </c>
      <c r="Q121" s="107" t="s">
        <v>621</v>
      </c>
      <c r="R121" s="107" t="s">
        <v>621</v>
      </c>
      <c r="S121" s="107" t="s">
        <v>621</v>
      </c>
      <c r="T121" s="107" t="s">
        <v>622</v>
      </c>
      <c r="U121" s="107" t="s">
        <v>621</v>
      </c>
      <c r="V121" s="107" t="s">
        <v>621</v>
      </c>
      <c r="W121" s="107" t="s">
        <v>621</v>
      </c>
      <c r="X121" s="107" t="s">
        <v>621</v>
      </c>
      <c r="Y121" s="107" t="s">
        <v>622</v>
      </c>
      <c r="Z121" s="107" t="s">
        <v>621</v>
      </c>
      <c r="AA121" s="107" t="s">
        <v>621</v>
      </c>
      <c r="AB121" s="107" t="s">
        <v>621</v>
      </c>
      <c r="AC121" s="107" t="s">
        <v>621</v>
      </c>
      <c r="AD121" s="107" t="s">
        <v>623</v>
      </c>
      <c r="AE121" s="107" t="s">
        <v>621</v>
      </c>
      <c r="AF121" s="107" t="s">
        <v>621</v>
      </c>
      <c r="AG121" s="107" t="s">
        <v>621</v>
      </c>
      <c r="AH121" s="107" t="s">
        <v>621</v>
      </c>
      <c r="AI121" s="107" t="s">
        <v>622</v>
      </c>
      <c r="AJ121" s="107" t="s">
        <v>621</v>
      </c>
      <c r="AK121" s="107" t="s">
        <v>621</v>
      </c>
      <c r="AL121" s="107" t="s">
        <v>621</v>
      </c>
      <c r="AM121" s="107" t="s">
        <v>622</v>
      </c>
      <c r="AN121" s="107" t="s">
        <v>623</v>
      </c>
      <c r="AO121" s="107" t="s">
        <v>621</v>
      </c>
      <c r="AP121" s="107" t="s">
        <v>621</v>
      </c>
      <c r="AQ121" s="107" t="s">
        <v>621</v>
      </c>
      <c r="AR121" s="107" t="s">
        <v>621</v>
      </c>
      <c r="AS121" s="107" t="s">
        <v>621</v>
      </c>
      <c r="AT121" s="107" t="s">
        <v>623</v>
      </c>
      <c r="AU121" s="107" t="s">
        <v>621</v>
      </c>
      <c r="AV121" s="107" t="s">
        <v>623</v>
      </c>
      <c r="AW121" s="107" t="s">
        <v>621</v>
      </c>
      <c r="AX121" s="107" t="s">
        <v>623</v>
      </c>
      <c r="AY121" s="107" t="s">
        <v>622</v>
      </c>
      <c r="AZ121" s="107" t="s">
        <v>621</v>
      </c>
      <c r="BA121" s="107" t="s">
        <v>621</v>
      </c>
      <c r="BC121" s="107">
        <v>37</v>
      </c>
      <c r="BD121" s="107">
        <v>5</v>
      </c>
      <c r="BE121" s="107">
        <v>0</v>
      </c>
      <c r="BF121" s="107">
        <v>8</v>
      </c>
      <c r="BG121" s="107">
        <v>0</v>
      </c>
      <c r="BH121" s="107">
        <v>42</v>
      </c>
    </row>
    <row r="122" spans="1:60" x14ac:dyDescent="0.25">
      <c r="A122" s="104">
        <v>326</v>
      </c>
      <c r="B122" s="108" t="s">
        <v>122</v>
      </c>
      <c r="C122" s="108" t="s">
        <v>97</v>
      </c>
      <c r="D122" s="107" t="s">
        <v>621</v>
      </c>
      <c r="E122" s="107" t="s">
        <v>621</v>
      </c>
      <c r="F122" s="107" t="s">
        <v>621</v>
      </c>
      <c r="G122" s="107" t="s">
        <v>621</v>
      </c>
      <c r="H122" s="107" t="s">
        <v>621</v>
      </c>
      <c r="I122" s="107" t="s">
        <v>621</v>
      </c>
      <c r="J122" s="107" t="s">
        <v>623</v>
      </c>
      <c r="K122" s="107" t="s">
        <v>623</v>
      </c>
      <c r="L122" s="107" t="s">
        <v>622</v>
      </c>
      <c r="M122" s="107" t="s">
        <v>621</v>
      </c>
      <c r="N122" s="107" t="s">
        <v>621</v>
      </c>
      <c r="O122" s="107" t="s">
        <v>621</v>
      </c>
      <c r="P122" s="107" t="s">
        <v>621</v>
      </c>
      <c r="Q122" s="107" t="s">
        <v>621</v>
      </c>
      <c r="R122" s="107" t="s">
        <v>621</v>
      </c>
      <c r="S122" s="107" t="s">
        <v>620</v>
      </c>
      <c r="T122" s="107" t="s">
        <v>620</v>
      </c>
      <c r="U122" s="107" t="s">
        <v>621</v>
      </c>
      <c r="V122" s="107" t="s">
        <v>621</v>
      </c>
      <c r="W122" s="107" t="s">
        <v>621</v>
      </c>
      <c r="X122" s="107" t="s">
        <v>621</v>
      </c>
      <c r="Y122" s="107" t="s">
        <v>622</v>
      </c>
      <c r="Z122" s="107" t="s">
        <v>621</v>
      </c>
      <c r="AA122" s="107" t="s">
        <v>621</v>
      </c>
      <c r="AB122" s="107" t="s">
        <v>623</v>
      </c>
      <c r="AC122" s="107" t="s">
        <v>623</v>
      </c>
      <c r="AD122" s="107" t="s">
        <v>623</v>
      </c>
      <c r="AE122" s="107" t="s">
        <v>621</v>
      </c>
      <c r="AF122" s="107" t="s">
        <v>621</v>
      </c>
      <c r="AG122" s="107" t="s">
        <v>621</v>
      </c>
      <c r="AH122" s="107" t="s">
        <v>622</v>
      </c>
      <c r="AI122" s="107" t="s">
        <v>622</v>
      </c>
      <c r="AJ122" s="107" t="s">
        <v>622</v>
      </c>
      <c r="AK122" s="107" t="s">
        <v>621</v>
      </c>
      <c r="AL122" s="107" t="s">
        <v>621</v>
      </c>
      <c r="AM122" s="107" t="s">
        <v>621</v>
      </c>
      <c r="AN122" s="107" t="s">
        <v>621</v>
      </c>
      <c r="AO122" s="107" t="s">
        <v>621</v>
      </c>
      <c r="AP122" s="107" t="s">
        <v>621</v>
      </c>
      <c r="AQ122" s="107" t="s">
        <v>621</v>
      </c>
      <c r="AR122" s="107" t="s">
        <v>621</v>
      </c>
      <c r="AS122" s="107" t="s">
        <v>621</v>
      </c>
      <c r="AT122" s="107" t="s">
        <v>623</v>
      </c>
      <c r="AU122" s="107" t="s">
        <v>621</v>
      </c>
      <c r="AV122" s="107" t="s">
        <v>623</v>
      </c>
      <c r="AW122" s="107" t="s">
        <v>621</v>
      </c>
      <c r="AX122" s="107" t="s">
        <v>621</v>
      </c>
      <c r="AY122" s="107" t="s">
        <v>621</v>
      </c>
      <c r="AZ122" s="107" t="s">
        <v>621</v>
      </c>
      <c r="BA122" s="107" t="s">
        <v>621</v>
      </c>
      <c r="BC122" s="107">
        <v>36</v>
      </c>
      <c r="BD122" s="107">
        <v>5</v>
      </c>
      <c r="BE122" s="107">
        <v>2</v>
      </c>
      <c r="BF122" s="107">
        <v>7</v>
      </c>
      <c r="BG122" s="107">
        <v>0</v>
      </c>
      <c r="BH122" s="107">
        <v>43</v>
      </c>
    </row>
    <row r="123" spans="1:60" x14ac:dyDescent="0.25">
      <c r="A123" s="104">
        <v>327</v>
      </c>
      <c r="B123" s="108" t="s">
        <v>123</v>
      </c>
      <c r="C123" s="108" t="s">
        <v>97</v>
      </c>
      <c r="D123" s="107" t="s">
        <v>621</v>
      </c>
      <c r="E123" s="107" t="s">
        <v>620</v>
      </c>
      <c r="F123" s="107" t="s">
        <v>621</v>
      </c>
      <c r="G123" s="107" t="s">
        <v>621</v>
      </c>
      <c r="H123" s="107" t="s">
        <v>621</v>
      </c>
      <c r="I123" s="107" t="s">
        <v>621</v>
      </c>
      <c r="J123" s="107" t="s">
        <v>621</v>
      </c>
      <c r="K123" s="107" t="s">
        <v>623</v>
      </c>
      <c r="L123" s="107" t="s">
        <v>621</v>
      </c>
      <c r="M123" s="107" t="s">
        <v>621</v>
      </c>
      <c r="N123" s="107" t="s">
        <v>621</v>
      </c>
      <c r="O123" s="107" t="s">
        <v>621</v>
      </c>
      <c r="P123" s="107" t="s">
        <v>621</v>
      </c>
      <c r="Q123" s="107" t="s">
        <v>621</v>
      </c>
      <c r="R123" s="107" t="s">
        <v>621</v>
      </c>
      <c r="S123" s="107" t="s">
        <v>621</v>
      </c>
      <c r="T123" s="107" t="s">
        <v>621</v>
      </c>
      <c r="U123" s="107" t="s">
        <v>621</v>
      </c>
      <c r="V123" s="107" t="s">
        <v>621</v>
      </c>
      <c r="W123" s="107" t="s">
        <v>621</v>
      </c>
      <c r="X123" s="107" t="s">
        <v>621</v>
      </c>
      <c r="Y123" s="107" t="s">
        <v>621</v>
      </c>
      <c r="Z123" s="107" t="s">
        <v>621</v>
      </c>
      <c r="AA123" s="107" t="s">
        <v>621</v>
      </c>
      <c r="AB123" s="107" t="s">
        <v>621</v>
      </c>
      <c r="AC123" s="107" t="s">
        <v>620</v>
      </c>
      <c r="AD123" s="107" t="s">
        <v>623</v>
      </c>
      <c r="AE123" s="107" t="s">
        <v>621</v>
      </c>
      <c r="AF123" s="107" t="s">
        <v>621</v>
      </c>
      <c r="AG123" s="107" t="s">
        <v>621</v>
      </c>
      <c r="AH123" s="107" t="s">
        <v>621</v>
      </c>
      <c r="AI123" s="107" t="s">
        <v>621</v>
      </c>
      <c r="AJ123" s="107" t="s">
        <v>622</v>
      </c>
      <c r="AK123" s="107" t="s">
        <v>621</v>
      </c>
      <c r="AL123" s="107" t="s">
        <v>621</v>
      </c>
      <c r="AM123" s="107" t="s">
        <v>621</v>
      </c>
      <c r="AN123" s="107" t="s">
        <v>621</v>
      </c>
      <c r="AO123" s="107" t="s">
        <v>621</v>
      </c>
      <c r="AP123" s="107" t="s">
        <v>621</v>
      </c>
      <c r="AQ123" s="107" t="s">
        <v>621</v>
      </c>
      <c r="AR123" s="107" t="s">
        <v>621</v>
      </c>
      <c r="AS123" s="107" t="s">
        <v>621</v>
      </c>
      <c r="AT123" s="107" t="s">
        <v>621</v>
      </c>
      <c r="AU123" s="107" t="s">
        <v>621</v>
      </c>
      <c r="AV123" s="107" t="s">
        <v>620</v>
      </c>
      <c r="AW123" s="107" t="s">
        <v>621</v>
      </c>
      <c r="AX123" s="107" t="s">
        <v>621</v>
      </c>
      <c r="AY123" s="107" t="s">
        <v>621</v>
      </c>
      <c r="AZ123" s="107" t="s">
        <v>621</v>
      </c>
      <c r="BA123" s="107" t="s">
        <v>620</v>
      </c>
      <c r="BC123" s="107">
        <v>43</v>
      </c>
      <c r="BD123" s="107">
        <v>1</v>
      </c>
      <c r="BE123" s="107">
        <v>4</v>
      </c>
      <c r="BF123" s="107">
        <v>2</v>
      </c>
      <c r="BG123" s="107">
        <v>0</v>
      </c>
      <c r="BH123" s="107">
        <v>48</v>
      </c>
    </row>
    <row r="124" spans="1:60" x14ac:dyDescent="0.25">
      <c r="A124" s="104">
        <v>328</v>
      </c>
      <c r="B124" s="108" t="s">
        <v>124</v>
      </c>
      <c r="C124" s="108" t="s">
        <v>97</v>
      </c>
      <c r="D124" s="107" t="s">
        <v>621</v>
      </c>
      <c r="E124" s="107" t="s">
        <v>620</v>
      </c>
      <c r="F124" s="107" t="s">
        <v>623</v>
      </c>
      <c r="G124" s="107" t="s">
        <v>621</v>
      </c>
      <c r="H124" s="107" t="s">
        <v>623</v>
      </c>
      <c r="I124" s="107" t="s">
        <v>621</v>
      </c>
      <c r="J124" s="107" t="s">
        <v>623</v>
      </c>
      <c r="K124" s="107" t="s">
        <v>621</v>
      </c>
      <c r="L124" s="107" t="s">
        <v>620</v>
      </c>
      <c r="M124" s="107" t="s">
        <v>621</v>
      </c>
      <c r="N124" s="107" t="s">
        <v>621</v>
      </c>
      <c r="O124" s="107" t="s">
        <v>621</v>
      </c>
      <c r="P124" s="107" t="s">
        <v>621</v>
      </c>
      <c r="Q124" s="107" t="s">
        <v>621</v>
      </c>
      <c r="R124" s="107" t="s">
        <v>621</v>
      </c>
      <c r="S124" s="107" t="s">
        <v>620</v>
      </c>
      <c r="T124" s="107" t="s">
        <v>622</v>
      </c>
      <c r="U124" s="107" t="s">
        <v>621</v>
      </c>
      <c r="V124" s="107" t="s">
        <v>621</v>
      </c>
      <c r="W124" s="107" t="s">
        <v>620</v>
      </c>
      <c r="X124" s="107" t="s">
        <v>620</v>
      </c>
      <c r="Y124" s="107" t="s">
        <v>621</v>
      </c>
      <c r="Z124" s="107" t="s">
        <v>623</v>
      </c>
      <c r="AA124" s="107" t="s">
        <v>620</v>
      </c>
      <c r="AB124" s="107" t="s">
        <v>621</v>
      </c>
      <c r="AC124" s="107" t="s">
        <v>620</v>
      </c>
      <c r="AD124" s="107" t="s">
        <v>621</v>
      </c>
      <c r="AE124" s="107" t="s">
        <v>621</v>
      </c>
      <c r="AF124" s="107" t="s">
        <v>621</v>
      </c>
      <c r="AG124" s="107" t="s">
        <v>621</v>
      </c>
      <c r="AH124" s="107" t="s">
        <v>622</v>
      </c>
      <c r="AI124" s="107" t="s">
        <v>622</v>
      </c>
      <c r="AJ124" s="107" t="s">
        <v>622</v>
      </c>
      <c r="AK124" s="107" t="s">
        <v>621</v>
      </c>
      <c r="AL124" s="107" t="s">
        <v>621</v>
      </c>
      <c r="AM124" s="107" t="s">
        <v>622</v>
      </c>
      <c r="AN124" s="107" t="s">
        <v>621</v>
      </c>
      <c r="AO124" s="107" t="s">
        <v>621</v>
      </c>
      <c r="AP124" s="107" t="s">
        <v>621</v>
      </c>
      <c r="AQ124" s="107" t="s">
        <v>621</v>
      </c>
      <c r="AR124" s="107" t="s">
        <v>621</v>
      </c>
      <c r="AS124" s="107" t="s">
        <v>621</v>
      </c>
      <c r="AT124" s="107" t="s">
        <v>623</v>
      </c>
      <c r="AU124" s="107" t="s">
        <v>623</v>
      </c>
      <c r="AV124" s="107" t="s">
        <v>621</v>
      </c>
      <c r="AW124" s="107" t="s">
        <v>621</v>
      </c>
      <c r="AX124" s="107" t="s">
        <v>620</v>
      </c>
      <c r="AY124" s="107" t="s">
        <v>622</v>
      </c>
      <c r="AZ124" s="107" t="s">
        <v>621</v>
      </c>
      <c r="BA124" s="107" t="s">
        <v>620</v>
      </c>
      <c r="BC124" s="107">
        <v>29</v>
      </c>
      <c r="BD124" s="107">
        <v>6</v>
      </c>
      <c r="BE124" s="107">
        <v>9</v>
      </c>
      <c r="BF124" s="107">
        <v>6</v>
      </c>
      <c r="BG124" s="107">
        <v>0</v>
      </c>
      <c r="BH124" s="107">
        <v>44</v>
      </c>
    </row>
    <row r="125" spans="1:60" x14ac:dyDescent="0.25">
      <c r="A125" s="104">
        <v>329</v>
      </c>
      <c r="B125" s="108" t="s">
        <v>125</v>
      </c>
      <c r="C125" s="108" t="s">
        <v>97</v>
      </c>
      <c r="D125" s="107" t="s">
        <v>621</v>
      </c>
      <c r="E125" s="107" t="s">
        <v>621</v>
      </c>
      <c r="F125" s="107" t="s">
        <v>621</v>
      </c>
      <c r="G125" s="107" t="s">
        <v>621</v>
      </c>
      <c r="H125" s="107" t="s">
        <v>621</v>
      </c>
      <c r="I125" s="107" t="s">
        <v>621</v>
      </c>
      <c r="J125" s="107" t="s">
        <v>621</v>
      </c>
      <c r="K125" s="107" t="s">
        <v>621</v>
      </c>
      <c r="L125" s="107" t="s">
        <v>623</v>
      </c>
      <c r="M125" s="107" t="s">
        <v>621</v>
      </c>
      <c r="N125" s="107" t="s">
        <v>621</v>
      </c>
      <c r="O125" s="107" t="s">
        <v>621</v>
      </c>
      <c r="P125" s="107" t="s">
        <v>621</v>
      </c>
      <c r="Q125" s="107" t="s">
        <v>621</v>
      </c>
      <c r="R125" s="107" t="s">
        <v>621</v>
      </c>
      <c r="S125" s="107" t="s">
        <v>621</v>
      </c>
      <c r="T125" s="107" t="s">
        <v>621</v>
      </c>
      <c r="U125" s="107" t="s">
        <v>621</v>
      </c>
      <c r="V125" s="107" t="s">
        <v>621</v>
      </c>
      <c r="W125" s="107" t="s">
        <v>621</v>
      </c>
      <c r="X125" s="107" t="s">
        <v>621</v>
      </c>
      <c r="Y125" s="107" t="s">
        <v>621</v>
      </c>
      <c r="Z125" s="107" t="s">
        <v>621</v>
      </c>
      <c r="AA125" s="107" t="s">
        <v>621</v>
      </c>
      <c r="AB125" s="107" t="s">
        <v>621</v>
      </c>
      <c r="AC125" s="107" t="s">
        <v>621</v>
      </c>
      <c r="AD125" s="107" t="s">
        <v>623</v>
      </c>
      <c r="AE125" s="107" t="s">
        <v>621</v>
      </c>
      <c r="AF125" s="107" t="s">
        <v>621</v>
      </c>
      <c r="AG125" s="107" t="s">
        <v>621</v>
      </c>
      <c r="AH125" s="107" t="s">
        <v>620</v>
      </c>
      <c r="AI125" s="107" t="s">
        <v>622</v>
      </c>
      <c r="AJ125" s="107" t="s">
        <v>621</v>
      </c>
      <c r="AK125" s="107" t="s">
        <v>621</v>
      </c>
      <c r="AL125" s="107" t="s">
        <v>623</v>
      </c>
      <c r="AM125" s="107" t="s">
        <v>621</v>
      </c>
      <c r="AN125" s="107" t="s">
        <v>621</v>
      </c>
      <c r="AO125" s="107" t="s">
        <v>621</v>
      </c>
      <c r="AP125" s="107" t="s">
        <v>621</v>
      </c>
      <c r="AQ125" s="107" t="s">
        <v>621</v>
      </c>
      <c r="AR125" s="107" t="s">
        <v>621</v>
      </c>
      <c r="AS125" s="107" t="s">
        <v>621</v>
      </c>
      <c r="AT125" s="107" t="s">
        <v>621</v>
      </c>
      <c r="AU125" s="107" t="s">
        <v>621</v>
      </c>
      <c r="AV125" s="107" t="s">
        <v>623</v>
      </c>
      <c r="AW125" s="107" t="s">
        <v>621</v>
      </c>
      <c r="AX125" s="107" t="s">
        <v>623</v>
      </c>
      <c r="AY125" s="107" t="s">
        <v>623</v>
      </c>
      <c r="AZ125" s="107" t="s">
        <v>621</v>
      </c>
      <c r="BA125" s="107" t="s">
        <v>621</v>
      </c>
      <c r="BC125" s="107">
        <v>42</v>
      </c>
      <c r="BD125" s="107">
        <v>1</v>
      </c>
      <c r="BE125" s="107">
        <v>1</v>
      </c>
      <c r="BF125" s="107">
        <v>6</v>
      </c>
      <c r="BG125" s="107">
        <v>0</v>
      </c>
      <c r="BH125" s="107">
        <v>44</v>
      </c>
    </row>
    <row r="126" spans="1:60" x14ac:dyDescent="0.25">
      <c r="A126" s="104">
        <v>330</v>
      </c>
      <c r="B126" s="108" t="s">
        <v>126</v>
      </c>
      <c r="C126" s="108" t="s">
        <v>97</v>
      </c>
      <c r="D126" s="107" t="s">
        <v>621</v>
      </c>
      <c r="E126" s="107" t="s">
        <v>621</v>
      </c>
      <c r="F126" s="107" t="s">
        <v>621</v>
      </c>
      <c r="G126" s="107" t="s">
        <v>621</v>
      </c>
      <c r="H126" s="107" t="s">
        <v>621</v>
      </c>
      <c r="I126" s="107" t="s">
        <v>621</v>
      </c>
      <c r="J126" s="107" t="s">
        <v>621</v>
      </c>
      <c r="K126" s="107" t="s">
        <v>621</v>
      </c>
      <c r="L126" s="107" t="s">
        <v>620</v>
      </c>
      <c r="M126" s="107" t="s">
        <v>621</v>
      </c>
      <c r="N126" s="107" t="s">
        <v>621</v>
      </c>
      <c r="O126" s="107" t="s">
        <v>621</v>
      </c>
      <c r="P126" s="107" t="s">
        <v>621</v>
      </c>
      <c r="Q126" s="107" t="s">
        <v>620</v>
      </c>
      <c r="R126" s="107" t="s">
        <v>621</v>
      </c>
      <c r="S126" s="107" t="s">
        <v>621</v>
      </c>
      <c r="T126" s="107" t="s">
        <v>622</v>
      </c>
      <c r="U126" s="107" t="s">
        <v>621</v>
      </c>
      <c r="V126" s="107" t="s">
        <v>621</v>
      </c>
      <c r="W126" s="107" t="s">
        <v>620</v>
      </c>
      <c r="X126" s="107" t="s">
        <v>621</v>
      </c>
      <c r="Y126" s="107" t="s">
        <v>621</v>
      </c>
      <c r="Z126" s="107" t="s">
        <v>623</v>
      </c>
      <c r="AA126" s="107" t="s">
        <v>620</v>
      </c>
      <c r="AB126" s="107" t="s">
        <v>621</v>
      </c>
      <c r="AC126" s="107" t="s">
        <v>621</v>
      </c>
      <c r="AD126" s="107" t="s">
        <v>621</v>
      </c>
      <c r="AE126" s="107" t="s">
        <v>621</v>
      </c>
      <c r="AF126" s="107" t="s">
        <v>621</v>
      </c>
      <c r="AG126" s="107" t="s">
        <v>621</v>
      </c>
      <c r="AH126" s="107" t="s">
        <v>621</v>
      </c>
      <c r="AI126" s="107" t="s">
        <v>621</v>
      </c>
      <c r="AJ126" s="107" t="s">
        <v>621</v>
      </c>
      <c r="AK126" s="107" t="s">
        <v>621</v>
      </c>
      <c r="AL126" s="107" t="s">
        <v>621</v>
      </c>
      <c r="AM126" s="107" t="s">
        <v>621</v>
      </c>
      <c r="AN126" s="107" t="s">
        <v>621</v>
      </c>
      <c r="AO126" s="107" t="s">
        <v>621</v>
      </c>
      <c r="AP126" s="107" t="s">
        <v>621</v>
      </c>
      <c r="AQ126" s="107" t="s">
        <v>621</v>
      </c>
      <c r="AR126" s="107" t="s">
        <v>621</v>
      </c>
      <c r="AS126" s="107" t="s">
        <v>621</v>
      </c>
      <c r="AT126" s="107" t="s">
        <v>621</v>
      </c>
      <c r="AU126" s="107" t="s">
        <v>621</v>
      </c>
      <c r="AV126" s="107" t="s">
        <v>621</v>
      </c>
      <c r="AW126" s="107" t="s">
        <v>621</v>
      </c>
      <c r="AX126" s="107" t="s">
        <v>623</v>
      </c>
      <c r="AY126" s="107" t="s">
        <v>623</v>
      </c>
      <c r="AZ126" s="107" t="s">
        <v>621</v>
      </c>
      <c r="BA126" s="107" t="s">
        <v>621</v>
      </c>
      <c r="BC126" s="107">
        <v>42</v>
      </c>
      <c r="BD126" s="107">
        <v>1</v>
      </c>
      <c r="BE126" s="107">
        <v>4</v>
      </c>
      <c r="BF126" s="107">
        <v>3</v>
      </c>
      <c r="BG126" s="107">
        <v>0</v>
      </c>
      <c r="BH126" s="107">
        <v>47</v>
      </c>
    </row>
    <row r="127" spans="1:60" x14ac:dyDescent="0.25">
      <c r="A127" s="104">
        <v>331</v>
      </c>
      <c r="B127" s="108" t="s">
        <v>127</v>
      </c>
      <c r="C127" s="108" t="s">
        <v>97</v>
      </c>
      <c r="D127" s="107" t="s">
        <v>621</v>
      </c>
      <c r="E127" s="107" t="s">
        <v>620</v>
      </c>
      <c r="F127" s="107" t="s">
        <v>623</v>
      </c>
      <c r="G127" s="107" t="s">
        <v>621</v>
      </c>
      <c r="H127" s="107" t="s">
        <v>621</v>
      </c>
      <c r="I127" s="107" t="s">
        <v>621</v>
      </c>
      <c r="J127" s="107" t="s">
        <v>621</v>
      </c>
      <c r="K127" s="107" t="s">
        <v>621</v>
      </c>
      <c r="L127" s="107" t="s">
        <v>622</v>
      </c>
      <c r="M127" s="107" t="s">
        <v>621</v>
      </c>
      <c r="N127" s="107" t="s">
        <v>621</v>
      </c>
      <c r="O127" s="107" t="s">
        <v>621</v>
      </c>
      <c r="P127" s="107" t="s">
        <v>621</v>
      </c>
      <c r="Q127" s="107" t="s">
        <v>621</v>
      </c>
      <c r="R127" s="107" t="s">
        <v>622</v>
      </c>
      <c r="S127" s="107" t="s">
        <v>621</v>
      </c>
      <c r="T127" s="107" t="s">
        <v>621</v>
      </c>
      <c r="U127" s="107" t="s">
        <v>621</v>
      </c>
      <c r="V127" s="107" t="s">
        <v>621</v>
      </c>
      <c r="W127" s="107" t="s">
        <v>620</v>
      </c>
      <c r="X127" s="107" t="s">
        <v>621</v>
      </c>
      <c r="Y127" s="107" t="s">
        <v>622</v>
      </c>
      <c r="Z127" s="107" t="s">
        <v>621</v>
      </c>
      <c r="AA127" s="107" t="s">
        <v>621</v>
      </c>
      <c r="AB127" s="107" t="s">
        <v>621</v>
      </c>
      <c r="AC127" s="107" t="s">
        <v>623</v>
      </c>
      <c r="AD127" s="107" t="s">
        <v>621</v>
      </c>
      <c r="AE127" s="107" t="s">
        <v>623</v>
      </c>
      <c r="AF127" s="107" t="s">
        <v>621</v>
      </c>
      <c r="AG127" s="107" t="s">
        <v>621</v>
      </c>
      <c r="AH127" s="107" t="s">
        <v>622</v>
      </c>
      <c r="AI127" s="107" t="s">
        <v>622</v>
      </c>
      <c r="AJ127" s="107" t="s">
        <v>622</v>
      </c>
      <c r="AK127" s="107" t="s">
        <v>621</v>
      </c>
      <c r="AL127" s="107" t="s">
        <v>621</v>
      </c>
      <c r="AM127" s="107" t="s">
        <v>621</v>
      </c>
      <c r="AN127" s="107" t="s">
        <v>621</v>
      </c>
      <c r="AO127" s="107" t="s">
        <v>621</v>
      </c>
      <c r="AP127" s="107" t="s">
        <v>621</v>
      </c>
      <c r="AQ127" s="107" t="s">
        <v>621</v>
      </c>
      <c r="AR127" s="107" t="s">
        <v>621</v>
      </c>
      <c r="AS127" s="107" t="s">
        <v>621</v>
      </c>
      <c r="AT127" s="107" t="s">
        <v>623</v>
      </c>
      <c r="AU127" s="107" t="s">
        <v>621</v>
      </c>
      <c r="AV127" s="107" t="s">
        <v>623</v>
      </c>
      <c r="AW127" s="107" t="s">
        <v>621</v>
      </c>
      <c r="AX127" s="107" t="s">
        <v>621</v>
      </c>
      <c r="AY127" s="107" t="s">
        <v>620</v>
      </c>
      <c r="AZ127" s="107" t="s">
        <v>621</v>
      </c>
      <c r="BA127" s="107" t="s">
        <v>621</v>
      </c>
      <c r="BC127" s="107">
        <v>36</v>
      </c>
      <c r="BD127" s="107">
        <v>6</v>
      </c>
      <c r="BE127" s="107">
        <v>3</v>
      </c>
      <c r="BF127" s="107">
        <v>5</v>
      </c>
      <c r="BG127" s="107">
        <v>0</v>
      </c>
      <c r="BH127" s="107">
        <v>45</v>
      </c>
    </row>
    <row r="128" spans="1:60" x14ac:dyDescent="0.25">
      <c r="A128" s="104">
        <v>332</v>
      </c>
      <c r="B128" s="108" t="s">
        <v>128</v>
      </c>
      <c r="C128" s="108" t="s">
        <v>97</v>
      </c>
      <c r="D128" s="107" t="s">
        <v>621</v>
      </c>
      <c r="E128" s="107" t="s">
        <v>621</v>
      </c>
      <c r="F128" s="107" t="s">
        <v>621</v>
      </c>
      <c r="G128" s="107" t="s">
        <v>621</v>
      </c>
      <c r="H128" s="107" t="s">
        <v>621</v>
      </c>
      <c r="I128" s="107" t="s">
        <v>621</v>
      </c>
      <c r="J128" s="107" t="s">
        <v>623</v>
      </c>
      <c r="K128" s="107" t="s">
        <v>621</v>
      </c>
      <c r="L128" s="107" t="s">
        <v>622</v>
      </c>
      <c r="M128" s="107" t="s">
        <v>621</v>
      </c>
      <c r="N128" s="107" t="s">
        <v>620</v>
      </c>
      <c r="O128" s="107" t="s">
        <v>621</v>
      </c>
      <c r="P128" s="107" t="s">
        <v>621</v>
      </c>
      <c r="Q128" s="107" t="s">
        <v>621</v>
      </c>
      <c r="R128" s="107" t="s">
        <v>620</v>
      </c>
      <c r="S128" s="107" t="s">
        <v>623</v>
      </c>
      <c r="T128" s="107" t="s">
        <v>621</v>
      </c>
      <c r="U128" s="107" t="s">
        <v>621</v>
      </c>
      <c r="V128" s="107" t="s">
        <v>621</v>
      </c>
      <c r="W128" s="107" t="s">
        <v>620</v>
      </c>
      <c r="X128" s="107" t="s">
        <v>621</v>
      </c>
      <c r="Y128" s="107" t="s">
        <v>622</v>
      </c>
      <c r="Z128" s="107" t="s">
        <v>621</v>
      </c>
      <c r="AA128" s="107" t="s">
        <v>621</v>
      </c>
      <c r="AB128" s="107" t="s">
        <v>621</v>
      </c>
      <c r="AC128" s="107" t="s">
        <v>621</v>
      </c>
      <c r="AD128" s="107" t="s">
        <v>623</v>
      </c>
      <c r="AE128" s="107" t="s">
        <v>623</v>
      </c>
      <c r="AF128" s="107" t="s">
        <v>621</v>
      </c>
      <c r="AG128" s="107" t="s">
        <v>621</v>
      </c>
      <c r="AH128" s="107" t="s">
        <v>623</v>
      </c>
      <c r="AI128" s="107" t="s">
        <v>622</v>
      </c>
      <c r="AJ128" s="107" t="s">
        <v>622</v>
      </c>
      <c r="AK128" s="107" t="s">
        <v>621</v>
      </c>
      <c r="AL128" s="107" t="s">
        <v>623</v>
      </c>
      <c r="AM128" s="107" t="s">
        <v>621</v>
      </c>
      <c r="AN128" s="107" t="s">
        <v>621</v>
      </c>
      <c r="AO128" s="107" t="s">
        <v>621</v>
      </c>
      <c r="AP128" s="107" t="s">
        <v>621</v>
      </c>
      <c r="AQ128" s="107" t="s">
        <v>621</v>
      </c>
      <c r="AR128" s="107" t="s">
        <v>621</v>
      </c>
      <c r="AS128" s="107" t="s">
        <v>621</v>
      </c>
      <c r="AT128" s="107" t="s">
        <v>621</v>
      </c>
      <c r="AU128" s="107" t="s">
        <v>621</v>
      </c>
      <c r="AV128" s="107" t="s">
        <v>621</v>
      </c>
      <c r="AW128" s="107" t="s">
        <v>621</v>
      </c>
      <c r="AX128" s="107" t="s">
        <v>621</v>
      </c>
      <c r="AY128" s="107" t="s">
        <v>622</v>
      </c>
      <c r="AZ128" s="107" t="s">
        <v>621</v>
      </c>
      <c r="BA128" s="107" t="s">
        <v>621</v>
      </c>
      <c r="BC128" s="107">
        <v>36</v>
      </c>
      <c r="BD128" s="107">
        <v>5</v>
      </c>
      <c r="BE128" s="107">
        <v>3</v>
      </c>
      <c r="BF128" s="107">
        <v>6</v>
      </c>
      <c r="BG128" s="107">
        <v>0</v>
      </c>
      <c r="BH128" s="107">
        <v>44</v>
      </c>
    </row>
    <row r="129" spans="1:60" x14ac:dyDescent="0.25">
      <c r="A129" s="104">
        <v>333</v>
      </c>
      <c r="B129" s="108" t="s">
        <v>129</v>
      </c>
      <c r="C129" s="108" t="s">
        <v>97</v>
      </c>
      <c r="D129" s="107" t="s">
        <v>621</v>
      </c>
      <c r="E129" s="107" t="s">
        <v>620</v>
      </c>
      <c r="F129" s="107" t="s">
        <v>621</v>
      </c>
      <c r="G129" s="107" t="s">
        <v>621</v>
      </c>
      <c r="H129" s="107" t="s">
        <v>623</v>
      </c>
      <c r="I129" s="107" t="s">
        <v>621</v>
      </c>
      <c r="J129" s="107" t="s">
        <v>623</v>
      </c>
      <c r="K129" s="107" t="s">
        <v>621</v>
      </c>
      <c r="L129" s="107" t="s">
        <v>622</v>
      </c>
      <c r="M129" s="107" t="s">
        <v>620</v>
      </c>
      <c r="N129" s="107" t="s">
        <v>621</v>
      </c>
      <c r="O129" s="107" t="s">
        <v>621</v>
      </c>
      <c r="P129" s="107" t="s">
        <v>621</v>
      </c>
      <c r="Q129" s="107" t="s">
        <v>621</v>
      </c>
      <c r="R129" s="107" t="s">
        <v>623</v>
      </c>
      <c r="S129" s="107" t="s">
        <v>623</v>
      </c>
      <c r="T129" s="107" t="s">
        <v>620</v>
      </c>
      <c r="U129" s="107" t="s">
        <v>621</v>
      </c>
      <c r="V129" s="107" t="s">
        <v>621</v>
      </c>
      <c r="W129" s="107" t="s">
        <v>623</v>
      </c>
      <c r="X129" s="107" t="s">
        <v>623</v>
      </c>
      <c r="Y129" s="107" t="s">
        <v>622</v>
      </c>
      <c r="Z129" s="107" t="s">
        <v>621</v>
      </c>
      <c r="AA129" s="107" t="s">
        <v>621</v>
      </c>
      <c r="AB129" s="107" t="s">
        <v>621</v>
      </c>
      <c r="AC129" s="107" t="s">
        <v>621</v>
      </c>
      <c r="AD129" s="107" t="s">
        <v>621</v>
      </c>
      <c r="AE129" s="107" t="s">
        <v>621</v>
      </c>
      <c r="AF129" s="107" t="s">
        <v>621</v>
      </c>
      <c r="AG129" s="107" t="s">
        <v>621</v>
      </c>
      <c r="AH129" s="107" t="s">
        <v>621</v>
      </c>
      <c r="AI129" s="107" t="s">
        <v>622</v>
      </c>
      <c r="AJ129" s="107" t="s">
        <v>622</v>
      </c>
      <c r="AK129" s="107" t="s">
        <v>621</v>
      </c>
      <c r="AL129" s="107" t="s">
        <v>621</v>
      </c>
      <c r="AM129" s="107" t="s">
        <v>621</v>
      </c>
      <c r="AN129" s="107" t="s">
        <v>621</v>
      </c>
      <c r="AO129" s="107" t="s">
        <v>621</v>
      </c>
      <c r="AP129" s="107" t="s">
        <v>621</v>
      </c>
      <c r="AQ129" s="107" t="s">
        <v>621</v>
      </c>
      <c r="AR129" s="107" t="s">
        <v>621</v>
      </c>
      <c r="AS129" s="107" t="s">
        <v>621</v>
      </c>
      <c r="AT129" s="107" t="s">
        <v>621</v>
      </c>
      <c r="AU129" s="107" t="s">
        <v>621</v>
      </c>
      <c r="AV129" s="107" t="s">
        <v>621</v>
      </c>
      <c r="AW129" s="107" t="s">
        <v>621</v>
      </c>
      <c r="AX129" s="107" t="s">
        <v>620</v>
      </c>
      <c r="AY129" s="107" t="s">
        <v>622</v>
      </c>
      <c r="AZ129" s="107" t="s">
        <v>621</v>
      </c>
      <c r="BA129" s="107" t="s">
        <v>622</v>
      </c>
      <c r="BC129" s="107">
        <v>34</v>
      </c>
      <c r="BD129" s="107">
        <v>6</v>
      </c>
      <c r="BE129" s="107">
        <v>4</v>
      </c>
      <c r="BF129" s="107">
        <v>6</v>
      </c>
      <c r="BG129" s="107">
        <v>0</v>
      </c>
      <c r="BH129" s="107">
        <v>44</v>
      </c>
    </row>
    <row r="130" spans="1:60" x14ac:dyDescent="0.25">
      <c r="A130" s="104">
        <v>334</v>
      </c>
      <c r="B130" s="108" t="s">
        <v>130</v>
      </c>
      <c r="C130" s="108" t="s">
        <v>97</v>
      </c>
      <c r="D130" s="107" t="s">
        <v>621</v>
      </c>
      <c r="E130" s="107" t="s">
        <v>621</v>
      </c>
      <c r="F130" s="107" t="s">
        <v>621</v>
      </c>
      <c r="G130" s="107" t="s">
        <v>621</v>
      </c>
      <c r="H130" s="107" t="s">
        <v>623</v>
      </c>
      <c r="I130" s="107" t="s">
        <v>623</v>
      </c>
      <c r="J130" s="107" t="s">
        <v>623</v>
      </c>
      <c r="K130" s="107" t="s">
        <v>621</v>
      </c>
      <c r="L130" s="107" t="s">
        <v>621</v>
      </c>
      <c r="M130" s="107" t="s">
        <v>620</v>
      </c>
      <c r="N130" s="107" t="s">
        <v>620</v>
      </c>
      <c r="O130" s="107" t="s">
        <v>621</v>
      </c>
      <c r="P130" s="107" t="s">
        <v>621</v>
      </c>
      <c r="Q130" s="107" t="s">
        <v>621</v>
      </c>
      <c r="R130" s="107" t="s">
        <v>621</v>
      </c>
      <c r="S130" s="107" t="s">
        <v>622</v>
      </c>
      <c r="T130" s="107" t="s">
        <v>622</v>
      </c>
      <c r="U130" s="107" t="s">
        <v>621</v>
      </c>
      <c r="V130" s="107" t="s">
        <v>621</v>
      </c>
      <c r="W130" s="107" t="s">
        <v>620</v>
      </c>
      <c r="X130" s="107" t="s">
        <v>621</v>
      </c>
      <c r="Y130" s="107" t="s">
        <v>622</v>
      </c>
      <c r="Z130" s="107" t="s">
        <v>621</v>
      </c>
      <c r="AA130" s="107" t="s">
        <v>621</v>
      </c>
      <c r="AB130" s="107" t="s">
        <v>621</v>
      </c>
      <c r="AC130" s="107" t="s">
        <v>621</v>
      </c>
      <c r="AD130" s="107" t="s">
        <v>623</v>
      </c>
      <c r="AE130" s="107" t="s">
        <v>621</v>
      </c>
      <c r="AF130" s="107" t="s">
        <v>621</v>
      </c>
      <c r="AG130" s="107" t="s">
        <v>621</v>
      </c>
      <c r="AH130" s="107" t="s">
        <v>622</v>
      </c>
      <c r="AI130" s="107" t="s">
        <v>622</v>
      </c>
      <c r="AJ130" s="107" t="s">
        <v>622</v>
      </c>
      <c r="AK130" s="107" t="s">
        <v>621</v>
      </c>
      <c r="AL130" s="107" t="s">
        <v>621</v>
      </c>
      <c r="AM130" s="107" t="s">
        <v>621</v>
      </c>
      <c r="AN130" s="107" t="s">
        <v>621</v>
      </c>
      <c r="AO130" s="107" t="s">
        <v>621</v>
      </c>
      <c r="AP130" s="107" t="s">
        <v>621</v>
      </c>
      <c r="AQ130" s="107" t="s">
        <v>623</v>
      </c>
      <c r="AR130" s="107" t="s">
        <v>621</v>
      </c>
      <c r="AS130" s="107" t="s">
        <v>621</v>
      </c>
      <c r="AT130" s="107" t="s">
        <v>621</v>
      </c>
      <c r="AU130" s="107" t="s">
        <v>623</v>
      </c>
      <c r="AV130" s="107" t="s">
        <v>623</v>
      </c>
      <c r="AW130" s="107" t="s">
        <v>621</v>
      </c>
      <c r="AX130" s="107" t="s">
        <v>621</v>
      </c>
      <c r="AY130" s="107" t="s">
        <v>621</v>
      </c>
      <c r="AZ130" s="107" t="s">
        <v>621</v>
      </c>
      <c r="BA130" s="107" t="s">
        <v>621</v>
      </c>
      <c r="BC130" s="107">
        <v>34</v>
      </c>
      <c r="BD130" s="107">
        <v>6</v>
      </c>
      <c r="BE130" s="107">
        <v>3</v>
      </c>
      <c r="BF130" s="107">
        <v>7</v>
      </c>
      <c r="BG130" s="107">
        <v>0</v>
      </c>
      <c r="BH130" s="107">
        <v>43</v>
      </c>
    </row>
    <row r="131" spans="1:60" x14ac:dyDescent="0.25">
      <c r="A131" s="104">
        <v>335</v>
      </c>
      <c r="B131" s="108" t="s">
        <v>131</v>
      </c>
      <c r="C131" s="108" t="s">
        <v>97</v>
      </c>
      <c r="D131" s="107" t="s">
        <v>621</v>
      </c>
      <c r="E131" s="107" t="s">
        <v>621</v>
      </c>
      <c r="F131" s="107" t="s">
        <v>621</v>
      </c>
      <c r="G131" s="107" t="s">
        <v>621</v>
      </c>
      <c r="H131" s="107" t="s">
        <v>621</v>
      </c>
      <c r="I131" s="107" t="s">
        <v>621</v>
      </c>
      <c r="J131" s="107" t="s">
        <v>623</v>
      </c>
      <c r="K131" s="107" t="s">
        <v>621</v>
      </c>
      <c r="L131" s="107" t="s">
        <v>622</v>
      </c>
      <c r="M131" s="107" t="s">
        <v>621</v>
      </c>
      <c r="N131" s="107" t="s">
        <v>621</v>
      </c>
      <c r="O131" s="107" t="s">
        <v>621</v>
      </c>
      <c r="P131" s="107" t="s">
        <v>621</v>
      </c>
      <c r="Q131" s="107" t="s">
        <v>621</v>
      </c>
      <c r="R131" s="107" t="s">
        <v>623</v>
      </c>
      <c r="S131" s="107" t="s">
        <v>621</v>
      </c>
      <c r="T131" s="107" t="s">
        <v>621</v>
      </c>
      <c r="U131" s="107" t="s">
        <v>621</v>
      </c>
      <c r="V131" s="107" t="s">
        <v>621</v>
      </c>
      <c r="W131" s="107" t="s">
        <v>621</v>
      </c>
      <c r="X131" s="107" t="s">
        <v>621</v>
      </c>
      <c r="Y131" s="107" t="s">
        <v>622</v>
      </c>
      <c r="Z131" s="107" t="s">
        <v>621</v>
      </c>
      <c r="AA131" s="107" t="s">
        <v>621</v>
      </c>
      <c r="AB131" s="107" t="s">
        <v>621</v>
      </c>
      <c r="AC131" s="107" t="s">
        <v>623</v>
      </c>
      <c r="AD131" s="107" t="s">
        <v>621</v>
      </c>
      <c r="AE131" s="107" t="s">
        <v>621</v>
      </c>
      <c r="AF131" s="107" t="s">
        <v>621</v>
      </c>
      <c r="AG131" s="107" t="s">
        <v>621</v>
      </c>
      <c r="AH131" s="107" t="s">
        <v>622</v>
      </c>
      <c r="AI131" s="107" t="s">
        <v>622</v>
      </c>
      <c r="AJ131" s="107" t="s">
        <v>622</v>
      </c>
      <c r="AK131" s="107" t="s">
        <v>621</v>
      </c>
      <c r="AL131" s="107" t="s">
        <v>621</v>
      </c>
      <c r="AM131" s="107" t="s">
        <v>622</v>
      </c>
      <c r="AN131" s="107" t="s">
        <v>621</v>
      </c>
      <c r="AO131" s="107" t="s">
        <v>621</v>
      </c>
      <c r="AP131" s="107" t="s">
        <v>621</v>
      </c>
      <c r="AQ131" s="107" t="s">
        <v>621</v>
      </c>
      <c r="AR131" s="107" t="s">
        <v>621</v>
      </c>
      <c r="AS131" s="107" t="s">
        <v>622</v>
      </c>
      <c r="AT131" s="107" t="s">
        <v>621</v>
      </c>
      <c r="AU131" s="107" t="s">
        <v>621</v>
      </c>
      <c r="AV131" s="107" t="s">
        <v>621</v>
      </c>
      <c r="AW131" s="107" t="s">
        <v>621</v>
      </c>
      <c r="AX131" s="107" t="s">
        <v>621</v>
      </c>
      <c r="AY131" s="107" t="s">
        <v>622</v>
      </c>
      <c r="AZ131" s="107" t="s">
        <v>621</v>
      </c>
      <c r="BA131" s="107" t="s">
        <v>621</v>
      </c>
      <c r="BC131" s="107">
        <v>39</v>
      </c>
      <c r="BD131" s="107">
        <v>8</v>
      </c>
      <c r="BE131" s="107">
        <v>0</v>
      </c>
      <c r="BF131" s="107">
        <v>3</v>
      </c>
      <c r="BG131" s="107">
        <v>0</v>
      </c>
      <c r="BH131" s="107">
        <v>47</v>
      </c>
    </row>
    <row r="132" spans="1:60" x14ac:dyDescent="0.25">
      <c r="A132" s="104">
        <v>336</v>
      </c>
      <c r="B132" s="108" t="s">
        <v>91</v>
      </c>
      <c r="C132" s="108" t="s">
        <v>97</v>
      </c>
      <c r="D132" s="107" t="s">
        <v>621</v>
      </c>
      <c r="E132" s="107" t="s">
        <v>621</v>
      </c>
      <c r="F132" s="107" t="s">
        <v>621</v>
      </c>
      <c r="G132" s="107" t="s">
        <v>621</v>
      </c>
      <c r="H132" s="107" t="s">
        <v>621</v>
      </c>
      <c r="I132" s="107" t="s">
        <v>621</v>
      </c>
      <c r="J132" s="107" t="s">
        <v>621</v>
      </c>
      <c r="K132" s="107" t="s">
        <v>621</v>
      </c>
      <c r="L132" s="107" t="s">
        <v>622</v>
      </c>
      <c r="M132" s="107" t="s">
        <v>621</v>
      </c>
      <c r="N132" s="107" t="s">
        <v>621</v>
      </c>
      <c r="O132" s="107" t="s">
        <v>621</v>
      </c>
      <c r="P132" s="107" t="s">
        <v>621</v>
      </c>
      <c r="Q132" s="107" t="s">
        <v>621</v>
      </c>
      <c r="R132" s="107" t="s">
        <v>621</v>
      </c>
      <c r="S132" s="107" t="s">
        <v>623</v>
      </c>
      <c r="T132" s="107" t="s">
        <v>622</v>
      </c>
      <c r="U132" s="107" t="s">
        <v>621</v>
      </c>
      <c r="V132" s="107" t="s">
        <v>621</v>
      </c>
      <c r="W132" s="107" t="s">
        <v>621</v>
      </c>
      <c r="X132" s="107" t="s">
        <v>621</v>
      </c>
      <c r="Y132" s="107" t="s">
        <v>621</v>
      </c>
      <c r="Z132" s="107" t="s">
        <v>621</v>
      </c>
      <c r="AA132" s="107" t="s">
        <v>621</v>
      </c>
      <c r="AB132" s="107" t="s">
        <v>621</v>
      </c>
      <c r="AC132" s="107" t="s">
        <v>621</v>
      </c>
      <c r="AD132" s="107" t="s">
        <v>621</v>
      </c>
      <c r="AE132" s="107" t="s">
        <v>621</v>
      </c>
      <c r="AF132" s="107" t="s">
        <v>621</v>
      </c>
      <c r="AG132" s="107" t="s">
        <v>621</v>
      </c>
      <c r="AH132" s="107" t="s">
        <v>622</v>
      </c>
      <c r="AI132" s="107" t="s">
        <v>622</v>
      </c>
      <c r="AJ132" s="107" t="s">
        <v>622</v>
      </c>
      <c r="AK132" s="107" t="s">
        <v>621</v>
      </c>
      <c r="AL132" s="107" t="s">
        <v>621</v>
      </c>
      <c r="AM132" s="107" t="s">
        <v>622</v>
      </c>
      <c r="AN132" s="107" t="s">
        <v>621</v>
      </c>
      <c r="AO132" s="107" t="s">
        <v>621</v>
      </c>
      <c r="AP132" s="107" t="s">
        <v>621</v>
      </c>
      <c r="AQ132" s="107" t="s">
        <v>621</v>
      </c>
      <c r="AR132" s="107" t="s">
        <v>621</v>
      </c>
      <c r="AS132" s="107" t="s">
        <v>621</v>
      </c>
      <c r="AT132" s="107" t="s">
        <v>621</v>
      </c>
      <c r="AU132" s="107" t="s">
        <v>621</v>
      </c>
      <c r="AV132" s="107" t="s">
        <v>621</v>
      </c>
      <c r="AW132" s="107" t="s">
        <v>621</v>
      </c>
      <c r="AX132" s="107" t="s">
        <v>621</v>
      </c>
      <c r="AY132" s="107" t="s">
        <v>622</v>
      </c>
      <c r="AZ132" s="107" t="s">
        <v>621</v>
      </c>
      <c r="BA132" s="107" t="s">
        <v>622</v>
      </c>
      <c r="BC132" s="107">
        <v>41</v>
      </c>
      <c r="BD132" s="107">
        <v>8</v>
      </c>
      <c r="BE132" s="107">
        <v>0</v>
      </c>
      <c r="BF132" s="107">
        <v>1</v>
      </c>
      <c r="BG132" s="107">
        <v>0</v>
      </c>
      <c r="BH132" s="107">
        <v>49</v>
      </c>
    </row>
    <row r="133" spans="1:60" x14ac:dyDescent="0.25">
      <c r="A133" s="104">
        <v>337</v>
      </c>
      <c r="B133" s="108" t="s">
        <v>132</v>
      </c>
      <c r="C133" s="108" t="s">
        <v>97</v>
      </c>
      <c r="D133" s="107" t="s">
        <v>621</v>
      </c>
      <c r="E133" s="107" t="s">
        <v>621</v>
      </c>
      <c r="F133" s="107" t="s">
        <v>621</v>
      </c>
      <c r="G133" s="107" t="s">
        <v>621</v>
      </c>
      <c r="H133" s="107" t="s">
        <v>621</v>
      </c>
      <c r="I133" s="107" t="s">
        <v>621</v>
      </c>
      <c r="J133" s="107" t="s">
        <v>623</v>
      </c>
      <c r="K133" s="107" t="s">
        <v>621</v>
      </c>
      <c r="L133" s="107" t="s">
        <v>621</v>
      </c>
      <c r="M133" s="107" t="s">
        <v>621</v>
      </c>
      <c r="N133" s="107" t="s">
        <v>621</v>
      </c>
      <c r="O133" s="107" t="s">
        <v>621</v>
      </c>
      <c r="P133" s="107" t="s">
        <v>621</v>
      </c>
      <c r="Q133" s="107" t="s">
        <v>621</v>
      </c>
      <c r="R133" s="107" t="s">
        <v>623</v>
      </c>
      <c r="S133" s="107" t="s">
        <v>621</v>
      </c>
      <c r="T133" s="107" t="s">
        <v>621</v>
      </c>
      <c r="U133" s="107" t="s">
        <v>621</v>
      </c>
      <c r="V133" s="107" t="s">
        <v>621</v>
      </c>
      <c r="W133" s="107" t="s">
        <v>621</v>
      </c>
      <c r="X133" s="107" t="s">
        <v>621</v>
      </c>
      <c r="Y133" s="107" t="s">
        <v>621</v>
      </c>
      <c r="Z133" s="107" t="s">
        <v>621</v>
      </c>
      <c r="AA133" s="107" t="s">
        <v>621</v>
      </c>
      <c r="AB133" s="107" t="s">
        <v>621</v>
      </c>
      <c r="AC133" s="107" t="s">
        <v>621</v>
      </c>
      <c r="AD133" s="107" t="s">
        <v>621</v>
      </c>
      <c r="AE133" s="107" t="s">
        <v>621</v>
      </c>
      <c r="AF133" s="107" t="s">
        <v>621</v>
      </c>
      <c r="AG133" s="107" t="s">
        <v>621</v>
      </c>
      <c r="AH133" s="107" t="s">
        <v>621</v>
      </c>
      <c r="AI133" s="107" t="s">
        <v>621</v>
      </c>
      <c r="AJ133" s="107" t="s">
        <v>621</v>
      </c>
      <c r="AK133" s="107" t="s">
        <v>621</v>
      </c>
      <c r="AL133" s="107" t="s">
        <v>621</v>
      </c>
      <c r="AM133" s="107" t="s">
        <v>621</v>
      </c>
      <c r="AN133" s="107" t="s">
        <v>621</v>
      </c>
      <c r="AO133" s="107" t="s">
        <v>621</v>
      </c>
      <c r="AP133" s="107" t="s">
        <v>621</v>
      </c>
      <c r="AQ133" s="107" t="s">
        <v>621</v>
      </c>
      <c r="AR133" s="107" t="s">
        <v>621</v>
      </c>
      <c r="AS133" s="107" t="s">
        <v>621</v>
      </c>
      <c r="AT133" s="107" t="s">
        <v>621</v>
      </c>
      <c r="AU133" s="107" t="s">
        <v>621</v>
      </c>
      <c r="AV133" s="107" t="s">
        <v>623</v>
      </c>
      <c r="AW133" s="107" t="s">
        <v>621</v>
      </c>
      <c r="AX133" s="107" t="s">
        <v>621</v>
      </c>
      <c r="AY133" s="107" t="s">
        <v>621</v>
      </c>
      <c r="AZ133" s="107" t="s">
        <v>621</v>
      </c>
      <c r="BA133" s="107" t="s">
        <v>621</v>
      </c>
      <c r="BC133" s="107">
        <v>47</v>
      </c>
      <c r="BD133" s="107">
        <v>0</v>
      </c>
      <c r="BE133" s="107">
        <v>0</v>
      </c>
      <c r="BF133" s="107">
        <v>3</v>
      </c>
      <c r="BG133" s="107">
        <v>0</v>
      </c>
      <c r="BH133" s="107">
        <v>47</v>
      </c>
    </row>
    <row r="134" spans="1:60" x14ac:dyDescent="0.25">
      <c r="A134" s="104">
        <v>338</v>
      </c>
      <c r="B134" s="108" t="s">
        <v>133</v>
      </c>
      <c r="C134" s="108" t="s">
        <v>97</v>
      </c>
      <c r="D134" s="107" t="s">
        <v>621</v>
      </c>
      <c r="E134" s="107" t="s">
        <v>621</v>
      </c>
      <c r="F134" s="107" t="s">
        <v>621</v>
      </c>
      <c r="G134" s="107" t="s">
        <v>621</v>
      </c>
      <c r="H134" s="107" t="s">
        <v>621</v>
      </c>
      <c r="I134" s="107" t="s">
        <v>621</v>
      </c>
      <c r="J134" s="107" t="s">
        <v>623</v>
      </c>
      <c r="K134" s="107" t="s">
        <v>621</v>
      </c>
      <c r="L134" s="107" t="s">
        <v>621</v>
      </c>
      <c r="M134" s="107" t="s">
        <v>621</v>
      </c>
      <c r="N134" s="107" t="s">
        <v>620</v>
      </c>
      <c r="O134" s="107" t="s">
        <v>621</v>
      </c>
      <c r="P134" s="107" t="s">
        <v>621</v>
      </c>
      <c r="Q134" s="107" t="s">
        <v>621</v>
      </c>
      <c r="R134" s="107" t="s">
        <v>620</v>
      </c>
      <c r="S134" s="107" t="s">
        <v>621</v>
      </c>
      <c r="T134" s="107" t="s">
        <v>621</v>
      </c>
      <c r="U134" s="107" t="s">
        <v>621</v>
      </c>
      <c r="V134" s="107" t="s">
        <v>621</v>
      </c>
      <c r="W134" s="107" t="s">
        <v>623</v>
      </c>
      <c r="X134" s="107" t="s">
        <v>621</v>
      </c>
      <c r="Y134" s="107" t="s">
        <v>622</v>
      </c>
      <c r="Z134" s="107" t="s">
        <v>621</v>
      </c>
      <c r="AA134" s="107" t="s">
        <v>621</v>
      </c>
      <c r="AB134" s="107" t="s">
        <v>621</v>
      </c>
      <c r="AC134" s="107" t="s">
        <v>620</v>
      </c>
      <c r="AD134" s="107" t="s">
        <v>623</v>
      </c>
      <c r="AE134" s="107" t="s">
        <v>621</v>
      </c>
      <c r="AF134" s="107" t="s">
        <v>621</v>
      </c>
      <c r="AG134" s="107" t="s">
        <v>621</v>
      </c>
      <c r="AH134" s="107" t="s">
        <v>622</v>
      </c>
      <c r="AI134" s="107" t="s">
        <v>623</v>
      </c>
      <c r="AJ134" s="107" t="s">
        <v>623</v>
      </c>
      <c r="AK134" s="107" t="s">
        <v>621</v>
      </c>
      <c r="AL134" s="107" t="s">
        <v>621</v>
      </c>
      <c r="AM134" s="107" t="s">
        <v>621</v>
      </c>
      <c r="AN134" s="107" t="s">
        <v>623</v>
      </c>
      <c r="AO134" s="107" t="s">
        <v>621</v>
      </c>
      <c r="AP134" s="107" t="s">
        <v>621</v>
      </c>
      <c r="AQ134" s="107" t="s">
        <v>621</v>
      </c>
      <c r="AR134" s="107" t="s">
        <v>621</v>
      </c>
      <c r="AS134" s="107" t="s">
        <v>621</v>
      </c>
      <c r="AT134" s="107" t="s">
        <v>621</v>
      </c>
      <c r="AU134" s="107" t="s">
        <v>621</v>
      </c>
      <c r="AV134" s="107" t="s">
        <v>623</v>
      </c>
      <c r="AW134" s="107" t="s">
        <v>621</v>
      </c>
      <c r="AX134" s="107" t="s">
        <v>621</v>
      </c>
      <c r="AY134" s="107" t="s">
        <v>621</v>
      </c>
      <c r="AZ134" s="107" t="s">
        <v>621</v>
      </c>
      <c r="BA134" s="107" t="s">
        <v>621</v>
      </c>
      <c r="BC134" s="107">
        <v>38</v>
      </c>
      <c r="BD134" s="107">
        <v>2</v>
      </c>
      <c r="BE134" s="107">
        <v>3</v>
      </c>
      <c r="BF134" s="107">
        <v>7</v>
      </c>
      <c r="BG134" s="107">
        <v>0</v>
      </c>
      <c r="BH134" s="107">
        <v>43</v>
      </c>
    </row>
    <row r="135" spans="1:60" x14ac:dyDescent="0.25">
      <c r="A135" s="104">
        <v>339</v>
      </c>
      <c r="B135" s="108" t="s">
        <v>134</v>
      </c>
      <c r="C135" s="108" t="s">
        <v>97</v>
      </c>
      <c r="D135" s="107" t="s">
        <v>621</v>
      </c>
      <c r="E135" s="107" t="s">
        <v>620</v>
      </c>
      <c r="F135" s="107" t="s">
        <v>623</v>
      </c>
      <c r="G135" s="107" t="s">
        <v>621</v>
      </c>
      <c r="H135" s="107" t="s">
        <v>623</v>
      </c>
      <c r="I135" s="107" t="s">
        <v>623</v>
      </c>
      <c r="J135" s="107" t="s">
        <v>623</v>
      </c>
      <c r="K135" s="107" t="s">
        <v>623</v>
      </c>
      <c r="L135" s="107" t="s">
        <v>622</v>
      </c>
      <c r="M135" s="107" t="s">
        <v>621</v>
      </c>
      <c r="N135" s="107" t="s">
        <v>621</v>
      </c>
      <c r="O135" s="107" t="s">
        <v>621</v>
      </c>
      <c r="P135" s="107" t="s">
        <v>621</v>
      </c>
      <c r="Q135" s="107" t="s">
        <v>621</v>
      </c>
      <c r="R135" s="107" t="s">
        <v>623</v>
      </c>
      <c r="S135" s="107" t="s">
        <v>622</v>
      </c>
      <c r="T135" s="107" t="s">
        <v>622</v>
      </c>
      <c r="U135" s="107" t="s">
        <v>621</v>
      </c>
      <c r="V135" s="107" t="s">
        <v>621</v>
      </c>
      <c r="W135" s="107" t="s">
        <v>623</v>
      </c>
      <c r="X135" s="107" t="s">
        <v>621</v>
      </c>
      <c r="Y135" s="107" t="s">
        <v>621</v>
      </c>
      <c r="Z135" s="107" t="s">
        <v>621</v>
      </c>
      <c r="AA135" s="107" t="s">
        <v>621</v>
      </c>
      <c r="AB135" s="107" t="s">
        <v>621</v>
      </c>
      <c r="AC135" s="107" t="s">
        <v>620</v>
      </c>
      <c r="AD135" s="107" t="s">
        <v>621</v>
      </c>
      <c r="AE135" s="107" t="s">
        <v>621</v>
      </c>
      <c r="AF135" s="107" t="s">
        <v>621</v>
      </c>
      <c r="AG135" s="107" t="s">
        <v>621</v>
      </c>
      <c r="AH135" s="107" t="s">
        <v>622</v>
      </c>
      <c r="AI135" s="107" t="s">
        <v>622</v>
      </c>
      <c r="AJ135" s="107" t="s">
        <v>622</v>
      </c>
      <c r="AK135" s="107" t="s">
        <v>621</v>
      </c>
      <c r="AL135" s="107" t="s">
        <v>621</v>
      </c>
      <c r="AM135" s="107" t="s">
        <v>622</v>
      </c>
      <c r="AN135" s="107" t="s">
        <v>621</v>
      </c>
      <c r="AO135" s="107" t="s">
        <v>621</v>
      </c>
      <c r="AP135" s="107" t="s">
        <v>621</v>
      </c>
      <c r="AQ135" s="107" t="s">
        <v>621</v>
      </c>
      <c r="AR135" s="107" t="s">
        <v>621</v>
      </c>
      <c r="AS135" s="107" t="s">
        <v>621</v>
      </c>
      <c r="AT135" s="107" t="s">
        <v>621</v>
      </c>
      <c r="AU135" s="107" t="s">
        <v>621</v>
      </c>
      <c r="AV135" s="107" t="s">
        <v>621</v>
      </c>
      <c r="AW135" s="107" t="s">
        <v>621</v>
      </c>
      <c r="AX135" s="107" t="s">
        <v>623</v>
      </c>
      <c r="AY135" s="107" t="s">
        <v>622</v>
      </c>
      <c r="AZ135" s="107" t="s">
        <v>621</v>
      </c>
      <c r="BA135" s="107" t="s">
        <v>623</v>
      </c>
      <c r="BC135" s="107">
        <v>31</v>
      </c>
      <c r="BD135" s="107">
        <v>8</v>
      </c>
      <c r="BE135" s="107">
        <v>2</v>
      </c>
      <c r="BF135" s="107">
        <v>9</v>
      </c>
      <c r="BG135" s="107">
        <v>0</v>
      </c>
      <c r="BH135" s="107">
        <v>41</v>
      </c>
    </row>
    <row r="136" spans="1:60" x14ac:dyDescent="0.25">
      <c r="A136" s="104">
        <v>340</v>
      </c>
      <c r="B136" s="108" t="s">
        <v>135</v>
      </c>
      <c r="C136" s="108" t="s">
        <v>97</v>
      </c>
      <c r="D136" s="107" t="s">
        <v>621</v>
      </c>
      <c r="E136" s="107" t="s">
        <v>621</v>
      </c>
      <c r="F136" s="107" t="s">
        <v>621</v>
      </c>
      <c r="G136" s="107" t="s">
        <v>621</v>
      </c>
      <c r="H136" s="107" t="s">
        <v>623</v>
      </c>
      <c r="I136" s="107" t="s">
        <v>623</v>
      </c>
      <c r="J136" s="107" t="s">
        <v>623</v>
      </c>
      <c r="K136" s="107" t="s">
        <v>623</v>
      </c>
      <c r="L136" s="107" t="s">
        <v>622</v>
      </c>
      <c r="M136" s="107" t="s">
        <v>621</v>
      </c>
      <c r="N136" s="107" t="s">
        <v>620</v>
      </c>
      <c r="O136" s="107" t="s">
        <v>621</v>
      </c>
      <c r="P136" s="107" t="s">
        <v>621</v>
      </c>
      <c r="Q136" s="107" t="s">
        <v>621</v>
      </c>
      <c r="R136" s="107" t="s">
        <v>622</v>
      </c>
      <c r="S136" s="107" t="s">
        <v>622</v>
      </c>
      <c r="T136" s="107" t="s">
        <v>622</v>
      </c>
      <c r="U136" s="107" t="s">
        <v>621</v>
      </c>
      <c r="V136" s="107" t="s">
        <v>621</v>
      </c>
      <c r="W136" s="107" t="s">
        <v>620</v>
      </c>
      <c r="X136" s="107" t="s">
        <v>621</v>
      </c>
      <c r="Y136" s="107" t="s">
        <v>623</v>
      </c>
      <c r="Z136" s="107" t="s">
        <v>621</v>
      </c>
      <c r="AA136" s="107" t="s">
        <v>621</v>
      </c>
      <c r="AB136" s="107" t="s">
        <v>621</v>
      </c>
      <c r="AC136" s="107" t="s">
        <v>620</v>
      </c>
      <c r="AD136" s="107" t="s">
        <v>621</v>
      </c>
      <c r="AE136" s="107" t="s">
        <v>621</v>
      </c>
      <c r="AF136" s="107" t="s">
        <v>621</v>
      </c>
      <c r="AG136" s="107" t="s">
        <v>621</v>
      </c>
      <c r="AH136" s="107" t="s">
        <v>622</v>
      </c>
      <c r="AI136" s="107" t="s">
        <v>622</v>
      </c>
      <c r="AJ136" s="107" t="s">
        <v>622</v>
      </c>
      <c r="AK136" s="107" t="s">
        <v>621</v>
      </c>
      <c r="AL136" s="107" t="s">
        <v>621</v>
      </c>
      <c r="AM136" s="107" t="s">
        <v>622</v>
      </c>
      <c r="AN136" s="107" t="s">
        <v>621</v>
      </c>
      <c r="AO136" s="107" t="s">
        <v>621</v>
      </c>
      <c r="AP136" s="107" t="s">
        <v>621</v>
      </c>
      <c r="AQ136" s="107" t="s">
        <v>621</v>
      </c>
      <c r="AR136" s="107" t="s">
        <v>621</v>
      </c>
      <c r="AS136" s="107" t="s">
        <v>621</v>
      </c>
      <c r="AT136" s="107" t="s">
        <v>621</v>
      </c>
      <c r="AU136" s="107" t="s">
        <v>621</v>
      </c>
      <c r="AV136" s="107" t="s">
        <v>621</v>
      </c>
      <c r="AW136" s="107" t="s">
        <v>621</v>
      </c>
      <c r="AX136" s="107" t="s">
        <v>621</v>
      </c>
      <c r="AY136" s="107" t="s">
        <v>622</v>
      </c>
      <c r="AZ136" s="107" t="s">
        <v>621</v>
      </c>
      <c r="BA136" s="107" t="s">
        <v>621</v>
      </c>
      <c r="BC136" s="107">
        <v>33</v>
      </c>
      <c r="BD136" s="107">
        <v>9</v>
      </c>
      <c r="BE136" s="107">
        <v>3</v>
      </c>
      <c r="BF136" s="107">
        <v>5</v>
      </c>
      <c r="BG136" s="107">
        <v>0</v>
      </c>
      <c r="BH136" s="107">
        <v>45</v>
      </c>
    </row>
    <row r="137" spans="1:60" x14ac:dyDescent="0.25">
      <c r="A137" s="104">
        <v>401</v>
      </c>
      <c r="B137" s="108" t="s">
        <v>136</v>
      </c>
      <c r="C137" s="108" t="s">
        <v>137</v>
      </c>
      <c r="D137" s="107" t="s">
        <v>621</v>
      </c>
      <c r="E137" s="107" t="s">
        <v>620</v>
      </c>
      <c r="F137" s="107" t="s">
        <v>621</v>
      </c>
      <c r="G137" s="107" t="s">
        <v>621</v>
      </c>
      <c r="H137" s="107" t="s">
        <v>621</v>
      </c>
      <c r="I137" s="107" t="s">
        <v>621</v>
      </c>
      <c r="J137" s="107" t="s">
        <v>621</v>
      </c>
      <c r="K137" s="107" t="s">
        <v>621</v>
      </c>
      <c r="L137" s="107" t="s">
        <v>621</v>
      </c>
      <c r="M137" s="107" t="s">
        <v>621</v>
      </c>
      <c r="N137" s="107" t="s">
        <v>621</v>
      </c>
      <c r="O137" s="107" t="s">
        <v>621</v>
      </c>
      <c r="P137" s="107" t="s">
        <v>621</v>
      </c>
      <c r="Q137" s="107" t="s">
        <v>621</v>
      </c>
      <c r="R137" s="107" t="s">
        <v>621</v>
      </c>
      <c r="S137" s="107" t="s">
        <v>621</v>
      </c>
      <c r="T137" s="107" t="s">
        <v>621</v>
      </c>
      <c r="U137" s="107" t="s">
        <v>621</v>
      </c>
      <c r="V137" s="107" t="s">
        <v>621</v>
      </c>
      <c r="W137" s="107" t="s">
        <v>621</v>
      </c>
      <c r="X137" s="107" t="s">
        <v>621</v>
      </c>
      <c r="Y137" s="107" t="s">
        <v>622</v>
      </c>
      <c r="Z137" s="107" t="s">
        <v>621</v>
      </c>
      <c r="AA137" s="107" t="s">
        <v>621</v>
      </c>
      <c r="AB137" s="107" t="s">
        <v>623</v>
      </c>
      <c r="AC137" s="107" t="s">
        <v>623</v>
      </c>
      <c r="AD137" s="107" t="s">
        <v>623</v>
      </c>
      <c r="AE137" s="107" t="s">
        <v>621</v>
      </c>
      <c r="AF137" s="107" t="s">
        <v>621</v>
      </c>
      <c r="AG137" s="107" t="s">
        <v>621</v>
      </c>
      <c r="AH137" s="107" t="s">
        <v>622</v>
      </c>
      <c r="AI137" s="107" t="s">
        <v>622</v>
      </c>
      <c r="AJ137" s="107" t="s">
        <v>622</v>
      </c>
      <c r="AK137" s="107" t="s">
        <v>621</v>
      </c>
      <c r="AL137" s="107" t="s">
        <v>621</v>
      </c>
      <c r="AM137" s="107" t="s">
        <v>621</v>
      </c>
      <c r="AN137" s="107" t="s">
        <v>621</v>
      </c>
      <c r="AO137" s="107" t="s">
        <v>621</v>
      </c>
      <c r="AP137" s="107" t="s">
        <v>621</v>
      </c>
      <c r="AQ137" s="107" t="s">
        <v>621</v>
      </c>
      <c r="AR137" s="107" t="s">
        <v>621</v>
      </c>
      <c r="AS137" s="107" t="s">
        <v>621</v>
      </c>
      <c r="AT137" s="107" t="s">
        <v>621</v>
      </c>
      <c r="AU137" s="107" t="s">
        <v>621</v>
      </c>
      <c r="AV137" s="107" t="s">
        <v>623</v>
      </c>
      <c r="AW137" s="107" t="s">
        <v>621</v>
      </c>
      <c r="AX137" s="107" t="s">
        <v>621</v>
      </c>
      <c r="AY137" s="107" t="s">
        <v>623</v>
      </c>
      <c r="AZ137" s="107" t="s">
        <v>621</v>
      </c>
      <c r="BA137" s="107" t="s">
        <v>621</v>
      </c>
      <c r="BC137" s="107">
        <v>40</v>
      </c>
      <c r="BD137" s="107">
        <v>4</v>
      </c>
      <c r="BE137" s="107">
        <v>1</v>
      </c>
      <c r="BF137" s="107">
        <v>5</v>
      </c>
      <c r="BG137" s="107">
        <v>0</v>
      </c>
      <c r="BH137" s="107">
        <v>45</v>
      </c>
    </row>
    <row r="138" spans="1:60" x14ac:dyDescent="0.25">
      <c r="A138" s="104">
        <v>402</v>
      </c>
      <c r="B138" s="108" t="s">
        <v>138</v>
      </c>
      <c r="C138" s="108" t="s">
        <v>137</v>
      </c>
      <c r="D138" s="107" t="s">
        <v>621</v>
      </c>
      <c r="E138" s="107" t="s">
        <v>620</v>
      </c>
      <c r="F138" s="107" t="s">
        <v>623</v>
      </c>
      <c r="G138" s="107" t="s">
        <v>621</v>
      </c>
      <c r="H138" s="107" t="s">
        <v>621</v>
      </c>
      <c r="I138" s="107" t="s">
        <v>621</v>
      </c>
      <c r="J138" s="107" t="s">
        <v>623</v>
      </c>
      <c r="K138" s="107" t="s">
        <v>623</v>
      </c>
      <c r="L138" s="107" t="s">
        <v>622</v>
      </c>
      <c r="M138" s="107" t="s">
        <v>621</v>
      </c>
      <c r="N138" s="107" t="s">
        <v>620</v>
      </c>
      <c r="O138" s="107" t="s">
        <v>621</v>
      </c>
      <c r="P138" s="107" t="s">
        <v>621</v>
      </c>
      <c r="Q138" s="107" t="s">
        <v>621</v>
      </c>
      <c r="R138" s="107" t="s">
        <v>621</v>
      </c>
      <c r="S138" s="107" t="s">
        <v>620</v>
      </c>
      <c r="T138" s="107" t="s">
        <v>621</v>
      </c>
      <c r="U138" s="107" t="s">
        <v>621</v>
      </c>
      <c r="V138" s="107" t="s">
        <v>621</v>
      </c>
      <c r="W138" s="107" t="s">
        <v>620</v>
      </c>
      <c r="X138" s="107" t="s">
        <v>621</v>
      </c>
      <c r="Y138" s="107" t="s">
        <v>622</v>
      </c>
      <c r="Z138" s="107" t="s">
        <v>621</v>
      </c>
      <c r="AA138" s="107" t="s">
        <v>621</v>
      </c>
      <c r="AB138" s="107" t="s">
        <v>621</v>
      </c>
      <c r="AC138" s="107" t="s">
        <v>623</v>
      </c>
      <c r="AD138" s="107" t="s">
        <v>621</v>
      </c>
      <c r="AE138" s="107" t="s">
        <v>621</v>
      </c>
      <c r="AF138" s="107" t="s">
        <v>621</v>
      </c>
      <c r="AG138" s="107" t="s">
        <v>621</v>
      </c>
      <c r="AH138" s="107" t="s">
        <v>622</v>
      </c>
      <c r="AI138" s="107" t="s">
        <v>622</v>
      </c>
      <c r="AJ138" s="107" t="s">
        <v>622</v>
      </c>
      <c r="AK138" s="107" t="s">
        <v>621</v>
      </c>
      <c r="AL138" s="107" t="s">
        <v>621</v>
      </c>
      <c r="AM138" s="107" t="s">
        <v>622</v>
      </c>
      <c r="AN138" s="107" t="s">
        <v>621</v>
      </c>
      <c r="AO138" s="107" t="s">
        <v>621</v>
      </c>
      <c r="AP138" s="107" t="s">
        <v>621</v>
      </c>
      <c r="AQ138" s="107" t="s">
        <v>621</v>
      </c>
      <c r="AR138" s="107" t="s">
        <v>621</v>
      </c>
      <c r="AS138" s="107" t="s">
        <v>621</v>
      </c>
      <c r="AT138" s="107" t="s">
        <v>621</v>
      </c>
      <c r="AU138" s="107" t="s">
        <v>623</v>
      </c>
      <c r="AV138" s="107" t="s">
        <v>621</v>
      </c>
      <c r="AW138" s="107" t="s">
        <v>621</v>
      </c>
      <c r="AX138" s="107" t="s">
        <v>620</v>
      </c>
      <c r="AY138" s="107" t="s">
        <v>622</v>
      </c>
      <c r="AZ138" s="107" t="s">
        <v>621</v>
      </c>
      <c r="BA138" s="107" t="s">
        <v>621</v>
      </c>
      <c r="BC138" s="107">
        <v>33</v>
      </c>
      <c r="BD138" s="107">
        <v>7</v>
      </c>
      <c r="BE138" s="107">
        <v>5</v>
      </c>
      <c r="BF138" s="107">
        <v>5</v>
      </c>
      <c r="BG138" s="107">
        <v>0</v>
      </c>
      <c r="BH138" s="107">
        <v>45</v>
      </c>
    </row>
    <row r="139" spans="1:60" x14ac:dyDescent="0.25">
      <c r="A139" s="104">
        <v>403</v>
      </c>
      <c r="B139" s="108" t="s">
        <v>139</v>
      </c>
      <c r="C139" s="108" t="s">
        <v>137</v>
      </c>
      <c r="D139" s="107" t="s">
        <v>621</v>
      </c>
      <c r="E139" s="107" t="s">
        <v>621</v>
      </c>
      <c r="F139" s="107" t="s">
        <v>621</v>
      </c>
      <c r="G139" s="107" t="s">
        <v>621</v>
      </c>
      <c r="H139" s="107" t="s">
        <v>623</v>
      </c>
      <c r="I139" s="107" t="s">
        <v>621</v>
      </c>
      <c r="J139" s="107" t="s">
        <v>623</v>
      </c>
      <c r="K139" s="107" t="s">
        <v>621</v>
      </c>
      <c r="L139" s="107" t="s">
        <v>622</v>
      </c>
      <c r="M139" s="107" t="s">
        <v>621</v>
      </c>
      <c r="N139" s="107" t="s">
        <v>621</v>
      </c>
      <c r="O139" s="107" t="s">
        <v>621</v>
      </c>
      <c r="P139" s="107" t="s">
        <v>621</v>
      </c>
      <c r="Q139" s="107" t="s">
        <v>621</v>
      </c>
      <c r="R139" s="107" t="s">
        <v>621</v>
      </c>
      <c r="S139" s="107" t="s">
        <v>621</v>
      </c>
      <c r="T139" s="107" t="s">
        <v>621</v>
      </c>
      <c r="U139" s="107" t="s">
        <v>621</v>
      </c>
      <c r="V139" s="107" t="s">
        <v>621</v>
      </c>
      <c r="W139" s="107" t="s">
        <v>620</v>
      </c>
      <c r="X139" s="107" t="s">
        <v>621</v>
      </c>
      <c r="Y139" s="107" t="s">
        <v>622</v>
      </c>
      <c r="Z139" s="107" t="s">
        <v>621</v>
      </c>
      <c r="AA139" s="107" t="s">
        <v>621</v>
      </c>
      <c r="AB139" s="107" t="s">
        <v>621</v>
      </c>
      <c r="AC139" s="107" t="s">
        <v>620</v>
      </c>
      <c r="AD139" s="107" t="s">
        <v>621</v>
      </c>
      <c r="AE139" s="107" t="s">
        <v>621</v>
      </c>
      <c r="AF139" s="107" t="s">
        <v>621</v>
      </c>
      <c r="AG139" s="107" t="s">
        <v>621</v>
      </c>
      <c r="AH139" s="107" t="s">
        <v>622</v>
      </c>
      <c r="AI139" s="107" t="s">
        <v>621</v>
      </c>
      <c r="AJ139" s="107" t="s">
        <v>621</v>
      </c>
      <c r="AK139" s="107" t="s">
        <v>621</v>
      </c>
      <c r="AL139" s="107" t="s">
        <v>621</v>
      </c>
      <c r="AM139" s="107" t="s">
        <v>621</v>
      </c>
      <c r="AN139" s="107" t="s">
        <v>621</v>
      </c>
      <c r="AO139" s="107" t="s">
        <v>623</v>
      </c>
      <c r="AP139" s="107" t="s">
        <v>621</v>
      </c>
      <c r="AQ139" s="107" t="s">
        <v>621</v>
      </c>
      <c r="AR139" s="107" t="s">
        <v>621</v>
      </c>
      <c r="AS139" s="107" t="s">
        <v>621</v>
      </c>
      <c r="AT139" s="107" t="s">
        <v>621</v>
      </c>
      <c r="AU139" s="107" t="s">
        <v>621</v>
      </c>
      <c r="AV139" s="107" t="s">
        <v>623</v>
      </c>
      <c r="AW139" s="107" t="s">
        <v>621</v>
      </c>
      <c r="AX139" s="107" t="s">
        <v>621</v>
      </c>
      <c r="AY139" s="107" t="s">
        <v>621</v>
      </c>
      <c r="AZ139" s="107" t="s">
        <v>621</v>
      </c>
      <c r="BA139" s="107" t="s">
        <v>621</v>
      </c>
      <c r="BC139" s="107">
        <v>41</v>
      </c>
      <c r="BD139" s="107">
        <v>3</v>
      </c>
      <c r="BE139" s="107">
        <v>2</v>
      </c>
      <c r="BF139" s="107">
        <v>4</v>
      </c>
      <c r="BG139" s="107">
        <v>0</v>
      </c>
      <c r="BH139" s="107">
        <v>46</v>
      </c>
    </row>
    <row r="140" spans="1:60" x14ac:dyDescent="0.25">
      <c r="A140" s="104">
        <v>404</v>
      </c>
      <c r="B140" s="108" t="s">
        <v>140</v>
      </c>
      <c r="C140" s="108" t="s">
        <v>137</v>
      </c>
      <c r="D140" s="107" t="s">
        <v>621</v>
      </c>
      <c r="E140" s="107" t="s">
        <v>621</v>
      </c>
      <c r="F140" s="107" t="s">
        <v>621</v>
      </c>
      <c r="G140" s="107" t="s">
        <v>621</v>
      </c>
      <c r="H140" s="107" t="s">
        <v>623</v>
      </c>
      <c r="I140" s="107" t="s">
        <v>621</v>
      </c>
      <c r="J140" s="107" t="s">
        <v>623</v>
      </c>
      <c r="K140" s="107" t="s">
        <v>623</v>
      </c>
      <c r="L140" s="107" t="s">
        <v>622</v>
      </c>
      <c r="M140" s="107" t="s">
        <v>621</v>
      </c>
      <c r="N140" s="107" t="s">
        <v>621</v>
      </c>
      <c r="O140" s="107" t="s">
        <v>621</v>
      </c>
      <c r="P140" s="107" t="s">
        <v>621</v>
      </c>
      <c r="Q140" s="107" t="s">
        <v>621</v>
      </c>
      <c r="R140" s="107" t="s">
        <v>621</v>
      </c>
      <c r="S140" s="107" t="s">
        <v>621</v>
      </c>
      <c r="T140" s="107" t="s">
        <v>621</v>
      </c>
      <c r="U140" s="107" t="s">
        <v>621</v>
      </c>
      <c r="V140" s="107" t="s">
        <v>621</v>
      </c>
      <c r="W140" s="107" t="s">
        <v>620</v>
      </c>
      <c r="X140" s="107" t="s">
        <v>621</v>
      </c>
      <c r="Y140" s="107" t="s">
        <v>622</v>
      </c>
      <c r="Z140" s="107" t="s">
        <v>621</v>
      </c>
      <c r="AA140" s="107" t="s">
        <v>621</v>
      </c>
      <c r="AB140" s="107" t="s">
        <v>621</v>
      </c>
      <c r="AC140" s="107" t="s">
        <v>623</v>
      </c>
      <c r="AD140" s="107" t="s">
        <v>623</v>
      </c>
      <c r="AE140" s="107" t="s">
        <v>621</v>
      </c>
      <c r="AF140" s="107" t="s">
        <v>621</v>
      </c>
      <c r="AG140" s="107" t="s">
        <v>621</v>
      </c>
      <c r="AH140" s="107" t="s">
        <v>621</v>
      </c>
      <c r="AI140" s="107" t="s">
        <v>622</v>
      </c>
      <c r="AJ140" s="107" t="s">
        <v>621</v>
      </c>
      <c r="AK140" s="107" t="s">
        <v>620</v>
      </c>
      <c r="AL140" s="107" t="s">
        <v>623</v>
      </c>
      <c r="AM140" s="107" t="s">
        <v>623</v>
      </c>
      <c r="AN140" s="107" t="s">
        <v>621</v>
      </c>
      <c r="AO140" s="107" t="s">
        <v>621</v>
      </c>
      <c r="AP140" s="107" t="s">
        <v>621</v>
      </c>
      <c r="AQ140" s="107" t="s">
        <v>621</v>
      </c>
      <c r="AR140" s="107" t="s">
        <v>621</v>
      </c>
      <c r="AS140" s="107" t="s">
        <v>621</v>
      </c>
      <c r="AT140" s="107" t="s">
        <v>621</v>
      </c>
      <c r="AU140" s="107" t="s">
        <v>621</v>
      </c>
      <c r="AV140" s="107" t="s">
        <v>621</v>
      </c>
      <c r="AW140" s="107" t="s">
        <v>621</v>
      </c>
      <c r="AX140" s="107" t="s">
        <v>620</v>
      </c>
      <c r="AY140" s="107" t="s">
        <v>621</v>
      </c>
      <c r="AZ140" s="107" t="s">
        <v>621</v>
      </c>
      <c r="BA140" s="107" t="s">
        <v>620</v>
      </c>
      <c r="BC140" s="107">
        <v>36</v>
      </c>
      <c r="BD140" s="107">
        <v>3</v>
      </c>
      <c r="BE140" s="107">
        <v>4</v>
      </c>
      <c r="BF140" s="107">
        <v>7</v>
      </c>
      <c r="BG140" s="107">
        <v>0</v>
      </c>
      <c r="BH140" s="107">
        <v>43</v>
      </c>
    </row>
    <row r="141" spans="1:60" x14ac:dyDescent="0.25">
      <c r="A141" s="104">
        <v>405</v>
      </c>
      <c r="B141" s="108" t="s">
        <v>141</v>
      </c>
      <c r="C141" s="108" t="s">
        <v>137</v>
      </c>
      <c r="D141" s="107" t="s">
        <v>621</v>
      </c>
      <c r="E141" s="107" t="s">
        <v>621</v>
      </c>
      <c r="F141" s="107" t="s">
        <v>621</v>
      </c>
      <c r="G141" s="107" t="s">
        <v>621</v>
      </c>
      <c r="H141" s="107" t="s">
        <v>623</v>
      </c>
      <c r="I141" s="107" t="s">
        <v>621</v>
      </c>
      <c r="J141" s="107" t="s">
        <v>621</v>
      </c>
      <c r="K141" s="107" t="s">
        <v>621</v>
      </c>
      <c r="L141" s="107" t="s">
        <v>621</v>
      </c>
      <c r="M141" s="107" t="s">
        <v>620</v>
      </c>
      <c r="N141" s="107" t="s">
        <v>623</v>
      </c>
      <c r="O141" s="107" t="s">
        <v>621</v>
      </c>
      <c r="P141" s="107" t="s">
        <v>621</v>
      </c>
      <c r="Q141" s="107" t="s">
        <v>621</v>
      </c>
      <c r="R141" s="107" t="s">
        <v>622</v>
      </c>
      <c r="S141" s="107" t="s">
        <v>621</v>
      </c>
      <c r="T141" s="107" t="s">
        <v>621</v>
      </c>
      <c r="U141" s="107" t="s">
        <v>621</v>
      </c>
      <c r="V141" s="107" t="s">
        <v>621</v>
      </c>
      <c r="W141" s="107" t="s">
        <v>623</v>
      </c>
      <c r="X141" s="107" t="s">
        <v>621</v>
      </c>
      <c r="Y141" s="107" t="s">
        <v>622</v>
      </c>
      <c r="Z141" s="107" t="s">
        <v>621</v>
      </c>
      <c r="AA141" s="107" t="s">
        <v>621</v>
      </c>
      <c r="AB141" s="107" t="s">
        <v>621</v>
      </c>
      <c r="AC141" s="107" t="s">
        <v>623</v>
      </c>
      <c r="AD141" s="107" t="s">
        <v>621</v>
      </c>
      <c r="AE141" s="107" t="s">
        <v>621</v>
      </c>
      <c r="AF141" s="107" t="s">
        <v>621</v>
      </c>
      <c r="AG141" s="107" t="s">
        <v>621</v>
      </c>
      <c r="AH141" s="107" t="s">
        <v>622</v>
      </c>
      <c r="AI141" s="107" t="s">
        <v>622</v>
      </c>
      <c r="AJ141" s="107" t="s">
        <v>622</v>
      </c>
      <c r="AK141" s="107" t="s">
        <v>621</v>
      </c>
      <c r="AL141" s="107" t="s">
        <v>621</v>
      </c>
      <c r="AM141" s="107" t="s">
        <v>621</v>
      </c>
      <c r="AN141" s="107" t="s">
        <v>621</v>
      </c>
      <c r="AO141" s="107" t="s">
        <v>621</v>
      </c>
      <c r="AP141" s="107" t="s">
        <v>621</v>
      </c>
      <c r="AQ141" s="107" t="s">
        <v>621</v>
      </c>
      <c r="AR141" s="107" t="s">
        <v>621</v>
      </c>
      <c r="AS141" s="107" t="s">
        <v>621</v>
      </c>
      <c r="AT141" s="107" t="s">
        <v>621</v>
      </c>
      <c r="AU141" s="107" t="s">
        <v>621</v>
      </c>
      <c r="AV141" s="107" t="s">
        <v>623</v>
      </c>
      <c r="AW141" s="107" t="s">
        <v>623</v>
      </c>
      <c r="AX141" s="107" t="s">
        <v>621</v>
      </c>
      <c r="AY141" s="107" t="s">
        <v>623</v>
      </c>
      <c r="AZ141" s="107" t="s">
        <v>621</v>
      </c>
      <c r="BA141" s="107" t="s">
        <v>621</v>
      </c>
      <c r="BC141" s="107">
        <v>37</v>
      </c>
      <c r="BD141" s="107">
        <v>5</v>
      </c>
      <c r="BE141" s="107">
        <v>1</v>
      </c>
      <c r="BF141" s="107">
        <v>7</v>
      </c>
      <c r="BG141" s="107">
        <v>0</v>
      </c>
      <c r="BH141" s="107">
        <v>43</v>
      </c>
    </row>
    <row r="142" spans="1:60" x14ac:dyDescent="0.25">
      <c r="A142" s="104">
        <v>406</v>
      </c>
      <c r="B142" s="108" t="s">
        <v>142</v>
      </c>
      <c r="C142" s="108" t="s">
        <v>137</v>
      </c>
      <c r="D142" s="107" t="s">
        <v>621</v>
      </c>
      <c r="E142" s="107" t="s">
        <v>621</v>
      </c>
      <c r="F142" s="107" t="s">
        <v>623</v>
      </c>
      <c r="G142" s="107" t="s">
        <v>621</v>
      </c>
      <c r="H142" s="107" t="s">
        <v>623</v>
      </c>
      <c r="I142" s="107" t="s">
        <v>621</v>
      </c>
      <c r="J142" s="107" t="s">
        <v>621</v>
      </c>
      <c r="K142" s="107" t="s">
        <v>621</v>
      </c>
      <c r="L142" s="107" t="s">
        <v>621</v>
      </c>
      <c r="M142" s="107" t="s">
        <v>621</v>
      </c>
      <c r="N142" s="107" t="s">
        <v>621</v>
      </c>
      <c r="O142" s="107" t="s">
        <v>621</v>
      </c>
      <c r="P142" s="107" t="s">
        <v>621</v>
      </c>
      <c r="Q142" s="107" t="s">
        <v>621</v>
      </c>
      <c r="R142" s="107" t="s">
        <v>622</v>
      </c>
      <c r="S142" s="107" t="s">
        <v>621</v>
      </c>
      <c r="T142" s="107" t="s">
        <v>621</v>
      </c>
      <c r="U142" s="107" t="s">
        <v>621</v>
      </c>
      <c r="V142" s="107" t="s">
        <v>621</v>
      </c>
      <c r="W142" s="107" t="s">
        <v>620</v>
      </c>
      <c r="X142" s="107" t="s">
        <v>621</v>
      </c>
      <c r="Y142" s="107" t="s">
        <v>622</v>
      </c>
      <c r="Z142" s="107" t="s">
        <v>621</v>
      </c>
      <c r="AA142" s="107" t="s">
        <v>620</v>
      </c>
      <c r="AB142" s="107" t="s">
        <v>621</v>
      </c>
      <c r="AC142" s="107" t="s">
        <v>621</v>
      </c>
      <c r="AD142" s="107" t="s">
        <v>623</v>
      </c>
      <c r="AE142" s="107" t="s">
        <v>621</v>
      </c>
      <c r="AF142" s="107" t="s">
        <v>621</v>
      </c>
      <c r="AG142" s="107" t="s">
        <v>621</v>
      </c>
      <c r="AH142" s="107" t="s">
        <v>623</v>
      </c>
      <c r="AI142" s="107" t="s">
        <v>621</v>
      </c>
      <c r="AJ142" s="107" t="s">
        <v>622</v>
      </c>
      <c r="AK142" s="107" t="s">
        <v>621</v>
      </c>
      <c r="AL142" s="107" t="s">
        <v>621</v>
      </c>
      <c r="AM142" s="107" t="s">
        <v>621</v>
      </c>
      <c r="AN142" s="107" t="s">
        <v>621</v>
      </c>
      <c r="AO142" s="107" t="s">
        <v>621</v>
      </c>
      <c r="AP142" s="107" t="s">
        <v>621</v>
      </c>
      <c r="AQ142" s="107" t="s">
        <v>621</v>
      </c>
      <c r="AR142" s="107" t="s">
        <v>621</v>
      </c>
      <c r="AS142" s="107" t="s">
        <v>621</v>
      </c>
      <c r="AT142" s="107" t="s">
        <v>621</v>
      </c>
      <c r="AU142" s="107" t="s">
        <v>621</v>
      </c>
      <c r="AV142" s="107" t="s">
        <v>623</v>
      </c>
      <c r="AW142" s="107" t="s">
        <v>621</v>
      </c>
      <c r="AX142" s="107" t="s">
        <v>621</v>
      </c>
      <c r="AY142" s="107" t="s">
        <v>621</v>
      </c>
      <c r="AZ142" s="107" t="s">
        <v>621</v>
      </c>
      <c r="BA142" s="107" t="s">
        <v>621</v>
      </c>
      <c r="BC142" s="107">
        <v>40</v>
      </c>
      <c r="BD142" s="107">
        <v>3</v>
      </c>
      <c r="BE142" s="107">
        <v>2</v>
      </c>
      <c r="BF142" s="107">
        <v>5</v>
      </c>
      <c r="BG142" s="107">
        <v>0</v>
      </c>
      <c r="BH142" s="107">
        <v>45</v>
      </c>
    </row>
    <row r="143" spans="1:60" x14ac:dyDescent="0.25">
      <c r="A143" s="104">
        <v>407</v>
      </c>
      <c r="B143" s="108" t="s">
        <v>143</v>
      </c>
      <c r="C143" s="108" t="s">
        <v>137</v>
      </c>
      <c r="D143" s="107" t="s">
        <v>623</v>
      </c>
      <c r="E143" s="107" t="s">
        <v>622</v>
      </c>
      <c r="F143" s="107" t="s">
        <v>623</v>
      </c>
      <c r="G143" s="107" t="s">
        <v>621</v>
      </c>
      <c r="H143" s="107" t="s">
        <v>623</v>
      </c>
      <c r="I143" s="107" t="s">
        <v>623</v>
      </c>
      <c r="J143" s="107" t="s">
        <v>623</v>
      </c>
      <c r="K143" s="107" t="s">
        <v>621</v>
      </c>
      <c r="L143" s="107" t="s">
        <v>620</v>
      </c>
      <c r="M143" s="107" t="s">
        <v>620</v>
      </c>
      <c r="N143" s="107" t="s">
        <v>621</v>
      </c>
      <c r="O143" s="107" t="s">
        <v>621</v>
      </c>
      <c r="P143" s="107" t="s">
        <v>621</v>
      </c>
      <c r="Q143" s="107" t="s">
        <v>621</v>
      </c>
      <c r="R143" s="107" t="s">
        <v>621</v>
      </c>
      <c r="S143" s="107" t="s">
        <v>622</v>
      </c>
      <c r="T143" s="107" t="s">
        <v>622</v>
      </c>
      <c r="U143" s="107" t="s">
        <v>621</v>
      </c>
      <c r="V143" s="107" t="s">
        <v>620</v>
      </c>
      <c r="W143" s="107" t="s">
        <v>623</v>
      </c>
      <c r="X143" s="107" t="s">
        <v>621</v>
      </c>
      <c r="Y143" s="107" t="s">
        <v>621</v>
      </c>
      <c r="Z143" s="107" t="s">
        <v>623</v>
      </c>
      <c r="AA143" s="107" t="s">
        <v>623</v>
      </c>
      <c r="AB143" s="107" t="s">
        <v>620</v>
      </c>
      <c r="AC143" s="107" t="s">
        <v>621</v>
      </c>
      <c r="AD143" s="107" t="s">
        <v>621</v>
      </c>
      <c r="AE143" s="107" t="s">
        <v>621</v>
      </c>
      <c r="AF143" s="107" t="s">
        <v>620</v>
      </c>
      <c r="AG143" s="107" t="s">
        <v>621</v>
      </c>
      <c r="AH143" s="107" t="s">
        <v>621</v>
      </c>
      <c r="AI143" s="107" t="s">
        <v>623</v>
      </c>
      <c r="AJ143" s="107" t="s">
        <v>622</v>
      </c>
      <c r="AK143" s="107" t="s">
        <v>621</v>
      </c>
      <c r="AL143" s="107" t="s">
        <v>621</v>
      </c>
      <c r="AM143" s="107" t="s">
        <v>621</v>
      </c>
      <c r="AN143" s="107" t="s">
        <v>623</v>
      </c>
      <c r="AO143" s="107" t="s">
        <v>621</v>
      </c>
      <c r="AP143" s="107" t="s">
        <v>621</v>
      </c>
      <c r="AQ143" s="107" t="s">
        <v>621</v>
      </c>
      <c r="AR143" s="107" t="s">
        <v>621</v>
      </c>
      <c r="AS143" s="107" t="s">
        <v>623</v>
      </c>
      <c r="AT143" s="107" t="s">
        <v>621</v>
      </c>
      <c r="AU143" s="107" t="s">
        <v>623</v>
      </c>
      <c r="AV143" s="107" t="s">
        <v>621</v>
      </c>
      <c r="AW143" s="107" t="s">
        <v>621</v>
      </c>
      <c r="AX143" s="107" t="s">
        <v>621</v>
      </c>
      <c r="AY143" s="107" t="s">
        <v>621</v>
      </c>
      <c r="AZ143" s="107" t="s">
        <v>620</v>
      </c>
      <c r="BA143" s="107" t="s">
        <v>620</v>
      </c>
      <c r="BC143" s="107">
        <v>27</v>
      </c>
      <c r="BD143" s="107">
        <v>4</v>
      </c>
      <c r="BE143" s="107">
        <v>7</v>
      </c>
      <c r="BF143" s="107">
        <v>12</v>
      </c>
      <c r="BG143" s="107">
        <v>0</v>
      </c>
      <c r="BH143" s="107">
        <v>38</v>
      </c>
    </row>
    <row r="144" spans="1:60" x14ac:dyDescent="0.25">
      <c r="A144" s="104">
        <v>408</v>
      </c>
      <c r="B144" s="69" t="s">
        <v>144</v>
      </c>
      <c r="C144" s="69" t="s">
        <v>137</v>
      </c>
      <c r="D144" s="107" t="s">
        <v>621</v>
      </c>
      <c r="E144" s="107" t="s">
        <v>621</v>
      </c>
      <c r="F144" s="107" t="s">
        <v>621</v>
      </c>
      <c r="G144" s="107" t="s">
        <v>621</v>
      </c>
      <c r="H144" s="107" t="s">
        <v>621</v>
      </c>
      <c r="I144" s="107" t="s">
        <v>621</v>
      </c>
      <c r="J144" s="107" t="s">
        <v>623</v>
      </c>
      <c r="K144" s="107" t="s">
        <v>621</v>
      </c>
      <c r="L144" s="107" t="s">
        <v>620</v>
      </c>
      <c r="M144" s="107" t="s">
        <v>621</v>
      </c>
      <c r="N144" s="107" t="s">
        <v>621</v>
      </c>
      <c r="O144" s="107" t="s">
        <v>621</v>
      </c>
      <c r="P144" s="107" t="s">
        <v>621</v>
      </c>
      <c r="Q144" s="107" t="s">
        <v>621</v>
      </c>
      <c r="R144" s="107" t="s">
        <v>623</v>
      </c>
      <c r="S144" s="107" t="s">
        <v>621</v>
      </c>
      <c r="T144" s="107" t="s">
        <v>621</v>
      </c>
      <c r="U144" s="107" t="s">
        <v>621</v>
      </c>
      <c r="V144" s="107" t="s">
        <v>621</v>
      </c>
      <c r="W144" s="107" t="s">
        <v>621</v>
      </c>
      <c r="X144" s="107" t="s">
        <v>621</v>
      </c>
      <c r="Y144" s="107" t="s">
        <v>623</v>
      </c>
      <c r="Z144" s="107" t="s">
        <v>621</v>
      </c>
      <c r="AA144" s="107" t="s">
        <v>621</v>
      </c>
      <c r="AB144" s="107" t="s">
        <v>620</v>
      </c>
      <c r="AC144" s="107" t="s">
        <v>623</v>
      </c>
      <c r="AD144" s="107" t="s">
        <v>621</v>
      </c>
      <c r="AE144" s="107" t="s">
        <v>621</v>
      </c>
      <c r="AF144" s="107" t="s">
        <v>621</v>
      </c>
      <c r="AG144" s="107" t="s">
        <v>621</v>
      </c>
      <c r="AH144" s="107" t="s">
        <v>622</v>
      </c>
      <c r="AI144" s="107" t="s">
        <v>622</v>
      </c>
      <c r="AJ144" s="107" t="s">
        <v>622</v>
      </c>
      <c r="AK144" s="107" t="s">
        <v>621</v>
      </c>
      <c r="AL144" s="107" t="s">
        <v>621</v>
      </c>
      <c r="AM144" s="107" t="s">
        <v>621</v>
      </c>
      <c r="AN144" s="107" t="s">
        <v>621</v>
      </c>
      <c r="AO144" s="107" t="s">
        <v>621</v>
      </c>
      <c r="AP144" s="107" t="s">
        <v>621</v>
      </c>
      <c r="AQ144" s="107" t="s">
        <v>621</v>
      </c>
      <c r="AR144" s="107" t="s">
        <v>621</v>
      </c>
      <c r="AS144" s="107" t="s">
        <v>621</v>
      </c>
      <c r="AT144" s="107" t="s">
        <v>623</v>
      </c>
      <c r="AU144" s="107" t="s">
        <v>621</v>
      </c>
      <c r="AV144" s="107" t="s">
        <v>623</v>
      </c>
      <c r="AW144" s="107" t="s">
        <v>621</v>
      </c>
      <c r="AX144" s="107" t="s">
        <v>621</v>
      </c>
      <c r="AY144" s="107" t="s">
        <v>621</v>
      </c>
      <c r="AZ144" s="107" t="s">
        <v>621</v>
      </c>
      <c r="BA144" s="107" t="s">
        <v>621</v>
      </c>
      <c r="BC144" s="107">
        <v>39</v>
      </c>
      <c r="BD144" s="107">
        <v>3</v>
      </c>
      <c r="BE144" s="107">
        <v>2</v>
      </c>
      <c r="BF144" s="107">
        <v>6</v>
      </c>
      <c r="BG144" s="107">
        <v>0</v>
      </c>
      <c r="BH144" s="107">
        <v>44</v>
      </c>
    </row>
    <row r="145" spans="1:60" x14ac:dyDescent="0.25">
      <c r="A145" s="104">
        <v>409</v>
      </c>
      <c r="B145" s="69" t="s">
        <v>145</v>
      </c>
      <c r="C145" s="69" t="s">
        <v>137</v>
      </c>
      <c r="D145" s="107" t="s">
        <v>621</v>
      </c>
      <c r="E145" s="107" t="s">
        <v>621</v>
      </c>
      <c r="F145" s="107" t="s">
        <v>621</v>
      </c>
      <c r="G145" s="107" t="s">
        <v>621</v>
      </c>
      <c r="H145" s="107" t="s">
        <v>621</v>
      </c>
      <c r="I145" s="107" t="s">
        <v>621</v>
      </c>
      <c r="J145" s="107" t="s">
        <v>621</v>
      </c>
      <c r="K145" s="107" t="s">
        <v>621</v>
      </c>
      <c r="L145" s="107" t="s">
        <v>621</v>
      </c>
      <c r="M145" s="107" t="s">
        <v>621</v>
      </c>
      <c r="N145" s="107" t="s">
        <v>621</v>
      </c>
      <c r="O145" s="107" t="s">
        <v>621</v>
      </c>
      <c r="P145" s="107" t="s">
        <v>621</v>
      </c>
      <c r="Q145" s="107" t="s">
        <v>621</v>
      </c>
      <c r="R145" s="107" t="s">
        <v>621</v>
      </c>
      <c r="S145" s="107" t="s">
        <v>622</v>
      </c>
      <c r="T145" s="107" t="s">
        <v>622</v>
      </c>
      <c r="U145" s="107" t="s">
        <v>621</v>
      </c>
      <c r="V145" s="107" t="s">
        <v>621</v>
      </c>
      <c r="W145" s="107" t="s">
        <v>621</v>
      </c>
      <c r="X145" s="107" t="s">
        <v>621</v>
      </c>
      <c r="Y145" s="107" t="s">
        <v>622</v>
      </c>
      <c r="Z145" s="107" t="s">
        <v>621</v>
      </c>
      <c r="AA145" s="107" t="s">
        <v>621</v>
      </c>
      <c r="AB145" s="107" t="s">
        <v>621</v>
      </c>
      <c r="AC145" s="107" t="s">
        <v>621</v>
      </c>
      <c r="AD145" s="107" t="s">
        <v>621</v>
      </c>
      <c r="AE145" s="107" t="s">
        <v>621</v>
      </c>
      <c r="AF145" s="107" t="s">
        <v>621</v>
      </c>
      <c r="AG145" s="107" t="s">
        <v>621</v>
      </c>
      <c r="AH145" s="107" t="s">
        <v>621</v>
      </c>
      <c r="AI145" s="107" t="s">
        <v>621</v>
      </c>
      <c r="AJ145" s="107" t="s">
        <v>621</v>
      </c>
      <c r="AK145" s="107" t="s">
        <v>621</v>
      </c>
      <c r="AL145" s="107" t="s">
        <v>621</v>
      </c>
      <c r="AM145" s="107" t="s">
        <v>621</v>
      </c>
      <c r="AN145" s="107" t="s">
        <v>621</v>
      </c>
      <c r="AO145" s="107" t="s">
        <v>621</v>
      </c>
      <c r="AP145" s="107" t="s">
        <v>621</v>
      </c>
      <c r="AQ145" s="107" t="s">
        <v>621</v>
      </c>
      <c r="AR145" s="107" t="s">
        <v>621</v>
      </c>
      <c r="AS145" s="107" t="s">
        <v>621</v>
      </c>
      <c r="AT145" s="107" t="s">
        <v>621</v>
      </c>
      <c r="AU145" s="107" t="s">
        <v>621</v>
      </c>
      <c r="AV145" s="107" t="s">
        <v>621</v>
      </c>
      <c r="AW145" s="107" t="s">
        <v>621</v>
      </c>
      <c r="AX145" s="107" t="s">
        <v>621</v>
      </c>
      <c r="AY145" s="107" t="s">
        <v>621</v>
      </c>
      <c r="AZ145" s="107" t="s">
        <v>621</v>
      </c>
      <c r="BA145" s="107" t="s">
        <v>621</v>
      </c>
      <c r="BC145" s="107">
        <v>47</v>
      </c>
      <c r="BD145" s="107">
        <v>3</v>
      </c>
      <c r="BE145" s="107">
        <v>0</v>
      </c>
      <c r="BF145" s="107">
        <v>0</v>
      </c>
      <c r="BG145" s="107">
        <v>0</v>
      </c>
      <c r="BH145" s="107">
        <v>50</v>
      </c>
    </row>
    <row r="146" spans="1:60" x14ac:dyDescent="0.25">
      <c r="A146" s="104">
        <v>410</v>
      </c>
      <c r="B146" s="108" t="s">
        <v>146</v>
      </c>
      <c r="C146" s="108" t="s">
        <v>137</v>
      </c>
      <c r="D146" s="107" t="s">
        <v>621</v>
      </c>
      <c r="E146" s="107" t="s">
        <v>620</v>
      </c>
      <c r="F146" s="107" t="s">
        <v>621</v>
      </c>
      <c r="G146" s="107" t="s">
        <v>621</v>
      </c>
      <c r="H146" s="107" t="s">
        <v>621</v>
      </c>
      <c r="I146" s="107" t="s">
        <v>621</v>
      </c>
      <c r="J146" s="107" t="s">
        <v>621</v>
      </c>
      <c r="K146" s="107" t="s">
        <v>621</v>
      </c>
      <c r="L146" s="107" t="s">
        <v>621</v>
      </c>
      <c r="M146" s="107" t="s">
        <v>621</v>
      </c>
      <c r="N146" s="107" t="s">
        <v>620</v>
      </c>
      <c r="O146" s="107" t="s">
        <v>621</v>
      </c>
      <c r="P146" s="107" t="s">
        <v>621</v>
      </c>
      <c r="Q146" s="107" t="s">
        <v>621</v>
      </c>
      <c r="R146" s="107" t="s">
        <v>623</v>
      </c>
      <c r="S146" s="107" t="s">
        <v>622</v>
      </c>
      <c r="T146" s="107" t="s">
        <v>622</v>
      </c>
      <c r="U146" s="107" t="s">
        <v>621</v>
      </c>
      <c r="V146" s="107" t="s">
        <v>621</v>
      </c>
      <c r="W146" s="107" t="s">
        <v>620</v>
      </c>
      <c r="X146" s="107" t="s">
        <v>620</v>
      </c>
      <c r="Y146" s="107" t="s">
        <v>622</v>
      </c>
      <c r="Z146" s="107" t="s">
        <v>621</v>
      </c>
      <c r="AA146" s="107" t="s">
        <v>621</v>
      </c>
      <c r="AB146" s="107" t="s">
        <v>621</v>
      </c>
      <c r="AC146" s="107" t="s">
        <v>621</v>
      </c>
      <c r="AD146" s="107" t="s">
        <v>623</v>
      </c>
      <c r="AE146" s="107" t="s">
        <v>623</v>
      </c>
      <c r="AF146" s="107" t="s">
        <v>621</v>
      </c>
      <c r="AG146" s="107" t="s">
        <v>621</v>
      </c>
      <c r="AH146" s="107" t="s">
        <v>621</v>
      </c>
      <c r="AI146" s="107" t="s">
        <v>620</v>
      </c>
      <c r="AJ146" s="107" t="s">
        <v>623</v>
      </c>
      <c r="AK146" s="107" t="s">
        <v>621</v>
      </c>
      <c r="AL146" s="107" t="s">
        <v>620</v>
      </c>
      <c r="AM146" s="107" t="s">
        <v>621</v>
      </c>
      <c r="AN146" s="107" t="s">
        <v>621</v>
      </c>
      <c r="AO146" s="107" t="s">
        <v>621</v>
      </c>
      <c r="AP146" s="107" t="s">
        <v>621</v>
      </c>
      <c r="AQ146" s="107" t="s">
        <v>621</v>
      </c>
      <c r="AR146" s="107" t="s">
        <v>621</v>
      </c>
      <c r="AS146" s="107" t="s">
        <v>621</v>
      </c>
      <c r="AT146" s="107" t="s">
        <v>621</v>
      </c>
      <c r="AU146" s="107" t="s">
        <v>623</v>
      </c>
      <c r="AV146" s="107" t="s">
        <v>621</v>
      </c>
      <c r="AW146" s="107" t="s">
        <v>621</v>
      </c>
      <c r="AX146" s="107" t="s">
        <v>620</v>
      </c>
      <c r="AY146" s="107" t="s">
        <v>623</v>
      </c>
      <c r="AZ146" s="107" t="s">
        <v>621</v>
      </c>
      <c r="BA146" s="107" t="s">
        <v>620</v>
      </c>
      <c r="BC146" s="107">
        <v>33</v>
      </c>
      <c r="BD146" s="107">
        <v>3</v>
      </c>
      <c r="BE146" s="107">
        <v>8</v>
      </c>
      <c r="BF146" s="107">
        <v>6</v>
      </c>
      <c r="BG146" s="107">
        <v>0</v>
      </c>
      <c r="BH146" s="107">
        <v>44</v>
      </c>
    </row>
    <row r="147" spans="1:60" x14ac:dyDescent="0.25">
      <c r="A147" s="104">
        <v>411</v>
      </c>
      <c r="B147" s="108" t="s">
        <v>147</v>
      </c>
      <c r="C147" s="108" t="s">
        <v>137</v>
      </c>
      <c r="D147" s="107" t="s">
        <v>621</v>
      </c>
      <c r="E147" s="107" t="s">
        <v>621</v>
      </c>
      <c r="F147" s="107" t="s">
        <v>621</v>
      </c>
      <c r="G147" s="107" t="s">
        <v>621</v>
      </c>
      <c r="H147" s="107" t="s">
        <v>621</v>
      </c>
      <c r="I147" s="107" t="s">
        <v>621</v>
      </c>
      <c r="J147" s="107" t="s">
        <v>621</v>
      </c>
      <c r="K147" s="107" t="s">
        <v>623</v>
      </c>
      <c r="L147" s="107" t="s">
        <v>621</v>
      </c>
      <c r="M147" s="107" t="s">
        <v>621</v>
      </c>
      <c r="N147" s="107" t="s">
        <v>621</v>
      </c>
      <c r="O147" s="107" t="s">
        <v>621</v>
      </c>
      <c r="P147" s="107" t="s">
        <v>621</v>
      </c>
      <c r="Q147" s="107" t="s">
        <v>621</v>
      </c>
      <c r="R147" s="107" t="s">
        <v>623</v>
      </c>
      <c r="S147" s="107" t="s">
        <v>620</v>
      </c>
      <c r="T147" s="107" t="s">
        <v>622</v>
      </c>
      <c r="U147" s="107" t="s">
        <v>621</v>
      </c>
      <c r="V147" s="107" t="s">
        <v>621</v>
      </c>
      <c r="W147" s="107" t="s">
        <v>621</v>
      </c>
      <c r="X147" s="107" t="s">
        <v>621</v>
      </c>
      <c r="Y147" s="107" t="s">
        <v>621</v>
      </c>
      <c r="Z147" s="107" t="s">
        <v>621</v>
      </c>
      <c r="AA147" s="107" t="s">
        <v>621</v>
      </c>
      <c r="AB147" s="107" t="s">
        <v>621</v>
      </c>
      <c r="AC147" s="107" t="s">
        <v>620</v>
      </c>
      <c r="AD147" s="107" t="s">
        <v>621</v>
      </c>
      <c r="AE147" s="107" t="s">
        <v>621</v>
      </c>
      <c r="AF147" s="107" t="s">
        <v>621</v>
      </c>
      <c r="AG147" s="107" t="s">
        <v>621</v>
      </c>
      <c r="AH147" s="107" t="s">
        <v>622</v>
      </c>
      <c r="AI147" s="107" t="s">
        <v>622</v>
      </c>
      <c r="AJ147" s="107" t="s">
        <v>622</v>
      </c>
      <c r="AK147" s="107" t="s">
        <v>621</v>
      </c>
      <c r="AL147" s="107" t="s">
        <v>621</v>
      </c>
      <c r="AM147" s="107" t="s">
        <v>621</v>
      </c>
      <c r="AN147" s="107" t="s">
        <v>621</v>
      </c>
      <c r="AO147" s="107" t="s">
        <v>621</v>
      </c>
      <c r="AP147" s="107" t="s">
        <v>621</v>
      </c>
      <c r="AQ147" s="107" t="s">
        <v>621</v>
      </c>
      <c r="AR147" s="107" t="s">
        <v>621</v>
      </c>
      <c r="AS147" s="107" t="s">
        <v>621</v>
      </c>
      <c r="AT147" s="107" t="s">
        <v>621</v>
      </c>
      <c r="AU147" s="107" t="s">
        <v>621</v>
      </c>
      <c r="AV147" s="107" t="s">
        <v>621</v>
      </c>
      <c r="AW147" s="107" t="s">
        <v>621</v>
      </c>
      <c r="AX147" s="107" t="s">
        <v>620</v>
      </c>
      <c r="AY147" s="107" t="s">
        <v>622</v>
      </c>
      <c r="AZ147" s="107" t="s">
        <v>621</v>
      </c>
      <c r="BA147" s="107" t="s">
        <v>621</v>
      </c>
      <c r="BC147" s="107">
        <v>40</v>
      </c>
      <c r="BD147" s="107">
        <v>5</v>
      </c>
      <c r="BE147" s="107">
        <v>3</v>
      </c>
      <c r="BF147" s="107">
        <v>2</v>
      </c>
      <c r="BG147" s="107">
        <v>0</v>
      </c>
      <c r="BH147" s="107">
        <v>48</v>
      </c>
    </row>
    <row r="148" spans="1:60" x14ac:dyDescent="0.25">
      <c r="A148" s="104">
        <v>412</v>
      </c>
      <c r="B148" s="108" t="s">
        <v>148</v>
      </c>
      <c r="C148" s="108" t="s">
        <v>137</v>
      </c>
      <c r="D148" s="107" t="s">
        <v>621</v>
      </c>
      <c r="E148" s="107" t="s">
        <v>620</v>
      </c>
      <c r="F148" s="107" t="s">
        <v>621</v>
      </c>
      <c r="G148" s="107" t="s">
        <v>621</v>
      </c>
      <c r="H148" s="107" t="s">
        <v>621</v>
      </c>
      <c r="I148" s="107" t="s">
        <v>621</v>
      </c>
      <c r="J148" s="107" t="s">
        <v>621</v>
      </c>
      <c r="K148" s="107" t="s">
        <v>621</v>
      </c>
      <c r="L148" s="107" t="s">
        <v>621</v>
      </c>
      <c r="M148" s="107" t="s">
        <v>621</v>
      </c>
      <c r="N148" s="107" t="s">
        <v>621</v>
      </c>
      <c r="O148" s="107" t="s">
        <v>621</v>
      </c>
      <c r="P148" s="107" t="s">
        <v>621</v>
      </c>
      <c r="Q148" s="107" t="s">
        <v>621</v>
      </c>
      <c r="R148" s="107" t="s">
        <v>623</v>
      </c>
      <c r="S148" s="107" t="s">
        <v>622</v>
      </c>
      <c r="T148" s="107" t="s">
        <v>622</v>
      </c>
      <c r="U148" s="107" t="s">
        <v>621</v>
      </c>
      <c r="V148" s="107" t="s">
        <v>621</v>
      </c>
      <c r="W148" s="107" t="s">
        <v>620</v>
      </c>
      <c r="X148" s="107" t="s">
        <v>621</v>
      </c>
      <c r="Y148" s="107" t="s">
        <v>621</v>
      </c>
      <c r="Z148" s="107" t="s">
        <v>621</v>
      </c>
      <c r="AA148" s="107" t="s">
        <v>621</v>
      </c>
      <c r="AB148" s="107" t="s">
        <v>621</v>
      </c>
      <c r="AC148" s="107" t="s">
        <v>621</v>
      </c>
      <c r="AD148" s="107" t="s">
        <v>623</v>
      </c>
      <c r="AE148" s="107" t="s">
        <v>621</v>
      </c>
      <c r="AF148" s="107" t="s">
        <v>621</v>
      </c>
      <c r="AG148" s="107" t="s">
        <v>621</v>
      </c>
      <c r="AH148" s="107" t="s">
        <v>621</v>
      </c>
      <c r="AI148" s="107" t="s">
        <v>621</v>
      </c>
      <c r="AJ148" s="107" t="s">
        <v>621</v>
      </c>
      <c r="AK148" s="107" t="s">
        <v>621</v>
      </c>
      <c r="AL148" s="107" t="s">
        <v>621</v>
      </c>
      <c r="AM148" s="107" t="s">
        <v>621</v>
      </c>
      <c r="AN148" s="107" t="s">
        <v>621</v>
      </c>
      <c r="AO148" s="107" t="s">
        <v>621</v>
      </c>
      <c r="AP148" s="107" t="s">
        <v>621</v>
      </c>
      <c r="AQ148" s="107" t="s">
        <v>621</v>
      </c>
      <c r="AR148" s="107" t="s">
        <v>621</v>
      </c>
      <c r="AS148" s="107" t="s">
        <v>621</v>
      </c>
      <c r="AT148" s="107" t="s">
        <v>621</v>
      </c>
      <c r="AU148" s="107" t="s">
        <v>621</v>
      </c>
      <c r="AV148" s="107" t="s">
        <v>623</v>
      </c>
      <c r="AW148" s="107" t="s">
        <v>623</v>
      </c>
      <c r="AX148" s="107" t="s">
        <v>621</v>
      </c>
      <c r="AY148" s="107" t="s">
        <v>620</v>
      </c>
      <c r="AZ148" s="107" t="s">
        <v>621</v>
      </c>
      <c r="BA148" s="107" t="s">
        <v>621</v>
      </c>
      <c r="BC148" s="107">
        <v>41</v>
      </c>
      <c r="BD148" s="107">
        <v>2</v>
      </c>
      <c r="BE148" s="107">
        <v>3</v>
      </c>
      <c r="BF148" s="107">
        <v>4</v>
      </c>
      <c r="BG148" s="107">
        <v>0</v>
      </c>
      <c r="BH148" s="107">
        <v>46</v>
      </c>
    </row>
    <row r="149" spans="1:60" x14ac:dyDescent="0.25">
      <c r="A149" s="104">
        <v>413</v>
      </c>
      <c r="B149" s="108" t="s">
        <v>149</v>
      </c>
      <c r="C149" s="108" t="s">
        <v>137</v>
      </c>
      <c r="D149" s="107" t="s">
        <v>621</v>
      </c>
      <c r="E149" s="107" t="s">
        <v>621</v>
      </c>
      <c r="F149" s="107" t="s">
        <v>621</v>
      </c>
      <c r="G149" s="107" t="s">
        <v>621</v>
      </c>
      <c r="H149" s="107" t="s">
        <v>621</v>
      </c>
      <c r="I149" s="107" t="s">
        <v>621</v>
      </c>
      <c r="J149" s="107" t="s">
        <v>621</v>
      </c>
      <c r="K149" s="107" t="s">
        <v>621</v>
      </c>
      <c r="L149" s="107" t="s">
        <v>622</v>
      </c>
      <c r="M149" s="107" t="s">
        <v>621</v>
      </c>
      <c r="N149" s="107" t="s">
        <v>621</v>
      </c>
      <c r="O149" s="107" t="s">
        <v>621</v>
      </c>
      <c r="P149" s="107" t="s">
        <v>621</v>
      </c>
      <c r="Q149" s="107" t="s">
        <v>621</v>
      </c>
      <c r="R149" s="107" t="s">
        <v>621</v>
      </c>
      <c r="S149" s="107" t="s">
        <v>623</v>
      </c>
      <c r="T149" s="107" t="s">
        <v>621</v>
      </c>
      <c r="U149" s="107" t="s">
        <v>621</v>
      </c>
      <c r="V149" s="107" t="s">
        <v>621</v>
      </c>
      <c r="W149" s="107" t="s">
        <v>621</v>
      </c>
      <c r="X149" s="107" t="s">
        <v>621</v>
      </c>
      <c r="Y149" s="107" t="s">
        <v>622</v>
      </c>
      <c r="Z149" s="107" t="s">
        <v>621</v>
      </c>
      <c r="AA149" s="107" t="s">
        <v>621</v>
      </c>
      <c r="AB149" s="107" t="s">
        <v>621</v>
      </c>
      <c r="AC149" s="107" t="s">
        <v>621</v>
      </c>
      <c r="AD149" s="107" t="s">
        <v>621</v>
      </c>
      <c r="AE149" s="107" t="s">
        <v>621</v>
      </c>
      <c r="AF149" s="107" t="s">
        <v>621</v>
      </c>
      <c r="AG149" s="107" t="s">
        <v>621</v>
      </c>
      <c r="AH149" s="107" t="s">
        <v>621</v>
      </c>
      <c r="AI149" s="107" t="s">
        <v>621</v>
      </c>
      <c r="AJ149" s="107" t="s">
        <v>621</v>
      </c>
      <c r="AK149" s="107" t="s">
        <v>621</v>
      </c>
      <c r="AL149" s="107" t="s">
        <v>621</v>
      </c>
      <c r="AM149" s="107" t="s">
        <v>621</v>
      </c>
      <c r="AN149" s="107" t="s">
        <v>621</v>
      </c>
      <c r="AO149" s="107" t="s">
        <v>621</v>
      </c>
      <c r="AP149" s="107" t="s">
        <v>621</v>
      </c>
      <c r="AQ149" s="107" t="s">
        <v>621</v>
      </c>
      <c r="AR149" s="107" t="s">
        <v>621</v>
      </c>
      <c r="AS149" s="107" t="s">
        <v>621</v>
      </c>
      <c r="AT149" s="107" t="s">
        <v>621</v>
      </c>
      <c r="AU149" s="107" t="s">
        <v>621</v>
      </c>
      <c r="AV149" s="107" t="s">
        <v>621</v>
      </c>
      <c r="AW149" s="107" t="s">
        <v>621</v>
      </c>
      <c r="AX149" s="107" t="s">
        <v>621</v>
      </c>
      <c r="AY149" s="107" t="s">
        <v>621</v>
      </c>
      <c r="AZ149" s="107" t="s">
        <v>621</v>
      </c>
      <c r="BA149" s="107" t="s">
        <v>621</v>
      </c>
      <c r="BC149" s="107">
        <v>47</v>
      </c>
      <c r="BD149" s="107">
        <v>2</v>
      </c>
      <c r="BE149" s="107">
        <v>0</v>
      </c>
      <c r="BF149" s="107">
        <v>1</v>
      </c>
      <c r="BG149" s="107">
        <v>0</v>
      </c>
      <c r="BH149" s="107">
        <v>49</v>
      </c>
    </row>
    <row r="150" spans="1:60" x14ac:dyDescent="0.25">
      <c r="A150" s="104">
        <v>414</v>
      </c>
      <c r="B150" s="108" t="s">
        <v>627</v>
      </c>
      <c r="C150" s="108" t="s">
        <v>137</v>
      </c>
      <c r="D150" s="107" t="s">
        <v>621</v>
      </c>
      <c r="E150" s="107" t="s">
        <v>623</v>
      </c>
      <c r="F150" s="107" t="s">
        <v>621</v>
      </c>
      <c r="G150" s="107" t="s">
        <v>621</v>
      </c>
      <c r="H150" s="107" t="s">
        <v>623</v>
      </c>
      <c r="I150" s="107" t="s">
        <v>621</v>
      </c>
      <c r="J150" s="107" t="s">
        <v>623</v>
      </c>
      <c r="K150" s="107" t="s">
        <v>621</v>
      </c>
      <c r="L150" s="107" t="s">
        <v>623</v>
      </c>
      <c r="M150" s="107" t="s">
        <v>621</v>
      </c>
      <c r="N150" s="107" t="s">
        <v>621</v>
      </c>
      <c r="O150" s="107" t="s">
        <v>621</v>
      </c>
      <c r="P150" s="107" t="s">
        <v>621</v>
      </c>
      <c r="Q150" s="107" t="s">
        <v>621</v>
      </c>
      <c r="R150" s="107" t="s">
        <v>621</v>
      </c>
      <c r="S150" s="107" t="s">
        <v>621</v>
      </c>
      <c r="T150" s="107" t="s">
        <v>621</v>
      </c>
      <c r="U150" s="107" t="s">
        <v>621</v>
      </c>
      <c r="V150" s="107" t="s">
        <v>621</v>
      </c>
      <c r="W150" s="107" t="s">
        <v>621</v>
      </c>
      <c r="X150" s="107" t="s">
        <v>621</v>
      </c>
      <c r="Y150" s="107" t="s">
        <v>621</v>
      </c>
      <c r="Z150" s="107" t="s">
        <v>621</v>
      </c>
      <c r="AA150" s="107" t="s">
        <v>621</v>
      </c>
      <c r="AB150" s="107" t="s">
        <v>621</v>
      </c>
      <c r="AC150" s="107" t="s">
        <v>623</v>
      </c>
      <c r="AD150" s="107" t="s">
        <v>623</v>
      </c>
      <c r="AE150" s="107" t="s">
        <v>621</v>
      </c>
      <c r="AF150" s="107" t="s">
        <v>621</v>
      </c>
      <c r="AG150" s="107" t="s">
        <v>621</v>
      </c>
      <c r="AH150" s="107" t="s">
        <v>621</v>
      </c>
      <c r="AI150" s="107" t="s">
        <v>621</v>
      </c>
      <c r="AJ150" s="107" t="s">
        <v>621</v>
      </c>
      <c r="AK150" s="107" t="s">
        <v>621</v>
      </c>
      <c r="AL150" s="107" t="s">
        <v>621</v>
      </c>
      <c r="AM150" s="107" t="s">
        <v>621</v>
      </c>
      <c r="AN150" s="107" t="s">
        <v>621</v>
      </c>
      <c r="AO150" s="107" t="s">
        <v>621</v>
      </c>
      <c r="AP150" s="107" t="s">
        <v>621</v>
      </c>
      <c r="AQ150" s="107" t="s">
        <v>621</v>
      </c>
      <c r="AR150" s="107" t="s">
        <v>621</v>
      </c>
      <c r="AS150" s="107" t="s">
        <v>621</v>
      </c>
      <c r="AT150" s="107" t="s">
        <v>621</v>
      </c>
      <c r="AU150" s="107" t="s">
        <v>621</v>
      </c>
      <c r="AV150" s="107" t="s">
        <v>623</v>
      </c>
      <c r="AW150" s="107" t="s">
        <v>621</v>
      </c>
      <c r="AX150" s="107" t="s">
        <v>621</v>
      </c>
      <c r="AY150" s="107" t="s">
        <v>621</v>
      </c>
      <c r="AZ150" s="107" t="s">
        <v>621</v>
      </c>
      <c r="BA150" s="107" t="s">
        <v>621</v>
      </c>
      <c r="BC150" s="107">
        <v>43</v>
      </c>
      <c r="BD150" s="107">
        <v>0</v>
      </c>
      <c r="BE150" s="107">
        <v>0</v>
      </c>
      <c r="BF150" s="107">
        <v>7</v>
      </c>
      <c r="BG150" s="107">
        <v>0</v>
      </c>
      <c r="BH150" s="107">
        <v>43</v>
      </c>
    </row>
    <row r="151" spans="1:60" x14ac:dyDescent="0.25">
      <c r="A151" s="104">
        <v>415</v>
      </c>
      <c r="B151" s="108" t="s">
        <v>150</v>
      </c>
      <c r="C151" s="108" t="s">
        <v>137</v>
      </c>
      <c r="D151" s="107" t="s">
        <v>621</v>
      </c>
      <c r="E151" s="107" t="s">
        <v>620</v>
      </c>
      <c r="F151" s="107" t="s">
        <v>621</v>
      </c>
      <c r="G151" s="107" t="s">
        <v>621</v>
      </c>
      <c r="H151" s="107" t="s">
        <v>623</v>
      </c>
      <c r="I151" s="107" t="s">
        <v>621</v>
      </c>
      <c r="J151" s="107" t="s">
        <v>623</v>
      </c>
      <c r="K151" s="107" t="s">
        <v>621</v>
      </c>
      <c r="L151" s="107" t="s">
        <v>621</v>
      </c>
      <c r="M151" s="107" t="s">
        <v>621</v>
      </c>
      <c r="N151" s="107" t="s">
        <v>621</v>
      </c>
      <c r="O151" s="107" t="s">
        <v>621</v>
      </c>
      <c r="P151" s="107" t="s">
        <v>621</v>
      </c>
      <c r="Q151" s="107" t="s">
        <v>621</v>
      </c>
      <c r="R151" s="107" t="s">
        <v>622</v>
      </c>
      <c r="S151" s="107" t="s">
        <v>622</v>
      </c>
      <c r="T151" s="107" t="s">
        <v>622</v>
      </c>
      <c r="U151" s="107" t="s">
        <v>621</v>
      </c>
      <c r="V151" s="107" t="s">
        <v>621</v>
      </c>
      <c r="W151" s="107" t="s">
        <v>621</v>
      </c>
      <c r="X151" s="107" t="s">
        <v>621</v>
      </c>
      <c r="Y151" s="107" t="s">
        <v>621</v>
      </c>
      <c r="Z151" s="107" t="s">
        <v>621</v>
      </c>
      <c r="AA151" s="107" t="s">
        <v>621</v>
      </c>
      <c r="AB151" s="107" t="s">
        <v>621</v>
      </c>
      <c r="AC151" s="107" t="s">
        <v>621</v>
      </c>
      <c r="AD151" s="107" t="s">
        <v>621</v>
      </c>
      <c r="AE151" s="107" t="s">
        <v>621</v>
      </c>
      <c r="AF151" s="107" t="s">
        <v>621</v>
      </c>
      <c r="AG151" s="107" t="s">
        <v>621</v>
      </c>
      <c r="AH151" s="107" t="s">
        <v>621</v>
      </c>
      <c r="AI151" s="107" t="s">
        <v>621</v>
      </c>
      <c r="AJ151" s="107" t="s">
        <v>621</v>
      </c>
      <c r="AK151" s="107" t="s">
        <v>621</v>
      </c>
      <c r="AL151" s="107" t="s">
        <v>621</v>
      </c>
      <c r="AM151" s="107" t="s">
        <v>621</v>
      </c>
      <c r="AN151" s="107" t="s">
        <v>621</v>
      </c>
      <c r="AO151" s="107" t="s">
        <v>621</v>
      </c>
      <c r="AP151" s="107" t="s">
        <v>621</v>
      </c>
      <c r="AQ151" s="107" t="s">
        <v>621</v>
      </c>
      <c r="AR151" s="107" t="s">
        <v>623</v>
      </c>
      <c r="AS151" s="107" t="s">
        <v>621</v>
      </c>
      <c r="AT151" s="107" t="s">
        <v>621</v>
      </c>
      <c r="AU151" s="107" t="s">
        <v>621</v>
      </c>
      <c r="AV151" s="107" t="s">
        <v>623</v>
      </c>
      <c r="AW151" s="107" t="s">
        <v>621</v>
      </c>
      <c r="AX151" s="107" t="s">
        <v>621</v>
      </c>
      <c r="AY151" s="107" t="s">
        <v>621</v>
      </c>
      <c r="AZ151" s="107" t="s">
        <v>621</v>
      </c>
      <c r="BA151" s="107" t="s">
        <v>621</v>
      </c>
      <c r="BC151" s="107">
        <v>42</v>
      </c>
      <c r="BD151" s="107">
        <v>3</v>
      </c>
      <c r="BE151" s="107">
        <v>1</v>
      </c>
      <c r="BF151" s="107">
        <v>4</v>
      </c>
      <c r="BG151" s="107">
        <v>0</v>
      </c>
      <c r="BH151" s="107">
        <v>46</v>
      </c>
    </row>
    <row r="152" spans="1:60" x14ac:dyDescent="0.25">
      <c r="A152" s="104">
        <v>416</v>
      </c>
      <c r="B152" s="108" t="s">
        <v>152</v>
      </c>
      <c r="C152" s="108" t="s">
        <v>137</v>
      </c>
      <c r="D152" s="107" t="s">
        <v>621</v>
      </c>
      <c r="E152" s="107" t="s">
        <v>621</v>
      </c>
      <c r="F152" s="107" t="s">
        <v>621</v>
      </c>
      <c r="G152" s="107" t="s">
        <v>621</v>
      </c>
      <c r="H152" s="107" t="s">
        <v>621</v>
      </c>
      <c r="I152" s="107" t="s">
        <v>621</v>
      </c>
      <c r="J152" s="107" t="s">
        <v>621</v>
      </c>
      <c r="K152" s="107" t="s">
        <v>621</v>
      </c>
      <c r="L152" s="107" t="s">
        <v>621</v>
      </c>
      <c r="M152" s="107" t="s">
        <v>621</v>
      </c>
      <c r="N152" s="107" t="s">
        <v>621</v>
      </c>
      <c r="O152" s="107" t="s">
        <v>621</v>
      </c>
      <c r="P152" s="107" t="s">
        <v>621</v>
      </c>
      <c r="Q152" s="107" t="s">
        <v>621</v>
      </c>
      <c r="R152" s="107" t="s">
        <v>621</v>
      </c>
      <c r="S152" s="107" t="s">
        <v>620</v>
      </c>
      <c r="T152" s="107" t="s">
        <v>620</v>
      </c>
      <c r="U152" s="107" t="s">
        <v>621</v>
      </c>
      <c r="V152" s="107" t="s">
        <v>621</v>
      </c>
      <c r="W152" s="107" t="s">
        <v>621</v>
      </c>
      <c r="X152" s="107" t="s">
        <v>621</v>
      </c>
      <c r="Y152" s="107" t="s">
        <v>622</v>
      </c>
      <c r="Z152" s="107" t="s">
        <v>621</v>
      </c>
      <c r="AA152" s="107" t="s">
        <v>621</v>
      </c>
      <c r="AB152" s="107" t="s">
        <v>621</v>
      </c>
      <c r="AC152" s="107" t="s">
        <v>623</v>
      </c>
      <c r="AD152" s="107" t="s">
        <v>623</v>
      </c>
      <c r="AE152" s="107" t="s">
        <v>621</v>
      </c>
      <c r="AF152" s="107" t="s">
        <v>621</v>
      </c>
      <c r="AG152" s="107" t="s">
        <v>621</v>
      </c>
      <c r="AH152" s="107" t="s">
        <v>621</v>
      </c>
      <c r="AI152" s="107" t="s">
        <v>623</v>
      </c>
      <c r="AJ152" s="107" t="s">
        <v>621</v>
      </c>
      <c r="AK152" s="107" t="s">
        <v>621</v>
      </c>
      <c r="AL152" s="107" t="s">
        <v>621</v>
      </c>
      <c r="AM152" s="107" t="s">
        <v>621</v>
      </c>
      <c r="AN152" s="107" t="s">
        <v>621</v>
      </c>
      <c r="AO152" s="107" t="s">
        <v>621</v>
      </c>
      <c r="AP152" s="107" t="s">
        <v>621</v>
      </c>
      <c r="AQ152" s="107" t="s">
        <v>621</v>
      </c>
      <c r="AR152" s="107" t="s">
        <v>621</v>
      </c>
      <c r="AS152" s="107" t="s">
        <v>621</v>
      </c>
      <c r="AT152" s="107" t="s">
        <v>621</v>
      </c>
      <c r="AU152" s="107" t="s">
        <v>621</v>
      </c>
      <c r="AV152" s="107" t="s">
        <v>623</v>
      </c>
      <c r="AW152" s="107" t="s">
        <v>621</v>
      </c>
      <c r="AX152" s="107" t="s">
        <v>621</v>
      </c>
      <c r="AY152" s="107" t="s">
        <v>621</v>
      </c>
      <c r="AZ152" s="107" t="s">
        <v>621</v>
      </c>
      <c r="BA152" s="107" t="s">
        <v>621</v>
      </c>
      <c r="BC152" s="107">
        <v>43</v>
      </c>
      <c r="BD152" s="107">
        <v>1</v>
      </c>
      <c r="BE152" s="107">
        <v>2</v>
      </c>
      <c r="BF152" s="107">
        <v>4</v>
      </c>
      <c r="BG152" s="107">
        <v>0</v>
      </c>
      <c r="BH152" s="107">
        <v>46</v>
      </c>
    </row>
    <row r="153" spans="1:60" x14ac:dyDescent="0.25">
      <c r="A153" s="104">
        <v>417</v>
      </c>
      <c r="B153" s="108" t="s">
        <v>153</v>
      </c>
      <c r="C153" s="108" t="s">
        <v>137</v>
      </c>
      <c r="D153" s="107" t="s">
        <v>621</v>
      </c>
      <c r="E153" s="107" t="s">
        <v>621</v>
      </c>
      <c r="F153" s="107" t="s">
        <v>621</v>
      </c>
      <c r="G153" s="107" t="s">
        <v>621</v>
      </c>
      <c r="H153" s="107" t="s">
        <v>621</v>
      </c>
      <c r="I153" s="107" t="s">
        <v>621</v>
      </c>
      <c r="J153" s="107" t="s">
        <v>623</v>
      </c>
      <c r="K153" s="107" t="s">
        <v>621</v>
      </c>
      <c r="L153" s="107" t="s">
        <v>621</v>
      </c>
      <c r="M153" s="107" t="s">
        <v>621</v>
      </c>
      <c r="N153" s="107" t="s">
        <v>621</v>
      </c>
      <c r="O153" s="107" t="s">
        <v>621</v>
      </c>
      <c r="P153" s="107" t="s">
        <v>621</v>
      </c>
      <c r="Q153" s="107" t="s">
        <v>621</v>
      </c>
      <c r="R153" s="107" t="s">
        <v>621</v>
      </c>
      <c r="S153" s="107" t="s">
        <v>621</v>
      </c>
      <c r="T153" s="107" t="s">
        <v>621</v>
      </c>
      <c r="U153" s="107" t="s">
        <v>621</v>
      </c>
      <c r="V153" s="107" t="s">
        <v>621</v>
      </c>
      <c r="W153" s="107" t="s">
        <v>621</v>
      </c>
      <c r="X153" s="107" t="s">
        <v>621</v>
      </c>
      <c r="Y153" s="107" t="s">
        <v>622</v>
      </c>
      <c r="Z153" s="107" t="s">
        <v>621</v>
      </c>
      <c r="AA153" s="107" t="s">
        <v>621</v>
      </c>
      <c r="AB153" s="107" t="s">
        <v>621</v>
      </c>
      <c r="AC153" s="107" t="s">
        <v>621</v>
      </c>
      <c r="AD153" s="107" t="s">
        <v>623</v>
      </c>
      <c r="AE153" s="107" t="s">
        <v>621</v>
      </c>
      <c r="AF153" s="107" t="s">
        <v>621</v>
      </c>
      <c r="AG153" s="107" t="s">
        <v>621</v>
      </c>
      <c r="AH153" s="107" t="s">
        <v>621</v>
      </c>
      <c r="AI153" s="107" t="s">
        <v>621</v>
      </c>
      <c r="AJ153" s="107" t="s">
        <v>620</v>
      </c>
      <c r="AK153" s="107" t="s">
        <v>621</v>
      </c>
      <c r="AL153" s="107" t="s">
        <v>621</v>
      </c>
      <c r="AM153" s="107" t="s">
        <v>621</v>
      </c>
      <c r="AN153" s="107" t="s">
        <v>621</v>
      </c>
      <c r="AO153" s="107" t="s">
        <v>621</v>
      </c>
      <c r="AP153" s="107" t="s">
        <v>621</v>
      </c>
      <c r="AQ153" s="107" t="s">
        <v>621</v>
      </c>
      <c r="AR153" s="107" t="s">
        <v>621</v>
      </c>
      <c r="AS153" s="107" t="s">
        <v>621</v>
      </c>
      <c r="AT153" s="107" t="s">
        <v>621</v>
      </c>
      <c r="AU153" s="107" t="s">
        <v>621</v>
      </c>
      <c r="AV153" s="107" t="s">
        <v>621</v>
      </c>
      <c r="AW153" s="107" t="s">
        <v>621</v>
      </c>
      <c r="AX153" s="107" t="s">
        <v>621</v>
      </c>
      <c r="AY153" s="107" t="s">
        <v>621</v>
      </c>
      <c r="AZ153" s="107" t="s">
        <v>621</v>
      </c>
      <c r="BA153" s="107" t="s">
        <v>621</v>
      </c>
      <c r="BC153" s="107">
        <v>46</v>
      </c>
      <c r="BD153" s="107">
        <v>1</v>
      </c>
      <c r="BE153" s="107">
        <v>1</v>
      </c>
      <c r="BF153" s="107">
        <v>2</v>
      </c>
      <c r="BG153" s="107">
        <v>0</v>
      </c>
      <c r="BH153" s="107">
        <v>48</v>
      </c>
    </row>
    <row r="154" spans="1:60" x14ac:dyDescent="0.25">
      <c r="A154" s="104">
        <v>418</v>
      </c>
      <c r="B154" s="108" t="s">
        <v>151</v>
      </c>
      <c r="C154" s="108" t="s">
        <v>137</v>
      </c>
      <c r="D154" s="107" t="s">
        <v>621</v>
      </c>
      <c r="E154" s="107" t="s">
        <v>621</v>
      </c>
      <c r="F154" s="107" t="s">
        <v>621</v>
      </c>
      <c r="G154" s="107" t="s">
        <v>621</v>
      </c>
      <c r="H154" s="107" t="s">
        <v>621</v>
      </c>
      <c r="I154" s="107" t="s">
        <v>621</v>
      </c>
      <c r="J154" s="107" t="s">
        <v>621</v>
      </c>
      <c r="K154" s="107" t="s">
        <v>621</v>
      </c>
      <c r="L154" s="107" t="s">
        <v>621</v>
      </c>
      <c r="M154" s="107" t="s">
        <v>621</v>
      </c>
      <c r="N154" s="107" t="s">
        <v>621</v>
      </c>
      <c r="O154" s="107" t="s">
        <v>621</v>
      </c>
      <c r="P154" s="107" t="s">
        <v>621</v>
      </c>
      <c r="Q154" s="107" t="s">
        <v>621</v>
      </c>
      <c r="R154" s="107" t="s">
        <v>623</v>
      </c>
      <c r="S154" s="107" t="s">
        <v>621</v>
      </c>
      <c r="T154" s="107" t="s">
        <v>622</v>
      </c>
      <c r="U154" s="107" t="s">
        <v>621</v>
      </c>
      <c r="V154" s="107" t="s">
        <v>621</v>
      </c>
      <c r="W154" s="107" t="s">
        <v>620</v>
      </c>
      <c r="X154" s="107" t="s">
        <v>621</v>
      </c>
      <c r="Y154" s="107" t="s">
        <v>622</v>
      </c>
      <c r="Z154" s="107" t="s">
        <v>621</v>
      </c>
      <c r="AA154" s="107" t="s">
        <v>621</v>
      </c>
      <c r="AB154" s="107" t="s">
        <v>621</v>
      </c>
      <c r="AC154" s="107" t="s">
        <v>623</v>
      </c>
      <c r="AD154" s="107" t="s">
        <v>621</v>
      </c>
      <c r="AE154" s="107" t="s">
        <v>621</v>
      </c>
      <c r="AF154" s="107" t="s">
        <v>621</v>
      </c>
      <c r="AG154" s="107" t="s">
        <v>621</v>
      </c>
      <c r="AH154" s="107" t="s">
        <v>622</v>
      </c>
      <c r="AI154" s="107" t="s">
        <v>621</v>
      </c>
      <c r="AJ154" s="107" t="s">
        <v>622</v>
      </c>
      <c r="AK154" s="107" t="s">
        <v>621</v>
      </c>
      <c r="AL154" s="107" t="s">
        <v>621</v>
      </c>
      <c r="AM154" s="107" t="s">
        <v>621</v>
      </c>
      <c r="AN154" s="107" t="s">
        <v>621</v>
      </c>
      <c r="AO154" s="107" t="s">
        <v>621</v>
      </c>
      <c r="AP154" s="107" t="s">
        <v>621</v>
      </c>
      <c r="AQ154" s="107" t="s">
        <v>621</v>
      </c>
      <c r="AR154" s="107" t="s">
        <v>621</v>
      </c>
      <c r="AS154" s="107" t="s">
        <v>621</v>
      </c>
      <c r="AT154" s="107" t="s">
        <v>621</v>
      </c>
      <c r="AU154" s="107" t="s">
        <v>621</v>
      </c>
      <c r="AV154" s="107" t="s">
        <v>623</v>
      </c>
      <c r="AW154" s="107" t="s">
        <v>621</v>
      </c>
      <c r="AX154" s="107" t="s">
        <v>621</v>
      </c>
      <c r="AY154" s="107" t="s">
        <v>621</v>
      </c>
      <c r="AZ154" s="107" t="s">
        <v>621</v>
      </c>
      <c r="BA154" s="107" t="s">
        <v>621</v>
      </c>
      <c r="BC154" s="107">
        <v>42</v>
      </c>
      <c r="BD154" s="107">
        <v>4</v>
      </c>
      <c r="BE154" s="107">
        <v>1</v>
      </c>
      <c r="BF154" s="107">
        <v>3</v>
      </c>
      <c r="BG154" s="107">
        <v>0</v>
      </c>
      <c r="BH154" s="107">
        <v>47</v>
      </c>
    </row>
    <row r="155" spans="1:60" x14ac:dyDescent="0.25">
      <c r="A155" s="104">
        <v>419</v>
      </c>
      <c r="B155" s="108" t="s">
        <v>154</v>
      </c>
      <c r="C155" s="108" t="s">
        <v>137</v>
      </c>
      <c r="D155" s="107" t="s">
        <v>621</v>
      </c>
      <c r="E155" s="107" t="s">
        <v>621</v>
      </c>
      <c r="F155" s="107" t="s">
        <v>621</v>
      </c>
      <c r="G155" s="107" t="s">
        <v>621</v>
      </c>
      <c r="H155" s="107" t="s">
        <v>621</v>
      </c>
      <c r="I155" s="107" t="s">
        <v>621</v>
      </c>
      <c r="J155" s="107" t="s">
        <v>621</v>
      </c>
      <c r="K155" s="107" t="s">
        <v>621</v>
      </c>
      <c r="L155" s="107" t="s">
        <v>622</v>
      </c>
      <c r="M155" s="107" t="s">
        <v>621</v>
      </c>
      <c r="N155" s="107" t="s">
        <v>621</v>
      </c>
      <c r="O155" s="107" t="s">
        <v>621</v>
      </c>
      <c r="P155" s="107" t="s">
        <v>621</v>
      </c>
      <c r="Q155" s="107" t="s">
        <v>621</v>
      </c>
      <c r="R155" s="107" t="s">
        <v>621</v>
      </c>
      <c r="S155" s="107" t="s">
        <v>621</v>
      </c>
      <c r="T155" s="107" t="s">
        <v>621</v>
      </c>
      <c r="U155" s="107" t="s">
        <v>621</v>
      </c>
      <c r="V155" s="107" t="s">
        <v>621</v>
      </c>
      <c r="W155" s="107" t="s">
        <v>621</v>
      </c>
      <c r="X155" s="107" t="s">
        <v>621</v>
      </c>
      <c r="Y155" s="107" t="s">
        <v>621</v>
      </c>
      <c r="Z155" s="107" t="s">
        <v>621</v>
      </c>
      <c r="AA155" s="107" t="s">
        <v>621</v>
      </c>
      <c r="AB155" s="107" t="s">
        <v>621</v>
      </c>
      <c r="AC155" s="107" t="s">
        <v>621</v>
      </c>
      <c r="AD155" s="107" t="s">
        <v>621</v>
      </c>
      <c r="AE155" s="107" t="s">
        <v>621</v>
      </c>
      <c r="AF155" s="107" t="s">
        <v>623</v>
      </c>
      <c r="AG155" s="107" t="s">
        <v>623</v>
      </c>
      <c r="AH155" s="107" t="s">
        <v>622</v>
      </c>
      <c r="AI155" s="107" t="s">
        <v>622</v>
      </c>
      <c r="AJ155" s="107" t="s">
        <v>623</v>
      </c>
      <c r="AK155" s="107" t="s">
        <v>621</v>
      </c>
      <c r="AL155" s="107" t="s">
        <v>623</v>
      </c>
      <c r="AM155" s="107" t="s">
        <v>621</v>
      </c>
      <c r="AN155" s="107" t="s">
        <v>621</v>
      </c>
      <c r="AO155" s="107" t="s">
        <v>621</v>
      </c>
      <c r="AP155" s="107" t="s">
        <v>621</v>
      </c>
      <c r="AQ155" s="107" t="s">
        <v>621</v>
      </c>
      <c r="AR155" s="107" t="s">
        <v>621</v>
      </c>
      <c r="AS155" s="107" t="s">
        <v>621</v>
      </c>
      <c r="AT155" s="107" t="s">
        <v>621</v>
      </c>
      <c r="AU155" s="107" t="s">
        <v>621</v>
      </c>
      <c r="AV155" s="107" t="s">
        <v>621</v>
      </c>
      <c r="AW155" s="107" t="s">
        <v>621</v>
      </c>
      <c r="AX155" s="107" t="s">
        <v>623</v>
      </c>
      <c r="AY155" s="107" t="s">
        <v>622</v>
      </c>
      <c r="AZ155" s="107" t="s">
        <v>621</v>
      </c>
      <c r="BA155" s="107" t="s">
        <v>621</v>
      </c>
      <c r="BC155" s="107">
        <v>41</v>
      </c>
      <c r="BD155" s="107">
        <v>4</v>
      </c>
      <c r="BE155" s="107">
        <v>0</v>
      </c>
      <c r="BF155" s="107">
        <v>5</v>
      </c>
      <c r="BG155" s="107">
        <v>0</v>
      </c>
      <c r="BH155" s="107">
        <v>45</v>
      </c>
    </row>
    <row r="156" spans="1:60" x14ac:dyDescent="0.25">
      <c r="A156" s="104">
        <v>420</v>
      </c>
      <c r="B156" s="108" t="s">
        <v>155</v>
      </c>
      <c r="C156" s="108" t="s">
        <v>137</v>
      </c>
      <c r="D156" s="107" t="s">
        <v>621</v>
      </c>
      <c r="E156" s="107" t="s">
        <v>621</v>
      </c>
      <c r="F156" s="107" t="s">
        <v>621</v>
      </c>
      <c r="G156" s="107" t="s">
        <v>621</v>
      </c>
      <c r="H156" s="107" t="s">
        <v>621</v>
      </c>
      <c r="I156" s="107" t="s">
        <v>621</v>
      </c>
      <c r="J156" s="107" t="s">
        <v>623</v>
      </c>
      <c r="K156" s="107" t="s">
        <v>621</v>
      </c>
      <c r="L156" s="107" t="s">
        <v>622</v>
      </c>
      <c r="M156" s="107" t="s">
        <v>621</v>
      </c>
      <c r="N156" s="107" t="s">
        <v>621</v>
      </c>
      <c r="O156" s="107" t="s">
        <v>621</v>
      </c>
      <c r="P156" s="107" t="s">
        <v>621</v>
      </c>
      <c r="Q156" s="107" t="s">
        <v>621</v>
      </c>
      <c r="R156" s="107" t="s">
        <v>621</v>
      </c>
      <c r="S156" s="107" t="s">
        <v>621</v>
      </c>
      <c r="T156" s="107" t="s">
        <v>622</v>
      </c>
      <c r="U156" s="107" t="s">
        <v>621</v>
      </c>
      <c r="V156" s="107" t="s">
        <v>621</v>
      </c>
      <c r="W156" s="107" t="s">
        <v>620</v>
      </c>
      <c r="X156" s="107" t="s">
        <v>621</v>
      </c>
      <c r="Y156" s="107" t="s">
        <v>622</v>
      </c>
      <c r="Z156" s="107" t="s">
        <v>621</v>
      </c>
      <c r="AA156" s="107" t="s">
        <v>621</v>
      </c>
      <c r="AB156" s="107" t="s">
        <v>621</v>
      </c>
      <c r="AC156" s="107" t="s">
        <v>623</v>
      </c>
      <c r="AD156" s="107" t="s">
        <v>621</v>
      </c>
      <c r="AE156" s="107" t="s">
        <v>621</v>
      </c>
      <c r="AF156" s="107" t="s">
        <v>621</v>
      </c>
      <c r="AG156" s="107" t="s">
        <v>621</v>
      </c>
      <c r="AH156" s="107" t="s">
        <v>622</v>
      </c>
      <c r="AI156" s="107" t="s">
        <v>621</v>
      </c>
      <c r="AJ156" s="107" t="s">
        <v>622</v>
      </c>
      <c r="AK156" s="107" t="s">
        <v>621</v>
      </c>
      <c r="AL156" s="107" t="s">
        <v>621</v>
      </c>
      <c r="AM156" s="107" t="s">
        <v>621</v>
      </c>
      <c r="AN156" s="107" t="s">
        <v>621</v>
      </c>
      <c r="AO156" s="107" t="s">
        <v>621</v>
      </c>
      <c r="AP156" s="107" t="s">
        <v>621</v>
      </c>
      <c r="AQ156" s="107" t="s">
        <v>621</v>
      </c>
      <c r="AR156" s="107" t="s">
        <v>621</v>
      </c>
      <c r="AS156" s="107" t="s">
        <v>621</v>
      </c>
      <c r="AT156" s="107" t="s">
        <v>621</v>
      </c>
      <c r="AU156" s="107" t="s">
        <v>621</v>
      </c>
      <c r="AV156" s="107" t="s">
        <v>621</v>
      </c>
      <c r="AW156" s="107" t="s">
        <v>621</v>
      </c>
      <c r="AX156" s="107" t="s">
        <v>621</v>
      </c>
      <c r="AY156" s="107" t="s">
        <v>623</v>
      </c>
      <c r="AZ156" s="107" t="s">
        <v>621</v>
      </c>
      <c r="BA156" s="107" t="s">
        <v>621</v>
      </c>
      <c r="BC156" s="107">
        <v>41</v>
      </c>
      <c r="BD156" s="107">
        <v>5</v>
      </c>
      <c r="BE156" s="107">
        <v>1</v>
      </c>
      <c r="BF156" s="107">
        <v>3</v>
      </c>
      <c r="BG156" s="107">
        <v>0</v>
      </c>
      <c r="BH156" s="107">
        <v>47</v>
      </c>
    </row>
    <row r="157" spans="1:60" x14ac:dyDescent="0.25">
      <c r="A157" s="104">
        <v>421</v>
      </c>
      <c r="B157" s="69" t="s">
        <v>156</v>
      </c>
      <c r="C157" s="69" t="s">
        <v>137</v>
      </c>
      <c r="D157" s="107" t="s">
        <v>621</v>
      </c>
      <c r="E157" s="107" t="s">
        <v>621</v>
      </c>
      <c r="F157" s="107" t="s">
        <v>621</v>
      </c>
      <c r="G157" s="107" t="s">
        <v>621</v>
      </c>
      <c r="H157" s="107" t="s">
        <v>621</v>
      </c>
      <c r="I157" s="107" t="s">
        <v>621</v>
      </c>
      <c r="J157" s="107" t="s">
        <v>621</v>
      </c>
      <c r="K157" s="107" t="s">
        <v>621</v>
      </c>
      <c r="L157" s="107" t="s">
        <v>621</v>
      </c>
      <c r="M157" s="107" t="s">
        <v>621</v>
      </c>
      <c r="N157" s="107" t="s">
        <v>623</v>
      </c>
      <c r="O157" s="107" t="s">
        <v>621</v>
      </c>
      <c r="P157" s="107" t="s">
        <v>621</v>
      </c>
      <c r="Q157" s="107" t="s">
        <v>621</v>
      </c>
      <c r="R157" s="107" t="s">
        <v>623</v>
      </c>
      <c r="S157" s="107" t="s">
        <v>622</v>
      </c>
      <c r="T157" s="107" t="s">
        <v>622</v>
      </c>
      <c r="U157" s="107" t="s">
        <v>621</v>
      </c>
      <c r="V157" s="107" t="s">
        <v>621</v>
      </c>
      <c r="W157" s="107" t="s">
        <v>623</v>
      </c>
      <c r="X157" s="107" t="s">
        <v>621</v>
      </c>
      <c r="Y157" s="107" t="s">
        <v>622</v>
      </c>
      <c r="Z157" s="107" t="s">
        <v>623</v>
      </c>
      <c r="AA157" s="107" t="s">
        <v>621</v>
      </c>
      <c r="AB157" s="107" t="s">
        <v>621</v>
      </c>
      <c r="AC157" s="107" t="s">
        <v>623</v>
      </c>
      <c r="AD157" s="107" t="s">
        <v>621</v>
      </c>
      <c r="AE157" s="107" t="s">
        <v>621</v>
      </c>
      <c r="AF157" s="107" t="s">
        <v>621</v>
      </c>
      <c r="AG157" s="107" t="s">
        <v>621</v>
      </c>
      <c r="AH157" s="107" t="s">
        <v>621</v>
      </c>
      <c r="AI157" s="107" t="s">
        <v>621</v>
      </c>
      <c r="AJ157" s="107" t="s">
        <v>622</v>
      </c>
      <c r="AK157" s="107" t="s">
        <v>621</v>
      </c>
      <c r="AL157" s="107" t="s">
        <v>621</v>
      </c>
      <c r="AM157" s="107" t="s">
        <v>621</v>
      </c>
      <c r="AN157" s="107" t="s">
        <v>621</v>
      </c>
      <c r="AO157" s="107" t="s">
        <v>621</v>
      </c>
      <c r="AP157" s="107" t="s">
        <v>621</v>
      </c>
      <c r="AQ157" s="107" t="s">
        <v>621</v>
      </c>
      <c r="AR157" s="107" t="s">
        <v>621</v>
      </c>
      <c r="AS157" s="107" t="s">
        <v>622</v>
      </c>
      <c r="AT157" s="107" t="s">
        <v>621</v>
      </c>
      <c r="AU157" s="107" t="s">
        <v>623</v>
      </c>
      <c r="AV157" s="107" t="s">
        <v>623</v>
      </c>
      <c r="AW157" s="107" t="s">
        <v>621</v>
      </c>
      <c r="AX157" s="107" t="s">
        <v>623</v>
      </c>
      <c r="AY157" s="107" t="s">
        <v>621</v>
      </c>
      <c r="AZ157" s="107" t="s">
        <v>621</v>
      </c>
      <c r="BA157" s="107" t="s">
        <v>621</v>
      </c>
      <c r="BC157" s="107">
        <v>37</v>
      </c>
      <c r="BD157" s="107">
        <v>5</v>
      </c>
      <c r="BE157" s="107">
        <v>0</v>
      </c>
      <c r="BF157" s="107">
        <v>8</v>
      </c>
      <c r="BG157" s="107">
        <v>0</v>
      </c>
      <c r="BH157" s="107">
        <v>42</v>
      </c>
    </row>
    <row r="158" spans="1:60" x14ac:dyDescent="0.25">
      <c r="A158" s="104">
        <v>422</v>
      </c>
      <c r="B158" s="108" t="s">
        <v>157</v>
      </c>
      <c r="C158" s="108" t="s">
        <v>137</v>
      </c>
      <c r="D158" s="107" t="s">
        <v>621</v>
      </c>
      <c r="E158" s="107" t="s">
        <v>620</v>
      </c>
      <c r="F158" s="107" t="s">
        <v>623</v>
      </c>
      <c r="G158" s="107" t="s">
        <v>621</v>
      </c>
      <c r="H158" s="107" t="s">
        <v>623</v>
      </c>
      <c r="I158" s="107" t="s">
        <v>621</v>
      </c>
      <c r="J158" s="107" t="s">
        <v>621</v>
      </c>
      <c r="K158" s="107" t="s">
        <v>623</v>
      </c>
      <c r="L158" s="107" t="s">
        <v>621</v>
      </c>
      <c r="M158" s="107" t="s">
        <v>620</v>
      </c>
      <c r="N158" s="107" t="s">
        <v>620</v>
      </c>
      <c r="O158" s="107" t="s">
        <v>621</v>
      </c>
      <c r="P158" s="107" t="s">
        <v>621</v>
      </c>
      <c r="Q158" s="107" t="s">
        <v>621</v>
      </c>
      <c r="R158" s="107" t="s">
        <v>623</v>
      </c>
      <c r="S158" s="107" t="s">
        <v>620</v>
      </c>
      <c r="T158" s="107" t="s">
        <v>622</v>
      </c>
      <c r="U158" s="107" t="s">
        <v>621</v>
      </c>
      <c r="V158" s="107" t="s">
        <v>621</v>
      </c>
      <c r="W158" s="107" t="s">
        <v>620</v>
      </c>
      <c r="X158" s="107" t="s">
        <v>620</v>
      </c>
      <c r="Y158" s="107" t="s">
        <v>622</v>
      </c>
      <c r="Z158" s="107" t="s">
        <v>621</v>
      </c>
      <c r="AA158" s="107" t="s">
        <v>621</v>
      </c>
      <c r="AB158" s="107" t="s">
        <v>621</v>
      </c>
      <c r="AC158" s="107" t="s">
        <v>620</v>
      </c>
      <c r="AD158" s="107" t="s">
        <v>621</v>
      </c>
      <c r="AE158" s="107" t="s">
        <v>621</v>
      </c>
      <c r="AF158" s="107" t="s">
        <v>621</v>
      </c>
      <c r="AG158" s="107" t="s">
        <v>621</v>
      </c>
      <c r="AH158" s="107" t="s">
        <v>622</v>
      </c>
      <c r="AI158" s="107" t="s">
        <v>622</v>
      </c>
      <c r="AJ158" s="107" t="s">
        <v>622</v>
      </c>
      <c r="AK158" s="107" t="s">
        <v>621</v>
      </c>
      <c r="AL158" s="107" t="s">
        <v>621</v>
      </c>
      <c r="AM158" s="107" t="s">
        <v>623</v>
      </c>
      <c r="AN158" s="107" t="s">
        <v>621</v>
      </c>
      <c r="AO158" s="107" t="s">
        <v>621</v>
      </c>
      <c r="AP158" s="107" t="s">
        <v>621</v>
      </c>
      <c r="AQ158" s="107" t="s">
        <v>621</v>
      </c>
      <c r="AR158" s="107" t="s">
        <v>621</v>
      </c>
      <c r="AS158" s="107" t="s">
        <v>623</v>
      </c>
      <c r="AT158" s="107" t="s">
        <v>621</v>
      </c>
      <c r="AU158" s="107" t="s">
        <v>623</v>
      </c>
      <c r="AV158" s="107" t="s">
        <v>621</v>
      </c>
      <c r="AW158" s="107" t="s">
        <v>621</v>
      </c>
      <c r="AX158" s="107" t="s">
        <v>620</v>
      </c>
      <c r="AY158" s="107" t="s">
        <v>620</v>
      </c>
      <c r="AZ158" s="107" t="s">
        <v>621</v>
      </c>
      <c r="BA158" s="107" t="s">
        <v>620</v>
      </c>
      <c r="BC158" s="107">
        <v>28</v>
      </c>
      <c r="BD158" s="107">
        <v>5</v>
      </c>
      <c r="BE158" s="107">
        <v>10</v>
      </c>
      <c r="BF158" s="107">
        <v>7</v>
      </c>
      <c r="BG158" s="107">
        <v>0</v>
      </c>
      <c r="BH158" s="107">
        <v>43</v>
      </c>
    </row>
    <row r="159" spans="1:60" x14ac:dyDescent="0.25">
      <c r="A159" s="104">
        <v>423</v>
      </c>
      <c r="B159" s="108" t="s">
        <v>158</v>
      </c>
      <c r="C159" s="108" t="s">
        <v>137</v>
      </c>
      <c r="D159" s="107" t="s">
        <v>621</v>
      </c>
      <c r="E159" s="107" t="s">
        <v>621</v>
      </c>
      <c r="F159" s="107" t="s">
        <v>623</v>
      </c>
      <c r="G159" s="107" t="s">
        <v>621</v>
      </c>
      <c r="H159" s="107" t="s">
        <v>623</v>
      </c>
      <c r="I159" s="107" t="s">
        <v>621</v>
      </c>
      <c r="J159" s="107" t="s">
        <v>621</v>
      </c>
      <c r="K159" s="107" t="s">
        <v>621</v>
      </c>
      <c r="L159" s="107" t="s">
        <v>621</v>
      </c>
      <c r="M159" s="107" t="s">
        <v>621</v>
      </c>
      <c r="N159" s="107" t="s">
        <v>621</v>
      </c>
      <c r="O159" s="107" t="s">
        <v>621</v>
      </c>
      <c r="P159" s="107" t="s">
        <v>621</v>
      </c>
      <c r="Q159" s="107" t="s">
        <v>621</v>
      </c>
      <c r="R159" s="107" t="s">
        <v>621</v>
      </c>
      <c r="S159" s="107" t="s">
        <v>622</v>
      </c>
      <c r="T159" s="107" t="s">
        <v>622</v>
      </c>
      <c r="U159" s="107" t="s">
        <v>621</v>
      </c>
      <c r="V159" s="107" t="s">
        <v>621</v>
      </c>
      <c r="W159" s="107" t="s">
        <v>623</v>
      </c>
      <c r="X159" s="107" t="s">
        <v>621</v>
      </c>
      <c r="Y159" s="107" t="s">
        <v>621</v>
      </c>
      <c r="Z159" s="107" t="s">
        <v>621</v>
      </c>
      <c r="AA159" s="107" t="s">
        <v>621</v>
      </c>
      <c r="AB159" s="107" t="s">
        <v>621</v>
      </c>
      <c r="AC159" s="107" t="s">
        <v>621</v>
      </c>
      <c r="AD159" s="107" t="s">
        <v>621</v>
      </c>
      <c r="AE159" s="107" t="s">
        <v>621</v>
      </c>
      <c r="AF159" s="107" t="s">
        <v>621</v>
      </c>
      <c r="AG159" s="107" t="s">
        <v>621</v>
      </c>
      <c r="AH159" s="107" t="s">
        <v>623</v>
      </c>
      <c r="AI159" s="107" t="s">
        <v>623</v>
      </c>
      <c r="AJ159" s="107" t="s">
        <v>621</v>
      </c>
      <c r="AK159" s="107" t="s">
        <v>621</v>
      </c>
      <c r="AL159" s="107" t="s">
        <v>623</v>
      </c>
      <c r="AM159" s="107" t="s">
        <v>621</v>
      </c>
      <c r="AN159" s="107" t="s">
        <v>621</v>
      </c>
      <c r="AO159" s="107" t="s">
        <v>621</v>
      </c>
      <c r="AP159" s="107" t="s">
        <v>621</v>
      </c>
      <c r="AQ159" s="107" t="s">
        <v>621</v>
      </c>
      <c r="AR159" s="107" t="s">
        <v>621</v>
      </c>
      <c r="AS159" s="107" t="s">
        <v>621</v>
      </c>
      <c r="AT159" s="107" t="s">
        <v>621</v>
      </c>
      <c r="AU159" s="107" t="s">
        <v>623</v>
      </c>
      <c r="AV159" s="107" t="s">
        <v>623</v>
      </c>
      <c r="AW159" s="107" t="s">
        <v>621</v>
      </c>
      <c r="AX159" s="107" t="s">
        <v>621</v>
      </c>
      <c r="AY159" s="107" t="s">
        <v>621</v>
      </c>
      <c r="AZ159" s="107" t="s">
        <v>621</v>
      </c>
      <c r="BA159" s="107" t="s">
        <v>621</v>
      </c>
      <c r="BC159" s="107">
        <v>40</v>
      </c>
      <c r="BD159" s="107">
        <v>2</v>
      </c>
      <c r="BE159" s="107">
        <v>0</v>
      </c>
      <c r="BF159" s="107">
        <v>8</v>
      </c>
      <c r="BG159" s="107">
        <v>0</v>
      </c>
      <c r="BH159" s="107">
        <v>42</v>
      </c>
    </row>
    <row r="160" spans="1:60" x14ac:dyDescent="0.25">
      <c r="A160" s="104">
        <v>424</v>
      </c>
      <c r="B160" s="108" t="s">
        <v>159</v>
      </c>
      <c r="C160" s="108" t="s">
        <v>137</v>
      </c>
      <c r="D160" s="107" t="s">
        <v>621</v>
      </c>
      <c r="E160" s="107" t="s">
        <v>621</v>
      </c>
      <c r="F160" s="107" t="s">
        <v>621</v>
      </c>
      <c r="G160" s="107" t="s">
        <v>621</v>
      </c>
      <c r="H160" s="107" t="s">
        <v>623</v>
      </c>
      <c r="I160" s="107" t="s">
        <v>621</v>
      </c>
      <c r="J160" s="107" t="s">
        <v>623</v>
      </c>
      <c r="K160" s="107" t="s">
        <v>621</v>
      </c>
      <c r="L160" s="107" t="s">
        <v>621</v>
      </c>
      <c r="M160" s="107" t="s">
        <v>621</v>
      </c>
      <c r="N160" s="107" t="s">
        <v>621</v>
      </c>
      <c r="O160" s="107" t="s">
        <v>621</v>
      </c>
      <c r="P160" s="107" t="s">
        <v>621</v>
      </c>
      <c r="Q160" s="107" t="s">
        <v>621</v>
      </c>
      <c r="R160" s="107" t="s">
        <v>621</v>
      </c>
      <c r="S160" s="107" t="s">
        <v>621</v>
      </c>
      <c r="T160" s="107" t="s">
        <v>621</v>
      </c>
      <c r="U160" s="107" t="s">
        <v>621</v>
      </c>
      <c r="V160" s="107" t="s">
        <v>621</v>
      </c>
      <c r="W160" s="107" t="s">
        <v>620</v>
      </c>
      <c r="X160" s="107" t="s">
        <v>621</v>
      </c>
      <c r="Y160" s="107" t="s">
        <v>622</v>
      </c>
      <c r="Z160" s="107" t="s">
        <v>621</v>
      </c>
      <c r="AA160" s="107" t="s">
        <v>621</v>
      </c>
      <c r="AB160" s="107" t="s">
        <v>621</v>
      </c>
      <c r="AC160" s="107" t="s">
        <v>620</v>
      </c>
      <c r="AD160" s="107" t="s">
        <v>621</v>
      </c>
      <c r="AE160" s="107" t="s">
        <v>621</v>
      </c>
      <c r="AF160" s="107" t="s">
        <v>621</v>
      </c>
      <c r="AG160" s="107" t="s">
        <v>621</v>
      </c>
      <c r="AH160" s="107" t="s">
        <v>622</v>
      </c>
      <c r="AI160" s="107" t="s">
        <v>621</v>
      </c>
      <c r="AJ160" s="107" t="s">
        <v>621</v>
      </c>
      <c r="AK160" s="107" t="s">
        <v>621</v>
      </c>
      <c r="AL160" s="107" t="s">
        <v>621</v>
      </c>
      <c r="AM160" s="107" t="s">
        <v>621</v>
      </c>
      <c r="AN160" s="107" t="s">
        <v>621</v>
      </c>
      <c r="AO160" s="107" t="s">
        <v>621</v>
      </c>
      <c r="AP160" s="107" t="s">
        <v>621</v>
      </c>
      <c r="AQ160" s="107" t="s">
        <v>621</v>
      </c>
      <c r="AR160" s="107" t="s">
        <v>621</v>
      </c>
      <c r="AS160" s="107" t="s">
        <v>621</v>
      </c>
      <c r="AT160" s="107" t="s">
        <v>621</v>
      </c>
      <c r="AU160" s="107" t="s">
        <v>621</v>
      </c>
      <c r="AV160" s="107" t="s">
        <v>621</v>
      </c>
      <c r="AW160" s="107" t="s">
        <v>621</v>
      </c>
      <c r="AX160" s="107" t="s">
        <v>621</v>
      </c>
      <c r="AY160" s="107" t="s">
        <v>623</v>
      </c>
      <c r="AZ160" s="107" t="s">
        <v>621</v>
      </c>
      <c r="BA160" s="107" t="s">
        <v>621</v>
      </c>
      <c r="BC160" s="107">
        <v>43</v>
      </c>
      <c r="BD160" s="107">
        <v>2</v>
      </c>
      <c r="BE160" s="107">
        <v>2</v>
      </c>
      <c r="BF160" s="107">
        <v>3</v>
      </c>
      <c r="BG160" s="107">
        <v>0</v>
      </c>
      <c r="BH160" s="107">
        <v>47</v>
      </c>
    </row>
    <row r="161" spans="1:60" x14ac:dyDescent="0.25">
      <c r="A161" s="104">
        <v>425</v>
      </c>
      <c r="B161" s="108" t="s">
        <v>160</v>
      </c>
      <c r="C161" s="108" t="s">
        <v>137</v>
      </c>
      <c r="D161" s="107" t="s">
        <v>621</v>
      </c>
      <c r="E161" s="107" t="s">
        <v>621</v>
      </c>
      <c r="F161" s="107" t="s">
        <v>621</v>
      </c>
      <c r="G161" s="107" t="s">
        <v>621</v>
      </c>
      <c r="H161" s="107" t="s">
        <v>623</v>
      </c>
      <c r="I161" s="107" t="s">
        <v>621</v>
      </c>
      <c r="J161" s="107" t="s">
        <v>623</v>
      </c>
      <c r="K161" s="107" t="s">
        <v>623</v>
      </c>
      <c r="L161" s="107" t="s">
        <v>621</v>
      </c>
      <c r="M161" s="107" t="s">
        <v>621</v>
      </c>
      <c r="N161" s="107" t="s">
        <v>620</v>
      </c>
      <c r="O161" s="107" t="s">
        <v>621</v>
      </c>
      <c r="P161" s="107" t="s">
        <v>621</v>
      </c>
      <c r="Q161" s="107" t="s">
        <v>621</v>
      </c>
      <c r="R161" s="107" t="s">
        <v>621</v>
      </c>
      <c r="S161" s="107" t="s">
        <v>621</v>
      </c>
      <c r="T161" s="107" t="s">
        <v>621</v>
      </c>
      <c r="U161" s="107" t="s">
        <v>621</v>
      </c>
      <c r="V161" s="107" t="s">
        <v>621</v>
      </c>
      <c r="W161" s="107" t="s">
        <v>620</v>
      </c>
      <c r="X161" s="107" t="s">
        <v>620</v>
      </c>
      <c r="Y161" s="107" t="s">
        <v>622</v>
      </c>
      <c r="Z161" s="107" t="s">
        <v>621</v>
      </c>
      <c r="AA161" s="107" t="s">
        <v>621</v>
      </c>
      <c r="AB161" s="107" t="s">
        <v>621</v>
      </c>
      <c r="AC161" s="107" t="s">
        <v>623</v>
      </c>
      <c r="AD161" s="107" t="s">
        <v>621</v>
      </c>
      <c r="AE161" s="107" t="s">
        <v>621</v>
      </c>
      <c r="AF161" s="107" t="s">
        <v>621</v>
      </c>
      <c r="AG161" s="107" t="s">
        <v>621</v>
      </c>
      <c r="AH161" s="107" t="s">
        <v>622</v>
      </c>
      <c r="AI161" s="107" t="s">
        <v>621</v>
      </c>
      <c r="AJ161" s="107" t="s">
        <v>621</v>
      </c>
      <c r="AK161" s="107" t="s">
        <v>621</v>
      </c>
      <c r="AL161" s="107" t="s">
        <v>621</v>
      </c>
      <c r="AM161" s="107" t="s">
        <v>621</v>
      </c>
      <c r="AN161" s="107" t="s">
        <v>621</v>
      </c>
      <c r="AO161" s="107" t="s">
        <v>621</v>
      </c>
      <c r="AP161" s="107" t="s">
        <v>621</v>
      </c>
      <c r="AQ161" s="107" t="s">
        <v>621</v>
      </c>
      <c r="AR161" s="107" t="s">
        <v>621</v>
      </c>
      <c r="AS161" s="107" t="s">
        <v>621</v>
      </c>
      <c r="AT161" s="107" t="s">
        <v>621</v>
      </c>
      <c r="AU161" s="107" t="s">
        <v>621</v>
      </c>
      <c r="AV161" s="107" t="s">
        <v>623</v>
      </c>
      <c r="AW161" s="107" t="s">
        <v>621</v>
      </c>
      <c r="AX161" s="107" t="s">
        <v>621</v>
      </c>
      <c r="AY161" s="107" t="s">
        <v>621</v>
      </c>
      <c r="AZ161" s="107" t="s">
        <v>621</v>
      </c>
      <c r="BA161" s="107" t="s">
        <v>621</v>
      </c>
      <c r="BC161" s="107">
        <v>40</v>
      </c>
      <c r="BD161" s="107">
        <v>2</v>
      </c>
      <c r="BE161" s="107">
        <v>3</v>
      </c>
      <c r="BF161" s="107">
        <v>5</v>
      </c>
      <c r="BG161" s="107">
        <v>0</v>
      </c>
      <c r="BH161" s="107">
        <v>45</v>
      </c>
    </row>
    <row r="162" spans="1:60" x14ac:dyDescent="0.25">
      <c r="A162" s="104">
        <v>426</v>
      </c>
      <c r="B162" s="108" t="s">
        <v>161</v>
      </c>
      <c r="C162" s="108" t="s">
        <v>137</v>
      </c>
      <c r="D162" s="107" t="s">
        <v>621</v>
      </c>
      <c r="E162" s="107" t="s">
        <v>621</v>
      </c>
      <c r="F162" s="107" t="s">
        <v>621</v>
      </c>
      <c r="G162" s="107" t="s">
        <v>621</v>
      </c>
      <c r="H162" s="107" t="s">
        <v>621</v>
      </c>
      <c r="I162" s="107" t="s">
        <v>621</v>
      </c>
      <c r="J162" s="107" t="s">
        <v>621</v>
      </c>
      <c r="K162" s="107" t="s">
        <v>621</v>
      </c>
      <c r="L162" s="107" t="s">
        <v>621</v>
      </c>
      <c r="M162" s="107" t="s">
        <v>621</v>
      </c>
      <c r="N162" s="107" t="s">
        <v>621</v>
      </c>
      <c r="O162" s="107" t="s">
        <v>621</v>
      </c>
      <c r="P162" s="107" t="s">
        <v>621</v>
      </c>
      <c r="Q162" s="107" t="s">
        <v>621</v>
      </c>
      <c r="R162" s="107" t="s">
        <v>621</v>
      </c>
      <c r="S162" s="107" t="s">
        <v>623</v>
      </c>
      <c r="T162" s="107" t="s">
        <v>623</v>
      </c>
      <c r="U162" s="107" t="s">
        <v>621</v>
      </c>
      <c r="V162" s="107" t="s">
        <v>621</v>
      </c>
      <c r="W162" s="107" t="s">
        <v>623</v>
      </c>
      <c r="X162" s="107" t="s">
        <v>621</v>
      </c>
      <c r="Y162" s="107" t="s">
        <v>623</v>
      </c>
      <c r="Z162" s="107" t="s">
        <v>621</v>
      </c>
      <c r="AA162" s="107" t="s">
        <v>621</v>
      </c>
      <c r="AB162" s="107" t="s">
        <v>621</v>
      </c>
      <c r="AC162" s="107" t="s">
        <v>623</v>
      </c>
      <c r="AD162" s="107" t="s">
        <v>621</v>
      </c>
      <c r="AE162" s="107" t="s">
        <v>621</v>
      </c>
      <c r="AF162" s="107" t="s">
        <v>621</v>
      </c>
      <c r="AG162" s="107" t="s">
        <v>621</v>
      </c>
      <c r="AH162" s="107" t="s">
        <v>621</v>
      </c>
      <c r="AI162" s="107" t="s">
        <v>621</v>
      </c>
      <c r="AJ162" s="107" t="s">
        <v>621</v>
      </c>
      <c r="AK162" s="107" t="s">
        <v>621</v>
      </c>
      <c r="AL162" s="107" t="s">
        <v>621</v>
      </c>
      <c r="AM162" s="107" t="s">
        <v>621</v>
      </c>
      <c r="AN162" s="107" t="s">
        <v>621</v>
      </c>
      <c r="AO162" s="107" t="s">
        <v>621</v>
      </c>
      <c r="AP162" s="107" t="s">
        <v>621</v>
      </c>
      <c r="AQ162" s="107" t="s">
        <v>621</v>
      </c>
      <c r="AR162" s="107" t="s">
        <v>621</v>
      </c>
      <c r="AS162" s="107" t="s">
        <v>621</v>
      </c>
      <c r="AT162" s="107" t="s">
        <v>621</v>
      </c>
      <c r="AU162" s="107" t="s">
        <v>621</v>
      </c>
      <c r="AV162" s="107" t="s">
        <v>621</v>
      </c>
      <c r="AW162" s="107" t="s">
        <v>621</v>
      </c>
      <c r="AX162" s="107" t="s">
        <v>621</v>
      </c>
      <c r="AY162" s="107" t="s">
        <v>621</v>
      </c>
      <c r="AZ162" s="107" t="s">
        <v>621</v>
      </c>
      <c r="BA162" s="107" t="s">
        <v>621</v>
      </c>
      <c r="BC162" s="107">
        <v>45</v>
      </c>
      <c r="BD162" s="107">
        <v>0</v>
      </c>
      <c r="BE162" s="107">
        <v>0</v>
      </c>
      <c r="BF162" s="107">
        <v>5</v>
      </c>
      <c r="BG162" s="107">
        <v>0</v>
      </c>
      <c r="BH162" s="107">
        <v>45</v>
      </c>
    </row>
    <row r="163" spans="1:60" x14ac:dyDescent="0.25">
      <c r="A163" s="104">
        <v>427</v>
      </c>
      <c r="B163" s="108" t="s">
        <v>162</v>
      </c>
      <c r="C163" s="108" t="s">
        <v>137</v>
      </c>
      <c r="D163" s="107" t="s">
        <v>621</v>
      </c>
      <c r="E163" s="107" t="s">
        <v>620</v>
      </c>
      <c r="F163" s="107" t="s">
        <v>621</v>
      </c>
      <c r="G163" s="107" t="s">
        <v>621</v>
      </c>
      <c r="H163" s="107" t="s">
        <v>623</v>
      </c>
      <c r="I163" s="107" t="s">
        <v>621</v>
      </c>
      <c r="J163" s="107" t="s">
        <v>621</v>
      </c>
      <c r="K163" s="107" t="s">
        <v>621</v>
      </c>
      <c r="L163" s="107" t="s">
        <v>622</v>
      </c>
      <c r="M163" s="107" t="s">
        <v>621</v>
      </c>
      <c r="N163" s="107" t="s">
        <v>620</v>
      </c>
      <c r="O163" s="107" t="s">
        <v>621</v>
      </c>
      <c r="P163" s="107" t="s">
        <v>621</v>
      </c>
      <c r="Q163" s="107" t="s">
        <v>621</v>
      </c>
      <c r="R163" s="107" t="s">
        <v>623</v>
      </c>
      <c r="S163" s="107" t="s">
        <v>622</v>
      </c>
      <c r="T163" s="107" t="s">
        <v>622</v>
      </c>
      <c r="U163" s="107" t="s">
        <v>621</v>
      </c>
      <c r="V163" s="107" t="s">
        <v>621</v>
      </c>
      <c r="W163" s="107" t="s">
        <v>621</v>
      </c>
      <c r="X163" s="107" t="s">
        <v>621</v>
      </c>
      <c r="Y163" s="107" t="s">
        <v>621</v>
      </c>
      <c r="Z163" s="107" t="s">
        <v>621</v>
      </c>
      <c r="AA163" s="107" t="s">
        <v>621</v>
      </c>
      <c r="AB163" s="107" t="s">
        <v>621</v>
      </c>
      <c r="AC163" s="107" t="s">
        <v>621</v>
      </c>
      <c r="AD163" s="107" t="s">
        <v>623</v>
      </c>
      <c r="AE163" s="107" t="s">
        <v>623</v>
      </c>
      <c r="AF163" s="107" t="s">
        <v>621</v>
      </c>
      <c r="AG163" s="107" t="s">
        <v>621</v>
      </c>
      <c r="AH163" s="107" t="s">
        <v>621</v>
      </c>
      <c r="AI163" s="107" t="s">
        <v>622</v>
      </c>
      <c r="AJ163" s="107" t="s">
        <v>621</v>
      </c>
      <c r="AK163" s="107" t="s">
        <v>621</v>
      </c>
      <c r="AL163" s="107" t="s">
        <v>621</v>
      </c>
      <c r="AM163" s="107" t="s">
        <v>621</v>
      </c>
      <c r="AN163" s="107" t="s">
        <v>621</v>
      </c>
      <c r="AO163" s="107" t="s">
        <v>621</v>
      </c>
      <c r="AP163" s="107" t="s">
        <v>621</v>
      </c>
      <c r="AQ163" s="107" t="s">
        <v>621</v>
      </c>
      <c r="AR163" s="107" t="s">
        <v>623</v>
      </c>
      <c r="AS163" s="107" t="s">
        <v>621</v>
      </c>
      <c r="AT163" s="107" t="s">
        <v>621</v>
      </c>
      <c r="AU163" s="107" t="s">
        <v>621</v>
      </c>
      <c r="AV163" s="107" t="s">
        <v>623</v>
      </c>
      <c r="AW163" s="107" t="s">
        <v>621</v>
      </c>
      <c r="AX163" s="107" t="s">
        <v>623</v>
      </c>
      <c r="AY163" s="107" t="s">
        <v>623</v>
      </c>
      <c r="AZ163" s="107" t="s">
        <v>621</v>
      </c>
      <c r="BA163" s="107" t="s">
        <v>621</v>
      </c>
      <c r="BC163" s="107">
        <v>36</v>
      </c>
      <c r="BD163" s="107">
        <v>4</v>
      </c>
      <c r="BE163" s="107">
        <v>2</v>
      </c>
      <c r="BF163" s="107">
        <v>8</v>
      </c>
      <c r="BG163" s="107">
        <v>0</v>
      </c>
      <c r="BH163" s="107">
        <v>42</v>
      </c>
    </row>
    <row r="164" spans="1:60" x14ac:dyDescent="0.25">
      <c r="A164" s="104">
        <v>428</v>
      </c>
      <c r="B164" s="108" t="s">
        <v>163</v>
      </c>
      <c r="C164" s="108" t="s">
        <v>137</v>
      </c>
      <c r="D164" s="107" t="s">
        <v>621</v>
      </c>
      <c r="E164" s="107" t="s">
        <v>620</v>
      </c>
      <c r="F164" s="107" t="s">
        <v>621</v>
      </c>
      <c r="G164" s="107" t="s">
        <v>621</v>
      </c>
      <c r="H164" s="107" t="s">
        <v>623</v>
      </c>
      <c r="I164" s="107" t="s">
        <v>621</v>
      </c>
      <c r="J164" s="107" t="s">
        <v>623</v>
      </c>
      <c r="K164" s="107" t="s">
        <v>621</v>
      </c>
      <c r="L164" s="107" t="s">
        <v>621</v>
      </c>
      <c r="M164" s="107" t="s">
        <v>621</v>
      </c>
      <c r="N164" s="107" t="s">
        <v>621</v>
      </c>
      <c r="O164" s="107" t="s">
        <v>621</v>
      </c>
      <c r="P164" s="107" t="s">
        <v>621</v>
      </c>
      <c r="Q164" s="107" t="s">
        <v>621</v>
      </c>
      <c r="R164" s="107" t="s">
        <v>623</v>
      </c>
      <c r="S164" s="107" t="s">
        <v>620</v>
      </c>
      <c r="T164" s="107" t="s">
        <v>620</v>
      </c>
      <c r="U164" s="107" t="s">
        <v>621</v>
      </c>
      <c r="V164" s="107" t="s">
        <v>621</v>
      </c>
      <c r="W164" s="107" t="s">
        <v>620</v>
      </c>
      <c r="X164" s="107" t="s">
        <v>621</v>
      </c>
      <c r="Y164" s="107" t="s">
        <v>623</v>
      </c>
      <c r="Z164" s="107" t="s">
        <v>621</v>
      </c>
      <c r="AA164" s="107" t="s">
        <v>621</v>
      </c>
      <c r="AB164" s="107" t="s">
        <v>621</v>
      </c>
      <c r="AC164" s="107" t="s">
        <v>623</v>
      </c>
      <c r="AD164" s="107" t="s">
        <v>621</v>
      </c>
      <c r="AE164" s="107" t="s">
        <v>621</v>
      </c>
      <c r="AF164" s="107" t="s">
        <v>620</v>
      </c>
      <c r="AG164" s="107" t="s">
        <v>621</v>
      </c>
      <c r="AH164" s="107" t="s">
        <v>621</v>
      </c>
      <c r="AI164" s="107" t="s">
        <v>622</v>
      </c>
      <c r="AJ164" s="107" t="s">
        <v>621</v>
      </c>
      <c r="AK164" s="107" t="s">
        <v>621</v>
      </c>
      <c r="AL164" s="107" t="s">
        <v>621</v>
      </c>
      <c r="AM164" s="107" t="s">
        <v>621</v>
      </c>
      <c r="AN164" s="107" t="s">
        <v>621</v>
      </c>
      <c r="AO164" s="107" t="s">
        <v>621</v>
      </c>
      <c r="AP164" s="107" t="s">
        <v>621</v>
      </c>
      <c r="AQ164" s="107" t="s">
        <v>621</v>
      </c>
      <c r="AR164" s="107" t="s">
        <v>621</v>
      </c>
      <c r="AS164" s="107" t="s">
        <v>621</v>
      </c>
      <c r="AT164" s="107" t="s">
        <v>621</v>
      </c>
      <c r="AU164" s="107" t="s">
        <v>621</v>
      </c>
      <c r="AV164" s="107" t="s">
        <v>623</v>
      </c>
      <c r="AW164" s="107" t="s">
        <v>621</v>
      </c>
      <c r="AX164" s="107" t="s">
        <v>621</v>
      </c>
      <c r="AY164" s="107" t="s">
        <v>621</v>
      </c>
      <c r="AZ164" s="107" t="s">
        <v>621</v>
      </c>
      <c r="BA164" s="107" t="s">
        <v>621</v>
      </c>
      <c r="BC164" s="107">
        <v>38</v>
      </c>
      <c r="BD164" s="107">
        <v>1</v>
      </c>
      <c r="BE164" s="107">
        <v>5</v>
      </c>
      <c r="BF164" s="107">
        <v>6</v>
      </c>
      <c r="BG164" s="107">
        <v>0</v>
      </c>
      <c r="BH164" s="107">
        <v>44</v>
      </c>
    </row>
    <row r="165" spans="1:60" x14ac:dyDescent="0.25">
      <c r="A165" s="104">
        <v>429</v>
      </c>
      <c r="B165" s="108" t="s">
        <v>164</v>
      </c>
      <c r="C165" s="108" t="s">
        <v>137</v>
      </c>
      <c r="D165" s="107" t="s">
        <v>621</v>
      </c>
      <c r="E165" s="107" t="s">
        <v>623</v>
      </c>
      <c r="F165" s="107" t="s">
        <v>623</v>
      </c>
      <c r="G165" s="107" t="s">
        <v>621</v>
      </c>
      <c r="H165" s="107" t="s">
        <v>623</v>
      </c>
      <c r="I165" s="107" t="s">
        <v>623</v>
      </c>
      <c r="J165" s="107" t="s">
        <v>623</v>
      </c>
      <c r="K165" s="107" t="s">
        <v>623</v>
      </c>
      <c r="L165" s="107" t="s">
        <v>623</v>
      </c>
      <c r="M165" s="107" t="s">
        <v>621</v>
      </c>
      <c r="N165" s="107" t="s">
        <v>621</v>
      </c>
      <c r="O165" s="107" t="s">
        <v>621</v>
      </c>
      <c r="P165" s="107" t="s">
        <v>623</v>
      </c>
      <c r="Q165" s="107" t="s">
        <v>621</v>
      </c>
      <c r="R165" s="107" t="s">
        <v>621</v>
      </c>
      <c r="S165" s="107" t="s">
        <v>623</v>
      </c>
      <c r="T165" s="107" t="s">
        <v>623</v>
      </c>
      <c r="U165" s="107" t="s">
        <v>622</v>
      </c>
      <c r="V165" s="107" t="s">
        <v>623</v>
      </c>
      <c r="W165" s="107" t="s">
        <v>623</v>
      </c>
      <c r="X165" s="107" t="s">
        <v>621</v>
      </c>
      <c r="Y165" s="107" t="s">
        <v>622</v>
      </c>
      <c r="Z165" s="107" t="s">
        <v>621</v>
      </c>
      <c r="AA165" s="107" t="s">
        <v>623</v>
      </c>
      <c r="AB165" s="107" t="s">
        <v>623</v>
      </c>
      <c r="AC165" s="107" t="s">
        <v>623</v>
      </c>
      <c r="AD165" s="107" t="s">
        <v>621</v>
      </c>
      <c r="AE165" s="107" t="s">
        <v>621</v>
      </c>
      <c r="AF165" s="107" t="s">
        <v>623</v>
      </c>
      <c r="AG165" s="107" t="s">
        <v>621</v>
      </c>
      <c r="AH165" s="107" t="s">
        <v>623</v>
      </c>
      <c r="AI165" s="107" t="s">
        <v>622</v>
      </c>
      <c r="AJ165" s="107" t="s">
        <v>623</v>
      </c>
      <c r="AK165" s="107" t="s">
        <v>621</v>
      </c>
      <c r="AL165" s="107" t="s">
        <v>623</v>
      </c>
      <c r="AM165" s="107" t="s">
        <v>621</v>
      </c>
      <c r="AN165" s="107" t="s">
        <v>621</v>
      </c>
      <c r="AO165" s="107" t="s">
        <v>621</v>
      </c>
      <c r="AP165" s="107" t="s">
        <v>621</v>
      </c>
      <c r="AQ165" s="107" t="s">
        <v>621</v>
      </c>
      <c r="AR165" s="107" t="s">
        <v>621</v>
      </c>
      <c r="AS165" s="107" t="s">
        <v>621</v>
      </c>
      <c r="AT165" s="107" t="s">
        <v>621</v>
      </c>
      <c r="AU165" s="107" t="s">
        <v>623</v>
      </c>
      <c r="AV165" s="107" t="s">
        <v>621</v>
      </c>
      <c r="AW165" s="107" t="s">
        <v>621</v>
      </c>
      <c r="AX165" s="107" t="s">
        <v>623</v>
      </c>
      <c r="AY165" s="107" t="s">
        <v>621</v>
      </c>
      <c r="AZ165" s="107" t="s">
        <v>623</v>
      </c>
      <c r="BA165" s="107" t="s">
        <v>621</v>
      </c>
      <c r="BC165" s="107">
        <v>25</v>
      </c>
      <c r="BD165" s="107">
        <v>3</v>
      </c>
      <c r="BE165" s="107">
        <v>0</v>
      </c>
      <c r="BF165" s="107">
        <v>22</v>
      </c>
      <c r="BG165" s="107">
        <v>0</v>
      </c>
      <c r="BH165" s="107">
        <v>28</v>
      </c>
    </row>
    <row r="166" spans="1:60" x14ac:dyDescent="0.25">
      <c r="A166" s="104">
        <v>430</v>
      </c>
      <c r="B166" s="108" t="s">
        <v>165</v>
      </c>
      <c r="C166" s="108" t="s">
        <v>137</v>
      </c>
      <c r="D166" s="107" t="s">
        <v>621</v>
      </c>
      <c r="E166" s="107" t="s">
        <v>620</v>
      </c>
      <c r="F166" s="107" t="s">
        <v>621</v>
      </c>
      <c r="G166" s="107" t="s">
        <v>621</v>
      </c>
      <c r="H166" s="107" t="s">
        <v>623</v>
      </c>
      <c r="I166" s="107" t="s">
        <v>621</v>
      </c>
      <c r="J166" s="107" t="s">
        <v>621</v>
      </c>
      <c r="K166" s="107" t="s">
        <v>621</v>
      </c>
      <c r="L166" s="107" t="s">
        <v>621</v>
      </c>
      <c r="M166" s="107" t="s">
        <v>621</v>
      </c>
      <c r="N166" s="107" t="s">
        <v>621</v>
      </c>
      <c r="O166" s="107" t="s">
        <v>621</v>
      </c>
      <c r="P166" s="107" t="s">
        <v>621</v>
      </c>
      <c r="Q166" s="107" t="s">
        <v>621</v>
      </c>
      <c r="R166" s="107" t="s">
        <v>620</v>
      </c>
      <c r="S166" s="107" t="s">
        <v>620</v>
      </c>
      <c r="T166" s="107" t="s">
        <v>620</v>
      </c>
      <c r="U166" s="107" t="s">
        <v>620</v>
      </c>
      <c r="V166" s="107" t="s">
        <v>621</v>
      </c>
      <c r="W166" s="107" t="s">
        <v>620</v>
      </c>
      <c r="X166" s="107" t="s">
        <v>621</v>
      </c>
      <c r="Y166" s="107" t="s">
        <v>622</v>
      </c>
      <c r="Z166" s="107" t="s">
        <v>623</v>
      </c>
      <c r="AA166" s="107" t="s">
        <v>621</v>
      </c>
      <c r="AB166" s="107" t="s">
        <v>621</v>
      </c>
      <c r="AC166" s="107" t="s">
        <v>620</v>
      </c>
      <c r="AD166" s="107" t="s">
        <v>621</v>
      </c>
      <c r="AE166" s="107" t="s">
        <v>623</v>
      </c>
      <c r="AF166" s="107" t="s">
        <v>621</v>
      </c>
      <c r="AG166" s="107" t="s">
        <v>621</v>
      </c>
      <c r="AH166" s="107" t="s">
        <v>620</v>
      </c>
      <c r="AI166" s="107" t="s">
        <v>621</v>
      </c>
      <c r="AJ166" s="107" t="s">
        <v>620</v>
      </c>
      <c r="AK166" s="107" t="s">
        <v>621</v>
      </c>
      <c r="AL166" s="107" t="s">
        <v>620</v>
      </c>
      <c r="AM166" s="107" t="s">
        <v>623</v>
      </c>
      <c r="AN166" s="107" t="s">
        <v>621</v>
      </c>
      <c r="AO166" s="107" t="s">
        <v>621</v>
      </c>
      <c r="AP166" s="107" t="s">
        <v>621</v>
      </c>
      <c r="AQ166" s="107" t="s">
        <v>621</v>
      </c>
      <c r="AR166" s="107" t="s">
        <v>621</v>
      </c>
      <c r="AS166" s="107" t="s">
        <v>621</v>
      </c>
      <c r="AT166" s="107" t="s">
        <v>621</v>
      </c>
      <c r="AU166" s="107" t="s">
        <v>621</v>
      </c>
      <c r="AV166" s="107" t="s">
        <v>623</v>
      </c>
      <c r="AW166" s="107" t="s">
        <v>623</v>
      </c>
      <c r="AX166" s="107" t="s">
        <v>621</v>
      </c>
      <c r="AY166" s="107" t="s">
        <v>621</v>
      </c>
      <c r="AZ166" s="107" t="s">
        <v>621</v>
      </c>
      <c r="BA166" s="107" t="s">
        <v>621</v>
      </c>
      <c r="BC166" s="107">
        <v>33</v>
      </c>
      <c r="BD166" s="107">
        <v>1</v>
      </c>
      <c r="BE166" s="107">
        <v>10</v>
      </c>
      <c r="BF166" s="107">
        <v>6</v>
      </c>
      <c r="BG166" s="107">
        <v>0</v>
      </c>
      <c r="BH166" s="107">
        <v>44</v>
      </c>
    </row>
    <row r="167" spans="1:60" x14ac:dyDescent="0.25">
      <c r="A167" s="104">
        <v>431</v>
      </c>
      <c r="B167" s="108" t="s">
        <v>166</v>
      </c>
      <c r="C167" s="108" t="s">
        <v>137</v>
      </c>
      <c r="D167" s="107" t="s">
        <v>621</v>
      </c>
      <c r="E167" s="107" t="s">
        <v>621</v>
      </c>
      <c r="F167" s="107" t="s">
        <v>621</v>
      </c>
      <c r="G167" s="107" t="s">
        <v>621</v>
      </c>
      <c r="H167" s="107" t="s">
        <v>623</v>
      </c>
      <c r="I167" s="107" t="s">
        <v>621</v>
      </c>
      <c r="J167" s="107" t="s">
        <v>621</v>
      </c>
      <c r="K167" s="107" t="s">
        <v>621</v>
      </c>
      <c r="L167" s="107" t="s">
        <v>621</v>
      </c>
      <c r="M167" s="107" t="s">
        <v>621</v>
      </c>
      <c r="N167" s="107" t="s">
        <v>621</v>
      </c>
      <c r="O167" s="107" t="s">
        <v>621</v>
      </c>
      <c r="P167" s="107" t="s">
        <v>621</v>
      </c>
      <c r="Q167" s="107" t="s">
        <v>621</v>
      </c>
      <c r="R167" s="107" t="s">
        <v>621</v>
      </c>
      <c r="S167" s="107" t="s">
        <v>623</v>
      </c>
      <c r="T167" s="107" t="s">
        <v>621</v>
      </c>
      <c r="U167" s="107" t="s">
        <v>621</v>
      </c>
      <c r="V167" s="107" t="s">
        <v>621</v>
      </c>
      <c r="W167" s="107" t="s">
        <v>623</v>
      </c>
      <c r="X167" s="107" t="s">
        <v>621</v>
      </c>
      <c r="Y167" s="107" t="s">
        <v>621</v>
      </c>
      <c r="Z167" s="107" t="s">
        <v>621</v>
      </c>
      <c r="AA167" s="107" t="s">
        <v>621</v>
      </c>
      <c r="AB167" s="107" t="s">
        <v>621</v>
      </c>
      <c r="AC167" s="107" t="s">
        <v>623</v>
      </c>
      <c r="AD167" s="107" t="s">
        <v>623</v>
      </c>
      <c r="AE167" s="107" t="s">
        <v>621</v>
      </c>
      <c r="AF167" s="107" t="s">
        <v>621</v>
      </c>
      <c r="AG167" s="107" t="s">
        <v>621</v>
      </c>
      <c r="AH167" s="107" t="s">
        <v>621</v>
      </c>
      <c r="AI167" s="107" t="s">
        <v>621</v>
      </c>
      <c r="AJ167" s="107" t="s">
        <v>621</v>
      </c>
      <c r="AK167" s="107" t="s">
        <v>621</v>
      </c>
      <c r="AL167" s="107" t="s">
        <v>621</v>
      </c>
      <c r="AM167" s="107" t="s">
        <v>621</v>
      </c>
      <c r="AN167" s="107" t="s">
        <v>621</v>
      </c>
      <c r="AO167" s="107" t="s">
        <v>621</v>
      </c>
      <c r="AP167" s="107" t="s">
        <v>621</v>
      </c>
      <c r="AQ167" s="107" t="s">
        <v>621</v>
      </c>
      <c r="AR167" s="107" t="s">
        <v>621</v>
      </c>
      <c r="AS167" s="107" t="s">
        <v>621</v>
      </c>
      <c r="AT167" s="107" t="s">
        <v>621</v>
      </c>
      <c r="AU167" s="107" t="s">
        <v>621</v>
      </c>
      <c r="AV167" s="107" t="s">
        <v>623</v>
      </c>
      <c r="AW167" s="107" t="s">
        <v>621</v>
      </c>
      <c r="AX167" s="107" t="s">
        <v>621</v>
      </c>
      <c r="AY167" s="107" t="s">
        <v>621</v>
      </c>
      <c r="AZ167" s="107" t="s">
        <v>621</v>
      </c>
      <c r="BA167" s="107" t="s">
        <v>621</v>
      </c>
      <c r="BC167" s="107">
        <v>44</v>
      </c>
      <c r="BD167" s="107">
        <v>0</v>
      </c>
      <c r="BE167" s="107">
        <v>0</v>
      </c>
      <c r="BF167" s="107">
        <v>6</v>
      </c>
      <c r="BG167" s="107">
        <v>0</v>
      </c>
      <c r="BH167" s="107">
        <v>44</v>
      </c>
    </row>
    <row r="168" spans="1:60" x14ac:dyDescent="0.25">
      <c r="A168" s="104">
        <v>432</v>
      </c>
      <c r="B168" s="108" t="s">
        <v>167</v>
      </c>
      <c r="C168" s="108" t="s">
        <v>137</v>
      </c>
      <c r="D168" s="107" t="s">
        <v>621</v>
      </c>
      <c r="E168" s="107" t="s">
        <v>621</v>
      </c>
      <c r="F168" s="107" t="s">
        <v>621</v>
      </c>
      <c r="G168" s="107" t="s">
        <v>621</v>
      </c>
      <c r="H168" s="107" t="s">
        <v>621</v>
      </c>
      <c r="I168" s="107" t="s">
        <v>623</v>
      </c>
      <c r="J168" s="107" t="s">
        <v>623</v>
      </c>
      <c r="K168" s="107" t="s">
        <v>621</v>
      </c>
      <c r="L168" s="107" t="s">
        <v>621</v>
      </c>
      <c r="M168" s="107" t="s">
        <v>621</v>
      </c>
      <c r="N168" s="107" t="s">
        <v>623</v>
      </c>
      <c r="O168" s="107" t="s">
        <v>621</v>
      </c>
      <c r="P168" s="107" t="s">
        <v>621</v>
      </c>
      <c r="Q168" s="107" t="s">
        <v>621</v>
      </c>
      <c r="R168" s="107" t="s">
        <v>621</v>
      </c>
      <c r="S168" s="107" t="s">
        <v>621</v>
      </c>
      <c r="T168" s="107" t="s">
        <v>621</v>
      </c>
      <c r="U168" s="107" t="s">
        <v>621</v>
      </c>
      <c r="V168" s="107" t="s">
        <v>621</v>
      </c>
      <c r="W168" s="107" t="s">
        <v>621</v>
      </c>
      <c r="X168" s="107" t="s">
        <v>621</v>
      </c>
      <c r="Y168" s="107" t="s">
        <v>621</v>
      </c>
      <c r="Z168" s="107" t="s">
        <v>621</v>
      </c>
      <c r="AA168" s="107" t="s">
        <v>621</v>
      </c>
      <c r="AB168" s="107" t="s">
        <v>621</v>
      </c>
      <c r="AC168" s="107" t="s">
        <v>621</v>
      </c>
      <c r="AD168" s="107" t="s">
        <v>621</v>
      </c>
      <c r="AE168" s="107" t="s">
        <v>621</v>
      </c>
      <c r="AF168" s="107" t="s">
        <v>621</v>
      </c>
      <c r="AG168" s="107" t="s">
        <v>621</v>
      </c>
      <c r="AH168" s="107" t="s">
        <v>622</v>
      </c>
      <c r="AI168" s="107" t="s">
        <v>622</v>
      </c>
      <c r="AJ168" s="107" t="s">
        <v>622</v>
      </c>
      <c r="AK168" s="107" t="s">
        <v>621</v>
      </c>
      <c r="AL168" s="107" t="s">
        <v>623</v>
      </c>
      <c r="AM168" s="107" t="s">
        <v>621</v>
      </c>
      <c r="AN168" s="107" t="s">
        <v>621</v>
      </c>
      <c r="AO168" s="107" t="s">
        <v>621</v>
      </c>
      <c r="AP168" s="107" t="s">
        <v>621</v>
      </c>
      <c r="AQ168" s="107" t="s">
        <v>621</v>
      </c>
      <c r="AR168" s="107" t="s">
        <v>621</v>
      </c>
      <c r="AS168" s="107" t="s">
        <v>621</v>
      </c>
      <c r="AT168" s="107" t="s">
        <v>621</v>
      </c>
      <c r="AU168" s="107" t="s">
        <v>623</v>
      </c>
      <c r="AV168" s="107" t="s">
        <v>623</v>
      </c>
      <c r="AW168" s="107" t="s">
        <v>621</v>
      </c>
      <c r="AX168" s="107" t="s">
        <v>621</v>
      </c>
      <c r="AY168" s="107" t="s">
        <v>621</v>
      </c>
      <c r="AZ168" s="107" t="s">
        <v>621</v>
      </c>
      <c r="BA168" s="107" t="s">
        <v>621</v>
      </c>
      <c r="BC168" s="107">
        <v>41</v>
      </c>
      <c r="BD168" s="107">
        <v>3</v>
      </c>
      <c r="BE168" s="107">
        <v>0</v>
      </c>
      <c r="BF168" s="107">
        <v>6</v>
      </c>
      <c r="BG168" s="107">
        <v>0</v>
      </c>
      <c r="BH168" s="107">
        <v>44</v>
      </c>
    </row>
    <row r="169" spans="1:60" x14ac:dyDescent="0.25">
      <c r="A169" s="104">
        <v>433</v>
      </c>
      <c r="B169" s="108" t="s">
        <v>168</v>
      </c>
      <c r="C169" s="108" t="s">
        <v>137</v>
      </c>
      <c r="D169" s="107" t="s">
        <v>621</v>
      </c>
      <c r="E169" s="107" t="s">
        <v>621</v>
      </c>
      <c r="F169" s="107" t="s">
        <v>621</v>
      </c>
      <c r="G169" s="107" t="s">
        <v>621</v>
      </c>
      <c r="H169" s="107" t="s">
        <v>621</v>
      </c>
      <c r="I169" s="107" t="s">
        <v>623</v>
      </c>
      <c r="J169" s="107" t="s">
        <v>623</v>
      </c>
      <c r="K169" s="107" t="s">
        <v>623</v>
      </c>
      <c r="L169" s="107" t="s">
        <v>622</v>
      </c>
      <c r="M169" s="107" t="s">
        <v>621</v>
      </c>
      <c r="N169" s="107" t="s">
        <v>621</v>
      </c>
      <c r="O169" s="107" t="s">
        <v>621</v>
      </c>
      <c r="P169" s="107" t="s">
        <v>621</v>
      </c>
      <c r="Q169" s="107" t="s">
        <v>621</v>
      </c>
      <c r="R169" s="107" t="s">
        <v>621</v>
      </c>
      <c r="S169" s="107" t="s">
        <v>621</v>
      </c>
      <c r="T169" s="107" t="s">
        <v>621</v>
      </c>
      <c r="U169" s="107" t="s">
        <v>621</v>
      </c>
      <c r="V169" s="107" t="s">
        <v>621</v>
      </c>
      <c r="W169" s="107" t="s">
        <v>620</v>
      </c>
      <c r="X169" s="107" t="s">
        <v>621</v>
      </c>
      <c r="Y169" s="107" t="s">
        <v>622</v>
      </c>
      <c r="Z169" s="107" t="s">
        <v>621</v>
      </c>
      <c r="AA169" s="107" t="s">
        <v>621</v>
      </c>
      <c r="AB169" s="107" t="s">
        <v>621</v>
      </c>
      <c r="AC169" s="107" t="s">
        <v>621</v>
      </c>
      <c r="AD169" s="107" t="s">
        <v>621</v>
      </c>
      <c r="AE169" s="107" t="s">
        <v>621</v>
      </c>
      <c r="AF169" s="107" t="s">
        <v>621</v>
      </c>
      <c r="AG169" s="107" t="s">
        <v>621</v>
      </c>
      <c r="AH169" s="107" t="s">
        <v>622</v>
      </c>
      <c r="AI169" s="107" t="s">
        <v>622</v>
      </c>
      <c r="AJ169" s="107" t="s">
        <v>622</v>
      </c>
      <c r="AK169" s="107" t="s">
        <v>621</v>
      </c>
      <c r="AL169" s="107" t="s">
        <v>621</v>
      </c>
      <c r="AM169" s="107" t="s">
        <v>622</v>
      </c>
      <c r="AN169" s="107" t="s">
        <v>621</v>
      </c>
      <c r="AO169" s="107" t="s">
        <v>623</v>
      </c>
      <c r="AP169" s="107" t="s">
        <v>621</v>
      </c>
      <c r="AQ169" s="107" t="s">
        <v>621</v>
      </c>
      <c r="AR169" s="107" t="s">
        <v>621</v>
      </c>
      <c r="AS169" s="107" t="s">
        <v>621</v>
      </c>
      <c r="AT169" s="107" t="s">
        <v>621</v>
      </c>
      <c r="AU169" s="107" t="s">
        <v>621</v>
      </c>
      <c r="AV169" s="107" t="s">
        <v>621</v>
      </c>
      <c r="AW169" s="107" t="s">
        <v>621</v>
      </c>
      <c r="AX169" s="107" t="s">
        <v>621</v>
      </c>
      <c r="AY169" s="107" t="s">
        <v>622</v>
      </c>
      <c r="AZ169" s="107" t="s">
        <v>621</v>
      </c>
      <c r="BA169" s="107" t="s">
        <v>622</v>
      </c>
      <c r="BC169" s="107">
        <v>37</v>
      </c>
      <c r="BD169" s="107">
        <v>8</v>
      </c>
      <c r="BE169" s="107">
        <v>1</v>
      </c>
      <c r="BF169" s="107">
        <v>4</v>
      </c>
      <c r="BG169" s="107">
        <v>0</v>
      </c>
      <c r="BH169" s="107">
        <v>46</v>
      </c>
    </row>
    <row r="170" spans="1:60" x14ac:dyDescent="0.25">
      <c r="A170" s="104">
        <v>434</v>
      </c>
      <c r="B170" s="108" t="s">
        <v>169</v>
      </c>
      <c r="C170" s="108" t="s">
        <v>137</v>
      </c>
      <c r="D170" s="107" t="s">
        <v>621</v>
      </c>
      <c r="E170" s="107" t="s">
        <v>621</v>
      </c>
      <c r="F170" s="107" t="s">
        <v>621</v>
      </c>
      <c r="G170" s="107" t="s">
        <v>621</v>
      </c>
      <c r="H170" s="107" t="s">
        <v>623</v>
      </c>
      <c r="I170" s="107" t="s">
        <v>621</v>
      </c>
      <c r="J170" s="107" t="s">
        <v>621</v>
      </c>
      <c r="K170" s="107" t="s">
        <v>621</v>
      </c>
      <c r="L170" s="107" t="s">
        <v>621</v>
      </c>
      <c r="M170" s="107" t="s">
        <v>620</v>
      </c>
      <c r="N170" s="107" t="s">
        <v>621</v>
      </c>
      <c r="O170" s="107" t="s">
        <v>621</v>
      </c>
      <c r="P170" s="107" t="s">
        <v>621</v>
      </c>
      <c r="Q170" s="107" t="s">
        <v>621</v>
      </c>
      <c r="R170" s="107" t="s">
        <v>621</v>
      </c>
      <c r="S170" s="107" t="s">
        <v>621</v>
      </c>
      <c r="T170" s="107" t="s">
        <v>622</v>
      </c>
      <c r="U170" s="107" t="s">
        <v>621</v>
      </c>
      <c r="V170" s="107" t="s">
        <v>621</v>
      </c>
      <c r="W170" s="107" t="s">
        <v>620</v>
      </c>
      <c r="X170" s="107" t="s">
        <v>621</v>
      </c>
      <c r="Y170" s="107" t="s">
        <v>622</v>
      </c>
      <c r="Z170" s="107" t="s">
        <v>621</v>
      </c>
      <c r="AA170" s="107" t="s">
        <v>621</v>
      </c>
      <c r="AB170" s="107" t="s">
        <v>621</v>
      </c>
      <c r="AC170" s="107" t="s">
        <v>623</v>
      </c>
      <c r="AD170" s="107" t="s">
        <v>621</v>
      </c>
      <c r="AE170" s="107" t="s">
        <v>621</v>
      </c>
      <c r="AF170" s="107" t="s">
        <v>621</v>
      </c>
      <c r="AG170" s="107" t="s">
        <v>621</v>
      </c>
      <c r="AH170" s="107" t="s">
        <v>621</v>
      </c>
      <c r="AI170" s="107" t="s">
        <v>622</v>
      </c>
      <c r="AJ170" s="107" t="s">
        <v>622</v>
      </c>
      <c r="AK170" s="107" t="s">
        <v>621</v>
      </c>
      <c r="AL170" s="107" t="s">
        <v>623</v>
      </c>
      <c r="AM170" s="107" t="s">
        <v>621</v>
      </c>
      <c r="AN170" s="107" t="s">
        <v>621</v>
      </c>
      <c r="AO170" s="107" t="s">
        <v>620</v>
      </c>
      <c r="AP170" s="107" t="s">
        <v>621</v>
      </c>
      <c r="AQ170" s="107" t="s">
        <v>621</v>
      </c>
      <c r="AR170" s="107" t="s">
        <v>621</v>
      </c>
      <c r="AS170" s="107" t="s">
        <v>621</v>
      </c>
      <c r="AT170" s="107" t="s">
        <v>621</v>
      </c>
      <c r="AU170" s="107" t="s">
        <v>621</v>
      </c>
      <c r="AV170" s="107" t="s">
        <v>623</v>
      </c>
      <c r="AW170" s="107" t="s">
        <v>621</v>
      </c>
      <c r="AX170" s="107" t="s">
        <v>621</v>
      </c>
      <c r="AY170" s="107" t="s">
        <v>621</v>
      </c>
      <c r="AZ170" s="107" t="s">
        <v>621</v>
      </c>
      <c r="BA170" s="107" t="s">
        <v>621</v>
      </c>
      <c r="BC170" s="107">
        <v>39</v>
      </c>
      <c r="BD170" s="107">
        <v>4</v>
      </c>
      <c r="BE170" s="107">
        <v>3</v>
      </c>
      <c r="BF170" s="107">
        <v>4</v>
      </c>
      <c r="BG170" s="107">
        <v>0</v>
      </c>
      <c r="BH170" s="107">
        <v>46</v>
      </c>
    </row>
    <row r="171" spans="1:60" x14ac:dyDescent="0.25">
      <c r="A171" s="104">
        <v>435</v>
      </c>
      <c r="B171" s="108" t="s">
        <v>170</v>
      </c>
      <c r="C171" s="108" t="s">
        <v>137</v>
      </c>
      <c r="D171" s="107" t="s">
        <v>621</v>
      </c>
      <c r="E171" s="107" t="s">
        <v>621</v>
      </c>
      <c r="F171" s="107" t="s">
        <v>621</v>
      </c>
      <c r="G171" s="107" t="s">
        <v>621</v>
      </c>
      <c r="H171" s="107" t="s">
        <v>621</v>
      </c>
      <c r="I171" s="107" t="s">
        <v>621</v>
      </c>
      <c r="J171" s="107" t="s">
        <v>621</v>
      </c>
      <c r="K171" s="107" t="s">
        <v>621</v>
      </c>
      <c r="L171" s="107" t="s">
        <v>620</v>
      </c>
      <c r="M171" s="107" t="s">
        <v>620</v>
      </c>
      <c r="N171" s="107" t="s">
        <v>620</v>
      </c>
      <c r="O171" s="107" t="s">
        <v>621</v>
      </c>
      <c r="P171" s="107" t="s">
        <v>621</v>
      </c>
      <c r="Q171" s="107" t="s">
        <v>621</v>
      </c>
      <c r="R171" s="107" t="s">
        <v>622</v>
      </c>
      <c r="S171" s="107" t="s">
        <v>621</v>
      </c>
      <c r="T171" s="107" t="s">
        <v>623</v>
      </c>
      <c r="U171" s="107" t="s">
        <v>621</v>
      </c>
      <c r="V171" s="107" t="s">
        <v>621</v>
      </c>
      <c r="W171" s="107" t="s">
        <v>623</v>
      </c>
      <c r="X171" s="107" t="s">
        <v>621</v>
      </c>
      <c r="Y171" s="107" t="s">
        <v>622</v>
      </c>
      <c r="Z171" s="107" t="s">
        <v>621</v>
      </c>
      <c r="AA171" s="107" t="s">
        <v>620</v>
      </c>
      <c r="AB171" s="107" t="s">
        <v>621</v>
      </c>
      <c r="AC171" s="107" t="s">
        <v>623</v>
      </c>
      <c r="AD171" s="107" t="s">
        <v>621</v>
      </c>
      <c r="AE171" s="107" t="s">
        <v>621</v>
      </c>
      <c r="AF171" s="107" t="s">
        <v>620</v>
      </c>
      <c r="AG171" s="107" t="s">
        <v>621</v>
      </c>
      <c r="AH171" s="107" t="s">
        <v>621</v>
      </c>
      <c r="AI171" s="107" t="s">
        <v>622</v>
      </c>
      <c r="AJ171" s="107" t="s">
        <v>622</v>
      </c>
      <c r="AK171" s="107" t="s">
        <v>621</v>
      </c>
      <c r="AL171" s="107" t="s">
        <v>621</v>
      </c>
      <c r="AM171" s="107" t="s">
        <v>621</v>
      </c>
      <c r="AN171" s="107" t="s">
        <v>621</v>
      </c>
      <c r="AO171" s="107" t="s">
        <v>621</v>
      </c>
      <c r="AP171" s="107" t="s">
        <v>621</v>
      </c>
      <c r="AQ171" s="107" t="s">
        <v>621</v>
      </c>
      <c r="AR171" s="107" t="s">
        <v>621</v>
      </c>
      <c r="AS171" s="107" t="s">
        <v>621</v>
      </c>
      <c r="AT171" s="107" t="s">
        <v>621</v>
      </c>
      <c r="AU171" s="107" t="s">
        <v>621</v>
      </c>
      <c r="AV171" s="107" t="s">
        <v>623</v>
      </c>
      <c r="AW171" s="107" t="s">
        <v>623</v>
      </c>
      <c r="AX171" s="107" t="s">
        <v>621</v>
      </c>
      <c r="AY171" s="107" t="s">
        <v>620</v>
      </c>
      <c r="AZ171" s="107" t="s">
        <v>621</v>
      </c>
      <c r="BA171" s="107" t="s">
        <v>621</v>
      </c>
      <c r="BC171" s="107">
        <v>35</v>
      </c>
      <c r="BD171" s="107">
        <v>4</v>
      </c>
      <c r="BE171" s="107">
        <v>6</v>
      </c>
      <c r="BF171" s="107">
        <v>5</v>
      </c>
      <c r="BG171" s="107">
        <v>0</v>
      </c>
      <c r="BH171" s="107">
        <v>45</v>
      </c>
    </row>
    <row r="172" spans="1:60" x14ac:dyDescent="0.25">
      <c r="A172" s="104">
        <v>436</v>
      </c>
      <c r="B172" s="108" t="s">
        <v>171</v>
      </c>
      <c r="C172" s="108" t="s">
        <v>137</v>
      </c>
      <c r="D172" s="107" t="s">
        <v>621</v>
      </c>
      <c r="E172" s="107" t="s">
        <v>621</v>
      </c>
      <c r="F172" s="107" t="s">
        <v>621</v>
      </c>
      <c r="G172" s="107" t="s">
        <v>621</v>
      </c>
      <c r="H172" s="107" t="s">
        <v>621</v>
      </c>
      <c r="I172" s="107" t="s">
        <v>621</v>
      </c>
      <c r="J172" s="107" t="s">
        <v>623</v>
      </c>
      <c r="K172" s="107" t="s">
        <v>621</v>
      </c>
      <c r="L172" s="107" t="s">
        <v>620</v>
      </c>
      <c r="M172" s="107" t="s">
        <v>621</v>
      </c>
      <c r="N172" s="107" t="s">
        <v>621</v>
      </c>
      <c r="O172" s="107" t="s">
        <v>621</v>
      </c>
      <c r="P172" s="107" t="s">
        <v>621</v>
      </c>
      <c r="Q172" s="107" t="s">
        <v>621</v>
      </c>
      <c r="R172" s="107" t="s">
        <v>621</v>
      </c>
      <c r="S172" s="107" t="s">
        <v>622</v>
      </c>
      <c r="T172" s="107" t="s">
        <v>622</v>
      </c>
      <c r="U172" s="107" t="s">
        <v>621</v>
      </c>
      <c r="V172" s="107" t="s">
        <v>621</v>
      </c>
      <c r="W172" s="107" t="s">
        <v>620</v>
      </c>
      <c r="X172" s="107" t="s">
        <v>621</v>
      </c>
      <c r="Y172" s="107" t="s">
        <v>622</v>
      </c>
      <c r="Z172" s="107" t="s">
        <v>621</v>
      </c>
      <c r="AA172" s="107" t="s">
        <v>620</v>
      </c>
      <c r="AB172" s="107" t="s">
        <v>621</v>
      </c>
      <c r="AC172" s="107" t="s">
        <v>623</v>
      </c>
      <c r="AD172" s="107" t="s">
        <v>623</v>
      </c>
      <c r="AE172" s="107" t="s">
        <v>621</v>
      </c>
      <c r="AF172" s="107" t="s">
        <v>621</v>
      </c>
      <c r="AG172" s="107" t="s">
        <v>621</v>
      </c>
      <c r="AH172" s="107" t="s">
        <v>621</v>
      </c>
      <c r="AI172" s="107" t="s">
        <v>620</v>
      </c>
      <c r="AJ172" s="107" t="s">
        <v>620</v>
      </c>
      <c r="AK172" s="107" t="s">
        <v>621</v>
      </c>
      <c r="AL172" s="107" t="s">
        <v>621</v>
      </c>
      <c r="AM172" s="107" t="s">
        <v>621</v>
      </c>
      <c r="AN172" s="107" t="s">
        <v>621</v>
      </c>
      <c r="AO172" s="107" t="s">
        <v>621</v>
      </c>
      <c r="AP172" s="107" t="s">
        <v>621</v>
      </c>
      <c r="AQ172" s="107" t="s">
        <v>621</v>
      </c>
      <c r="AR172" s="107" t="s">
        <v>621</v>
      </c>
      <c r="AS172" s="107" t="s">
        <v>621</v>
      </c>
      <c r="AT172" s="107" t="s">
        <v>621</v>
      </c>
      <c r="AU172" s="107" t="s">
        <v>621</v>
      </c>
      <c r="AV172" s="107" t="s">
        <v>621</v>
      </c>
      <c r="AW172" s="107" t="s">
        <v>621</v>
      </c>
      <c r="AX172" s="107" t="s">
        <v>623</v>
      </c>
      <c r="AY172" s="107" t="s">
        <v>623</v>
      </c>
      <c r="AZ172" s="107" t="s">
        <v>621</v>
      </c>
      <c r="BA172" s="107" t="s">
        <v>621</v>
      </c>
      <c r="BC172" s="107">
        <v>37</v>
      </c>
      <c r="BD172" s="107">
        <v>3</v>
      </c>
      <c r="BE172" s="107">
        <v>5</v>
      </c>
      <c r="BF172" s="107">
        <v>5</v>
      </c>
      <c r="BG172" s="107">
        <v>0</v>
      </c>
      <c r="BH172" s="107">
        <v>45</v>
      </c>
    </row>
    <row r="173" spans="1:60" x14ac:dyDescent="0.25">
      <c r="A173" s="104">
        <v>437</v>
      </c>
      <c r="B173" s="108" t="s">
        <v>172</v>
      </c>
      <c r="C173" s="108" t="s">
        <v>137</v>
      </c>
      <c r="D173" s="107" t="s">
        <v>621</v>
      </c>
      <c r="E173" s="107" t="s">
        <v>621</v>
      </c>
      <c r="F173" s="107" t="s">
        <v>621</v>
      </c>
      <c r="G173" s="107" t="s">
        <v>621</v>
      </c>
      <c r="H173" s="107" t="s">
        <v>623</v>
      </c>
      <c r="I173" s="107" t="s">
        <v>623</v>
      </c>
      <c r="J173" s="107" t="s">
        <v>623</v>
      </c>
      <c r="K173" s="107" t="s">
        <v>623</v>
      </c>
      <c r="L173" s="107" t="s">
        <v>621</v>
      </c>
      <c r="M173" s="107" t="s">
        <v>620</v>
      </c>
      <c r="N173" s="107" t="s">
        <v>620</v>
      </c>
      <c r="O173" s="107" t="s">
        <v>621</v>
      </c>
      <c r="P173" s="107" t="s">
        <v>623</v>
      </c>
      <c r="Q173" s="107" t="s">
        <v>620</v>
      </c>
      <c r="R173" s="107" t="s">
        <v>620</v>
      </c>
      <c r="S173" s="107" t="s">
        <v>620</v>
      </c>
      <c r="T173" s="107" t="s">
        <v>622</v>
      </c>
      <c r="U173" s="107" t="s">
        <v>620</v>
      </c>
      <c r="V173" s="107" t="s">
        <v>621</v>
      </c>
      <c r="W173" s="107" t="s">
        <v>620</v>
      </c>
      <c r="X173" s="107" t="s">
        <v>621</v>
      </c>
      <c r="Y173" s="107" t="s">
        <v>622</v>
      </c>
      <c r="Z173" s="107" t="s">
        <v>621</v>
      </c>
      <c r="AA173" s="107" t="s">
        <v>621</v>
      </c>
      <c r="AB173" s="107" t="s">
        <v>621</v>
      </c>
      <c r="AC173" s="107" t="s">
        <v>620</v>
      </c>
      <c r="AD173" s="107" t="s">
        <v>621</v>
      </c>
      <c r="AE173" s="107" t="s">
        <v>621</v>
      </c>
      <c r="AF173" s="107" t="s">
        <v>621</v>
      </c>
      <c r="AG173" s="107" t="s">
        <v>620</v>
      </c>
      <c r="AH173" s="107" t="s">
        <v>622</v>
      </c>
      <c r="AI173" s="107" t="s">
        <v>622</v>
      </c>
      <c r="AJ173" s="107" t="s">
        <v>622</v>
      </c>
      <c r="AK173" s="107" t="s">
        <v>621</v>
      </c>
      <c r="AL173" s="107" t="s">
        <v>621</v>
      </c>
      <c r="AM173" s="107" t="s">
        <v>621</v>
      </c>
      <c r="AN173" s="107" t="s">
        <v>621</v>
      </c>
      <c r="AO173" s="107" t="s">
        <v>621</v>
      </c>
      <c r="AP173" s="107" t="s">
        <v>621</v>
      </c>
      <c r="AQ173" s="107" t="s">
        <v>621</v>
      </c>
      <c r="AR173" s="107" t="s">
        <v>621</v>
      </c>
      <c r="AS173" s="107" t="s">
        <v>621</v>
      </c>
      <c r="AT173" s="107" t="s">
        <v>623</v>
      </c>
      <c r="AU173" s="107" t="s">
        <v>621</v>
      </c>
      <c r="AV173" s="107" t="s">
        <v>621</v>
      </c>
      <c r="AW173" s="107" t="s">
        <v>621</v>
      </c>
      <c r="AX173" s="107" t="s">
        <v>620</v>
      </c>
      <c r="AY173" s="107" t="s">
        <v>620</v>
      </c>
      <c r="AZ173" s="107" t="s">
        <v>621</v>
      </c>
      <c r="BA173" s="107" t="s">
        <v>620</v>
      </c>
      <c r="BC173" s="107">
        <v>27</v>
      </c>
      <c r="BD173" s="107">
        <v>5</v>
      </c>
      <c r="BE173" s="107">
        <v>12</v>
      </c>
      <c r="BF173" s="107">
        <v>6</v>
      </c>
      <c r="BG173" s="107">
        <v>0</v>
      </c>
      <c r="BH173" s="107">
        <v>44</v>
      </c>
    </row>
    <row r="174" spans="1:60" x14ac:dyDescent="0.25">
      <c r="A174" s="104">
        <v>501</v>
      </c>
      <c r="B174" s="108" t="s">
        <v>173</v>
      </c>
      <c r="C174" s="108" t="s">
        <v>174</v>
      </c>
      <c r="D174" s="107" t="s">
        <v>621</v>
      </c>
      <c r="E174" s="107" t="s">
        <v>621</v>
      </c>
      <c r="F174" s="107" t="s">
        <v>621</v>
      </c>
      <c r="G174" s="107" t="s">
        <v>621</v>
      </c>
      <c r="H174" s="107" t="s">
        <v>623</v>
      </c>
      <c r="I174" s="107" t="s">
        <v>623</v>
      </c>
      <c r="J174" s="107" t="s">
        <v>623</v>
      </c>
      <c r="K174" s="107" t="s">
        <v>623</v>
      </c>
      <c r="L174" s="107" t="s">
        <v>620</v>
      </c>
      <c r="M174" s="107" t="s">
        <v>621</v>
      </c>
      <c r="N174" s="107" t="s">
        <v>621</v>
      </c>
      <c r="O174" s="107" t="s">
        <v>621</v>
      </c>
      <c r="P174" s="107" t="s">
        <v>621</v>
      </c>
      <c r="Q174" s="107" t="s">
        <v>621</v>
      </c>
      <c r="R174" s="107" t="s">
        <v>621</v>
      </c>
      <c r="S174" s="107" t="s">
        <v>621</v>
      </c>
      <c r="T174" s="107" t="s">
        <v>621</v>
      </c>
      <c r="U174" s="107" t="s">
        <v>621</v>
      </c>
      <c r="V174" s="107" t="s">
        <v>621</v>
      </c>
      <c r="W174" s="107" t="s">
        <v>621</v>
      </c>
      <c r="X174" s="107" t="s">
        <v>621</v>
      </c>
      <c r="Y174" s="107" t="s">
        <v>622</v>
      </c>
      <c r="Z174" s="107" t="s">
        <v>621</v>
      </c>
      <c r="AA174" s="107" t="s">
        <v>621</v>
      </c>
      <c r="AB174" s="107" t="s">
        <v>621</v>
      </c>
      <c r="AC174" s="107" t="s">
        <v>621</v>
      </c>
      <c r="AD174" s="107" t="s">
        <v>623</v>
      </c>
      <c r="AE174" s="107" t="s">
        <v>623</v>
      </c>
      <c r="AF174" s="107" t="s">
        <v>621</v>
      </c>
      <c r="AG174" s="107" t="s">
        <v>621</v>
      </c>
      <c r="AH174" s="107" t="s">
        <v>621</v>
      </c>
      <c r="AI174" s="107" t="s">
        <v>621</v>
      </c>
      <c r="AJ174" s="107" t="s">
        <v>621</v>
      </c>
      <c r="AK174" s="107" t="s">
        <v>621</v>
      </c>
      <c r="AL174" s="107" t="s">
        <v>621</v>
      </c>
      <c r="AM174" s="107" t="s">
        <v>621</v>
      </c>
      <c r="AN174" s="107" t="s">
        <v>621</v>
      </c>
      <c r="AO174" s="107" t="s">
        <v>621</v>
      </c>
      <c r="AP174" s="107" t="s">
        <v>621</v>
      </c>
      <c r="AQ174" s="107" t="s">
        <v>621</v>
      </c>
      <c r="AR174" s="107" t="s">
        <v>621</v>
      </c>
      <c r="AS174" s="107" t="s">
        <v>621</v>
      </c>
      <c r="AT174" s="107" t="s">
        <v>621</v>
      </c>
      <c r="AU174" s="107" t="s">
        <v>621</v>
      </c>
      <c r="AV174" s="107" t="s">
        <v>621</v>
      </c>
      <c r="AW174" s="107" t="s">
        <v>621</v>
      </c>
      <c r="AX174" s="107" t="s">
        <v>621</v>
      </c>
      <c r="AY174" s="107" t="s">
        <v>621</v>
      </c>
      <c r="AZ174" s="107" t="s">
        <v>621</v>
      </c>
      <c r="BA174" s="107" t="s">
        <v>621</v>
      </c>
      <c r="BC174" s="107">
        <v>42</v>
      </c>
      <c r="BD174" s="107">
        <v>1</v>
      </c>
      <c r="BE174" s="107">
        <v>1</v>
      </c>
      <c r="BF174" s="107">
        <v>6</v>
      </c>
      <c r="BG174" s="107">
        <v>0</v>
      </c>
      <c r="BH174" s="107">
        <v>44</v>
      </c>
    </row>
    <row r="175" spans="1:60" x14ac:dyDescent="0.25">
      <c r="A175" s="104">
        <v>502</v>
      </c>
      <c r="B175" s="108" t="s">
        <v>175</v>
      </c>
      <c r="C175" s="108" t="s">
        <v>174</v>
      </c>
      <c r="D175" s="107" t="s">
        <v>623</v>
      </c>
      <c r="E175" s="107" t="s">
        <v>620</v>
      </c>
      <c r="F175" s="107" t="s">
        <v>623</v>
      </c>
      <c r="G175" s="107" t="s">
        <v>621</v>
      </c>
      <c r="H175" s="107" t="s">
        <v>621</v>
      </c>
      <c r="I175" s="107" t="s">
        <v>621</v>
      </c>
      <c r="J175" s="107" t="s">
        <v>621</v>
      </c>
      <c r="K175" s="107" t="s">
        <v>621</v>
      </c>
      <c r="L175" s="107" t="s">
        <v>620</v>
      </c>
      <c r="M175" s="107" t="s">
        <v>620</v>
      </c>
      <c r="N175" s="107" t="s">
        <v>620</v>
      </c>
      <c r="O175" s="107" t="s">
        <v>621</v>
      </c>
      <c r="P175" s="107" t="s">
        <v>621</v>
      </c>
      <c r="Q175" s="107" t="s">
        <v>621</v>
      </c>
      <c r="R175" s="107" t="s">
        <v>621</v>
      </c>
      <c r="S175" s="107" t="s">
        <v>622</v>
      </c>
      <c r="T175" s="107" t="s">
        <v>622</v>
      </c>
      <c r="U175" s="107" t="s">
        <v>621</v>
      </c>
      <c r="V175" s="107" t="s">
        <v>621</v>
      </c>
      <c r="W175" s="107" t="s">
        <v>620</v>
      </c>
      <c r="X175" s="107" t="s">
        <v>621</v>
      </c>
      <c r="Y175" s="107" t="s">
        <v>622</v>
      </c>
      <c r="Z175" s="107" t="s">
        <v>621</v>
      </c>
      <c r="AA175" s="107" t="s">
        <v>621</v>
      </c>
      <c r="AB175" s="107" t="s">
        <v>621</v>
      </c>
      <c r="AC175" s="107" t="s">
        <v>620</v>
      </c>
      <c r="AD175" s="107" t="s">
        <v>621</v>
      </c>
      <c r="AE175" s="107" t="s">
        <v>621</v>
      </c>
      <c r="AF175" s="107" t="s">
        <v>621</v>
      </c>
      <c r="AG175" s="107" t="s">
        <v>621</v>
      </c>
      <c r="AH175" s="107" t="s">
        <v>622</v>
      </c>
      <c r="AI175" s="107" t="s">
        <v>622</v>
      </c>
      <c r="AJ175" s="107" t="s">
        <v>622</v>
      </c>
      <c r="AK175" s="107" t="s">
        <v>621</v>
      </c>
      <c r="AL175" s="107" t="s">
        <v>621</v>
      </c>
      <c r="AM175" s="107" t="s">
        <v>621</v>
      </c>
      <c r="AN175" s="107" t="s">
        <v>621</v>
      </c>
      <c r="AO175" s="107" t="s">
        <v>621</v>
      </c>
      <c r="AP175" s="107" t="s">
        <v>621</v>
      </c>
      <c r="AQ175" s="107" t="s">
        <v>621</v>
      </c>
      <c r="AR175" s="107" t="s">
        <v>621</v>
      </c>
      <c r="AS175" s="107" t="s">
        <v>621</v>
      </c>
      <c r="AT175" s="107" t="s">
        <v>621</v>
      </c>
      <c r="AU175" s="107" t="s">
        <v>621</v>
      </c>
      <c r="AV175" s="107" t="s">
        <v>621</v>
      </c>
      <c r="AW175" s="107" t="s">
        <v>621</v>
      </c>
      <c r="AX175" s="107" t="s">
        <v>621</v>
      </c>
      <c r="AY175" s="107" t="s">
        <v>620</v>
      </c>
      <c r="AZ175" s="107" t="s">
        <v>621</v>
      </c>
      <c r="BA175" s="107" t="s">
        <v>621</v>
      </c>
      <c r="BC175" s="107">
        <v>35</v>
      </c>
      <c r="BD175" s="107">
        <v>6</v>
      </c>
      <c r="BE175" s="107">
        <v>7</v>
      </c>
      <c r="BF175" s="107">
        <v>2</v>
      </c>
      <c r="BG175" s="107">
        <v>0</v>
      </c>
      <c r="BH175" s="107">
        <v>48</v>
      </c>
    </row>
    <row r="176" spans="1:60" x14ac:dyDescent="0.25">
      <c r="A176" s="104">
        <v>503</v>
      </c>
      <c r="B176" s="108" t="s">
        <v>176</v>
      </c>
      <c r="C176" s="108" t="s">
        <v>174</v>
      </c>
      <c r="D176" s="107" t="s">
        <v>621</v>
      </c>
      <c r="E176" s="107" t="s">
        <v>621</v>
      </c>
      <c r="F176" s="107" t="s">
        <v>621</v>
      </c>
      <c r="G176" s="107" t="s">
        <v>621</v>
      </c>
      <c r="H176" s="107" t="s">
        <v>621</v>
      </c>
      <c r="I176" s="107" t="s">
        <v>621</v>
      </c>
      <c r="J176" s="107" t="s">
        <v>621</v>
      </c>
      <c r="K176" s="107" t="s">
        <v>621</v>
      </c>
      <c r="L176" s="107" t="s">
        <v>622</v>
      </c>
      <c r="M176" s="107" t="s">
        <v>621</v>
      </c>
      <c r="N176" s="107" t="s">
        <v>621</v>
      </c>
      <c r="O176" s="107" t="s">
        <v>621</v>
      </c>
      <c r="P176" s="107" t="s">
        <v>621</v>
      </c>
      <c r="Q176" s="107" t="s">
        <v>621</v>
      </c>
      <c r="R176" s="107" t="s">
        <v>623</v>
      </c>
      <c r="S176" s="107" t="s">
        <v>621</v>
      </c>
      <c r="T176" s="107" t="s">
        <v>621</v>
      </c>
      <c r="U176" s="107" t="s">
        <v>621</v>
      </c>
      <c r="V176" s="107" t="s">
        <v>621</v>
      </c>
      <c r="W176" s="107" t="s">
        <v>621</v>
      </c>
      <c r="X176" s="107" t="s">
        <v>621</v>
      </c>
      <c r="Y176" s="107" t="s">
        <v>622</v>
      </c>
      <c r="Z176" s="107" t="s">
        <v>621</v>
      </c>
      <c r="AA176" s="107" t="s">
        <v>621</v>
      </c>
      <c r="AB176" s="107" t="s">
        <v>621</v>
      </c>
      <c r="AC176" s="107" t="s">
        <v>621</v>
      </c>
      <c r="AD176" s="107" t="s">
        <v>623</v>
      </c>
      <c r="AE176" s="107" t="s">
        <v>623</v>
      </c>
      <c r="AF176" s="107" t="s">
        <v>621</v>
      </c>
      <c r="AG176" s="107" t="s">
        <v>621</v>
      </c>
      <c r="AH176" s="107" t="s">
        <v>621</v>
      </c>
      <c r="AI176" s="107" t="s">
        <v>622</v>
      </c>
      <c r="AJ176" s="107" t="s">
        <v>622</v>
      </c>
      <c r="AK176" s="107" t="s">
        <v>621</v>
      </c>
      <c r="AL176" s="107" t="s">
        <v>621</v>
      </c>
      <c r="AM176" s="107" t="s">
        <v>622</v>
      </c>
      <c r="AN176" s="107" t="s">
        <v>621</v>
      </c>
      <c r="AO176" s="107" t="s">
        <v>621</v>
      </c>
      <c r="AP176" s="107" t="s">
        <v>621</v>
      </c>
      <c r="AQ176" s="107" t="s">
        <v>621</v>
      </c>
      <c r="AR176" s="107" t="s">
        <v>621</v>
      </c>
      <c r="AS176" s="107" t="s">
        <v>621</v>
      </c>
      <c r="AT176" s="107" t="s">
        <v>621</v>
      </c>
      <c r="AU176" s="107" t="s">
        <v>621</v>
      </c>
      <c r="AV176" s="107" t="s">
        <v>621</v>
      </c>
      <c r="AW176" s="107" t="s">
        <v>621</v>
      </c>
      <c r="AX176" s="107" t="s">
        <v>621</v>
      </c>
      <c r="AY176" s="107" t="s">
        <v>622</v>
      </c>
      <c r="AZ176" s="107" t="s">
        <v>621</v>
      </c>
      <c r="BA176" s="107" t="s">
        <v>621</v>
      </c>
      <c r="BC176" s="107">
        <v>41</v>
      </c>
      <c r="BD176" s="107">
        <v>6</v>
      </c>
      <c r="BE176" s="107">
        <v>0</v>
      </c>
      <c r="BF176" s="107">
        <v>3</v>
      </c>
      <c r="BG176" s="107">
        <v>0</v>
      </c>
      <c r="BH176" s="107">
        <v>47</v>
      </c>
    </row>
    <row r="177" spans="1:60" x14ac:dyDescent="0.25">
      <c r="A177" s="104">
        <v>504</v>
      </c>
      <c r="B177" s="108" t="s">
        <v>177</v>
      </c>
      <c r="C177" s="108" t="s">
        <v>174</v>
      </c>
      <c r="D177" s="107" t="s">
        <v>621</v>
      </c>
      <c r="E177" s="107" t="s">
        <v>621</v>
      </c>
      <c r="F177" s="107" t="s">
        <v>621</v>
      </c>
      <c r="G177" s="107" t="s">
        <v>621</v>
      </c>
      <c r="H177" s="107" t="s">
        <v>621</v>
      </c>
      <c r="I177" s="107" t="s">
        <v>621</v>
      </c>
      <c r="J177" s="107" t="s">
        <v>623</v>
      </c>
      <c r="K177" s="107" t="s">
        <v>621</v>
      </c>
      <c r="L177" s="107" t="s">
        <v>621</v>
      </c>
      <c r="M177" s="107" t="s">
        <v>621</v>
      </c>
      <c r="N177" s="107" t="s">
        <v>621</v>
      </c>
      <c r="O177" s="107" t="s">
        <v>621</v>
      </c>
      <c r="P177" s="107" t="s">
        <v>621</v>
      </c>
      <c r="Q177" s="107" t="s">
        <v>621</v>
      </c>
      <c r="R177" s="107" t="s">
        <v>623</v>
      </c>
      <c r="S177" s="107" t="s">
        <v>621</v>
      </c>
      <c r="T177" s="107" t="s">
        <v>623</v>
      </c>
      <c r="U177" s="107" t="s">
        <v>621</v>
      </c>
      <c r="V177" s="107" t="s">
        <v>621</v>
      </c>
      <c r="W177" s="107" t="s">
        <v>621</v>
      </c>
      <c r="X177" s="107" t="s">
        <v>621</v>
      </c>
      <c r="Y177" s="107" t="s">
        <v>623</v>
      </c>
      <c r="Z177" s="107" t="s">
        <v>621</v>
      </c>
      <c r="AA177" s="107" t="s">
        <v>621</v>
      </c>
      <c r="AB177" s="107" t="s">
        <v>621</v>
      </c>
      <c r="AC177" s="107" t="s">
        <v>623</v>
      </c>
      <c r="AD177" s="107" t="s">
        <v>621</v>
      </c>
      <c r="AE177" s="107" t="s">
        <v>621</v>
      </c>
      <c r="AF177" s="107" t="s">
        <v>621</v>
      </c>
      <c r="AG177" s="107" t="s">
        <v>621</v>
      </c>
      <c r="AH177" s="107" t="s">
        <v>623</v>
      </c>
      <c r="AI177" s="107" t="s">
        <v>622</v>
      </c>
      <c r="AJ177" s="107" t="s">
        <v>622</v>
      </c>
      <c r="AK177" s="107" t="s">
        <v>621</v>
      </c>
      <c r="AL177" s="107" t="s">
        <v>623</v>
      </c>
      <c r="AM177" s="107" t="s">
        <v>621</v>
      </c>
      <c r="AN177" s="107" t="s">
        <v>621</v>
      </c>
      <c r="AO177" s="107" t="s">
        <v>621</v>
      </c>
      <c r="AP177" s="107" t="s">
        <v>621</v>
      </c>
      <c r="AQ177" s="107" t="s">
        <v>621</v>
      </c>
      <c r="AR177" s="107" t="s">
        <v>621</v>
      </c>
      <c r="AS177" s="107" t="s">
        <v>621</v>
      </c>
      <c r="AT177" s="107" t="s">
        <v>621</v>
      </c>
      <c r="AU177" s="107" t="s">
        <v>621</v>
      </c>
      <c r="AV177" s="107" t="s">
        <v>623</v>
      </c>
      <c r="AW177" s="107" t="s">
        <v>623</v>
      </c>
      <c r="AX177" s="107" t="s">
        <v>621</v>
      </c>
      <c r="AY177" s="107" t="s">
        <v>621</v>
      </c>
      <c r="AZ177" s="107" t="s">
        <v>621</v>
      </c>
      <c r="BA177" s="107" t="s">
        <v>622</v>
      </c>
      <c r="BC177" s="107">
        <v>38</v>
      </c>
      <c r="BD177" s="107">
        <v>3</v>
      </c>
      <c r="BE177" s="107">
        <v>0</v>
      </c>
      <c r="BF177" s="107">
        <v>9</v>
      </c>
      <c r="BG177" s="107">
        <v>0</v>
      </c>
      <c r="BH177" s="107">
        <v>41</v>
      </c>
    </row>
    <row r="178" spans="1:60" x14ac:dyDescent="0.25">
      <c r="A178" s="104">
        <v>505</v>
      </c>
      <c r="B178" s="108" t="s">
        <v>178</v>
      </c>
      <c r="C178" s="108" t="s">
        <v>174</v>
      </c>
      <c r="D178" s="107" t="s">
        <v>621</v>
      </c>
      <c r="E178" s="107" t="s">
        <v>621</v>
      </c>
      <c r="F178" s="107" t="s">
        <v>621</v>
      </c>
      <c r="G178" s="107" t="s">
        <v>621</v>
      </c>
      <c r="H178" s="107" t="s">
        <v>621</v>
      </c>
      <c r="I178" s="107" t="s">
        <v>621</v>
      </c>
      <c r="J178" s="107" t="s">
        <v>623</v>
      </c>
      <c r="K178" s="107" t="s">
        <v>621</v>
      </c>
      <c r="L178" s="107" t="s">
        <v>621</v>
      </c>
      <c r="M178" s="107" t="s">
        <v>621</v>
      </c>
      <c r="N178" s="107" t="s">
        <v>621</v>
      </c>
      <c r="O178" s="107" t="s">
        <v>621</v>
      </c>
      <c r="P178" s="107" t="s">
        <v>621</v>
      </c>
      <c r="Q178" s="107" t="s">
        <v>621</v>
      </c>
      <c r="R178" s="107" t="s">
        <v>621</v>
      </c>
      <c r="S178" s="107" t="s">
        <v>622</v>
      </c>
      <c r="T178" s="107" t="s">
        <v>622</v>
      </c>
      <c r="U178" s="107" t="s">
        <v>621</v>
      </c>
      <c r="V178" s="107" t="s">
        <v>621</v>
      </c>
      <c r="W178" s="107" t="s">
        <v>623</v>
      </c>
      <c r="X178" s="107" t="s">
        <v>621</v>
      </c>
      <c r="Y178" s="107" t="s">
        <v>621</v>
      </c>
      <c r="Z178" s="107" t="s">
        <v>621</v>
      </c>
      <c r="AA178" s="107" t="s">
        <v>621</v>
      </c>
      <c r="AB178" s="107" t="s">
        <v>621</v>
      </c>
      <c r="AC178" s="107" t="s">
        <v>620</v>
      </c>
      <c r="AD178" s="107" t="s">
        <v>621</v>
      </c>
      <c r="AE178" s="107" t="s">
        <v>621</v>
      </c>
      <c r="AF178" s="107" t="s">
        <v>621</v>
      </c>
      <c r="AG178" s="107" t="s">
        <v>621</v>
      </c>
      <c r="AH178" s="107" t="s">
        <v>622</v>
      </c>
      <c r="AI178" s="107" t="s">
        <v>621</v>
      </c>
      <c r="AJ178" s="107" t="s">
        <v>621</v>
      </c>
      <c r="AK178" s="107" t="s">
        <v>621</v>
      </c>
      <c r="AL178" s="107" t="s">
        <v>620</v>
      </c>
      <c r="AM178" s="107" t="s">
        <v>621</v>
      </c>
      <c r="AN178" s="107" t="s">
        <v>621</v>
      </c>
      <c r="AO178" s="107" t="s">
        <v>621</v>
      </c>
      <c r="AP178" s="107" t="s">
        <v>621</v>
      </c>
      <c r="AQ178" s="107" t="s">
        <v>621</v>
      </c>
      <c r="AR178" s="107" t="s">
        <v>621</v>
      </c>
      <c r="AS178" s="107" t="s">
        <v>621</v>
      </c>
      <c r="AT178" s="107" t="s">
        <v>621</v>
      </c>
      <c r="AU178" s="107" t="s">
        <v>621</v>
      </c>
      <c r="AV178" s="107" t="s">
        <v>623</v>
      </c>
      <c r="AW178" s="107" t="s">
        <v>621</v>
      </c>
      <c r="AX178" s="107" t="s">
        <v>620</v>
      </c>
      <c r="AY178" s="107" t="s">
        <v>621</v>
      </c>
      <c r="AZ178" s="107" t="s">
        <v>621</v>
      </c>
      <c r="BA178" s="107" t="s">
        <v>621</v>
      </c>
      <c r="BC178" s="107">
        <v>41</v>
      </c>
      <c r="BD178" s="107">
        <v>3</v>
      </c>
      <c r="BE178" s="107">
        <v>3</v>
      </c>
      <c r="BF178" s="107">
        <v>3</v>
      </c>
      <c r="BG178" s="107">
        <v>0</v>
      </c>
      <c r="BH178" s="107">
        <v>47</v>
      </c>
    </row>
    <row r="179" spans="1:60" x14ac:dyDescent="0.25">
      <c r="A179" s="104">
        <v>506</v>
      </c>
      <c r="B179" s="108" t="s">
        <v>179</v>
      </c>
      <c r="C179" s="108" t="s">
        <v>174</v>
      </c>
      <c r="D179" s="107" t="s">
        <v>621</v>
      </c>
      <c r="E179" s="107" t="s">
        <v>621</v>
      </c>
      <c r="F179" s="107" t="s">
        <v>623</v>
      </c>
      <c r="G179" s="107" t="s">
        <v>621</v>
      </c>
      <c r="H179" s="107" t="s">
        <v>623</v>
      </c>
      <c r="I179" s="107" t="s">
        <v>621</v>
      </c>
      <c r="J179" s="107" t="s">
        <v>623</v>
      </c>
      <c r="K179" s="107" t="s">
        <v>621</v>
      </c>
      <c r="L179" s="107" t="s">
        <v>621</v>
      </c>
      <c r="M179" s="107" t="s">
        <v>621</v>
      </c>
      <c r="N179" s="107" t="s">
        <v>621</v>
      </c>
      <c r="O179" s="107" t="s">
        <v>621</v>
      </c>
      <c r="P179" s="107" t="s">
        <v>621</v>
      </c>
      <c r="Q179" s="107" t="s">
        <v>621</v>
      </c>
      <c r="R179" s="107" t="s">
        <v>620</v>
      </c>
      <c r="S179" s="107" t="s">
        <v>621</v>
      </c>
      <c r="T179" s="107" t="s">
        <v>621</v>
      </c>
      <c r="U179" s="107" t="s">
        <v>621</v>
      </c>
      <c r="V179" s="107" t="s">
        <v>621</v>
      </c>
      <c r="W179" s="107" t="s">
        <v>620</v>
      </c>
      <c r="X179" s="107" t="s">
        <v>621</v>
      </c>
      <c r="Y179" s="107" t="s">
        <v>622</v>
      </c>
      <c r="Z179" s="107" t="s">
        <v>621</v>
      </c>
      <c r="AA179" s="107" t="s">
        <v>621</v>
      </c>
      <c r="AB179" s="107" t="s">
        <v>621</v>
      </c>
      <c r="AC179" s="107" t="s">
        <v>620</v>
      </c>
      <c r="AD179" s="107" t="s">
        <v>621</v>
      </c>
      <c r="AE179" s="107" t="s">
        <v>621</v>
      </c>
      <c r="AF179" s="107" t="s">
        <v>621</v>
      </c>
      <c r="AG179" s="107" t="s">
        <v>621</v>
      </c>
      <c r="AH179" s="107" t="s">
        <v>621</v>
      </c>
      <c r="AI179" s="107" t="s">
        <v>622</v>
      </c>
      <c r="AJ179" s="107" t="s">
        <v>621</v>
      </c>
      <c r="AK179" s="107" t="s">
        <v>621</v>
      </c>
      <c r="AL179" s="107" t="s">
        <v>621</v>
      </c>
      <c r="AM179" s="107" t="s">
        <v>621</v>
      </c>
      <c r="AN179" s="107" t="s">
        <v>621</v>
      </c>
      <c r="AO179" s="107" t="s">
        <v>621</v>
      </c>
      <c r="AP179" s="107" t="s">
        <v>621</v>
      </c>
      <c r="AQ179" s="107" t="s">
        <v>621</v>
      </c>
      <c r="AR179" s="107" t="s">
        <v>621</v>
      </c>
      <c r="AS179" s="107" t="s">
        <v>621</v>
      </c>
      <c r="AT179" s="107" t="s">
        <v>621</v>
      </c>
      <c r="AU179" s="107" t="s">
        <v>621</v>
      </c>
      <c r="AV179" s="107" t="s">
        <v>621</v>
      </c>
      <c r="AW179" s="107" t="s">
        <v>621</v>
      </c>
      <c r="AX179" s="107" t="s">
        <v>621</v>
      </c>
      <c r="AY179" s="107" t="s">
        <v>621</v>
      </c>
      <c r="AZ179" s="107" t="s">
        <v>621</v>
      </c>
      <c r="BA179" s="107" t="s">
        <v>621</v>
      </c>
      <c r="BC179" s="107">
        <v>42</v>
      </c>
      <c r="BD179" s="107">
        <v>2</v>
      </c>
      <c r="BE179" s="107">
        <v>3</v>
      </c>
      <c r="BF179" s="107">
        <v>3</v>
      </c>
      <c r="BG179" s="107">
        <v>0</v>
      </c>
      <c r="BH179" s="107">
        <v>47</v>
      </c>
    </row>
    <row r="180" spans="1:60" x14ac:dyDescent="0.25">
      <c r="A180" s="104">
        <v>507</v>
      </c>
      <c r="B180" s="108" t="s">
        <v>180</v>
      </c>
      <c r="C180" s="108" t="s">
        <v>174</v>
      </c>
      <c r="D180" s="107" t="s">
        <v>621</v>
      </c>
      <c r="E180" s="107" t="s">
        <v>620</v>
      </c>
      <c r="F180" s="107" t="s">
        <v>621</v>
      </c>
      <c r="G180" s="107" t="s">
        <v>621</v>
      </c>
      <c r="H180" s="107" t="s">
        <v>623</v>
      </c>
      <c r="I180" s="107" t="s">
        <v>621</v>
      </c>
      <c r="J180" s="107" t="s">
        <v>623</v>
      </c>
      <c r="K180" s="107" t="s">
        <v>621</v>
      </c>
      <c r="L180" s="107" t="s">
        <v>621</v>
      </c>
      <c r="M180" s="107" t="s">
        <v>621</v>
      </c>
      <c r="N180" s="107" t="s">
        <v>621</v>
      </c>
      <c r="O180" s="107" t="s">
        <v>621</v>
      </c>
      <c r="P180" s="107" t="s">
        <v>621</v>
      </c>
      <c r="Q180" s="107" t="s">
        <v>621</v>
      </c>
      <c r="R180" s="107" t="s">
        <v>623</v>
      </c>
      <c r="S180" s="107" t="s">
        <v>622</v>
      </c>
      <c r="T180" s="107" t="s">
        <v>622</v>
      </c>
      <c r="U180" s="107" t="s">
        <v>621</v>
      </c>
      <c r="V180" s="107" t="s">
        <v>621</v>
      </c>
      <c r="W180" s="107" t="s">
        <v>621</v>
      </c>
      <c r="X180" s="107" t="s">
        <v>621</v>
      </c>
      <c r="Y180" s="107" t="s">
        <v>622</v>
      </c>
      <c r="Z180" s="107" t="s">
        <v>621</v>
      </c>
      <c r="AA180" s="107" t="s">
        <v>621</v>
      </c>
      <c r="AB180" s="107" t="s">
        <v>621</v>
      </c>
      <c r="AC180" s="107" t="s">
        <v>621</v>
      </c>
      <c r="AD180" s="107" t="s">
        <v>623</v>
      </c>
      <c r="AE180" s="107" t="s">
        <v>621</v>
      </c>
      <c r="AF180" s="107" t="s">
        <v>621</v>
      </c>
      <c r="AG180" s="107" t="s">
        <v>621</v>
      </c>
      <c r="AH180" s="107" t="s">
        <v>622</v>
      </c>
      <c r="AI180" s="107" t="s">
        <v>621</v>
      </c>
      <c r="AJ180" s="107" t="s">
        <v>622</v>
      </c>
      <c r="AK180" s="107" t="s">
        <v>621</v>
      </c>
      <c r="AL180" s="107" t="s">
        <v>621</v>
      </c>
      <c r="AM180" s="107" t="s">
        <v>621</v>
      </c>
      <c r="AN180" s="107" t="s">
        <v>623</v>
      </c>
      <c r="AO180" s="107" t="s">
        <v>621</v>
      </c>
      <c r="AP180" s="107" t="s">
        <v>621</v>
      </c>
      <c r="AQ180" s="107" t="s">
        <v>621</v>
      </c>
      <c r="AR180" s="107" t="s">
        <v>621</v>
      </c>
      <c r="AS180" s="107" t="s">
        <v>621</v>
      </c>
      <c r="AT180" s="107" t="s">
        <v>621</v>
      </c>
      <c r="AU180" s="107" t="s">
        <v>621</v>
      </c>
      <c r="AV180" s="107" t="s">
        <v>621</v>
      </c>
      <c r="AW180" s="107" t="s">
        <v>621</v>
      </c>
      <c r="AX180" s="107" t="s">
        <v>621</v>
      </c>
      <c r="AY180" s="107" t="s">
        <v>621</v>
      </c>
      <c r="AZ180" s="107" t="s">
        <v>621</v>
      </c>
      <c r="BA180" s="107" t="s">
        <v>621</v>
      </c>
      <c r="BC180" s="107">
        <v>39</v>
      </c>
      <c r="BD180" s="107">
        <v>5</v>
      </c>
      <c r="BE180" s="107">
        <v>1</v>
      </c>
      <c r="BF180" s="107">
        <v>5</v>
      </c>
      <c r="BG180" s="107">
        <v>0</v>
      </c>
      <c r="BH180" s="107">
        <v>45</v>
      </c>
    </row>
    <row r="181" spans="1:60" x14ac:dyDescent="0.25">
      <c r="A181" s="104">
        <v>508</v>
      </c>
      <c r="B181" s="108" t="s">
        <v>181</v>
      </c>
      <c r="C181" s="108" t="s">
        <v>174</v>
      </c>
      <c r="D181" s="107" t="s">
        <v>621</v>
      </c>
      <c r="E181" s="107" t="s">
        <v>621</v>
      </c>
      <c r="F181" s="107" t="s">
        <v>621</v>
      </c>
      <c r="G181" s="107" t="s">
        <v>621</v>
      </c>
      <c r="H181" s="107" t="s">
        <v>621</v>
      </c>
      <c r="I181" s="107" t="s">
        <v>621</v>
      </c>
      <c r="J181" s="107" t="s">
        <v>623</v>
      </c>
      <c r="K181" s="107" t="s">
        <v>621</v>
      </c>
      <c r="L181" s="107" t="s">
        <v>621</v>
      </c>
      <c r="M181" s="107" t="s">
        <v>621</v>
      </c>
      <c r="N181" s="107" t="s">
        <v>621</v>
      </c>
      <c r="O181" s="107" t="s">
        <v>621</v>
      </c>
      <c r="P181" s="107" t="s">
        <v>621</v>
      </c>
      <c r="Q181" s="107" t="s">
        <v>621</v>
      </c>
      <c r="R181" s="107" t="s">
        <v>622</v>
      </c>
      <c r="S181" s="107" t="s">
        <v>621</v>
      </c>
      <c r="T181" s="107" t="s">
        <v>621</v>
      </c>
      <c r="U181" s="107" t="s">
        <v>621</v>
      </c>
      <c r="V181" s="107" t="s">
        <v>621</v>
      </c>
      <c r="W181" s="107" t="s">
        <v>623</v>
      </c>
      <c r="X181" s="107" t="s">
        <v>621</v>
      </c>
      <c r="Y181" s="107" t="s">
        <v>622</v>
      </c>
      <c r="Z181" s="107" t="s">
        <v>623</v>
      </c>
      <c r="AA181" s="107" t="s">
        <v>621</v>
      </c>
      <c r="AB181" s="107" t="s">
        <v>620</v>
      </c>
      <c r="AC181" s="107" t="s">
        <v>621</v>
      </c>
      <c r="AD181" s="107" t="s">
        <v>621</v>
      </c>
      <c r="AE181" s="107" t="s">
        <v>621</v>
      </c>
      <c r="AF181" s="107" t="s">
        <v>621</v>
      </c>
      <c r="AG181" s="107" t="s">
        <v>621</v>
      </c>
      <c r="AH181" s="107" t="s">
        <v>621</v>
      </c>
      <c r="AI181" s="107" t="s">
        <v>622</v>
      </c>
      <c r="AJ181" s="107" t="s">
        <v>621</v>
      </c>
      <c r="AK181" s="107" t="s">
        <v>621</v>
      </c>
      <c r="AL181" s="107" t="s">
        <v>621</v>
      </c>
      <c r="AM181" s="107" t="s">
        <v>621</v>
      </c>
      <c r="AN181" s="107" t="s">
        <v>621</v>
      </c>
      <c r="AO181" s="107" t="s">
        <v>621</v>
      </c>
      <c r="AP181" s="107" t="s">
        <v>621</v>
      </c>
      <c r="AQ181" s="107" t="s">
        <v>621</v>
      </c>
      <c r="AR181" s="107" t="s">
        <v>623</v>
      </c>
      <c r="AS181" s="107" t="s">
        <v>623</v>
      </c>
      <c r="AT181" s="107" t="s">
        <v>621</v>
      </c>
      <c r="AU181" s="107" t="s">
        <v>621</v>
      </c>
      <c r="AV181" s="107" t="s">
        <v>621</v>
      </c>
      <c r="AW181" s="107" t="s">
        <v>621</v>
      </c>
      <c r="AX181" s="107" t="s">
        <v>623</v>
      </c>
      <c r="AY181" s="107" t="s">
        <v>623</v>
      </c>
      <c r="AZ181" s="107" t="s">
        <v>621</v>
      </c>
      <c r="BA181" s="107" t="s">
        <v>621</v>
      </c>
      <c r="BC181" s="107">
        <v>39</v>
      </c>
      <c r="BD181" s="107">
        <v>3</v>
      </c>
      <c r="BE181" s="107">
        <v>1</v>
      </c>
      <c r="BF181" s="107">
        <v>7</v>
      </c>
      <c r="BG181" s="107">
        <v>0</v>
      </c>
      <c r="BH181" s="107">
        <v>43</v>
      </c>
    </row>
    <row r="182" spans="1:60" x14ac:dyDescent="0.25">
      <c r="A182" s="104">
        <v>509</v>
      </c>
      <c r="B182" s="108" t="s">
        <v>182</v>
      </c>
      <c r="C182" s="108" t="s">
        <v>174</v>
      </c>
      <c r="D182" s="107" t="s">
        <v>621</v>
      </c>
      <c r="E182" s="107" t="s">
        <v>621</v>
      </c>
      <c r="F182" s="107" t="s">
        <v>621</v>
      </c>
      <c r="G182" s="107" t="s">
        <v>621</v>
      </c>
      <c r="H182" s="107" t="s">
        <v>623</v>
      </c>
      <c r="I182" s="107" t="s">
        <v>621</v>
      </c>
      <c r="J182" s="107" t="s">
        <v>623</v>
      </c>
      <c r="K182" s="107" t="s">
        <v>621</v>
      </c>
      <c r="L182" s="107" t="s">
        <v>622</v>
      </c>
      <c r="M182" s="107" t="s">
        <v>623</v>
      </c>
      <c r="N182" s="107" t="s">
        <v>621</v>
      </c>
      <c r="O182" s="107" t="s">
        <v>621</v>
      </c>
      <c r="P182" s="107" t="s">
        <v>621</v>
      </c>
      <c r="Q182" s="107" t="s">
        <v>621</v>
      </c>
      <c r="R182" s="107" t="s">
        <v>621</v>
      </c>
      <c r="S182" s="107" t="s">
        <v>621</v>
      </c>
      <c r="T182" s="107" t="s">
        <v>621</v>
      </c>
      <c r="U182" s="107" t="s">
        <v>621</v>
      </c>
      <c r="V182" s="107" t="s">
        <v>621</v>
      </c>
      <c r="W182" s="107" t="s">
        <v>620</v>
      </c>
      <c r="X182" s="107" t="s">
        <v>621</v>
      </c>
      <c r="Y182" s="107" t="s">
        <v>622</v>
      </c>
      <c r="Z182" s="107" t="s">
        <v>623</v>
      </c>
      <c r="AA182" s="107" t="s">
        <v>621</v>
      </c>
      <c r="AB182" s="107" t="s">
        <v>621</v>
      </c>
      <c r="AC182" s="107" t="s">
        <v>623</v>
      </c>
      <c r="AD182" s="107" t="s">
        <v>621</v>
      </c>
      <c r="AE182" s="107" t="s">
        <v>621</v>
      </c>
      <c r="AF182" s="107" t="s">
        <v>621</v>
      </c>
      <c r="AG182" s="107" t="s">
        <v>621</v>
      </c>
      <c r="AH182" s="107" t="s">
        <v>621</v>
      </c>
      <c r="AI182" s="107" t="s">
        <v>621</v>
      </c>
      <c r="AJ182" s="107" t="s">
        <v>621</v>
      </c>
      <c r="AK182" s="107" t="s">
        <v>621</v>
      </c>
      <c r="AL182" s="107" t="s">
        <v>621</v>
      </c>
      <c r="AM182" s="107" t="s">
        <v>621</v>
      </c>
      <c r="AN182" s="107" t="s">
        <v>621</v>
      </c>
      <c r="AO182" s="107" t="s">
        <v>621</v>
      </c>
      <c r="AP182" s="107" t="s">
        <v>621</v>
      </c>
      <c r="AQ182" s="107" t="s">
        <v>621</v>
      </c>
      <c r="AR182" s="107" t="s">
        <v>621</v>
      </c>
      <c r="AS182" s="107" t="s">
        <v>621</v>
      </c>
      <c r="AT182" s="107" t="s">
        <v>621</v>
      </c>
      <c r="AU182" s="107" t="s">
        <v>621</v>
      </c>
      <c r="AV182" s="107" t="s">
        <v>623</v>
      </c>
      <c r="AW182" s="107" t="s">
        <v>621</v>
      </c>
      <c r="AX182" s="107" t="s">
        <v>621</v>
      </c>
      <c r="AY182" s="107" t="s">
        <v>621</v>
      </c>
      <c r="AZ182" s="107" t="s">
        <v>621</v>
      </c>
      <c r="BA182" s="107" t="s">
        <v>621</v>
      </c>
      <c r="BC182" s="107">
        <v>41</v>
      </c>
      <c r="BD182" s="107">
        <v>2</v>
      </c>
      <c r="BE182" s="107">
        <v>1</v>
      </c>
      <c r="BF182" s="107">
        <v>6</v>
      </c>
      <c r="BG182" s="107">
        <v>0</v>
      </c>
      <c r="BH182" s="107">
        <v>44</v>
      </c>
    </row>
    <row r="183" spans="1:60" x14ac:dyDescent="0.25">
      <c r="A183" s="104">
        <v>510</v>
      </c>
      <c r="B183" s="108" t="s">
        <v>183</v>
      </c>
      <c r="C183" s="108" t="s">
        <v>174</v>
      </c>
      <c r="D183" s="107" t="s">
        <v>621</v>
      </c>
      <c r="E183" s="107" t="s">
        <v>621</v>
      </c>
      <c r="F183" s="107" t="s">
        <v>621</v>
      </c>
      <c r="G183" s="107" t="s">
        <v>621</v>
      </c>
      <c r="H183" s="107" t="s">
        <v>621</v>
      </c>
      <c r="I183" s="107" t="s">
        <v>621</v>
      </c>
      <c r="J183" s="107" t="s">
        <v>621</v>
      </c>
      <c r="K183" s="107" t="s">
        <v>621</v>
      </c>
      <c r="L183" s="107" t="s">
        <v>621</v>
      </c>
      <c r="M183" s="107" t="s">
        <v>621</v>
      </c>
      <c r="N183" s="107" t="s">
        <v>620</v>
      </c>
      <c r="O183" s="107" t="s">
        <v>621</v>
      </c>
      <c r="P183" s="107" t="s">
        <v>621</v>
      </c>
      <c r="Q183" s="107" t="s">
        <v>621</v>
      </c>
      <c r="R183" s="107" t="s">
        <v>621</v>
      </c>
      <c r="S183" s="107" t="s">
        <v>622</v>
      </c>
      <c r="T183" s="107" t="s">
        <v>622</v>
      </c>
      <c r="U183" s="107" t="s">
        <v>621</v>
      </c>
      <c r="V183" s="107" t="s">
        <v>621</v>
      </c>
      <c r="W183" s="107" t="s">
        <v>620</v>
      </c>
      <c r="X183" s="107" t="s">
        <v>621</v>
      </c>
      <c r="Y183" s="107" t="s">
        <v>622</v>
      </c>
      <c r="Z183" s="107" t="s">
        <v>621</v>
      </c>
      <c r="AA183" s="107" t="s">
        <v>621</v>
      </c>
      <c r="AB183" s="107" t="s">
        <v>621</v>
      </c>
      <c r="AC183" s="107" t="s">
        <v>623</v>
      </c>
      <c r="AD183" s="107" t="s">
        <v>621</v>
      </c>
      <c r="AE183" s="107" t="s">
        <v>621</v>
      </c>
      <c r="AF183" s="107" t="s">
        <v>621</v>
      </c>
      <c r="AG183" s="107" t="s">
        <v>621</v>
      </c>
      <c r="AH183" s="107" t="s">
        <v>621</v>
      </c>
      <c r="AI183" s="107" t="s">
        <v>621</v>
      </c>
      <c r="AJ183" s="107" t="s">
        <v>622</v>
      </c>
      <c r="AK183" s="107" t="s">
        <v>621</v>
      </c>
      <c r="AL183" s="107" t="s">
        <v>621</v>
      </c>
      <c r="AM183" s="107" t="s">
        <v>621</v>
      </c>
      <c r="AN183" s="107" t="s">
        <v>621</v>
      </c>
      <c r="AO183" s="107" t="s">
        <v>621</v>
      </c>
      <c r="AP183" s="107" t="s">
        <v>621</v>
      </c>
      <c r="AQ183" s="107" t="s">
        <v>621</v>
      </c>
      <c r="AR183" s="107" t="s">
        <v>621</v>
      </c>
      <c r="AS183" s="107" t="s">
        <v>621</v>
      </c>
      <c r="AT183" s="107" t="s">
        <v>621</v>
      </c>
      <c r="AU183" s="107" t="s">
        <v>621</v>
      </c>
      <c r="AV183" s="107" t="s">
        <v>621</v>
      </c>
      <c r="AW183" s="107" t="s">
        <v>621</v>
      </c>
      <c r="AX183" s="107" t="s">
        <v>621</v>
      </c>
      <c r="AY183" s="107" t="s">
        <v>621</v>
      </c>
      <c r="AZ183" s="107" t="s">
        <v>621</v>
      </c>
      <c r="BA183" s="107" t="s">
        <v>621</v>
      </c>
      <c r="BC183" s="107">
        <v>43</v>
      </c>
      <c r="BD183" s="107">
        <v>4</v>
      </c>
      <c r="BE183" s="107">
        <v>2</v>
      </c>
      <c r="BF183" s="107">
        <v>1</v>
      </c>
      <c r="BG183" s="107">
        <v>0</v>
      </c>
      <c r="BH183" s="107">
        <v>49</v>
      </c>
    </row>
    <row r="184" spans="1:60" x14ac:dyDescent="0.25">
      <c r="A184" s="104">
        <v>511</v>
      </c>
      <c r="B184" s="108" t="s">
        <v>184</v>
      </c>
      <c r="C184" s="108" t="s">
        <v>174</v>
      </c>
      <c r="D184" s="107" t="s">
        <v>621</v>
      </c>
      <c r="E184" s="107" t="s">
        <v>621</v>
      </c>
      <c r="F184" s="107" t="s">
        <v>621</v>
      </c>
      <c r="G184" s="107" t="s">
        <v>621</v>
      </c>
      <c r="H184" s="107" t="s">
        <v>621</v>
      </c>
      <c r="I184" s="107" t="s">
        <v>621</v>
      </c>
      <c r="J184" s="107" t="s">
        <v>621</v>
      </c>
      <c r="K184" s="107" t="s">
        <v>621</v>
      </c>
      <c r="L184" s="107" t="s">
        <v>622</v>
      </c>
      <c r="M184" s="107" t="s">
        <v>621</v>
      </c>
      <c r="N184" s="107" t="s">
        <v>621</v>
      </c>
      <c r="O184" s="107" t="s">
        <v>621</v>
      </c>
      <c r="P184" s="107" t="s">
        <v>621</v>
      </c>
      <c r="Q184" s="107" t="s">
        <v>621</v>
      </c>
      <c r="R184" s="107" t="s">
        <v>621</v>
      </c>
      <c r="S184" s="107" t="s">
        <v>620</v>
      </c>
      <c r="T184" s="107" t="s">
        <v>621</v>
      </c>
      <c r="U184" s="107" t="s">
        <v>621</v>
      </c>
      <c r="V184" s="107" t="s">
        <v>621</v>
      </c>
      <c r="W184" s="107" t="s">
        <v>623</v>
      </c>
      <c r="X184" s="107" t="s">
        <v>621</v>
      </c>
      <c r="Y184" s="107" t="s">
        <v>622</v>
      </c>
      <c r="Z184" s="107" t="s">
        <v>621</v>
      </c>
      <c r="AA184" s="107" t="s">
        <v>621</v>
      </c>
      <c r="AB184" s="107" t="s">
        <v>621</v>
      </c>
      <c r="AC184" s="107" t="s">
        <v>621</v>
      </c>
      <c r="AD184" s="107" t="s">
        <v>623</v>
      </c>
      <c r="AE184" s="107" t="s">
        <v>621</v>
      </c>
      <c r="AF184" s="107" t="s">
        <v>621</v>
      </c>
      <c r="AG184" s="107" t="s">
        <v>621</v>
      </c>
      <c r="AH184" s="107" t="s">
        <v>620</v>
      </c>
      <c r="AI184" s="107" t="s">
        <v>621</v>
      </c>
      <c r="AJ184" s="107" t="s">
        <v>621</v>
      </c>
      <c r="AK184" s="107" t="s">
        <v>621</v>
      </c>
      <c r="AL184" s="107" t="s">
        <v>623</v>
      </c>
      <c r="AM184" s="107" t="s">
        <v>621</v>
      </c>
      <c r="AN184" s="107" t="s">
        <v>621</v>
      </c>
      <c r="AO184" s="107" t="s">
        <v>621</v>
      </c>
      <c r="AP184" s="107" t="s">
        <v>621</v>
      </c>
      <c r="AQ184" s="107" t="s">
        <v>621</v>
      </c>
      <c r="AR184" s="107" t="s">
        <v>621</v>
      </c>
      <c r="AS184" s="107" t="s">
        <v>621</v>
      </c>
      <c r="AT184" s="107" t="s">
        <v>621</v>
      </c>
      <c r="AU184" s="107" t="s">
        <v>621</v>
      </c>
      <c r="AV184" s="107" t="s">
        <v>623</v>
      </c>
      <c r="AW184" s="107" t="s">
        <v>621</v>
      </c>
      <c r="AX184" s="107" t="s">
        <v>621</v>
      </c>
      <c r="AY184" s="107" t="s">
        <v>621</v>
      </c>
      <c r="AZ184" s="107" t="s">
        <v>621</v>
      </c>
      <c r="BA184" s="107" t="s">
        <v>622</v>
      </c>
      <c r="BC184" s="107">
        <v>41</v>
      </c>
      <c r="BD184" s="107">
        <v>3</v>
      </c>
      <c r="BE184" s="107">
        <v>2</v>
      </c>
      <c r="BF184" s="107">
        <v>4</v>
      </c>
      <c r="BG184" s="107">
        <v>0</v>
      </c>
      <c r="BH184" s="107">
        <v>46</v>
      </c>
    </row>
    <row r="185" spans="1:60" x14ac:dyDescent="0.25">
      <c r="A185" s="104">
        <v>512</v>
      </c>
      <c r="B185" s="108" t="s">
        <v>185</v>
      </c>
      <c r="C185" s="108" t="s">
        <v>174</v>
      </c>
      <c r="D185" s="107" t="s">
        <v>621</v>
      </c>
      <c r="E185" s="107" t="s">
        <v>621</v>
      </c>
      <c r="F185" s="107" t="s">
        <v>623</v>
      </c>
      <c r="G185" s="107" t="s">
        <v>621</v>
      </c>
      <c r="H185" s="107" t="s">
        <v>623</v>
      </c>
      <c r="I185" s="107" t="s">
        <v>621</v>
      </c>
      <c r="J185" s="107" t="s">
        <v>621</v>
      </c>
      <c r="K185" s="107" t="s">
        <v>621</v>
      </c>
      <c r="L185" s="107" t="s">
        <v>621</v>
      </c>
      <c r="M185" s="107" t="s">
        <v>621</v>
      </c>
      <c r="N185" s="107" t="s">
        <v>621</v>
      </c>
      <c r="O185" s="107" t="s">
        <v>621</v>
      </c>
      <c r="P185" s="107" t="s">
        <v>621</v>
      </c>
      <c r="Q185" s="107" t="s">
        <v>621</v>
      </c>
      <c r="R185" s="107" t="s">
        <v>623</v>
      </c>
      <c r="S185" s="107" t="s">
        <v>623</v>
      </c>
      <c r="T185" s="107" t="s">
        <v>621</v>
      </c>
      <c r="U185" s="107" t="s">
        <v>621</v>
      </c>
      <c r="V185" s="107" t="s">
        <v>621</v>
      </c>
      <c r="W185" s="107" t="s">
        <v>623</v>
      </c>
      <c r="X185" s="107" t="s">
        <v>621</v>
      </c>
      <c r="Y185" s="107" t="s">
        <v>622</v>
      </c>
      <c r="Z185" s="107" t="s">
        <v>621</v>
      </c>
      <c r="AA185" s="107" t="s">
        <v>621</v>
      </c>
      <c r="AB185" s="107" t="s">
        <v>621</v>
      </c>
      <c r="AC185" s="107" t="s">
        <v>621</v>
      </c>
      <c r="AD185" s="107" t="s">
        <v>621</v>
      </c>
      <c r="AE185" s="107" t="s">
        <v>621</v>
      </c>
      <c r="AF185" s="107" t="s">
        <v>621</v>
      </c>
      <c r="AG185" s="107" t="s">
        <v>621</v>
      </c>
      <c r="AH185" s="107" t="s">
        <v>622</v>
      </c>
      <c r="AI185" s="107" t="s">
        <v>622</v>
      </c>
      <c r="AJ185" s="107" t="s">
        <v>622</v>
      </c>
      <c r="AK185" s="107" t="s">
        <v>621</v>
      </c>
      <c r="AL185" s="107" t="s">
        <v>621</v>
      </c>
      <c r="AM185" s="107" t="s">
        <v>622</v>
      </c>
      <c r="AN185" s="107" t="s">
        <v>621</v>
      </c>
      <c r="AO185" s="107" t="s">
        <v>621</v>
      </c>
      <c r="AP185" s="107" t="s">
        <v>621</v>
      </c>
      <c r="AQ185" s="107" t="s">
        <v>621</v>
      </c>
      <c r="AR185" s="107" t="s">
        <v>621</v>
      </c>
      <c r="AS185" s="107" t="s">
        <v>621</v>
      </c>
      <c r="AT185" s="107" t="s">
        <v>621</v>
      </c>
      <c r="AU185" s="107" t="s">
        <v>621</v>
      </c>
      <c r="AV185" s="107" t="s">
        <v>621</v>
      </c>
      <c r="AW185" s="107" t="s">
        <v>621</v>
      </c>
      <c r="AX185" s="107" t="s">
        <v>621</v>
      </c>
      <c r="AY185" s="107" t="s">
        <v>622</v>
      </c>
      <c r="AZ185" s="107" t="s">
        <v>621</v>
      </c>
      <c r="BA185" s="107" t="s">
        <v>621</v>
      </c>
      <c r="BC185" s="107">
        <v>39</v>
      </c>
      <c r="BD185" s="107">
        <v>6</v>
      </c>
      <c r="BE185" s="107">
        <v>0</v>
      </c>
      <c r="BF185" s="107">
        <v>5</v>
      </c>
      <c r="BG185" s="107">
        <v>0</v>
      </c>
      <c r="BH185" s="107">
        <v>45</v>
      </c>
    </row>
    <row r="186" spans="1:60" x14ac:dyDescent="0.25">
      <c r="A186" s="104">
        <v>513</v>
      </c>
      <c r="B186" s="108" t="s">
        <v>186</v>
      </c>
      <c r="C186" s="108" t="s">
        <v>174</v>
      </c>
      <c r="D186" s="107" t="s">
        <v>621</v>
      </c>
      <c r="E186" s="107" t="s">
        <v>621</v>
      </c>
      <c r="F186" s="107" t="s">
        <v>621</v>
      </c>
      <c r="G186" s="107" t="s">
        <v>621</v>
      </c>
      <c r="H186" s="107" t="s">
        <v>623</v>
      </c>
      <c r="I186" s="107" t="s">
        <v>623</v>
      </c>
      <c r="J186" s="107" t="s">
        <v>623</v>
      </c>
      <c r="K186" s="107" t="s">
        <v>623</v>
      </c>
      <c r="L186" s="107" t="s">
        <v>622</v>
      </c>
      <c r="M186" s="107" t="s">
        <v>621</v>
      </c>
      <c r="N186" s="107" t="s">
        <v>621</v>
      </c>
      <c r="O186" s="107" t="s">
        <v>621</v>
      </c>
      <c r="P186" s="107" t="s">
        <v>621</v>
      </c>
      <c r="Q186" s="107" t="s">
        <v>621</v>
      </c>
      <c r="R186" s="107" t="s">
        <v>621</v>
      </c>
      <c r="S186" s="107" t="s">
        <v>620</v>
      </c>
      <c r="T186" s="107" t="s">
        <v>620</v>
      </c>
      <c r="U186" s="107" t="s">
        <v>621</v>
      </c>
      <c r="V186" s="107" t="s">
        <v>621</v>
      </c>
      <c r="W186" s="107" t="s">
        <v>623</v>
      </c>
      <c r="X186" s="107" t="s">
        <v>621</v>
      </c>
      <c r="Y186" s="107" t="s">
        <v>621</v>
      </c>
      <c r="Z186" s="107" t="s">
        <v>621</v>
      </c>
      <c r="AA186" s="107" t="s">
        <v>621</v>
      </c>
      <c r="AB186" s="107" t="s">
        <v>623</v>
      </c>
      <c r="AC186" s="107" t="s">
        <v>623</v>
      </c>
      <c r="AD186" s="107" t="s">
        <v>621</v>
      </c>
      <c r="AE186" s="107" t="s">
        <v>621</v>
      </c>
      <c r="AF186" s="107" t="s">
        <v>621</v>
      </c>
      <c r="AG186" s="107" t="s">
        <v>621</v>
      </c>
      <c r="AH186" s="107" t="s">
        <v>622</v>
      </c>
      <c r="AI186" s="107" t="s">
        <v>622</v>
      </c>
      <c r="AJ186" s="107" t="s">
        <v>622</v>
      </c>
      <c r="AK186" s="107" t="s">
        <v>621</v>
      </c>
      <c r="AL186" s="107" t="s">
        <v>621</v>
      </c>
      <c r="AM186" s="107" t="s">
        <v>622</v>
      </c>
      <c r="AN186" s="107" t="s">
        <v>621</v>
      </c>
      <c r="AO186" s="107" t="s">
        <v>621</v>
      </c>
      <c r="AP186" s="107" t="s">
        <v>621</v>
      </c>
      <c r="AQ186" s="107" t="s">
        <v>621</v>
      </c>
      <c r="AR186" s="107" t="s">
        <v>621</v>
      </c>
      <c r="AS186" s="107" t="s">
        <v>621</v>
      </c>
      <c r="AT186" s="107" t="s">
        <v>621</v>
      </c>
      <c r="AU186" s="107" t="s">
        <v>621</v>
      </c>
      <c r="AV186" s="107" t="s">
        <v>621</v>
      </c>
      <c r="AW186" s="107" t="s">
        <v>621</v>
      </c>
      <c r="AX186" s="107" t="s">
        <v>620</v>
      </c>
      <c r="AY186" s="107" t="s">
        <v>620</v>
      </c>
      <c r="AZ186" s="107" t="s">
        <v>621</v>
      </c>
      <c r="BA186" s="107" t="s">
        <v>621</v>
      </c>
      <c r="BC186" s="107">
        <v>34</v>
      </c>
      <c r="BD186" s="107">
        <v>5</v>
      </c>
      <c r="BE186" s="107">
        <v>4</v>
      </c>
      <c r="BF186" s="107">
        <v>7</v>
      </c>
      <c r="BG186" s="107">
        <v>0</v>
      </c>
      <c r="BH186" s="107">
        <v>43</v>
      </c>
    </row>
    <row r="187" spans="1:60" x14ac:dyDescent="0.25">
      <c r="A187" s="104">
        <v>514</v>
      </c>
      <c r="B187" s="108" t="s">
        <v>187</v>
      </c>
      <c r="C187" s="108" t="s">
        <v>174</v>
      </c>
      <c r="D187" s="107" t="s">
        <v>621</v>
      </c>
      <c r="E187" s="107" t="s">
        <v>621</v>
      </c>
      <c r="F187" s="107" t="s">
        <v>621</v>
      </c>
      <c r="G187" s="107" t="s">
        <v>621</v>
      </c>
      <c r="H187" s="107" t="s">
        <v>621</v>
      </c>
      <c r="I187" s="107" t="s">
        <v>621</v>
      </c>
      <c r="J187" s="107" t="s">
        <v>621</v>
      </c>
      <c r="K187" s="107" t="s">
        <v>621</v>
      </c>
      <c r="L187" s="107" t="s">
        <v>620</v>
      </c>
      <c r="M187" s="107" t="s">
        <v>621</v>
      </c>
      <c r="N187" s="107" t="s">
        <v>621</v>
      </c>
      <c r="O187" s="107" t="s">
        <v>621</v>
      </c>
      <c r="P187" s="107" t="s">
        <v>621</v>
      </c>
      <c r="Q187" s="107" t="s">
        <v>621</v>
      </c>
      <c r="R187" s="107" t="s">
        <v>621</v>
      </c>
      <c r="S187" s="107" t="s">
        <v>621</v>
      </c>
      <c r="T187" s="107" t="s">
        <v>621</v>
      </c>
      <c r="U187" s="107" t="s">
        <v>621</v>
      </c>
      <c r="V187" s="107" t="s">
        <v>621</v>
      </c>
      <c r="W187" s="107" t="s">
        <v>621</v>
      </c>
      <c r="X187" s="107" t="s">
        <v>621</v>
      </c>
      <c r="Y187" s="107" t="s">
        <v>622</v>
      </c>
      <c r="Z187" s="107" t="s">
        <v>621</v>
      </c>
      <c r="AA187" s="107" t="s">
        <v>621</v>
      </c>
      <c r="AB187" s="107" t="s">
        <v>621</v>
      </c>
      <c r="AC187" s="107" t="s">
        <v>621</v>
      </c>
      <c r="AD187" s="107" t="s">
        <v>621</v>
      </c>
      <c r="AE187" s="107" t="s">
        <v>621</v>
      </c>
      <c r="AF187" s="107" t="s">
        <v>621</v>
      </c>
      <c r="AG187" s="107" t="s">
        <v>621</v>
      </c>
      <c r="AH187" s="107" t="s">
        <v>620</v>
      </c>
      <c r="AI187" s="107" t="s">
        <v>622</v>
      </c>
      <c r="AJ187" s="107" t="s">
        <v>622</v>
      </c>
      <c r="AK187" s="107" t="s">
        <v>620</v>
      </c>
      <c r="AL187" s="107" t="s">
        <v>621</v>
      </c>
      <c r="AM187" s="107" t="s">
        <v>621</v>
      </c>
      <c r="AN187" s="107" t="s">
        <v>621</v>
      </c>
      <c r="AO187" s="107" t="s">
        <v>621</v>
      </c>
      <c r="AP187" s="107" t="s">
        <v>621</v>
      </c>
      <c r="AQ187" s="107" t="s">
        <v>621</v>
      </c>
      <c r="AR187" s="107" t="s">
        <v>621</v>
      </c>
      <c r="AS187" s="107" t="s">
        <v>621</v>
      </c>
      <c r="AT187" s="107" t="s">
        <v>621</v>
      </c>
      <c r="AU187" s="107" t="s">
        <v>621</v>
      </c>
      <c r="AV187" s="107" t="s">
        <v>623</v>
      </c>
      <c r="AW187" s="107" t="s">
        <v>621</v>
      </c>
      <c r="AX187" s="107" t="s">
        <v>623</v>
      </c>
      <c r="AY187" s="107" t="s">
        <v>623</v>
      </c>
      <c r="AZ187" s="107" t="s">
        <v>621</v>
      </c>
      <c r="BA187" s="107" t="s">
        <v>621</v>
      </c>
      <c r="BC187" s="107">
        <v>41</v>
      </c>
      <c r="BD187" s="107">
        <v>3</v>
      </c>
      <c r="BE187" s="107">
        <v>3</v>
      </c>
      <c r="BF187" s="107">
        <v>3</v>
      </c>
      <c r="BG187" s="107">
        <v>0</v>
      </c>
      <c r="BH187" s="107">
        <v>47</v>
      </c>
    </row>
    <row r="188" spans="1:60" x14ac:dyDescent="0.25">
      <c r="A188" s="104">
        <v>515</v>
      </c>
      <c r="B188" s="108" t="s">
        <v>188</v>
      </c>
      <c r="C188" s="108" t="s">
        <v>174</v>
      </c>
      <c r="D188" s="107" t="s">
        <v>621</v>
      </c>
      <c r="E188" s="107" t="s">
        <v>621</v>
      </c>
      <c r="F188" s="107" t="s">
        <v>621</v>
      </c>
      <c r="G188" s="107" t="s">
        <v>621</v>
      </c>
      <c r="H188" s="107" t="s">
        <v>623</v>
      </c>
      <c r="I188" s="107" t="s">
        <v>621</v>
      </c>
      <c r="J188" s="107" t="s">
        <v>621</v>
      </c>
      <c r="K188" s="107" t="s">
        <v>621</v>
      </c>
      <c r="L188" s="107" t="s">
        <v>621</v>
      </c>
      <c r="M188" s="107" t="s">
        <v>621</v>
      </c>
      <c r="N188" s="107" t="s">
        <v>621</v>
      </c>
      <c r="O188" s="107" t="s">
        <v>621</v>
      </c>
      <c r="P188" s="107" t="s">
        <v>621</v>
      </c>
      <c r="Q188" s="107" t="s">
        <v>621</v>
      </c>
      <c r="R188" s="107" t="s">
        <v>621</v>
      </c>
      <c r="S188" s="107" t="s">
        <v>622</v>
      </c>
      <c r="T188" s="107" t="s">
        <v>622</v>
      </c>
      <c r="U188" s="107" t="s">
        <v>621</v>
      </c>
      <c r="V188" s="107" t="s">
        <v>621</v>
      </c>
      <c r="W188" s="107" t="s">
        <v>620</v>
      </c>
      <c r="X188" s="107" t="s">
        <v>621</v>
      </c>
      <c r="Y188" s="107" t="s">
        <v>622</v>
      </c>
      <c r="Z188" s="107" t="s">
        <v>621</v>
      </c>
      <c r="AA188" s="107" t="s">
        <v>621</v>
      </c>
      <c r="AB188" s="107" t="s">
        <v>621</v>
      </c>
      <c r="AC188" s="107" t="s">
        <v>621</v>
      </c>
      <c r="AD188" s="107" t="s">
        <v>621</v>
      </c>
      <c r="AE188" s="107" t="s">
        <v>621</v>
      </c>
      <c r="AF188" s="107" t="s">
        <v>621</v>
      </c>
      <c r="AG188" s="107" t="s">
        <v>621</v>
      </c>
      <c r="AH188" s="107" t="s">
        <v>622</v>
      </c>
      <c r="AI188" s="107" t="s">
        <v>622</v>
      </c>
      <c r="AJ188" s="107" t="s">
        <v>622</v>
      </c>
      <c r="AK188" s="107" t="s">
        <v>621</v>
      </c>
      <c r="AL188" s="107" t="s">
        <v>621</v>
      </c>
      <c r="AM188" s="107" t="s">
        <v>621</v>
      </c>
      <c r="AN188" s="107" t="s">
        <v>621</v>
      </c>
      <c r="AO188" s="107" t="s">
        <v>621</v>
      </c>
      <c r="AP188" s="107" t="s">
        <v>621</v>
      </c>
      <c r="AQ188" s="107" t="s">
        <v>621</v>
      </c>
      <c r="AR188" s="107" t="s">
        <v>621</v>
      </c>
      <c r="AS188" s="107" t="s">
        <v>621</v>
      </c>
      <c r="AT188" s="107" t="s">
        <v>621</v>
      </c>
      <c r="AU188" s="107" t="s">
        <v>621</v>
      </c>
      <c r="AV188" s="107" t="s">
        <v>621</v>
      </c>
      <c r="AW188" s="107" t="s">
        <v>621</v>
      </c>
      <c r="AX188" s="107" t="s">
        <v>621</v>
      </c>
      <c r="AY188" s="107" t="s">
        <v>620</v>
      </c>
      <c r="AZ188" s="107" t="s">
        <v>621</v>
      </c>
      <c r="BA188" s="107" t="s">
        <v>621</v>
      </c>
      <c r="BC188" s="107">
        <v>41</v>
      </c>
      <c r="BD188" s="107">
        <v>6</v>
      </c>
      <c r="BE188" s="107">
        <v>2</v>
      </c>
      <c r="BF188" s="107">
        <v>1</v>
      </c>
      <c r="BG188" s="107">
        <v>0</v>
      </c>
      <c r="BH188" s="107">
        <v>49</v>
      </c>
    </row>
    <row r="189" spans="1:60" x14ac:dyDescent="0.25">
      <c r="A189" s="104">
        <v>516</v>
      </c>
      <c r="B189" s="108" t="s">
        <v>189</v>
      </c>
      <c r="C189" s="108" t="s">
        <v>174</v>
      </c>
      <c r="D189" s="107" t="s">
        <v>621</v>
      </c>
      <c r="E189" s="107" t="s">
        <v>620</v>
      </c>
      <c r="F189" s="107" t="s">
        <v>621</v>
      </c>
      <c r="G189" s="107" t="s">
        <v>621</v>
      </c>
      <c r="H189" s="107" t="s">
        <v>623</v>
      </c>
      <c r="I189" s="107" t="s">
        <v>621</v>
      </c>
      <c r="J189" s="107" t="s">
        <v>623</v>
      </c>
      <c r="K189" s="107" t="s">
        <v>623</v>
      </c>
      <c r="L189" s="107" t="s">
        <v>622</v>
      </c>
      <c r="M189" s="107" t="s">
        <v>621</v>
      </c>
      <c r="N189" s="107" t="s">
        <v>621</v>
      </c>
      <c r="O189" s="107" t="s">
        <v>623</v>
      </c>
      <c r="P189" s="107" t="s">
        <v>621</v>
      </c>
      <c r="Q189" s="107" t="s">
        <v>621</v>
      </c>
      <c r="R189" s="107" t="s">
        <v>623</v>
      </c>
      <c r="S189" s="107" t="s">
        <v>622</v>
      </c>
      <c r="T189" s="107" t="s">
        <v>622</v>
      </c>
      <c r="U189" s="107" t="s">
        <v>621</v>
      </c>
      <c r="V189" s="107" t="s">
        <v>621</v>
      </c>
      <c r="W189" s="107" t="s">
        <v>621</v>
      </c>
      <c r="X189" s="107" t="s">
        <v>621</v>
      </c>
      <c r="Y189" s="107" t="s">
        <v>622</v>
      </c>
      <c r="Z189" s="107" t="s">
        <v>621</v>
      </c>
      <c r="AA189" s="107" t="s">
        <v>621</v>
      </c>
      <c r="AB189" s="107" t="s">
        <v>621</v>
      </c>
      <c r="AC189" s="107" t="s">
        <v>623</v>
      </c>
      <c r="AD189" s="107" t="s">
        <v>623</v>
      </c>
      <c r="AE189" s="107" t="s">
        <v>623</v>
      </c>
      <c r="AF189" s="107" t="s">
        <v>621</v>
      </c>
      <c r="AG189" s="107" t="s">
        <v>621</v>
      </c>
      <c r="AH189" s="107" t="s">
        <v>621</v>
      </c>
      <c r="AI189" s="107" t="s">
        <v>622</v>
      </c>
      <c r="AJ189" s="107" t="s">
        <v>622</v>
      </c>
      <c r="AK189" s="107" t="s">
        <v>621</v>
      </c>
      <c r="AL189" s="107" t="s">
        <v>621</v>
      </c>
      <c r="AM189" s="107" t="s">
        <v>622</v>
      </c>
      <c r="AN189" s="107" t="s">
        <v>621</v>
      </c>
      <c r="AO189" s="107" t="s">
        <v>621</v>
      </c>
      <c r="AP189" s="107" t="s">
        <v>621</v>
      </c>
      <c r="AQ189" s="107" t="s">
        <v>621</v>
      </c>
      <c r="AR189" s="107" t="s">
        <v>621</v>
      </c>
      <c r="AS189" s="107" t="s">
        <v>621</v>
      </c>
      <c r="AT189" s="107" t="s">
        <v>621</v>
      </c>
      <c r="AU189" s="107" t="s">
        <v>621</v>
      </c>
      <c r="AV189" s="107" t="s">
        <v>621</v>
      </c>
      <c r="AW189" s="107" t="s">
        <v>621</v>
      </c>
      <c r="AX189" s="107" t="s">
        <v>621</v>
      </c>
      <c r="AY189" s="107" t="s">
        <v>622</v>
      </c>
      <c r="AZ189" s="107" t="s">
        <v>621</v>
      </c>
      <c r="BA189" s="107" t="s">
        <v>621</v>
      </c>
      <c r="BC189" s="107">
        <v>33</v>
      </c>
      <c r="BD189" s="107">
        <v>8</v>
      </c>
      <c r="BE189" s="107">
        <v>1</v>
      </c>
      <c r="BF189" s="107">
        <v>8</v>
      </c>
      <c r="BG189" s="107">
        <v>0</v>
      </c>
      <c r="BH189" s="107">
        <v>42</v>
      </c>
    </row>
    <row r="190" spans="1:60" x14ac:dyDescent="0.25">
      <c r="A190" s="104">
        <v>601</v>
      </c>
      <c r="B190" s="69" t="s">
        <v>190</v>
      </c>
      <c r="C190" s="69" t="s">
        <v>191</v>
      </c>
      <c r="D190" s="107" t="s">
        <v>621</v>
      </c>
      <c r="E190" s="107" t="s">
        <v>620</v>
      </c>
      <c r="F190" s="107" t="s">
        <v>621</v>
      </c>
      <c r="G190" s="107" t="s">
        <v>621</v>
      </c>
      <c r="H190" s="107" t="s">
        <v>621</v>
      </c>
      <c r="I190" s="107" t="s">
        <v>621</v>
      </c>
      <c r="J190" s="107" t="s">
        <v>623</v>
      </c>
      <c r="K190" s="107" t="s">
        <v>621</v>
      </c>
      <c r="L190" s="107" t="s">
        <v>621</v>
      </c>
      <c r="M190" s="107" t="s">
        <v>623</v>
      </c>
      <c r="N190" s="107" t="s">
        <v>621</v>
      </c>
      <c r="O190" s="107" t="s">
        <v>621</v>
      </c>
      <c r="P190" s="107" t="s">
        <v>621</v>
      </c>
      <c r="Q190" s="107" t="s">
        <v>621</v>
      </c>
      <c r="R190" s="107" t="s">
        <v>620</v>
      </c>
      <c r="S190" s="107" t="s">
        <v>621</v>
      </c>
      <c r="T190" s="107" t="s">
        <v>622</v>
      </c>
      <c r="U190" s="107" t="s">
        <v>621</v>
      </c>
      <c r="V190" s="107" t="s">
        <v>621</v>
      </c>
      <c r="W190" s="107" t="s">
        <v>621</v>
      </c>
      <c r="X190" s="107" t="s">
        <v>621</v>
      </c>
      <c r="Y190" s="107" t="s">
        <v>622</v>
      </c>
      <c r="Z190" s="107" t="s">
        <v>621</v>
      </c>
      <c r="AA190" s="107" t="s">
        <v>620</v>
      </c>
      <c r="AB190" s="107" t="s">
        <v>620</v>
      </c>
      <c r="AC190" s="107" t="s">
        <v>621</v>
      </c>
      <c r="AD190" s="107" t="s">
        <v>621</v>
      </c>
      <c r="AE190" s="107" t="s">
        <v>621</v>
      </c>
      <c r="AF190" s="107" t="s">
        <v>621</v>
      </c>
      <c r="AG190" s="107" t="s">
        <v>621</v>
      </c>
      <c r="AH190" s="107" t="s">
        <v>622</v>
      </c>
      <c r="AI190" s="107" t="s">
        <v>622</v>
      </c>
      <c r="AJ190" s="107" t="s">
        <v>622</v>
      </c>
      <c r="AK190" s="107" t="s">
        <v>621</v>
      </c>
      <c r="AL190" s="107" t="s">
        <v>620</v>
      </c>
      <c r="AM190" s="107" t="s">
        <v>621</v>
      </c>
      <c r="AN190" s="107" t="s">
        <v>621</v>
      </c>
      <c r="AO190" s="107" t="s">
        <v>621</v>
      </c>
      <c r="AP190" s="107" t="s">
        <v>621</v>
      </c>
      <c r="AQ190" s="107" t="s">
        <v>621</v>
      </c>
      <c r="AR190" s="107" t="s">
        <v>621</v>
      </c>
      <c r="AS190" s="107" t="s">
        <v>621</v>
      </c>
      <c r="AT190" s="107" t="s">
        <v>623</v>
      </c>
      <c r="AU190" s="107" t="s">
        <v>621</v>
      </c>
      <c r="AV190" s="107" t="s">
        <v>623</v>
      </c>
      <c r="AW190" s="107" t="s">
        <v>621</v>
      </c>
      <c r="AX190" s="107" t="s">
        <v>621</v>
      </c>
      <c r="AY190" s="107" t="s">
        <v>621</v>
      </c>
      <c r="AZ190" s="107" t="s">
        <v>621</v>
      </c>
      <c r="BA190" s="107" t="s">
        <v>621</v>
      </c>
      <c r="BC190" s="107">
        <v>36</v>
      </c>
      <c r="BD190" s="107">
        <v>5</v>
      </c>
      <c r="BE190" s="107">
        <v>5</v>
      </c>
      <c r="BF190" s="107">
        <v>4</v>
      </c>
      <c r="BG190" s="107">
        <v>0</v>
      </c>
      <c r="BH190" s="107">
        <v>46</v>
      </c>
    </row>
    <row r="191" spans="1:60" x14ac:dyDescent="0.25">
      <c r="A191" s="104">
        <v>602</v>
      </c>
      <c r="B191" s="108" t="s">
        <v>192</v>
      </c>
      <c r="C191" s="108" t="s">
        <v>191</v>
      </c>
      <c r="D191" s="107" t="s">
        <v>621</v>
      </c>
      <c r="E191" s="107" t="s">
        <v>621</v>
      </c>
      <c r="F191" s="107" t="s">
        <v>621</v>
      </c>
      <c r="G191" s="107" t="s">
        <v>621</v>
      </c>
      <c r="H191" s="107" t="s">
        <v>623</v>
      </c>
      <c r="I191" s="107" t="s">
        <v>621</v>
      </c>
      <c r="J191" s="107" t="s">
        <v>623</v>
      </c>
      <c r="K191" s="107" t="s">
        <v>623</v>
      </c>
      <c r="L191" s="107" t="s">
        <v>623</v>
      </c>
      <c r="M191" s="107" t="s">
        <v>621</v>
      </c>
      <c r="N191" s="107" t="s">
        <v>621</v>
      </c>
      <c r="O191" s="107" t="s">
        <v>621</v>
      </c>
      <c r="P191" s="107" t="s">
        <v>621</v>
      </c>
      <c r="Q191" s="107" t="s">
        <v>621</v>
      </c>
      <c r="R191" s="107" t="s">
        <v>621</v>
      </c>
      <c r="S191" s="107" t="s">
        <v>621</v>
      </c>
      <c r="T191" s="107" t="s">
        <v>621</v>
      </c>
      <c r="U191" s="107" t="s">
        <v>621</v>
      </c>
      <c r="V191" s="107" t="s">
        <v>621</v>
      </c>
      <c r="W191" s="107" t="s">
        <v>620</v>
      </c>
      <c r="X191" s="107" t="s">
        <v>621</v>
      </c>
      <c r="Y191" s="107" t="s">
        <v>621</v>
      </c>
      <c r="Z191" s="107" t="s">
        <v>621</v>
      </c>
      <c r="AA191" s="107" t="s">
        <v>623</v>
      </c>
      <c r="AB191" s="107" t="s">
        <v>620</v>
      </c>
      <c r="AC191" s="107" t="s">
        <v>621</v>
      </c>
      <c r="AD191" s="107" t="s">
        <v>621</v>
      </c>
      <c r="AE191" s="107" t="s">
        <v>621</v>
      </c>
      <c r="AF191" s="107" t="s">
        <v>621</v>
      </c>
      <c r="AG191" s="107" t="s">
        <v>621</v>
      </c>
      <c r="AH191" s="107" t="s">
        <v>620</v>
      </c>
      <c r="AI191" s="107" t="s">
        <v>621</v>
      </c>
      <c r="AJ191" s="107" t="s">
        <v>622</v>
      </c>
      <c r="AK191" s="107" t="s">
        <v>621</v>
      </c>
      <c r="AL191" s="107" t="s">
        <v>623</v>
      </c>
      <c r="AM191" s="107" t="s">
        <v>621</v>
      </c>
      <c r="AN191" s="107" t="s">
        <v>621</v>
      </c>
      <c r="AO191" s="107" t="s">
        <v>621</v>
      </c>
      <c r="AP191" s="107" t="s">
        <v>621</v>
      </c>
      <c r="AQ191" s="107" t="s">
        <v>621</v>
      </c>
      <c r="AR191" s="107" t="s">
        <v>621</v>
      </c>
      <c r="AS191" s="107" t="s">
        <v>621</v>
      </c>
      <c r="AT191" s="107" t="s">
        <v>621</v>
      </c>
      <c r="AU191" s="107" t="s">
        <v>621</v>
      </c>
      <c r="AV191" s="107" t="s">
        <v>623</v>
      </c>
      <c r="AW191" s="107" t="s">
        <v>621</v>
      </c>
      <c r="AX191" s="107" t="s">
        <v>623</v>
      </c>
      <c r="AY191" s="107" t="s">
        <v>623</v>
      </c>
      <c r="AZ191" s="107" t="s">
        <v>621</v>
      </c>
      <c r="BA191" s="107" t="s">
        <v>622</v>
      </c>
      <c r="BC191" s="107">
        <v>36</v>
      </c>
      <c r="BD191" s="107">
        <v>2</v>
      </c>
      <c r="BE191" s="107">
        <v>3</v>
      </c>
      <c r="BF191" s="107">
        <v>9</v>
      </c>
      <c r="BG191" s="107">
        <v>0</v>
      </c>
      <c r="BH191" s="107">
        <v>41</v>
      </c>
    </row>
    <row r="192" spans="1:60" x14ac:dyDescent="0.25">
      <c r="A192" s="104">
        <v>603</v>
      </c>
      <c r="B192" s="108" t="s">
        <v>193</v>
      </c>
      <c r="C192" s="108" t="s">
        <v>191</v>
      </c>
      <c r="D192" s="107" t="s">
        <v>621</v>
      </c>
      <c r="E192" s="107" t="s">
        <v>621</v>
      </c>
      <c r="F192" s="107" t="s">
        <v>621</v>
      </c>
      <c r="G192" s="107" t="s">
        <v>621</v>
      </c>
      <c r="H192" s="107" t="s">
        <v>623</v>
      </c>
      <c r="I192" s="107" t="s">
        <v>621</v>
      </c>
      <c r="J192" s="107" t="s">
        <v>621</v>
      </c>
      <c r="K192" s="107" t="s">
        <v>621</v>
      </c>
      <c r="L192" s="107" t="s">
        <v>622</v>
      </c>
      <c r="M192" s="107" t="s">
        <v>621</v>
      </c>
      <c r="N192" s="107" t="s">
        <v>621</v>
      </c>
      <c r="O192" s="107" t="s">
        <v>621</v>
      </c>
      <c r="P192" s="107" t="s">
        <v>621</v>
      </c>
      <c r="Q192" s="107" t="s">
        <v>621</v>
      </c>
      <c r="R192" s="107" t="s">
        <v>620</v>
      </c>
      <c r="S192" s="107" t="s">
        <v>622</v>
      </c>
      <c r="T192" s="107" t="s">
        <v>622</v>
      </c>
      <c r="U192" s="107" t="s">
        <v>621</v>
      </c>
      <c r="V192" s="107" t="s">
        <v>621</v>
      </c>
      <c r="W192" s="107" t="s">
        <v>623</v>
      </c>
      <c r="X192" s="107" t="s">
        <v>621</v>
      </c>
      <c r="Y192" s="107" t="s">
        <v>622</v>
      </c>
      <c r="Z192" s="107" t="s">
        <v>621</v>
      </c>
      <c r="AA192" s="107" t="s">
        <v>621</v>
      </c>
      <c r="AB192" s="107" t="s">
        <v>621</v>
      </c>
      <c r="AC192" s="107" t="s">
        <v>621</v>
      </c>
      <c r="AD192" s="107" t="s">
        <v>623</v>
      </c>
      <c r="AE192" s="107" t="s">
        <v>621</v>
      </c>
      <c r="AF192" s="107" t="s">
        <v>621</v>
      </c>
      <c r="AG192" s="107" t="s">
        <v>621</v>
      </c>
      <c r="AH192" s="107" t="s">
        <v>622</v>
      </c>
      <c r="AI192" s="107" t="s">
        <v>622</v>
      </c>
      <c r="AJ192" s="107" t="s">
        <v>622</v>
      </c>
      <c r="AK192" s="107" t="s">
        <v>621</v>
      </c>
      <c r="AL192" s="107" t="s">
        <v>621</v>
      </c>
      <c r="AM192" s="107" t="s">
        <v>622</v>
      </c>
      <c r="AN192" s="107" t="s">
        <v>621</v>
      </c>
      <c r="AO192" s="107" t="s">
        <v>621</v>
      </c>
      <c r="AP192" s="107" t="s">
        <v>621</v>
      </c>
      <c r="AQ192" s="107" t="s">
        <v>621</v>
      </c>
      <c r="AR192" s="107" t="s">
        <v>621</v>
      </c>
      <c r="AS192" s="107" t="s">
        <v>621</v>
      </c>
      <c r="AT192" s="107" t="s">
        <v>621</v>
      </c>
      <c r="AU192" s="107" t="s">
        <v>621</v>
      </c>
      <c r="AV192" s="107" t="s">
        <v>621</v>
      </c>
      <c r="AW192" s="107" t="s">
        <v>621</v>
      </c>
      <c r="AX192" s="107" t="s">
        <v>621</v>
      </c>
      <c r="AY192" s="107" t="s">
        <v>622</v>
      </c>
      <c r="AZ192" s="107" t="s">
        <v>621</v>
      </c>
      <c r="BA192" s="107" t="s">
        <v>622</v>
      </c>
      <c r="BC192" s="107">
        <v>36</v>
      </c>
      <c r="BD192" s="107">
        <v>10</v>
      </c>
      <c r="BE192" s="107">
        <v>1</v>
      </c>
      <c r="BF192" s="107">
        <v>3</v>
      </c>
      <c r="BG192" s="107">
        <v>0</v>
      </c>
      <c r="BH192" s="107">
        <v>47</v>
      </c>
    </row>
    <row r="193" spans="1:60" x14ac:dyDescent="0.25">
      <c r="A193" s="104">
        <v>604</v>
      </c>
      <c r="B193" s="108" t="s">
        <v>194</v>
      </c>
      <c r="C193" s="108" t="s">
        <v>191</v>
      </c>
      <c r="D193" s="107" t="s">
        <v>621</v>
      </c>
      <c r="E193" s="107" t="s">
        <v>622</v>
      </c>
      <c r="F193" s="107" t="s">
        <v>621</v>
      </c>
      <c r="G193" s="107" t="s">
        <v>621</v>
      </c>
      <c r="H193" s="107" t="s">
        <v>621</v>
      </c>
      <c r="I193" s="107" t="s">
        <v>621</v>
      </c>
      <c r="J193" s="107" t="s">
        <v>621</v>
      </c>
      <c r="K193" s="107" t="s">
        <v>623</v>
      </c>
      <c r="L193" s="107" t="s">
        <v>623</v>
      </c>
      <c r="M193" s="107" t="s">
        <v>621</v>
      </c>
      <c r="N193" s="107" t="s">
        <v>621</v>
      </c>
      <c r="O193" s="107" t="s">
        <v>621</v>
      </c>
      <c r="P193" s="107" t="s">
        <v>621</v>
      </c>
      <c r="Q193" s="107" t="s">
        <v>621</v>
      </c>
      <c r="R193" s="107" t="s">
        <v>621</v>
      </c>
      <c r="S193" s="107" t="s">
        <v>623</v>
      </c>
      <c r="T193" s="107" t="s">
        <v>623</v>
      </c>
      <c r="U193" s="107" t="s">
        <v>621</v>
      </c>
      <c r="V193" s="107" t="s">
        <v>621</v>
      </c>
      <c r="W193" s="107" t="s">
        <v>623</v>
      </c>
      <c r="X193" s="107" t="s">
        <v>621</v>
      </c>
      <c r="Y193" s="107" t="s">
        <v>621</v>
      </c>
      <c r="Z193" s="107" t="s">
        <v>621</v>
      </c>
      <c r="AA193" s="107" t="s">
        <v>620</v>
      </c>
      <c r="AB193" s="107" t="s">
        <v>623</v>
      </c>
      <c r="AC193" s="107" t="s">
        <v>621</v>
      </c>
      <c r="AD193" s="107" t="s">
        <v>621</v>
      </c>
      <c r="AE193" s="107" t="s">
        <v>621</v>
      </c>
      <c r="AF193" s="107" t="s">
        <v>621</v>
      </c>
      <c r="AG193" s="107" t="s">
        <v>621</v>
      </c>
      <c r="AH193" s="107" t="s">
        <v>622</v>
      </c>
      <c r="AI193" s="107" t="s">
        <v>621</v>
      </c>
      <c r="AJ193" s="107" t="s">
        <v>622</v>
      </c>
      <c r="AK193" s="107" t="s">
        <v>621</v>
      </c>
      <c r="AL193" s="107" t="s">
        <v>621</v>
      </c>
      <c r="AM193" s="107" t="s">
        <v>622</v>
      </c>
      <c r="AN193" s="107" t="s">
        <v>621</v>
      </c>
      <c r="AO193" s="107" t="s">
        <v>621</v>
      </c>
      <c r="AP193" s="107" t="s">
        <v>621</v>
      </c>
      <c r="AQ193" s="107" t="s">
        <v>621</v>
      </c>
      <c r="AR193" s="107" t="s">
        <v>621</v>
      </c>
      <c r="AS193" s="107" t="s">
        <v>621</v>
      </c>
      <c r="AT193" s="107" t="s">
        <v>623</v>
      </c>
      <c r="AU193" s="107" t="s">
        <v>621</v>
      </c>
      <c r="AV193" s="107" t="s">
        <v>621</v>
      </c>
      <c r="AW193" s="107" t="s">
        <v>621</v>
      </c>
      <c r="AX193" s="107" t="s">
        <v>621</v>
      </c>
      <c r="AY193" s="107" t="s">
        <v>621</v>
      </c>
      <c r="AZ193" s="107" t="s">
        <v>621</v>
      </c>
      <c r="BA193" s="107" t="s">
        <v>621</v>
      </c>
      <c r="BC193" s="107">
        <v>38</v>
      </c>
      <c r="BD193" s="107">
        <v>4</v>
      </c>
      <c r="BE193" s="107">
        <v>1</v>
      </c>
      <c r="BF193" s="107">
        <v>7</v>
      </c>
      <c r="BG193" s="107">
        <v>0</v>
      </c>
      <c r="BH193" s="107">
        <v>43</v>
      </c>
    </row>
    <row r="194" spans="1:60" x14ac:dyDescent="0.25">
      <c r="A194" s="104">
        <v>605</v>
      </c>
      <c r="B194" s="108" t="s">
        <v>195</v>
      </c>
      <c r="C194" s="108" t="s">
        <v>191</v>
      </c>
      <c r="D194" s="107" t="s">
        <v>621</v>
      </c>
      <c r="E194" s="107" t="s">
        <v>621</v>
      </c>
      <c r="F194" s="107" t="s">
        <v>621</v>
      </c>
      <c r="G194" s="107" t="s">
        <v>621</v>
      </c>
      <c r="H194" s="107" t="s">
        <v>621</v>
      </c>
      <c r="I194" s="107" t="s">
        <v>621</v>
      </c>
      <c r="J194" s="107" t="s">
        <v>621</v>
      </c>
      <c r="K194" s="107" t="s">
        <v>623</v>
      </c>
      <c r="L194" s="107" t="s">
        <v>620</v>
      </c>
      <c r="M194" s="107" t="s">
        <v>620</v>
      </c>
      <c r="N194" s="107" t="s">
        <v>621</v>
      </c>
      <c r="O194" s="107" t="s">
        <v>621</v>
      </c>
      <c r="P194" s="107" t="s">
        <v>621</v>
      </c>
      <c r="Q194" s="107" t="s">
        <v>621</v>
      </c>
      <c r="R194" s="107" t="s">
        <v>621</v>
      </c>
      <c r="S194" s="107" t="s">
        <v>621</v>
      </c>
      <c r="T194" s="107" t="s">
        <v>621</v>
      </c>
      <c r="U194" s="107" t="s">
        <v>621</v>
      </c>
      <c r="V194" s="107" t="s">
        <v>621</v>
      </c>
      <c r="W194" s="107" t="s">
        <v>620</v>
      </c>
      <c r="X194" s="107" t="s">
        <v>621</v>
      </c>
      <c r="Y194" s="107" t="s">
        <v>621</v>
      </c>
      <c r="Z194" s="107" t="s">
        <v>621</v>
      </c>
      <c r="AA194" s="107" t="s">
        <v>621</v>
      </c>
      <c r="AB194" s="107" t="s">
        <v>621</v>
      </c>
      <c r="AC194" s="107" t="s">
        <v>620</v>
      </c>
      <c r="AD194" s="107" t="s">
        <v>623</v>
      </c>
      <c r="AE194" s="107" t="s">
        <v>621</v>
      </c>
      <c r="AF194" s="107" t="s">
        <v>621</v>
      </c>
      <c r="AG194" s="107" t="s">
        <v>621</v>
      </c>
      <c r="AH194" s="107" t="s">
        <v>621</v>
      </c>
      <c r="AI194" s="107" t="s">
        <v>622</v>
      </c>
      <c r="AJ194" s="107" t="s">
        <v>621</v>
      </c>
      <c r="AK194" s="107" t="s">
        <v>621</v>
      </c>
      <c r="AL194" s="107" t="s">
        <v>621</v>
      </c>
      <c r="AM194" s="107" t="s">
        <v>621</v>
      </c>
      <c r="AN194" s="107" t="s">
        <v>621</v>
      </c>
      <c r="AO194" s="107" t="s">
        <v>621</v>
      </c>
      <c r="AP194" s="107" t="s">
        <v>621</v>
      </c>
      <c r="AQ194" s="107" t="s">
        <v>621</v>
      </c>
      <c r="AR194" s="107" t="s">
        <v>621</v>
      </c>
      <c r="AS194" s="107" t="s">
        <v>621</v>
      </c>
      <c r="AT194" s="107" t="s">
        <v>621</v>
      </c>
      <c r="AU194" s="107" t="s">
        <v>621</v>
      </c>
      <c r="AV194" s="107" t="s">
        <v>621</v>
      </c>
      <c r="AW194" s="107" t="s">
        <v>621</v>
      </c>
      <c r="AX194" s="107" t="s">
        <v>620</v>
      </c>
      <c r="AY194" s="107" t="s">
        <v>620</v>
      </c>
      <c r="AZ194" s="107" t="s">
        <v>621</v>
      </c>
      <c r="BA194" s="107" t="s">
        <v>621</v>
      </c>
      <c r="BC194" s="107">
        <v>41</v>
      </c>
      <c r="BD194" s="107">
        <v>1</v>
      </c>
      <c r="BE194" s="107">
        <v>6</v>
      </c>
      <c r="BF194" s="107">
        <v>2</v>
      </c>
      <c r="BG194" s="107">
        <v>0</v>
      </c>
      <c r="BH194" s="107">
        <v>48</v>
      </c>
    </row>
    <row r="195" spans="1:60" x14ac:dyDescent="0.25">
      <c r="A195" s="104">
        <v>606</v>
      </c>
      <c r="B195" s="108" t="s">
        <v>196</v>
      </c>
      <c r="C195" s="108" t="s">
        <v>191</v>
      </c>
      <c r="D195" s="107" t="s">
        <v>621</v>
      </c>
      <c r="E195" s="107" t="s">
        <v>621</v>
      </c>
      <c r="F195" s="107" t="s">
        <v>621</v>
      </c>
      <c r="G195" s="107" t="s">
        <v>621</v>
      </c>
      <c r="H195" s="107" t="s">
        <v>623</v>
      </c>
      <c r="I195" s="107" t="s">
        <v>621</v>
      </c>
      <c r="J195" s="107" t="s">
        <v>623</v>
      </c>
      <c r="K195" s="107" t="s">
        <v>623</v>
      </c>
      <c r="L195" s="107" t="s">
        <v>622</v>
      </c>
      <c r="M195" s="107" t="s">
        <v>621</v>
      </c>
      <c r="N195" s="107" t="s">
        <v>620</v>
      </c>
      <c r="O195" s="107" t="s">
        <v>621</v>
      </c>
      <c r="P195" s="107" t="s">
        <v>621</v>
      </c>
      <c r="Q195" s="107" t="s">
        <v>621</v>
      </c>
      <c r="R195" s="107" t="s">
        <v>623</v>
      </c>
      <c r="S195" s="107" t="s">
        <v>623</v>
      </c>
      <c r="T195" s="107" t="s">
        <v>620</v>
      </c>
      <c r="U195" s="107" t="s">
        <v>621</v>
      </c>
      <c r="V195" s="107" t="s">
        <v>621</v>
      </c>
      <c r="W195" s="107" t="s">
        <v>620</v>
      </c>
      <c r="X195" s="107" t="s">
        <v>621</v>
      </c>
      <c r="Y195" s="107" t="s">
        <v>622</v>
      </c>
      <c r="Z195" s="107" t="s">
        <v>621</v>
      </c>
      <c r="AA195" s="107" t="s">
        <v>623</v>
      </c>
      <c r="AB195" s="107" t="s">
        <v>621</v>
      </c>
      <c r="AC195" s="107" t="s">
        <v>620</v>
      </c>
      <c r="AD195" s="107" t="s">
        <v>621</v>
      </c>
      <c r="AE195" s="107" t="s">
        <v>621</v>
      </c>
      <c r="AF195" s="107" t="s">
        <v>621</v>
      </c>
      <c r="AG195" s="107" t="s">
        <v>621</v>
      </c>
      <c r="AH195" s="107" t="s">
        <v>622</v>
      </c>
      <c r="AI195" s="107" t="s">
        <v>622</v>
      </c>
      <c r="AJ195" s="107" t="s">
        <v>622</v>
      </c>
      <c r="AK195" s="107" t="s">
        <v>621</v>
      </c>
      <c r="AL195" s="107" t="s">
        <v>621</v>
      </c>
      <c r="AM195" s="107" t="s">
        <v>622</v>
      </c>
      <c r="AN195" s="107" t="s">
        <v>621</v>
      </c>
      <c r="AO195" s="107" t="s">
        <v>623</v>
      </c>
      <c r="AP195" s="107" t="s">
        <v>621</v>
      </c>
      <c r="AQ195" s="107" t="s">
        <v>623</v>
      </c>
      <c r="AR195" s="107" t="s">
        <v>621</v>
      </c>
      <c r="AS195" s="107" t="s">
        <v>622</v>
      </c>
      <c r="AT195" s="107" t="s">
        <v>623</v>
      </c>
      <c r="AU195" s="107" t="s">
        <v>621</v>
      </c>
      <c r="AV195" s="107" t="s">
        <v>621</v>
      </c>
      <c r="AW195" s="107" t="s">
        <v>621</v>
      </c>
      <c r="AX195" s="107" t="s">
        <v>621</v>
      </c>
      <c r="AY195" s="107" t="s">
        <v>622</v>
      </c>
      <c r="AZ195" s="107" t="s">
        <v>621</v>
      </c>
      <c r="BA195" s="107" t="s">
        <v>622</v>
      </c>
      <c r="BC195" s="107">
        <v>28</v>
      </c>
      <c r="BD195" s="107">
        <v>9</v>
      </c>
      <c r="BE195" s="107">
        <v>4</v>
      </c>
      <c r="BF195" s="107">
        <v>9</v>
      </c>
      <c r="BG195" s="107">
        <v>0</v>
      </c>
      <c r="BH195" s="107">
        <v>41</v>
      </c>
    </row>
    <row r="196" spans="1:60" x14ac:dyDescent="0.25">
      <c r="A196" s="104">
        <v>607</v>
      </c>
      <c r="B196" s="108" t="s">
        <v>197</v>
      </c>
      <c r="C196" s="108" t="s">
        <v>191</v>
      </c>
      <c r="D196" s="107" t="s">
        <v>621</v>
      </c>
      <c r="E196" s="107" t="s">
        <v>621</v>
      </c>
      <c r="F196" s="107" t="s">
        <v>621</v>
      </c>
      <c r="G196" s="107" t="s">
        <v>621</v>
      </c>
      <c r="H196" s="107" t="s">
        <v>621</v>
      </c>
      <c r="I196" s="107" t="s">
        <v>621</v>
      </c>
      <c r="J196" s="107" t="s">
        <v>621</v>
      </c>
      <c r="K196" s="107" t="s">
        <v>621</v>
      </c>
      <c r="L196" s="107" t="s">
        <v>622</v>
      </c>
      <c r="M196" s="107" t="s">
        <v>621</v>
      </c>
      <c r="N196" s="107" t="s">
        <v>621</v>
      </c>
      <c r="O196" s="107" t="s">
        <v>621</v>
      </c>
      <c r="P196" s="107" t="s">
        <v>621</v>
      </c>
      <c r="Q196" s="107" t="s">
        <v>621</v>
      </c>
      <c r="R196" s="107" t="s">
        <v>621</v>
      </c>
      <c r="S196" s="107" t="s">
        <v>621</v>
      </c>
      <c r="T196" s="107" t="s">
        <v>621</v>
      </c>
      <c r="U196" s="107" t="s">
        <v>621</v>
      </c>
      <c r="V196" s="107" t="s">
        <v>621</v>
      </c>
      <c r="W196" s="107" t="s">
        <v>623</v>
      </c>
      <c r="X196" s="107" t="s">
        <v>621</v>
      </c>
      <c r="Y196" s="107" t="s">
        <v>621</v>
      </c>
      <c r="Z196" s="107" t="s">
        <v>621</v>
      </c>
      <c r="AA196" s="107" t="s">
        <v>621</v>
      </c>
      <c r="AB196" s="107" t="s">
        <v>621</v>
      </c>
      <c r="AC196" s="107" t="s">
        <v>621</v>
      </c>
      <c r="AD196" s="107" t="s">
        <v>621</v>
      </c>
      <c r="AE196" s="107" t="s">
        <v>621</v>
      </c>
      <c r="AF196" s="107" t="s">
        <v>621</v>
      </c>
      <c r="AG196" s="107" t="s">
        <v>621</v>
      </c>
      <c r="AH196" s="107" t="s">
        <v>622</v>
      </c>
      <c r="AI196" s="107" t="s">
        <v>622</v>
      </c>
      <c r="AJ196" s="107" t="s">
        <v>621</v>
      </c>
      <c r="AK196" s="107" t="s">
        <v>621</v>
      </c>
      <c r="AL196" s="107" t="s">
        <v>623</v>
      </c>
      <c r="AM196" s="107" t="s">
        <v>622</v>
      </c>
      <c r="AN196" s="107" t="s">
        <v>621</v>
      </c>
      <c r="AO196" s="107" t="s">
        <v>621</v>
      </c>
      <c r="AP196" s="107" t="s">
        <v>621</v>
      </c>
      <c r="AQ196" s="107" t="s">
        <v>621</v>
      </c>
      <c r="AR196" s="107" t="s">
        <v>621</v>
      </c>
      <c r="AS196" s="107" t="s">
        <v>621</v>
      </c>
      <c r="AT196" s="107" t="s">
        <v>623</v>
      </c>
      <c r="AU196" s="107" t="s">
        <v>621</v>
      </c>
      <c r="AV196" s="107" t="s">
        <v>621</v>
      </c>
      <c r="AW196" s="107" t="s">
        <v>621</v>
      </c>
      <c r="AX196" s="107" t="s">
        <v>621</v>
      </c>
      <c r="AY196" s="107" t="s">
        <v>622</v>
      </c>
      <c r="AZ196" s="107" t="s">
        <v>621</v>
      </c>
      <c r="BA196" s="107" t="s">
        <v>621</v>
      </c>
      <c r="BC196" s="107">
        <v>42</v>
      </c>
      <c r="BD196" s="107">
        <v>5</v>
      </c>
      <c r="BE196" s="107">
        <v>0</v>
      </c>
      <c r="BF196" s="107">
        <v>3</v>
      </c>
      <c r="BG196" s="107">
        <v>0</v>
      </c>
      <c r="BH196" s="107">
        <v>47</v>
      </c>
    </row>
    <row r="197" spans="1:60" x14ac:dyDescent="0.25">
      <c r="A197" s="104">
        <v>608</v>
      </c>
      <c r="B197" s="108" t="s">
        <v>198</v>
      </c>
      <c r="C197" s="108" t="s">
        <v>191</v>
      </c>
      <c r="D197" s="107" t="s">
        <v>621</v>
      </c>
      <c r="E197" s="107" t="s">
        <v>621</v>
      </c>
      <c r="F197" s="107" t="s">
        <v>621</v>
      </c>
      <c r="G197" s="107" t="s">
        <v>621</v>
      </c>
      <c r="H197" s="107" t="s">
        <v>621</v>
      </c>
      <c r="I197" s="107" t="s">
        <v>621</v>
      </c>
      <c r="J197" s="107" t="s">
        <v>623</v>
      </c>
      <c r="K197" s="107" t="s">
        <v>623</v>
      </c>
      <c r="L197" s="107" t="s">
        <v>622</v>
      </c>
      <c r="M197" s="107" t="s">
        <v>620</v>
      </c>
      <c r="N197" s="107" t="s">
        <v>621</v>
      </c>
      <c r="O197" s="107" t="s">
        <v>621</v>
      </c>
      <c r="P197" s="107" t="s">
        <v>621</v>
      </c>
      <c r="Q197" s="107" t="s">
        <v>621</v>
      </c>
      <c r="R197" s="107" t="s">
        <v>621</v>
      </c>
      <c r="S197" s="107" t="s">
        <v>622</v>
      </c>
      <c r="T197" s="107" t="s">
        <v>622</v>
      </c>
      <c r="U197" s="107" t="s">
        <v>621</v>
      </c>
      <c r="V197" s="107" t="s">
        <v>621</v>
      </c>
      <c r="W197" s="107" t="s">
        <v>620</v>
      </c>
      <c r="X197" s="107" t="s">
        <v>621</v>
      </c>
      <c r="Y197" s="107" t="s">
        <v>622</v>
      </c>
      <c r="Z197" s="107" t="s">
        <v>621</v>
      </c>
      <c r="AA197" s="107" t="s">
        <v>621</v>
      </c>
      <c r="AB197" s="107" t="s">
        <v>621</v>
      </c>
      <c r="AC197" s="107" t="s">
        <v>623</v>
      </c>
      <c r="AD197" s="107" t="s">
        <v>621</v>
      </c>
      <c r="AE197" s="107" t="s">
        <v>621</v>
      </c>
      <c r="AF197" s="107" t="s">
        <v>621</v>
      </c>
      <c r="AG197" s="107" t="s">
        <v>621</v>
      </c>
      <c r="AH197" s="107" t="s">
        <v>621</v>
      </c>
      <c r="AI197" s="107" t="s">
        <v>622</v>
      </c>
      <c r="AJ197" s="107" t="s">
        <v>621</v>
      </c>
      <c r="AK197" s="107" t="s">
        <v>621</v>
      </c>
      <c r="AL197" s="107" t="s">
        <v>621</v>
      </c>
      <c r="AM197" s="107" t="s">
        <v>621</v>
      </c>
      <c r="AN197" s="107" t="s">
        <v>621</v>
      </c>
      <c r="AO197" s="107" t="s">
        <v>621</v>
      </c>
      <c r="AP197" s="107" t="s">
        <v>621</v>
      </c>
      <c r="AQ197" s="107" t="s">
        <v>621</v>
      </c>
      <c r="AR197" s="107" t="s">
        <v>621</v>
      </c>
      <c r="AS197" s="107" t="s">
        <v>621</v>
      </c>
      <c r="AT197" s="107" t="s">
        <v>623</v>
      </c>
      <c r="AU197" s="107" t="s">
        <v>621</v>
      </c>
      <c r="AV197" s="107" t="s">
        <v>621</v>
      </c>
      <c r="AW197" s="107" t="s">
        <v>621</v>
      </c>
      <c r="AX197" s="107" t="s">
        <v>621</v>
      </c>
      <c r="AY197" s="107" t="s">
        <v>621</v>
      </c>
      <c r="AZ197" s="107" t="s">
        <v>621</v>
      </c>
      <c r="BA197" s="107" t="s">
        <v>622</v>
      </c>
      <c r="BC197" s="107">
        <v>38</v>
      </c>
      <c r="BD197" s="107">
        <v>6</v>
      </c>
      <c r="BE197" s="107">
        <v>2</v>
      </c>
      <c r="BF197" s="107">
        <v>4</v>
      </c>
      <c r="BG197" s="107">
        <v>0</v>
      </c>
      <c r="BH197" s="107">
        <v>46</v>
      </c>
    </row>
    <row r="198" spans="1:60" x14ac:dyDescent="0.25">
      <c r="A198" s="104">
        <v>609</v>
      </c>
      <c r="B198" s="108" t="s">
        <v>199</v>
      </c>
      <c r="C198" s="108" t="s">
        <v>191</v>
      </c>
      <c r="D198" s="107" t="s">
        <v>623</v>
      </c>
      <c r="E198" s="107" t="s">
        <v>621</v>
      </c>
      <c r="F198" s="107" t="s">
        <v>621</v>
      </c>
      <c r="G198" s="107" t="s">
        <v>621</v>
      </c>
      <c r="H198" s="107" t="s">
        <v>623</v>
      </c>
      <c r="I198" s="107" t="s">
        <v>621</v>
      </c>
      <c r="J198" s="107" t="s">
        <v>623</v>
      </c>
      <c r="K198" s="107" t="s">
        <v>621</v>
      </c>
      <c r="L198" s="107" t="s">
        <v>621</v>
      </c>
      <c r="M198" s="107" t="s">
        <v>620</v>
      </c>
      <c r="N198" s="107" t="s">
        <v>620</v>
      </c>
      <c r="O198" s="107" t="s">
        <v>621</v>
      </c>
      <c r="P198" s="107" t="s">
        <v>621</v>
      </c>
      <c r="Q198" s="107" t="s">
        <v>621</v>
      </c>
      <c r="R198" s="107" t="s">
        <v>621</v>
      </c>
      <c r="S198" s="107" t="s">
        <v>620</v>
      </c>
      <c r="T198" s="107" t="s">
        <v>620</v>
      </c>
      <c r="U198" s="107" t="s">
        <v>621</v>
      </c>
      <c r="V198" s="107" t="s">
        <v>621</v>
      </c>
      <c r="W198" s="107" t="s">
        <v>623</v>
      </c>
      <c r="X198" s="107" t="s">
        <v>621</v>
      </c>
      <c r="Y198" s="107" t="s">
        <v>622</v>
      </c>
      <c r="Z198" s="107" t="s">
        <v>621</v>
      </c>
      <c r="AA198" s="107" t="s">
        <v>621</v>
      </c>
      <c r="AB198" s="107" t="s">
        <v>620</v>
      </c>
      <c r="AC198" s="107" t="s">
        <v>623</v>
      </c>
      <c r="AD198" s="107" t="s">
        <v>621</v>
      </c>
      <c r="AE198" s="107" t="s">
        <v>623</v>
      </c>
      <c r="AF198" s="107" t="s">
        <v>621</v>
      </c>
      <c r="AG198" s="107" t="s">
        <v>621</v>
      </c>
      <c r="AH198" s="107" t="s">
        <v>622</v>
      </c>
      <c r="AI198" s="107" t="s">
        <v>622</v>
      </c>
      <c r="AJ198" s="107" t="s">
        <v>622</v>
      </c>
      <c r="AK198" s="107" t="s">
        <v>621</v>
      </c>
      <c r="AL198" s="107" t="s">
        <v>621</v>
      </c>
      <c r="AM198" s="107" t="s">
        <v>621</v>
      </c>
      <c r="AN198" s="107" t="s">
        <v>621</v>
      </c>
      <c r="AO198" s="107" t="s">
        <v>621</v>
      </c>
      <c r="AP198" s="107" t="s">
        <v>621</v>
      </c>
      <c r="AQ198" s="107" t="s">
        <v>621</v>
      </c>
      <c r="AR198" s="107" t="s">
        <v>621</v>
      </c>
      <c r="AS198" s="107" t="s">
        <v>621</v>
      </c>
      <c r="AT198" s="107" t="s">
        <v>623</v>
      </c>
      <c r="AU198" s="107" t="s">
        <v>623</v>
      </c>
      <c r="AV198" s="107" t="s">
        <v>620</v>
      </c>
      <c r="AW198" s="107" t="s">
        <v>621</v>
      </c>
      <c r="AX198" s="107" t="s">
        <v>620</v>
      </c>
      <c r="AY198" s="107" t="s">
        <v>621</v>
      </c>
      <c r="AZ198" s="107" t="s">
        <v>621</v>
      </c>
      <c r="BA198" s="107" t="s">
        <v>622</v>
      </c>
      <c r="BC198" s="107">
        <v>30</v>
      </c>
      <c r="BD198" s="107">
        <v>5</v>
      </c>
      <c r="BE198" s="107">
        <v>7</v>
      </c>
      <c r="BF198" s="107">
        <v>8</v>
      </c>
      <c r="BG198" s="107">
        <v>0</v>
      </c>
      <c r="BH198" s="107">
        <v>42</v>
      </c>
    </row>
    <row r="199" spans="1:60" x14ac:dyDescent="0.25">
      <c r="A199" s="104">
        <v>610</v>
      </c>
      <c r="B199" s="69" t="s">
        <v>200</v>
      </c>
      <c r="C199" s="69" t="s">
        <v>191</v>
      </c>
      <c r="D199" s="107" t="s">
        <v>621</v>
      </c>
      <c r="E199" s="107" t="s">
        <v>621</v>
      </c>
      <c r="F199" s="107" t="s">
        <v>621</v>
      </c>
      <c r="G199" s="107" t="s">
        <v>621</v>
      </c>
      <c r="H199" s="107" t="s">
        <v>623</v>
      </c>
      <c r="I199" s="107" t="s">
        <v>621</v>
      </c>
      <c r="J199" s="107" t="s">
        <v>623</v>
      </c>
      <c r="K199" s="107" t="s">
        <v>621</v>
      </c>
      <c r="L199" s="107" t="s">
        <v>621</v>
      </c>
      <c r="M199" s="107" t="s">
        <v>621</v>
      </c>
      <c r="N199" s="107" t="s">
        <v>621</v>
      </c>
      <c r="O199" s="107" t="s">
        <v>621</v>
      </c>
      <c r="P199" s="107" t="s">
        <v>621</v>
      </c>
      <c r="Q199" s="107" t="s">
        <v>621</v>
      </c>
      <c r="R199" s="107" t="s">
        <v>621</v>
      </c>
      <c r="S199" s="107" t="s">
        <v>621</v>
      </c>
      <c r="T199" s="107" t="s">
        <v>621</v>
      </c>
      <c r="U199" s="107" t="s">
        <v>621</v>
      </c>
      <c r="V199" s="107" t="s">
        <v>621</v>
      </c>
      <c r="W199" s="107" t="s">
        <v>621</v>
      </c>
      <c r="X199" s="107" t="s">
        <v>621</v>
      </c>
      <c r="Y199" s="107" t="s">
        <v>621</v>
      </c>
      <c r="Z199" s="107" t="s">
        <v>621</v>
      </c>
      <c r="AA199" s="107" t="s">
        <v>621</v>
      </c>
      <c r="AB199" s="107" t="s">
        <v>621</v>
      </c>
      <c r="AC199" s="107" t="s">
        <v>621</v>
      </c>
      <c r="AD199" s="107" t="s">
        <v>621</v>
      </c>
      <c r="AE199" s="107" t="s">
        <v>621</v>
      </c>
      <c r="AF199" s="107" t="s">
        <v>621</v>
      </c>
      <c r="AG199" s="107" t="s">
        <v>621</v>
      </c>
      <c r="AH199" s="107" t="s">
        <v>621</v>
      </c>
      <c r="AI199" s="107" t="s">
        <v>621</v>
      </c>
      <c r="AJ199" s="107" t="s">
        <v>621</v>
      </c>
      <c r="AK199" s="107" t="s">
        <v>621</v>
      </c>
      <c r="AL199" s="107" t="s">
        <v>623</v>
      </c>
      <c r="AM199" s="107" t="s">
        <v>621</v>
      </c>
      <c r="AN199" s="107" t="s">
        <v>621</v>
      </c>
      <c r="AO199" s="107" t="s">
        <v>621</v>
      </c>
      <c r="AP199" s="107" t="s">
        <v>621</v>
      </c>
      <c r="AQ199" s="107" t="s">
        <v>621</v>
      </c>
      <c r="AR199" s="107" t="s">
        <v>621</v>
      </c>
      <c r="AS199" s="107" t="s">
        <v>621</v>
      </c>
      <c r="AT199" s="107" t="s">
        <v>621</v>
      </c>
      <c r="AU199" s="107" t="s">
        <v>621</v>
      </c>
      <c r="AV199" s="107" t="s">
        <v>623</v>
      </c>
      <c r="AW199" s="107" t="s">
        <v>621</v>
      </c>
      <c r="AX199" s="107" t="s">
        <v>623</v>
      </c>
      <c r="AY199" s="107" t="s">
        <v>621</v>
      </c>
      <c r="AZ199" s="107" t="s">
        <v>621</v>
      </c>
      <c r="BA199" s="107" t="s">
        <v>621</v>
      </c>
      <c r="BC199" s="107">
        <v>45</v>
      </c>
      <c r="BD199" s="107">
        <v>0</v>
      </c>
      <c r="BE199" s="107">
        <v>0</v>
      </c>
      <c r="BF199" s="107">
        <v>5</v>
      </c>
      <c r="BG199" s="107">
        <v>0</v>
      </c>
      <c r="BH199" s="107">
        <v>45</v>
      </c>
    </row>
    <row r="200" spans="1:60" x14ac:dyDescent="0.25">
      <c r="A200" s="104">
        <v>611</v>
      </c>
      <c r="B200" s="108" t="s">
        <v>201</v>
      </c>
      <c r="C200" s="108" t="s">
        <v>191</v>
      </c>
      <c r="D200" s="107" t="s">
        <v>621</v>
      </c>
      <c r="E200" s="107" t="s">
        <v>620</v>
      </c>
      <c r="F200" s="107" t="s">
        <v>623</v>
      </c>
      <c r="G200" s="107" t="s">
        <v>621</v>
      </c>
      <c r="H200" s="107" t="s">
        <v>621</v>
      </c>
      <c r="I200" s="107" t="s">
        <v>621</v>
      </c>
      <c r="J200" s="107" t="s">
        <v>623</v>
      </c>
      <c r="K200" s="107" t="s">
        <v>623</v>
      </c>
      <c r="L200" s="107" t="s">
        <v>622</v>
      </c>
      <c r="M200" s="107" t="s">
        <v>620</v>
      </c>
      <c r="N200" s="107" t="s">
        <v>620</v>
      </c>
      <c r="O200" s="107" t="s">
        <v>623</v>
      </c>
      <c r="P200" s="107" t="s">
        <v>621</v>
      </c>
      <c r="Q200" s="107" t="s">
        <v>621</v>
      </c>
      <c r="R200" s="107" t="s">
        <v>620</v>
      </c>
      <c r="S200" s="107" t="s">
        <v>620</v>
      </c>
      <c r="T200" s="107" t="s">
        <v>622</v>
      </c>
      <c r="U200" s="107" t="s">
        <v>621</v>
      </c>
      <c r="V200" s="107" t="s">
        <v>621</v>
      </c>
      <c r="W200" s="107" t="s">
        <v>620</v>
      </c>
      <c r="X200" s="107" t="s">
        <v>620</v>
      </c>
      <c r="Y200" s="107" t="s">
        <v>622</v>
      </c>
      <c r="Z200" s="107" t="s">
        <v>623</v>
      </c>
      <c r="AA200" s="107" t="s">
        <v>621</v>
      </c>
      <c r="AB200" s="107" t="s">
        <v>621</v>
      </c>
      <c r="AC200" s="107" t="s">
        <v>620</v>
      </c>
      <c r="AD200" s="107" t="s">
        <v>621</v>
      </c>
      <c r="AE200" s="107" t="s">
        <v>621</v>
      </c>
      <c r="AF200" s="107" t="s">
        <v>620</v>
      </c>
      <c r="AG200" s="107" t="s">
        <v>620</v>
      </c>
      <c r="AH200" s="107" t="s">
        <v>622</v>
      </c>
      <c r="AI200" s="107" t="s">
        <v>622</v>
      </c>
      <c r="AJ200" s="107" t="s">
        <v>622</v>
      </c>
      <c r="AK200" s="107" t="s">
        <v>621</v>
      </c>
      <c r="AL200" s="107" t="s">
        <v>621</v>
      </c>
      <c r="AM200" s="107" t="s">
        <v>622</v>
      </c>
      <c r="AN200" s="107" t="s">
        <v>621</v>
      </c>
      <c r="AO200" s="107" t="s">
        <v>621</v>
      </c>
      <c r="AP200" s="107" t="s">
        <v>621</v>
      </c>
      <c r="AQ200" s="107" t="s">
        <v>621</v>
      </c>
      <c r="AR200" s="107" t="s">
        <v>621</v>
      </c>
      <c r="AS200" s="107" t="s">
        <v>622</v>
      </c>
      <c r="AT200" s="107" t="s">
        <v>622</v>
      </c>
      <c r="AU200" s="107" t="s">
        <v>623</v>
      </c>
      <c r="AV200" s="107" t="s">
        <v>621</v>
      </c>
      <c r="AW200" s="107" t="s">
        <v>621</v>
      </c>
      <c r="AX200" s="107" t="s">
        <v>620</v>
      </c>
      <c r="AY200" s="107" t="s">
        <v>622</v>
      </c>
      <c r="AZ200" s="107" t="s">
        <v>621</v>
      </c>
      <c r="BA200" s="107" t="s">
        <v>622</v>
      </c>
      <c r="BC200" s="107">
        <v>22</v>
      </c>
      <c r="BD200" s="107">
        <v>11</v>
      </c>
      <c r="BE200" s="107">
        <v>11</v>
      </c>
      <c r="BF200" s="107">
        <v>6</v>
      </c>
      <c r="BG200" s="107">
        <v>0</v>
      </c>
      <c r="BH200" s="107">
        <v>44</v>
      </c>
    </row>
    <row r="201" spans="1:60" x14ac:dyDescent="0.25">
      <c r="A201" s="104">
        <v>612</v>
      </c>
      <c r="B201" s="108" t="s">
        <v>202</v>
      </c>
      <c r="C201" s="108" t="s">
        <v>191</v>
      </c>
      <c r="D201" s="107" t="s">
        <v>621</v>
      </c>
      <c r="E201" s="107" t="s">
        <v>621</v>
      </c>
      <c r="F201" s="107" t="s">
        <v>621</v>
      </c>
      <c r="G201" s="107" t="s">
        <v>621</v>
      </c>
      <c r="H201" s="107" t="s">
        <v>621</v>
      </c>
      <c r="I201" s="107" t="s">
        <v>621</v>
      </c>
      <c r="J201" s="107" t="s">
        <v>623</v>
      </c>
      <c r="K201" s="107" t="s">
        <v>623</v>
      </c>
      <c r="L201" s="107" t="s">
        <v>622</v>
      </c>
      <c r="M201" s="107" t="s">
        <v>620</v>
      </c>
      <c r="N201" s="107" t="s">
        <v>620</v>
      </c>
      <c r="O201" s="107" t="s">
        <v>623</v>
      </c>
      <c r="P201" s="107" t="s">
        <v>621</v>
      </c>
      <c r="Q201" s="107" t="s">
        <v>621</v>
      </c>
      <c r="R201" s="107" t="s">
        <v>620</v>
      </c>
      <c r="S201" s="107" t="s">
        <v>622</v>
      </c>
      <c r="T201" s="107" t="s">
        <v>622</v>
      </c>
      <c r="U201" s="107" t="s">
        <v>621</v>
      </c>
      <c r="V201" s="107" t="s">
        <v>621</v>
      </c>
      <c r="W201" s="107" t="s">
        <v>620</v>
      </c>
      <c r="X201" s="107" t="s">
        <v>621</v>
      </c>
      <c r="Y201" s="107" t="s">
        <v>622</v>
      </c>
      <c r="Z201" s="107" t="s">
        <v>623</v>
      </c>
      <c r="AA201" s="107" t="s">
        <v>621</v>
      </c>
      <c r="AB201" s="107" t="s">
        <v>620</v>
      </c>
      <c r="AC201" s="107" t="s">
        <v>620</v>
      </c>
      <c r="AD201" s="107" t="s">
        <v>621</v>
      </c>
      <c r="AE201" s="107" t="s">
        <v>621</v>
      </c>
      <c r="AF201" s="107" t="s">
        <v>620</v>
      </c>
      <c r="AG201" s="107" t="s">
        <v>620</v>
      </c>
      <c r="AH201" s="107" t="s">
        <v>622</v>
      </c>
      <c r="AI201" s="107" t="s">
        <v>622</v>
      </c>
      <c r="AJ201" s="107" t="s">
        <v>622</v>
      </c>
      <c r="AK201" s="107" t="s">
        <v>621</v>
      </c>
      <c r="AL201" s="107" t="s">
        <v>621</v>
      </c>
      <c r="AM201" s="107" t="s">
        <v>622</v>
      </c>
      <c r="AN201" s="107" t="s">
        <v>621</v>
      </c>
      <c r="AO201" s="107" t="s">
        <v>621</v>
      </c>
      <c r="AP201" s="107" t="s">
        <v>623</v>
      </c>
      <c r="AQ201" s="107" t="s">
        <v>623</v>
      </c>
      <c r="AR201" s="107" t="s">
        <v>621</v>
      </c>
      <c r="AS201" s="107" t="s">
        <v>622</v>
      </c>
      <c r="AT201" s="107" t="s">
        <v>622</v>
      </c>
      <c r="AU201" s="107" t="s">
        <v>623</v>
      </c>
      <c r="AV201" s="107" t="s">
        <v>621</v>
      </c>
      <c r="AW201" s="107" t="s">
        <v>621</v>
      </c>
      <c r="AX201" s="107" t="s">
        <v>620</v>
      </c>
      <c r="AY201" s="107" t="s">
        <v>622</v>
      </c>
      <c r="AZ201" s="107" t="s">
        <v>621</v>
      </c>
      <c r="BA201" s="107" t="s">
        <v>622</v>
      </c>
      <c r="BC201" s="107">
        <v>22</v>
      </c>
      <c r="BD201" s="107">
        <v>12</v>
      </c>
      <c r="BE201" s="107">
        <v>9</v>
      </c>
      <c r="BF201" s="107">
        <v>7</v>
      </c>
      <c r="BG201" s="107">
        <v>0</v>
      </c>
      <c r="BH201" s="107">
        <v>43</v>
      </c>
    </row>
    <row r="202" spans="1:60" x14ac:dyDescent="0.25">
      <c r="A202" s="104">
        <v>613</v>
      </c>
      <c r="B202" s="108" t="s">
        <v>203</v>
      </c>
      <c r="C202" s="108" t="s">
        <v>191</v>
      </c>
      <c r="D202" s="107" t="s">
        <v>621</v>
      </c>
      <c r="E202" s="107" t="s">
        <v>621</v>
      </c>
      <c r="F202" s="107" t="s">
        <v>621</v>
      </c>
      <c r="G202" s="107" t="s">
        <v>621</v>
      </c>
      <c r="H202" s="107" t="s">
        <v>621</v>
      </c>
      <c r="I202" s="107" t="s">
        <v>621</v>
      </c>
      <c r="J202" s="107" t="s">
        <v>621</v>
      </c>
      <c r="K202" s="107" t="s">
        <v>621</v>
      </c>
      <c r="L202" s="107" t="s">
        <v>621</v>
      </c>
      <c r="M202" s="107" t="s">
        <v>621</v>
      </c>
      <c r="N202" s="107" t="s">
        <v>620</v>
      </c>
      <c r="O202" s="107" t="s">
        <v>621</v>
      </c>
      <c r="P202" s="107" t="s">
        <v>621</v>
      </c>
      <c r="Q202" s="107" t="s">
        <v>621</v>
      </c>
      <c r="R202" s="107" t="s">
        <v>622</v>
      </c>
      <c r="S202" s="107" t="s">
        <v>621</v>
      </c>
      <c r="T202" s="107" t="s">
        <v>621</v>
      </c>
      <c r="U202" s="107" t="s">
        <v>621</v>
      </c>
      <c r="V202" s="107" t="s">
        <v>621</v>
      </c>
      <c r="W202" s="107" t="s">
        <v>621</v>
      </c>
      <c r="X202" s="107" t="s">
        <v>621</v>
      </c>
      <c r="Y202" s="107" t="s">
        <v>622</v>
      </c>
      <c r="Z202" s="107" t="s">
        <v>621</v>
      </c>
      <c r="AA202" s="107" t="s">
        <v>621</v>
      </c>
      <c r="AB202" s="107" t="s">
        <v>621</v>
      </c>
      <c r="AC202" s="107" t="s">
        <v>621</v>
      </c>
      <c r="AD202" s="107" t="s">
        <v>623</v>
      </c>
      <c r="AE202" s="107" t="s">
        <v>623</v>
      </c>
      <c r="AF202" s="107" t="s">
        <v>621</v>
      </c>
      <c r="AG202" s="107" t="s">
        <v>621</v>
      </c>
      <c r="AH202" s="107" t="s">
        <v>622</v>
      </c>
      <c r="AI202" s="107" t="s">
        <v>622</v>
      </c>
      <c r="AJ202" s="107" t="s">
        <v>622</v>
      </c>
      <c r="AK202" s="107" t="s">
        <v>621</v>
      </c>
      <c r="AL202" s="107" t="s">
        <v>621</v>
      </c>
      <c r="AM202" s="107" t="s">
        <v>621</v>
      </c>
      <c r="AN202" s="107" t="s">
        <v>621</v>
      </c>
      <c r="AO202" s="107" t="s">
        <v>621</v>
      </c>
      <c r="AP202" s="107" t="s">
        <v>621</v>
      </c>
      <c r="AQ202" s="107" t="s">
        <v>621</v>
      </c>
      <c r="AR202" s="107" t="s">
        <v>621</v>
      </c>
      <c r="AS202" s="107" t="s">
        <v>621</v>
      </c>
      <c r="AT202" s="107" t="s">
        <v>621</v>
      </c>
      <c r="AU202" s="107" t="s">
        <v>621</v>
      </c>
      <c r="AV202" s="107" t="s">
        <v>621</v>
      </c>
      <c r="AW202" s="107" t="s">
        <v>621</v>
      </c>
      <c r="AX202" s="107" t="s">
        <v>620</v>
      </c>
      <c r="AY202" s="107" t="s">
        <v>620</v>
      </c>
      <c r="AZ202" s="107" t="s">
        <v>621</v>
      </c>
      <c r="BA202" s="107" t="s">
        <v>621</v>
      </c>
      <c r="BC202" s="107">
        <v>40</v>
      </c>
      <c r="BD202" s="107">
        <v>5</v>
      </c>
      <c r="BE202" s="107">
        <v>3</v>
      </c>
      <c r="BF202" s="107">
        <v>2</v>
      </c>
      <c r="BG202" s="107">
        <v>0</v>
      </c>
      <c r="BH202" s="107">
        <v>48</v>
      </c>
    </row>
    <row r="203" spans="1:60" x14ac:dyDescent="0.25">
      <c r="A203" s="104">
        <v>614</v>
      </c>
      <c r="B203" s="108" t="s">
        <v>204</v>
      </c>
      <c r="C203" s="108" t="s">
        <v>191</v>
      </c>
      <c r="D203" s="107" t="s">
        <v>621</v>
      </c>
      <c r="E203" s="107" t="s">
        <v>621</v>
      </c>
      <c r="F203" s="107" t="s">
        <v>621</v>
      </c>
      <c r="G203" s="107" t="s">
        <v>621</v>
      </c>
      <c r="H203" s="107" t="s">
        <v>621</v>
      </c>
      <c r="I203" s="107" t="s">
        <v>621</v>
      </c>
      <c r="J203" s="107" t="s">
        <v>623</v>
      </c>
      <c r="K203" s="107" t="s">
        <v>621</v>
      </c>
      <c r="L203" s="107" t="s">
        <v>621</v>
      </c>
      <c r="M203" s="107" t="s">
        <v>621</v>
      </c>
      <c r="N203" s="107" t="s">
        <v>621</v>
      </c>
      <c r="O203" s="107" t="s">
        <v>621</v>
      </c>
      <c r="P203" s="107" t="s">
        <v>621</v>
      </c>
      <c r="Q203" s="107" t="s">
        <v>621</v>
      </c>
      <c r="R203" s="107" t="s">
        <v>622</v>
      </c>
      <c r="S203" s="107" t="s">
        <v>622</v>
      </c>
      <c r="T203" s="107" t="s">
        <v>622</v>
      </c>
      <c r="U203" s="107" t="s">
        <v>621</v>
      </c>
      <c r="V203" s="107" t="s">
        <v>621</v>
      </c>
      <c r="W203" s="107" t="s">
        <v>623</v>
      </c>
      <c r="X203" s="107" t="s">
        <v>621</v>
      </c>
      <c r="Y203" s="107" t="s">
        <v>622</v>
      </c>
      <c r="Z203" s="107" t="s">
        <v>623</v>
      </c>
      <c r="AA203" s="107" t="s">
        <v>621</v>
      </c>
      <c r="AB203" s="107" t="s">
        <v>621</v>
      </c>
      <c r="AC203" s="107" t="s">
        <v>621</v>
      </c>
      <c r="AD203" s="107" t="s">
        <v>621</v>
      </c>
      <c r="AE203" s="107" t="s">
        <v>621</v>
      </c>
      <c r="AF203" s="107" t="s">
        <v>623</v>
      </c>
      <c r="AG203" s="107" t="s">
        <v>621</v>
      </c>
      <c r="AH203" s="107" t="s">
        <v>622</v>
      </c>
      <c r="AI203" s="107" t="s">
        <v>621</v>
      </c>
      <c r="AJ203" s="107" t="s">
        <v>621</v>
      </c>
      <c r="AK203" s="107" t="s">
        <v>621</v>
      </c>
      <c r="AL203" s="107" t="s">
        <v>623</v>
      </c>
      <c r="AM203" s="107" t="s">
        <v>621</v>
      </c>
      <c r="AN203" s="107" t="s">
        <v>621</v>
      </c>
      <c r="AO203" s="107" t="s">
        <v>621</v>
      </c>
      <c r="AP203" s="107" t="s">
        <v>621</v>
      </c>
      <c r="AQ203" s="107" t="s">
        <v>621</v>
      </c>
      <c r="AR203" s="107" t="s">
        <v>621</v>
      </c>
      <c r="AS203" s="107" t="s">
        <v>621</v>
      </c>
      <c r="AT203" s="107" t="s">
        <v>621</v>
      </c>
      <c r="AU203" s="107" t="s">
        <v>621</v>
      </c>
      <c r="AV203" s="107" t="s">
        <v>623</v>
      </c>
      <c r="AW203" s="107" t="s">
        <v>621</v>
      </c>
      <c r="AX203" s="107" t="s">
        <v>623</v>
      </c>
      <c r="AY203" s="107" t="s">
        <v>623</v>
      </c>
      <c r="AZ203" s="107" t="s">
        <v>621</v>
      </c>
      <c r="BA203" s="107" t="s">
        <v>621</v>
      </c>
      <c r="BC203" s="107">
        <v>37</v>
      </c>
      <c r="BD203" s="107">
        <v>5</v>
      </c>
      <c r="BE203" s="107">
        <v>0</v>
      </c>
      <c r="BF203" s="107">
        <v>8</v>
      </c>
      <c r="BG203" s="107">
        <v>0</v>
      </c>
      <c r="BH203" s="107">
        <v>42</v>
      </c>
    </row>
    <row r="204" spans="1:60" x14ac:dyDescent="0.25">
      <c r="A204" s="104">
        <v>701</v>
      </c>
      <c r="B204" s="108" t="s">
        <v>205</v>
      </c>
      <c r="C204" s="108" t="s">
        <v>206</v>
      </c>
      <c r="D204" s="107" t="s">
        <v>621</v>
      </c>
      <c r="E204" s="107" t="s">
        <v>620</v>
      </c>
      <c r="F204" s="107" t="s">
        <v>621</v>
      </c>
      <c r="G204" s="107" t="s">
        <v>621</v>
      </c>
      <c r="H204" s="107" t="s">
        <v>623</v>
      </c>
      <c r="I204" s="107" t="s">
        <v>621</v>
      </c>
      <c r="J204" s="107" t="s">
        <v>621</v>
      </c>
      <c r="K204" s="107" t="s">
        <v>623</v>
      </c>
      <c r="L204" s="107" t="s">
        <v>621</v>
      </c>
      <c r="M204" s="107" t="s">
        <v>620</v>
      </c>
      <c r="N204" s="107" t="s">
        <v>620</v>
      </c>
      <c r="O204" s="107" t="s">
        <v>621</v>
      </c>
      <c r="P204" s="107" t="s">
        <v>621</v>
      </c>
      <c r="Q204" s="107" t="s">
        <v>621</v>
      </c>
      <c r="R204" s="107" t="s">
        <v>622</v>
      </c>
      <c r="S204" s="107" t="s">
        <v>621</v>
      </c>
      <c r="T204" s="107" t="s">
        <v>621</v>
      </c>
      <c r="U204" s="107" t="s">
        <v>621</v>
      </c>
      <c r="V204" s="107" t="s">
        <v>621</v>
      </c>
      <c r="W204" s="107" t="s">
        <v>623</v>
      </c>
      <c r="X204" s="107" t="s">
        <v>621</v>
      </c>
      <c r="Y204" s="107" t="s">
        <v>622</v>
      </c>
      <c r="Z204" s="107" t="s">
        <v>623</v>
      </c>
      <c r="AA204" s="107" t="s">
        <v>621</v>
      </c>
      <c r="AB204" s="107" t="s">
        <v>620</v>
      </c>
      <c r="AC204" s="107" t="s">
        <v>620</v>
      </c>
      <c r="AD204" s="107" t="s">
        <v>621</v>
      </c>
      <c r="AE204" s="107" t="s">
        <v>621</v>
      </c>
      <c r="AF204" s="107" t="s">
        <v>621</v>
      </c>
      <c r="AG204" s="107" t="s">
        <v>621</v>
      </c>
      <c r="AH204" s="107" t="s">
        <v>621</v>
      </c>
      <c r="AI204" s="107" t="s">
        <v>621</v>
      </c>
      <c r="AJ204" s="107" t="s">
        <v>621</v>
      </c>
      <c r="AK204" s="107" t="s">
        <v>621</v>
      </c>
      <c r="AL204" s="107" t="s">
        <v>623</v>
      </c>
      <c r="AM204" s="107" t="s">
        <v>621</v>
      </c>
      <c r="AN204" s="107" t="s">
        <v>621</v>
      </c>
      <c r="AO204" s="107" t="s">
        <v>621</v>
      </c>
      <c r="AP204" s="107" t="s">
        <v>621</v>
      </c>
      <c r="AQ204" s="107" t="s">
        <v>621</v>
      </c>
      <c r="AR204" s="107" t="s">
        <v>621</v>
      </c>
      <c r="AS204" s="107" t="s">
        <v>621</v>
      </c>
      <c r="AT204" s="107" t="s">
        <v>621</v>
      </c>
      <c r="AU204" s="107" t="s">
        <v>621</v>
      </c>
      <c r="AV204" s="107" t="s">
        <v>623</v>
      </c>
      <c r="AW204" s="107" t="s">
        <v>621</v>
      </c>
      <c r="AX204" s="107" t="s">
        <v>621</v>
      </c>
      <c r="AY204" s="107" t="s">
        <v>623</v>
      </c>
      <c r="AZ204" s="107" t="s">
        <v>621</v>
      </c>
      <c r="BA204" s="107" t="s">
        <v>621</v>
      </c>
      <c r="BC204" s="107">
        <v>36</v>
      </c>
      <c r="BD204" s="107">
        <v>2</v>
      </c>
      <c r="BE204" s="107">
        <v>5</v>
      </c>
      <c r="BF204" s="107">
        <v>7</v>
      </c>
      <c r="BG204" s="107">
        <v>0</v>
      </c>
      <c r="BH204" s="107">
        <v>43</v>
      </c>
    </row>
    <row r="205" spans="1:60" x14ac:dyDescent="0.25">
      <c r="A205" s="104">
        <v>702</v>
      </c>
      <c r="B205" s="108" t="s">
        <v>207</v>
      </c>
      <c r="C205" s="108" t="s">
        <v>206</v>
      </c>
      <c r="D205" s="107" t="s">
        <v>621</v>
      </c>
      <c r="E205" s="107" t="s">
        <v>621</v>
      </c>
      <c r="F205" s="107" t="s">
        <v>621</v>
      </c>
      <c r="G205" s="107" t="s">
        <v>621</v>
      </c>
      <c r="H205" s="107" t="s">
        <v>623</v>
      </c>
      <c r="I205" s="107" t="s">
        <v>621</v>
      </c>
      <c r="J205" s="107" t="s">
        <v>621</v>
      </c>
      <c r="K205" s="107" t="s">
        <v>621</v>
      </c>
      <c r="L205" s="107" t="s">
        <v>621</v>
      </c>
      <c r="M205" s="107" t="s">
        <v>620</v>
      </c>
      <c r="N205" s="107" t="s">
        <v>621</v>
      </c>
      <c r="O205" s="107" t="s">
        <v>621</v>
      </c>
      <c r="P205" s="107" t="s">
        <v>621</v>
      </c>
      <c r="Q205" s="107" t="s">
        <v>621</v>
      </c>
      <c r="R205" s="107" t="s">
        <v>622</v>
      </c>
      <c r="S205" s="107" t="s">
        <v>621</v>
      </c>
      <c r="T205" s="107" t="s">
        <v>621</v>
      </c>
      <c r="U205" s="107" t="s">
        <v>621</v>
      </c>
      <c r="V205" s="107" t="s">
        <v>621</v>
      </c>
      <c r="W205" s="107" t="s">
        <v>621</v>
      </c>
      <c r="X205" s="107" t="s">
        <v>621</v>
      </c>
      <c r="Y205" s="107" t="s">
        <v>621</v>
      </c>
      <c r="Z205" s="107" t="s">
        <v>621</v>
      </c>
      <c r="AA205" s="107" t="s">
        <v>621</v>
      </c>
      <c r="AB205" s="107" t="s">
        <v>621</v>
      </c>
      <c r="AC205" s="107" t="s">
        <v>621</v>
      </c>
      <c r="AD205" s="107" t="s">
        <v>623</v>
      </c>
      <c r="AE205" s="107" t="s">
        <v>621</v>
      </c>
      <c r="AF205" s="107" t="s">
        <v>621</v>
      </c>
      <c r="AG205" s="107" t="s">
        <v>621</v>
      </c>
      <c r="AH205" s="107" t="s">
        <v>622</v>
      </c>
      <c r="AI205" s="107" t="s">
        <v>623</v>
      </c>
      <c r="AJ205" s="107" t="s">
        <v>621</v>
      </c>
      <c r="AK205" s="107" t="s">
        <v>621</v>
      </c>
      <c r="AL205" s="107" t="s">
        <v>621</v>
      </c>
      <c r="AM205" s="107" t="s">
        <v>621</v>
      </c>
      <c r="AN205" s="107" t="s">
        <v>621</v>
      </c>
      <c r="AO205" s="107" t="s">
        <v>621</v>
      </c>
      <c r="AP205" s="107" t="s">
        <v>621</v>
      </c>
      <c r="AQ205" s="107" t="s">
        <v>621</v>
      </c>
      <c r="AR205" s="107" t="s">
        <v>621</v>
      </c>
      <c r="AS205" s="107" t="s">
        <v>621</v>
      </c>
      <c r="AT205" s="107" t="s">
        <v>621</v>
      </c>
      <c r="AU205" s="107" t="s">
        <v>621</v>
      </c>
      <c r="AV205" s="107" t="s">
        <v>623</v>
      </c>
      <c r="AW205" s="107" t="s">
        <v>621</v>
      </c>
      <c r="AX205" s="107" t="s">
        <v>621</v>
      </c>
      <c r="AY205" s="107" t="s">
        <v>621</v>
      </c>
      <c r="AZ205" s="107" t="s">
        <v>621</v>
      </c>
      <c r="BA205" s="107" t="s">
        <v>621</v>
      </c>
      <c r="BC205" s="107">
        <v>43</v>
      </c>
      <c r="BD205" s="107">
        <v>2</v>
      </c>
      <c r="BE205" s="107">
        <v>1</v>
      </c>
      <c r="BF205" s="107">
        <v>4</v>
      </c>
      <c r="BG205" s="107">
        <v>0</v>
      </c>
      <c r="BH205" s="107">
        <v>46</v>
      </c>
    </row>
    <row r="206" spans="1:60" x14ac:dyDescent="0.25">
      <c r="A206" s="104">
        <v>703</v>
      </c>
      <c r="B206" s="108" t="s">
        <v>208</v>
      </c>
      <c r="C206" s="108" t="s">
        <v>206</v>
      </c>
      <c r="D206" s="107" t="s">
        <v>621</v>
      </c>
      <c r="E206" s="107" t="s">
        <v>621</v>
      </c>
      <c r="F206" s="107" t="s">
        <v>623</v>
      </c>
      <c r="G206" s="107" t="s">
        <v>621</v>
      </c>
      <c r="H206" s="107" t="s">
        <v>623</v>
      </c>
      <c r="I206" s="107" t="s">
        <v>621</v>
      </c>
      <c r="J206" s="107" t="s">
        <v>623</v>
      </c>
      <c r="K206" s="107" t="s">
        <v>621</v>
      </c>
      <c r="L206" s="107" t="s">
        <v>621</v>
      </c>
      <c r="M206" s="107" t="s">
        <v>621</v>
      </c>
      <c r="N206" s="107" t="s">
        <v>620</v>
      </c>
      <c r="O206" s="107" t="s">
        <v>621</v>
      </c>
      <c r="P206" s="107" t="s">
        <v>621</v>
      </c>
      <c r="Q206" s="107" t="s">
        <v>621</v>
      </c>
      <c r="R206" s="107" t="s">
        <v>623</v>
      </c>
      <c r="S206" s="107" t="s">
        <v>621</v>
      </c>
      <c r="T206" s="107" t="s">
        <v>621</v>
      </c>
      <c r="U206" s="107" t="s">
        <v>621</v>
      </c>
      <c r="V206" s="107" t="s">
        <v>621</v>
      </c>
      <c r="W206" s="107" t="s">
        <v>620</v>
      </c>
      <c r="X206" s="107" t="s">
        <v>621</v>
      </c>
      <c r="Y206" s="107" t="s">
        <v>622</v>
      </c>
      <c r="Z206" s="107" t="s">
        <v>621</v>
      </c>
      <c r="AA206" s="107" t="s">
        <v>620</v>
      </c>
      <c r="AB206" s="107" t="s">
        <v>621</v>
      </c>
      <c r="AC206" s="107" t="s">
        <v>620</v>
      </c>
      <c r="AD206" s="107" t="s">
        <v>621</v>
      </c>
      <c r="AE206" s="107" t="s">
        <v>621</v>
      </c>
      <c r="AF206" s="107" t="s">
        <v>621</v>
      </c>
      <c r="AG206" s="107" t="s">
        <v>621</v>
      </c>
      <c r="AH206" s="107" t="s">
        <v>621</v>
      </c>
      <c r="AI206" s="107" t="s">
        <v>621</v>
      </c>
      <c r="AJ206" s="107" t="s">
        <v>622</v>
      </c>
      <c r="AK206" s="107" t="s">
        <v>621</v>
      </c>
      <c r="AL206" s="107" t="s">
        <v>621</v>
      </c>
      <c r="AM206" s="107" t="s">
        <v>621</v>
      </c>
      <c r="AN206" s="107" t="s">
        <v>621</v>
      </c>
      <c r="AO206" s="107" t="s">
        <v>621</v>
      </c>
      <c r="AP206" s="107" t="s">
        <v>621</v>
      </c>
      <c r="AQ206" s="107" t="s">
        <v>621</v>
      </c>
      <c r="AR206" s="107" t="s">
        <v>621</v>
      </c>
      <c r="AS206" s="107" t="s">
        <v>621</v>
      </c>
      <c r="AT206" s="107" t="s">
        <v>621</v>
      </c>
      <c r="AU206" s="107" t="s">
        <v>621</v>
      </c>
      <c r="AV206" s="107" t="s">
        <v>623</v>
      </c>
      <c r="AW206" s="107" t="s">
        <v>620</v>
      </c>
      <c r="AX206" s="107" t="s">
        <v>623</v>
      </c>
      <c r="AY206" s="107" t="s">
        <v>621</v>
      </c>
      <c r="AZ206" s="107" t="s">
        <v>621</v>
      </c>
      <c r="BA206" s="107" t="s">
        <v>621</v>
      </c>
      <c r="BC206" s="107">
        <v>37</v>
      </c>
      <c r="BD206" s="107">
        <v>2</v>
      </c>
      <c r="BE206" s="107">
        <v>5</v>
      </c>
      <c r="BF206" s="107">
        <v>6</v>
      </c>
      <c r="BG206" s="107">
        <v>0</v>
      </c>
      <c r="BH206" s="107">
        <v>44</v>
      </c>
    </row>
    <row r="207" spans="1:60" x14ac:dyDescent="0.25">
      <c r="A207" s="104">
        <v>704</v>
      </c>
      <c r="B207" s="108" t="s">
        <v>209</v>
      </c>
      <c r="C207" s="108" t="s">
        <v>206</v>
      </c>
      <c r="D207" s="107" t="s">
        <v>623</v>
      </c>
      <c r="E207" s="107" t="s">
        <v>623</v>
      </c>
      <c r="F207" s="107" t="s">
        <v>621</v>
      </c>
      <c r="G207" s="107" t="s">
        <v>621</v>
      </c>
      <c r="H207" s="107" t="s">
        <v>623</v>
      </c>
      <c r="I207" s="107" t="s">
        <v>621</v>
      </c>
      <c r="J207" s="107" t="s">
        <v>623</v>
      </c>
      <c r="K207" s="107" t="s">
        <v>621</v>
      </c>
      <c r="L207" s="107" t="s">
        <v>621</v>
      </c>
      <c r="M207" s="107" t="s">
        <v>621</v>
      </c>
      <c r="N207" s="107" t="s">
        <v>621</v>
      </c>
      <c r="O207" s="107" t="s">
        <v>621</v>
      </c>
      <c r="P207" s="107" t="s">
        <v>621</v>
      </c>
      <c r="Q207" s="107" t="s">
        <v>621</v>
      </c>
      <c r="R207" s="107" t="s">
        <v>621</v>
      </c>
      <c r="S207" s="107" t="s">
        <v>622</v>
      </c>
      <c r="T207" s="107" t="s">
        <v>622</v>
      </c>
      <c r="U207" s="107" t="s">
        <v>621</v>
      </c>
      <c r="V207" s="107" t="s">
        <v>621</v>
      </c>
      <c r="W207" s="107" t="s">
        <v>621</v>
      </c>
      <c r="X207" s="107" t="s">
        <v>621</v>
      </c>
      <c r="Y207" s="107" t="s">
        <v>622</v>
      </c>
      <c r="Z207" s="107" t="s">
        <v>621</v>
      </c>
      <c r="AA207" s="107" t="s">
        <v>621</v>
      </c>
      <c r="AB207" s="107" t="s">
        <v>621</v>
      </c>
      <c r="AC207" s="107" t="s">
        <v>621</v>
      </c>
      <c r="AD207" s="107" t="s">
        <v>621</v>
      </c>
      <c r="AE207" s="107" t="s">
        <v>621</v>
      </c>
      <c r="AF207" s="107" t="s">
        <v>621</v>
      </c>
      <c r="AG207" s="107" t="s">
        <v>621</v>
      </c>
      <c r="AH207" s="107" t="s">
        <v>622</v>
      </c>
      <c r="AI207" s="107" t="s">
        <v>622</v>
      </c>
      <c r="AJ207" s="107" t="s">
        <v>622</v>
      </c>
      <c r="AK207" s="107" t="s">
        <v>621</v>
      </c>
      <c r="AL207" s="107" t="s">
        <v>621</v>
      </c>
      <c r="AM207" s="107" t="s">
        <v>621</v>
      </c>
      <c r="AN207" s="107" t="s">
        <v>621</v>
      </c>
      <c r="AO207" s="107" t="s">
        <v>621</v>
      </c>
      <c r="AP207" s="107" t="s">
        <v>621</v>
      </c>
      <c r="AQ207" s="107" t="s">
        <v>621</v>
      </c>
      <c r="AR207" s="107" t="s">
        <v>621</v>
      </c>
      <c r="AS207" s="107" t="s">
        <v>621</v>
      </c>
      <c r="AT207" s="107" t="s">
        <v>621</v>
      </c>
      <c r="AU207" s="107" t="s">
        <v>621</v>
      </c>
      <c r="AV207" s="107" t="s">
        <v>623</v>
      </c>
      <c r="AW207" s="107" t="s">
        <v>621</v>
      </c>
      <c r="AX207" s="107" t="s">
        <v>621</v>
      </c>
      <c r="AY207" s="107" t="s">
        <v>623</v>
      </c>
      <c r="AZ207" s="107" t="s">
        <v>621</v>
      </c>
      <c r="BA207" s="107" t="s">
        <v>621</v>
      </c>
      <c r="BC207" s="107">
        <v>38</v>
      </c>
      <c r="BD207" s="107">
        <v>6</v>
      </c>
      <c r="BE207" s="107">
        <v>0</v>
      </c>
      <c r="BF207" s="107">
        <v>6</v>
      </c>
      <c r="BG207" s="107">
        <v>0</v>
      </c>
      <c r="BH207" s="107">
        <v>44</v>
      </c>
    </row>
    <row r="208" spans="1:60" x14ac:dyDescent="0.25">
      <c r="A208" s="104">
        <v>705</v>
      </c>
      <c r="B208" s="108" t="s">
        <v>210</v>
      </c>
      <c r="C208" s="108" t="s">
        <v>206</v>
      </c>
      <c r="D208" s="107" t="s">
        <v>621</v>
      </c>
      <c r="E208" s="107" t="s">
        <v>620</v>
      </c>
      <c r="F208" s="107" t="s">
        <v>621</v>
      </c>
      <c r="G208" s="107" t="s">
        <v>621</v>
      </c>
      <c r="H208" s="107" t="s">
        <v>621</v>
      </c>
      <c r="I208" s="107" t="s">
        <v>621</v>
      </c>
      <c r="J208" s="107" t="s">
        <v>621</v>
      </c>
      <c r="K208" s="107" t="s">
        <v>621</v>
      </c>
      <c r="L208" s="107" t="s">
        <v>622</v>
      </c>
      <c r="M208" s="107" t="s">
        <v>621</v>
      </c>
      <c r="N208" s="107" t="s">
        <v>621</v>
      </c>
      <c r="O208" s="107" t="s">
        <v>621</v>
      </c>
      <c r="P208" s="107" t="s">
        <v>621</v>
      </c>
      <c r="Q208" s="107" t="s">
        <v>621</v>
      </c>
      <c r="R208" s="107" t="s">
        <v>623</v>
      </c>
      <c r="S208" s="107" t="s">
        <v>623</v>
      </c>
      <c r="T208" s="107" t="s">
        <v>622</v>
      </c>
      <c r="U208" s="107" t="s">
        <v>621</v>
      </c>
      <c r="V208" s="107" t="s">
        <v>621</v>
      </c>
      <c r="W208" s="107" t="s">
        <v>620</v>
      </c>
      <c r="X208" s="107" t="s">
        <v>621</v>
      </c>
      <c r="Y208" s="107" t="s">
        <v>621</v>
      </c>
      <c r="Z208" s="107" t="s">
        <v>621</v>
      </c>
      <c r="AA208" s="107" t="s">
        <v>621</v>
      </c>
      <c r="AB208" s="107" t="s">
        <v>621</v>
      </c>
      <c r="AC208" s="107" t="s">
        <v>621</v>
      </c>
      <c r="AD208" s="107" t="s">
        <v>621</v>
      </c>
      <c r="AE208" s="107" t="s">
        <v>621</v>
      </c>
      <c r="AF208" s="107" t="s">
        <v>621</v>
      </c>
      <c r="AG208" s="107" t="s">
        <v>621</v>
      </c>
      <c r="AH208" s="107" t="s">
        <v>621</v>
      </c>
      <c r="AI208" s="107" t="s">
        <v>622</v>
      </c>
      <c r="AJ208" s="107" t="s">
        <v>621</v>
      </c>
      <c r="AK208" s="107" t="s">
        <v>621</v>
      </c>
      <c r="AL208" s="107" t="s">
        <v>621</v>
      </c>
      <c r="AM208" s="107" t="s">
        <v>621</v>
      </c>
      <c r="AN208" s="107" t="s">
        <v>623</v>
      </c>
      <c r="AO208" s="107" t="s">
        <v>621</v>
      </c>
      <c r="AP208" s="107" t="s">
        <v>621</v>
      </c>
      <c r="AQ208" s="107" t="s">
        <v>621</v>
      </c>
      <c r="AR208" s="107" t="s">
        <v>621</v>
      </c>
      <c r="AS208" s="107" t="s">
        <v>621</v>
      </c>
      <c r="AT208" s="107" t="s">
        <v>621</v>
      </c>
      <c r="AU208" s="107" t="s">
        <v>621</v>
      </c>
      <c r="AV208" s="107" t="s">
        <v>621</v>
      </c>
      <c r="AW208" s="107" t="s">
        <v>621</v>
      </c>
      <c r="AX208" s="107" t="s">
        <v>623</v>
      </c>
      <c r="AY208" s="107" t="s">
        <v>623</v>
      </c>
      <c r="AZ208" s="107" t="s">
        <v>621</v>
      </c>
      <c r="BA208" s="107" t="s">
        <v>621</v>
      </c>
      <c r="BC208" s="107">
        <v>40</v>
      </c>
      <c r="BD208" s="107">
        <v>3</v>
      </c>
      <c r="BE208" s="107">
        <v>2</v>
      </c>
      <c r="BF208" s="107">
        <v>5</v>
      </c>
      <c r="BG208" s="107">
        <v>0</v>
      </c>
      <c r="BH208" s="107">
        <v>45</v>
      </c>
    </row>
    <row r="209" spans="1:60" x14ac:dyDescent="0.25">
      <c r="A209" s="104">
        <v>706</v>
      </c>
      <c r="B209" s="108" t="s">
        <v>211</v>
      </c>
      <c r="C209" s="108" t="s">
        <v>206</v>
      </c>
      <c r="D209" s="107" t="s">
        <v>623</v>
      </c>
      <c r="E209" s="107" t="s">
        <v>621</v>
      </c>
      <c r="F209" s="107" t="s">
        <v>621</v>
      </c>
      <c r="G209" s="107" t="s">
        <v>621</v>
      </c>
      <c r="H209" s="107" t="s">
        <v>623</v>
      </c>
      <c r="I209" s="107" t="s">
        <v>621</v>
      </c>
      <c r="J209" s="107" t="s">
        <v>623</v>
      </c>
      <c r="K209" s="107" t="s">
        <v>621</v>
      </c>
      <c r="L209" s="107" t="s">
        <v>621</v>
      </c>
      <c r="M209" s="107" t="s">
        <v>621</v>
      </c>
      <c r="N209" s="107" t="s">
        <v>621</v>
      </c>
      <c r="O209" s="107" t="s">
        <v>621</v>
      </c>
      <c r="P209" s="107" t="s">
        <v>621</v>
      </c>
      <c r="Q209" s="107" t="s">
        <v>621</v>
      </c>
      <c r="R209" s="107" t="s">
        <v>620</v>
      </c>
      <c r="S209" s="107" t="s">
        <v>622</v>
      </c>
      <c r="T209" s="107" t="s">
        <v>623</v>
      </c>
      <c r="U209" s="107" t="s">
        <v>621</v>
      </c>
      <c r="V209" s="107" t="s">
        <v>621</v>
      </c>
      <c r="W209" s="107" t="s">
        <v>620</v>
      </c>
      <c r="X209" s="107" t="s">
        <v>621</v>
      </c>
      <c r="Y209" s="107" t="s">
        <v>622</v>
      </c>
      <c r="Z209" s="107" t="s">
        <v>621</v>
      </c>
      <c r="AA209" s="107" t="s">
        <v>621</v>
      </c>
      <c r="AB209" s="107" t="s">
        <v>621</v>
      </c>
      <c r="AC209" s="107" t="s">
        <v>620</v>
      </c>
      <c r="AD209" s="107" t="s">
        <v>621</v>
      </c>
      <c r="AE209" s="107" t="s">
        <v>621</v>
      </c>
      <c r="AF209" s="107" t="s">
        <v>621</v>
      </c>
      <c r="AG209" s="107" t="s">
        <v>621</v>
      </c>
      <c r="AH209" s="107" t="s">
        <v>622</v>
      </c>
      <c r="AI209" s="107" t="s">
        <v>621</v>
      </c>
      <c r="AJ209" s="107" t="s">
        <v>622</v>
      </c>
      <c r="AK209" s="107" t="s">
        <v>621</v>
      </c>
      <c r="AL209" s="107" t="s">
        <v>621</v>
      </c>
      <c r="AM209" s="107" t="s">
        <v>623</v>
      </c>
      <c r="AN209" s="107" t="s">
        <v>621</v>
      </c>
      <c r="AO209" s="107" t="s">
        <v>621</v>
      </c>
      <c r="AP209" s="107" t="s">
        <v>621</v>
      </c>
      <c r="AQ209" s="107" t="s">
        <v>621</v>
      </c>
      <c r="AR209" s="107" t="s">
        <v>621</v>
      </c>
      <c r="AS209" s="107" t="s">
        <v>621</v>
      </c>
      <c r="AT209" s="107" t="s">
        <v>621</v>
      </c>
      <c r="AU209" s="107" t="s">
        <v>621</v>
      </c>
      <c r="AV209" s="107" t="s">
        <v>621</v>
      </c>
      <c r="AW209" s="107" t="s">
        <v>621</v>
      </c>
      <c r="AX209" s="107" t="s">
        <v>621</v>
      </c>
      <c r="AY209" s="107" t="s">
        <v>621</v>
      </c>
      <c r="AZ209" s="107" t="s">
        <v>621</v>
      </c>
      <c r="BA209" s="107" t="s">
        <v>621</v>
      </c>
      <c r="BC209" s="107">
        <v>38</v>
      </c>
      <c r="BD209" s="107">
        <v>4</v>
      </c>
      <c r="BE209" s="107">
        <v>3</v>
      </c>
      <c r="BF209" s="107">
        <v>5</v>
      </c>
      <c r="BG209" s="107">
        <v>0</v>
      </c>
      <c r="BH209" s="107">
        <v>45</v>
      </c>
    </row>
    <row r="210" spans="1:60" x14ac:dyDescent="0.25">
      <c r="A210" s="104">
        <v>707</v>
      </c>
      <c r="B210" s="108" t="s">
        <v>195</v>
      </c>
      <c r="C210" s="108" t="s">
        <v>206</v>
      </c>
      <c r="D210" s="107" t="s">
        <v>621</v>
      </c>
      <c r="E210" s="107" t="s">
        <v>620</v>
      </c>
      <c r="F210" s="107" t="s">
        <v>621</v>
      </c>
      <c r="G210" s="107" t="s">
        <v>621</v>
      </c>
      <c r="H210" s="107" t="s">
        <v>623</v>
      </c>
      <c r="I210" s="107" t="s">
        <v>621</v>
      </c>
      <c r="J210" s="107" t="s">
        <v>621</v>
      </c>
      <c r="K210" s="107" t="s">
        <v>621</v>
      </c>
      <c r="L210" s="107" t="s">
        <v>621</v>
      </c>
      <c r="M210" s="107" t="s">
        <v>621</v>
      </c>
      <c r="N210" s="107" t="s">
        <v>620</v>
      </c>
      <c r="O210" s="107" t="s">
        <v>621</v>
      </c>
      <c r="P210" s="107" t="s">
        <v>621</v>
      </c>
      <c r="Q210" s="107" t="s">
        <v>621</v>
      </c>
      <c r="R210" s="107" t="s">
        <v>620</v>
      </c>
      <c r="S210" s="107" t="s">
        <v>621</v>
      </c>
      <c r="T210" s="107" t="s">
        <v>621</v>
      </c>
      <c r="U210" s="107" t="s">
        <v>621</v>
      </c>
      <c r="V210" s="107" t="s">
        <v>621</v>
      </c>
      <c r="W210" s="107" t="s">
        <v>621</v>
      </c>
      <c r="X210" s="107" t="s">
        <v>621</v>
      </c>
      <c r="Y210" s="107" t="s">
        <v>622</v>
      </c>
      <c r="Z210" s="107" t="s">
        <v>621</v>
      </c>
      <c r="AA210" s="107" t="s">
        <v>621</v>
      </c>
      <c r="AB210" s="107" t="s">
        <v>621</v>
      </c>
      <c r="AC210" s="107" t="s">
        <v>620</v>
      </c>
      <c r="AD210" s="107" t="s">
        <v>621</v>
      </c>
      <c r="AE210" s="107" t="s">
        <v>621</v>
      </c>
      <c r="AF210" s="107" t="s">
        <v>621</v>
      </c>
      <c r="AG210" s="107" t="s">
        <v>621</v>
      </c>
      <c r="AH210" s="107" t="s">
        <v>621</v>
      </c>
      <c r="AI210" s="107" t="s">
        <v>621</v>
      </c>
      <c r="AJ210" s="107" t="s">
        <v>621</v>
      </c>
      <c r="AK210" s="107" t="s">
        <v>621</v>
      </c>
      <c r="AL210" s="107" t="s">
        <v>621</v>
      </c>
      <c r="AM210" s="107" t="s">
        <v>621</v>
      </c>
      <c r="AN210" s="107" t="s">
        <v>621</v>
      </c>
      <c r="AO210" s="107" t="s">
        <v>621</v>
      </c>
      <c r="AP210" s="107" t="s">
        <v>621</v>
      </c>
      <c r="AQ210" s="107" t="s">
        <v>621</v>
      </c>
      <c r="AR210" s="107" t="s">
        <v>621</v>
      </c>
      <c r="AS210" s="107" t="s">
        <v>621</v>
      </c>
      <c r="AT210" s="107" t="s">
        <v>621</v>
      </c>
      <c r="AU210" s="107" t="s">
        <v>621</v>
      </c>
      <c r="AV210" s="107" t="s">
        <v>623</v>
      </c>
      <c r="AW210" s="107" t="s">
        <v>620</v>
      </c>
      <c r="AX210" s="107" t="s">
        <v>621</v>
      </c>
      <c r="AY210" s="107" t="s">
        <v>621</v>
      </c>
      <c r="AZ210" s="107" t="s">
        <v>621</v>
      </c>
      <c r="BA210" s="107" t="s">
        <v>621</v>
      </c>
      <c r="BC210" s="107">
        <v>42</v>
      </c>
      <c r="BD210" s="107">
        <v>1</v>
      </c>
      <c r="BE210" s="107">
        <v>5</v>
      </c>
      <c r="BF210" s="107">
        <v>2</v>
      </c>
      <c r="BG210" s="107">
        <v>0</v>
      </c>
      <c r="BH210" s="107">
        <v>48</v>
      </c>
    </row>
    <row r="211" spans="1:60" x14ac:dyDescent="0.25">
      <c r="A211" s="104">
        <v>708</v>
      </c>
      <c r="B211" s="108" t="s">
        <v>212</v>
      </c>
      <c r="C211" s="108" t="s">
        <v>206</v>
      </c>
      <c r="D211" s="107" t="s">
        <v>621</v>
      </c>
      <c r="E211" s="107" t="s">
        <v>621</v>
      </c>
      <c r="F211" s="107" t="s">
        <v>621</v>
      </c>
      <c r="G211" s="107" t="s">
        <v>621</v>
      </c>
      <c r="H211" s="107" t="s">
        <v>621</v>
      </c>
      <c r="I211" s="107" t="s">
        <v>621</v>
      </c>
      <c r="J211" s="107" t="s">
        <v>621</v>
      </c>
      <c r="K211" s="107" t="s">
        <v>621</v>
      </c>
      <c r="L211" s="107" t="s">
        <v>622</v>
      </c>
      <c r="M211" s="107" t="s">
        <v>621</v>
      </c>
      <c r="N211" s="107" t="s">
        <v>620</v>
      </c>
      <c r="O211" s="107" t="s">
        <v>621</v>
      </c>
      <c r="P211" s="107" t="s">
        <v>621</v>
      </c>
      <c r="Q211" s="107" t="s">
        <v>621</v>
      </c>
      <c r="R211" s="107" t="s">
        <v>623</v>
      </c>
      <c r="S211" s="107" t="s">
        <v>621</v>
      </c>
      <c r="T211" s="107" t="s">
        <v>621</v>
      </c>
      <c r="U211" s="107" t="s">
        <v>621</v>
      </c>
      <c r="V211" s="107" t="s">
        <v>621</v>
      </c>
      <c r="W211" s="107" t="s">
        <v>621</v>
      </c>
      <c r="X211" s="107" t="s">
        <v>621</v>
      </c>
      <c r="Y211" s="107" t="s">
        <v>622</v>
      </c>
      <c r="Z211" s="107" t="s">
        <v>621</v>
      </c>
      <c r="AA211" s="107" t="s">
        <v>621</v>
      </c>
      <c r="AB211" s="107" t="s">
        <v>621</v>
      </c>
      <c r="AC211" s="107" t="s">
        <v>621</v>
      </c>
      <c r="AD211" s="107" t="s">
        <v>621</v>
      </c>
      <c r="AE211" s="107" t="s">
        <v>621</v>
      </c>
      <c r="AF211" s="107" t="s">
        <v>621</v>
      </c>
      <c r="AG211" s="107" t="s">
        <v>621</v>
      </c>
      <c r="AH211" s="107" t="s">
        <v>622</v>
      </c>
      <c r="AI211" s="107" t="s">
        <v>621</v>
      </c>
      <c r="AJ211" s="107" t="s">
        <v>622</v>
      </c>
      <c r="AK211" s="107" t="s">
        <v>621</v>
      </c>
      <c r="AL211" s="107" t="s">
        <v>621</v>
      </c>
      <c r="AM211" s="107" t="s">
        <v>621</v>
      </c>
      <c r="AN211" s="107" t="s">
        <v>621</v>
      </c>
      <c r="AO211" s="107" t="s">
        <v>621</v>
      </c>
      <c r="AP211" s="107" t="s">
        <v>621</v>
      </c>
      <c r="AQ211" s="107" t="s">
        <v>621</v>
      </c>
      <c r="AR211" s="107" t="s">
        <v>621</v>
      </c>
      <c r="AS211" s="107" t="s">
        <v>621</v>
      </c>
      <c r="AT211" s="107" t="s">
        <v>621</v>
      </c>
      <c r="AU211" s="107" t="s">
        <v>621</v>
      </c>
      <c r="AV211" s="107" t="s">
        <v>623</v>
      </c>
      <c r="AW211" s="107" t="s">
        <v>621</v>
      </c>
      <c r="AX211" s="107" t="s">
        <v>621</v>
      </c>
      <c r="AY211" s="107" t="s">
        <v>621</v>
      </c>
      <c r="AZ211" s="107" t="s">
        <v>621</v>
      </c>
      <c r="BA211" s="107" t="s">
        <v>623</v>
      </c>
      <c r="BC211" s="107">
        <v>42</v>
      </c>
      <c r="BD211" s="107">
        <v>4</v>
      </c>
      <c r="BE211" s="107">
        <v>1</v>
      </c>
      <c r="BF211" s="107">
        <v>3</v>
      </c>
      <c r="BG211" s="107">
        <v>0</v>
      </c>
      <c r="BH211" s="107">
        <v>47</v>
      </c>
    </row>
    <row r="212" spans="1:60" x14ac:dyDescent="0.25">
      <c r="A212" s="104">
        <v>709</v>
      </c>
      <c r="B212" s="108" t="s">
        <v>213</v>
      </c>
      <c r="C212" s="108" t="s">
        <v>206</v>
      </c>
      <c r="D212" s="107" t="s">
        <v>623</v>
      </c>
      <c r="E212" s="107" t="s">
        <v>621</v>
      </c>
      <c r="F212" s="107" t="s">
        <v>621</v>
      </c>
      <c r="G212" s="107" t="s">
        <v>621</v>
      </c>
      <c r="H212" s="107" t="s">
        <v>621</v>
      </c>
      <c r="I212" s="107" t="s">
        <v>623</v>
      </c>
      <c r="J212" s="107" t="s">
        <v>621</v>
      </c>
      <c r="K212" s="107" t="s">
        <v>621</v>
      </c>
      <c r="L212" s="107" t="s">
        <v>620</v>
      </c>
      <c r="M212" s="107" t="s">
        <v>621</v>
      </c>
      <c r="N212" s="107" t="s">
        <v>621</v>
      </c>
      <c r="O212" s="107" t="s">
        <v>621</v>
      </c>
      <c r="P212" s="107" t="s">
        <v>621</v>
      </c>
      <c r="Q212" s="107" t="s">
        <v>620</v>
      </c>
      <c r="R212" s="107" t="s">
        <v>623</v>
      </c>
      <c r="S212" s="107" t="s">
        <v>621</v>
      </c>
      <c r="T212" s="107" t="s">
        <v>622</v>
      </c>
      <c r="U212" s="107" t="s">
        <v>621</v>
      </c>
      <c r="V212" s="107" t="s">
        <v>621</v>
      </c>
      <c r="W212" s="107" t="s">
        <v>623</v>
      </c>
      <c r="X212" s="107" t="s">
        <v>621</v>
      </c>
      <c r="Y212" s="107" t="s">
        <v>622</v>
      </c>
      <c r="Z212" s="107" t="s">
        <v>621</v>
      </c>
      <c r="AA212" s="107" t="s">
        <v>621</v>
      </c>
      <c r="AB212" s="107" t="s">
        <v>623</v>
      </c>
      <c r="AC212" s="107" t="s">
        <v>623</v>
      </c>
      <c r="AD212" s="107" t="s">
        <v>623</v>
      </c>
      <c r="AE212" s="107" t="s">
        <v>621</v>
      </c>
      <c r="AF212" s="107" t="s">
        <v>621</v>
      </c>
      <c r="AG212" s="107" t="s">
        <v>621</v>
      </c>
      <c r="AH212" s="107" t="s">
        <v>621</v>
      </c>
      <c r="AI212" s="107" t="s">
        <v>622</v>
      </c>
      <c r="AJ212" s="107" t="s">
        <v>621</v>
      </c>
      <c r="AK212" s="107" t="s">
        <v>621</v>
      </c>
      <c r="AL212" s="107" t="s">
        <v>621</v>
      </c>
      <c r="AM212" s="107" t="s">
        <v>621</v>
      </c>
      <c r="AN212" s="107" t="s">
        <v>621</v>
      </c>
      <c r="AO212" s="107" t="s">
        <v>621</v>
      </c>
      <c r="AP212" s="107" t="s">
        <v>621</v>
      </c>
      <c r="AQ212" s="107" t="s">
        <v>621</v>
      </c>
      <c r="AR212" s="107" t="s">
        <v>621</v>
      </c>
      <c r="AS212" s="107" t="s">
        <v>621</v>
      </c>
      <c r="AT212" s="107" t="s">
        <v>621</v>
      </c>
      <c r="AU212" s="107" t="s">
        <v>621</v>
      </c>
      <c r="AV212" s="107" t="s">
        <v>623</v>
      </c>
      <c r="AW212" s="107" t="s">
        <v>621</v>
      </c>
      <c r="AX212" s="107" t="s">
        <v>623</v>
      </c>
      <c r="AY212" s="107" t="s">
        <v>620</v>
      </c>
      <c r="AZ212" s="107" t="s">
        <v>621</v>
      </c>
      <c r="BA212" s="107" t="s">
        <v>621</v>
      </c>
      <c r="BC212" s="107">
        <v>35</v>
      </c>
      <c r="BD212" s="107">
        <v>3</v>
      </c>
      <c r="BE212" s="107">
        <v>3</v>
      </c>
      <c r="BF212" s="107">
        <v>9</v>
      </c>
      <c r="BG212" s="107">
        <v>0</v>
      </c>
      <c r="BH212" s="107">
        <v>41</v>
      </c>
    </row>
    <row r="213" spans="1:60" x14ac:dyDescent="0.25">
      <c r="A213" s="104">
        <v>710</v>
      </c>
      <c r="B213" s="108" t="s">
        <v>214</v>
      </c>
      <c r="C213" s="108" t="s">
        <v>206</v>
      </c>
      <c r="D213" s="107" t="s">
        <v>621</v>
      </c>
      <c r="E213" s="107" t="s">
        <v>621</v>
      </c>
      <c r="F213" s="107" t="s">
        <v>623</v>
      </c>
      <c r="G213" s="107" t="s">
        <v>621</v>
      </c>
      <c r="H213" s="107" t="s">
        <v>623</v>
      </c>
      <c r="I213" s="107" t="s">
        <v>621</v>
      </c>
      <c r="J213" s="107" t="s">
        <v>623</v>
      </c>
      <c r="K213" s="107" t="s">
        <v>621</v>
      </c>
      <c r="L213" s="107" t="s">
        <v>622</v>
      </c>
      <c r="M213" s="107" t="s">
        <v>620</v>
      </c>
      <c r="N213" s="107" t="s">
        <v>621</v>
      </c>
      <c r="O213" s="107" t="s">
        <v>621</v>
      </c>
      <c r="P213" s="107" t="s">
        <v>621</v>
      </c>
      <c r="Q213" s="107" t="s">
        <v>621</v>
      </c>
      <c r="R213" s="107" t="s">
        <v>620</v>
      </c>
      <c r="S213" s="107" t="s">
        <v>622</v>
      </c>
      <c r="T213" s="107" t="s">
        <v>622</v>
      </c>
      <c r="U213" s="107" t="s">
        <v>621</v>
      </c>
      <c r="V213" s="107" t="s">
        <v>621</v>
      </c>
      <c r="W213" s="107" t="s">
        <v>621</v>
      </c>
      <c r="X213" s="107" t="s">
        <v>621</v>
      </c>
      <c r="Y213" s="107" t="s">
        <v>622</v>
      </c>
      <c r="Z213" s="107" t="s">
        <v>621</v>
      </c>
      <c r="AA213" s="107" t="s">
        <v>621</v>
      </c>
      <c r="AB213" s="107" t="s">
        <v>621</v>
      </c>
      <c r="AC213" s="107" t="s">
        <v>621</v>
      </c>
      <c r="AD213" s="107" t="s">
        <v>623</v>
      </c>
      <c r="AE213" s="107" t="s">
        <v>623</v>
      </c>
      <c r="AF213" s="107" t="s">
        <v>621</v>
      </c>
      <c r="AG213" s="107" t="s">
        <v>621</v>
      </c>
      <c r="AH213" s="107" t="s">
        <v>622</v>
      </c>
      <c r="AI213" s="107" t="s">
        <v>622</v>
      </c>
      <c r="AJ213" s="107" t="s">
        <v>622</v>
      </c>
      <c r="AK213" s="107" t="s">
        <v>621</v>
      </c>
      <c r="AL213" s="107" t="s">
        <v>621</v>
      </c>
      <c r="AM213" s="107" t="s">
        <v>621</v>
      </c>
      <c r="AN213" s="107" t="s">
        <v>621</v>
      </c>
      <c r="AO213" s="107" t="s">
        <v>621</v>
      </c>
      <c r="AP213" s="107" t="s">
        <v>621</v>
      </c>
      <c r="AQ213" s="107" t="s">
        <v>621</v>
      </c>
      <c r="AR213" s="107" t="s">
        <v>621</v>
      </c>
      <c r="AS213" s="107" t="s">
        <v>621</v>
      </c>
      <c r="AT213" s="107" t="s">
        <v>621</v>
      </c>
      <c r="AU213" s="107" t="s">
        <v>621</v>
      </c>
      <c r="AV213" s="107" t="s">
        <v>620</v>
      </c>
      <c r="AW213" s="107" t="s">
        <v>621</v>
      </c>
      <c r="AX213" s="107" t="s">
        <v>621</v>
      </c>
      <c r="AY213" s="107" t="s">
        <v>621</v>
      </c>
      <c r="AZ213" s="107" t="s">
        <v>621</v>
      </c>
      <c r="BA213" s="107" t="s">
        <v>621</v>
      </c>
      <c r="BC213" s="107">
        <v>35</v>
      </c>
      <c r="BD213" s="107">
        <v>7</v>
      </c>
      <c r="BE213" s="107">
        <v>3</v>
      </c>
      <c r="BF213" s="107">
        <v>5</v>
      </c>
      <c r="BG213" s="107">
        <v>0</v>
      </c>
      <c r="BH213" s="107">
        <v>45</v>
      </c>
    </row>
    <row r="214" spans="1:60" x14ac:dyDescent="0.25">
      <c r="A214" s="104">
        <v>711</v>
      </c>
      <c r="B214" s="108" t="s">
        <v>215</v>
      </c>
      <c r="C214" s="108" t="s">
        <v>206</v>
      </c>
      <c r="D214" s="107" t="s">
        <v>621</v>
      </c>
      <c r="E214" s="107" t="s">
        <v>621</v>
      </c>
      <c r="F214" s="107" t="s">
        <v>623</v>
      </c>
      <c r="G214" s="107" t="s">
        <v>621</v>
      </c>
      <c r="H214" s="107" t="s">
        <v>621</v>
      </c>
      <c r="I214" s="107" t="s">
        <v>621</v>
      </c>
      <c r="J214" s="107" t="s">
        <v>623</v>
      </c>
      <c r="K214" s="107" t="s">
        <v>621</v>
      </c>
      <c r="L214" s="107" t="s">
        <v>621</v>
      </c>
      <c r="M214" s="107" t="s">
        <v>620</v>
      </c>
      <c r="N214" s="107" t="s">
        <v>623</v>
      </c>
      <c r="O214" s="107" t="s">
        <v>621</v>
      </c>
      <c r="P214" s="107" t="s">
        <v>621</v>
      </c>
      <c r="Q214" s="107" t="s">
        <v>621</v>
      </c>
      <c r="R214" s="107" t="s">
        <v>621</v>
      </c>
      <c r="S214" s="107" t="s">
        <v>621</v>
      </c>
      <c r="T214" s="107" t="s">
        <v>621</v>
      </c>
      <c r="U214" s="107" t="s">
        <v>620</v>
      </c>
      <c r="V214" s="107" t="s">
        <v>621</v>
      </c>
      <c r="W214" s="107" t="s">
        <v>621</v>
      </c>
      <c r="X214" s="107" t="s">
        <v>621</v>
      </c>
      <c r="Y214" s="107" t="s">
        <v>622</v>
      </c>
      <c r="Z214" s="107" t="s">
        <v>621</v>
      </c>
      <c r="AA214" s="107" t="s">
        <v>621</v>
      </c>
      <c r="AB214" s="107" t="s">
        <v>621</v>
      </c>
      <c r="AC214" s="107" t="s">
        <v>621</v>
      </c>
      <c r="AD214" s="107" t="s">
        <v>621</v>
      </c>
      <c r="AE214" s="107" t="s">
        <v>621</v>
      </c>
      <c r="AF214" s="107" t="s">
        <v>621</v>
      </c>
      <c r="AG214" s="107" t="s">
        <v>621</v>
      </c>
      <c r="AH214" s="107" t="s">
        <v>621</v>
      </c>
      <c r="AI214" s="107" t="s">
        <v>622</v>
      </c>
      <c r="AJ214" s="107" t="s">
        <v>621</v>
      </c>
      <c r="AK214" s="107" t="s">
        <v>621</v>
      </c>
      <c r="AL214" s="107" t="s">
        <v>621</v>
      </c>
      <c r="AM214" s="107" t="s">
        <v>621</v>
      </c>
      <c r="AN214" s="107" t="s">
        <v>621</v>
      </c>
      <c r="AO214" s="107" t="s">
        <v>621</v>
      </c>
      <c r="AP214" s="107" t="s">
        <v>621</v>
      </c>
      <c r="AQ214" s="107" t="s">
        <v>621</v>
      </c>
      <c r="AR214" s="107" t="s">
        <v>621</v>
      </c>
      <c r="AS214" s="107" t="s">
        <v>621</v>
      </c>
      <c r="AT214" s="107" t="s">
        <v>621</v>
      </c>
      <c r="AU214" s="107" t="s">
        <v>621</v>
      </c>
      <c r="AV214" s="107" t="s">
        <v>623</v>
      </c>
      <c r="AW214" s="107" t="s">
        <v>621</v>
      </c>
      <c r="AX214" s="107" t="s">
        <v>621</v>
      </c>
      <c r="AY214" s="107" t="s">
        <v>621</v>
      </c>
      <c r="AZ214" s="107" t="s">
        <v>621</v>
      </c>
      <c r="BA214" s="107" t="s">
        <v>621</v>
      </c>
      <c r="BC214" s="107">
        <v>42</v>
      </c>
      <c r="BD214" s="107">
        <v>2</v>
      </c>
      <c r="BE214" s="107">
        <v>2</v>
      </c>
      <c r="BF214" s="107">
        <v>4</v>
      </c>
      <c r="BG214" s="107">
        <v>0</v>
      </c>
      <c r="BH214" s="107">
        <v>46</v>
      </c>
    </row>
    <row r="215" spans="1:60" x14ac:dyDescent="0.25">
      <c r="A215" s="104">
        <v>712</v>
      </c>
      <c r="B215" s="108" t="s">
        <v>216</v>
      </c>
      <c r="C215" s="108" t="s">
        <v>206</v>
      </c>
      <c r="D215" s="107" t="s">
        <v>621</v>
      </c>
      <c r="E215" s="107" t="s">
        <v>621</v>
      </c>
      <c r="F215" s="107" t="s">
        <v>621</v>
      </c>
      <c r="G215" s="107" t="s">
        <v>621</v>
      </c>
      <c r="H215" s="107" t="s">
        <v>621</v>
      </c>
      <c r="I215" s="107" t="s">
        <v>621</v>
      </c>
      <c r="J215" s="107" t="s">
        <v>623</v>
      </c>
      <c r="K215" s="107" t="s">
        <v>621</v>
      </c>
      <c r="L215" s="107" t="s">
        <v>620</v>
      </c>
      <c r="M215" s="107" t="s">
        <v>621</v>
      </c>
      <c r="N215" s="107" t="s">
        <v>623</v>
      </c>
      <c r="O215" s="107" t="s">
        <v>621</v>
      </c>
      <c r="P215" s="107" t="s">
        <v>621</v>
      </c>
      <c r="Q215" s="107" t="s">
        <v>621</v>
      </c>
      <c r="R215" s="107" t="s">
        <v>621</v>
      </c>
      <c r="S215" s="107" t="s">
        <v>622</v>
      </c>
      <c r="T215" s="107" t="s">
        <v>622</v>
      </c>
      <c r="U215" s="107" t="s">
        <v>621</v>
      </c>
      <c r="V215" s="107" t="s">
        <v>621</v>
      </c>
      <c r="W215" s="107" t="s">
        <v>620</v>
      </c>
      <c r="X215" s="107" t="s">
        <v>621</v>
      </c>
      <c r="Y215" s="107" t="s">
        <v>622</v>
      </c>
      <c r="Z215" s="107" t="s">
        <v>623</v>
      </c>
      <c r="AA215" s="107" t="s">
        <v>621</v>
      </c>
      <c r="AB215" s="107" t="s">
        <v>621</v>
      </c>
      <c r="AC215" s="107" t="s">
        <v>621</v>
      </c>
      <c r="AD215" s="107" t="s">
        <v>621</v>
      </c>
      <c r="AE215" s="107" t="s">
        <v>621</v>
      </c>
      <c r="AF215" s="107" t="s">
        <v>621</v>
      </c>
      <c r="AG215" s="107" t="s">
        <v>621</v>
      </c>
      <c r="AH215" s="107" t="s">
        <v>622</v>
      </c>
      <c r="AI215" s="107" t="s">
        <v>622</v>
      </c>
      <c r="AJ215" s="107" t="s">
        <v>622</v>
      </c>
      <c r="AK215" s="107" t="s">
        <v>621</v>
      </c>
      <c r="AL215" s="107" t="s">
        <v>621</v>
      </c>
      <c r="AM215" s="107" t="s">
        <v>621</v>
      </c>
      <c r="AN215" s="107" t="s">
        <v>621</v>
      </c>
      <c r="AO215" s="107" t="s">
        <v>621</v>
      </c>
      <c r="AP215" s="107" t="s">
        <v>621</v>
      </c>
      <c r="AQ215" s="107" t="s">
        <v>621</v>
      </c>
      <c r="AR215" s="107" t="s">
        <v>621</v>
      </c>
      <c r="AS215" s="107" t="s">
        <v>621</v>
      </c>
      <c r="AT215" s="107" t="s">
        <v>621</v>
      </c>
      <c r="AU215" s="107" t="s">
        <v>623</v>
      </c>
      <c r="AV215" s="107" t="s">
        <v>623</v>
      </c>
      <c r="AW215" s="107" t="s">
        <v>621</v>
      </c>
      <c r="AX215" s="107" t="s">
        <v>621</v>
      </c>
      <c r="AY215" s="107" t="s">
        <v>620</v>
      </c>
      <c r="AZ215" s="107" t="s">
        <v>621</v>
      </c>
      <c r="BA215" s="107" t="s">
        <v>621</v>
      </c>
      <c r="BC215" s="107">
        <v>36</v>
      </c>
      <c r="BD215" s="107">
        <v>6</v>
      </c>
      <c r="BE215" s="107">
        <v>3</v>
      </c>
      <c r="BF215" s="107">
        <v>5</v>
      </c>
      <c r="BG215" s="107">
        <v>0</v>
      </c>
      <c r="BH215" s="107">
        <v>45</v>
      </c>
    </row>
    <row r="216" spans="1:60" x14ac:dyDescent="0.25">
      <c r="A216" s="104">
        <v>713</v>
      </c>
      <c r="B216" s="108" t="s">
        <v>217</v>
      </c>
      <c r="C216" s="108" t="s">
        <v>206</v>
      </c>
      <c r="D216" s="107" t="s">
        <v>621</v>
      </c>
      <c r="E216" s="107" t="s">
        <v>621</v>
      </c>
      <c r="F216" s="107" t="s">
        <v>621</v>
      </c>
      <c r="G216" s="107" t="s">
        <v>621</v>
      </c>
      <c r="H216" s="107" t="s">
        <v>621</v>
      </c>
      <c r="I216" s="107" t="s">
        <v>623</v>
      </c>
      <c r="J216" s="107" t="s">
        <v>621</v>
      </c>
      <c r="K216" s="107" t="s">
        <v>621</v>
      </c>
      <c r="L216" s="107" t="s">
        <v>622</v>
      </c>
      <c r="M216" s="107" t="s">
        <v>621</v>
      </c>
      <c r="N216" s="107" t="s">
        <v>621</v>
      </c>
      <c r="O216" s="107" t="s">
        <v>621</v>
      </c>
      <c r="P216" s="107" t="s">
        <v>621</v>
      </c>
      <c r="Q216" s="107" t="s">
        <v>621</v>
      </c>
      <c r="R216" s="107" t="s">
        <v>623</v>
      </c>
      <c r="S216" s="107" t="s">
        <v>622</v>
      </c>
      <c r="T216" s="107" t="s">
        <v>622</v>
      </c>
      <c r="U216" s="107" t="s">
        <v>621</v>
      </c>
      <c r="V216" s="107" t="s">
        <v>621</v>
      </c>
      <c r="W216" s="107" t="s">
        <v>621</v>
      </c>
      <c r="X216" s="107" t="s">
        <v>620</v>
      </c>
      <c r="Y216" s="107" t="s">
        <v>622</v>
      </c>
      <c r="Z216" s="107" t="s">
        <v>621</v>
      </c>
      <c r="AA216" s="107" t="s">
        <v>621</v>
      </c>
      <c r="AB216" s="107" t="s">
        <v>621</v>
      </c>
      <c r="AC216" s="107" t="s">
        <v>621</v>
      </c>
      <c r="AD216" s="107" t="s">
        <v>623</v>
      </c>
      <c r="AE216" s="107" t="s">
        <v>621</v>
      </c>
      <c r="AF216" s="107" t="s">
        <v>621</v>
      </c>
      <c r="AG216" s="107" t="s">
        <v>621</v>
      </c>
      <c r="AH216" s="107" t="s">
        <v>621</v>
      </c>
      <c r="AI216" s="107" t="s">
        <v>621</v>
      </c>
      <c r="AJ216" s="107" t="s">
        <v>621</v>
      </c>
      <c r="AK216" s="107" t="s">
        <v>621</v>
      </c>
      <c r="AL216" s="107" t="s">
        <v>621</v>
      </c>
      <c r="AM216" s="107" t="s">
        <v>621</v>
      </c>
      <c r="AN216" s="107" t="s">
        <v>621</v>
      </c>
      <c r="AO216" s="107" t="s">
        <v>621</v>
      </c>
      <c r="AP216" s="107" t="s">
        <v>621</v>
      </c>
      <c r="AQ216" s="107" t="s">
        <v>621</v>
      </c>
      <c r="AR216" s="107" t="s">
        <v>621</v>
      </c>
      <c r="AS216" s="107" t="s">
        <v>621</v>
      </c>
      <c r="AT216" s="107" t="s">
        <v>621</v>
      </c>
      <c r="AU216" s="107" t="s">
        <v>621</v>
      </c>
      <c r="AV216" s="107" t="s">
        <v>623</v>
      </c>
      <c r="AW216" s="107" t="s">
        <v>621</v>
      </c>
      <c r="AX216" s="107" t="s">
        <v>621</v>
      </c>
      <c r="AY216" s="107" t="s">
        <v>623</v>
      </c>
      <c r="AZ216" s="107" t="s">
        <v>621</v>
      </c>
      <c r="BA216" s="107" t="s">
        <v>620</v>
      </c>
      <c r="BC216" s="107">
        <v>39</v>
      </c>
      <c r="BD216" s="107">
        <v>4</v>
      </c>
      <c r="BE216" s="107">
        <v>2</v>
      </c>
      <c r="BF216" s="107">
        <v>5</v>
      </c>
      <c r="BG216" s="107">
        <v>0</v>
      </c>
      <c r="BH216" s="107">
        <v>45</v>
      </c>
    </row>
    <row r="217" spans="1:60" x14ac:dyDescent="0.25">
      <c r="A217" s="104">
        <v>714</v>
      </c>
      <c r="B217" s="108" t="s">
        <v>218</v>
      </c>
      <c r="C217" s="108" t="s">
        <v>206</v>
      </c>
      <c r="D217" s="107" t="s">
        <v>623</v>
      </c>
      <c r="E217" s="107" t="s">
        <v>622</v>
      </c>
      <c r="F217" s="107" t="s">
        <v>621</v>
      </c>
      <c r="G217" s="107" t="s">
        <v>621</v>
      </c>
      <c r="H217" s="107" t="s">
        <v>621</v>
      </c>
      <c r="I217" s="107" t="s">
        <v>621</v>
      </c>
      <c r="J217" s="107" t="s">
        <v>623</v>
      </c>
      <c r="K217" s="107" t="s">
        <v>621</v>
      </c>
      <c r="L217" s="107" t="s">
        <v>621</v>
      </c>
      <c r="M217" s="107" t="s">
        <v>621</v>
      </c>
      <c r="N217" s="107" t="s">
        <v>621</v>
      </c>
      <c r="O217" s="107" t="s">
        <v>621</v>
      </c>
      <c r="P217" s="107" t="s">
        <v>621</v>
      </c>
      <c r="Q217" s="107" t="s">
        <v>621</v>
      </c>
      <c r="R217" s="107" t="s">
        <v>620</v>
      </c>
      <c r="S217" s="107" t="s">
        <v>622</v>
      </c>
      <c r="T217" s="107" t="s">
        <v>622</v>
      </c>
      <c r="U217" s="107" t="s">
        <v>621</v>
      </c>
      <c r="V217" s="107" t="s">
        <v>620</v>
      </c>
      <c r="W217" s="107" t="s">
        <v>621</v>
      </c>
      <c r="X217" s="107" t="s">
        <v>621</v>
      </c>
      <c r="Y217" s="107" t="s">
        <v>621</v>
      </c>
      <c r="Z217" s="107" t="s">
        <v>621</v>
      </c>
      <c r="AA217" s="107" t="s">
        <v>621</v>
      </c>
      <c r="AB217" s="107" t="s">
        <v>621</v>
      </c>
      <c r="AC217" s="107" t="s">
        <v>621</v>
      </c>
      <c r="AD217" s="107" t="s">
        <v>623</v>
      </c>
      <c r="AE217" s="107" t="s">
        <v>621</v>
      </c>
      <c r="AF217" s="107" t="s">
        <v>621</v>
      </c>
      <c r="AG217" s="107" t="s">
        <v>621</v>
      </c>
      <c r="AH217" s="107" t="s">
        <v>620</v>
      </c>
      <c r="AI217" s="107" t="s">
        <v>620</v>
      </c>
      <c r="AJ217" s="107" t="s">
        <v>621</v>
      </c>
      <c r="AK217" s="107" t="s">
        <v>621</v>
      </c>
      <c r="AL217" s="107" t="s">
        <v>621</v>
      </c>
      <c r="AM217" s="107" t="s">
        <v>621</v>
      </c>
      <c r="AN217" s="107" t="s">
        <v>621</v>
      </c>
      <c r="AO217" s="107" t="s">
        <v>621</v>
      </c>
      <c r="AP217" s="107" t="s">
        <v>621</v>
      </c>
      <c r="AQ217" s="107" t="s">
        <v>621</v>
      </c>
      <c r="AR217" s="107" t="s">
        <v>621</v>
      </c>
      <c r="AS217" s="107" t="s">
        <v>621</v>
      </c>
      <c r="AT217" s="107" t="s">
        <v>621</v>
      </c>
      <c r="AU217" s="107" t="s">
        <v>621</v>
      </c>
      <c r="AV217" s="107" t="s">
        <v>621</v>
      </c>
      <c r="AW217" s="107" t="s">
        <v>621</v>
      </c>
      <c r="AX217" s="107" t="s">
        <v>620</v>
      </c>
      <c r="AY217" s="107" t="s">
        <v>620</v>
      </c>
      <c r="AZ217" s="107" t="s">
        <v>621</v>
      </c>
      <c r="BA217" s="107" t="s">
        <v>621</v>
      </c>
      <c r="BC217" s="107">
        <v>38</v>
      </c>
      <c r="BD217" s="107">
        <v>3</v>
      </c>
      <c r="BE217" s="107">
        <v>6</v>
      </c>
      <c r="BF217" s="107">
        <v>3</v>
      </c>
      <c r="BG217" s="107">
        <v>0</v>
      </c>
      <c r="BH217" s="107">
        <v>47</v>
      </c>
    </row>
    <row r="218" spans="1:60" x14ac:dyDescent="0.25">
      <c r="A218" s="104">
        <v>715</v>
      </c>
      <c r="B218" s="108" t="s">
        <v>219</v>
      </c>
      <c r="C218" s="108" t="s">
        <v>206</v>
      </c>
      <c r="D218" s="107" t="s">
        <v>621</v>
      </c>
      <c r="E218" s="107" t="s">
        <v>623</v>
      </c>
      <c r="F218" s="107" t="s">
        <v>621</v>
      </c>
      <c r="G218" s="107" t="s">
        <v>621</v>
      </c>
      <c r="H218" s="107" t="s">
        <v>621</v>
      </c>
      <c r="I218" s="107" t="s">
        <v>621</v>
      </c>
      <c r="J218" s="107" t="s">
        <v>623</v>
      </c>
      <c r="K218" s="107" t="s">
        <v>623</v>
      </c>
      <c r="L218" s="107" t="s">
        <v>621</v>
      </c>
      <c r="M218" s="107" t="s">
        <v>621</v>
      </c>
      <c r="N218" s="107" t="s">
        <v>621</v>
      </c>
      <c r="O218" s="107" t="s">
        <v>621</v>
      </c>
      <c r="P218" s="107" t="s">
        <v>621</v>
      </c>
      <c r="Q218" s="107" t="s">
        <v>621</v>
      </c>
      <c r="R218" s="107" t="s">
        <v>623</v>
      </c>
      <c r="S218" s="107" t="s">
        <v>622</v>
      </c>
      <c r="T218" s="107" t="s">
        <v>622</v>
      </c>
      <c r="U218" s="107" t="s">
        <v>621</v>
      </c>
      <c r="V218" s="107" t="s">
        <v>621</v>
      </c>
      <c r="W218" s="107" t="s">
        <v>623</v>
      </c>
      <c r="X218" s="107" t="s">
        <v>621</v>
      </c>
      <c r="Y218" s="107" t="s">
        <v>622</v>
      </c>
      <c r="Z218" s="107" t="s">
        <v>621</v>
      </c>
      <c r="AA218" s="107" t="s">
        <v>621</v>
      </c>
      <c r="AB218" s="107" t="s">
        <v>621</v>
      </c>
      <c r="AC218" s="107" t="s">
        <v>621</v>
      </c>
      <c r="AD218" s="107" t="s">
        <v>621</v>
      </c>
      <c r="AE218" s="107" t="s">
        <v>621</v>
      </c>
      <c r="AF218" s="107" t="s">
        <v>621</v>
      </c>
      <c r="AG218" s="107" t="s">
        <v>621</v>
      </c>
      <c r="AH218" s="107" t="s">
        <v>621</v>
      </c>
      <c r="AI218" s="107" t="s">
        <v>621</v>
      </c>
      <c r="AJ218" s="107" t="s">
        <v>621</v>
      </c>
      <c r="AK218" s="107" t="s">
        <v>621</v>
      </c>
      <c r="AL218" s="107" t="s">
        <v>621</v>
      </c>
      <c r="AM218" s="107" t="s">
        <v>622</v>
      </c>
      <c r="AN218" s="107" t="s">
        <v>621</v>
      </c>
      <c r="AO218" s="107" t="s">
        <v>623</v>
      </c>
      <c r="AP218" s="107" t="s">
        <v>621</v>
      </c>
      <c r="AQ218" s="107" t="s">
        <v>621</v>
      </c>
      <c r="AR218" s="107" t="s">
        <v>621</v>
      </c>
      <c r="AS218" s="107" t="s">
        <v>621</v>
      </c>
      <c r="AT218" s="107" t="s">
        <v>621</v>
      </c>
      <c r="AU218" s="107" t="s">
        <v>621</v>
      </c>
      <c r="AV218" s="107" t="s">
        <v>621</v>
      </c>
      <c r="AW218" s="107" t="s">
        <v>623</v>
      </c>
      <c r="AX218" s="107" t="s">
        <v>623</v>
      </c>
      <c r="AY218" s="107" t="s">
        <v>621</v>
      </c>
      <c r="AZ218" s="107" t="s">
        <v>621</v>
      </c>
      <c r="BA218" s="107" t="s">
        <v>621</v>
      </c>
      <c r="BC218" s="107">
        <v>38</v>
      </c>
      <c r="BD218" s="107">
        <v>4</v>
      </c>
      <c r="BE218" s="107">
        <v>0</v>
      </c>
      <c r="BF218" s="107">
        <v>8</v>
      </c>
      <c r="BG218" s="107">
        <v>0</v>
      </c>
      <c r="BH218" s="107">
        <v>42</v>
      </c>
    </row>
    <row r="219" spans="1:60" x14ac:dyDescent="0.25">
      <c r="A219" s="104">
        <v>716</v>
      </c>
      <c r="B219" s="108" t="s">
        <v>220</v>
      </c>
      <c r="C219" s="108" t="s">
        <v>206</v>
      </c>
      <c r="D219" s="107" t="s">
        <v>621</v>
      </c>
      <c r="E219" s="107" t="s">
        <v>620</v>
      </c>
      <c r="F219" s="107" t="s">
        <v>623</v>
      </c>
      <c r="G219" s="107" t="s">
        <v>621</v>
      </c>
      <c r="H219" s="107" t="s">
        <v>623</v>
      </c>
      <c r="I219" s="107" t="s">
        <v>621</v>
      </c>
      <c r="J219" s="107" t="s">
        <v>623</v>
      </c>
      <c r="K219" s="107" t="s">
        <v>621</v>
      </c>
      <c r="L219" s="107" t="s">
        <v>622</v>
      </c>
      <c r="M219" s="107" t="s">
        <v>621</v>
      </c>
      <c r="N219" s="107" t="s">
        <v>620</v>
      </c>
      <c r="O219" s="107" t="s">
        <v>621</v>
      </c>
      <c r="P219" s="107" t="s">
        <v>621</v>
      </c>
      <c r="Q219" s="107" t="s">
        <v>621</v>
      </c>
      <c r="R219" s="107" t="s">
        <v>620</v>
      </c>
      <c r="S219" s="107" t="s">
        <v>622</v>
      </c>
      <c r="T219" s="107" t="s">
        <v>622</v>
      </c>
      <c r="U219" s="107" t="s">
        <v>620</v>
      </c>
      <c r="V219" s="107" t="s">
        <v>621</v>
      </c>
      <c r="W219" s="107" t="s">
        <v>620</v>
      </c>
      <c r="X219" s="107" t="s">
        <v>621</v>
      </c>
      <c r="Y219" s="107" t="s">
        <v>622</v>
      </c>
      <c r="Z219" s="107" t="s">
        <v>621</v>
      </c>
      <c r="AA219" s="107" t="s">
        <v>621</v>
      </c>
      <c r="AB219" s="107" t="s">
        <v>621</v>
      </c>
      <c r="AC219" s="107" t="s">
        <v>621</v>
      </c>
      <c r="AD219" s="107" t="s">
        <v>623</v>
      </c>
      <c r="AE219" s="107" t="s">
        <v>621</v>
      </c>
      <c r="AF219" s="107" t="s">
        <v>621</v>
      </c>
      <c r="AG219" s="107" t="s">
        <v>621</v>
      </c>
      <c r="AH219" s="107" t="s">
        <v>622</v>
      </c>
      <c r="AI219" s="107" t="s">
        <v>621</v>
      </c>
      <c r="AJ219" s="107" t="s">
        <v>622</v>
      </c>
      <c r="AK219" s="107" t="s">
        <v>621</v>
      </c>
      <c r="AL219" s="107" t="s">
        <v>621</v>
      </c>
      <c r="AM219" s="107" t="s">
        <v>621</v>
      </c>
      <c r="AN219" s="107" t="s">
        <v>621</v>
      </c>
      <c r="AO219" s="107" t="s">
        <v>621</v>
      </c>
      <c r="AP219" s="107" t="s">
        <v>621</v>
      </c>
      <c r="AQ219" s="107" t="s">
        <v>621</v>
      </c>
      <c r="AR219" s="107" t="s">
        <v>621</v>
      </c>
      <c r="AS219" s="107" t="s">
        <v>621</v>
      </c>
      <c r="AT219" s="107" t="s">
        <v>621</v>
      </c>
      <c r="AU219" s="107" t="s">
        <v>621</v>
      </c>
      <c r="AV219" s="107" t="s">
        <v>623</v>
      </c>
      <c r="AW219" s="107" t="s">
        <v>621</v>
      </c>
      <c r="AX219" s="107" t="s">
        <v>621</v>
      </c>
      <c r="AY219" s="107" t="s">
        <v>621</v>
      </c>
      <c r="AZ219" s="107" t="s">
        <v>621</v>
      </c>
      <c r="BA219" s="107" t="s">
        <v>621</v>
      </c>
      <c r="BC219" s="107">
        <v>34</v>
      </c>
      <c r="BD219" s="107">
        <v>6</v>
      </c>
      <c r="BE219" s="107">
        <v>5</v>
      </c>
      <c r="BF219" s="107">
        <v>5</v>
      </c>
      <c r="BG219" s="107">
        <v>0</v>
      </c>
      <c r="BH219" s="107">
        <v>45</v>
      </c>
    </row>
    <row r="220" spans="1:60" x14ac:dyDescent="0.25">
      <c r="A220" s="104">
        <v>717</v>
      </c>
      <c r="B220" s="108" t="s">
        <v>221</v>
      </c>
      <c r="C220" s="108" t="s">
        <v>206</v>
      </c>
      <c r="D220" s="107" t="s">
        <v>621</v>
      </c>
      <c r="E220" s="107" t="s">
        <v>621</v>
      </c>
      <c r="F220" s="107" t="s">
        <v>621</v>
      </c>
      <c r="G220" s="107" t="s">
        <v>621</v>
      </c>
      <c r="H220" s="107" t="s">
        <v>623</v>
      </c>
      <c r="I220" s="107" t="s">
        <v>621</v>
      </c>
      <c r="J220" s="107" t="s">
        <v>623</v>
      </c>
      <c r="K220" s="107" t="s">
        <v>621</v>
      </c>
      <c r="L220" s="107" t="s">
        <v>620</v>
      </c>
      <c r="M220" s="107" t="s">
        <v>620</v>
      </c>
      <c r="N220" s="107" t="s">
        <v>620</v>
      </c>
      <c r="O220" s="107" t="s">
        <v>621</v>
      </c>
      <c r="P220" s="107" t="s">
        <v>621</v>
      </c>
      <c r="Q220" s="107" t="s">
        <v>621</v>
      </c>
      <c r="R220" s="107" t="s">
        <v>623</v>
      </c>
      <c r="S220" s="107" t="s">
        <v>623</v>
      </c>
      <c r="T220" s="107" t="s">
        <v>621</v>
      </c>
      <c r="U220" s="107" t="s">
        <v>621</v>
      </c>
      <c r="V220" s="107" t="s">
        <v>621</v>
      </c>
      <c r="W220" s="107" t="s">
        <v>620</v>
      </c>
      <c r="X220" s="107" t="s">
        <v>621</v>
      </c>
      <c r="Y220" s="107" t="s">
        <v>623</v>
      </c>
      <c r="Z220" s="107" t="s">
        <v>621</v>
      </c>
      <c r="AA220" s="107" t="s">
        <v>621</v>
      </c>
      <c r="AB220" s="107" t="s">
        <v>621</v>
      </c>
      <c r="AC220" s="107" t="s">
        <v>620</v>
      </c>
      <c r="AD220" s="107" t="s">
        <v>621</v>
      </c>
      <c r="AE220" s="107" t="s">
        <v>621</v>
      </c>
      <c r="AF220" s="107" t="s">
        <v>621</v>
      </c>
      <c r="AG220" s="107" t="s">
        <v>621</v>
      </c>
      <c r="AH220" s="107" t="s">
        <v>622</v>
      </c>
      <c r="AI220" s="107" t="s">
        <v>622</v>
      </c>
      <c r="AJ220" s="107" t="s">
        <v>622</v>
      </c>
      <c r="AK220" s="107" t="s">
        <v>621</v>
      </c>
      <c r="AL220" s="107" t="s">
        <v>621</v>
      </c>
      <c r="AM220" s="107" t="s">
        <v>623</v>
      </c>
      <c r="AN220" s="107" t="s">
        <v>621</v>
      </c>
      <c r="AO220" s="107" t="s">
        <v>621</v>
      </c>
      <c r="AP220" s="107" t="s">
        <v>621</v>
      </c>
      <c r="AQ220" s="107" t="s">
        <v>621</v>
      </c>
      <c r="AR220" s="107" t="s">
        <v>621</v>
      </c>
      <c r="AS220" s="107" t="s">
        <v>623</v>
      </c>
      <c r="AT220" s="107" t="s">
        <v>623</v>
      </c>
      <c r="AU220" s="107" t="s">
        <v>621</v>
      </c>
      <c r="AV220" s="107" t="s">
        <v>621</v>
      </c>
      <c r="AW220" s="107" t="s">
        <v>621</v>
      </c>
      <c r="AX220" s="107" t="s">
        <v>621</v>
      </c>
      <c r="AY220" s="107" t="s">
        <v>621</v>
      </c>
      <c r="AZ220" s="107" t="s">
        <v>621</v>
      </c>
      <c r="BA220" s="107" t="s">
        <v>621</v>
      </c>
      <c r="BC220" s="107">
        <v>34</v>
      </c>
      <c r="BD220" s="107">
        <v>3</v>
      </c>
      <c r="BE220" s="107">
        <v>5</v>
      </c>
      <c r="BF220" s="107">
        <v>8</v>
      </c>
      <c r="BG220" s="107">
        <v>0</v>
      </c>
      <c r="BH220" s="107">
        <v>42</v>
      </c>
    </row>
    <row r="221" spans="1:60" x14ac:dyDescent="0.25">
      <c r="A221" s="104">
        <v>718</v>
      </c>
      <c r="B221" s="108" t="s">
        <v>222</v>
      </c>
      <c r="C221" s="108" t="s">
        <v>206</v>
      </c>
      <c r="D221" s="107" t="s">
        <v>621</v>
      </c>
      <c r="E221" s="107" t="s">
        <v>620</v>
      </c>
      <c r="F221" s="107" t="s">
        <v>623</v>
      </c>
      <c r="G221" s="107" t="s">
        <v>621</v>
      </c>
      <c r="H221" s="107" t="s">
        <v>623</v>
      </c>
      <c r="I221" s="107" t="s">
        <v>623</v>
      </c>
      <c r="J221" s="107" t="s">
        <v>623</v>
      </c>
      <c r="K221" s="107" t="s">
        <v>623</v>
      </c>
      <c r="L221" s="107" t="s">
        <v>620</v>
      </c>
      <c r="M221" s="107" t="s">
        <v>621</v>
      </c>
      <c r="N221" s="107" t="s">
        <v>620</v>
      </c>
      <c r="O221" s="107" t="s">
        <v>621</v>
      </c>
      <c r="P221" s="107" t="s">
        <v>621</v>
      </c>
      <c r="Q221" s="107" t="s">
        <v>621</v>
      </c>
      <c r="R221" s="107" t="s">
        <v>621</v>
      </c>
      <c r="S221" s="107" t="s">
        <v>622</v>
      </c>
      <c r="T221" s="107" t="s">
        <v>622</v>
      </c>
      <c r="U221" s="107" t="s">
        <v>621</v>
      </c>
      <c r="V221" s="107" t="s">
        <v>621</v>
      </c>
      <c r="W221" s="107" t="s">
        <v>620</v>
      </c>
      <c r="X221" s="107" t="s">
        <v>621</v>
      </c>
      <c r="Y221" s="107" t="s">
        <v>622</v>
      </c>
      <c r="Z221" s="107" t="s">
        <v>621</v>
      </c>
      <c r="AA221" s="107" t="s">
        <v>621</v>
      </c>
      <c r="AB221" s="107" t="s">
        <v>621</v>
      </c>
      <c r="AC221" s="107" t="s">
        <v>621</v>
      </c>
      <c r="AD221" s="107" t="s">
        <v>623</v>
      </c>
      <c r="AE221" s="107" t="s">
        <v>621</v>
      </c>
      <c r="AF221" s="107" t="s">
        <v>621</v>
      </c>
      <c r="AG221" s="107" t="s">
        <v>621</v>
      </c>
      <c r="AH221" s="107" t="s">
        <v>622</v>
      </c>
      <c r="AI221" s="107" t="s">
        <v>622</v>
      </c>
      <c r="AJ221" s="107" t="s">
        <v>622</v>
      </c>
      <c r="AK221" s="107" t="s">
        <v>620</v>
      </c>
      <c r="AL221" s="107" t="s">
        <v>620</v>
      </c>
      <c r="AM221" s="107" t="s">
        <v>622</v>
      </c>
      <c r="AN221" s="107" t="s">
        <v>621</v>
      </c>
      <c r="AO221" s="107" t="s">
        <v>621</v>
      </c>
      <c r="AP221" s="107" t="s">
        <v>621</v>
      </c>
      <c r="AQ221" s="107" t="s">
        <v>621</v>
      </c>
      <c r="AR221" s="107" t="s">
        <v>621</v>
      </c>
      <c r="AS221" s="107" t="s">
        <v>621</v>
      </c>
      <c r="AT221" s="107" t="s">
        <v>621</v>
      </c>
      <c r="AU221" s="107" t="s">
        <v>623</v>
      </c>
      <c r="AV221" s="107" t="s">
        <v>620</v>
      </c>
      <c r="AW221" s="107" t="s">
        <v>621</v>
      </c>
      <c r="AX221" s="107" t="s">
        <v>620</v>
      </c>
      <c r="AY221" s="107" t="s">
        <v>620</v>
      </c>
      <c r="AZ221" s="107" t="s">
        <v>621</v>
      </c>
      <c r="BA221" s="107" t="s">
        <v>620</v>
      </c>
      <c r="BC221" s="107">
        <v>26</v>
      </c>
      <c r="BD221" s="107">
        <v>7</v>
      </c>
      <c r="BE221" s="107">
        <v>10</v>
      </c>
      <c r="BF221" s="107">
        <v>7</v>
      </c>
      <c r="BG221" s="107">
        <v>0</v>
      </c>
      <c r="BH221" s="107">
        <v>43</v>
      </c>
    </row>
    <row r="222" spans="1:60" x14ac:dyDescent="0.25">
      <c r="A222" s="104">
        <v>719</v>
      </c>
      <c r="B222" s="108" t="s">
        <v>223</v>
      </c>
      <c r="C222" s="108" t="s">
        <v>206</v>
      </c>
      <c r="D222" s="107" t="s">
        <v>621</v>
      </c>
      <c r="E222" s="107" t="s">
        <v>620</v>
      </c>
      <c r="F222" s="107" t="s">
        <v>621</v>
      </c>
      <c r="G222" s="107" t="s">
        <v>621</v>
      </c>
      <c r="H222" s="107" t="s">
        <v>621</v>
      </c>
      <c r="I222" s="107" t="s">
        <v>621</v>
      </c>
      <c r="J222" s="107" t="s">
        <v>621</v>
      </c>
      <c r="K222" s="107" t="s">
        <v>621</v>
      </c>
      <c r="L222" s="107" t="s">
        <v>621</v>
      </c>
      <c r="M222" s="107" t="s">
        <v>621</v>
      </c>
      <c r="N222" s="107" t="s">
        <v>621</v>
      </c>
      <c r="O222" s="107" t="s">
        <v>621</v>
      </c>
      <c r="P222" s="107" t="s">
        <v>621</v>
      </c>
      <c r="Q222" s="107" t="s">
        <v>621</v>
      </c>
      <c r="R222" s="107" t="s">
        <v>623</v>
      </c>
      <c r="S222" s="107" t="s">
        <v>622</v>
      </c>
      <c r="T222" s="107" t="s">
        <v>622</v>
      </c>
      <c r="U222" s="107" t="s">
        <v>621</v>
      </c>
      <c r="V222" s="107" t="s">
        <v>621</v>
      </c>
      <c r="W222" s="107" t="s">
        <v>621</v>
      </c>
      <c r="X222" s="107" t="s">
        <v>621</v>
      </c>
      <c r="Y222" s="107" t="s">
        <v>622</v>
      </c>
      <c r="Z222" s="107" t="s">
        <v>621</v>
      </c>
      <c r="AA222" s="107" t="s">
        <v>621</v>
      </c>
      <c r="AB222" s="107" t="s">
        <v>621</v>
      </c>
      <c r="AC222" s="107" t="s">
        <v>621</v>
      </c>
      <c r="AD222" s="107" t="s">
        <v>621</v>
      </c>
      <c r="AE222" s="107" t="s">
        <v>621</v>
      </c>
      <c r="AF222" s="107" t="s">
        <v>621</v>
      </c>
      <c r="AG222" s="107" t="s">
        <v>621</v>
      </c>
      <c r="AH222" s="107" t="s">
        <v>622</v>
      </c>
      <c r="AI222" s="107" t="s">
        <v>622</v>
      </c>
      <c r="AJ222" s="107" t="s">
        <v>622</v>
      </c>
      <c r="AK222" s="107" t="s">
        <v>621</v>
      </c>
      <c r="AL222" s="107" t="s">
        <v>621</v>
      </c>
      <c r="AM222" s="107" t="s">
        <v>621</v>
      </c>
      <c r="AN222" s="107" t="s">
        <v>621</v>
      </c>
      <c r="AO222" s="107" t="s">
        <v>621</v>
      </c>
      <c r="AP222" s="107" t="s">
        <v>621</v>
      </c>
      <c r="AQ222" s="107" t="s">
        <v>621</v>
      </c>
      <c r="AR222" s="107" t="s">
        <v>621</v>
      </c>
      <c r="AS222" s="107" t="s">
        <v>621</v>
      </c>
      <c r="AT222" s="107" t="s">
        <v>621</v>
      </c>
      <c r="AU222" s="107" t="s">
        <v>621</v>
      </c>
      <c r="AV222" s="107" t="s">
        <v>623</v>
      </c>
      <c r="AW222" s="107" t="s">
        <v>621</v>
      </c>
      <c r="AX222" s="107" t="s">
        <v>621</v>
      </c>
      <c r="AY222" s="107" t="s">
        <v>621</v>
      </c>
      <c r="AZ222" s="107" t="s">
        <v>621</v>
      </c>
      <c r="BA222" s="107" t="s">
        <v>621</v>
      </c>
      <c r="BC222" s="107">
        <v>41</v>
      </c>
      <c r="BD222" s="107">
        <v>6</v>
      </c>
      <c r="BE222" s="107">
        <v>1</v>
      </c>
      <c r="BF222" s="107">
        <v>2</v>
      </c>
      <c r="BG222" s="107">
        <v>0</v>
      </c>
      <c r="BH222" s="107">
        <v>48</v>
      </c>
    </row>
    <row r="223" spans="1:60" x14ac:dyDescent="0.25">
      <c r="A223" s="104">
        <v>720</v>
      </c>
      <c r="B223" s="108" t="s">
        <v>224</v>
      </c>
      <c r="C223" s="108" t="s">
        <v>206</v>
      </c>
      <c r="D223" s="107" t="s">
        <v>621</v>
      </c>
      <c r="E223" s="107" t="s">
        <v>620</v>
      </c>
      <c r="F223" s="107" t="s">
        <v>621</v>
      </c>
      <c r="G223" s="107" t="s">
        <v>621</v>
      </c>
      <c r="H223" s="107" t="s">
        <v>623</v>
      </c>
      <c r="I223" s="107" t="s">
        <v>623</v>
      </c>
      <c r="J223" s="107" t="s">
        <v>623</v>
      </c>
      <c r="K223" s="107" t="s">
        <v>621</v>
      </c>
      <c r="L223" s="107" t="s">
        <v>622</v>
      </c>
      <c r="M223" s="107" t="s">
        <v>621</v>
      </c>
      <c r="N223" s="107" t="s">
        <v>621</v>
      </c>
      <c r="O223" s="107" t="s">
        <v>621</v>
      </c>
      <c r="P223" s="107" t="s">
        <v>621</v>
      </c>
      <c r="Q223" s="107" t="s">
        <v>621</v>
      </c>
      <c r="R223" s="107" t="s">
        <v>623</v>
      </c>
      <c r="S223" s="107" t="s">
        <v>621</v>
      </c>
      <c r="T223" s="107" t="s">
        <v>621</v>
      </c>
      <c r="U223" s="107" t="s">
        <v>621</v>
      </c>
      <c r="V223" s="107" t="s">
        <v>620</v>
      </c>
      <c r="W223" s="107" t="s">
        <v>620</v>
      </c>
      <c r="X223" s="107" t="s">
        <v>621</v>
      </c>
      <c r="Y223" s="107" t="s">
        <v>622</v>
      </c>
      <c r="Z223" s="107" t="s">
        <v>621</v>
      </c>
      <c r="AA223" s="107" t="s">
        <v>621</v>
      </c>
      <c r="AB223" s="107" t="s">
        <v>621</v>
      </c>
      <c r="AC223" s="107" t="s">
        <v>621</v>
      </c>
      <c r="AD223" s="107" t="s">
        <v>621</v>
      </c>
      <c r="AE223" s="107" t="s">
        <v>621</v>
      </c>
      <c r="AF223" s="107" t="s">
        <v>621</v>
      </c>
      <c r="AG223" s="107" t="s">
        <v>621</v>
      </c>
      <c r="AH223" s="107" t="s">
        <v>622</v>
      </c>
      <c r="AI223" s="107" t="s">
        <v>621</v>
      </c>
      <c r="AJ223" s="107" t="s">
        <v>622</v>
      </c>
      <c r="AK223" s="107" t="s">
        <v>620</v>
      </c>
      <c r="AL223" s="107" t="s">
        <v>621</v>
      </c>
      <c r="AM223" s="107" t="s">
        <v>621</v>
      </c>
      <c r="AN223" s="107" t="s">
        <v>621</v>
      </c>
      <c r="AO223" s="107" t="s">
        <v>621</v>
      </c>
      <c r="AP223" s="107" t="s">
        <v>621</v>
      </c>
      <c r="AQ223" s="107" t="s">
        <v>621</v>
      </c>
      <c r="AR223" s="107" t="s">
        <v>621</v>
      </c>
      <c r="AS223" s="107" t="s">
        <v>622</v>
      </c>
      <c r="AT223" s="107" t="s">
        <v>621</v>
      </c>
      <c r="AU223" s="107" t="s">
        <v>621</v>
      </c>
      <c r="AV223" s="107" t="s">
        <v>623</v>
      </c>
      <c r="AW223" s="107" t="s">
        <v>621</v>
      </c>
      <c r="AX223" s="107" t="s">
        <v>621</v>
      </c>
      <c r="AY223" s="107" t="s">
        <v>623</v>
      </c>
      <c r="AZ223" s="107" t="s">
        <v>621</v>
      </c>
      <c r="BA223" s="107" t="s">
        <v>621</v>
      </c>
      <c r="BC223" s="107">
        <v>35</v>
      </c>
      <c r="BD223" s="107">
        <v>5</v>
      </c>
      <c r="BE223" s="107">
        <v>4</v>
      </c>
      <c r="BF223" s="107">
        <v>6</v>
      </c>
      <c r="BG223" s="107">
        <v>0</v>
      </c>
      <c r="BH223" s="107">
        <v>44</v>
      </c>
    </row>
    <row r="224" spans="1:60" x14ac:dyDescent="0.25">
      <c r="A224" s="104">
        <v>721</v>
      </c>
      <c r="B224" s="108" t="s">
        <v>225</v>
      </c>
      <c r="C224" s="108" t="s">
        <v>206</v>
      </c>
      <c r="D224" s="107" t="s">
        <v>621</v>
      </c>
      <c r="E224" s="107" t="s">
        <v>620</v>
      </c>
      <c r="F224" s="107" t="s">
        <v>623</v>
      </c>
      <c r="G224" s="107" t="s">
        <v>621</v>
      </c>
      <c r="H224" s="107" t="s">
        <v>621</v>
      </c>
      <c r="I224" s="107" t="s">
        <v>621</v>
      </c>
      <c r="J224" s="107" t="s">
        <v>623</v>
      </c>
      <c r="K224" s="107" t="s">
        <v>621</v>
      </c>
      <c r="L224" s="107" t="s">
        <v>621</v>
      </c>
      <c r="M224" s="107" t="s">
        <v>621</v>
      </c>
      <c r="N224" s="107" t="s">
        <v>621</v>
      </c>
      <c r="O224" s="107" t="s">
        <v>621</v>
      </c>
      <c r="P224" s="107" t="s">
        <v>621</v>
      </c>
      <c r="Q224" s="107" t="s">
        <v>621</v>
      </c>
      <c r="R224" s="107" t="s">
        <v>621</v>
      </c>
      <c r="S224" s="107" t="s">
        <v>623</v>
      </c>
      <c r="T224" s="107" t="s">
        <v>622</v>
      </c>
      <c r="U224" s="107" t="s">
        <v>620</v>
      </c>
      <c r="V224" s="107" t="s">
        <v>621</v>
      </c>
      <c r="W224" s="107" t="s">
        <v>620</v>
      </c>
      <c r="X224" s="107" t="s">
        <v>621</v>
      </c>
      <c r="Y224" s="107" t="s">
        <v>622</v>
      </c>
      <c r="Z224" s="107" t="s">
        <v>621</v>
      </c>
      <c r="AA224" s="107" t="s">
        <v>621</v>
      </c>
      <c r="AB224" s="107" t="s">
        <v>621</v>
      </c>
      <c r="AC224" s="107" t="s">
        <v>621</v>
      </c>
      <c r="AD224" s="107" t="s">
        <v>621</v>
      </c>
      <c r="AE224" s="107" t="s">
        <v>621</v>
      </c>
      <c r="AF224" s="107" t="s">
        <v>621</v>
      </c>
      <c r="AG224" s="107" t="s">
        <v>621</v>
      </c>
      <c r="AH224" s="107" t="s">
        <v>621</v>
      </c>
      <c r="AI224" s="107" t="s">
        <v>620</v>
      </c>
      <c r="AJ224" s="107" t="s">
        <v>620</v>
      </c>
      <c r="AK224" s="107" t="s">
        <v>620</v>
      </c>
      <c r="AL224" s="107" t="s">
        <v>621</v>
      </c>
      <c r="AM224" s="107" t="s">
        <v>621</v>
      </c>
      <c r="AN224" s="107" t="s">
        <v>621</v>
      </c>
      <c r="AO224" s="107" t="s">
        <v>621</v>
      </c>
      <c r="AP224" s="107" t="s">
        <v>621</v>
      </c>
      <c r="AQ224" s="107" t="s">
        <v>621</v>
      </c>
      <c r="AR224" s="107" t="s">
        <v>623</v>
      </c>
      <c r="AS224" s="107" t="s">
        <v>621</v>
      </c>
      <c r="AT224" s="107" t="s">
        <v>623</v>
      </c>
      <c r="AU224" s="107" t="s">
        <v>621</v>
      </c>
      <c r="AV224" s="107" t="s">
        <v>623</v>
      </c>
      <c r="AW224" s="107" t="s">
        <v>621</v>
      </c>
      <c r="AX224" s="107" t="s">
        <v>621</v>
      </c>
      <c r="AY224" s="107" t="s">
        <v>620</v>
      </c>
      <c r="AZ224" s="107" t="s">
        <v>621</v>
      </c>
      <c r="BA224" s="107" t="s">
        <v>621</v>
      </c>
      <c r="BC224" s="107">
        <v>35</v>
      </c>
      <c r="BD224" s="107">
        <v>2</v>
      </c>
      <c r="BE224" s="107">
        <v>7</v>
      </c>
      <c r="BF224" s="107">
        <v>6</v>
      </c>
      <c r="BG224" s="107">
        <v>0</v>
      </c>
      <c r="BH224" s="107">
        <v>44</v>
      </c>
    </row>
    <row r="225" spans="1:60" x14ac:dyDescent="0.25">
      <c r="A225" s="104">
        <v>722</v>
      </c>
      <c r="B225" s="108" t="s">
        <v>226</v>
      </c>
      <c r="C225" s="108" t="s">
        <v>206</v>
      </c>
      <c r="D225" s="107" t="s">
        <v>621</v>
      </c>
      <c r="E225" s="107" t="s">
        <v>620</v>
      </c>
      <c r="F225" s="107" t="s">
        <v>621</v>
      </c>
      <c r="G225" s="107" t="s">
        <v>621</v>
      </c>
      <c r="H225" s="107" t="s">
        <v>623</v>
      </c>
      <c r="I225" s="107" t="s">
        <v>621</v>
      </c>
      <c r="J225" s="107" t="s">
        <v>621</v>
      </c>
      <c r="K225" s="107" t="s">
        <v>621</v>
      </c>
      <c r="L225" s="107" t="s">
        <v>621</v>
      </c>
      <c r="M225" s="107" t="s">
        <v>620</v>
      </c>
      <c r="N225" s="107" t="s">
        <v>620</v>
      </c>
      <c r="O225" s="107" t="s">
        <v>621</v>
      </c>
      <c r="P225" s="107" t="s">
        <v>621</v>
      </c>
      <c r="Q225" s="107" t="s">
        <v>621</v>
      </c>
      <c r="R225" s="107" t="s">
        <v>622</v>
      </c>
      <c r="S225" s="107" t="s">
        <v>622</v>
      </c>
      <c r="T225" s="107" t="s">
        <v>622</v>
      </c>
      <c r="U225" s="107" t="s">
        <v>621</v>
      </c>
      <c r="V225" s="107" t="s">
        <v>621</v>
      </c>
      <c r="W225" s="107" t="s">
        <v>620</v>
      </c>
      <c r="X225" s="107" t="s">
        <v>621</v>
      </c>
      <c r="Y225" s="107" t="s">
        <v>622</v>
      </c>
      <c r="Z225" s="107" t="s">
        <v>621</v>
      </c>
      <c r="AA225" s="107" t="s">
        <v>621</v>
      </c>
      <c r="AB225" s="107" t="s">
        <v>621</v>
      </c>
      <c r="AC225" s="107" t="s">
        <v>621</v>
      </c>
      <c r="AD225" s="107" t="s">
        <v>621</v>
      </c>
      <c r="AE225" s="107" t="s">
        <v>621</v>
      </c>
      <c r="AF225" s="107" t="s">
        <v>621</v>
      </c>
      <c r="AG225" s="107" t="s">
        <v>621</v>
      </c>
      <c r="AH225" s="107" t="s">
        <v>622</v>
      </c>
      <c r="AI225" s="107" t="s">
        <v>621</v>
      </c>
      <c r="AJ225" s="107" t="s">
        <v>621</v>
      </c>
      <c r="AK225" s="107" t="s">
        <v>621</v>
      </c>
      <c r="AL225" s="107" t="s">
        <v>621</v>
      </c>
      <c r="AM225" s="107" t="s">
        <v>621</v>
      </c>
      <c r="AN225" s="107" t="s">
        <v>621</v>
      </c>
      <c r="AO225" s="107" t="s">
        <v>621</v>
      </c>
      <c r="AP225" s="107" t="s">
        <v>621</v>
      </c>
      <c r="AQ225" s="107" t="s">
        <v>621</v>
      </c>
      <c r="AR225" s="107" t="s">
        <v>623</v>
      </c>
      <c r="AS225" s="107" t="s">
        <v>621</v>
      </c>
      <c r="AT225" s="107" t="s">
        <v>621</v>
      </c>
      <c r="AU225" s="107" t="s">
        <v>621</v>
      </c>
      <c r="AV225" s="107" t="s">
        <v>623</v>
      </c>
      <c r="AW225" s="107" t="s">
        <v>621</v>
      </c>
      <c r="AX225" s="107" t="s">
        <v>621</v>
      </c>
      <c r="AY225" s="107" t="s">
        <v>621</v>
      </c>
      <c r="AZ225" s="107" t="s">
        <v>621</v>
      </c>
      <c r="BA225" s="107" t="s">
        <v>621</v>
      </c>
      <c r="BC225" s="107">
        <v>38</v>
      </c>
      <c r="BD225" s="107">
        <v>5</v>
      </c>
      <c r="BE225" s="107">
        <v>4</v>
      </c>
      <c r="BF225" s="107">
        <v>3</v>
      </c>
      <c r="BG225" s="107">
        <v>0</v>
      </c>
      <c r="BH225" s="107">
        <v>47</v>
      </c>
    </row>
    <row r="226" spans="1:60" x14ac:dyDescent="0.25">
      <c r="A226" s="104">
        <v>801</v>
      </c>
      <c r="B226" s="108" t="s">
        <v>227</v>
      </c>
      <c r="C226" s="108" t="s">
        <v>228</v>
      </c>
      <c r="D226" s="107" t="s">
        <v>621</v>
      </c>
      <c r="E226" s="107" t="s">
        <v>621</v>
      </c>
      <c r="F226" s="107" t="s">
        <v>621</v>
      </c>
      <c r="G226" s="107" t="s">
        <v>621</v>
      </c>
      <c r="H226" s="107" t="s">
        <v>623</v>
      </c>
      <c r="I226" s="107" t="s">
        <v>621</v>
      </c>
      <c r="J226" s="107" t="s">
        <v>621</v>
      </c>
      <c r="K226" s="107" t="s">
        <v>621</v>
      </c>
      <c r="L226" s="107" t="s">
        <v>621</v>
      </c>
      <c r="M226" s="107" t="s">
        <v>621</v>
      </c>
      <c r="N226" s="107" t="s">
        <v>620</v>
      </c>
      <c r="O226" s="107" t="s">
        <v>621</v>
      </c>
      <c r="P226" s="107" t="s">
        <v>621</v>
      </c>
      <c r="Q226" s="107" t="s">
        <v>621</v>
      </c>
      <c r="R226" s="107" t="s">
        <v>621</v>
      </c>
      <c r="S226" s="107" t="s">
        <v>621</v>
      </c>
      <c r="T226" s="107" t="s">
        <v>621</v>
      </c>
      <c r="U226" s="107" t="s">
        <v>621</v>
      </c>
      <c r="V226" s="107" t="s">
        <v>621</v>
      </c>
      <c r="W226" s="107" t="s">
        <v>620</v>
      </c>
      <c r="X226" s="107" t="s">
        <v>620</v>
      </c>
      <c r="Y226" s="107" t="s">
        <v>622</v>
      </c>
      <c r="Z226" s="107" t="s">
        <v>621</v>
      </c>
      <c r="AA226" s="107" t="s">
        <v>621</v>
      </c>
      <c r="AB226" s="107" t="s">
        <v>623</v>
      </c>
      <c r="AC226" s="107" t="s">
        <v>621</v>
      </c>
      <c r="AD226" s="107" t="s">
        <v>621</v>
      </c>
      <c r="AE226" s="107" t="s">
        <v>621</v>
      </c>
      <c r="AF226" s="107" t="s">
        <v>621</v>
      </c>
      <c r="AG226" s="107" t="s">
        <v>621</v>
      </c>
      <c r="AH226" s="107" t="s">
        <v>621</v>
      </c>
      <c r="AI226" s="107" t="s">
        <v>621</v>
      </c>
      <c r="AJ226" s="107" t="s">
        <v>622</v>
      </c>
      <c r="AK226" s="107" t="s">
        <v>621</v>
      </c>
      <c r="AL226" s="107" t="s">
        <v>621</v>
      </c>
      <c r="AM226" s="107" t="s">
        <v>621</v>
      </c>
      <c r="AN226" s="107" t="s">
        <v>621</v>
      </c>
      <c r="AO226" s="107" t="s">
        <v>621</v>
      </c>
      <c r="AP226" s="107" t="s">
        <v>621</v>
      </c>
      <c r="AQ226" s="107" t="s">
        <v>621</v>
      </c>
      <c r="AR226" s="107" t="s">
        <v>621</v>
      </c>
      <c r="AS226" s="107" t="s">
        <v>621</v>
      </c>
      <c r="AT226" s="107" t="s">
        <v>621</v>
      </c>
      <c r="AU226" s="107" t="s">
        <v>621</v>
      </c>
      <c r="AV226" s="107" t="s">
        <v>623</v>
      </c>
      <c r="AW226" s="107" t="s">
        <v>623</v>
      </c>
      <c r="AX226" s="107" t="s">
        <v>621</v>
      </c>
      <c r="AY226" s="107" t="s">
        <v>621</v>
      </c>
      <c r="AZ226" s="107" t="s">
        <v>621</v>
      </c>
      <c r="BA226" s="107" t="s">
        <v>621</v>
      </c>
      <c r="BC226" s="107">
        <v>41</v>
      </c>
      <c r="BD226" s="107">
        <v>2</v>
      </c>
      <c r="BE226" s="107">
        <v>3</v>
      </c>
      <c r="BF226" s="107">
        <v>4</v>
      </c>
      <c r="BG226" s="107">
        <v>0</v>
      </c>
      <c r="BH226" s="107">
        <v>46</v>
      </c>
    </row>
    <row r="227" spans="1:60" x14ac:dyDescent="0.25">
      <c r="A227" s="104">
        <v>802</v>
      </c>
      <c r="B227" s="108" t="s">
        <v>229</v>
      </c>
      <c r="C227" s="108" t="s">
        <v>228</v>
      </c>
      <c r="D227" s="107" t="s">
        <v>621</v>
      </c>
      <c r="E227" s="107" t="s">
        <v>621</v>
      </c>
      <c r="F227" s="107" t="s">
        <v>623</v>
      </c>
      <c r="G227" s="107" t="s">
        <v>621</v>
      </c>
      <c r="H227" s="107" t="s">
        <v>623</v>
      </c>
      <c r="I227" s="107" t="s">
        <v>621</v>
      </c>
      <c r="J227" s="107" t="s">
        <v>621</v>
      </c>
      <c r="K227" s="107" t="s">
        <v>621</v>
      </c>
      <c r="L227" s="107" t="s">
        <v>621</v>
      </c>
      <c r="M227" s="107" t="s">
        <v>621</v>
      </c>
      <c r="N227" s="107" t="s">
        <v>620</v>
      </c>
      <c r="O227" s="107" t="s">
        <v>621</v>
      </c>
      <c r="P227" s="107" t="s">
        <v>621</v>
      </c>
      <c r="Q227" s="107" t="s">
        <v>621</v>
      </c>
      <c r="R227" s="107" t="s">
        <v>621</v>
      </c>
      <c r="S227" s="107" t="s">
        <v>621</v>
      </c>
      <c r="T227" s="107" t="s">
        <v>621</v>
      </c>
      <c r="U227" s="107" t="s">
        <v>621</v>
      </c>
      <c r="V227" s="107" t="s">
        <v>621</v>
      </c>
      <c r="W227" s="107" t="s">
        <v>620</v>
      </c>
      <c r="X227" s="107" t="s">
        <v>621</v>
      </c>
      <c r="Y227" s="107" t="s">
        <v>621</v>
      </c>
      <c r="Z227" s="107" t="s">
        <v>621</v>
      </c>
      <c r="AA227" s="107" t="s">
        <v>621</v>
      </c>
      <c r="AB227" s="107" t="s">
        <v>621</v>
      </c>
      <c r="AC227" s="107" t="s">
        <v>621</v>
      </c>
      <c r="AD227" s="107" t="s">
        <v>621</v>
      </c>
      <c r="AE227" s="107" t="s">
        <v>621</v>
      </c>
      <c r="AF227" s="107" t="s">
        <v>621</v>
      </c>
      <c r="AG227" s="107" t="s">
        <v>621</v>
      </c>
      <c r="AH227" s="107" t="s">
        <v>622</v>
      </c>
      <c r="AI227" s="107" t="s">
        <v>622</v>
      </c>
      <c r="AJ227" s="107" t="s">
        <v>622</v>
      </c>
      <c r="AK227" s="107" t="s">
        <v>621</v>
      </c>
      <c r="AL227" s="107" t="s">
        <v>620</v>
      </c>
      <c r="AM227" s="107" t="s">
        <v>623</v>
      </c>
      <c r="AN227" s="107" t="s">
        <v>621</v>
      </c>
      <c r="AO227" s="107" t="s">
        <v>621</v>
      </c>
      <c r="AP227" s="107" t="s">
        <v>621</v>
      </c>
      <c r="AQ227" s="107" t="s">
        <v>621</v>
      </c>
      <c r="AR227" s="107" t="s">
        <v>621</v>
      </c>
      <c r="AS227" s="107" t="s">
        <v>621</v>
      </c>
      <c r="AT227" s="107" t="s">
        <v>621</v>
      </c>
      <c r="AU227" s="107" t="s">
        <v>621</v>
      </c>
      <c r="AV227" s="107" t="s">
        <v>623</v>
      </c>
      <c r="AW227" s="107" t="s">
        <v>621</v>
      </c>
      <c r="AX227" s="107" t="s">
        <v>623</v>
      </c>
      <c r="AY227" s="107" t="s">
        <v>620</v>
      </c>
      <c r="AZ227" s="107" t="s">
        <v>621</v>
      </c>
      <c r="BA227" s="107" t="s">
        <v>621</v>
      </c>
      <c r="BC227" s="107">
        <v>38</v>
      </c>
      <c r="BD227" s="107">
        <v>3</v>
      </c>
      <c r="BE227" s="107">
        <v>4</v>
      </c>
      <c r="BF227" s="107">
        <v>5</v>
      </c>
      <c r="BG227" s="107">
        <v>0</v>
      </c>
      <c r="BH227" s="107">
        <v>45</v>
      </c>
    </row>
    <row r="228" spans="1:60" x14ac:dyDescent="0.25">
      <c r="A228" s="104">
        <v>803</v>
      </c>
      <c r="B228" s="108" t="s">
        <v>230</v>
      </c>
      <c r="C228" s="108" t="s">
        <v>228</v>
      </c>
      <c r="D228" s="107" t="s">
        <v>621</v>
      </c>
      <c r="E228" s="107" t="s">
        <v>621</v>
      </c>
      <c r="F228" s="107" t="s">
        <v>621</v>
      </c>
      <c r="G228" s="107" t="s">
        <v>621</v>
      </c>
      <c r="H228" s="107" t="s">
        <v>621</v>
      </c>
      <c r="I228" s="107" t="s">
        <v>621</v>
      </c>
      <c r="J228" s="107" t="s">
        <v>621</v>
      </c>
      <c r="K228" s="107" t="s">
        <v>621</v>
      </c>
      <c r="L228" s="107" t="s">
        <v>622</v>
      </c>
      <c r="M228" s="107" t="s">
        <v>621</v>
      </c>
      <c r="N228" s="107" t="s">
        <v>621</v>
      </c>
      <c r="O228" s="107" t="s">
        <v>621</v>
      </c>
      <c r="P228" s="107" t="s">
        <v>621</v>
      </c>
      <c r="Q228" s="107" t="s">
        <v>621</v>
      </c>
      <c r="R228" s="107" t="s">
        <v>621</v>
      </c>
      <c r="S228" s="107" t="s">
        <v>621</v>
      </c>
      <c r="T228" s="107" t="s">
        <v>621</v>
      </c>
      <c r="U228" s="107" t="s">
        <v>621</v>
      </c>
      <c r="V228" s="107" t="s">
        <v>621</v>
      </c>
      <c r="W228" s="107" t="s">
        <v>623</v>
      </c>
      <c r="X228" s="107" t="s">
        <v>621</v>
      </c>
      <c r="Y228" s="107" t="s">
        <v>622</v>
      </c>
      <c r="Z228" s="107" t="s">
        <v>621</v>
      </c>
      <c r="AA228" s="107" t="s">
        <v>621</v>
      </c>
      <c r="AB228" s="107" t="s">
        <v>621</v>
      </c>
      <c r="AC228" s="107" t="s">
        <v>623</v>
      </c>
      <c r="AD228" s="107" t="s">
        <v>621</v>
      </c>
      <c r="AE228" s="107" t="s">
        <v>621</v>
      </c>
      <c r="AF228" s="107" t="s">
        <v>621</v>
      </c>
      <c r="AG228" s="107" t="s">
        <v>621</v>
      </c>
      <c r="AH228" s="107" t="s">
        <v>622</v>
      </c>
      <c r="AI228" s="107" t="s">
        <v>622</v>
      </c>
      <c r="AJ228" s="107" t="s">
        <v>622</v>
      </c>
      <c r="AK228" s="107" t="s">
        <v>621</v>
      </c>
      <c r="AL228" s="107" t="s">
        <v>621</v>
      </c>
      <c r="AM228" s="107" t="s">
        <v>621</v>
      </c>
      <c r="AN228" s="107" t="s">
        <v>621</v>
      </c>
      <c r="AO228" s="107" t="s">
        <v>621</v>
      </c>
      <c r="AP228" s="107" t="s">
        <v>621</v>
      </c>
      <c r="AQ228" s="107" t="s">
        <v>621</v>
      </c>
      <c r="AR228" s="107" t="s">
        <v>621</v>
      </c>
      <c r="AS228" s="107" t="s">
        <v>621</v>
      </c>
      <c r="AT228" s="107" t="s">
        <v>621</v>
      </c>
      <c r="AU228" s="107" t="s">
        <v>621</v>
      </c>
      <c r="AV228" s="107" t="s">
        <v>623</v>
      </c>
      <c r="AW228" s="107" t="s">
        <v>621</v>
      </c>
      <c r="AX228" s="107" t="s">
        <v>621</v>
      </c>
      <c r="AY228" s="107" t="s">
        <v>621</v>
      </c>
      <c r="AZ228" s="107" t="s">
        <v>621</v>
      </c>
      <c r="BA228" s="107" t="s">
        <v>621</v>
      </c>
      <c r="BC228" s="107">
        <v>42</v>
      </c>
      <c r="BD228" s="107">
        <v>5</v>
      </c>
      <c r="BE228" s="107">
        <v>0</v>
      </c>
      <c r="BF228" s="107">
        <v>3</v>
      </c>
      <c r="BG228" s="107">
        <v>0</v>
      </c>
      <c r="BH228" s="107">
        <v>47</v>
      </c>
    </row>
    <row r="229" spans="1:60" x14ac:dyDescent="0.25">
      <c r="A229" s="104">
        <v>804</v>
      </c>
      <c r="B229" s="108" t="s">
        <v>231</v>
      </c>
      <c r="C229" s="108" t="s">
        <v>228</v>
      </c>
      <c r="D229" s="107" t="s">
        <v>621</v>
      </c>
      <c r="E229" s="107" t="s">
        <v>621</v>
      </c>
      <c r="F229" s="107" t="s">
        <v>621</v>
      </c>
      <c r="G229" s="107" t="s">
        <v>621</v>
      </c>
      <c r="H229" s="107" t="s">
        <v>623</v>
      </c>
      <c r="I229" s="107" t="s">
        <v>621</v>
      </c>
      <c r="J229" s="107" t="s">
        <v>621</v>
      </c>
      <c r="K229" s="107" t="s">
        <v>621</v>
      </c>
      <c r="L229" s="107" t="s">
        <v>621</v>
      </c>
      <c r="M229" s="107" t="s">
        <v>621</v>
      </c>
      <c r="N229" s="107" t="s">
        <v>621</v>
      </c>
      <c r="O229" s="107" t="s">
        <v>621</v>
      </c>
      <c r="P229" s="107" t="s">
        <v>621</v>
      </c>
      <c r="Q229" s="107" t="s">
        <v>621</v>
      </c>
      <c r="R229" s="107" t="s">
        <v>621</v>
      </c>
      <c r="S229" s="107" t="s">
        <v>621</v>
      </c>
      <c r="T229" s="107" t="s">
        <v>621</v>
      </c>
      <c r="U229" s="107" t="s">
        <v>621</v>
      </c>
      <c r="V229" s="107" t="s">
        <v>621</v>
      </c>
      <c r="W229" s="107" t="s">
        <v>623</v>
      </c>
      <c r="X229" s="107" t="s">
        <v>621</v>
      </c>
      <c r="Y229" s="107" t="s">
        <v>622</v>
      </c>
      <c r="Z229" s="107" t="s">
        <v>621</v>
      </c>
      <c r="AA229" s="107" t="s">
        <v>621</v>
      </c>
      <c r="AB229" s="107" t="s">
        <v>621</v>
      </c>
      <c r="AC229" s="107" t="s">
        <v>621</v>
      </c>
      <c r="AD229" s="107" t="s">
        <v>621</v>
      </c>
      <c r="AE229" s="107" t="s">
        <v>621</v>
      </c>
      <c r="AF229" s="107" t="s">
        <v>621</v>
      </c>
      <c r="AG229" s="107" t="s">
        <v>621</v>
      </c>
      <c r="AH229" s="107" t="s">
        <v>622</v>
      </c>
      <c r="AI229" s="107" t="s">
        <v>622</v>
      </c>
      <c r="AJ229" s="107" t="s">
        <v>622</v>
      </c>
      <c r="AK229" s="107" t="s">
        <v>621</v>
      </c>
      <c r="AL229" s="107" t="s">
        <v>621</v>
      </c>
      <c r="AM229" s="107" t="s">
        <v>621</v>
      </c>
      <c r="AN229" s="107" t="s">
        <v>621</v>
      </c>
      <c r="AO229" s="107" t="s">
        <v>621</v>
      </c>
      <c r="AP229" s="107" t="s">
        <v>621</v>
      </c>
      <c r="AQ229" s="107" t="s">
        <v>621</v>
      </c>
      <c r="AR229" s="107" t="s">
        <v>621</v>
      </c>
      <c r="AS229" s="107" t="s">
        <v>621</v>
      </c>
      <c r="AT229" s="107" t="s">
        <v>621</v>
      </c>
      <c r="AU229" s="107" t="s">
        <v>621</v>
      </c>
      <c r="AV229" s="107" t="s">
        <v>623</v>
      </c>
      <c r="AW229" s="107" t="s">
        <v>623</v>
      </c>
      <c r="AX229" s="107" t="s">
        <v>621</v>
      </c>
      <c r="AY229" s="107" t="s">
        <v>621</v>
      </c>
      <c r="AZ229" s="107" t="s">
        <v>621</v>
      </c>
      <c r="BA229" s="107" t="s">
        <v>621</v>
      </c>
      <c r="BC229" s="107">
        <v>42</v>
      </c>
      <c r="BD229" s="107">
        <v>4</v>
      </c>
      <c r="BE229" s="107">
        <v>0</v>
      </c>
      <c r="BF229" s="107">
        <v>4</v>
      </c>
      <c r="BG229" s="107">
        <v>0</v>
      </c>
      <c r="BH229" s="107">
        <v>46</v>
      </c>
    </row>
    <row r="230" spans="1:60" x14ac:dyDescent="0.25">
      <c r="A230" s="104">
        <v>805</v>
      </c>
      <c r="B230" s="108" t="s">
        <v>232</v>
      </c>
      <c r="C230" s="108" t="s">
        <v>228</v>
      </c>
      <c r="D230" s="107" t="s">
        <v>621</v>
      </c>
      <c r="E230" s="107" t="s">
        <v>621</v>
      </c>
      <c r="F230" s="107" t="s">
        <v>621</v>
      </c>
      <c r="G230" s="107" t="s">
        <v>621</v>
      </c>
      <c r="H230" s="107" t="s">
        <v>623</v>
      </c>
      <c r="I230" s="107" t="s">
        <v>621</v>
      </c>
      <c r="J230" s="107" t="s">
        <v>621</v>
      </c>
      <c r="K230" s="107" t="s">
        <v>621</v>
      </c>
      <c r="L230" s="107" t="s">
        <v>621</v>
      </c>
      <c r="M230" s="107" t="s">
        <v>621</v>
      </c>
      <c r="N230" s="107" t="s">
        <v>621</v>
      </c>
      <c r="O230" s="107" t="s">
        <v>621</v>
      </c>
      <c r="P230" s="107" t="s">
        <v>621</v>
      </c>
      <c r="Q230" s="107" t="s">
        <v>621</v>
      </c>
      <c r="R230" s="107" t="s">
        <v>621</v>
      </c>
      <c r="S230" s="107" t="s">
        <v>622</v>
      </c>
      <c r="T230" s="107" t="s">
        <v>621</v>
      </c>
      <c r="U230" s="107" t="s">
        <v>621</v>
      </c>
      <c r="V230" s="107" t="s">
        <v>621</v>
      </c>
      <c r="W230" s="107" t="s">
        <v>620</v>
      </c>
      <c r="X230" s="107" t="s">
        <v>621</v>
      </c>
      <c r="Y230" s="107" t="s">
        <v>621</v>
      </c>
      <c r="Z230" s="107" t="s">
        <v>621</v>
      </c>
      <c r="AA230" s="107" t="s">
        <v>620</v>
      </c>
      <c r="AB230" s="107" t="s">
        <v>621</v>
      </c>
      <c r="AC230" s="107" t="s">
        <v>620</v>
      </c>
      <c r="AD230" s="107" t="s">
        <v>621</v>
      </c>
      <c r="AE230" s="107" t="s">
        <v>621</v>
      </c>
      <c r="AF230" s="107" t="s">
        <v>621</v>
      </c>
      <c r="AG230" s="107" t="s">
        <v>621</v>
      </c>
      <c r="AH230" s="107" t="s">
        <v>621</v>
      </c>
      <c r="AI230" s="107" t="s">
        <v>620</v>
      </c>
      <c r="AJ230" s="107" t="s">
        <v>621</v>
      </c>
      <c r="AK230" s="107" t="s">
        <v>621</v>
      </c>
      <c r="AL230" s="107" t="s">
        <v>621</v>
      </c>
      <c r="AM230" s="107" t="s">
        <v>621</v>
      </c>
      <c r="AN230" s="107" t="s">
        <v>621</v>
      </c>
      <c r="AO230" s="107" t="s">
        <v>621</v>
      </c>
      <c r="AP230" s="107" t="s">
        <v>621</v>
      </c>
      <c r="AQ230" s="107" t="s">
        <v>621</v>
      </c>
      <c r="AR230" s="107" t="s">
        <v>621</v>
      </c>
      <c r="AS230" s="107" t="s">
        <v>621</v>
      </c>
      <c r="AT230" s="107" t="s">
        <v>622</v>
      </c>
      <c r="AU230" s="107" t="s">
        <v>621</v>
      </c>
      <c r="AV230" s="107" t="s">
        <v>621</v>
      </c>
      <c r="AW230" s="107" t="s">
        <v>621</v>
      </c>
      <c r="AX230" s="107" t="s">
        <v>623</v>
      </c>
      <c r="AY230" s="107" t="s">
        <v>621</v>
      </c>
      <c r="AZ230" s="107" t="s">
        <v>621</v>
      </c>
      <c r="BA230" s="107" t="s">
        <v>621</v>
      </c>
      <c r="BC230" s="107">
        <v>42</v>
      </c>
      <c r="BD230" s="107">
        <v>2</v>
      </c>
      <c r="BE230" s="107">
        <v>4</v>
      </c>
      <c r="BF230" s="107">
        <v>2</v>
      </c>
      <c r="BG230" s="107">
        <v>0</v>
      </c>
      <c r="BH230" s="107">
        <v>48</v>
      </c>
    </row>
    <row r="231" spans="1:60" x14ac:dyDescent="0.25">
      <c r="A231" s="104">
        <v>806</v>
      </c>
      <c r="B231" s="108" t="s">
        <v>233</v>
      </c>
      <c r="C231" s="108" t="s">
        <v>228</v>
      </c>
      <c r="D231" s="107" t="s">
        <v>621</v>
      </c>
      <c r="E231" s="107" t="s">
        <v>620</v>
      </c>
      <c r="F231" s="107" t="s">
        <v>623</v>
      </c>
      <c r="G231" s="107" t="s">
        <v>621</v>
      </c>
      <c r="H231" s="107" t="s">
        <v>623</v>
      </c>
      <c r="I231" s="107" t="s">
        <v>621</v>
      </c>
      <c r="J231" s="107" t="s">
        <v>621</v>
      </c>
      <c r="K231" s="107" t="s">
        <v>621</v>
      </c>
      <c r="L231" s="107" t="s">
        <v>622</v>
      </c>
      <c r="M231" s="107" t="s">
        <v>620</v>
      </c>
      <c r="N231" s="107" t="s">
        <v>620</v>
      </c>
      <c r="O231" s="107" t="s">
        <v>621</v>
      </c>
      <c r="P231" s="107" t="s">
        <v>621</v>
      </c>
      <c r="Q231" s="107" t="s">
        <v>621</v>
      </c>
      <c r="R231" s="107" t="s">
        <v>622</v>
      </c>
      <c r="S231" s="107" t="s">
        <v>621</v>
      </c>
      <c r="T231" s="107" t="s">
        <v>621</v>
      </c>
      <c r="U231" s="107" t="s">
        <v>621</v>
      </c>
      <c r="V231" s="107" t="s">
        <v>621</v>
      </c>
      <c r="W231" s="107" t="s">
        <v>620</v>
      </c>
      <c r="X231" s="107" t="s">
        <v>621</v>
      </c>
      <c r="Y231" s="107" t="s">
        <v>622</v>
      </c>
      <c r="Z231" s="107" t="s">
        <v>621</v>
      </c>
      <c r="AA231" s="107" t="s">
        <v>621</v>
      </c>
      <c r="AB231" s="107" t="s">
        <v>620</v>
      </c>
      <c r="AC231" s="107" t="s">
        <v>621</v>
      </c>
      <c r="AD231" s="107" t="s">
        <v>623</v>
      </c>
      <c r="AE231" s="107" t="s">
        <v>623</v>
      </c>
      <c r="AF231" s="107" t="s">
        <v>621</v>
      </c>
      <c r="AG231" s="107" t="s">
        <v>621</v>
      </c>
      <c r="AH231" s="107" t="s">
        <v>621</v>
      </c>
      <c r="AI231" s="107" t="s">
        <v>621</v>
      </c>
      <c r="AJ231" s="107" t="s">
        <v>622</v>
      </c>
      <c r="AK231" s="107" t="s">
        <v>621</v>
      </c>
      <c r="AL231" s="107" t="s">
        <v>621</v>
      </c>
      <c r="AM231" s="107" t="s">
        <v>621</v>
      </c>
      <c r="AN231" s="107" t="s">
        <v>621</v>
      </c>
      <c r="AO231" s="107" t="s">
        <v>621</v>
      </c>
      <c r="AP231" s="107" t="s">
        <v>621</v>
      </c>
      <c r="AQ231" s="107" t="s">
        <v>621</v>
      </c>
      <c r="AR231" s="107" t="s">
        <v>621</v>
      </c>
      <c r="AS231" s="107" t="s">
        <v>621</v>
      </c>
      <c r="AT231" s="107" t="s">
        <v>621</v>
      </c>
      <c r="AU231" s="107" t="s">
        <v>623</v>
      </c>
      <c r="AV231" s="107" t="s">
        <v>623</v>
      </c>
      <c r="AW231" s="107" t="s">
        <v>623</v>
      </c>
      <c r="AX231" s="107" t="s">
        <v>621</v>
      </c>
      <c r="AY231" s="107" t="s">
        <v>621</v>
      </c>
      <c r="AZ231" s="107" t="s">
        <v>621</v>
      </c>
      <c r="BA231" s="107" t="s">
        <v>621</v>
      </c>
      <c r="BC231" s="107">
        <v>34</v>
      </c>
      <c r="BD231" s="107">
        <v>4</v>
      </c>
      <c r="BE231" s="107">
        <v>5</v>
      </c>
      <c r="BF231" s="107">
        <v>7</v>
      </c>
      <c r="BG231" s="107">
        <v>0</v>
      </c>
      <c r="BH231" s="107">
        <v>43</v>
      </c>
    </row>
    <row r="232" spans="1:60" x14ac:dyDescent="0.25">
      <c r="A232" s="104">
        <v>807</v>
      </c>
      <c r="B232" s="108" t="s">
        <v>196</v>
      </c>
      <c r="C232" s="108" t="s">
        <v>228</v>
      </c>
      <c r="D232" s="107" t="s">
        <v>623</v>
      </c>
      <c r="E232" s="107" t="s">
        <v>622</v>
      </c>
      <c r="F232" s="107" t="s">
        <v>621</v>
      </c>
      <c r="G232" s="107" t="s">
        <v>621</v>
      </c>
      <c r="H232" s="107" t="s">
        <v>623</v>
      </c>
      <c r="I232" s="107" t="s">
        <v>621</v>
      </c>
      <c r="J232" s="107" t="s">
        <v>621</v>
      </c>
      <c r="K232" s="107" t="s">
        <v>621</v>
      </c>
      <c r="L232" s="107" t="s">
        <v>622</v>
      </c>
      <c r="M232" s="107" t="s">
        <v>621</v>
      </c>
      <c r="N232" s="107" t="s">
        <v>621</v>
      </c>
      <c r="O232" s="107" t="s">
        <v>621</v>
      </c>
      <c r="P232" s="107" t="s">
        <v>621</v>
      </c>
      <c r="Q232" s="107" t="s">
        <v>621</v>
      </c>
      <c r="R232" s="107" t="s">
        <v>623</v>
      </c>
      <c r="S232" s="107" t="s">
        <v>620</v>
      </c>
      <c r="T232" s="107" t="s">
        <v>622</v>
      </c>
      <c r="U232" s="107" t="s">
        <v>621</v>
      </c>
      <c r="V232" s="107" t="s">
        <v>621</v>
      </c>
      <c r="W232" s="107" t="s">
        <v>620</v>
      </c>
      <c r="X232" s="107" t="s">
        <v>621</v>
      </c>
      <c r="Y232" s="107" t="s">
        <v>621</v>
      </c>
      <c r="Z232" s="107" t="s">
        <v>621</v>
      </c>
      <c r="AA232" s="107" t="s">
        <v>621</v>
      </c>
      <c r="AB232" s="107" t="s">
        <v>621</v>
      </c>
      <c r="AC232" s="107" t="s">
        <v>621</v>
      </c>
      <c r="AD232" s="107" t="s">
        <v>621</v>
      </c>
      <c r="AE232" s="107" t="s">
        <v>621</v>
      </c>
      <c r="AF232" s="107" t="s">
        <v>621</v>
      </c>
      <c r="AG232" s="107" t="s">
        <v>621</v>
      </c>
      <c r="AH232" s="107" t="s">
        <v>621</v>
      </c>
      <c r="AI232" s="107" t="s">
        <v>622</v>
      </c>
      <c r="AJ232" s="107" t="s">
        <v>621</v>
      </c>
      <c r="AK232" s="107" t="s">
        <v>621</v>
      </c>
      <c r="AL232" s="107" t="s">
        <v>621</v>
      </c>
      <c r="AM232" s="107" t="s">
        <v>621</v>
      </c>
      <c r="AN232" s="107" t="s">
        <v>621</v>
      </c>
      <c r="AO232" s="107" t="s">
        <v>621</v>
      </c>
      <c r="AP232" s="107" t="s">
        <v>621</v>
      </c>
      <c r="AQ232" s="107" t="s">
        <v>621</v>
      </c>
      <c r="AR232" s="107" t="s">
        <v>621</v>
      </c>
      <c r="AS232" s="107" t="s">
        <v>621</v>
      </c>
      <c r="AT232" s="107" t="s">
        <v>621</v>
      </c>
      <c r="AU232" s="107" t="s">
        <v>621</v>
      </c>
      <c r="AV232" s="107" t="s">
        <v>623</v>
      </c>
      <c r="AW232" s="107" t="s">
        <v>621</v>
      </c>
      <c r="AX232" s="107" t="s">
        <v>621</v>
      </c>
      <c r="AY232" s="107" t="s">
        <v>622</v>
      </c>
      <c r="AZ232" s="107" t="s">
        <v>621</v>
      </c>
      <c r="BA232" s="107" t="s">
        <v>621</v>
      </c>
      <c r="BC232" s="107">
        <v>39</v>
      </c>
      <c r="BD232" s="107">
        <v>5</v>
      </c>
      <c r="BE232" s="107">
        <v>2</v>
      </c>
      <c r="BF232" s="107">
        <v>4</v>
      </c>
      <c r="BG232" s="107">
        <v>0</v>
      </c>
      <c r="BH232" s="107">
        <v>46</v>
      </c>
    </row>
    <row r="233" spans="1:60" x14ac:dyDescent="0.25">
      <c r="A233" s="104">
        <v>808</v>
      </c>
      <c r="B233" s="108" t="s">
        <v>234</v>
      </c>
      <c r="C233" s="108" t="s">
        <v>228</v>
      </c>
      <c r="D233" s="107" t="s">
        <v>621</v>
      </c>
      <c r="E233" s="107" t="s">
        <v>621</v>
      </c>
      <c r="F233" s="107" t="s">
        <v>621</v>
      </c>
      <c r="G233" s="107" t="s">
        <v>621</v>
      </c>
      <c r="H233" s="107" t="s">
        <v>623</v>
      </c>
      <c r="I233" s="107" t="s">
        <v>621</v>
      </c>
      <c r="J233" s="107" t="s">
        <v>623</v>
      </c>
      <c r="K233" s="107" t="s">
        <v>621</v>
      </c>
      <c r="L233" s="107" t="s">
        <v>623</v>
      </c>
      <c r="M233" s="107" t="s">
        <v>621</v>
      </c>
      <c r="N233" s="107" t="s">
        <v>621</v>
      </c>
      <c r="O233" s="107" t="s">
        <v>621</v>
      </c>
      <c r="P233" s="107" t="s">
        <v>621</v>
      </c>
      <c r="Q233" s="107" t="s">
        <v>621</v>
      </c>
      <c r="R233" s="107" t="s">
        <v>620</v>
      </c>
      <c r="S233" s="107" t="s">
        <v>620</v>
      </c>
      <c r="T233" s="107" t="s">
        <v>620</v>
      </c>
      <c r="U233" s="107" t="s">
        <v>620</v>
      </c>
      <c r="V233" s="107" t="s">
        <v>623</v>
      </c>
      <c r="W233" s="107" t="s">
        <v>621</v>
      </c>
      <c r="X233" s="107" t="s">
        <v>621</v>
      </c>
      <c r="Y233" s="107" t="s">
        <v>622</v>
      </c>
      <c r="Z233" s="107" t="s">
        <v>623</v>
      </c>
      <c r="AA233" s="107" t="s">
        <v>623</v>
      </c>
      <c r="AB233" s="107" t="s">
        <v>621</v>
      </c>
      <c r="AC233" s="107" t="s">
        <v>621</v>
      </c>
      <c r="AD233" s="107" t="s">
        <v>621</v>
      </c>
      <c r="AE233" s="107" t="s">
        <v>621</v>
      </c>
      <c r="AF233" s="107" t="s">
        <v>621</v>
      </c>
      <c r="AG233" s="107" t="s">
        <v>621</v>
      </c>
      <c r="AH233" s="107" t="s">
        <v>622</v>
      </c>
      <c r="AI233" s="107" t="s">
        <v>622</v>
      </c>
      <c r="AJ233" s="107" t="s">
        <v>622</v>
      </c>
      <c r="AK233" s="107" t="s">
        <v>623</v>
      </c>
      <c r="AL233" s="107" t="s">
        <v>623</v>
      </c>
      <c r="AM233" s="107" t="s">
        <v>621</v>
      </c>
      <c r="AN233" s="107" t="s">
        <v>621</v>
      </c>
      <c r="AO233" s="107" t="s">
        <v>621</v>
      </c>
      <c r="AP233" s="107" t="s">
        <v>621</v>
      </c>
      <c r="AQ233" s="107" t="s">
        <v>621</v>
      </c>
      <c r="AR233" s="107" t="s">
        <v>621</v>
      </c>
      <c r="AS233" s="107" t="s">
        <v>621</v>
      </c>
      <c r="AT233" s="107" t="s">
        <v>621</v>
      </c>
      <c r="AU233" s="107" t="s">
        <v>621</v>
      </c>
      <c r="AV233" s="107" t="s">
        <v>621</v>
      </c>
      <c r="AW233" s="107" t="s">
        <v>621</v>
      </c>
      <c r="AX233" s="107" t="s">
        <v>623</v>
      </c>
      <c r="AY233" s="107" t="s">
        <v>621</v>
      </c>
      <c r="AZ233" s="107" t="s">
        <v>621</v>
      </c>
      <c r="BA233" s="107" t="s">
        <v>621</v>
      </c>
      <c r="BC233" s="107">
        <v>33</v>
      </c>
      <c r="BD233" s="107">
        <v>4</v>
      </c>
      <c r="BE233" s="107">
        <v>4</v>
      </c>
      <c r="BF233" s="107">
        <v>9</v>
      </c>
      <c r="BG233" s="107">
        <v>0</v>
      </c>
      <c r="BH233" s="107">
        <v>41</v>
      </c>
    </row>
    <row r="234" spans="1:60" x14ac:dyDescent="0.25">
      <c r="A234" s="104">
        <v>809</v>
      </c>
      <c r="B234" s="108" t="s">
        <v>235</v>
      </c>
      <c r="C234" s="108" t="s">
        <v>228</v>
      </c>
      <c r="D234" s="107" t="s">
        <v>621</v>
      </c>
      <c r="E234" s="107" t="s">
        <v>621</v>
      </c>
      <c r="F234" s="107" t="s">
        <v>621</v>
      </c>
      <c r="G234" s="107" t="s">
        <v>621</v>
      </c>
      <c r="H234" s="107" t="s">
        <v>621</v>
      </c>
      <c r="I234" s="107" t="s">
        <v>621</v>
      </c>
      <c r="J234" s="107" t="s">
        <v>621</v>
      </c>
      <c r="K234" s="107" t="s">
        <v>621</v>
      </c>
      <c r="L234" s="107" t="s">
        <v>622</v>
      </c>
      <c r="M234" s="107" t="s">
        <v>621</v>
      </c>
      <c r="N234" s="107" t="s">
        <v>621</v>
      </c>
      <c r="O234" s="107" t="s">
        <v>621</v>
      </c>
      <c r="P234" s="107" t="s">
        <v>621</v>
      </c>
      <c r="Q234" s="107" t="s">
        <v>621</v>
      </c>
      <c r="R234" s="107" t="s">
        <v>623</v>
      </c>
      <c r="S234" s="107" t="s">
        <v>621</v>
      </c>
      <c r="T234" s="107" t="s">
        <v>622</v>
      </c>
      <c r="U234" s="107" t="s">
        <v>621</v>
      </c>
      <c r="V234" s="107" t="s">
        <v>621</v>
      </c>
      <c r="W234" s="107" t="s">
        <v>621</v>
      </c>
      <c r="X234" s="107" t="s">
        <v>621</v>
      </c>
      <c r="Y234" s="107" t="s">
        <v>621</v>
      </c>
      <c r="Z234" s="107" t="s">
        <v>623</v>
      </c>
      <c r="AA234" s="107" t="s">
        <v>621</v>
      </c>
      <c r="AB234" s="107" t="s">
        <v>621</v>
      </c>
      <c r="AC234" s="107" t="s">
        <v>623</v>
      </c>
      <c r="AD234" s="107" t="s">
        <v>621</v>
      </c>
      <c r="AE234" s="107" t="s">
        <v>621</v>
      </c>
      <c r="AF234" s="107" t="s">
        <v>621</v>
      </c>
      <c r="AG234" s="107" t="s">
        <v>621</v>
      </c>
      <c r="AH234" s="107" t="s">
        <v>621</v>
      </c>
      <c r="AI234" s="107" t="s">
        <v>621</v>
      </c>
      <c r="AJ234" s="107" t="s">
        <v>621</v>
      </c>
      <c r="AK234" s="107" t="s">
        <v>621</v>
      </c>
      <c r="AL234" s="107" t="s">
        <v>621</v>
      </c>
      <c r="AM234" s="107" t="s">
        <v>621</v>
      </c>
      <c r="AN234" s="107" t="s">
        <v>621</v>
      </c>
      <c r="AO234" s="107" t="s">
        <v>621</v>
      </c>
      <c r="AP234" s="107" t="s">
        <v>621</v>
      </c>
      <c r="AQ234" s="107" t="s">
        <v>621</v>
      </c>
      <c r="AR234" s="107" t="s">
        <v>621</v>
      </c>
      <c r="AS234" s="107" t="s">
        <v>621</v>
      </c>
      <c r="AT234" s="107" t="s">
        <v>621</v>
      </c>
      <c r="AU234" s="107" t="s">
        <v>621</v>
      </c>
      <c r="AV234" s="107" t="s">
        <v>621</v>
      </c>
      <c r="AW234" s="107" t="s">
        <v>621</v>
      </c>
      <c r="AX234" s="107" t="s">
        <v>620</v>
      </c>
      <c r="AY234" s="107" t="s">
        <v>623</v>
      </c>
      <c r="AZ234" s="107" t="s">
        <v>621</v>
      </c>
      <c r="BA234" s="107" t="s">
        <v>621</v>
      </c>
      <c r="BC234" s="107">
        <v>43</v>
      </c>
      <c r="BD234" s="107">
        <v>2</v>
      </c>
      <c r="BE234" s="107">
        <v>1</v>
      </c>
      <c r="BF234" s="107">
        <v>4</v>
      </c>
      <c r="BG234" s="107">
        <v>0</v>
      </c>
      <c r="BH234" s="107">
        <v>46</v>
      </c>
    </row>
    <row r="235" spans="1:60" x14ac:dyDescent="0.25">
      <c r="A235" s="104">
        <v>810</v>
      </c>
      <c r="B235" s="108" t="s">
        <v>236</v>
      </c>
      <c r="C235" s="108" t="s">
        <v>228</v>
      </c>
      <c r="D235" s="107" t="s">
        <v>621</v>
      </c>
      <c r="E235" s="107" t="s">
        <v>621</v>
      </c>
      <c r="F235" s="107" t="s">
        <v>621</v>
      </c>
      <c r="G235" s="107" t="s">
        <v>621</v>
      </c>
      <c r="H235" s="107" t="s">
        <v>621</v>
      </c>
      <c r="I235" s="107" t="s">
        <v>621</v>
      </c>
      <c r="J235" s="107" t="s">
        <v>621</v>
      </c>
      <c r="K235" s="107" t="s">
        <v>621</v>
      </c>
      <c r="L235" s="107" t="s">
        <v>620</v>
      </c>
      <c r="M235" s="107" t="s">
        <v>621</v>
      </c>
      <c r="N235" s="107" t="s">
        <v>621</v>
      </c>
      <c r="O235" s="107" t="s">
        <v>621</v>
      </c>
      <c r="P235" s="107" t="s">
        <v>621</v>
      </c>
      <c r="Q235" s="107" t="s">
        <v>621</v>
      </c>
      <c r="R235" s="107" t="s">
        <v>623</v>
      </c>
      <c r="S235" s="107" t="s">
        <v>622</v>
      </c>
      <c r="T235" s="107" t="s">
        <v>622</v>
      </c>
      <c r="U235" s="107" t="s">
        <v>621</v>
      </c>
      <c r="V235" s="107" t="s">
        <v>621</v>
      </c>
      <c r="W235" s="107" t="s">
        <v>623</v>
      </c>
      <c r="X235" s="107" t="s">
        <v>621</v>
      </c>
      <c r="Y235" s="107" t="s">
        <v>622</v>
      </c>
      <c r="Z235" s="107" t="s">
        <v>623</v>
      </c>
      <c r="AA235" s="107" t="s">
        <v>621</v>
      </c>
      <c r="AB235" s="107" t="s">
        <v>621</v>
      </c>
      <c r="AC235" s="107" t="s">
        <v>623</v>
      </c>
      <c r="AD235" s="107" t="s">
        <v>621</v>
      </c>
      <c r="AE235" s="107" t="s">
        <v>621</v>
      </c>
      <c r="AF235" s="107" t="s">
        <v>621</v>
      </c>
      <c r="AG235" s="107" t="s">
        <v>621</v>
      </c>
      <c r="AH235" s="107" t="s">
        <v>622</v>
      </c>
      <c r="AI235" s="107" t="s">
        <v>622</v>
      </c>
      <c r="AJ235" s="107" t="s">
        <v>622</v>
      </c>
      <c r="AK235" s="107" t="s">
        <v>621</v>
      </c>
      <c r="AL235" s="107" t="s">
        <v>621</v>
      </c>
      <c r="AM235" s="107" t="s">
        <v>621</v>
      </c>
      <c r="AN235" s="107" t="s">
        <v>621</v>
      </c>
      <c r="AO235" s="107" t="s">
        <v>621</v>
      </c>
      <c r="AP235" s="107" t="s">
        <v>621</v>
      </c>
      <c r="AQ235" s="107" t="s">
        <v>621</v>
      </c>
      <c r="AR235" s="107" t="s">
        <v>621</v>
      </c>
      <c r="AS235" s="107" t="s">
        <v>621</v>
      </c>
      <c r="AT235" s="107" t="s">
        <v>621</v>
      </c>
      <c r="AU235" s="107" t="s">
        <v>621</v>
      </c>
      <c r="AV235" s="107" t="s">
        <v>623</v>
      </c>
      <c r="AW235" s="107" t="s">
        <v>621</v>
      </c>
      <c r="AX235" s="107" t="s">
        <v>621</v>
      </c>
      <c r="AY235" s="107" t="s">
        <v>621</v>
      </c>
      <c r="AZ235" s="107" t="s">
        <v>621</v>
      </c>
      <c r="BA235" s="107" t="s">
        <v>621</v>
      </c>
      <c r="BC235" s="107">
        <v>38</v>
      </c>
      <c r="BD235" s="107">
        <v>6</v>
      </c>
      <c r="BE235" s="107">
        <v>1</v>
      </c>
      <c r="BF235" s="107">
        <v>5</v>
      </c>
      <c r="BG235" s="107">
        <v>0</v>
      </c>
      <c r="BH235" s="107">
        <v>45</v>
      </c>
    </row>
    <row r="236" spans="1:60" x14ac:dyDescent="0.25">
      <c r="A236" s="104">
        <v>811</v>
      </c>
      <c r="B236" s="108" t="s">
        <v>237</v>
      </c>
      <c r="C236" s="108" t="s">
        <v>228</v>
      </c>
      <c r="D236" s="107" t="s">
        <v>623</v>
      </c>
      <c r="E236" s="107" t="s">
        <v>621</v>
      </c>
      <c r="F236" s="107" t="s">
        <v>623</v>
      </c>
      <c r="G236" s="107" t="s">
        <v>621</v>
      </c>
      <c r="H236" s="107" t="s">
        <v>623</v>
      </c>
      <c r="I236" s="107" t="s">
        <v>621</v>
      </c>
      <c r="J236" s="107" t="s">
        <v>623</v>
      </c>
      <c r="K236" s="107" t="s">
        <v>621</v>
      </c>
      <c r="L236" s="107" t="s">
        <v>621</v>
      </c>
      <c r="M236" s="107" t="s">
        <v>621</v>
      </c>
      <c r="N236" s="107" t="s">
        <v>621</v>
      </c>
      <c r="O236" s="107" t="s">
        <v>621</v>
      </c>
      <c r="P236" s="107" t="s">
        <v>621</v>
      </c>
      <c r="Q236" s="107" t="s">
        <v>621</v>
      </c>
      <c r="R236" s="107" t="s">
        <v>621</v>
      </c>
      <c r="S236" s="107" t="s">
        <v>622</v>
      </c>
      <c r="T236" s="107" t="s">
        <v>622</v>
      </c>
      <c r="U236" s="107" t="s">
        <v>621</v>
      </c>
      <c r="V236" s="107" t="s">
        <v>621</v>
      </c>
      <c r="W236" s="107" t="s">
        <v>621</v>
      </c>
      <c r="X236" s="107" t="s">
        <v>621</v>
      </c>
      <c r="Y236" s="107" t="s">
        <v>622</v>
      </c>
      <c r="Z236" s="107" t="s">
        <v>621</v>
      </c>
      <c r="AA236" s="107" t="s">
        <v>621</v>
      </c>
      <c r="AB236" s="107" t="s">
        <v>621</v>
      </c>
      <c r="AC236" s="107" t="s">
        <v>621</v>
      </c>
      <c r="AD236" s="107" t="s">
        <v>623</v>
      </c>
      <c r="AE236" s="107" t="s">
        <v>621</v>
      </c>
      <c r="AF236" s="107" t="s">
        <v>621</v>
      </c>
      <c r="AG236" s="107" t="s">
        <v>621</v>
      </c>
      <c r="AH236" s="107" t="s">
        <v>623</v>
      </c>
      <c r="AI236" s="107" t="s">
        <v>621</v>
      </c>
      <c r="AJ236" s="107" t="s">
        <v>621</v>
      </c>
      <c r="AK236" s="107" t="s">
        <v>621</v>
      </c>
      <c r="AL236" s="107" t="s">
        <v>621</v>
      </c>
      <c r="AM236" s="107" t="s">
        <v>621</v>
      </c>
      <c r="AN236" s="107" t="s">
        <v>621</v>
      </c>
      <c r="AO236" s="107" t="s">
        <v>621</v>
      </c>
      <c r="AP236" s="107" t="s">
        <v>621</v>
      </c>
      <c r="AQ236" s="107" t="s">
        <v>621</v>
      </c>
      <c r="AR236" s="107" t="s">
        <v>621</v>
      </c>
      <c r="AS236" s="107" t="s">
        <v>621</v>
      </c>
      <c r="AT236" s="107" t="s">
        <v>621</v>
      </c>
      <c r="AU236" s="107" t="s">
        <v>621</v>
      </c>
      <c r="AV236" s="107" t="s">
        <v>623</v>
      </c>
      <c r="AW236" s="107" t="s">
        <v>623</v>
      </c>
      <c r="AX236" s="107" t="s">
        <v>621</v>
      </c>
      <c r="AY236" s="107" t="s">
        <v>621</v>
      </c>
      <c r="AZ236" s="107" t="s">
        <v>621</v>
      </c>
      <c r="BA236" s="107" t="s">
        <v>621</v>
      </c>
      <c r="BC236" s="107">
        <v>39</v>
      </c>
      <c r="BD236" s="107">
        <v>3</v>
      </c>
      <c r="BE236" s="107">
        <v>0</v>
      </c>
      <c r="BF236" s="107">
        <v>8</v>
      </c>
      <c r="BG236" s="107">
        <v>0</v>
      </c>
      <c r="BH236" s="107">
        <v>42</v>
      </c>
    </row>
    <row r="237" spans="1:60" x14ac:dyDescent="0.25">
      <c r="A237" s="104">
        <v>812</v>
      </c>
      <c r="B237" s="108" t="s">
        <v>238</v>
      </c>
      <c r="C237" s="108" t="s">
        <v>228</v>
      </c>
      <c r="D237" s="107" t="s">
        <v>621</v>
      </c>
      <c r="E237" s="107" t="s">
        <v>621</v>
      </c>
      <c r="F237" s="107" t="s">
        <v>621</v>
      </c>
      <c r="G237" s="107" t="s">
        <v>621</v>
      </c>
      <c r="H237" s="107" t="s">
        <v>621</v>
      </c>
      <c r="I237" s="107" t="s">
        <v>621</v>
      </c>
      <c r="J237" s="107" t="s">
        <v>623</v>
      </c>
      <c r="K237" s="107" t="s">
        <v>623</v>
      </c>
      <c r="L237" s="107" t="s">
        <v>622</v>
      </c>
      <c r="M237" s="107" t="s">
        <v>621</v>
      </c>
      <c r="N237" s="107" t="s">
        <v>620</v>
      </c>
      <c r="O237" s="107" t="s">
        <v>621</v>
      </c>
      <c r="P237" s="107" t="s">
        <v>621</v>
      </c>
      <c r="Q237" s="107" t="s">
        <v>621</v>
      </c>
      <c r="R237" s="107" t="s">
        <v>621</v>
      </c>
      <c r="S237" s="107" t="s">
        <v>621</v>
      </c>
      <c r="T237" s="107" t="s">
        <v>622</v>
      </c>
      <c r="U237" s="107" t="s">
        <v>621</v>
      </c>
      <c r="V237" s="107" t="s">
        <v>621</v>
      </c>
      <c r="W237" s="107" t="s">
        <v>620</v>
      </c>
      <c r="X237" s="107" t="s">
        <v>621</v>
      </c>
      <c r="Y237" s="107" t="s">
        <v>622</v>
      </c>
      <c r="Z237" s="107" t="s">
        <v>621</v>
      </c>
      <c r="AA237" s="107" t="s">
        <v>621</v>
      </c>
      <c r="AB237" s="107" t="s">
        <v>621</v>
      </c>
      <c r="AC237" s="107" t="s">
        <v>623</v>
      </c>
      <c r="AD237" s="107" t="s">
        <v>621</v>
      </c>
      <c r="AE237" s="107" t="s">
        <v>621</v>
      </c>
      <c r="AF237" s="107" t="s">
        <v>621</v>
      </c>
      <c r="AG237" s="107" t="s">
        <v>621</v>
      </c>
      <c r="AH237" s="107" t="s">
        <v>621</v>
      </c>
      <c r="AI237" s="107" t="s">
        <v>622</v>
      </c>
      <c r="AJ237" s="107" t="s">
        <v>621</v>
      </c>
      <c r="AK237" s="107" t="s">
        <v>621</v>
      </c>
      <c r="AL237" s="107" t="s">
        <v>621</v>
      </c>
      <c r="AM237" s="107" t="s">
        <v>622</v>
      </c>
      <c r="AN237" s="107" t="s">
        <v>621</v>
      </c>
      <c r="AO237" s="107" t="s">
        <v>621</v>
      </c>
      <c r="AP237" s="107" t="s">
        <v>621</v>
      </c>
      <c r="AQ237" s="107" t="s">
        <v>621</v>
      </c>
      <c r="AR237" s="107" t="s">
        <v>621</v>
      </c>
      <c r="AS237" s="107" t="s">
        <v>622</v>
      </c>
      <c r="AT237" s="107" t="s">
        <v>623</v>
      </c>
      <c r="AU237" s="107" t="s">
        <v>621</v>
      </c>
      <c r="AV237" s="107" t="s">
        <v>623</v>
      </c>
      <c r="AW237" s="107" t="s">
        <v>621</v>
      </c>
      <c r="AX237" s="107" t="s">
        <v>621</v>
      </c>
      <c r="AY237" s="107" t="s">
        <v>622</v>
      </c>
      <c r="AZ237" s="107" t="s">
        <v>621</v>
      </c>
      <c r="BA237" s="107" t="s">
        <v>621</v>
      </c>
      <c r="BC237" s="107">
        <v>36</v>
      </c>
      <c r="BD237" s="107">
        <v>7</v>
      </c>
      <c r="BE237" s="107">
        <v>2</v>
      </c>
      <c r="BF237" s="107">
        <v>5</v>
      </c>
      <c r="BG237" s="107">
        <v>0</v>
      </c>
      <c r="BH237" s="107">
        <v>45</v>
      </c>
    </row>
    <row r="238" spans="1:60" x14ac:dyDescent="0.25">
      <c r="A238" s="104">
        <v>813</v>
      </c>
      <c r="B238" s="108" t="s">
        <v>239</v>
      </c>
      <c r="C238" s="108" t="s">
        <v>228</v>
      </c>
      <c r="D238" s="107" t="s">
        <v>621</v>
      </c>
      <c r="E238" s="107" t="s">
        <v>621</v>
      </c>
      <c r="F238" s="107" t="s">
        <v>623</v>
      </c>
      <c r="G238" s="107" t="s">
        <v>621</v>
      </c>
      <c r="H238" s="107" t="s">
        <v>621</v>
      </c>
      <c r="I238" s="107" t="s">
        <v>621</v>
      </c>
      <c r="J238" s="107" t="s">
        <v>623</v>
      </c>
      <c r="K238" s="107" t="s">
        <v>621</v>
      </c>
      <c r="L238" s="107" t="s">
        <v>622</v>
      </c>
      <c r="M238" s="107" t="s">
        <v>621</v>
      </c>
      <c r="N238" s="107" t="s">
        <v>621</v>
      </c>
      <c r="O238" s="107" t="s">
        <v>621</v>
      </c>
      <c r="P238" s="107" t="s">
        <v>621</v>
      </c>
      <c r="Q238" s="107" t="s">
        <v>621</v>
      </c>
      <c r="R238" s="107" t="s">
        <v>621</v>
      </c>
      <c r="S238" s="107" t="s">
        <v>621</v>
      </c>
      <c r="T238" s="107" t="s">
        <v>621</v>
      </c>
      <c r="U238" s="107" t="s">
        <v>621</v>
      </c>
      <c r="V238" s="107" t="s">
        <v>621</v>
      </c>
      <c r="W238" s="107" t="s">
        <v>623</v>
      </c>
      <c r="X238" s="107" t="s">
        <v>621</v>
      </c>
      <c r="Y238" s="107" t="s">
        <v>622</v>
      </c>
      <c r="Z238" s="107" t="s">
        <v>621</v>
      </c>
      <c r="AA238" s="107" t="s">
        <v>621</v>
      </c>
      <c r="AB238" s="107" t="s">
        <v>621</v>
      </c>
      <c r="AC238" s="107" t="s">
        <v>623</v>
      </c>
      <c r="AD238" s="107" t="s">
        <v>621</v>
      </c>
      <c r="AE238" s="107" t="s">
        <v>621</v>
      </c>
      <c r="AF238" s="107" t="s">
        <v>621</v>
      </c>
      <c r="AG238" s="107" t="s">
        <v>621</v>
      </c>
      <c r="AH238" s="107" t="s">
        <v>622</v>
      </c>
      <c r="AI238" s="107" t="s">
        <v>621</v>
      </c>
      <c r="AJ238" s="107" t="s">
        <v>621</v>
      </c>
      <c r="AK238" s="107" t="s">
        <v>621</v>
      </c>
      <c r="AL238" s="107" t="s">
        <v>621</v>
      </c>
      <c r="AM238" s="107" t="s">
        <v>621</v>
      </c>
      <c r="AN238" s="107" t="s">
        <v>621</v>
      </c>
      <c r="AO238" s="107" t="s">
        <v>621</v>
      </c>
      <c r="AP238" s="107" t="s">
        <v>621</v>
      </c>
      <c r="AQ238" s="107" t="s">
        <v>621</v>
      </c>
      <c r="AR238" s="107" t="s">
        <v>621</v>
      </c>
      <c r="AS238" s="107" t="s">
        <v>621</v>
      </c>
      <c r="AT238" s="107" t="s">
        <v>621</v>
      </c>
      <c r="AU238" s="107" t="s">
        <v>621</v>
      </c>
      <c r="AV238" s="107" t="s">
        <v>623</v>
      </c>
      <c r="AW238" s="107" t="s">
        <v>621</v>
      </c>
      <c r="AX238" s="107" t="s">
        <v>621</v>
      </c>
      <c r="AY238" s="107" t="s">
        <v>623</v>
      </c>
      <c r="AZ238" s="107" t="s">
        <v>621</v>
      </c>
      <c r="BA238" s="107" t="s">
        <v>621</v>
      </c>
      <c r="BC238" s="107">
        <v>41</v>
      </c>
      <c r="BD238" s="107">
        <v>3</v>
      </c>
      <c r="BE238" s="107">
        <v>0</v>
      </c>
      <c r="BF238" s="107">
        <v>6</v>
      </c>
      <c r="BG238" s="107">
        <v>0</v>
      </c>
      <c r="BH238" s="107">
        <v>44</v>
      </c>
    </row>
    <row r="239" spans="1:60" x14ac:dyDescent="0.25">
      <c r="A239" s="104">
        <v>814</v>
      </c>
      <c r="B239" s="108" t="s">
        <v>240</v>
      </c>
      <c r="C239" s="108" t="s">
        <v>228</v>
      </c>
      <c r="D239" s="107" t="s">
        <v>621</v>
      </c>
      <c r="E239" s="107" t="s">
        <v>623</v>
      </c>
      <c r="F239" s="107" t="s">
        <v>621</v>
      </c>
      <c r="G239" s="107" t="s">
        <v>621</v>
      </c>
      <c r="H239" s="107" t="s">
        <v>623</v>
      </c>
      <c r="I239" s="107" t="s">
        <v>621</v>
      </c>
      <c r="J239" s="107" t="s">
        <v>623</v>
      </c>
      <c r="K239" s="107" t="s">
        <v>621</v>
      </c>
      <c r="L239" s="107" t="s">
        <v>621</v>
      </c>
      <c r="M239" s="107" t="s">
        <v>620</v>
      </c>
      <c r="N239" s="107" t="s">
        <v>621</v>
      </c>
      <c r="O239" s="107" t="s">
        <v>621</v>
      </c>
      <c r="P239" s="107" t="s">
        <v>621</v>
      </c>
      <c r="Q239" s="107" t="s">
        <v>620</v>
      </c>
      <c r="R239" s="107" t="s">
        <v>623</v>
      </c>
      <c r="S239" s="107" t="s">
        <v>622</v>
      </c>
      <c r="T239" s="107" t="s">
        <v>622</v>
      </c>
      <c r="U239" s="107" t="s">
        <v>621</v>
      </c>
      <c r="V239" s="107" t="s">
        <v>620</v>
      </c>
      <c r="W239" s="107" t="s">
        <v>620</v>
      </c>
      <c r="X239" s="107" t="s">
        <v>621</v>
      </c>
      <c r="Y239" s="107" t="s">
        <v>622</v>
      </c>
      <c r="Z239" s="107" t="s">
        <v>621</v>
      </c>
      <c r="AA239" s="107" t="s">
        <v>621</v>
      </c>
      <c r="AB239" s="107" t="s">
        <v>621</v>
      </c>
      <c r="AC239" s="107" t="s">
        <v>623</v>
      </c>
      <c r="AD239" s="107" t="s">
        <v>621</v>
      </c>
      <c r="AE239" s="107" t="s">
        <v>621</v>
      </c>
      <c r="AF239" s="107" t="s">
        <v>621</v>
      </c>
      <c r="AG239" s="107" t="s">
        <v>620</v>
      </c>
      <c r="AH239" s="107" t="s">
        <v>621</v>
      </c>
      <c r="AI239" s="107" t="s">
        <v>620</v>
      </c>
      <c r="AJ239" s="107" t="s">
        <v>622</v>
      </c>
      <c r="AK239" s="107" t="s">
        <v>621</v>
      </c>
      <c r="AL239" s="107" t="s">
        <v>621</v>
      </c>
      <c r="AM239" s="107" t="s">
        <v>622</v>
      </c>
      <c r="AN239" s="107" t="s">
        <v>621</v>
      </c>
      <c r="AO239" s="107" t="s">
        <v>621</v>
      </c>
      <c r="AP239" s="107" t="s">
        <v>621</v>
      </c>
      <c r="AQ239" s="107" t="s">
        <v>621</v>
      </c>
      <c r="AR239" s="107" t="s">
        <v>621</v>
      </c>
      <c r="AS239" s="107" t="s">
        <v>623</v>
      </c>
      <c r="AT239" s="107" t="s">
        <v>621</v>
      </c>
      <c r="AU239" s="107" t="s">
        <v>621</v>
      </c>
      <c r="AV239" s="107" t="s">
        <v>620</v>
      </c>
      <c r="AW239" s="107" t="s">
        <v>621</v>
      </c>
      <c r="AX239" s="107" t="s">
        <v>621</v>
      </c>
      <c r="AY239" s="107" t="s">
        <v>620</v>
      </c>
      <c r="AZ239" s="107" t="s">
        <v>621</v>
      </c>
      <c r="BA239" s="107" t="s">
        <v>621</v>
      </c>
      <c r="BC239" s="107">
        <v>31</v>
      </c>
      <c r="BD239" s="107">
        <v>5</v>
      </c>
      <c r="BE239" s="107">
        <v>8</v>
      </c>
      <c r="BF239" s="107">
        <v>6</v>
      </c>
      <c r="BG239" s="107">
        <v>0</v>
      </c>
      <c r="BH239" s="107">
        <v>44</v>
      </c>
    </row>
    <row r="240" spans="1:60" x14ac:dyDescent="0.25">
      <c r="A240" s="104">
        <v>815</v>
      </c>
      <c r="B240" s="108" t="s">
        <v>241</v>
      </c>
      <c r="C240" s="108" t="s">
        <v>228</v>
      </c>
      <c r="D240" s="107" t="s">
        <v>621</v>
      </c>
      <c r="E240" s="107" t="s">
        <v>621</v>
      </c>
      <c r="F240" s="107" t="s">
        <v>621</v>
      </c>
      <c r="G240" s="107" t="s">
        <v>621</v>
      </c>
      <c r="H240" s="107" t="s">
        <v>623</v>
      </c>
      <c r="I240" s="107" t="s">
        <v>621</v>
      </c>
      <c r="J240" s="107" t="s">
        <v>621</v>
      </c>
      <c r="K240" s="107" t="s">
        <v>623</v>
      </c>
      <c r="L240" s="107" t="s">
        <v>621</v>
      </c>
      <c r="M240" s="107" t="s">
        <v>621</v>
      </c>
      <c r="N240" s="107" t="s">
        <v>621</v>
      </c>
      <c r="O240" s="107" t="s">
        <v>623</v>
      </c>
      <c r="P240" s="107" t="s">
        <v>621</v>
      </c>
      <c r="Q240" s="107" t="s">
        <v>621</v>
      </c>
      <c r="R240" s="107" t="s">
        <v>623</v>
      </c>
      <c r="S240" s="107" t="s">
        <v>621</v>
      </c>
      <c r="T240" s="107" t="s">
        <v>621</v>
      </c>
      <c r="U240" s="107" t="s">
        <v>621</v>
      </c>
      <c r="V240" s="107" t="s">
        <v>621</v>
      </c>
      <c r="W240" s="107" t="s">
        <v>621</v>
      </c>
      <c r="X240" s="107" t="s">
        <v>621</v>
      </c>
      <c r="Y240" s="107" t="s">
        <v>622</v>
      </c>
      <c r="Z240" s="107" t="s">
        <v>621</v>
      </c>
      <c r="AA240" s="107" t="s">
        <v>621</v>
      </c>
      <c r="AB240" s="107" t="s">
        <v>621</v>
      </c>
      <c r="AC240" s="107" t="s">
        <v>623</v>
      </c>
      <c r="AD240" s="107" t="s">
        <v>621</v>
      </c>
      <c r="AE240" s="107" t="s">
        <v>621</v>
      </c>
      <c r="AF240" s="107" t="s">
        <v>621</v>
      </c>
      <c r="AG240" s="107" t="s">
        <v>621</v>
      </c>
      <c r="AH240" s="107" t="s">
        <v>621</v>
      </c>
      <c r="AI240" s="107" t="s">
        <v>621</v>
      </c>
      <c r="AJ240" s="107" t="s">
        <v>621</v>
      </c>
      <c r="AK240" s="107" t="s">
        <v>621</v>
      </c>
      <c r="AL240" s="107" t="s">
        <v>621</v>
      </c>
      <c r="AM240" s="107" t="s">
        <v>621</v>
      </c>
      <c r="AN240" s="107" t="s">
        <v>621</v>
      </c>
      <c r="AO240" s="107" t="s">
        <v>621</v>
      </c>
      <c r="AP240" s="107" t="s">
        <v>621</v>
      </c>
      <c r="AQ240" s="107" t="s">
        <v>621</v>
      </c>
      <c r="AR240" s="107" t="s">
        <v>621</v>
      </c>
      <c r="AS240" s="107" t="s">
        <v>621</v>
      </c>
      <c r="AT240" s="107" t="s">
        <v>621</v>
      </c>
      <c r="AU240" s="107" t="s">
        <v>621</v>
      </c>
      <c r="AV240" s="107" t="s">
        <v>623</v>
      </c>
      <c r="AW240" s="107" t="s">
        <v>623</v>
      </c>
      <c r="AX240" s="107" t="s">
        <v>621</v>
      </c>
      <c r="AY240" s="107" t="s">
        <v>623</v>
      </c>
      <c r="AZ240" s="107" t="s">
        <v>621</v>
      </c>
      <c r="BA240" s="107" t="s">
        <v>621</v>
      </c>
      <c r="BC240" s="107">
        <v>41</v>
      </c>
      <c r="BD240" s="107">
        <v>1</v>
      </c>
      <c r="BE240" s="107">
        <v>0</v>
      </c>
      <c r="BF240" s="107">
        <v>8</v>
      </c>
      <c r="BG240" s="107">
        <v>0</v>
      </c>
      <c r="BH240" s="107">
        <v>42</v>
      </c>
    </row>
    <row r="241" spans="1:60" x14ac:dyDescent="0.25">
      <c r="A241" s="104">
        <v>816</v>
      </c>
      <c r="B241" s="108" t="s">
        <v>242</v>
      </c>
      <c r="C241" s="108" t="s">
        <v>228</v>
      </c>
      <c r="D241" s="107" t="s">
        <v>621</v>
      </c>
      <c r="E241" s="107" t="s">
        <v>620</v>
      </c>
      <c r="F241" s="107" t="s">
        <v>621</v>
      </c>
      <c r="G241" s="107" t="s">
        <v>621</v>
      </c>
      <c r="H241" s="107" t="s">
        <v>621</v>
      </c>
      <c r="I241" s="107" t="s">
        <v>621</v>
      </c>
      <c r="J241" s="107" t="s">
        <v>623</v>
      </c>
      <c r="K241" s="107" t="s">
        <v>621</v>
      </c>
      <c r="L241" s="107" t="s">
        <v>621</v>
      </c>
      <c r="M241" s="107" t="s">
        <v>621</v>
      </c>
      <c r="N241" s="107" t="s">
        <v>621</v>
      </c>
      <c r="O241" s="107" t="s">
        <v>621</v>
      </c>
      <c r="P241" s="107" t="s">
        <v>621</v>
      </c>
      <c r="Q241" s="107" t="s">
        <v>621</v>
      </c>
      <c r="R241" s="107" t="s">
        <v>623</v>
      </c>
      <c r="S241" s="107" t="s">
        <v>622</v>
      </c>
      <c r="T241" s="107" t="s">
        <v>622</v>
      </c>
      <c r="U241" s="107" t="s">
        <v>621</v>
      </c>
      <c r="V241" s="107" t="s">
        <v>621</v>
      </c>
      <c r="W241" s="107" t="s">
        <v>621</v>
      </c>
      <c r="X241" s="107" t="s">
        <v>621</v>
      </c>
      <c r="Y241" s="107" t="s">
        <v>622</v>
      </c>
      <c r="Z241" s="107" t="s">
        <v>621</v>
      </c>
      <c r="AA241" s="107" t="s">
        <v>621</v>
      </c>
      <c r="AB241" s="107" t="s">
        <v>620</v>
      </c>
      <c r="AC241" s="107" t="s">
        <v>621</v>
      </c>
      <c r="AD241" s="107" t="s">
        <v>621</v>
      </c>
      <c r="AE241" s="107" t="s">
        <v>623</v>
      </c>
      <c r="AF241" s="107" t="s">
        <v>621</v>
      </c>
      <c r="AG241" s="107" t="s">
        <v>621</v>
      </c>
      <c r="AH241" s="107" t="s">
        <v>621</v>
      </c>
      <c r="AI241" s="107" t="s">
        <v>623</v>
      </c>
      <c r="AJ241" s="107" t="s">
        <v>621</v>
      </c>
      <c r="AK241" s="107" t="s">
        <v>621</v>
      </c>
      <c r="AL241" s="107" t="s">
        <v>621</v>
      </c>
      <c r="AM241" s="107" t="s">
        <v>621</v>
      </c>
      <c r="AN241" s="107" t="s">
        <v>621</v>
      </c>
      <c r="AO241" s="107" t="s">
        <v>621</v>
      </c>
      <c r="AP241" s="107" t="s">
        <v>621</v>
      </c>
      <c r="AQ241" s="107" t="s">
        <v>621</v>
      </c>
      <c r="AR241" s="107" t="s">
        <v>621</v>
      </c>
      <c r="AS241" s="107" t="s">
        <v>622</v>
      </c>
      <c r="AT241" s="107" t="s">
        <v>621</v>
      </c>
      <c r="AU241" s="107" t="s">
        <v>621</v>
      </c>
      <c r="AV241" s="107" t="s">
        <v>621</v>
      </c>
      <c r="AW241" s="107" t="s">
        <v>621</v>
      </c>
      <c r="AX241" s="107" t="s">
        <v>621</v>
      </c>
      <c r="AY241" s="107" t="s">
        <v>621</v>
      </c>
      <c r="AZ241" s="107" t="s">
        <v>621</v>
      </c>
      <c r="BA241" s="107" t="s">
        <v>621</v>
      </c>
      <c r="BC241" s="107">
        <v>40</v>
      </c>
      <c r="BD241" s="107">
        <v>4</v>
      </c>
      <c r="BE241" s="107">
        <v>2</v>
      </c>
      <c r="BF241" s="107">
        <v>4</v>
      </c>
      <c r="BG241" s="107">
        <v>0</v>
      </c>
      <c r="BH241" s="107">
        <v>46</v>
      </c>
    </row>
    <row r="242" spans="1:60" x14ac:dyDescent="0.25">
      <c r="A242" s="104">
        <v>817</v>
      </c>
      <c r="B242" s="108" t="s">
        <v>243</v>
      </c>
      <c r="C242" s="108" t="s">
        <v>228</v>
      </c>
      <c r="D242" s="107" t="s">
        <v>621</v>
      </c>
      <c r="E242" s="107" t="s">
        <v>621</v>
      </c>
      <c r="F242" s="107" t="s">
        <v>621</v>
      </c>
      <c r="G242" s="107" t="s">
        <v>621</v>
      </c>
      <c r="H242" s="107" t="s">
        <v>623</v>
      </c>
      <c r="I242" s="107" t="s">
        <v>621</v>
      </c>
      <c r="J242" s="107" t="s">
        <v>623</v>
      </c>
      <c r="K242" s="107" t="s">
        <v>621</v>
      </c>
      <c r="L242" s="107" t="s">
        <v>621</v>
      </c>
      <c r="M242" s="107" t="s">
        <v>621</v>
      </c>
      <c r="N242" s="107" t="s">
        <v>621</v>
      </c>
      <c r="O242" s="107" t="s">
        <v>621</v>
      </c>
      <c r="P242" s="107" t="s">
        <v>621</v>
      </c>
      <c r="Q242" s="107" t="s">
        <v>621</v>
      </c>
      <c r="R242" s="107" t="s">
        <v>621</v>
      </c>
      <c r="S242" s="107" t="s">
        <v>622</v>
      </c>
      <c r="T242" s="107" t="s">
        <v>622</v>
      </c>
      <c r="U242" s="107" t="s">
        <v>621</v>
      </c>
      <c r="V242" s="107" t="s">
        <v>621</v>
      </c>
      <c r="W242" s="107" t="s">
        <v>621</v>
      </c>
      <c r="X242" s="107" t="s">
        <v>621</v>
      </c>
      <c r="Y242" s="107" t="s">
        <v>622</v>
      </c>
      <c r="Z242" s="107" t="s">
        <v>621</v>
      </c>
      <c r="AA242" s="107" t="s">
        <v>621</v>
      </c>
      <c r="AB242" s="107" t="s">
        <v>621</v>
      </c>
      <c r="AC242" s="107" t="s">
        <v>623</v>
      </c>
      <c r="AD242" s="107" t="s">
        <v>621</v>
      </c>
      <c r="AE242" s="107" t="s">
        <v>621</v>
      </c>
      <c r="AF242" s="107" t="s">
        <v>621</v>
      </c>
      <c r="AG242" s="107" t="s">
        <v>621</v>
      </c>
      <c r="AH242" s="107" t="s">
        <v>622</v>
      </c>
      <c r="AI242" s="107" t="s">
        <v>622</v>
      </c>
      <c r="AJ242" s="107" t="s">
        <v>622</v>
      </c>
      <c r="AK242" s="107" t="s">
        <v>621</v>
      </c>
      <c r="AL242" s="107" t="s">
        <v>621</v>
      </c>
      <c r="AM242" s="107" t="s">
        <v>621</v>
      </c>
      <c r="AN242" s="107" t="s">
        <v>621</v>
      </c>
      <c r="AO242" s="107" t="s">
        <v>621</v>
      </c>
      <c r="AP242" s="107" t="s">
        <v>621</v>
      </c>
      <c r="AQ242" s="107" t="s">
        <v>621</v>
      </c>
      <c r="AR242" s="107" t="s">
        <v>621</v>
      </c>
      <c r="AS242" s="107" t="s">
        <v>622</v>
      </c>
      <c r="AT242" s="107" t="s">
        <v>621</v>
      </c>
      <c r="AU242" s="107" t="s">
        <v>621</v>
      </c>
      <c r="AV242" s="107" t="s">
        <v>623</v>
      </c>
      <c r="AW242" s="107" t="s">
        <v>621</v>
      </c>
      <c r="AX242" s="107" t="s">
        <v>621</v>
      </c>
      <c r="AY242" s="107" t="s">
        <v>621</v>
      </c>
      <c r="AZ242" s="107" t="s">
        <v>621</v>
      </c>
      <c r="BA242" s="107" t="s">
        <v>621</v>
      </c>
      <c r="BC242" s="107">
        <v>39</v>
      </c>
      <c r="BD242" s="107">
        <v>7</v>
      </c>
      <c r="BE242" s="107">
        <v>0</v>
      </c>
      <c r="BF242" s="107">
        <v>4</v>
      </c>
      <c r="BG242" s="107">
        <v>0</v>
      </c>
      <c r="BH242" s="107">
        <v>46</v>
      </c>
    </row>
    <row r="243" spans="1:60" x14ac:dyDescent="0.25">
      <c r="A243" s="104">
        <v>818</v>
      </c>
      <c r="B243" s="108" t="s">
        <v>91</v>
      </c>
      <c r="C243" s="108" t="s">
        <v>228</v>
      </c>
      <c r="D243" s="107" t="s">
        <v>621</v>
      </c>
      <c r="E243" s="107" t="s">
        <v>621</v>
      </c>
      <c r="F243" s="107" t="s">
        <v>621</v>
      </c>
      <c r="G243" s="107" t="s">
        <v>621</v>
      </c>
      <c r="H243" s="107" t="s">
        <v>621</v>
      </c>
      <c r="I243" s="107" t="s">
        <v>621</v>
      </c>
      <c r="J243" s="107" t="s">
        <v>621</v>
      </c>
      <c r="K243" s="107" t="s">
        <v>621</v>
      </c>
      <c r="L243" s="107" t="s">
        <v>621</v>
      </c>
      <c r="M243" s="107" t="s">
        <v>621</v>
      </c>
      <c r="N243" s="107" t="s">
        <v>621</v>
      </c>
      <c r="O243" s="107" t="s">
        <v>621</v>
      </c>
      <c r="P243" s="107" t="s">
        <v>621</v>
      </c>
      <c r="Q243" s="107" t="s">
        <v>621</v>
      </c>
      <c r="R243" s="107" t="s">
        <v>620</v>
      </c>
      <c r="S243" s="107" t="s">
        <v>620</v>
      </c>
      <c r="T243" s="107" t="s">
        <v>622</v>
      </c>
      <c r="U243" s="107" t="s">
        <v>620</v>
      </c>
      <c r="V243" s="107" t="s">
        <v>620</v>
      </c>
      <c r="W243" s="107" t="s">
        <v>620</v>
      </c>
      <c r="X243" s="107" t="s">
        <v>621</v>
      </c>
      <c r="Y243" s="107" t="s">
        <v>622</v>
      </c>
      <c r="Z243" s="107" t="s">
        <v>623</v>
      </c>
      <c r="AA243" s="107" t="s">
        <v>621</v>
      </c>
      <c r="AB243" s="107" t="s">
        <v>621</v>
      </c>
      <c r="AC243" s="107" t="s">
        <v>623</v>
      </c>
      <c r="AD243" s="107" t="s">
        <v>623</v>
      </c>
      <c r="AE243" s="107" t="s">
        <v>623</v>
      </c>
      <c r="AF243" s="107" t="s">
        <v>621</v>
      </c>
      <c r="AG243" s="107" t="s">
        <v>621</v>
      </c>
      <c r="AH243" s="107" t="s">
        <v>620</v>
      </c>
      <c r="AI243" s="107" t="s">
        <v>621</v>
      </c>
      <c r="AJ243" s="107" t="s">
        <v>622</v>
      </c>
      <c r="AK243" s="107" t="s">
        <v>621</v>
      </c>
      <c r="AL243" s="107" t="s">
        <v>620</v>
      </c>
      <c r="AM243" s="107" t="s">
        <v>621</v>
      </c>
      <c r="AN243" s="107" t="s">
        <v>621</v>
      </c>
      <c r="AO243" s="107" t="s">
        <v>621</v>
      </c>
      <c r="AP243" s="107" t="s">
        <v>621</v>
      </c>
      <c r="AQ243" s="107" t="s">
        <v>621</v>
      </c>
      <c r="AR243" s="107" t="s">
        <v>621</v>
      </c>
      <c r="AS243" s="107" t="s">
        <v>621</v>
      </c>
      <c r="AT243" s="107" t="s">
        <v>621</v>
      </c>
      <c r="AU243" s="107" t="s">
        <v>621</v>
      </c>
      <c r="AV243" s="107" t="s">
        <v>623</v>
      </c>
      <c r="AW243" s="107" t="s">
        <v>621</v>
      </c>
      <c r="AX243" s="107" t="s">
        <v>621</v>
      </c>
      <c r="AY243" s="107" t="s">
        <v>620</v>
      </c>
      <c r="AZ243" s="107" t="s">
        <v>621</v>
      </c>
      <c r="BA243" s="107" t="s">
        <v>621</v>
      </c>
      <c r="BC243" s="107">
        <v>34</v>
      </c>
      <c r="BD243" s="107">
        <v>3</v>
      </c>
      <c r="BE243" s="107">
        <v>8</v>
      </c>
      <c r="BF243" s="107">
        <v>5</v>
      </c>
      <c r="BG243" s="107">
        <v>0</v>
      </c>
      <c r="BH243" s="107">
        <v>45</v>
      </c>
    </row>
    <row r="244" spans="1:60" x14ac:dyDescent="0.25">
      <c r="A244" s="104">
        <v>819</v>
      </c>
      <c r="B244" s="108" t="s">
        <v>244</v>
      </c>
      <c r="C244" s="108" t="s">
        <v>228</v>
      </c>
      <c r="D244" s="107" t="s">
        <v>621</v>
      </c>
      <c r="E244" s="107" t="s">
        <v>621</v>
      </c>
      <c r="F244" s="107" t="s">
        <v>621</v>
      </c>
      <c r="G244" s="107" t="s">
        <v>621</v>
      </c>
      <c r="H244" s="107" t="s">
        <v>621</v>
      </c>
      <c r="I244" s="107" t="s">
        <v>621</v>
      </c>
      <c r="J244" s="107" t="s">
        <v>621</v>
      </c>
      <c r="K244" s="107" t="s">
        <v>621</v>
      </c>
      <c r="L244" s="107" t="s">
        <v>622</v>
      </c>
      <c r="M244" s="107" t="s">
        <v>621</v>
      </c>
      <c r="N244" s="107" t="s">
        <v>621</v>
      </c>
      <c r="O244" s="107" t="s">
        <v>621</v>
      </c>
      <c r="P244" s="107" t="s">
        <v>621</v>
      </c>
      <c r="Q244" s="107" t="s">
        <v>621</v>
      </c>
      <c r="R244" s="107" t="s">
        <v>622</v>
      </c>
      <c r="S244" s="107" t="s">
        <v>621</v>
      </c>
      <c r="T244" s="107" t="s">
        <v>621</v>
      </c>
      <c r="U244" s="107" t="s">
        <v>621</v>
      </c>
      <c r="V244" s="107" t="s">
        <v>621</v>
      </c>
      <c r="W244" s="107" t="s">
        <v>623</v>
      </c>
      <c r="X244" s="107" t="s">
        <v>621</v>
      </c>
      <c r="Y244" s="107" t="s">
        <v>622</v>
      </c>
      <c r="Z244" s="107" t="s">
        <v>621</v>
      </c>
      <c r="AA244" s="107" t="s">
        <v>621</v>
      </c>
      <c r="AB244" s="107" t="s">
        <v>621</v>
      </c>
      <c r="AC244" s="107" t="s">
        <v>623</v>
      </c>
      <c r="AD244" s="107" t="s">
        <v>621</v>
      </c>
      <c r="AE244" s="107" t="s">
        <v>621</v>
      </c>
      <c r="AF244" s="107" t="s">
        <v>621</v>
      </c>
      <c r="AG244" s="107" t="s">
        <v>621</v>
      </c>
      <c r="AH244" s="107" t="s">
        <v>622</v>
      </c>
      <c r="AI244" s="107" t="s">
        <v>621</v>
      </c>
      <c r="AJ244" s="107" t="s">
        <v>621</v>
      </c>
      <c r="AK244" s="107" t="s">
        <v>621</v>
      </c>
      <c r="AL244" s="107" t="s">
        <v>621</v>
      </c>
      <c r="AM244" s="107" t="s">
        <v>621</v>
      </c>
      <c r="AN244" s="107" t="s">
        <v>621</v>
      </c>
      <c r="AO244" s="107" t="s">
        <v>621</v>
      </c>
      <c r="AP244" s="107" t="s">
        <v>621</v>
      </c>
      <c r="AQ244" s="107" t="s">
        <v>621</v>
      </c>
      <c r="AR244" s="107" t="s">
        <v>621</v>
      </c>
      <c r="AS244" s="107" t="s">
        <v>621</v>
      </c>
      <c r="AT244" s="107" t="s">
        <v>621</v>
      </c>
      <c r="AU244" s="107" t="s">
        <v>621</v>
      </c>
      <c r="AV244" s="107" t="s">
        <v>623</v>
      </c>
      <c r="AW244" s="107" t="s">
        <v>621</v>
      </c>
      <c r="AX244" s="107" t="s">
        <v>621</v>
      </c>
      <c r="AY244" s="107" t="s">
        <v>621</v>
      </c>
      <c r="AZ244" s="107" t="s">
        <v>621</v>
      </c>
      <c r="BA244" s="107" t="s">
        <v>621</v>
      </c>
      <c r="BC244" s="107">
        <v>43</v>
      </c>
      <c r="BD244" s="107">
        <v>4</v>
      </c>
      <c r="BE244" s="107">
        <v>0</v>
      </c>
      <c r="BF244" s="107">
        <v>3</v>
      </c>
      <c r="BG244" s="107">
        <v>0</v>
      </c>
      <c r="BH244" s="107">
        <v>47</v>
      </c>
    </row>
    <row r="245" spans="1:60" x14ac:dyDescent="0.25">
      <c r="A245" s="104">
        <v>820</v>
      </c>
      <c r="B245" s="108" t="s">
        <v>245</v>
      </c>
      <c r="C245" s="108" t="s">
        <v>228</v>
      </c>
      <c r="D245" s="107" t="s">
        <v>621</v>
      </c>
      <c r="E245" s="107" t="s">
        <v>621</v>
      </c>
      <c r="F245" s="107" t="s">
        <v>621</v>
      </c>
      <c r="G245" s="107" t="s">
        <v>621</v>
      </c>
      <c r="H245" s="107" t="s">
        <v>623</v>
      </c>
      <c r="I245" s="107" t="s">
        <v>621</v>
      </c>
      <c r="J245" s="107" t="s">
        <v>621</v>
      </c>
      <c r="K245" s="107" t="s">
        <v>621</v>
      </c>
      <c r="L245" s="107" t="s">
        <v>621</v>
      </c>
      <c r="M245" s="107" t="s">
        <v>620</v>
      </c>
      <c r="N245" s="107" t="s">
        <v>621</v>
      </c>
      <c r="O245" s="107" t="s">
        <v>621</v>
      </c>
      <c r="P245" s="107" t="s">
        <v>621</v>
      </c>
      <c r="Q245" s="107" t="s">
        <v>621</v>
      </c>
      <c r="R245" s="107" t="s">
        <v>623</v>
      </c>
      <c r="S245" s="107" t="s">
        <v>620</v>
      </c>
      <c r="T245" s="107" t="s">
        <v>621</v>
      </c>
      <c r="U245" s="107" t="s">
        <v>621</v>
      </c>
      <c r="V245" s="107" t="s">
        <v>621</v>
      </c>
      <c r="W245" s="107" t="s">
        <v>623</v>
      </c>
      <c r="X245" s="107" t="s">
        <v>620</v>
      </c>
      <c r="Y245" s="107" t="s">
        <v>621</v>
      </c>
      <c r="Z245" s="107" t="s">
        <v>621</v>
      </c>
      <c r="AA245" s="107" t="s">
        <v>620</v>
      </c>
      <c r="AB245" s="107" t="s">
        <v>621</v>
      </c>
      <c r="AC245" s="107" t="s">
        <v>621</v>
      </c>
      <c r="AD245" s="107" t="s">
        <v>621</v>
      </c>
      <c r="AE245" s="107" t="s">
        <v>621</v>
      </c>
      <c r="AF245" s="107" t="s">
        <v>621</v>
      </c>
      <c r="AG245" s="107" t="s">
        <v>621</v>
      </c>
      <c r="AH245" s="107" t="s">
        <v>623</v>
      </c>
      <c r="AI245" s="107" t="s">
        <v>623</v>
      </c>
      <c r="AJ245" s="107" t="s">
        <v>623</v>
      </c>
      <c r="AK245" s="107" t="s">
        <v>621</v>
      </c>
      <c r="AL245" s="107" t="s">
        <v>621</v>
      </c>
      <c r="AM245" s="107" t="s">
        <v>621</v>
      </c>
      <c r="AN245" s="107" t="s">
        <v>621</v>
      </c>
      <c r="AO245" s="107" t="s">
        <v>621</v>
      </c>
      <c r="AP245" s="107" t="s">
        <v>621</v>
      </c>
      <c r="AQ245" s="107" t="s">
        <v>621</v>
      </c>
      <c r="AR245" s="107" t="s">
        <v>621</v>
      </c>
      <c r="AS245" s="107" t="s">
        <v>621</v>
      </c>
      <c r="AT245" s="107" t="s">
        <v>623</v>
      </c>
      <c r="AU245" s="107" t="s">
        <v>621</v>
      </c>
      <c r="AV245" s="107" t="s">
        <v>623</v>
      </c>
      <c r="AW245" s="107" t="s">
        <v>623</v>
      </c>
      <c r="AX245" s="107" t="s">
        <v>623</v>
      </c>
      <c r="AY245" s="107" t="s">
        <v>623</v>
      </c>
      <c r="AZ245" s="107" t="s">
        <v>621</v>
      </c>
      <c r="BA245" s="107" t="s">
        <v>621</v>
      </c>
      <c r="BC245" s="107">
        <v>35</v>
      </c>
      <c r="BD245" s="107">
        <v>0</v>
      </c>
      <c r="BE245" s="107">
        <v>4</v>
      </c>
      <c r="BF245" s="107">
        <v>11</v>
      </c>
      <c r="BG245" s="107">
        <v>0</v>
      </c>
      <c r="BH245" s="107">
        <v>39</v>
      </c>
    </row>
    <row r="246" spans="1:60" x14ac:dyDescent="0.25">
      <c r="A246" s="104">
        <v>821</v>
      </c>
      <c r="B246" s="108" t="s">
        <v>246</v>
      </c>
      <c r="C246" s="108" t="s">
        <v>228</v>
      </c>
      <c r="D246" s="107" t="s">
        <v>621</v>
      </c>
      <c r="E246" s="107" t="s">
        <v>621</v>
      </c>
      <c r="F246" s="107" t="s">
        <v>623</v>
      </c>
      <c r="G246" s="107" t="s">
        <v>621</v>
      </c>
      <c r="H246" s="107" t="s">
        <v>621</v>
      </c>
      <c r="I246" s="107" t="s">
        <v>621</v>
      </c>
      <c r="J246" s="107" t="s">
        <v>623</v>
      </c>
      <c r="K246" s="107" t="s">
        <v>621</v>
      </c>
      <c r="L246" s="107" t="s">
        <v>620</v>
      </c>
      <c r="M246" s="107" t="s">
        <v>621</v>
      </c>
      <c r="N246" s="107" t="s">
        <v>621</v>
      </c>
      <c r="O246" s="107" t="s">
        <v>621</v>
      </c>
      <c r="P246" s="107" t="s">
        <v>621</v>
      </c>
      <c r="Q246" s="107" t="s">
        <v>621</v>
      </c>
      <c r="R246" s="107" t="s">
        <v>621</v>
      </c>
      <c r="S246" s="107" t="s">
        <v>621</v>
      </c>
      <c r="T246" s="107" t="s">
        <v>621</v>
      </c>
      <c r="U246" s="107" t="s">
        <v>621</v>
      </c>
      <c r="V246" s="107" t="s">
        <v>621</v>
      </c>
      <c r="W246" s="107" t="s">
        <v>621</v>
      </c>
      <c r="X246" s="107" t="s">
        <v>621</v>
      </c>
      <c r="Y246" s="107" t="s">
        <v>622</v>
      </c>
      <c r="Z246" s="107" t="s">
        <v>621</v>
      </c>
      <c r="AA246" s="107" t="s">
        <v>621</v>
      </c>
      <c r="AB246" s="107" t="s">
        <v>621</v>
      </c>
      <c r="AC246" s="107" t="s">
        <v>623</v>
      </c>
      <c r="AD246" s="107" t="s">
        <v>621</v>
      </c>
      <c r="AE246" s="107" t="s">
        <v>621</v>
      </c>
      <c r="AF246" s="107" t="s">
        <v>621</v>
      </c>
      <c r="AG246" s="107" t="s">
        <v>621</v>
      </c>
      <c r="AH246" s="107" t="s">
        <v>621</v>
      </c>
      <c r="AI246" s="107" t="s">
        <v>622</v>
      </c>
      <c r="AJ246" s="107" t="s">
        <v>621</v>
      </c>
      <c r="AK246" s="107" t="s">
        <v>621</v>
      </c>
      <c r="AL246" s="107" t="s">
        <v>621</v>
      </c>
      <c r="AM246" s="107" t="s">
        <v>621</v>
      </c>
      <c r="AN246" s="107" t="s">
        <v>623</v>
      </c>
      <c r="AO246" s="107" t="s">
        <v>621</v>
      </c>
      <c r="AP246" s="107" t="s">
        <v>621</v>
      </c>
      <c r="AQ246" s="107" t="s">
        <v>621</v>
      </c>
      <c r="AR246" s="107" t="s">
        <v>621</v>
      </c>
      <c r="AS246" s="107" t="s">
        <v>621</v>
      </c>
      <c r="AT246" s="107" t="s">
        <v>621</v>
      </c>
      <c r="AU246" s="107" t="s">
        <v>621</v>
      </c>
      <c r="AV246" s="107" t="s">
        <v>623</v>
      </c>
      <c r="AW246" s="107" t="s">
        <v>621</v>
      </c>
      <c r="AX246" s="107" t="s">
        <v>623</v>
      </c>
      <c r="AY246" s="107" t="s">
        <v>620</v>
      </c>
      <c r="AZ246" s="107" t="s">
        <v>621</v>
      </c>
      <c r="BA246" s="107" t="s">
        <v>621</v>
      </c>
      <c r="BC246" s="107">
        <v>40</v>
      </c>
      <c r="BD246" s="107">
        <v>2</v>
      </c>
      <c r="BE246" s="107">
        <v>2</v>
      </c>
      <c r="BF246" s="107">
        <v>6</v>
      </c>
      <c r="BG246" s="107">
        <v>0</v>
      </c>
      <c r="BH246" s="107">
        <v>44</v>
      </c>
    </row>
    <row r="247" spans="1:60" x14ac:dyDescent="0.25">
      <c r="A247" s="104">
        <v>822</v>
      </c>
      <c r="B247" s="108" t="s">
        <v>247</v>
      </c>
      <c r="C247" s="108" t="s">
        <v>228</v>
      </c>
      <c r="D247" s="107" t="s">
        <v>621</v>
      </c>
      <c r="E247" s="107" t="s">
        <v>621</v>
      </c>
      <c r="F247" s="107" t="s">
        <v>621</v>
      </c>
      <c r="G247" s="107" t="s">
        <v>621</v>
      </c>
      <c r="H247" s="107" t="s">
        <v>623</v>
      </c>
      <c r="I247" s="107" t="s">
        <v>621</v>
      </c>
      <c r="J247" s="107" t="s">
        <v>623</v>
      </c>
      <c r="K247" s="107" t="s">
        <v>621</v>
      </c>
      <c r="L247" s="107" t="s">
        <v>621</v>
      </c>
      <c r="M247" s="107" t="s">
        <v>621</v>
      </c>
      <c r="N247" s="107" t="s">
        <v>621</v>
      </c>
      <c r="O247" s="107" t="s">
        <v>621</v>
      </c>
      <c r="P247" s="107" t="s">
        <v>621</v>
      </c>
      <c r="Q247" s="107" t="s">
        <v>621</v>
      </c>
      <c r="R247" s="107" t="s">
        <v>623</v>
      </c>
      <c r="S247" s="107" t="s">
        <v>622</v>
      </c>
      <c r="T247" s="107" t="s">
        <v>622</v>
      </c>
      <c r="U247" s="107" t="s">
        <v>621</v>
      </c>
      <c r="V247" s="107" t="s">
        <v>621</v>
      </c>
      <c r="W247" s="107" t="s">
        <v>621</v>
      </c>
      <c r="X247" s="107" t="s">
        <v>621</v>
      </c>
      <c r="Y247" s="107" t="s">
        <v>622</v>
      </c>
      <c r="Z247" s="107" t="s">
        <v>623</v>
      </c>
      <c r="AA247" s="107" t="s">
        <v>621</v>
      </c>
      <c r="AB247" s="107" t="s">
        <v>621</v>
      </c>
      <c r="AC247" s="107" t="s">
        <v>623</v>
      </c>
      <c r="AD247" s="107" t="s">
        <v>621</v>
      </c>
      <c r="AE247" s="107" t="s">
        <v>621</v>
      </c>
      <c r="AF247" s="107" t="s">
        <v>621</v>
      </c>
      <c r="AG247" s="107" t="s">
        <v>621</v>
      </c>
      <c r="AH247" s="107" t="s">
        <v>621</v>
      </c>
      <c r="AI247" s="107" t="s">
        <v>620</v>
      </c>
      <c r="AJ247" s="107" t="s">
        <v>623</v>
      </c>
      <c r="AK247" s="107" t="s">
        <v>621</v>
      </c>
      <c r="AL247" s="107" t="s">
        <v>621</v>
      </c>
      <c r="AM247" s="107" t="s">
        <v>621</v>
      </c>
      <c r="AN247" s="107" t="s">
        <v>621</v>
      </c>
      <c r="AO247" s="107" t="s">
        <v>621</v>
      </c>
      <c r="AP247" s="107" t="s">
        <v>621</v>
      </c>
      <c r="AQ247" s="107" t="s">
        <v>621</v>
      </c>
      <c r="AR247" s="107" t="s">
        <v>621</v>
      </c>
      <c r="AS247" s="107" t="s">
        <v>622</v>
      </c>
      <c r="AT247" s="107" t="s">
        <v>621</v>
      </c>
      <c r="AU247" s="107" t="s">
        <v>621</v>
      </c>
      <c r="AV247" s="107" t="s">
        <v>620</v>
      </c>
      <c r="AW247" s="107" t="s">
        <v>620</v>
      </c>
      <c r="AX247" s="107" t="s">
        <v>621</v>
      </c>
      <c r="AY247" s="107" t="s">
        <v>621</v>
      </c>
      <c r="AZ247" s="107" t="s">
        <v>621</v>
      </c>
      <c r="BA247" s="107" t="s">
        <v>621</v>
      </c>
      <c r="BC247" s="107">
        <v>37</v>
      </c>
      <c r="BD247" s="107">
        <v>4</v>
      </c>
      <c r="BE247" s="107">
        <v>3</v>
      </c>
      <c r="BF247" s="107">
        <v>6</v>
      </c>
      <c r="BG247" s="107">
        <v>0</v>
      </c>
      <c r="BH247" s="107">
        <v>44</v>
      </c>
    </row>
    <row r="248" spans="1:60" x14ac:dyDescent="0.25">
      <c r="A248" s="104">
        <v>823</v>
      </c>
      <c r="B248" s="108" t="s">
        <v>248</v>
      </c>
      <c r="C248" s="108" t="s">
        <v>228</v>
      </c>
      <c r="D248" s="107" t="s">
        <v>621</v>
      </c>
      <c r="E248" s="107" t="s">
        <v>621</v>
      </c>
      <c r="F248" s="107" t="s">
        <v>621</v>
      </c>
      <c r="G248" s="107" t="s">
        <v>621</v>
      </c>
      <c r="H248" s="107" t="s">
        <v>621</v>
      </c>
      <c r="I248" s="107" t="s">
        <v>621</v>
      </c>
      <c r="J248" s="107" t="s">
        <v>623</v>
      </c>
      <c r="K248" s="107" t="s">
        <v>621</v>
      </c>
      <c r="L248" s="107" t="s">
        <v>621</v>
      </c>
      <c r="M248" s="107" t="s">
        <v>621</v>
      </c>
      <c r="N248" s="107" t="s">
        <v>621</v>
      </c>
      <c r="O248" s="107" t="s">
        <v>621</v>
      </c>
      <c r="P248" s="107" t="s">
        <v>621</v>
      </c>
      <c r="Q248" s="107" t="s">
        <v>621</v>
      </c>
      <c r="R248" s="107" t="s">
        <v>623</v>
      </c>
      <c r="S248" s="107" t="s">
        <v>621</v>
      </c>
      <c r="T248" s="107" t="s">
        <v>621</v>
      </c>
      <c r="U248" s="107" t="s">
        <v>621</v>
      </c>
      <c r="V248" s="107" t="s">
        <v>621</v>
      </c>
      <c r="W248" s="107" t="s">
        <v>620</v>
      </c>
      <c r="X248" s="107" t="s">
        <v>621</v>
      </c>
      <c r="Y248" s="107" t="s">
        <v>622</v>
      </c>
      <c r="Z248" s="107" t="s">
        <v>621</v>
      </c>
      <c r="AA248" s="107" t="s">
        <v>621</v>
      </c>
      <c r="AB248" s="107" t="s">
        <v>621</v>
      </c>
      <c r="AC248" s="107" t="s">
        <v>623</v>
      </c>
      <c r="AD248" s="107" t="s">
        <v>621</v>
      </c>
      <c r="AE248" s="107" t="s">
        <v>621</v>
      </c>
      <c r="AF248" s="107" t="s">
        <v>621</v>
      </c>
      <c r="AG248" s="107" t="s">
        <v>621</v>
      </c>
      <c r="AH248" s="107" t="s">
        <v>622</v>
      </c>
      <c r="AI248" s="107" t="s">
        <v>622</v>
      </c>
      <c r="AJ248" s="107" t="s">
        <v>622</v>
      </c>
      <c r="AK248" s="107" t="s">
        <v>621</v>
      </c>
      <c r="AL248" s="107" t="s">
        <v>621</v>
      </c>
      <c r="AM248" s="107" t="s">
        <v>621</v>
      </c>
      <c r="AN248" s="107" t="s">
        <v>621</v>
      </c>
      <c r="AO248" s="107" t="s">
        <v>621</v>
      </c>
      <c r="AP248" s="107" t="s">
        <v>621</v>
      </c>
      <c r="AQ248" s="107" t="s">
        <v>621</v>
      </c>
      <c r="AR248" s="107" t="s">
        <v>621</v>
      </c>
      <c r="AS248" s="107" t="s">
        <v>621</v>
      </c>
      <c r="AT248" s="107" t="s">
        <v>621</v>
      </c>
      <c r="AU248" s="107" t="s">
        <v>621</v>
      </c>
      <c r="AV248" s="107" t="s">
        <v>623</v>
      </c>
      <c r="AW248" s="107" t="s">
        <v>621</v>
      </c>
      <c r="AX248" s="107" t="s">
        <v>621</v>
      </c>
      <c r="AY248" s="107" t="s">
        <v>621</v>
      </c>
      <c r="AZ248" s="107" t="s">
        <v>621</v>
      </c>
      <c r="BA248" s="107" t="s">
        <v>621</v>
      </c>
      <c r="BC248" s="107">
        <v>41</v>
      </c>
      <c r="BD248" s="107">
        <v>4</v>
      </c>
      <c r="BE248" s="107">
        <v>1</v>
      </c>
      <c r="BF248" s="107">
        <v>4</v>
      </c>
      <c r="BG248" s="107">
        <v>0</v>
      </c>
      <c r="BH248" s="107">
        <v>46</v>
      </c>
    </row>
    <row r="249" spans="1:60" x14ac:dyDescent="0.25">
      <c r="A249" s="104">
        <v>824</v>
      </c>
      <c r="B249" s="108" t="s">
        <v>249</v>
      </c>
      <c r="C249" s="108" t="s">
        <v>228</v>
      </c>
      <c r="D249" s="107" t="s">
        <v>621</v>
      </c>
      <c r="E249" s="107" t="s">
        <v>621</v>
      </c>
      <c r="F249" s="107" t="s">
        <v>621</v>
      </c>
      <c r="G249" s="107" t="s">
        <v>621</v>
      </c>
      <c r="H249" s="107" t="s">
        <v>623</v>
      </c>
      <c r="I249" s="107" t="s">
        <v>621</v>
      </c>
      <c r="J249" s="107" t="s">
        <v>621</v>
      </c>
      <c r="K249" s="107" t="s">
        <v>621</v>
      </c>
      <c r="L249" s="107" t="s">
        <v>621</v>
      </c>
      <c r="M249" s="107" t="s">
        <v>621</v>
      </c>
      <c r="N249" s="107" t="s">
        <v>621</v>
      </c>
      <c r="O249" s="107" t="s">
        <v>623</v>
      </c>
      <c r="P249" s="107" t="s">
        <v>621</v>
      </c>
      <c r="Q249" s="107" t="s">
        <v>621</v>
      </c>
      <c r="R249" s="107" t="s">
        <v>623</v>
      </c>
      <c r="S249" s="107" t="s">
        <v>620</v>
      </c>
      <c r="T249" s="107" t="s">
        <v>622</v>
      </c>
      <c r="U249" s="107" t="s">
        <v>621</v>
      </c>
      <c r="V249" s="107" t="s">
        <v>621</v>
      </c>
      <c r="W249" s="107" t="s">
        <v>621</v>
      </c>
      <c r="X249" s="107" t="s">
        <v>621</v>
      </c>
      <c r="Y249" s="107" t="s">
        <v>622</v>
      </c>
      <c r="Z249" s="107" t="s">
        <v>621</v>
      </c>
      <c r="AA249" s="107" t="s">
        <v>621</v>
      </c>
      <c r="AB249" s="107" t="s">
        <v>621</v>
      </c>
      <c r="AC249" s="107" t="s">
        <v>621</v>
      </c>
      <c r="AD249" s="107" t="s">
        <v>621</v>
      </c>
      <c r="AE249" s="107" t="s">
        <v>621</v>
      </c>
      <c r="AF249" s="107" t="s">
        <v>621</v>
      </c>
      <c r="AG249" s="107" t="s">
        <v>621</v>
      </c>
      <c r="AH249" s="107" t="s">
        <v>621</v>
      </c>
      <c r="AI249" s="107" t="s">
        <v>620</v>
      </c>
      <c r="AJ249" s="107" t="s">
        <v>621</v>
      </c>
      <c r="AK249" s="107" t="s">
        <v>621</v>
      </c>
      <c r="AL249" s="107" t="s">
        <v>621</v>
      </c>
      <c r="AM249" s="107" t="s">
        <v>621</v>
      </c>
      <c r="AN249" s="107" t="s">
        <v>621</v>
      </c>
      <c r="AO249" s="107" t="s">
        <v>621</v>
      </c>
      <c r="AP249" s="107" t="s">
        <v>621</v>
      </c>
      <c r="AQ249" s="107" t="s">
        <v>621</v>
      </c>
      <c r="AR249" s="107" t="s">
        <v>621</v>
      </c>
      <c r="AS249" s="107" t="s">
        <v>621</v>
      </c>
      <c r="AT249" s="107" t="s">
        <v>621</v>
      </c>
      <c r="AU249" s="107" t="s">
        <v>621</v>
      </c>
      <c r="AV249" s="107" t="s">
        <v>621</v>
      </c>
      <c r="AW249" s="107" t="s">
        <v>621</v>
      </c>
      <c r="AX249" s="107" t="s">
        <v>621</v>
      </c>
      <c r="AY249" s="107" t="s">
        <v>623</v>
      </c>
      <c r="AZ249" s="107" t="s">
        <v>621</v>
      </c>
      <c r="BA249" s="107" t="s">
        <v>621</v>
      </c>
      <c r="BC249" s="107">
        <v>42</v>
      </c>
      <c r="BD249" s="107">
        <v>2</v>
      </c>
      <c r="BE249" s="107">
        <v>2</v>
      </c>
      <c r="BF249" s="107">
        <v>4</v>
      </c>
      <c r="BG249" s="107">
        <v>0</v>
      </c>
      <c r="BH249" s="107">
        <v>46</v>
      </c>
    </row>
    <row r="250" spans="1:60" x14ac:dyDescent="0.25">
      <c r="A250" s="104">
        <v>901</v>
      </c>
      <c r="B250" s="108" t="s">
        <v>250</v>
      </c>
      <c r="C250" s="108" t="s">
        <v>251</v>
      </c>
      <c r="D250" s="107" t="s">
        <v>621</v>
      </c>
      <c r="E250" s="107" t="s">
        <v>621</v>
      </c>
      <c r="F250" s="107" t="s">
        <v>621</v>
      </c>
      <c r="G250" s="107" t="s">
        <v>621</v>
      </c>
      <c r="H250" s="107" t="s">
        <v>623</v>
      </c>
      <c r="I250" s="107" t="s">
        <v>621</v>
      </c>
      <c r="J250" s="107" t="s">
        <v>623</v>
      </c>
      <c r="K250" s="107" t="s">
        <v>621</v>
      </c>
      <c r="L250" s="107" t="s">
        <v>622</v>
      </c>
      <c r="M250" s="107" t="s">
        <v>621</v>
      </c>
      <c r="N250" s="107" t="s">
        <v>620</v>
      </c>
      <c r="O250" s="107" t="s">
        <v>621</v>
      </c>
      <c r="P250" s="107" t="s">
        <v>621</v>
      </c>
      <c r="Q250" s="107" t="s">
        <v>621</v>
      </c>
      <c r="R250" s="107" t="s">
        <v>623</v>
      </c>
      <c r="S250" s="107" t="s">
        <v>621</v>
      </c>
      <c r="T250" s="107" t="s">
        <v>621</v>
      </c>
      <c r="U250" s="107" t="s">
        <v>620</v>
      </c>
      <c r="V250" s="107" t="s">
        <v>620</v>
      </c>
      <c r="W250" s="107" t="s">
        <v>621</v>
      </c>
      <c r="X250" s="107" t="s">
        <v>621</v>
      </c>
      <c r="Y250" s="107" t="s">
        <v>620</v>
      </c>
      <c r="Z250" s="107" t="s">
        <v>621</v>
      </c>
      <c r="AA250" s="107" t="s">
        <v>623</v>
      </c>
      <c r="AB250" s="107" t="s">
        <v>621</v>
      </c>
      <c r="AC250" s="107" t="s">
        <v>620</v>
      </c>
      <c r="AD250" s="107" t="s">
        <v>623</v>
      </c>
      <c r="AE250" s="107" t="s">
        <v>623</v>
      </c>
      <c r="AF250" s="107" t="s">
        <v>621</v>
      </c>
      <c r="AG250" s="107" t="s">
        <v>621</v>
      </c>
      <c r="AH250" s="107" t="s">
        <v>620</v>
      </c>
      <c r="AI250" s="107" t="s">
        <v>621</v>
      </c>
      <c r="AJ250" s="107" t="s">
        <v>622</v>
      </c>
      <c r="AK250" s="107" t="s">
        <v>621</v>
      </c>
      <c r="AL250" s="107" t="s">
        <v>621</v>
      </c>
      <c r="AM250" s="107" t="s">
        <v>621</v>
      </c>
      <c r="AN250" s="107" t="s">
        <v>621</v>
      </c>
      <c r="AO250" s="107" t="s">
        <v>621</v>
      </c>
      <c r="AP250" s="107" t="s">
        <v>621</v>
      </c>
      <c r="AQ250" s="107" t="s">
        <v>621</v>
      </c>
      <c r="AR250" s="107" t="s">
        <v>621</v>
      </c>
      <c r="AS250" s="107" t="s">
        <v>623</v>
      </c>
      <c r="AT250" s="107" t="s">
        <v>623</v>
      </c>
      <c r="AU250" s="107" t="s">
        <v>621</v>
      </c>
      <c r="AV250" s="107" t="s">
        <v>620</v>
      </c>
      <c r="AW250" s="107" t="s">
        <v>621</v>
      </c>
      <c r="AX250" s="107" t="s">
        <v>620</v>
      </c>
      <c r="AY250" s="107" t="s">
        <v>620</v>
      </c>
      <c r="AZ250" s="107" t="s">
        <v>621</v>
      </c>
      <c r="BA250" s="107" t="s">
        <v>621</v>
      </c>
      <c r="BC250" s="107">
        <v>31</v>
      </c>
      <c r="BD250" s="107">
        <v>2</v>
      </c>
      <c r="BE250" s="107">
        <v>9</v>
      </c>
      <c r="BF250" s="107">
        <v>8</v>
      </c>
      <c r="BG250" s="107">
        <v>0</v>
      </c>
      <c r="BH250" s="107">
        <v>42</v>
      </c>
    </row>
    <row r="251" spans="1:60" x14ac:dyDescent="0.25">
      <c r="A251" s="104">
        <v>902</v>
      </c>
      <c r="B251" s="108" t="s">
        <v>252</v>
      </c>
      <c r="C251" s="108" t="s">
        <v>251</v>
      </c>
      <c r="D251" s="107" t="s">
        <v>621</v>
      </c>
      <c r="E251" s="107" t="s">
        <v>621</v>
      </c>
      <c r="F251" s="107" t="s">
        <v>621</v>
      </c>
      <c r="G251" s="107" t="s">
        <v>621</v>
      </c>
      <c r="H251" s="107" t="s">
        <v>621</v>
      </c>
      <c r="I251" s="107" t="s">
        <v>621</v>
      </c>
      <c r="J251" s="107" t="s">
        <v>623</v>
      </c>
      <c r="K251" s="107" t="s">
        <v>621</v>
      </c>
      <c r="L251" s="107" t="s">
        <v>621</v>
      </c>
      <c r="M251" s="107" t="s">
        <v>621</v>
      </c>
      <c r="N251" s="107" t="s">
        <v>621</v>
      </c>
      <c r="O251" s="107" t="s">
        <v>621</v>
      </c>
      <c r="P251" s="107" t="s">
        <v>621</v>
      </c>
      <c r="Q251" s="107" t="s">
        <v>621</v>
      </c>
      <c r="R251" s="107" t="s">
        <v>620</v>
      </c>
      <c r="S251" s="107" t="s">
        <v>620</v>
      </c>
      <c r="T251" s="107" t="s">
        <v>620</v>
      </c>
      <c r="U251" s="107" t="s">
        <v>621</v>
      </c>
      <c r="V251" s="107" t="s">
        <v>621</v>
      </c>
      <c r="W251" s="107" t="s">
        <v>620</v>
      </c>
      <c r="X251" s="107" t="s">
        <v>620</v>
      </c>
      <c r="Y251" s="107" t="s">
        <v>622</v>
      </c>
      <c r="Z251" s="107" t="s">
        <v>621</v>
      </c>
      <c r="AA251" s="107" t="s">
        <v>620</v>
      </c>
      <c r="AB251" s="107" t="s">
        <v>621</v>
      </c>
      <c r="AC251" s="107" t="s">
        <v>621</v>
      </c>
      <c r="AD251" s="107" t="s">
        <v>621</v>
      </c>
      <c r="AE251" s="107" t="s">
        <v>621</v>
      </c>
      <c r="AF251" s="107" t="s">
        <v>621</v>
      </c>
      <c r="AG251" s="107" t="s">
        <v>621</v>
      </c>
      <c r="AH251" s="107" t="s">
        <v>622</v>
      </c>
      <c r="AI251" s="107" t="s">
        <v>620</v>
      </c>
      <c r="AJ251" s="107" t="s">
        <v>621</v>
      </c>
      <c r="AK251" s="107" t="s">
        <v>621</v>
      </c>
      <c r="AL251" s="107" t="s">
        <v>621</v>
      </c>
      <c r="AM251" s="107" t="s">
        <v>621</v>
      </c>
      <c r="AN251" s="107" t="s">
        <v>621</v>
      </c>
      <c r="AO251" s="107" t="s">
        <v>621</v>
      </c>
      <c r="AP251" s="107" t="s">
        <v>621</v>
      </c>
      <c r="AQ251" s="107" t="s">
        <v>621</v>
      </c>
      <c r="AR251" s="107" t="s">
        <v>621</v>
      </c>
      <c r="AS251" s="107" t="s">
        <v>621</v>
      </c>
      <c r="AT251" s="107" t="s">
        <v>623</v>
      </c>
      <c r="AU251" s="107" t="s">
        <v>623</v>
      </c>
      <c r="AV251" s="107" t="s">
        <v>621</v>
      </c>
      <c r="AW251" s="107" t="s">
        <v>620</v>
      </c>
      <c r="AX251" s="107" t="s">
        <v>620</v>
      </c>
      <c r="AY251" s="107" t="s">
        <v>620</v>
      </c>
      <c r="AZ251" s="107" t="s">
        <v>621</v>
      </c>
      <c r="BA251" s="107" t="s">
        <v>620</v>
      </c>
      <c r="BC251" s="107">
        <v>34</v>
      </c>
      <c r="BD251" s="107">
        <v>2</v>
      </c>
      <c r="BE251" s="107">
        <v>11</v>
      </c>
      <c r="BF251" s="107">
        <v>3</v>
      </c>
      <c r="BG251" s="107">
        <v>0</v>
      </c>
      <c r="BH251" s="107">
        <v>47</v>
      </c>
    </row>
    <row r="252" spans="1:60" x14ac:dyDescent="0.25">
      <c r="A252" s="104">
        <v>903</v>
      </c>
      <c r="B252" s="108" t="s">
        <v>253</v>
      </c>
      <c r="C252" s="108" t="s">
        <v>251</v>
      </c>
      <c r="D252" s="107" t="s">
        <v>621</v>
      </c>
      <c r="E252" s="107" t="s">
        <v>621</v>
      </c>
      <c r="F252" s="107" t="s">
        <v>621</v>
      </c>
      <c r="G252" s="107" t="s">
        <v>621</v>
      </c>
      <c r="H252" s="107" t="s">
        <v>623</v>
      </c>
      <c r="I252" s="107" t="s">
        <v>621</v>
      </c>
      <c r="J252" s="107" t="s">
        <v>621</v>
      </c>
      <c r="K252" s="107" t="s">
        <v>621</v>
      </c>
      <c r="L252" s="107" t="s">
        <v>621</v>
      </c>
      <c r="M252" s="107" t="s">
        <v>621</v>
      </c>
      <c r="N252" s="107" t="s">
        <v>621</v>
      </c>
      <c r="O252" s="107" t="s">
        <v>621</v>
      </c>
      <c r="P252" s="107" t="s">
        <v>621</v>
      </c>
      <c r="Q252" s="107" t="s">
        <v>621</v>
      </c>
      <c r="R252" s="107" t="s">
        <v>623</v>
      </c>
      <c r="S252" s="107" t="s">
        <v>621</v>
      </c>
      <c r="T252" s="107" t="s">
        <v>622</v>
      </c>
      <c r="U252" s="107" t="s">
        <v>621</v>
      </c>
      <c r="V252" s="107" t="s">
        <v>621</v>
      </c>
      <c r="W252" s="107" t="s">
        <v>621</v>
      </c>
      <c r="X252" s="107" t="s">
        <v>621</v>
      </c>
      <c r="Y252" s="107" t="s">
        <v>621</v>
      </c>
      <c r="Z252" s="107" t="s">
        <v>621</v>
      </c>
      <c r="AA252" s="107" t="s">
        <v>621</v>
      </c>
      <c r="AB252" s="107" t="s">
        <v>621</v>
      </c>
      <c r="AC252" s="107" t="s">
        <v>621</v>
      </c>
      <c r="AD252" s="107" t="s">
        <v>621</v>
      </c>
      <c r="AE252" s="107" t="s">
        <v>621</v>
      </c>
      <c r="AF252" s="107" t="s">
        <v>621</v>
      </c>
      <c r="AG252" s="107" t="s">
        <v>621</v>
      </c>
      <c r="AH252" s="107" t="s">
        <v>621</v>
      </c>
      <c r="AI252" s="107" t="s">
        <v>620</v>
      </c>
      <c r="AJ252" s="107" t="s">
        <v>621</v>
      </c>
      <c r="AK252" s="107" t="s">
        <v>621</v>
      </c>
      <c r="AL252" s="107" t="s">
        <v>621</v>
      </c>
      <c r="AM252" s="107" t="s">
        <v>621</v>
      </c>
      <c r="AN252" s="107" t="s">
        <v>621</v>
      </c>
      <c r="AO252" s="107" t="s">
        <v>621</v>
      </c>
      <c r="AP252" s="107" t="s">
        <v>621</v>
      </c>
      <c r="AQ252" s="107" t="s">
        <v>621</v>
      </c>
      <c r="AR252" s="107" t="s">
        <v>621</v>
      </c>
      <c r="AS252" s="107" t="s">
        <v>621</v>
      </c>
      <c r="AT252" s="107" t="s">
        <v>623</v>
      </c>
      <c r="AU252" s="107" t="s">
        <v>623</v>
      </c>
      <c r="AV252" s="107" t="s">
        <v>621</v>
      </c>
      <c r="AW252" s="107" t="s">
        <v>621</v>
      </c>
      <c r="AX252" s="107" t="s">
        <v>621</v>
      </c>
      <c r="AY252" s="107" t="s">
        <v>620</v>
      </c>
      <c r="AZ252" s="107" t="s">
        <v>621</v>
      </c>
      <c r="BA252" s="107" t="s">
        <v>621</v>
      </c>
      <c r="BC252" s="107">
        <v>43</v>
      </c>
      <c r="BD252" s="107">
        <v>1</v>
      </c>
      <c r="BE252" s="107">
        <v>2</v>
      </c>
      <c r="BF252" s="107">
        <v>4</v>
      </c>
      <c r="BG252" s="107">
        <v>0</v>
      </c>
      <c r="BH252" s="107">
        <v>46</v>
      </c>
    </row>
    <row r="253" spans="1:60" x14ac:dyDescent="0.25">
      <c r="A253" s="104">
        <v>904</v>
      </c>
      <c r="B253" s="108" t="s">
        <v>254</v>
      </c>
      <c r="C253" s="108" t="s">
        <v>251</v>
      </c>
      <c r="D253" s="107" t="s">
        <v>621</v>
      </c>
      <c r="E253" s="107" t="s">
        <v>621</v>
      </c>
      <c r="F253" s="107" t="s">
        <v>621</v>
      </c>
      <c r="G253" s="107" t="s">
        <v>621</v>
      </c>
      <c r="H253" s="107" t="s">
        <v>621</v>
      </c>
      <c r="I253" s="107" t="s">
        <v>621</v>
      </c>
      <c r="J253" s="107" t="s">
        <v>621</v>
      </c>
      <c r="K253" s="107" t="s">
        <v>621</v>
      </c>
      <c r="L253" s="107" t="s">
        <v>622</v>
      </c>
      <c r="M253" s="107" t="s">
        <v>620</v>
      </c>
      <c r="N253" s="107" t="s">
        <v>620</v>
      </c>
      <c r="O253" s="107" t="s">
        <v>623</v>
      </c>
      <c r="P253" s="107" t="s">
        <v>623</v>
      </c>
      <c r="Q253" s="107" t="s">
        <v>621</v>
      </c>
      <c r="R253" s="107" t="s">
        <v>623</v>
      </c>
      <c r="S253" s="107" t="s">
        <v>622</v>
      </c>
      <c r="T253" s="107" t="s">
        <v>622</v>
      </c>
      <c r="U253" s="107" t="s">
        <v>621</v>
      </c>
      <c r="V253" s="107" t="s">
        <v>621</v>
      </c>
      <c r="W253" s="107" t="s">
        <v>620</v>
      </c>
      <c r="X253" s="107" t="s">
        <v>621</v>
      </c>
      <c r="Y253" s="107" t="s">
        <v>622</v>
      </c>
      <c r="Z253" s="107" t="s">
        <v>623</v>
      </c>
      <c r="AA253" s="107" t="s">
        <v>620</v>
      </c>
      <c r="AB253" s="107" t="s">
        <v>621</v>
      </c>
      <c r="AC253" s="107" t="s">
        <v>620</v>
      </c>
      <c r="AD253" s="107" t="s">
        <v>621</v>
      </c>
      <c r="AE253" s="107" t="s">
        <v>623</v>
      </c>
      <c r="AF253" s="107" t="s">
        <v>620</v>
      </c>
      <c r="AG253" s="107" t="s">
        <v>621</v>
      </c>
      <c r="AH253" s="107" t="s">
        <v>621</v>
      </c>
      <c r="AI253" s="107" t="s">
        <v>621</v>
      </c>
      <c r="AJ253" s="107" t="s">
        <v>621</v>
      </c>
      <c r="AK253" s="107" t="s">
        <v>621</v>
      </c>
      <c r="AL253" s="107" t="s">
        <v>621</v>
      </c>
      <c r="AM253" s="107" t="s">
        <v>621</v>
      </c>
      <c r="AN253" s="107" t="s">
        <v>621</v>
      </c>
      <c r="AO253" s="107" t="s">
        <v>621</v>
      </c>
      <c r="AP253" s="107" t="s">
        <v>621</v>
      </c>
      <c r="AQ253" s="107" t="s">
        <v>621</v>
      </c>
      <c r="AR253" s="107" t="s">
        <v>621</v>
      </c>
      <c r="AS253" s="107" t="s">
        <v>621</v>
      </c>
      <c r="AT253" s="107" t="s">
        <v>621</v>
      </c>
      <c r="AU253" s="107" t="s">
        <v>621</v>
      </c>
      <c r="AV253" s="107" t="s">
        <v>620</v>
      </c>
      <c r="AW253" s="107" t="s">
        <v>621</v>
      </c>
      <c r="AX253" s="107" t="s">
        <v>620</v>
      </c>
      <c r="AY253" s="107" t="s">
        <v>620</v>
      </c>
      <c r="AZ253" s="107" t="s">
        <v>621</v>
      </c>
      <c r="BA253" s="107" t="s">
        <v>621</v>
      </c>
      <c r="BC253" s="107">
        <v>32</v>
      </c>
      <c r="BD253" s="107">
        <v>4</v>
      </c>
      <c r="BE253" s="107">
        <v>9</v>
      </c>
      <c r="BF253" s="107">
        <v>5</v>
      </c>
      <c r="BG253" s="107">
        <v>0</v>
      </c>
      <c r="BH253" s="107">
        <v>45</v>
      </c>
    </row>
    <row r="254" spans="1:60" x14ac:dyDescent="0.25">
      <c r="A254" s="104">
        <v>905</v>
      </c>
      <c r="B254" s="108" t="s">
        <v>255</v>
      </c>
      <c r="C254" s="108" t="s">
        <v>251</v>
      </c>
      <c r="D254" s="107" t="s">
        <v>621</v>
      </c>
      <c r="E254" s="107" t="s">
        <v>620</v>
      </c>
      <c r="F254" s="107" t="s">
        <v>621</v>
      </c>
      <c r="G254" s="107" t="s">
        <v>621</v>
      </c>
      <c r="H254" s="107" t="s">
        <v>621</v>
      </c>
      <c r="I254" s="107" t="s">
        <v>621</v>
      </c>
      <c r="J254" s="107" t="s">
        <v>623</v>
      </c>
      <c r="K254" s="107" t="s">
        <v>621</v>
      </c>
      <c r="L254" s="107" t="s">
        <v>620</v>
      </c>
      <c r="M254" s="107" t="s">
        <v>623</v>
      </c>
      <c r="N254" s="107" t="s">
        <v>620</v>
      </c>
      <c r="O254" s="107" t="s">
        <v>621</v>
      </c>
      <c r="P254" s="107" t="s">
        <v>621</v>
      </c>
      <c r="Q254" s="107" t="s">
        <v>621</v>
      </c>
      <c r="R254" s="107" t="s">
        <v>623</v>
      </c>
      <c r="S254" s="107" t="s">
        <v>621</v>
      </c>
      <c r="T254" s="107" t="s">
        <v>621</v>
      </c>
      <c r="U254" s="107" t="s">
        <v>621</v>
      </c>
      <c r="V254" s="107" t="s">
        <v>621</v>
      </c>
      <c r="W254" s="107" t="s">
        <v>621</v>
      </c>
      <c r="X254" s="107" t="s">
        <v>621</v>
      </c>
      <c r="Y254" s="107" t="s">
        <v>621</v>
      </c>
      <c r="Z254" s="107" t="s">
        <v>621</v>
      </c>
      <c r="AA254" s="107" t="s">
        <v>621</v>
      </c>
      <c r="AB254" s="107" t="s">
        <v>621</v>
      </c>
      <c r="AC254" s="107" t="s">
        <v>623</v>
      </c>
      <c r="AD254" s="107" t="s">
        <v>623</v>
      </c>
      <c r="AE254" s="107" t="s">
        <v>621</v>
      </c>
      <c r="AF254" s="107" t="s">
        <v>621</v>
      </c>
      <c r="AG254" s="107" t="s">
        <v>621</v>
      </c>
      <c r="AH254" s="107" t="s">
        <v>621</v>
      </c>
      <c r="AI254" s="107" t="s">
        <v>621</v>
      </c>
      <c r="AJ254" s="107" t="s">
        <v>621</v>
      </c>
      <c r="AK254" s="107" t="s">
        <v>621</v>
      </c>
      <c r="AL254" s="107" t="s">
        <v>620</v>
      </c>
      <c r="AM254" s="107" t="s">
        <v>621</v>
      </c>
      <c r="AN254" s="107" t="s">
        <v>623</v>
      </c>
      <c r="AO254" s="107" t="s">
        <v>621</v>
      </c>
      <c r="AP254" s="107" t="s">
        <v>621</v>
      </c>
      <c r="AQ254" s="107" t="s">
        <v>621</v>
      </c>
      <c r="AR254" s="107" t="s">
        <v>621</v>
      </c>
      <c r="AS254" s="107" t="s">
        <v>621</v>
      </c>
      <c r="AT254" s="107" t="s">
        <v>623</v>
      </c>
      <c r="AU254" s="107" t="s">
        <v>623</v>
      </c>
      <c r="AV254" s="107" t="s">
        <v>621</v>
      </c>
      <c r="AW254" s="107" t="s">
        <v>621</v>
      </c>
      <c r="AX254" s="107" t="s">
        <v>621</v>
      </c>
      <c r="AY254" s="107" t="s">
        <v>620</v>
      </c>
      <c r="AZ254" s="107" t="s">
        <v>621</v>
      </c>
      <c r="BA254" s="107" t="s">
        <v>621</v>
      </c>
      <c r="BC254" s="107">
        <v>37</v>
      </c>
      <c r="BD254" s="107">
        <v>0</v>
      </c>
      <c r="BE254" s="107">
        <v>5</v>
      </c>
      <c r="BF254" s="107">
        <v>8</v>
      </c>
      <c r="BG254" s="107">
        <v>0</v>
      </c>
      <c r="BH254" s="107">
        <v>42</v>
      </c>
    </row>
    <row r="255" spans="1:60" x14ac:dyDescent="0.25">
      <c r="A255" s="104">
        <v>906</v>
      </c>
      <c r="B255" s="108" t="s">
        <v>256</v>
      </c>
      <c r="C255" s="108" t="s">
        <v>251</v>
      </c>
      <c r="D255" s="107" t="s">
        <v>623</v>
      </c>
      <c r="E255" s="107" t="s">
        <v>622</v>
      </c>
      <c r="F255" s="107" t="s">
        <v>621</v>
      </c>
      <c r="G255" s="107" t="s">
        <v>621</v>
      </c>
      <c r="H255" s="107" t="s">
        <v>621</v>
      </c>
      <c r="I255" s="107" t="s">
        <v>621</v>
      </c>
      <c r="J255" s="107" t="s">
        <v>621</v>
      </c>
      <c r="K255" s="107" t="s">
        <v>621</v>
      </c>
      <c r="L255" s="107" t="s">
        <v>621</v>
      </c>
      <c r="M255" s="107" t="s">
        <v>621</v>
      </c>
      <c r="N255" s="107" t="s">
        <v>621</v>
      </c>
      <c r="O255" s="107" t="s">
        <v>621</v>
      </c>
      <c r="P255" s="107" t="s">
        <v>621</v>
      </c>
      <c r="Q255" s="107" t="s">
        <v>621</v>
      </c>
      <c r="R255" s="107" t="s">
        <v>621</v>
      </c>
      <c r="S255" s="107" t="s">
        <v>621</v>
      </c>
      <c r="T255" s="107" t="s">
        <v>622</v>
      </c>
      <c r="U255" s="107" t="s">
        <v>621</v>
      </c>
      <c r="V255" s="107" t="s">
        <v>621</v>
      </c>
      <c r="W255" s="107" t="s">
        <v>623</v>
      </c>
      <c r="X255" s="107" t="s">
        <v>623</v>
      </c>
      <c r="Y255" s="107" t="s">
        <v>621</v>
      </c>
      <c r="Z255" s="107" t="s">
        <v>621</v>
      </c>
      <c r="AA255" s="107" t="s">
        <v>621</v>
      </c>
      <c r="AB255" s="107" t="s">
        <v>621</v>
      </c>
      <c r="AC255" s="107" t="s">
        <v>623</v>
      </c>
      <c r="AD255" s="107" t="s">
        <v>623</v>
      </c>
      <c r="AE255" s="107" t="s">
        <v>623</v>
      </c>
      <c r="AF255" s="107" t="s">
        <v>621</v>
      </c>
      <c r="AG255" s="107" t="s">
        <v>621</v>
      </c>
      <c r="AH255" s="107" t="s">
        <v>623</v>
      </c>
      <c r="AI255" s="107" t="s">
        <v>622</v>
      </c>
      <c r="AJ255" s="107" t="s">
        <v>621</v>
      </c>
      <c r="AK255" s="107" t="s">
        <v>621</v>
      </c>
      <c r="AL255" s="107" t="s">
        <v>621</v>
      </c>
      <c r="AM255" s="107" t="s">
        <v>621</v>
      </c>
      <c r="AN255" s="107" t="s">
        <v>623</v>
      </c>
      <c r="AO255" s="107" t="s">
        <v>621</v>
      </c>
      <c r="AP255" s="107" t="s">
        <v>621</v>
      </c>
      <c r="AQ255" s="107" t="s">
        <v>621</v>
      </c>
      <c r="AR255" s="107" t="s">
        <v>621</v>
      </c>
      <c r="AS255" s="107" t="s">
        <v>623</v>
      </c>
      <c r="AT255" s="107" t="s">
        <v>621</v>
      </c>
      <c r="AU255" s="107" t="s">
        <v>621</v>
      </c>
      <c r="AV255" s="107" t="s">
        <v>621</v>
      </c>
      <c r="AW255" s="107" t="s">
        <v>621</v>
      </c>
      <c r="AX255" s="107" t="s">
        <v>621</v>
      </c>
      <c r="AY255" s="107" t="s">
        <v>621</v>
      </c>
      <c r="AZ255" s="107" t="s">
        <v>621</v>
      </c>
      <c r="BA255" s="107" t="s">
        <v>621</v>
      </c>
      <c r="BC255" s="107">
        <v>38</v>
      </c>
      <c r="BD255" s="107">
        <v>3</v>
      </c>
      <c r="BE255" s="107">
        <v>0</v>
      </c>
      <c r="BF255" s="107">
        <v>9</v>
      </c>
      <c r="BG255" s="107">
        <v>0</v>
      </c>
      <c r="BH255" s="107">
        <v>41</v>
      </c>
    </row>
    <row r="256" spans="1:60" x14ac:dyDescent="0.25">
      <c r="A256" s="104">
        <v>907</v>
      </c>
      <c r="B256" s="108" t="s">
        <v>257</v>
      </c>
      <c r="C256" s="108" t="s">
        <v>251</v>
      </c>
      <c r="D256" s="107" t="s">
        <v>621</v>
      </c>
      <c r="E256" s="107" t="s">
        <v>620</v>
      </c>
      <c r="F256" s="107" t="s">
        <v>621</v>
      </c>
      <c r="G256" s="107" t="s">
        <v>621</v>
      </c>
      <c r="H256" s="107" t="s">
        <v>621</v>
      </c>
      <c r="I256" s="107" t="s">
        <v>621</v>
      </c>
      <c r="J256" s="107" t="s">
        <v>621</v>
      </c>
      <c r="K256" s="107" t="s">
        <v>621</v>
      </c>
      <c r="L256" s="107" t="s">
        <v>621</v>
      </c>
      <c r="M256" s="107" t="s">
        <v>621</v>
      </c>
      <c r="N256" s="107" t="s">
        <v>620</v>
      </c>
      <c r="O256" s="107" t="s">
        <v>621</v>
      </c>
      <c r="P256" s="107" t="s">
        <v>621</v>
      </c>
      <c r="Q256" s="107" t="s">
        <v>621</v>
      </c>
      <c r="R256" s="107" t="s">
        <v>620</v>
      </c>
      <c r="S256" s="107" t="s">
        <v>622</v>
      </c>
      <c r="T256" s="107" t="s">
        <v>622</v>
      </c>
      <c r="U256" s="107" t="s">
        <v>621</v>
      </c>
      <c r="V256" s="107" t="s">
        <v>621</v>
      </c>
      <c r="W256" s="107" t="s">
        <v>620</v>
      </c>
      <c r="X256" s="107" t="s">
        <v>620</v>
      </c>
      <c r="Y256" s="107" t="s">
        <v>621</v>
      </c>
      <c r="Z256" s="107" t="s">
        <v>621</v>
      </c>
      <c r="AA256" s="107" t="s">
        <v>621</v>
      </c>
      <c r="AB256" s="107" t="s">
        <v>621</v>
      </c>
      <c r="AC256" s="107" t="s">
        <v>621</v>
      </c>
      <c r="AD256" s="107" t="s">
        <v>623</v>
      </c>
      <c r="AE256" s="107" t="s">
        <v>621</v>
      </c>
      <c r="AF256" s="107" t="s">
        <v>621</v>
      </c>
      <c r="AG256" s="107" t="s">
        <v>621</v>
      </c>
      <c r="AH256" s="107" t="s">
        <v>622</v>
      </c>
      <c r="AI256" s="107" t="s">
        <v>622</v>
      </c>
      <c r="AJ256" s="107" t="s">
        <v>622</v>
      </c>
      <c r="AK256" s="107" t="s">
        <v>621</v>
      </c>
      <c r="AL256" s="107" t="s">
        <v>621</v>
      </c>
      <c r="AM256" s="107" t="s">
        <v>621</v>
      </c>
      <c r="AN256" s="107" t="s">
        <v>621</v>
      </c>
      <c r="AO256" s="107" t="s">
        <v>621</v>
      </c>
      <c r="AP256" s="107" t="s">
        <v>621</v>
      </c>
      <c r="AQ256" s="107" t="s">
        <v>621</v>
      </c>
      <c r="AR256" s="107" t="s">
        <v>621</v>
      </c>
      <c r="AS256" s="107" t="s">
        <v>621</v>
      </c>
      <c r="AT256" s="107" t="s">
        <v>621</v>
      </c>
      <c r="AU256" s="107" t="s">
        <v>621</v>
      </c>
      <c r="AV256" s="107" t="s">
        <v>623</v>
      </c>
      <c r="AW256" s="107" t="s">
        <v>621</v>
      </c>
      <c r="AX256" s="107" t="s">
        <v>621</v>
      </c>
      <c r="AY256" s="107" t="s">
        <v>620</v>
      </c>
      <c r="AZ256" s="107" t="s">
        <v>621</v>
      </c>
      <c r="BA256" s="107" t="s">
        <v>621</v>
      </c>
      <c r="BC256" s="107">
        <v>37</v>
      </c>
      <c r="BD256" s="107">
        <v>5</v>
      </c>
      <c r="BE256" s="107">
        <v>6</v>
      </c>
      <c r="BF256" s="107">
        <v>2</v>
      </c>
      <c r="BG256" s="107">
        <v>0</v>
      </c>
      <c r="BH256" s="107">
        <v>48</v>
      </c>
    </row>
    <row r="257" spans="1:60" x14ac:dyDescent="0.25">
      <c r="A257" s="104">
        <v>908</v>
      </c>
      <c r="B257" s="108" t="s">
        <v>258</v>
      </c>
      <c r="C257" s="108" t="s">
        <v>251</v>
      </c>
      <c r="D257" s="107" t="s">
        <v>621</v>
      </c>
      <c r="E257" s="107" t="s">
        <v>620</v>
      </c>
      <c r="F257" s="107" t="s">
        <v>623</v>
      </c>
      <c r="G257" s="107" t="s">
        <v>621</v>
      </c>
      <c r="H257" s="107" t="s">
        <v>623</v>
      </c>
      <c r="I257" s="107" t="s">
        <v>621</v>
      </c>
      <c r="J257" s="107" t="s">
        <v>623</v>
      </c>
      <c r="K257" s="107" t="s">
        <v>623</v>
      </c>
      <c r="L257" s="107" t="s">
        <v>621</v>
      </c>
      <c r="M257" s="107" t="s">
        <v>621</v>
      </c>
      <c r="N257" s="107" t="s">
        <v>620</v>
      </c>
      <c r="O257" s="107" t="s">
        <v>621</v>
      </c>
      <c r="P257" s="107" t="s">
        <v>621</v>
      </c>
      <c r="Q257" s="107" t="s">
        <v>621</v>
      </c>
      <c r="R257" s="107" t="s">
        <v>620</v>
      </c>
      <c r="S257" s="107" t="s">
        <v>622</v>
      </c>
      <c r="T257" s="107" t="s">
        <v>622</v>
      </c>
      <c r="U257" s="107" t="s">
        <v>621</v>
      </c>
      <c r="V257" s="107" t="s">
        <v>621</v>
      </c>
      <c r="W257" s="107" t="s">
        <v>621</v>
      </c>
      <c r="X257" s="107" t="s">
        <v>621</v>
      </c>
      <c r="Y257" s="107" t="s">
        <v>622</v>
      </c>
      <c r="Z257" s="107" t="s">
        <v>621</v>
      </c>
      <c r="AA257" s="107" t="s">
        <v>621</v>
      </c>
      <c r="AB257" s="107" t="s">
        <v>621</v>
      </c>
      <c r="AC257" s="107" t="s">
        <v>621</v>
      </c>
      <c r="AD257" s="107" t="s">
        <v>623</v>
      </c>
      <c r="AE257" s="107" t="s">
        <v>623</v>
      </c>
      <c r="AF257" s="107" t="s">
        <v>621</v>
      </c>
      <c r="AG257" s="107" t="s">
        <v>621</v>
      </c>
      <c r="AH257" s="107" t="s">
        <v>621</v>
      </c>
      <c r="AI257" s="107" t="s">
        <v>621</v>
      </c>
      <c r="AJ257" s="107" t="s">
        <v>621</v>
      </c>
      <c r="AK257" s="107" t="s">
        <v>621</v>
      </c>
      <c r="AL257" s="107" t="s">
        <v>623</v>
      </c>
      <c r="AM257" s="107" t="s">
        <v>621</v>
      </c>
      <c r="AN257" s="107" t="s">
        <v>621</v>
      </c>
      <c r="AO257" s="107" t="s">
        <v>621</v>
      </c>
      <c r="AP257" s="107" t="s">
        <v>621</v>
      </c>
      <c r="AQ257" s="107" t="s">
        <v>621</v>
      </c>
      <c r="AR257" s="107" t="s">
        <v>621</v>
      </c>
      <c r="AS257" s="107" t="s">
        <v>621</v>
      </c>
      <c r="AT257" s="107" t="s">
        <v>621</v>
      </c>
      <c r="AU257" s="107" t="s">
        <v>621</v>
      </c>
      <c r="AV257" s="107" t="s">
        <v>623</v>
      </c>
      <c r="AW257" s="107" t="s">
        <v>621</v>
      </c>
      <c r="AX257" s="107" t="s">
        <v>620</v>
      </c>
      <c r="AY257" s="107" t="s">
        <v>621</v>
      </c>
      <c r="AZ257" s="107" t="s">
        <v>621</v>
      </c>
      <c r="BA257" s="107" t="s">
        <v>621</v>
      </c>
      <c r="BC257" s="107">
        <v>35</v>
      </c>
      <c r="BD257" s="107">
        <v>3</v>
      </c>
      <c r="BE257" s="107">
        <v>4</v>
      </c>
      <c r="BF257" s="107">
        <v>8</v>
      </c>
      <c r="BG257" s="107">
        <v>0</v>
      </c>
      <c r="BH257" s="107">
        <v>42</v>
      </c>
    </row>
    <row r="258" spans="1:60" x14ac:dyDescent="0.25">
      <c r="A258" s="104">
        <v>909</v>
      </c>
      <c r="B258" s="108" t="s">
        <v>259</v>
      </c>
      <c r="C258" s="108" t="s">
        <v>251</v>
      </c>
      <c r="D258" s="107" t="s">
        <v>621</v>
      </c>
      <c r="E258" s="107" t="s">
        <v>620</v>
      </c>
      <c r="F258" s="107" t="s">
        <v>623</v>
      </c>
      <c r="G258" s="107" t="s">
        <v>621</v>
      </c>
      <c r="H258" s="107" t="s">
        <v>621</v>
      </c>
      <c r="I258" s="107" t="s">
        <v>623</v>
      </c>
      <c r="J258" s="107" t="s">
        <v>621</v>
      </c>
      <c r="K258" s="107" t="s">
        <v>621</v>
      </c>
      <c r="L258" s="107" t="s">
        <v>621</v>
      </c>
      <c r="M258" s="107" t="s">
        <v>621</v>
      </c>
      <c r="N258" s="107" t="s">
        <v>621</v>
      </c>
      <c r="O258" s="107" t="s">
        <v>621</v>
      </c>
      <c r="P258" s="107" t="s">
        <v>621</v>
      </c>
      <c r="Q258" s="107" t="s">
        <v>621</v>
      </c>
      <c r="R258" s="107" t="s">
        <v>623</v>
      </c>
      <c r="S258" s="107" t="s">
        <v>621</v>
      </c>
      <c r="T258" s="107" t="s">
        <v>621</v>
      </c>
      <c r="U258" s="107" t="s">
        <v>620</v>
      </c>
      <c r="V258" s="107" t="s">
        <v>621</v>
      </c>
      <c r="W258" s="107" t="s">
        <v>620</v>
      </c>
      <c r="X258" s="107" t="s">
        <v>621</v>
      </c>
      <c r="Y258" s="107" t="s">
        <v>622</v>
      </c>
      <c r="Z258" s="107" t="s">
        <v>621</v>
      </c>
      <c r="AA258" s="107" t="s">
        <v>621</v>
      </c>
      <c r="AB258" s="107" t="s">
        <v>621</v>
      </c>
      <c r="AC258" s="107" t="s">
        <v>623</v>
      </c>
      <c r="AD258" s="107" t="s">
        <v>623</v>
      </c>
      <c r="AE258" s="107" t="s">
        <v>621</v>
      </c>
      <c r="AF258" s="107" t="s">
        <v>621</v>
      </c>
      <c r="AG258" s="107" t="s">
        <v>621</v>
      </c>
      <c r="AH258" s="107" t="s">
        <v>622</v>
      </c>
      <c r="AI258" s="107" t="s">
        <v>621</v>
      </c>
      <c r="AJ258" s="107" t="s">
        <v>622</v>
      </c>
      <c r="AK258" s="107" t="s">
        <v>621</v>
      </c>
      <c r="AL258" s="107" t="s">
        <v>621</v>
      </c>
      <c r="AM258" s="107" t="s">
        <v>621</v>
      </c>
      <c r="AN258" s="107" t="s">
        <v>621</v>
      </c>
      <c r="AO258" s="107" t="s">
        <v>621</v>
      </c>
      <c r="AP258" s="107" t="s">
        <v>621</v>
      </c>
      <c r="AQ258" s="107" t="s">
        <v>621</v>
      </c>
      <c r="AR258" s="107" t="s">
        <v>621</v>
      </c>
      <c r="AS258" s="107" t="s">
        <v>623</v>
      </c>
      <c r="AT258" s="107" t="s">
        <v>621</v>
      </c>
      <c r="AU258" s="107" t="s">
        <v>621</v>
      </c>
      <c r="AV258" s="107" t="s">
        <v>623</v>
      </c>
      <c r="AW258" s="107" t="s">
        <v>621</v>
      </c>
      <c r="AX258" s="107" t="s">
        <v>621</v>
      </c>
      <c r="AY258" s="107" t="s">
        <v>621</v>
      </c>
      <c r="AZ258" s="107" t="s">
        <v>621</v>
      </c>
      <c r="BA258" s="107" t="s">
        <v>621</v>
      </c>
      <c r="BC258" s="107">
        <v>37</v>
      </c>
      <c r="BD258" s="107">
        <v>3</v>
      </c>
      <c r="BE258" s="107">
        <v>3</v>
      </c>
      <c r="BF258" s="107">
        <v>7</v>
      </c>
      <c r="BG258" s="107">
        <v>0</v>
      </c>
      <c r="BH258" s="107">
        <v>43</v>
      </c>
    </row>
    <row r="259" spans="1:60" x14ac:dyDescent="0.25">
      <c r="A259" s="104">
        <v>910</v>
      </c>
      <c r="B259" s="69" t="s">
        <v>260</v>
      </c>
      <c r="C259" s="69" t="s">
        <v>251</v>
      </c>
      <c r="D259" s="107" t="s">
        <v>621</v>
      </c>
      <c r="E259" s="107" t="s">
        <v>621</v>
      </c>
      <c r="F259" s="107" t="s">
        <v>621</v>
      </c>
      <c r="G259" s="107" t="s">
        <v>621</v>
      </c>
      <c r="H259" s="107" t="s">
        <v>621</v>
      </c>
      <c r="I259" s="107" t="s">
        <v>623</v>
      </c>
      <c r="J259" s="107" t="s">
        <v>623</v>
      </c>
      <c r="K259" s="107" t="s">
        <v>623</v>
      </c>
      <c r="L259" s="107" t="s">
        <v>632</v>
      </c>
      <c r="M259" s="107" t="s">
        <v>621</v>
      </c>
      <c r="N259" s="107" t="s">
        <v>623</v>
      </c>
      <c r="O259" s="107" t="s">
        <v>621</v>
      </c>
      <c r="P259" s="107" t="s">
        <v>621</v>
      </c>
      <c r="Q259" s="107" t="s">
        <v>621</v>
      </c>
      <c r="R259" s="107" t="s">
        <v>620</v>
      </c>
      <c r="S259" s="107" t="s">
        <v>621</v>
      </c>
      <c r="T259" s="107" t="s">
        <v>621</v>
      </c>
      <c r="U259" s="107" t="s">
        <v>620</v>
      </c>
      <c r="V259" s="107" t="s">
        <v>621</v>
      </c>
      <c r="W259" s="107" t="s">
        <v>620</v>
      </c>
      <c r="X259" s="107" t="s">
        <v>621</v>
      </c>
      <c r="Y259" s="107" t="s">
        <v>620</v>
      </c>
      <c r="Z259" s="107" t="s">
        <v>623</v>
      </c>
      <c r="AA259" s="107" t="s">
        <v>620</v>
      </c>
      <c r="AB259" s="107" t="s">
        <v>621</v>
      </c>
      <c r="AC259" s="107" t="s">
        <v>620</v>
      </c>
      <c r="AD259" s="107" t="s">
        <v>621</v>
      </c>
      <c r="AE259" s="107" t="s">
        <v>621</v>
      </c>
      <c r="AF259" s="107" t="s">
        <v>621</v>
      </c>
      <c r="AG259" s="107" t="s">
        <v>621</v>
      </c>
      <c r="AH259" s="107" t="s">
        <v>621</v>
      </c>
      <c r="AI259" s="107" t="s">
        <v>620</v>
      </c>
      <c r="AJ259" s="107" t="s">
        <v>621</v>
      </c>
      <c r="AK259" s="107" t="s">
        <v>621</v>
      </c>
      <c r="AL259" s="107" t="s">
        <v>621</v>
      </c>
      <c r="AM259" s="107" t="s">
        <v>621</v>
      </c>
      <c r="AN259" s="107" t="s">
        <v>623</v>
      </c>
      <c r="AO259" s="107" t="s">
        <v>621</v>
      </c>
      <c r="AP259" s="107" t="s">
        <v>621</v>
      </c>
      <c r="AQ259" s="107" t="s">
        <v>621</v>
      </c>
      <c r="AR259" s="107" t="s">
        <v>621</v>
      </c>
      <c r="AS259" s="107" t="s">
        <v>621</v>
      </c>
      <c r="AT259" s="107" t="s">
        <v>621</v>
      </c>
      <c r="AU259" s="107" t="s">
        <v>621</v>
      </c>
      <c r="AV259" s="107" t="s">
        <v>620</v>
      </c>
      <c r="AW259" s="107" t="s">
        <v>620</v>
      </c>
      <c r="AX259" s="107" t="s">
        <v>620</v>
      </c>
      <c r="AY259" s="107" t="s">
        <v>620</v>
      </c>
      <c r="AZ259" s="107" t="s">
        <v>621</v>
      </c>
      <c r="BA259" s="107" t="s">
        <v>620</v>
      </c>
      <c r="BC259" s="107">
        <v>31</v>
      </c>
      <c r="BD259" s="107">
        <v>0</v>
      </c>
      <c r="BE259" s="107">
        <v>13</v>
      </c>
      <c r="BF259" s="107">
        <v>6</v>
      </c>
      <c r="BG259" s="107">
        <v>0</v>
      </c>
      <c r="BH259" s="107">
        <v>44</v>
      </c>
    </row>
    <row r="260" spans="1:60" x14ac:dyDescent="0.25">
      <c r="A260" s="104">
        <v>911</v>
      </c>
      <c r="B260" s="69" t="s">
        <v>261</v>
      </c>
      <c r="C260" s="69" t="s">
        <v>251</v>
      </c>
      <c r="D260" s="107" t="s">
        <v>621</v>
      </c>
      <c r="E260" s="107" t="s">
        <v>621</v>
      </c>
      <c r="F260" s="107" t="s">
        <v>621</v>
      </c>
      <c r="G260" s="107" t="s">
        <v>621</v>
      </c>
      <c r="H260" s="107" t="s">
        <v>623</v>
      </c>
      <c r="I260" s="107" t="s">
        <v>623</v>
      </c>
      <c r="J260" s="107" t="s">
        <v>623</v>
      </c>
      <c r="K260" s="107" t="s">
        <v>623</v>
      </c>
      <c r="L260" s="107" t="s">
        <v>621</v>
      </c>
      <c r="M260" s="107" t="s">
        <v>621</v>
      </c>
      <c r="N260" s="107" t="s">
        <v>621</v>
      </c>
      <c r="O260" s="107" t="s">
        <v>621</v>
      </c>
      <c r="P260" s="107" t="s">
        <v>621</v>
      </c>
      <c r="Q260" s="107" t="s">
        <v>621</v>
      </c>
      <c r="R260" s="107" t="s">
        <v>620</v>
      </c>
      <c r="S260" s="107" t="s">
        <v>621</v>
      </c>
      <c r="T260" s="107" t="s">
        <v>621</v>
      </c>
      <c r="U260" s="107" t="s">
        <v>621</v>
      </c>
      <c r="V260" s="107" t="s">
        <v>621</v>
      </c>
      <c r="W260" s="107" t="s">
        <v>623</v>
      </c>
      <c r="X260" s="107" t="s">
        <v>621</v>
      </c>
      <c r="Y260" s="107" t="s">
        <v>621</v>
      </c>
      <c r="Z260" s="107" t="s">
        <v>621</v>
      </c>
      <c r="AA260" s="107" t="s">
        <v>621</v>
      </c>
      <c r="AB260" s="107" t="s">
        <v>621</v>
      </c>
      <c r="AC260" s="107" t="s">
        <v>621</v>
      </c>
      <c r="AD260" s="107" t="s">
        <v>621</v>
      </c>
      <c r="AE260" s="107" t="s">
        <v>621</v>
      </c>
      <c r="AF260" s="107" t="s">
        <v>621</v>
      </c>
      <c r="AG260" s="107" t="s">
        <v>621</v>
      </c>
      <c r="AH260" s="107" t="s">
        <v>621</v>
      </c>
      <c r="AI260" s="107" t="s">
        <v>621</v>
      </c>
      <c r="AJ260" s="107" t="s">
        <v>621</v>
      </c>
      <c r="AK260" s="107" t="s">
        <v>621</v>
      </c>
      <c r="AL260" s="107" t="s">
        <v>621</v>
      </c>
      <c r="AM260" s="107" t="s">
        <v>621</v>
      </c>
      <c r="AN260" s="107" t="s">
        <v>621</v>
      </c>
      <c r="AO260" s="107" t="s">
        <v>621</v>
      </c>
      <c r="AP260" s="107" t="s">
        <v>621</v>
      </c>
      <c r="AQ260" s="107" t="s">
        <v>621</v>
      </c>
      <c r="AR260" s="107" t="s">
        <v>623</v>
      </c>
      <c r="AS260" s="107" t="s">
        <v>621</v>
      </c>
      <c r="AT260" s="107" t="s">
        <v>621</v>
      </c>
      <c r="AU260" s="107" t="s">
        <v>621</v>
      </c>
      <c r="AV260" s="107" t="s">
        <v>623</v>
      </c>
      <c r="AW260" s="107" t="s">
        <v>621</v>
      </c>
      <c r="AX260" s="107" t="s">
        <v>621</v>
      </c>
      <c r="AY260" s="107" t="s">
        <v>620</v>
      </c>
      <c r="AZ260" s="107" t="s">
        <v>621</v>
      </c>
      <c r="BA260" s="107" t="s">
        <v>621</v>
      </c>
      <c r="BC260" s="107">
        <v>41</v>
      </c>
      <c r="BD260" s="107">
        <v>0</v>
      </c>
      <c r="BE260" s="107">
        <v>2</v>
      </c>
      <c r="BF260" s="107">
        <v>7</v>
      </c>
      <c r="BG260" s="107">
        <v>0</v>
      </c>
      <c r="BH260" s="107">
        <v>43</v>
      </c>
    </row>
    <row r="261" spans="1:60" x14ac:dyDescent="0.25">
      <c r="A261" s="104">
        <v>912</v>
      </c>
      <c r="B261" s="108" t="s">
        <v>262</v>
      </c>
      <c r="C261" s="108" t="s">
        <v>251</v>
      </c>
      <c r="D261" s="107" t="s">
        <v>621</v>
      </c>
      <c r="E261" s="107" t="s">
        <v>621</v>
      </c>
      <c r="F261" s="107" t="s">
        <v>621</v>
      </c>
      <c r="G261" s="107" t="s">
        <v>621</v>
      </c>
      <c r="H261" s="107" t="s">
        <v>623</v>
      </c>
      <c r="I261" s="107" t="s">
        <v>621</v>
      </c>
      <c r="J261" s="107" t="s">
        <v>621</v>
      </c>
      <c r="K261" s="107" t="s">
        <v>621</v>
      </c>
      <c r="L261" s="107" t="s">
        <v>623</v>
      </c>
      <c r="M261" s="107" t="s">
        <v>621</v>
      </c>
      <c r="N261" s="107" t="s">
        <v>620</v>
      </c>
      <c r="O261" s="107" t="s">
        <v>621</v>
      </c>
      <c r="P261" s="107" t="s">
        <v>621</v>
      </c>
      <c r="Q261" s="107" t="s">
        <v>621</v>
      </c>
      <c r="R261" s="107" t="s">
        <v>621</v>
      </c>
      <c r="S261" s="107" t="s">
        <v>622</v>
      </c>
      <c r="T261" s="107" t="s">
        <v>622</v>
      </c>
      <c r="U261" s="107" t="s">
        <v>620</v>
      </c>
      <c r="V261" s="107" t="s">
        <v>623</v>
      </c>
      <c r="W261" s="107" t="s">
        <v>620</v>
      </c>
      <c r="X261" s="107" t="s">
        <v>620</v>
      </c>
      <c r="Y261" s="107" t="s">
        <v>620</v>
      </c>
      <c r="Z261" s="107" t="s">
        <v>621</v>
      </c>
      <c r="AA261" s="107" t="s">
        <v>621</v>
      </c>
      <c r="AB261" s="107" t="s">
        <v>621</v>
      </c>
      <c r="AC261" s="107" t="s">
        <v>623</v>
      </c>
      <c r="AD261" s="107" t="s">
        <v>621</v>
      </c>
      <c r="AE261" s="107" t="s">
        <v>623</v>
      </c>
      <c r="AF261" s="107" t="s">
        <v>620</v>
      </c>
      <c r="AG261" s="107" t="s">
        <v>621</v>
      </c>
      <c r="AH261" s="107" t="s">
        <v>620</v>
      </c>
      <c r="AI261" s="107" t="s">
        <v>623</v>
      </c>
      <c r="AJ261" s="107" t="s">
        <v>621</v>
      </c>
      <c r="AK261" s="107" t="s">
        <v>621</v>
      </c>
      <c r="AL261" s="107" t="s">
        <v>621</v>
      </c>
      <c r="AM261" s="107" t="s">
        <v>621</v>
      </c>
      <c r="AN261" s="107" t="s">
        <v>621</v>
      </c>
      <c r="AO261" s="107" t="s">
        <v>621</v>
      </c>
      <c r="AP261" s="107" t="s">
        <v>621</v>
      </c>
      <c r="AQ261" s="107" t="s">
        <v>623</v>
      </c>
      <c r="AR261" s="107" t="s">
        <v>621</v>
      </c>
      <c r="AS261" s="107" t="s">
        <v>621</v>
      </c>
      <c r="AT261" s="107" t="s">
        <v>621</v>
      </c>
      <c r="AU261" s="107" t="s">
        <v>621</v>
      </c>
      <c r="AV261" s="107" t="s">
        <v>621</v>
      </c>
      <c r="AW261" s="107" t="s">
        <v>621</v>
      </c>
      <c r="AX261" s="107" t="s">
        <v>621</v>
      </c>
      <c r="AY261" s="107" t="s">
        <v>623</v>
      </c>
      <c r="AZ261" s="107" t="s">
        <v>621</v>
      </c>
      <c r="BA261" s="107" t="s">
        <v>621</v>
      </c>
      <c r="BC261" s="107">
        <v>33</v>
      </c>
      <c r="BD261" s="107">
        <v>2</v>
      </c>
      <c r="BE261" s="107">
        <v>7</v>
      </c>
      <c r="BF261" s="107">
        <v>8</v>
      </c>
      <c r="BG261" s="107">
        <v>0</v>
      </c>
      <c r="BH261" s="107">
        <v>42</v>
      </c>
    </row>
    <row r="262" spans="1:60" x14ac:dyDescent="0.25">
      <c r="A262" s="104">
        <v>1001</v>
      </c>
      <c r="B262" s="108" t="s">
        <v>263</v>
      </c>
      <c r="C262" s="108" t="s">
        <v>264</v>
      </c>
      <c r="D262" s="107" t="s">
        <v>621</v>
      </c>
      <c r="E262" s="107" t="s">
        <v>621</v>
      </c>
      <c r="F262" s="107" t="s">
        <v>621</v>
      </c>
      <c r="G262" s="107" t="s">
        <v>621</v>
      </c>
      <c r="H262" s="107" t="s">
        <v>621</v>
      </c>
      <c r="I262" s="107" t="s">
        <v>621</v>
      </c>
      <c r="J262" s="107" t="s">
        <v>621</v>
      </c>
      <c r="K262" s="107" t="s">
        <v>621</v>
      </c>
      <c r="L262" s="107" t="s">
        <v>621</v>
      </c>
      <c r="M262" s="107" t="s">
        <v>621</v>
      </c>
      <c r="N262" s="107" t="s">
        <v>621</v>
      </c>
      <c r="O262" s="107" t="s">
        <v>621</v>
      </c>
      <c r="P262" s="107" t="s">
        <v>623</v>
      </c>
      <c r="Q262" s="107" t="s">
        <v>621</v>
      </c>
      <c r="R262" s="107" t="s">
        <v>621</v>
      </c>
      <c r="S262" s="107" t="s">
        <v>622</v>
      </c>
      <c r="T262" s="107" t="s">
        <v>622</v>
      </c>
      <c r="U262" s="107" t="s">
        <v>621</v>
      </c>
      <c r="V262" s="107" t="s">
        <v>621</v>
      </c>
      <c r="W262" s="107" t="s">
        <v>621</v>
      </c>
      <c r="X262" s="107" t="s">
        <v>621</v>
      </c>
      <c r="Y262" s="107" t="s">
        <v>622</v>
      </c>
      <c r="Z262" s="107" t="s">
        <v>621</v>
      </c>
      <c r="AA262" s="107" t="s">
        <v>621</v>
      </c>
      <c r="AB262" s="107" t="s">
        <v>621</v>
      </c>
      <c r="AC262" s="107" t="s">
        <v>621</v>
      </c>
      <c r="AD262" s="107" t="s">
        <v>621</v>
      </c>
      <c r="AE262" s="107" t="s">
        <v>621</v>
      </c>
      <c r="AF262" s="107" t="s">
        <v>621</v>
      </c>
      <c r="AG262" s="107" t="s">
        <v>621</v>
      </c>
      <c r="AH262" s="107" t="s">
        <v>622</v>
      </c>
      <c r="AI262" s="107" t="s">
        <v>622</v>
      </c>
      <c r="AJ262" s="107" t="s">
        <v>622</v>
      </c>
      <c r="AK262" s="107" t="s">
        <v>621</v>
      </c>
      <c r="AL262" s="107" t="s">
        <v>621</v>
      </c>
      <c r="AM262" s="107" t="s">
        <v>621</v>
      </c>
      <c r="AN262" s="107" t="s">
        <v>621</v>
      </c>
      <c r="AO262" s="107" t="s">
        <v>621</v>
      </c>
      <c r="AP262" s="107" t="s">
        <v>621</v>
      </c>
      <c r="AQ262" s="107" t="s">
        <v>621</v>
      </c>
      <c r="AR262" s="107" t="s">
        <v>621</v>
      </c>
      <c r="AS262" s="107" t="s">
        <v>621</v>
      </c>
      <c r="AT262" s="107" t="s">
        <v>621</v>
      </c>
      <c r="AU262" s="107" t="s">
        <v>621</v>
      </c>
      <c r="AV262" s="107" t="s">
        <v>623</v>
      </c>
      <c r="AW262" s="107" t="s">
        <v>621</v>
      </c>
      <c r="AX262" s="107" t="s">
        <v>621</v>
      </c>
      <c r="AY262" s="107" t="s">
        <v>620</v>
      </c>
      <c r="AZ262" s="107" t="s">
        <v>621</v>
      </c>
      <c r="BA262" s="107" t="s">
        <v>622</v>
      </c>
      <c r="BC262" s="107">
        <v>40</v>
      </c>
      <c r="BD262" s="107">
        <v>7</v>
      </c>
      <c r="BE262" s="107">
        <v>1</v>
      </c>
      <c r="BF262" s="107">
        <v>2</v>
      </c>
      <c r="BG262" s="107">
        <v>0</v>
      </c>
      <c r="BH262" s="107">
        <v>48</v>
      </c>
    </row>
    <row r="263" spans="1:60" x14ac:dyDescent="0.25">
      <c r="A263" s="104">
        <v>1002</v>
      </c>
      <c r="B263" s="108" t="s">
        <v>265</v>
      </c>
      <c r="C263" s="108" t="s">
        <v>264</v>
      </c>
      <c r="D263" s="107" t="s">
        <v>621</v>
      </c>
      <c r="E263" s="107" t="s">
        <v>621</v>
      </c>
      <c r="F263" s="107" t="s">
        <v>621</v>
      </c>
      <c r="G263" s="107" t="s">
        <v>621</v>
      </c>
      <c r="H263" s="107" t="s">
        <v>621</v>
      </c>
      <c r="I263" s="107" t="s">
        <v>621</v>
      </c>
      <c r="J263" s="107" t="s">
        <v>623</v>
      </c>
      <c r="K263" s="107" t="s">
        <v>621</v>
      </c>
      <c r="L263" s="107" t="s">
        <v>623</v>
      </c>
      <c r="M263" s="107" t="s">
        <v>621</v>
      </c>
      <c r="N263" s="107" t="s">
        <v>621</v>
      </c>
      <c r="O263" s="107" t="s">
        <v>621</v>
      </c>
      <c r="P263" s="107" t="s">
        <v>621</v>
      </c>
      <c r="Q263" s="107" t="s">
        <v>621</v>
      </c>
      <c r="R263" s="107" t="s">
        <v>621</v>
      </c>
      <c r="S263" s="107" t="s">
        <v>622</v>
      </c>
      <c r="T263" s="107" t="s">
        <v>622</v>
      </c>
      <c r="U263" s="107" t="s">
        <v>621</v>
      </c>
      <c r="V263" s="107" t="s">
        <v>623</v>
      </c>
      <c r="W263" s="107" t="s">
        <v>621</v>
      </c>
      <c r="X263" s="107" t="s">
        <v>621</v>
      </c>
      <c r="Y263" s="107" t="s">
        <v>622</v>
      </c>
      <c r="Z263" s="107" t="s">
        <v>623</v>
      </c>
      <c r="AA263" s="107" t="s">
        <v>621</v>
      </c>
      <c r="AB263" s="107" t="s">
        <v>621</v>
      </c>
      <c r="AC263" s="107" t="s">
        <v>621</v>
      </c>
      <c r="AD263" s="107" t="s">
        <v>621</v>
      </c>
      <c r="AE263" s="107" t="s">
        <v>623</v>
      </c>
      <c r="AF263" s="107" t="s">
        <v>621</v>
      </c>
      <c r="AG263" s="107" t="s">
        <v>621</v>
      </c>
      <c r="AH263" s="107" t="s">
        <v>622</v>
      </c>
      <c r="AI263" s="107" t="s">
        <v>622</v>
      </c>
      <c r="AJ263" s="107" t="s">
        <v>622</v>
      </c>
      <c r="AK263" s="107" t="s">
        <v>621</v>
      </c>
      <c r="AL263" s="107" t="s">
        <v>621</v>
      </c>
      <c r="AM263" s="107" t="s">
        <v>622</v>
      </c>
      <c r="AN263" s="107" t="s">
        <v>621</v>
      </c>
      <c r="AO263" s="107" t="s">
        <v>621</v>
      </c>
      <c r="AP263" s="107" t="s">
        <v>621</v>
      </c>
      <c r="AQ263" s="107" t="s">
        <v>621</v>
      </c>
      <c r="AR263" s="107" t="s">
        <v>621</v>
      </c>
      <c r="AS263" s="107" t="s">
        <v>621</v>
      </c>
      <c r="AT263" s="107" t="s">
        <v>621</v>
      </c>
      <c r="AU263" s="107" t="s">
        <v>621</v>
      </c>
      <c r="AV263" s="107" t="s">
        <v>621</v>
      </c>
      <c r="AW263" s="107" t="s">
        <v>621</v>
      </c>
      <c r="AX263" s="107" t="s">
        <v>623</v>
      </c>
      <c r="AY263" s="107" t="s">
        <v>623</v>
      </c>
      <c r="AZ263" s="107" t="s">
        <v>621</v>
      </c>
      <c r="BA263" s="107" t="s">
        <v>622</v>
      </c>
      <c r="BC263" s="107">
        <v>35</v>
      </c>
      <c r="BD263" s="107">
        <v>8</v>
      </c>
      <c r="BE263" s="107">
        <v>0</v>
      </c>
      <c r="BF263" s="107">
        <v>7</v>
      </c>
      <c r="BG263" s="107">
        <v>0</v>
      </c>
      <c r="BH263" s="107">
        <v>43</v>
      </c>
    </row>
    <row r="264" spans="1:60" x14ac:dyDescent="0.25">
      <c r="A264" s="104">
        <v>1003</v>
      </c>
      <c r="B264" s="108" t="s">
        <v>266</v>
      </c>
      <c r="C264" s="108" t="s">
        <v>264</v>
      </c>
      <c r="D264" s="107" t="s">
        <v>621</v>
      </c>
      <c r="E264" s="107" t="s">
        <v>621</v>
      </c>
      <c r="F264" s="107" t="s">
        <v>621</v>
      </c>
      <c r="G264" s="107" t="s">
        <v>621</v>
      </c>
      <c r="H264" s="107" t="s">
        <v>621</v>
      </c>
      <c r="I264" s="107" t="s">
        <v>621</v>
      </c>
      <c r="J264" s="107" t="s">
        <v>623</v>
      </c>
      <c r="K264" s="107" t="s">
        <v>621</v>
      </c>
      <c r="L264" s="107" t="s">
        <v>622</v>
      </c>
      <c r="M264" s="107" t="s">
        <v>621</v>
      </c>
      <c r="N264" s="107" t="s">
        <v>620</v>
      </c>
      <c r="O264" s="107" t="s">
        <v>621</v>
      </c>
      <c r="P264" s="107" t="s">
        <v>621</v>
      </c>
      <c r="Q264" s="107" t="s">
        <v>621</v>
      </c>
      <c r="R264" s="107" t="s">
        <v>623</v>
      </c>
      <c r="S264" s="107" t="s">
        <v>622</v>
      </c>
      <c r="T264" s="107" t="s">
        <v>622</v>
      </c>
      <c r="U264" s="107" t="s">
        <v>621</v>
      </c>
      <c r="V264" s="107" t="s">
        <v>621</v>
      </c>
      <c r="W264" s="107" t="s">
        <v>620</v>
      </c>
      <c r="X264" s="107" t="s">
        <v>621</v>
      </c>
      <c r="Y264" s="107" t="s">
        <v>622</v>
      </c>
      <c r="Z264" s="107" t="s">
        <v>621</v>
      </c>
      <c r="AA264" s="107" t="s">
        <v>620</v>
      </c>
      <c r="AB264" s="107" t="s">
        <v>620</v>
      </c>
      <c r="AC264" s="107" t="s">
        <v>620</v>
      </c>
      <c r="AD264" s="107" t="s">
        <v>621</v>
      </c>
      <c r="AE264" s="107" t="s">
        <v>621</v>
      </c>
      <c r="AF264" s="107" t="s">
        <v>621</v>
      </c>
      <c r="AG264" s="107" t="s">
        <v>621</v>
      </c>
      <c r="AH264" s="107" t="s">
        <v>622</v>
      </c>
      <c r="AI264" s="107" t="s">
        <v>622</v>
      </c>
      <c r="AJ264" s="107" t="s">
        <v>622</v>
      </c>
      <c r="AK264" s="107" t="s">
        <v>621</v>
      </c>
      <c r="AL264" s="107" t="s">
        <v>621</v>
      </c>
      <c r="AM264" s="107" t="s">
        <v>622</v>
      </c>
      <c r="AN264" s="107" t="s">
        <v>621</v>
      </c>
      <c r="AO264" s="107" t="s">
        <v>621</v>
      </c>
      <c r="AP264" s="107" t="s">
        <v>621</v>
      </c>
      <c r="AQ264" s="107" t="s">
        <v>621</v>
      </c>
      <c r="AR264" s="107" t="s">
        <v>621</v>
      </c>
      <c r="AS264" s="107" t="s">
        <v>622</v>
      </c>
      <c r="AT264" s="107" t="s">
        <v>623</v>
      </c>
      <c r="AU264" s="107" t="s">
        <v>621</v>
      </c>
      <c r="AV264" s="107" t="s">
        <v>621</v>
      </c>
      <c r="AW264" s="107" t="s">
        <v>621</v>
      </c>
      <c r="AX264" s="107" t="s">
        <v>620</v>
      </c>
      <c r="AY264" s="107" t="s">
        <v>622</v>
      </c>
      <c r="AZ264" s="107" t="s">
        <v>621</v>
      </c>
      <c r="BA264" s="107" t="s">
        <v>621</v>
      </c>
      <c r="BC264" s="107">
        <v>31</v>
      </c>
      <c r="BD264" s="107">
        <v>10</v>
      </c>
      <c r="BE264" s="107">
        <v>6</v>
      </c>
      <c r="BF264" s="107">
        <v>3</v>
      </c>
      <c r="BG264" s="107">
        <v>0</v>
      </c>
      <c r="BH264" s="107">
        <v>47</v>
      </c>
    </row>
    <row r="265" spans="1:60" x14ac:dyDescent="0.25">
      <c r="A265" s="104">
        <v>1004</v>
      </c>
      <c r="B265" s="108" t="s">
        <v>267</v>
      </c>
      <c r="C265" s="108" t="s">
        <v>264</v>
      </c>
      <c r="D265" s="107" t="s">
        <v>621</v>
      </c>
      <c r="E265" s="107" t="s">
        <v>621</v>
      </c>
      <c r="F265" s="107" t="s">
        <v>623</v>
      </c>
      <c r="G265" s="107" t="s">
        <v>621</v>
      </c>
      <c r="H265" s="107" t="s">
        <v>621</v>
      </c>
      <c r="I265" s="107" t="s">
        <v>621</v>
      </c>
      <c r="J265" s="107" t="s">
        <v>623</v>
      </c>
      <c r="K265" s="107" t="s">
        <v>621</v>
      </c>
      <c r="L265" s="107" t="s">
        <v>622</v>
      </c>
      <c r="M265" s="107" t="s">
        <v>621</v>
      </c>
      <c r="N265" s="107" t="s">
        <v>623</v>
      </c>
      <c r="O265" s="107" t="s">
        <v>621</v>
      </c>
      <c r="P265" s="107" t="s">
        <v>621</v>
      </c>
      <c r="Q265" s="107" t="s">
        <v>621</v>
      </c>
      <c r="R265" s="107" t="s">
        <v>621</v>
      </c>
      <c r="S265" s="107" t="s">
        <v>621</v>
      </c>
      <c r="T265" s="107" t="s">
        <v>621</v>
      </c>
      <c r="U265" s="107" t="s">
        <v>621</v>
      </c>
      <c r="V265" s="107" t="s">
        <v>621</v>
      </c>
      <c r="W265" s="107" t="s">
        <v>621</v>
      </c>
      <c r="X265" s="107" t="s">
        <v>621</v>
      </c>
      <c r="Y265" s="107" t="s">
        <v>622</v>
      </c>
      <c r="Z265" s="107" t="s">
        <v>621</v>
      </c>
      <c r="AA265" s="107" t="s">
        <v>621</v>
      </c>
      <c r="AB265" s="107" t="s">
        <v>621</v>
      </c>
      <c r="AC265" s="107" t="s">
        <v>621</v>
      </c>
      <c r="AD265" s="107" t="s">
        <v>621</v>
      </c>
      <c r="AE265" s="107" t="s">
        <v>621</v>
      </c>
      <c r="AF265" s="107" t="s">
        <v>621</v>
      </c>
      <c r="AG265" s="107" t="s">
        <v>621</v>
      </c>
      <c r="AH265" s="107" t="s">
        <v>622</v>
      </c>
      <c r="AI265" s="107" t="s">
        <v>622</v>
      </c>
      <c r="AJ265" s="107" t="s">
        <v>622</v>
      </c>
      <c r="AK265" s="107" t="s">
        <v>621</v>
      </c>
      <c r="AL265" s="107" t="s">
        <v>621</v>
      </c>
      <c r="AM265" s="107" t="s">
        <v>622</v>
      </c>
      <c r="AN265" s="107" t="s">
        <v>621</v>
      </c>
      <c r="AO265" s="107" t="s">
        <v>621</v>
      </c>
      <c r="AP265" s="107" t="s">
        <v>621</v>
      </c>
      <c r="AQ265" s="107" t="s">
        <v>621</v>
      </c>
      <c r="AR265" s="107" t="s">
        <v>621</v>
      </c>
      <c r="AS265" s="107" t="s">
        <v>622</v>
      </c>
      <c r="AT265" s="107" t="s">
        <v>621</v>
      </c>
      <c r="AU265" s="107" t="s">
        <v>621</v>
      </c>
      <c r="AV265" s="107" t="s">
        <v>621</v>
      </c>
      <c r="AW265" s="107" t="s">
        <v>621</v>
      </c>
      <c r="AX265" s="107" t="s">
        <v>623</v>
      </c>
      <c r="AY265" s="107" t="s">
        <v>622</v>
      </c>
      <c r="AZ265" s="107" t="s">
        <v>621</v>
      </c>
      <c r="BA265" s="107" t="s">
        <v>621</v>
      </c>
      <c r="BC265" s="107">
        <v>38</v>
      </c>
      <c r="BD265" s="107">
        <v>8</v>
      </c>
      <c r="BE265" s="107">
        <v>0</v>
      </c>
      <c r="BF265" s="107">
        <v>4</v>
      </c>
      <c r="BG265" s="107">
        <v>0</v>
      </c>
      <c r="BH265" s="107">
        <v>46</v>
      </c>
    </row>
    <row r="266" spans="1:60" x14ac:dyDescent="0.25">
      <c r="A266" s="104">
        <v>1005</v>
      </c>
      <c r="B266" s="108" t="s">
        <v>268</v>
      </c>
      <c r="C266" s="108" t="s">
        <v>264</v>
      </c>
      <c r="D266" s="107" t="s">
        <v>621</v>
      </c>
      <c r="E266" s="107" t="s">
        <v>621</v>
      </c>
      <c r="F266" s="107" t="s">
        <v>621</v>
      </c>
      <c r="G266" s="107" t="s">
        <v>621</v>
      </c>
      <c r="H266" s="107" t="s">
        <v>623</v>
      </c>
      <c r="I266" s="107" t="s">
        <v>621</v>
      </c>
      <c r="J266" s="107" t="s">
        <v>621</v>
      </c>
      <c r="K266" s="107" t="s">
        <v>621</v>
      </c>
      <c r="L266" s="107" t="s">
        <v>621</v>
      </c>
      <c r="M266" s="107" t="s">
        <v>621</v>
      </c>
      <c r="N266" s="107" t="s">
        <v>621</v>
      </c>
      <c r="O266" s="107" t="s">
        <v>621</v>
      </c>
      <c r="P266" s="107" t="s">
        <v>621</v>
      </c>
      <c r="Q266" s="107" t="s">
        <v>621</v>
      </c>
      <c r="R266" s="107" t="s">
        <v>622</v>
      </c>
      <c r="S266" s="107" t="s">
        <v>622</v>
      </c>
      <c r="T266" s="107" t="s">
        <v>622</v>
      </c>
      <c r="U266" s="107" t="s">
        <v>621</v>
      </c>
      <c r="V266" s="107" t="s">
        <v>621</v>
      </c>
      <c r="W266" s="107" t="s">
        <v>621</v>
      </c>
      <c r="X266" s="107" t="s">
        <v>621</v>
      </c>
      <c r="Y266" s="107" t="s">
        <v>622</v>
      </c>
      <c r="Z266" s="107" t="s">
        <v>621</v>
      </c>
      <c r="AA266" s="107" t="s">
        <v>621</v>
      </c>
      <c r="AB266" s="107" t="s">
        <v>621</v>
      </c>
      <c r="AC266" s="107" t="s">
        <v>623</v>
      </c>
      <c r="AD266" s="107" t="s">
        <v>621</v>
      </c>
      <c r="AE266" s="107" t="s">
        <v>621</v>
      </c>
      <c r="AF266" s="107" t="s">
        <v>621</v>
      </c>
      <c r="AG266" s="107" t="s">
        <v>621</v>
      </c>
      <c r="AH266" s="107" t="s">
        <v>622</v>
      </c>
      <c r="AI266" s="107" t="s">
        <v>622</v>
      </c>
      <c r="AJ266" s="107" t="s">
        <v>622</v>
      </c>
      <c r="AK266" s="107" t="s">
        <v>621</v>
      </c>
      <c r="AL266" s="107" t="s">
        <v>621</v>
      </c>
      <c r="AM266" s="107" t="s">
        <v>621</v>
      </c>
      <c r="AN266" s="107" t="s">
        <v>621</v>
      </c>
      <c r="AO266" s="107" t="s">
        <v>621</v>
      </c>
      <c r="AP266" s="107" t="s">
        <v>621</v>
      </c>
      <c r="AQ266" s="107" t="s">
        <v>621</v>
      </c>
      <c r="AR266" s="107" t="s">
        <v>621</v>
      </c>
      <c r="AS266" s="107" t="s">
        <v>621</v>
      </c>
      <c r="AT266" s="107" t="s">
        <v>621</v>
      </c>
      <c r="AU266" s="107" t="s">
        <v>621</v>
      </c>
      <c r="AV266" s="107" t="s">
        <v>621</v>
      </c>
      <c r="AW266" s="107" t="s">
        <v>621</v>
      </c>
      <c r="AX266" s="107" t="s">
        <v>621</v>
      </c>
      <c r="AY266" s="107" t="s">
        <v>621</v>
      </c>
      <c r="AZ266" s="107" t="s">
        <v>621</v>
      </c>
      <c r="BA266" s="107" t="s">
        <v>621</v>
      </c>
      <c r="BC266" s="107">
        <v>41</v>
      </c>
      <c r="BD266" s="107">
        <v>7</v>
      </c>
      <c r="BE266" s="107">
        <v>0</v>
      </c>
      <c r="BF266" s="107">
        <v>2</v>
      </c>
      <c r="BG266" s="107">
        <v>0</v>
      </c>
      <c r="BH266" s="107">
        <v>48</v>
      </c>
    </row>
    <row r="267" spans="1:60" x14ac:dyDescent="0.25">
      <c r="A267" s="104">
        <v>1006</v>
      </c>
      <c r="B267" s="108" t="s">
        <v>269</v>
      </c>
      <c r="C267" s="108" t="s">
        <v>264</v>
      </c>
      <c r="D267" s="107" t="s">
        <v>621</v>
      </c>
      <c r="E267" s="107" t="s">
        <v>621</v>
      </c>
      <c r="F267" s="107" t="s">
        <v>621</v>
      </c>
      <c r="G267" s="107" t="s">
        <v>621</v>
      </c>
      <c r="H267" s="107" t="s">
        <v>623</v>
      </c>
      <c r="I267" s="107" t="s">
        <v>621</v>
      </c>
      <c r="J267" s="107" t="s">
        <v>623</v>
      </c>
      <c r="K267" s="107" t="s">
        <v>621</v>
      </c>
      <c r="L267" s="107" t="s">
        <v>621</v>
      </c>
      <c r="M267" s="107" t="s">
        <v>621</v>
      </c>
      <c r="N267" s="107" t="s">
        <v>621</v>
      </c>
      <c r="O267" s="107" t="s">
        <v>621</v>
      </c>
      <c r="P267" s="107" t="s">
        <v>621</v>
      </c>
      <c r="Q267" s="107" t="s">
        <v>621</v>
      </c>
      <c r="R267" s="107" t="s">
        <v>620</v>
      </c>
      <c r="S267" s="107" t="s">
        <v>620</v>
      </c>
      <c r="T267" s="107" t="s">
        <v>621</v>
      </c>
      <c r="U267" s="107" t="s">
        <v>621</v>
      </c>
      <c r="V267" s="107" t="s">
        <v>621</v>
      </c>
      <c r="W267" s="107" t="s">
        <v>621</v>
      </c>
      <c r="X267" s="107" t="s">
        <v>621</v>
      </c>
      <c r="Y267" s="107" t="s">
        <v>622</v>
      </c>
      <c r="Z267" s="107" t="s">
        <v>621</v>
      </c>
      <c r="AA267" s="107" t="s">
        <v>621</v>
      </c>
      <c r="AB267" s="107" t="s">
        <v>621</v>
      </c>
      <c r="AC267" s="107" t="s">
        <v>623</v>
      </c>
      <c r="AD267" s="107" t="s">
        <v>621</v>
      </c>
      <c r="AE267" s="107" t="s">
        <v>621</v>
      </c>
      <c r="AF267" s="107" t="s">
        <v>621</v>
      </c>
      <c r="AG267" s="107" t="s">
        <v>621</v>
      </c>
      <c r="AH267" s="107" t="s">
        <v>622</v>
      </c>
      <c r="AI267" s="107" t="s">
        <v>622</v>
      </c>
      <c r="AJ267" s="107" t="s">
        <v>622</v>
      </c>
      <c r="AK267" s="107" t="s">
        <v>621</v>
      </c>
      <c r="AL267" s="107" t="s">
        <v>621</v>
      </c>
      <c r="AM267" s="107" t="s">
        <v>621</v>
      </c>
      <c r="AN267" s="107" t="s">
        <v>621</v>
      </c>
      <c r="AO267" s="107" t="s">
        <v>621</v>
      </c>
      <c r="AP267" s="107" t="s">
        <v>621</v>
      </c>
      <c r="AQ267" s="107" t="s">
        <v>621</v>
      </c>
      <c r="AR267" s="107" t="s">
        <v>621</v>
      </c>
      <c r="AS267" s="107" t="s">
        <v>621</v>
      </c>
      <c r="AT267" s="107" t="s">
        <v>621</v>
      </c>
      <c r="AU267" s="107" t="s">
        <v>623</v>
      </c>
      <c r="AV267" s="107" t="s">
        <v>623</v>
      </c>
      <c r="AW267" s="107" t="s">
        <v>621</v>
      </c>
      <c r="AX267" s="107" t="s">
        <v>621</v>
      </c>
      <c r="AY267" s="107" t="s">
        <v>620</v>
      </c>
      <c r="AZ267" s="107" t="s">
        <v>621</v>
      </c>
      <c r="BA267" s="107" t="s">
        <v>621</v>
      </c>
      <c r="BC267" s="107">
        <v>38</v>
      </c>
      <c r="BD267" s="107">
        <v>4</v>
      </c>
      <c r="BE267" s="107">
        <v>3</v>
      </c>
      <c r="BF267" s="107">
        <v>5</v>
      </c>
      <c r="BG267" s="107">
        <v>0</v>
      </c>
      <c r="BH267" s="107">
        <v>45</v>
      </c>
    </row>
    <row r="268" spans="1:60" x14ac:dyDescent="0.25">
      <c r="A268" s="104">
        <v>1007</v>
      </c>
      <c r="B268" s="108" t="s">
        <v>270</v>
      </c>
      <c r="C268" s="108" t="s">
        <v>264</v>
      </c>
      <c r="D268" s="107" t="s">
        <v>621</v>
      </c>
      <c r="E268" s="107" t="s">
        <v>621</v>
      </c>
      <c r="F268" s="107" t="s">
        <v>623</v>
      </c>
      <c r="G268" s="107" t="s">
        <v>621</v>
      </c>
      <c r="H268" s="107" t="s">
        <v>621</v>
      </c>
      <c r="I268" s="107" t="s">
        <v>621</v>
      </c>
      <c r="J268" s="107" t="s">
        <v>621</v>
      </c>
      <c r="K268" s="107" t="s">
        <v>623</v>
      </c>
      <c r="L268" s="107" t="s">
        <v>621</v>
      </c>
      <c r="M268" s="107" t="s">
        <v>621</v>
      </c>
      <c r="N268" s="107" t="s">
        <v>621</v>
      </c>
      <c r="O268" s="107" t="s">
        <v>621</v>
      </c>
      <c r="P268" s="107" t="s">
        <v>623</v>
      </c>
      <c r="Q268" s="107" t="s">
        <v>621</v>
      </c>
      <c r="R268" s="107" t="s">
        <v>623</v>
      </c>
      <c r="S268" s="107" t="s">
        <v>621</v>
      </c>
      <c r="T268" s="107" t="s">
        <v>622</v>
      </c>
      <c r="U268" s="107" t="s">
        <v>621</v>
      </c>
      <c r="V268" s="107" t="s">
        <v>621</v>
      </c>
      <c r="W268" s="107" t="s">
        <v>623</v>
      </c>
      <c r="X268" s="107" t="s">
        <v>621</v>
      </c>
      <c r="Y268" s="107" t="s">
        <v>621</v>
      </c>
      <c r="Z268" s="107" t="s">
        <v>621</v>
      </c>
      <c r="AA268" s="107" t="s">
        <v>621</v>
      </c>
      <c r="AB268" s="107" t="s">
        <v>621</v>
      </c>
      <c r="AC268" s="107" t="s">
        <v>621</v>
      </c>
      <c r="AD268" s="107" t="s">
        <v>621</v>
      </c>
      <c r="AE268" s="107" t="s">
        <v>623</v>
      </c>
      <c r="AF268" s="107" t="s">
        <v>621</v>
      </c>
      <c r="AG268" s="107" t="s">
        <v>621</v>
      </c>
      <c r="AH268" s="107" t="s">
        <v>622</v>
      </c>
      <c r="AI268" s="107" t="s">
        <v>622</v>
      </c>
      <c r="AJ268" s="107" t="s">
        <v>622</v>
      </c>
      <c r="AK268" s="107" t="s">
        <v>621</v>
      </c>
      <c r="AL268" s="107" t="s">
        <v>621</v>
      </c>
      <c r="AM268" s="107" t="s">
        <v>621</v>
      </c>
      <c r="AN268" s="107" t="s">
        <v>621</v>
      </c>
      <c r="AO268" s="107" t="s">
        <v>621</v>
      </c>
      <c r="AP268" s="107" t="s">
        <v>621</v>
      </c>
      <c r="AQ268" s="107" t="s">
        <v>621</v>
      </c>
      <c r="AR268" s="107" t="s">
        <v>621</v>
      </c>
      <c r="AS268" s="107" t="s">
        <v>621</v>
      </c>
      <c r="AT268" s="107" t="s">
        <v>623</v>
      </c>
      <c r="AU268" s="107" t="s">
        <v>621</v>
      </c>
      <c r="AV268" s="107" t="s">
        <v>623</v>
      </c>
      <c r="AW268" s="107" t="s">
        <v>621</v>
      </c>
      <c r="AX268" s="107" t="s">
        <v>620</v>
      </c>
      <c r="AY268" s="107" t="s">
        <v>623</v>
      </c>
      <c r="AZ268" s="107" t="s">
        <v>621</v>
      </c>
      <c r="BA268" s="107" t="s">
        <v>621</v>
      </c>
      <c r="BC268" s="107">
        <v>36</v>
      </c>
      <c r="BD268" s="107">
        <v>4</v>
      </c>
      <c r="BE268" s="107">
        <v>1</v>
      </c>
      <c r="BF268" s="107">
        <v>9</v>
      </c>
      <c r="BG268" s="107">
        <v>0</v>
      </c>
      <c r="BH268" s="107">
        <v>41</v>
      </c>
    </row>
    <row r="269" spans="1:60" x14ac:dyDescent="0.25">
      <c r="A269" s="104">
        <v>1008</v>
      </c>
      <c r="B269" s="108" t="s">
        <v>271</v>
      </c>
      <c r="C269" s="108" t="s">
        <v>264</v>
      </c>
      <c r="D269" s="107" t="s">
        <v>621</v>
      </c>
      <c r="E269" s="107" t="s">
        <v>621</v>
      </c>
      <c r="F269" s="107" t="s">
        <v>621</v>
      </c>
      <c r="G269" s="107" t="s">
        <v>621</v>
      </c>
      <c r="H269" s="107" t="s">
        <v>623</v>
      </c>
      <c r="I269" s="107" t="s">
        <v>621</v>
      </c>
      <c r="J269" s="107" t="s">
        <v>623</v>
      </c>
      <c r="K269" s="107" t="s">
        <v>621</v>
      </c>
      <c r="L269" s="107" t="s">
        <v>622</v>
      </c>
      <c r="M269" s="107" t="s">
        <v>620</v>
      </c>
      <c r="N269" s="107" t="s">
        <v>621</v>
      </c>
      <c r="O269" s="107" t="s">
        <v>621</v>
      </c>
      <c r="P269" s="107" t="s">
        <v>621</v>
      </c>
      <c r="Q269" s="107" t="s">
        <v>621</v>
      </c>
      <c r="R269" s="107" t="s">
        <v>622</v>
      </c>
      <c r="S269" s="107" t="s">
        <v>622</v>
      </c>
      <c r="T269" s="107" t="s">
        <v>622</v>
      </c>
      <c r="U269" s="107" t="s">
        <v>621</v>
      </c>
      <c r="V269" s="107" t="s">
        <v>621</v>
      </c>
      <c r="W269" s="107" t="s">
        <v>623</v>
      </c>
      <c r="X269" s="107" t="s">
        <v>621</v>
      </c>
      <c r="Y269" s="107" t="s">
        <v>622</v>
      </c>
      <c r="Z269" s="107" t="s">
        <v>623</v>
      </c>
      <c r="AA269" s="107" t="s">
        <v>621</v>
      </c>
      <c r="AB269" s="107" t="s">
        <v>621</v>
      </c>
      <c r="AC269" s="107" t="s">
        <v>623</v>
      </c>
      <c r="AD269" s="107" t="s">
        <v>621</v>
      </c>
      <c r="AE269" s="107" t="s">
        <v>621</v>
      </c>
      <c r="AF269" s="107" t="s">
        <v>621</v>
      </c>
      <c r="AG269" s="107" t="s">
        <v>621</v>
      </c>
      <c r="AH269" s="107" t="s">
        <v>622</v>
      </c>
      <c r="AI269" s="107" t="s">
        <v>622</v>
      </c>
      <c r="AJ269" s="107" t="s">
        <v>622</v>
      </c>
      <c r="AK269" s="107" t="s">
        <v>621</v>
      </c>
      <c r="AL269" s="107" t="s">
        <v>621</v>
      </c>
      <c r="AM269" s="107" t="s">
        <v>622</v>
      </c>
      <c r="AN269" s="107" t="s">
        <v>621</v>
      </c>
      <c r="AO269" s="107" t="s">
        <v>621</v>
      </c>
      <c r="AP269" s="107" t="s">
        <v>621</v>
      </c>
      <c r="AQ269" s="107" t="s">
        <v>621</v>
      </c>
      <c r="AR269" s="107" t="s">
        <v>621</v>
      </c>
      <c r="AS269" s="107" t="s">
        <v>622</v>
      </c>
      <c r="AT269" s="107" t="s">
        <v>623</v>
      </c>
      <c r="AU269" s="107" t="s">
        <v>623</v>
      </c>
      <c r="AV269" s="107" t="s">
        <v>621</v>
      </c>
      <c r="AW269" s="107" t="s">
        <v>621</v>
      </c>
      <c r="AX269" s="107" t="s">
        <v>621</v>
      </c>
      <c r="AY269" s="107" t="s">
        <v>622</v>
      </c>
      <c r="AZ269" s="107" t="s">
        <v>621</v>
      </c>
      <c r="BA269" s="107" t="s">
        <v>622</v>
      </c>
      <c r="BC269" s="107">
        <v>30</v>
      </c>
      <c r="BD269" s="107">
        <v>12</v>
      </c>
      <c r="BE269" s="107">
        <v>1</v>
      </c>
      <c r="BF269" s="107">
        <v>7</v>
      </c>
      <c r="BG269" s="107">
        <v>0</v>
      </c>
      <c r="BH269" s="107">
        <v>43</v>
      </c>
    </row>
    <row r="270" spans="1:60" x14ac:dyDescent="0.25">
      <c r="A270" s="104">
        <v>1009</v>
      </c>
      <c r="B270" s="108" t="s">
        <v>272</v>
      </c>
      <c r="C270" s="108" t="s">
        <v>264</v>
      </c>
      <c r="D270" s="107" t="s">
        <v>621</v>
      </c>
      <c r="E270" s="107" t="s">
        <v>621</v>
      </c>
      <c r="F270" s="107" t="s">
        <v>623</v>
      </c>
      <c r="G270" s="107" t="s">
        <v>621</v>
      </c>
      <c r="H270" s="107" t="s">
        <v>623</v>
      </c>
      <c r="I270" s="107" t="s">
        <v>621</v>
      </c>
      <c r="J270" s="107" t="s">
        <v>623</v>
      </c>
      <c r="K270" s="107" t="s">
        <v>621</v>
      </c>
      <c r="L270" s="107" t="s">
        <v>621</v>
      </c>
      <c r="M270" s="107" t="s">
        <v>621</v>
      </c>
      <c r="N270" s="107" t="s">
        <v>621</v>
      </c>
      <c r="O270" s="107" t="s">
        <v>621</v>
      </c>
      <c r="P270" s="107" t="s">
        <v>621</v>
      </c>
      <c r="Q270" s="107" t="s">
        <v>621</v>
      </c>
      <c r="R270" s="107" t="s">
        <v>623</v>
      </c>
      <c r="S270" s="107" t="s">
        <v>621</v>
      </c>
      <c r="T270" s="107" t="s">
        <v>623</v>
      </c>
      <c r="U270" s="107" t="s">
        <v>621</v>
      </c>
      <c r="V270" s="107" t="s">
        <v>621</v>
      </c>
      <c r="W270" s="107" t="s">
        <v>623</v>
      </c>
      <c r="X270" s="107" t="s">
        <v>621</v>
      </c>
      <c r="Y270" s="107" t="s">
        <v>622</v>
      </c>
      <c r="Z270" s="107" t="s">
        <v>621</v>
      </c>
      <c r="AA270" s="107" t="s">
        <v>621</v>
      </c>
      <c r="AB270" s="107" t="s">
        <v>621</v>
      </c>
      <c r="AC270" s="107" t="s">
        <v>623</v>
      </c>
      <c r="AD270" s="107" t="s">
        <v>621</v>
      </c>
      <c r="AE270" s="107" t="s">
        <v>621</v>
      </c>
      <c r="AF270" s="107" t="s">
        <v>621</v>
      </c>
      <c r="AG270" s="107" t="s">
        <v>621</v>
      </c>
      <c r="AH270" s="107" t="s">
        <v>622</v>
      </c>
      <c r="AI270" s="107" t="s">
        <v>622</v>
      </c>
      <c r="AJ270" s="107" t="s">
        <v>622</v>
      </c>
      <c r="AK270" s="107" t="s">
        <v>621</v>
      </c>
      <c r="AL270" s="107" t="s">
        <v>621</v>
      </c>
      <c r="AM270" s="107" t="s">
        <v>621</v>
      </c>
      <c r="AN270" s="107" t="s">
        <v>621</v>
      </c>
      <c r="AO270" s="107" t="s">
        <v>621</v>
      </c>
      <c r="AP270" s="107" t="s">
        <v>621</v>
      </c>
      <c r="AQ270" s="107" t="s">
        <v>621</v>
      </c>
      <c r="AR270" s="107" t="s">
        <v>621</v>
      </c>
      <c r="AS270" s="107" t="s">
        <v>621</v>
      </c>
      <c r="AT270" s="107" t="s">
        <v>621</v>
      </c>
      <c r="AU270" s="107" t="s">
        <v>621</v>
      </c>
      <c r="AV270" s="107" t="s">
        <v>623</v>
      </c>
      <c r="AW270" s="107" t="s">
        <v>621</v>
      </c>
      <c r="AX270" s="107" t="s">
        <v>621</v>
      </c>
      <c r="AY270" s="107" t="s">
        <v>621</v>
      </c>
      <c r="AZ270" s="107" t="s">
        <v>621</v>
      </c>
      <c r="BA270" s="107" t="s">
        <v>621</v>
      </c>
      <c r="BC270" s="107">
        <v>38</v>
      </c>
      <c r="BD270" s="107">
        <v>4</v>
      </c>
      <c r="BE270" s="107">
        <v>0</v>
      </c>
      <c r="BF270" s="107">
        <v>8</v>
      </c>
      <c r="BG270" s="107">
        <v>0</v>
      </c>
      <c r="BH270" s="107">
        <v>42</v>
      </c>
    </row>
    <row r="271" spans="1:60" x14ac:dyDescent="0.25">
      <c r="A271" s="104">
        <v>1010</v>
      </c>
      <c r="B271" s="108" t="s">
        <v>232</v>
      </c>
      <c r="C271" s="108" t="s">
        <v>264</v>
      </c>
      <c r="D271" s="107" t="s">
        <v>621</v>
      </c>
      <c r="E271" s="107" t="s">
        <v>621</v>
      </c>
      <c r="F271" s="107" t="s">
        <v>621</v>
      </c>
      <c r="G271" s="107" t="s">
        <v>621</v>
      </c>
      <c r="H271" s="107" t="s">
        <v>621</v>
      </c>
      <c r="I271" s="107" t="s">
        <v>621</v>
      </c>
      <c r="J271" s="107" t="s">
        <v>621</v>
      </c>
      <c r="K271" s="107" t="s">
        <v>623</v>
      </c>
      <c r="L271" s="107" t="s">
        <v>620</v>
      </c>
      <c r="M271" s="107" t="s">
        <v>620</v>
      </c>
      <c r="N271" s="107" t="s">
        <v>620</v>
      </c>
      <c r="O271" s="107" t="s">
        <v>621</v>
      </c>
      <c r="P271" s="107" t="s">
        <v>621</v>
      </c>
      <c r="Q271" s="107" t="s">
        <v>621</v>
      </c>
      <c r="R271" s="107" t="s">
        <v>623</v>
      </c>
      <c r="S271" s="107" t="s">
        <v>623</v>
      </c>
      <c r="T271" s="107" t="s">
        <v>623</v>
      </c>
      <c r="U271" s="107" t="s">
        <v>621</v>
      </c>
      <c r="V271" s="107" t="s">
        <v>621</v>
      </c>
      <c r="W271" s="107" t="s">
        <v>621</v>
      </c>
      <c r="X271" s="107" t="s">
        <v>621</v>
      </c>
      <c r="Y271" s="107" t="s">
        <v>623</v>
      </c>
      <c r="Z271" s="107" t="s">
        <v>621</v>
      </c>
      <c r="AA271" s="107" t="s">
        <v>623</v>
      </c>
      <c r="AB271" s="107" t="s">
        <v>621</v>
      </c>
      <c r="AC271" s="107" t="s">
        <v>623</v>
      </c>
      <c r="AD271" s="107" t="s">
        <v>621</v>
      </c>
      <c r="AE271" s="107" t="s">
        <v>621</v>
      </c>
      <c r="AF271" s="107" t="s">
        <v>621</v>
      </c>
      <c r="AG271" s="107" t="s">
        <v>621</v>
      </c>
      <c r="AH271" s="107" t="s">
        <v>622</v>
      </c>
      <c r="AI271" s="107" t="s">
        <v>622</v>
      </c>
      <c r="AJ271" s="107" t="s">
        <v>622</v>
      </c>
      <c r="AK271" s="107" t="s">
        <v>621</v>
      </c>
      <c r="AL271" s="107" t="s">
        <v>621</v>
      </c>
      <c r="AM271" s="107" t="s">
        <v>621</v>
      </c>
      <c r="AN271" s="107" t="s">
        <v>621</v>
      </c>
      <c r="AO271" s="107" t="s">
        <v>621</v>
      </c>
      <c r="AP271" s="107" t="s">
        <v>621</v>
      </c>
      <c r="AQ271" s="107" t="s">
        <v>621</v>
      </c>
      <c r="AR271" s="107" t="s">
        <v>621</v>
      </c>
      <c r="AS271" s="107" t="s">
        <v>621</v>
      </c>
      <c r="AT271" s="107" t="s">
        <v>621</v>
      </c>
      <c r="AU271" s="107" t="s">
        <v>621</v>
      </c>
      <c r="AV271" s="107" t="s">
        <v>623</v>
      </c>
      <c r="AW271" s="107" t="s">
        <v>621</v>
      </c>
      <c r="AX271" s="107" t="s">
        <v>621</v>
      </c>
      <c r="AY271" s="107" t="s">
        <v>623</v>
      </c>
      <c r="AZ271" s="107" t="s">
        <v>621</v>
      </c>
      <c r="BA271" s="107" t="s">
        <v>621</v>
      </c>
      <c r="BC271" s="107">
        <v>35</v>
      </c>
      <c r="BD271" s="107">
        <v>3</v>
      </c>
      <c r="BE271" s="107">
        <v>3</v>
      </c>
      <c r="BF271" s="107">
        <v>9</v>
      </c>
      <c r="BG271" s="107">
        <v>0</v>
      </c>
      <c r="BH271" s="107">
        <v>41</v>
      </c>
    </row>
    <row r="272" spans="1:60" x14ac:dyDescent="0.25">
      <c r="A272" s="104">
        <v>1011</v>
      </c>
      <c r="B272" s="108" t="s">
        <v>273</v>
      </c>
      <c r="C272" s="108" t="s">
        <v>264</v>
      </c>
      <c r="D272" s="107" t="s">
        <v>621</v>
      </c>
      <c r="E272" s="107" t="s">
        <v>621</v>
      </c>
      <c r="F272" s="107" t="s">
        <v>623</v>
      </c>
      <c r="G272" s="107" t="s">
        <v>621</v>
      </c>
      <c r="H272" s="107" t="s">
        <v>623</v>
      </c>
      <c r="I272" s="107" t="s">
        <v>621</v>
      </c>
      <c r="J272" s="107" t="s">
        <v>623</v>
      </c>
      <c r="K272" s="107" t="s">
        <v>621</v>
      </c>
      <c r="L272" s="107" t="s">
        <v>622</v>
      </c>
      <c r="M272" s="107" t="s">
        <v>620</v>
      </c>
      <c r="N272" s="107" t="s">
        <v>621</v>
      </c>
      <c r="O272" s="107" t="s">
        <v>621</v>
      </c>
      <c r="P272" s="107" t="s">
        <v>621</v>
      </c>
      <c r="Q272" s="107" t="s">
        <v>621</v>
      </c>
      <c r="R272" s="107" t="s">
        <v>620</v>
      </c>
      <c r="S272" s="107" t="s">
        <v>620</v>
      </c>
      <c r="T272" s="107" t="s">
        <v>620</v>
      </c>
      <c r="U272" s="107" t="s">
        <v>620</v>
      </c>
      <c r="V272" s="107" t="s">
        <v>620</v>
      </c>
      <c r="W272" s="107" t="s">
        <v>620</v>
      </c>
      <c r="X272" s="107" t="s">
        <v>620</v>
      </c>
      <c r="Y272" s="107" t="s">
        <v>622</v>
      </c>
      <c r="Z272" s="107" t="s">
        <v>621</v>
      </c>
      <c r="AA272" s="107" t="s">
        <v>621</v>
      </c>
      <c r="AB272" s="107" t="s">
        <v>620</v>
      </c>
      <c r="AC272" s="107" t="s">
        <v>620</v>
      </c>
      <c r="AD272" s="107" t="s">
        <v>621</v>
      </c>
      <c r="AE272" s="107" t="s">
        <v>621</v>
      </c>
      <c r="AF272" s="107" t="s">
        <v>621</v>
      </c>
      <c r="AG272" s="107" t="s">
        <v>621</v>
      </c>
      <c r="AH272" s="107" t="s">
        <v>622</v>
      </c>
      <c r="AI272" s="107" t="s">
        <v>622</v>
      </c>
      <c r="AJ272" s="107" t="s">
        <v>622</v>
      </c>
      <c r="AK272" s="107" t="s">
        <v>621</v>
      </c>
      <c r="AL272" s="107" t="s">
        <v>620</v>
      </c>
      <c r="AM272" s="107" t="s">
        <v>622</v>
      </c>
      <c r="AN272" s="107" t="s">
        <v>621</v>
      </c>
      <c r="AO272" s="107" t="s">
        <v>621</v>
      </c>
      <c r="AP272" s="107" t="s">
        <v>621</v>
      </c>
      <c r="AQ272" s="107" t="s">
        <v>623</v>
      </c>
      <c r="AR272" s="107" t="s">
        <v>621</v>
      </c>
      <c r="AS272" s="107" t="s">
        <v>621</v>
      </c>
      <c r="AT272" s="107" t="s">
        <v>623</v>
      </c>
      <c r="AU272" s="107" t="s">
        <v>621</v>
      </c>
      <c r="AV272" s="107" t="s">
        <v>623</v>
      </c>
      <c r="AW272" s="107" t="s">
        <v>621</v>
      </c>
      <c r="AX272" s="107" t="s">
        <v>620</v>
      </c>
      <c r="AY272" s="107" t="s">
        <v>622</v>
      </c>
      <c r="AZ272" s="107" t="s">
        <v>621</v>
      </c>
      <c r="BA272" s="107" t="s">
        <v>621</v>
      </c>
      <c r="BC272" s="107">
        <v>25</v>
      </c>
      <c r="BD272" s="107">
        <v>7</v>
      </c>
      <c r="BE272" s="107">
        <v>12</v>
      </c>
      <c r="BF272" s="107">
        <v>6</v>
      </c>
      <c r="BG272" s="107">
        <v>0</v>
      </c>
      <c r="BH272" s="107">
        <v>44</v>
      </c>
    </row>
    <row r="273" spans="1:60" x14ac:dyDescent="0.25">
      <c r="A273" s="104">
        <v>1012</v>
      </c>
      <c r="B273" s="108" t="s">
        <v>274</v>
      </c>
      <c r="C273" s="108" t="s">
        <v>264</v>
      </c>
      <c r="D273" s="107" t="s">
        <v>622</v>
      </c>
      <c r="E273" s="107" t="s">
        <v>621</v>
      </c>
      <c r="F273" s="107" t="s">
        <v>621</v>
      </c>
      <c r="G273" s="107" t="s">
        <v>621</v>
      </c>
      <c r="H273" s="107" t="s">
        <v>621</v>
      </c>
      <c r="I273" s="107" t="s">
        <v>621</v>
      </c>
      <c r="J273" s="107" t="s">
        <v>621</v>
      </c>
      <c r="K273" s="107" t="s">
        <v>621</v>
      </c>
      <c r="L273" s="107" t="s">
        <v>622</v>
      </c>
      <c r="M273" s="107" t="s">
        <v>621</v>
      </c>
      <c r="N273" s="107" t="s">
        <v>621</v>
      </c>
      <c r="O273" s="107" t="s">
        <v>621</v>
      </c>
      <c r="P273" s="107" t="s">
        <v>621</v>
      </c>
      <c r="Q273" s="107" t="s">
        <v>621</v>
      </c>
      <c r="R273" s="107" t="s">
        <v>621</v>
      </c>
      <c r="S273" s="107" t="s">
        <v>622</v>
      </c>
      <c r="T273" s="107" t="s">
        <v>622</v>
      </c>
      <c r="U273" s="107" t="s">
        <v>621</v>
      </c>
      <c r="V273" s="107" t="s">
        <v>621</v>
      </c>
      <c r="W273" s="107" t="s">
        <v>621</v>
      </c>
      <c r="X273" s="107" t="s">
        <v>621</v>
      </c>
      <c r="Y273" s="107" t="s">
        <v>622</v>
      </c>
      <c r="Z273" s="107" t="s">
        <v>621</v>
      </c>
      <c r="AA273" s="107" t="s">
        <v>620</v>
      </c>
      <c r="AB273" s="107" t="s">
        <v>621</v>
      </c>
      <c r="AC273" s="107" t="s">
        <v>621</v>
      </c>
      <c r="AD273" s="107" t="s">
        <v>621</v>
      </c>
      <c r="AE273" s="107" t="s">
        <v>621</v>
      </c>
      <c r="AF273" s="107" t="s">
        <v>621</v>
      </c>
      <c r="AG273" s="107" t="s">
        <v>621</v>
      </c>
      <c r="AH273" s="107" t="s">
        <v>622</v>
      </c>
      <c r="AI273" s="107" t="s">
        <v>622</v>
      </c>
      <c r="AJ273" s="107" t="s">
        <v>622</v>
      </c>
      <c r="AK273" s="107" t="s">
        <v>621</v>
      </c>
      <c r="AL273" s="107" t="s">
        <v>621</v>
      </c>
      <c r="AM273" s="107" t="s">
        <v>622</v>
      </c>
      <c r="AN273" s="107" t="s">
        <v>621</v>
      </c>
      <c r="AO273" s="107" t="s">
        <v>621</v>
      </c>
      <c r="AP273" s="107" t="s">
        <v>621</v>
      </c>
      <c r="AQ273" s="107" t="s">
        <v>621</v>
      </c>
      <c r="AR273" s="107" t="s">
        <v>621</v>
      </c>
      <c r="AS273" s="107" t="s">
        <v>622</v>
      </c>
      <c r="AT273" s="107" t="s">
        <v>621</v>
      </c>
      <c r="AU273" s="107" t="s">
        <v>623</v>
      </c>
      <c r="AV273" s="107" t="s">
        <v>623</v>
      </c>
      <c r="AW273" s="107" t="s">
        <v>621</v>
      </c>
      <c r="AX273" s="107" t="s">
        <v>623</v>
      </c>
      <c r="AY273" s="107" t="s">
        <v>622</v>
      </c>
      <c r="AZ273" s="107" t="s">
        <v>621</v>
      </c>
      <c r="BA273" s="107" t="s">
        <v>622</v>
      </c>
      <c r="BC273" s="107">
        <v>34</v>
      </c>
      <c r="BD273" s="107">
        <v>12</v>
      </c>
      <c r="BE273" s="107">
        <v>1</v>
      </c>
      <c r="BF273" s="107">
        <v>3</v>
      </c>
      <c r="BG273" s="107">
        <v>0</v>
      </c>
      <c r="BH273" s="107">
        <v>47</v>
      </c>
    </row>
    <row r="274" spans="1:60" x14ac:dyDescent="0.25">
      <c r="A274" s="104">
        <v>1013</v>
      </c>
      <c r="B274" s="108" t="s">
        <v>275</v>
      </c>
      <c r="C274" s="108" t="s">
        <v>264</v>
      </c>
      <c r="D274" s="107" t="s">
        <v>621</v>
      </c>
      <c r="E274" s="107" t="s">
        <v>620</v>
      </c>
      <c r="F274" s="107" t="s">
        <v>621</v>
      </c>
      <c r="G274" s="107" t="s">
        <v>621</v>
      </c>
      <c r="H274" s="107" t="s">
        <v>623</v>
      </c>
      <c r="I274" s="107" t="s">
        <v>621</v>
      </c>
      <c r="J274" s="107" t="s">
        <v>623</v>
      </c>
      <c r="K274" s="107" t="s">
        <v>621</v>
      </c>
      <c r="L274" s="107" t="s">
        <v>622</v>
      </c>
      <c r="M274" s="107" t="s">
        <v>621</v>
      </c>
      <c r="N274" s="107" t="s">
        <v>621</v>
      </c>
      <c r="O274" s="107" t="s">
        <v>621</v>
      </c>
      <c r="P274" s="107" t="s">
        <v>621</v>
      </c>
      <c r="Q274" s="107" t="s">
        <v>621</v>
      </c>
      <c r="R274" s="107" t="s">
        <v>622</v>
      </c>
      <c r="S274" s="107" t="s">
        <v>622</v>
      </c>
      <c r="T274" s="107" t="s">
        <v>622</v>
      </c>
      <c r="U274" s="107" t="s">
        <v>621</v>
      </c>
      <c r="V274" s="107" t="s">
        <v>621</v>
      </c>
      <c r="W274" s="107" t="s">
        <v>621</v>
      </c>
      <c r="X274" s="107" t="s">
        <v>621</v>
      </c>
      <c r="Y274" s="107" t="s">
        <v>622</v>
      </c>
      <c r="Z274" s="107" t="s">
        <v>621</v>
      </c>
      <c r="AA274" s="107" t="s">
        <v>621</v>
      </c>
      <c r="AB274" s="107" t="s">
        <v>620</v>
      </c>
      <c r="AC274" s="107" t="s">
        <v>620</v>
      </c>
      <c r="AD274" s="107" t="s">
        <v>621</v>
      </c>
      <c r="AE274" s="107" t="s">
        <v>621</v>
      </c>
      <c r="AF274" s="107" t="s">
        <v>621</v>
      </c>
      <c r="AG274" s="107" t="s">
        <v>621</v>
      </c>
      <c r="AH274" s="107" t="s">
        <v>622</v>
      </c>
      <c r="AI274" s="107" t="s">
        <v>622</v>
      </c>
      <c r="AJ274" s="107" t="s">
        <v>622</v>
      </c>
      <c r="AK274" s="107" t="s">
        <v>621</v>
      </c>
      <c r="AL274" s="107" t="s">
        <v>621</v>
      </c>
      <c r="AM274" s="107" t="s">
        <v>622</v>
      </c>
      <c r="AN274" s="107" t="s">
        <v>621</v>
      </c>
      <c r="AO274" s="107" t="s">
        <v>621</v>
      </c>
      <c r="AP274" s="107" t="s">
        <v>621</v>
      </c>
      <c r="AQ274" s="107" t="s">
        <v>621</v>
      </c>
      <c r="AR274" s="107" t="s">
        <v>621</v>
      </c>
      <c r="AS274" s="107" t="s">
        <v>621</v>
      </c>
      <c r="AT274" s="107" t="s">
        <v>621</v>
      </c>
      <c r="AU274" s="107" t="s">
        <v>621</v>
      </c>
      <c r="AV274" s="107" t="s">
        <v>623</v>
      </c>
      <c r="AW274" s="107" t="s">
        <v>621</v>
      </c>
      <c r="AX274" s="107" t="s">
        <v>620</v>
      </c>
      <c r="AY274" s="107" t="s">
        <v>622</v>
      </c>
      <c r="AZ274" s="107" t="s">
        <v>621</v>
      </c>
      <c r="BA274" s="107" t="s">
        <v>622</v>
      </c>
      <c r="BC274" s="107">
        <v>32</v>
      </c>
      <c r="BD274" s="107">
        <v>11</v>
      </c>
      <c r="BE274" s="107">
        <v>4</v>
      </c>
      <c r="BF274" s="107">
        <v>3</v>
      </c>
      <c r="BG274" s="107">
        <v>0</v>
      </c>
      <c r="BH274" s="107">
        <v>47</v>
      </c>
    </row>
    <row r="275" spans="1:60" x14ac:dyDescent="0.25">
      <c r="A275" s="104">
        <v>1014</v>
      </c>
      <c r="B275" s="108" t="s">
        <v>276</v>
      </c>
      <c r="C275" s="108" t="s">
        <v>264</v>
      </c>
      <c r="D275" s="107" t="s">
        <v>621</v>
      </c>
      <c r="E275" s="107" t="s">
        <v>621</v>
      </c>
      <c r="F275" s="107" t="s">
        <v>621</v>
      </c>
      <c r="G275" s="107" t="s">
        <v>621</v>
      </c>
      <c r="H275" s="107" t="s">
        <v>621</v>
      </c>
      <c r="I275" s="107" t="s">
        <v>621</v>
      </c>
      <c r="J275" s="107" t="s">
        <v>623</v>
      </c>
      <c r="K275" s="107" t="s">
        <v>621</v>
      </c>
      <c r="L275" s="107" t="s">
        <v>620</v>
      </c>
      <c r="M275" s="107" t="s">
        <v>621</v>
      </c>
      <c r="N275" s="107" t="s">
        <v>620</v>
      </c>
      <c r="O275" s="107" t="s">
        <v>621</v>
      </c>
      <c r="P275" s="107" t="s">
        <v>621</v>
      </c>
      <c r="Q275" s="107" t="s">
        <v>621</v>
      </c>
      <c r="R275" s="107" t="s">
        <v>621</v>
      </c>
      <c r="S275" s="107" t="s">
        <v>621</v>
      </c>
      <c r="T275" s="107" t="s">
        <v>622</v>
      </c>
      <c r="U275" s="107" t="s">
        <v>621</v>
      </c>
      <c r="V275" s="107" t="s">
        <v>621</v>
      </c>
      <c r="W275" s="107" t="s">
        <v>620</v>
      </c>
      <c r="X275" s="107" t="s">
        <v>621</v>
      </c>
      <c r="Y275" s="107" t="s">
        <v>622</v>
      </c>
      <c r="Z275" s="107" t="s">
        <v>621</v>
      </c>
      <c r="AA275" s="107" t="s">
        <v>621</v>
      </c>
      <c r="AB275" s="107" t="s">
        <v>621</v>
      </c>
      <c r="AC275" s="107" t="s">
        <v>621</v>
      </c>
      <c r="AD275" s="107" t="s">
        <v>621</v>
      </c>
      <c r="AE275" s="107" t="s">
        <v>621</v>
      </c>
      <c r="AF275" s="107" t="s">
        <v>621</v>
      </c>
      <c r="AG275" s="107" t="s">
        <v>621</v>
      </c>
      <c r="AH275" s="107" t="s">
        <v>622</v>
      </c>
      <c r="AI275" s="107" t="s">
        <v>622</v>
      </c>
      <c r="AJ275" s="107" t="s">
        <v>622</v>
      </c>
      <c r="AK275" s="107" t="s">
        <v>621</v>
      </c>
      <c r="AL275" s="107" t="s">
        <v>621</v>
      </c>
      <c r="AM275" s="107" t="s">
        <v>622</v>
      </c>
      <c r="AN275" s="107" t="s">
        <v>621</v>
      </c>
      <c r="AO275" s="107" t="s">
        <v>621</v>
      </c>
      <c r="AP275" s="107" t="s">
        <v>621</v>
      </c>
      <c r="AQ275" s="107" t="s">
        <v>621</v>
      </c>
      <c r="AR275" s="107" t="s">
        <v>621</v>
      </c>
      <c r="AS275" s="107" t="s">
        <v>621</v>
      </c>
      <c r="AT275" s="107" t="s">
        <v>621</v>
      </c>
      <c r="AU275" s="107" t="s">
        <v>621</v>
      </c>
      <c r="AV275" s="107" t="s">
        <v>621</v>
      </c>
      <c r="AW275" s="107" t="s">
        <v>623</v>
      </c>
      <c r="AX275" s="107" t="s">
        <v>621</v>
      </c>
      <c r="AY275" s="107" t="s">
        <v>622</v>
      </c>
      <c r="AZ275" s="107" t="s">
        <v>621</v>
      </c>
      <c r="BA275" s="107" t="s">
        <v>621</v>
      </c>
      <c r="BC275" s="107">
        <v>38</v>
      </c>
      <c r="BD275" s="107">
        <v>7</v>
      </c>
      <c r="BE275" s="107">
        <v>3</v>
      </c>
      <c r="BF275" s="107">
        <v>2</v>
      </c>
      <c r="BG275" s="107">
        <v>0</v>
      </c>
      <c r="BH275" s="107">
        <v>48</v>
      </c>
    </row>
    <row r="276" spans="1:60" x14ac:dyDescent="0.25">
      <c r="A276" s="104">
        <v>1015</v>
      </c>
      <c r="B276" s="108" t="s">
        <v>277</v>
      </c>
      <c r="C276" s="108" t="s">
        <v>264</v>
      </c>
      <c r="D276" s="107" t="s">
        <v>621</v>
      </c>
      <c r="E276" s="107" t="s">
        <v>621</v>
      </c>
      <c r="F276" s="107" t="s">
        <v>621</v>
      </c>
      <c r="G276" s="107" t="s">
        <v>621</v>
      </c>
      <c r="H276" s="107" t="s">
        <v>621</v>
      </c>
      <c r="I276" s="107" t="s">
        <v>621</v>
      </c>
      <c r="J276" s="107" t="s">
        <v>621</v>
      </c>
      <c r="K276" s="107" t="s">
        <v>621</v>
      </c>
      <c r="L276" s="107" t="s">
        <v>621</v>
      </c>
      <c r="M276" s="107" t="s">
        <v>621</v>
      </c>
      <c r="N276" s="107" t="s">
        <v>621</v>
      </c>
      <c r="O276" s="107" t="s">
        <v>621</v>
      </c>
      <c r="P276" s="107" t="s">
        <v>621</v>
      </c>
      <c r="Q276" s="107" t="s">
        <v>621</v>
      </c>
      <c r="R276" s="107" t="s">
        <v>621</v>
      </c>
      <c r="S276" s="107" t="s">
        <v>622</v>
      </c>
      <c r="T276" s="107" t="s">
        <v>622</v>
      </c>
      <c r="U276" s="107" t="s">
        <v>621</v>
      </c>
      <c r="V276" s="107" t="s">
        <v>621</v>
      </c>
      <c r="W276" s="107" t="s">
        <v>621</v>
      </c>
      <c r="X276" s="107" t="s">
        <v>621</v>
      </c>
      <c r="Y276" s="107" t="s">
        <v>622</v>
      </c>
      <c r="Z276" s="107" t="s">
        <v>621</v>
      </c>
      <c r="AA276" s="107" t="s">
        <v>621</v>
      </c>
      <c r="AB276" s="107" t="s">
        <v>621</v>
      </c>
      <c r="AC276" s="107" t="s">
        <v>621</v>
      </c>
      <c r="AD276" s="107" t="s">
        <v>621</v>
      </c>
      <c r="AE276" s="107" t="s">
        <v>621</v>
      </c>
      <c r="AF276" s="107" t="s">
        <v>621</v>
      </c>
      <c r="AG276" s="107" t="s">
        <v>621</v>
      </c>
      <c r="AH276" s="107" t="s">
        <v>622</v>
      </c>
      <c r="AI276" s="107" t="s">
        <v>622</v>
      </c>
      <c r="AJ276" s="107" t="s">
        <v>622</v>
      </c>
      <c r="AK276" s="107" t="s">
        <v>621</v>
      </c>
      <c r="AL276" s="107" t="s">
        <v>621</v>
      </c>
      <c r="AM276" s="107" t="s">
        <v>621</v>
      </c>
      <c r="AN276" s="107" t="s">
        <v>621</v>
      </c>
      <c r="AO276" s="107" t="s">
        <v>621</v>
      </c>
      <c r="AP276" s="107" t="s">
        <v>621</v>
      </c>
      <c r="AQ276" s="107" t="s">
        <v>621</v>
      </c>
      <c r="AR276" s="107" t="s">
        <v>621</v>
      </c>
      <c r="AS276" s="107" t="s">
        <v>621</v>
      </c>
      <c r="AT276" s="107" t="s">
        <v>621</v>
      </c>
      <c r="AU276" s="107" t="s">
        <v>623</v>
      </c>
      <c r="AV276" s="107" t="s">
        <v>623</v>
      </c>
      <c r="AW276" s="107" t="s">
        <v>621</v>
      </c>
      <c r="AX276" s="107" t="s">
        <v>621</v>
      </c>
      <c r="AY276" s="107" t="s">
        <v>623</v>
      </c>
      <c r="AZ276" s="107" t="s">
        <v>621</v>
      </c>
      <c r="BA276" s="107" t="s">
        <v>621</v>
      </c>
      <c r="BC276" s="107">
        <v>41</v>
      </c>
      <c r="BD276" s="107">
        <v>6</v>
      </c>
      <c r="BE276" s="107">
        <v>0</v>
      </c>
      <c r="BF276" s="107">
        <v>3</v>
      </c>
      <c r="BG276" s="107">
        <v>0</v>
      </c>
      <c r="BH276" s="107">
        <v>47</v>
      </c>
    </row>
    <row r="277" spans="1:60" x14ac:dyDescent="0.25">
      <c r="A277" s="104">
        <v>1016</v>
      </c>
      <c r="B277" s="108" t="s">
        <v>278</v>
      </c>
      <c r="C277" s="108" t="s">
        <v>264</v>
      </c>
      <c r="D277" s="107" t="s">
        <v>621</v>
      </c>
      <c r="E277" s="107" t="s">
        <v>621</v>
      </c>
      <c r="F277" s="107" t="s">
        <v>621</v>
      </c>
      <c r="G277" s="107" t="s">
        <v>621</v>
      </c>
      <c r="H277" s="107" t="s">
        <v>621</v>
      </c>
      <c r="I277" s="107" t="s">
        <v>621</v>
      </c>
      <c r="J277" s="107" t="s">
        <v>621</v>
      </c>
      <c r="K277" s="107" t="s">
        <v>621</v>
      </c>
      <c r="L277" s="107" t="s">
        <v>621</v>
      </c>
      <c r="M277" s="107" t="s">
        <v>621</v>
      </c>
      <c r="N277" s="107" t="s">
        <v>620</v>
      </c>
      <c r="O277" s="107" t="s">
        <v>621</v>
      </c>
      <c r="P277" s="107" t="s">
        <v>623</v>
      </c>
      <c r="Q277" s="107" t="s">
        <v>621</v>
      </c>
      <c r="R277" s="107" t="s">
        <v>621</v>
      </c>
      <c r="S277" s="107" t="s">
        <v>623</v>
      </c>
      <c r="T277" s="107" t="s">
        <v>623</v>
      </c>
      <c r="U277" s="107" t="s">
        <v>621</v>
      </c>
      <c r="V277" s="107" t="s">
        <v>623</v>
      </c>
      <c r="W277" s="107" t="s">
        <v>621</v>
      </c>
      <c r="X277" s="107" t="s">
        <v>621</v>
      </c>
      <c r="Y277" s="107" t="s">
        <v>623</v>
      </c>
      <c r="Z277" s="107" t="s">
        <v>621</v>
      </c>
      <c r="AA277" s="107" t="s">
        <v>621</v>
      </c>
      <c r="AB277" s="107" t="s">
        <v>621</v>
      </c>
      <c r="AC277" s="107" t="s">
        <v>623</v>
      </c>
      <c r="AD277" s="107" t="s">
        <v>621</v>
      </c>
      <c r="AE277" s="107" t="s">
        <v>623</v>
      </c>
      <c r="AF277" s="107" t="s">
        <v>621</v>
      </c>
      <c r="AG277" s="107" t="s">
        <v>621</v>
      </c>
      <c r="AH277" s="107" t="s">
        <v>622</v>
      </c>
      <c r="AI277" s="107" t="s">
        <v>622</v>
      </c>
      <c r="AJ277" s="107" t="s">
        <v>622</v>
      </c>
      <c r="AK277" s="107" t="s">
        <v>621</v>
      </c>
      <c r="AL277" s="107" t="s">
        <v>623</v>
      </c>
      <c r="AM277" s="107" t="s">
        <v>621</v>
      </c>
      <c r="AN277" s="107" t="s">
        <v>621</v>
      </c>
      <c r="AO277" s="107" t="s">
        <v>621</v>
      </c>
      <c r="AP277" s="107" t="s">
        <v>621</v>
      </c>
      <c r="AQ277" s="107" t="s">
        <v>621</v>
      </c>
      <c r="AR277" s="107" t="s">
        <v>621</v>
      </c>
      <c r="AS277" s="107" t="s">
        <v>621</v>
      </c>
      <c r="AT277" s="107" t="s">
        <v>621</v>
      </c>
      <c r="AU277" s="107" t="s">
        <v>621</v>
      </c>
      <c r="AV277" s="107" t="s">
        <v>621</v>
      </c>
      <c r="AW277" s="107" t="s">
        <v>621</v>
      </c>
      <c r="AX277" s="107" t="s">
        <v>621</v>
      </c>
      <c r="AY277" s="107" t="s">
        <v>623</v>
      </c>
      <c r="AZ277" s="107" t="s">
        <v>621</v>
      </c>
      <c r="BA277" s="107" t="s">
        <v>621</v>
      </c>
      <c r="BC277" s="107">
        <v>37</v>
      </c>
      <c r="BD277" s="107">
        <v>3</v>
      </c>
      <c r="BE277" s="107">
        <v>1</v>
      </c>
      <c r="BF277" s="107">
        <v>9</v>
      </c>
      <c r="BG277" s="107">
        <v>0</v>
      </c>
      <c r="BH277" s="107">
        <v>41</v>
      </c>
    </row>
    <row r="278" spans="1:60" x14ac:dyDescent="0.25">
      <c r="A278" s="104">
        <v>1017</v>
      </c>
      <c r="B278" s="108" t="s">
        <v>279</v>
      </c>
      <c r="C278" s="108" t="s">
        <v>264</v>
      </c>
      <c r="D278" s="107" t="s">
        <v>621</v>
      </c>
      <c r="E278" s="107" t="s">
        <v>621</v>
      </c>
      <c r="F278" s="107" t="s">
        <v>621</v>
      </c>
      <c r="G278" s="107" t="s">
        <v>621</v>
      </c>
      <c r="H278" s="107" t="s">
        <v>623</v>
      </c>
      <c r="I278" s="107" t="s">
        <v>621</v>
      </c>
      <c r="J278" s="107" t="s">
        <v>623</v>
      </c>
      <c r="K278" s="107" t="s">
        <v>623</v>
      </c>
      <c r="L278" s="107" t="s">
        <v>622</v>
      </c>
      <c r="M278" s="107" t="s">
        <v>621</v>
      </c>
      <c r="N278" s="107" t="s">
        <v>621</v>
      </c>
      <c r="O278" s="107" t="s">
        <v>621</v>
      </c>
      <c r="P278" s="107" t="s">
        <v>621</v>
      </c>
      <c r="Q278" s="107" t="s">
        <v>621</v>
      </c>
      <c r="R278" s="107" t="s">
        <v>623</v>
      </c>
      <c r="S278" s="107" t="s">
        <v>622</v>
      </c>
      <c r="T278" s="107" t="s">
        <v>622</v>
      </c>
      <c r="U278" s="107" t="s">
        <v>621</v>
      </c>
      <c r="V278" s="107" t="s">
        <v>621</v>
      </c>
      <c r="W278" s="107" t="s">
        <v>621</v>
      </c>
      <c r="X278" s="107" t="s">
        <v>621</v>
      </c>
      <c r="Y278" s="107" t="s">
        <v>621</v>
      </c>
      <c r="Z278" s="107" t="s">
        <v>621</v>
      </c>
      <c r="AA278" s="107" t="s">
        <v>621</v>
      </c>
      <c r="AB278" s="107" t="s">
        <v>621</v>
      </c>
      <c r="AC278" s="107" t="s">
        <v>623</v>
      </c>
      <c r="AD278" s="107" t="s">
        <v>621</v>
      </c>
      <c r="AE278" s="107" t="s">
        <v>621</v>
      </c>
      <c r="AF278" s="107" t="s">
        <v>621</v>
      </c>
      <c r="AG278" s="107" t="s">
        <v>621</v>
      </c>
      <c r="AH278" s="107" t="s">
        <v>621</v>
      </c>
      <c r="AI278" s="107" t="s">
        <v>621</v>
      </c>
      <c r="AJ278" s="107" t="s">
        <v>621</v>
      </c>
      <c r="AK278" s="107" t="s">
        <v>621</v>
      </c>
      <c r="AL278" s="107" t="s">
        <v>621</v>
      </c>
      <c r="AM278" s="107" t="s">
        <v>621</v>
      </c>
      <c r="AN278" s="107" t="s">
        <v>621</v>
      </c>
      <c r="AO278" s="107" t="s">
        <v>621</v>
      </c>
      <c r="AP278" s="107" t="s">
        <v>621</v>
      </c>
      <c r="AQ278" s="107" t="s">
        <v>621</v>
      </c>
      <c r="AR278" s="107" t="s">
        <v>621</v>
      </c>
      <c r="AS278" s="107" t="s">
        <v>621</v>
      </c>
      <c r="AT278" s="107" t="s">
        <v>621</v>
      </c>
      <c r="AU278" s="107" t="s">
        <v>621</v>
      </c>
      <c r="AV278" s="107" t="s">
        <v>621</v>
      </c>
      <c r="AW278" s="107" t="s">
        <v>621</v>
      </c>
      <c r="AX278" s="107" t="s">
        <v>621</v>
      </c>
      <c r="AY278" s="107" t="s">
        <v>622</v>
      </c>
      <c r="AZ278" s="107" t="s">
        <v>621</v>
      </c>
      <c r="BA278" s="107" t="s">
        <v>621</v>
      </c>
      <c r="BC278" s="107">
        <v>41</v>
      </c>
      <c r="BD278" s="107">
        <v>4</v>
      </c>
      <c r="BE278" s="107">
        <v>0</v>
      </c>
      <c r="BF278" s="107">
        <v>5</v>
      </c>
      <c r="BG278" s="107">
        <v>0</v>
      </c>
      <c r="BH278" s="107">
        <v>45</v>
      </c>
    </row>
    <row r="279" spans="1:60" x14ac:dyDescent="0.25">
      <c r="A279" s="104">
        <v>1018</v>
      </c>
      <c r="B279" s="108" t="s">
        <v>280</v>
      </c>
      <c r="C279" s="108" t="s">
        <v>264</v>
      </c>
      <c r="D279" s="107" t="s">
        <v>621</v>
      </c>
      <c r="E279" s="107" t="s">
        <v>621</v>
      </c>
      <c r="F279" s="107" t="s">
        <v>623</v>
      </c>
      <c r="G279" s="107" t="s">
        <v>621</v>
      </c>
      <c r="H279" s="107" t="s">
        <v>623</v>
      </c>
      <c r="I279" s="107" t="s">
        <v>621</v>
      </c>
      <c r="J279" s="107" t="s">
        <v>623</v>
      </c>
      <c r="K279" s="107" t="s">
        <v>623</v>
      </c>
      <c r="L279" s="107" t="s">
        <v>622</v>
      </c>
      <c r="M279" s="107" t="s">
        <v>621</v>
      </c>
      <c r="N279" s="107" t="s">
        <v>621</v>
      </c>
      <c r="O279" s="107" t="s">
        <v>621</v>
      </c>
      <c r="P279" s="107" t="s">
        <v>621</v>
      </c>
      <c r="Q279" s="107" t="s">
        <v>621</v>
      </c>
      <c r="R279" s="107" t="s">
        <v>621</v>
      </c>
      <c r="S279" s="107" t="s">
        <v>622</v>
      </c>
      <c r="T279" s="107" t="s">
        <v>622</v>
      </c>
      <c r="U279" s="107" t="s">
        <v>621</v>
      </c>
      <c r="V279" s="107" t="s">
        <v>621</v>
      </c>
      <c r="W279" s="107" t="s">
        <v>621</v>
      </c>
      <c r="X279" s="107" t="s">
        <v>621</v>
      </c>
      <c r="Y279" s="107" t="s">
        <v>622</v>
      </c>
      <c r="Z279" s="107" t="s">
        <v>621</v>
      </c>
      <c r="AA279" s="107" t="s">
        <v>621</v>
      </c>
      <c r="AB279" s="107" t="s">
        <v>621</v>
      </c>
      <c r="AC279" s="107" t="s">
        <v>621</v>
      </c>
      <c r="AD279" s="107" t="s">
        <v>621</v>
      </c>
      <c r="AE279" s="107" t="s">
        <v>621</v>
      </c>
      <c r="AF279" s="107" t="s">
        <v>621</v>
      </c>
      <c r="AG279" s="107" t="s">
        <v>621</v>
      </c>
      <c r="AH279" s="107" t="s">
        <v>622</v>
      </c>
      <c r="AI279" s="107" t="s">
        <v>622</v>
      </c>
      <c r="AJ279" s="107" t="s">
        <v>622</v>
      </c>
      <c r="AK279" s="107" t="s">
        <v>621</v>
      </c>
      <c r="AL279" s="107" t="s">
        <v>621</v>
      </c>
      <c r="AM279" s="107" t="s">
        <v>622</v>
      </c>
      <c r="AN279" s="107" t="s">
        <v>621</v>
      </c>
      <c r="AO279" s="107" t="s">
        <v>621</v>
      </c>
      <c r="AP279" s="107" t="s">
        <v>621</v>
      </c>
      <c r="AQ279" s="107" t="s">
        <v>621</v>
      </c>
      <c r="AR279" s="107" t="s">
        <v>621</v>
      </c>
      <c r="AS279" s="107" t="s">
        <v>621</v>
      </c>
      <c r="AT279" s="107" t="s">
        <v>621</v>
      </c>
      <c r="AU279" s="107" t="s">
        <v>623</v>
      </c>
      <c r="AV279" s="107" t="s">
        <v>623</v>
      </c>
      <c r="AW279" s="107" t="s">
        <v>621</v>
      </c>
      <c r="AX279" s="107" t="s">
        <v>621</v>
      </c>
      <c r="AY279" s="107" t="s">
        <v>622</v>
      </c>
      <c r="AZ279" s="107" t="s">
        <v>621</v>
      </c>
      <c r="BA279" s="107" t="s">
        <v>621</v>
      </c>
      <c r="BC279" s="107">
        <v>35</v>
      </c>
      <c r="BD279" s="107">
        <v>9</v>
      </c>
      <c r="BE279" s="107">
        <v>0</v>
      </c>
      <c r="BF279" s="107">
        <v>6</v>
      </c>
      <c r="BG279" s="107">
        <v>0</v>
      </c>
      <c r="BH279" s="107">
        <v>44</v>
      </c>
    </row>
    <row r="280" spans="1:60" x14ac:dyDescent="0.25">
      <c r="A280" s="104">
        <v>1019</v>
      </c>
      <c r="B280" s="108" t="s">
        <v>281</v>
      </c>
      <c r="C280" s="108" t="s">
        <v>264</v>
      </c>
      <c r="D280" s="107" t="s">
        <v>621</v>
      </c>
      <c r="E280" s="107" t="s">
        <v>621</v>
      </c>
      <c r="F280" s="107" t="s">
        <v>621</v>
      </c>
      <c r="G280" s="107" t="s">
        <v>621</v>
      </c>
      <c r="H280" s="107" t="s">
        <v>621</v>
      </c>
      <c r="I280" s="107" t="s">
        <v>621</v>
      </c>
      <c r="J280" s="107" t="s">
        <v>621</v>
      </c>
      <c r="K280" s="107" t="s">
        <v>621</v>
      </c>
      <c r="L280" s="107" t="s">
        <v>621</v>
      </c>
      <c r="M280" s="107" t="s">
        <v>621</v>
      </c>
      <c r="N280" s="107" t="s">
        <v>621</v>
      </c>
      <c r="O280" s="107" t="s">
        <v>621</v>
      </c>
      <c r="P280" s="107" t="s">
        <v>621</v>
      </c>
      <c r="Q280" s="107" t="s">
        <v>621</v>
      </c>
      <c r="R280" s="107" t="s">
        <v>621</v>
      </c>
      <c r="S280" s="107" t="s">
        <v>621</v>
      </c>
      <c r="T280" s="107" t="s">
        <v>622</v>
      </c>
      <c r="U280" s="107" t="s">
        <v>621</v>
      </c>
      <c r="V280" s="107" t="s">
        <v>621</v>
      </c>
      <c r="W280" s="107" t="s">
        <v>621</v>
      </c>
      <c r="X280" s="107" t="s">
        <v>621</v>
      </c>
      <c r="Y280" s="107" t="s">
        <v>622</v>
      </c>
      <c r="Z280" s="107" t="s">
        <v>621</v>
      </c>
      <c r="AA280" s="107" t="s">
        <v>621</v>
      </c>
      <c r="AB280" s="107" t="s">
        <v>621</v>
      </c>
      <c r="AC280" s="107" t="s">
        <v>621</v>
      </c>
      <c r="AD280" s="107" t="s">
        <v>621</v>
      </c>
      <c r="AE280" s="107" t="s">
        <v>621</v>
      </c>
      <c r="AF280" s="107" t="s">
        <v>620</v>
      </c>
      <c r="AG280" s="107" t="s">
        <v>621</v>
      </c>
      <c r="AH280" s="107" t="s">
        <v>622</v>
      </c>
      <c r="AI280" s="107" t="s">
        <v>622</v>
      </c>
      <c r="AJ280" s="107" t="s">
        <v>622</v>
      </c>
      <c r="AK280" s="107" t="s">
        <v>621</v>
      </c>
      <c r="AL280" s="107" t="s">
        <v>621</v>
      </c>
      <c r="AM280" s="107" t="s">
        <v>621</v>
      </c>
      <c r="AN280" s="107" t="s">
        <v>621</v>
      </c>
      <c r="AO280" s="107" t="s">
        <v>621</v>
      </c>
      <c r="AP280" s="107" t="s">
        <v>621</v>
      </c>
      <c r="AQ280" s="107" t="s">
        <v>621</v>
      </c>
      <c r="AR280" s="107" t="s">
        <v>621</v>
      </c>
      <c r="AS280" s="107" t="s">
        <v>621</v>
      </c>
      <c r="AT280" s="107" t="s">
        <v>621</v>
      </c>
      <c r="AU280" s="107" t="s">
        <v>621</v>
      </c>
      <c r="AV280" s="107" t="s">
        <v>621</v>
      </c>
      <c r="AW280" s="107" t="s">
        <v>621</v>
      </c>
      <c r="AX280" s="107" t="s">
        <v>621</v>
      </c>
      <c r="AY280" s="107" t="s">
        <v>621</v>
      </c>
      <c r="AZ280" s="107" t="s">
        <v>621</v>
      </c>
      <c r="BA280" s="107" t="s">
        <v>622</v>
      </c>
      <c r="BC280" s="107">
        <v>43</v>
      </c>
      <c r="BD280" s="107">
        <v>6</v>
      </c>
      <c r="BE280" s="107">
        <v>1</v>
      </c>
      <c r="BF280" s="107">
        <v>0</v>
      </c>
      <c r="BG280" s="107">
        <v>0</v>
      </c>
      <c r="BH280" s="107">
        <v>50</v>
      </c>
    </row>
    <row r="281" spans="1:60" x14ac:dyDescent="0.25">
      <c r="A281" s="104">
        <v>1020</v>
      </c>
      <c r="B281" s="108" t="s">
        <v>282</v>
      </c>
      <c r="C281" s="108" t="s">
        <v>264</v>
      </c>
      <c r="D281" s="107" t="s">
        <v>621</v>
      </c>
      <c r="E281" s="107" t="s">
        <v>621</v>
      </c>
      <c r="F281" s="107" t="s">
        <v>621</v>
      </c>
      <c r="G281" s="107" t="s">
        <v>621</v>
      </c>
      <c r="H281" s="107" t="s">
        <v>621</v>
      </c>
      <c r="I281" s="107" t="s">
        <v>621</v>
      </c>
      <c r="J281" s="107" t="s">
        <v>623</v>
      </c>
      <c r="K281" s="107" t="s">
        <v>623</v>
      </c>
      <c r="L281" s="107" t="s">
        <v>622</v>
      </c>
      <c r="M281" s="107" t="s">
        <v>621</v>
      </c>
      <c r="N281" s="107" t="s">
        <v>621</v>
      </c>
      <c r="O281" s="107" t="s">
        <v>621</v>
      </c>
      <c r="P281" s="107" t="s">
        <v>621</v>
      </c>
      <c r="Q281" s="107" t="s">
        <v>621</v>
      </c>
      <c r="R281" s="107" t="s">
        <v>621</v>
      </c>
      <c r="S281" s="107" t="s">
        <v>622</v>
      </c>
      <c r="T281" s="107" t="s">
        <v>622</v>
      </c>
      <c r="U281" s="107" t="s">
        <v>621</v>
      </c>
      <c r="V281" s="107" t="s">
        <v>621</v>
      </c>
      <c r="W281" s="107" t="s">
        <v>621</v>
      </c>
      <c r="X281" s="107" t="s">
        <v>621</v>
      </c>
      <c r="Y281" s="107" t="s">
        <v>622</v>
      </c>
      <c r="Z281" s="107" t="s">
        <v>621</v>
      </c>
      <c r="AA281" s="107" t="s">
        <v>621</v>
      </c>
      <c r="AB281" s="107" t="s">
        <v>621</v>
      </c>
      <c r="AC281" s="107" t="s">
        <v>621</v>
      </c>
      <c r="AD281" s="107" t="s">
        <v>621</v>
      </c>
      <c r="AE281" s="107" t="s">
        <v>621</v>
      </c>
      <c r="AF281" s="107" t="s">
        <v>621</v>
      </c>
      <c r="AG281" s="107" t="s">
        <v>621</v>
      </c>
      <c r="AH281" s="107" t="s">
        <v>622</v>
      </c>
      <c r="AI281" s="107" t="s">
        <v>622</v>
      </c>
      <c r="AJ281" s="107" t="s">
        <v>622</v>
      </c>
      <c r="AK281" s="107" t="s">
        <v>621</v>
      </c>
      <c r="AL281" s="107" t="s">
        <v>621</v>
      </c>
      <c r="AM281" s="107" t="s">
        <v>622</v>
      </c>
      <c r="AN281" s="107" t="s">
        <v>621</v>
      </c>
      <c r="AO281" s="107" t="s">
        <v>621</v>
      </c>
      <c r="AP281" s="107" t="s">
        <v>621</v>
      </c>
      <c r="AQ281" s="107" t="s">
        <v>621</v>
      </c>
      <c r="AR281" s="107" t="s">
        <v>621</v>
      </c>
      <c r="AS281" s="107" t="s">
        <v>622</v>
      </c>
      <c r="AT281" s="107" t="s">
        <v>623</v>
      </c>
      <c r="AU281" s="107" t="s">
        <v>621</v>
      </c>
      <c r="AV281" s="107" t="s">
        <v>621</v>
      </c>
      <c r="AW281" s="107" t="s">
        <v>621</v>
      </c>
      <c r="AX281" s="107" t="s">
        <v>621</v>
      </c>
      <c r="AY281" s="107" t="s">
        <v>622</v>
      </c>
      <c r="AZ281" s="107" t="s">
        <v>621</v>
      </c>
      <c r="BA281" s="107" t="s">
        <v>621</v>
      </c>
      <c r="BC281" s="107">
        <v>37</v>
      </c>
      <c r="BD281" s="107">
        <v>10</v>
      </c>
      <c r="BE281" s="107">
        <v>0</v>
      </c>
      <c r="BF281" s="107">
        <v>3</v>
      </c>
      <c r="BG281" s="107">
        <v>0</v>
      </c>
      <c r="BH281" s="107">
        <v>47</v>
      </c>
    </row>
    <row r="282" spans="1:60" x14ac:dyDescent="0.25">
      <c r="A282" s="104">
        <v>1021</v>
      </c>
      <c r="B282" s="108" t="s">
        <v>283</v>
      </c>
      <c r="C282" s="108" t="s">
        <v>264</v>
      </c>
      <c r="D282" s="107" t="s">
        <v>622</v>
      </c>
      <c r="E282" s="107" t="s">
        <v>621</v>
      </c>
      <c r="F282" s="107" t="s">
        <v>621</v>
      </c>
      <c r="G282" s="107" t="s">
        <v>621</v>
      </c>
      <c r="H282" s="107" t="s">
        <v>623</v>
      </c>
      <c r="I282" s="107" t="s">
        <v>623</v>
      </c>
      <c r="J282" s="107" t="s">
        <v>623</v>
      </c>
      <c r="K282" s="107" t="s">
        <v>621</v>
      </c>
      <c r="L282" s="107" t="s">
        <v>620</v>
      </c>
      <c r="M282" s="107" t="s">
        <v>620</v>
      </c>
      <c r="N282" s="107" t="s">
        <v>621</v>
      </c>
      <c r="O282" s="107" t="s">
        <v>621</v>
      </c>
      <c r="P282" s="107" t="s">
        <v>621</v>
      </c>
      <c r="Q282" s="107" t="s">
        <v>621</v>
      </c>
      <c r="R282" s="107" t="s">
        <v>622</v>
      </c>
      <c r="S282" s="107" t="s">
        <v>622</v>
      </c>
      <c r="T282" s="107" t="s">
        <v>622</v>
      </c>
      <c r="U282" s="107" t="s">
        <v>621</v>
      </c>
      <c r="V282" s="107" t="s">
        <v>621</v>
      </c>
      <c r="W282" s="107" t="s">
        <v>620</v>
      </c>
      <c r="X282" s="107" t="s">
        <v>621</v>
      </c>
      <c r="Y282" s="107" t="s">
        <v>623</v>
      </c>
      <c r="Z282" s="107" t="s">
        <v>621</v>
      </c>
      <c r="AA282" s="107" t="s">
        <v>621</v>
      </c>
      <c r="AB282" s="107" t="s">
        <v>623</v>
      </c>
      <c r="AC282" s="107" t="s">
        <v>621</v>
      </c>
      <c r="AD282" s="107" t="s">
        <v>621</v>
      </c>
      <c r="AE282" s="107" t="s">
        <v>623</v>
      </c>
      <c r="AF282" s="107" t="s">
        <v>621</v>
      </c>
      <c r="AG282" s="107" t="s">
        <v>621</v>
      </c>
      <c r="AH282" s="107" t="s">
        <v>622</v>
      </c>
      <c r="AI282" s="107" t="s">
        <v>622</v>
      </c>
      <c r="AJ282" s="107" t="s">
        <v>621</v>
      </c>
      <c r="AK282" s="107" t="s">
        <v>621</v>
      </c>
      <c r="AL282" s="107" t="s">
        <v>621</v>
      </c>
      <c r="AM282" s="107" t="s">
        <v>621</v>
      </c>
      <c r="AN282" s="107" t="s">
        <v>621</v>
      </c>
      <c r="AO282" s="107" t="s">
        <v>621</v>
      </c>
      <c r="AP282" s="107" t="s">
        <v>621</v>
      </c>
      <c r="AQ282" s="107" t="s">
        <v>621</v>
      </c>
      <c r="AR282" s="107" t="s">
        <v>621</v>
      </c>
      <c r="AS282" s="107" t="s">
        <v>622</v>
      </c>
      <c r="AT282" s="107" t="s">
        <v>621</v>
      </c>
      <c r="AU282" s="107" t="s">
        <v>621</v>
      </c>
      <c r="AV282" s="107" t="s">
        <v>623</v>
      </c>
      <c r="AW282" s="107" t="s">
        <v>621</v>
      </c>
      <c r="AX282" s="107" t="s">
        <v>623</v>
      </c>
      <c r="AY282" s="107" t="s">
        <v>620</v>
      </c>
      <c r="AZ282" s="107" t="s">
        <v>621</v>
      </c>
      <c r="BA282" s="107" t="s">
        <v>623</v>
      </c>
      <c r="BC282" s="107">
        <v>30</v>
      </c>
      <c r="BD282" s="107">
        <v>7</v>
      </c>
      <c r="BE282" s="107">
        <v>4</v>
      </c>
      <c r="BF282" s="107">
        <v>9</v>
      </c>
      <c r="BG282" s="107">
        <v>0</v>
      </c>
      <c r="BH282" s="107">
        <v>41</v>
      </c>
    </row>
    <row r="283" spans="1:60" x14ac:dyDescent="0.25">
      <c r="A283" s="104">
        <v>1022</v>
      </c>
      <c r="B283" s="108" t="s">
        <v>284</v>
      </c>
      <c r="C283" s="108" t="s">
        <v>264</v>
      </c>
      <c r="D283" s="107" t="s">
        <v>623</v>
      </c>
      <c r="E283" s="107" t="s">
        <v>621</v>
      </c>
      <c r="F283" s="107" t="s">
        <v>621</v>
      </c>
      <c r="G283" s="107" t="s">
        <v>621</v>
      </c>
      <c r="H283" s="107" t="s">
        <v>621</v>
      </c>
      <c r="I283" s="107" t="s">
        <v>621</v>
      </c>
      <c r="J283" s="107" t="s">
        <v>623</v>
      </c>
      <c r="K283" s="107" t="s">
        <v>621</v>
      </c>
      <c r="L283" s="107" t="s">
        <v>621</v>
      </c>
      <c r="M283" s="107" t="s">
        <v>621</v>
      </c>
      <c r="N283" s="107" t="s">
        <v>621</v>
      </c>
      <c r="O283" s="107" t="s">
        <v>621</v>
      </c>
      <c r="P283" s="107" t="s">
        <v>621</v>
      </c>
      <c r="Q283" s="107" t="s">
        <v>621</v>
      </c>
      <c r="R283" s="107" t="s">
        <v>623</v>
      </c>
      <c r="S283" s="107" t="s">
        <v>622</v>
      </c>
      <c r="T283" s="107" t="s">
        <v>622</v>
      </c>
      <c r="U283" s="107" t="s">
        <v>621</v>
      </c>
      <c r="V283" s="107" t="s">
        <v>621</v>
      </c>
      <c r="W283" s="107" t="s">
        <v>623</v>
      </c>
      <c r="X283" s="107" t="s">
        <v>621</v>
      </c>
      <c r="Y283" s="107" t="s">
        <v>621</v>
      </c>
      <c r="Z283" s="107" t="s">
        <v>621</v>
      </c>
      <c r="AA283" s="107" t="s">
        <v>621</v>
      </c>
      <c r="AB283" s="107" t="s">
        <v>621</v>
      </c>
      <c r="AC283" s="107" t="s">
        <v>621</v>
      </c>
      <c r="AD283" s="107" t="s">
        <v>621</v>
      </c>
      <c r="AE283" s="107" t="s">
        <v>621</v>
      </c>
      <c r="AF283" s="107" t="s">
        <v>621</v>
      </c>
      <c r="AG283" s="107" t="s">
        <v>621</v>
      </c>
      <c r="AH283" s="107" t="s">
        <v>622</v>
      </c>
      <c r="AI283" s="107" t="s">
        <v>622</v>
      </c>
      <c r="AJ283" s="107" t="s">
        <v>622</v>
      </c>
      <c r="AK283" s="107" t="s">
        <v>621</v>
      </c>
      <c r="AL283" s="107" t="s">
        <v>621</v>
      </c>
      <c r="AM283" s="107" t="s">
        <v>621</v>
      </c>
      <c r="AN283" s="107" t="s">
        <v>621</v>
      </c>
      <c r="AO283" s="107" t="s">
        <v>621</v>
      </c>
      <c r="AP283" s="107" t="s">
        <v>621</v>
      </c>
      <c r="AQ283" s="107" t="s">
        <v>621</v>
      </c>
      <c r="AR283" s="107" t="s">
        <v>621</v>
      </c>
      <c r="AS283" s="107" t="s">
        <v>621</v>
      </c>
      <c r="AT283" s="107" t="s">
        <v>621</v>
      </c>
      <c r="AU283" s="107" t="s">
        <v>621</v>
      </c>
      <c r="AV283" s="107" t="s">
        <v>621</v>
      </c>
      <c r="AW283" s="107" t="s">
        <v>621</v>
      </c>
      <c r="AX283" s="107" t="s">
        <v>623</v>
      </c>
      <c r="AY283" s="107" t="s">
        <v>623</v>
      </c>
      <c r="AZ283" s="107" t="s">
        <v>621</v>
      </c>
      <c r="BA283" s="107" t="s">
        <v>621</v>
      </c>
      <c r="BC283" s="107">
        <v>39</v>
      </c>
      <c r="BD283" s="107">
        <v>5</v>
      </c>
      <c r="BE283" s="107">
        <v>0</v>
      </c>
      <c r="BF283" s="107">
        <v>6</v>
      </c>
      <c r="BG283" s="107">
        <v>0</v>
      </c>
      <c r="BH283" s="107">
        <v>44</v>
      </c>
    </row>
    <row r="284" spans="1:60" x14ac:dyDescent="0.25">
      <c r="A284" s="104">
        <v>1023</v>
      </c>
      <c r="B284" s="108" t="s">
        <v>285</v>
      </c>
      <c r="C284" s="108" t="s">
        <v>264</v>
      </c>
      <c r="D284" s="107" t="s">
        <v>621</v>
      </c>
      <c r="E284" s="107" t="s">
        <v>621</v>
      </c>
      <c r="F284" s="107" t="s">
        <v>621</v>
      </c>
      <c r="G284" s="107" t="s">
        <v>621</v>
      </c>
      <c r="H284" s="107" t="s">
        <v>623</v>
      </c>
      <c r="I284" s="107" t="s">
        <v>623</v>
      </c>
      <c r="J284" s="107" t="s">
        <v>623</v>
      </c>
      <c r="K284" s="107" t="s">
        <v>623</v>
      </c>
      <c r="L284" s="107" t="s">
        <v>622</v>
      </c>
      <c r="M284" s="107" t="s">
        <v>621</v>
      </c>
      <c r="N284" s="107" t="s">
        <v>621</v>
      </c>
      <c r="O284" s="107" t="s">
        <v>621</v>
      </c>
      <c r="P284" s="107" t="s">
        <v>621</v>
      </c>
      <c r="Q284" s="107" t="s">
        <v>621</v>
      </c>
      <c r="R284" s="107" t="s">
        <v>621</v>
      </c>
      <c r="S284" s="107" t="s">
        <v>621</v>
      </c>
      <c r="T284" s="107" t="s">
        <v>623</v>
      </c>
      <c r="U284" s="107" t="s">
        <v>621</v>
      </c>
      <c r="V284" s="107" t="s">
        <v>621</v>
      </c>
      <c r="W284" s="107" t="s">
        <v>621</v>
      </c>
      <c r="X284" s="107" t="s">
        <v>621</v>
      </c>
      <c r="Y284" s="107" t="s">
        <v>621</v>
      </c>
      <c r="Z284" s="107" t="s">
        <v>621</v>
      </c>
      <c r="AA284" s="107" t="s">
        <v>621</v>
      </c>
      <c r="AB284" s="107" t="s">
        <v>621</v>
      </c>
      <c r="AC284" s="107" t="s">
        <v>621</v>
      </c>
      <c r="AD284" s="107" t="s">
        <v>621</v>
      </c>
      <c r="AE284" s="107" t="s">
        <v>621</v>
      </c>
      <c r="AF284" s="107" t="s">
        <v>621</v>
      </c>
      <c r="AG284" s="107" t="s">
        <v>621</v>
      </c>
      <c r="AH284" s="107" t="s">
        <v>622</v>
      </c>
      <c r="AI284" s="107" t="s">
        <v>622</v>
      </c>
      <c r="AJ284" s="107" t="s">
        <v>622</v>
      </c>
      <c r="AK284" s="107" t="s">
        <v>621</v>
      </c>
      <c r="AL284" s="107" t="s">
        <v>621</v>
      </c>
      <c r="AM284" s="107" t="s">
        <v>622</v>
      </c>
      <c r="AN284" s="107" t="s">
        <v>621</v>
      </c>
      <c r="AO284" s="107" t="s">
        <v>621</v>
      </c>
      <c r="AP284" s="107" t="s">
        <v>621</v>
      </c>
      <c r="AQ284" s="107" t="s">
        <v>621</v>
      </c>
      <c r="AR284" s="107" t="s">
        <v>621</v>
      </c>
      <c r="AS284" s="107" t="s">
        <v>622</v>
      </c>
      <c r="AT284" s="107" t="s">
        <v>621</v>
      </c>
      <c r="AU284" s="107" t="s">
        <v>623</v>
      </c>
      <c r="AV284" s="107" t="s">
        <v>623</v>
      </c>
      <c r="AW284" s="107" t="s">
        <v>621</v>
      </c>
      <c r="AX284" s="107" t="s">
        <v>621</v>
      </c>
      <c r="AY284" s="107" t="s">
        <v>622</v>
      </c>
      <c r="AZ284" s="107" t="s">
        <v>621</v>
      </c>
      <c r="BA284" s="107" t="s">
        <v>622</v>
      </c>
      <c r="BC284" s="107">
        <v>35</v>
      </c>
      <c r="BD284" s="107">
        <v>8</v>
      </c>
      <c r="BE284" s="107">
        <v>0</v>
      </c>
      <c r="BF284" s="107">
        <v>7</v>
      </c>
      <c r="BG284" s="107">
        <v>0</v>
      </c>
      <c r="BH284" s="107">
        <v>43</v>
      </c>
    </row>
    <row r="285" spans="1:60" x14ac:dyDescent="0.25">
      <c r="A285" s="104">
        <v>1024</v>
      </c>
      <c r="B285" s="108" t="s">
        <v>286</v>
      </c>
      <c r="C285" s="108" t="s">
        <v>264</v>
      </c>
      <c r="D285" s="107" t="s">
        <v>621</v>
      </c>
      <c r="E285" s="107" t="s">
        <v>621</v>
      </c>
      <c r="F285" s="107" t="s">
        <v>621</v>
      </c>
      <c r="G285" s="107" t="s">
        <v>621</v>
      </c>
      <c r="H285" s="107" t="s">
        <v>623</v>
      </c>
      <c r="I285" s="107" t="s">
        <v>621</v>
      </c>
      <c r="J285" s="107" t="s">
        <v>623</v>
      </c>
      <c r="K285" s="107" t="s">
        <v>621</v>
      </c>
      <c r="L285" s="107" t="s">
        <v>622</v>
      </c>
      <c r="M285" s="107" t="s">
        <v>621</v>
      </c>
      <c r="N285" s="107" t="s">
        <v>621</v>
      </c>
      <c r="O285" s="107" t="s">
        <v>621</v>
      </c>
      <c r="P285" s="107" t="s">
        <v>621</v>
      </c>
      <c r="Q285" s="107" t="s">
        <v>621</v>
      </c>
      <c r="R285" s="107" t="s">
        <v>621</v>
      </c>
      <c r="S285" s="107" t="s">
        <v>621</v>
      </c>
      <c r="T285" s="107" t="s">
        <v>623</v>
      </c>
      <c r="U285" s="107" t="s">
        <v>621</v>
      </c>
      <c r="V285" s="107" t="s">
        <v>621</v>
      </c>
      <c r="W285" s="107" t="s">
        <v>621</v>
      </c>
      <c r="X285" s="107" t="s">
        <v>621</v>
      </c>
      <c r="Y285" s="107" t="s">
        <v>621</v>
      </c>
      <c r="Z285" s="107" t="s">
        <v>621</v>
      </c>
      <c r="AA285" s="107" t="s">
        <v>621</v>
      </c>
      <c r="AB285" s="107" t="s">
        <v>621</v>
      </c>
      <c r="AC285" s="107" t="s">
        <v>621</v>
      </c>
      <c r="AD285" s="107" t="s">
        <v>621</v>
      </c>
      <c r="AE285" s="107" t="s">
        <v>621</v>
      </c>
      <c r="AF285" s="107" t="s">
        <v>621</v>
      </c>
      <c r="AG285" s="107" t="s">
        <v>621</v>
      </c>
      <c r="AH285" s="107" t="s">
        <v>622</v>
      </c>
      <c r="AI285" s="107" t="s">
        <v>621</v>
      </c>
      <c r="AJ285" s="107" t="s">
        <v>622</v>
      </c>
      <c r="AK285" s="107" t="s">
        <v>621</v>
      </c>
      <c r="AL285" s="107" t="s">
        <v>621</v>
      </c>
      <c r="AM285" s="107" t="s">
        <v>621</v>
      </c>
      <c r="AN285" s="107" t="s">
        <v>621</v>
      </c>
      <c r="AO285" s="107" t="s">
        <v>621</v>
      </c>
      <c r="AP285" s="107" t="s">
        <v>621</v>
      </c>
      <c r="AQ285" s="107" t="s">
        <v>621</v>
      </c>
      <c r="AR285" s="107" t="s">
        <v>621</v>
      </c>
      <c r="AS285" s="107" t="s">
        <v>621</v>
      </c>
      <c r="AT285" s="107" t="s">
        <v>621</v>
      </c>
      <c r="AU285" s="107" t="s">
        <v>621</v>
      </c>
      <c r="AV285" s="107" t="s">
        <v>623</v>
      </c>
      <c r="AW285" s="107" t="s">
        <v>621</v>
      </c>
      <c r="AX285" s="107" t="s">
        <v>621</v>
      </c>
      <c r="AY285" s="107" t="s">
        <v>623</v>
      </c>
      <c r="AZ285" s="107" t="s">
        <v>621</v>
      </c>
      <c r="BA285" s="107" t="s">
        <v>621</v>
      </c>
      <c r="BC285" s="107">
        <v>42</v>
      </c>
      <c r="BD285" s="107">
        <v>3</v>
      </c>
      <c r="BE285" s="107">
        <v>0</v>
      </c>
      <c r="BF285" s="107">
        <v>5</v>
      </c>
      <c r="BG285" s="107">
        <v>0</v>
      </c>
      <c r="BH285" s="107">
        <v>45</v>
      </c>
    </row>
    <row r="286" spans="1:60" x14ac:dyDescent="0.25">
      <c r="A286" s="104">
        <v>1025</v>
      </c>
      <c r="B286" s="108" t="s">
        <v>287</v>
      </c>
      <c r="C286" s="108" t="s">
        <v>264</v>
      </c>
      <c r="D286" s="107" t="s">
        <v>621</v>
      </c>
      <c r="E286" s="107" t="s">
        <v>621</v>
      </c>
      <c r="F286" s="107" t="s">
        <v>621</v>
      </c>
      <c r="G286" s="107" t="s">
        <v>621</v>
      </c>
      <c r="H286" s="107" t="s">
        <v>621</v>
      </c>
      <c r="I286" s="107" t="s">
        <v>621</v>
      </c>
      <c r="J286" s="107" t="s">
        <v>621</v>
      </c>
      <c r="K286" s="107" t="s">
        <v>621</v>
      </c>
      <c r="L286" s="107" t="s">
        <v>622</v>
      </c>
      <c r="M286" s="107" t="s">
        <v>621</v>
      </c>
      <c r="N286" s="107" t="s">
        <v>621</v>
      </c>
      <c r="O286" s="107" t="s">
        <v>621</v>
      </c>
      <c r="P286" s="107" t="s">
        <v>621</v>
      </c>
      <c r="Q286" s="107" t="s">
        <v>621</v>
      </c>
      <c r="R286" s="107" t="s">
        <v>623</v>
      </c>
      <c r="S286" s="107" t="s">
        <v>622</v>
      </c>
      <c r="T286" s="107" t="s">
        <v>621</v>
      </c>
      <c r="U286" s="107" t="s">
        <v>621</v>
      </c>
      <c r="V286" s="107" t="s">
        <v>621</v>
      </c>
      <c r="W286" s="107" t="s">
        <v>621</v>
      </c>
      <c r="X286" s="107" t="s">
        <v>621</v>
      </c>
      <c r="Y286" s="107" t="s">
        <v>622</v>
      </c>
      <c r="Z286" s="107" t="s">
        <v>621</v>
      </c>
      <c r="AA286" s="107" t="s">
        <v>621</v>
      </c>
      <c r="AB286" s="107" t="s">
        <v>621</v>
      </c>
      <c r="AC286" s="107" t="s">
        <v>621</v>
      </c>
      <c r="AD286" s="107" t="s">
        <v>621</v>
      </c>
      <c r="AE286" s="107" t="s">
        <v>621</v>
      </c>
      <c r="AF286" s="107" t="s">
        <v>621</v>
      </c>
      <c r="AG286" s="107" t="s">
        <v>621</v>
      </c>
      <c r="AH286" s="107" t="s">
        <v>622</v>
      </c>
      <c r="AI286" s="107" t="s">
        <v>622</v>
      </c>
      <c r="AJ286" s="107" t="s">
        <v>622</v>
      </c>
      <c r="AK286" s="107" t="s">
        <v>621</v>
      </c>
      <c r="AL286" s="107" t="s">
        <v>621</v>
      </c>
      <c r="AM286" s="107" t="s">
        <v>622</v>
      </c>
      <c r="AN286" s="107" t="s">
        <v>621</v>
      </c>
      <c r="AO286" s="107" t="s">
        <v>621</v>
      </c>
      <c r="AP286" s="107" t="s">
        <v>621</v>
      </c>
      <c r="AQ286" s="107" t="s">
        <v>621</v>
      </c>
      <c r="AR286" s="107" t="s">
        <v>621</v>
      </c>
      <c r="AS286" s="107" t="s">
        <v>621</v>
      </c>
      <c r="AT286" s="107" t="s">
        <v>621</v>
      </c>
      <c r="AU286" s="107" t="s">
        <v>621</v>
      </c>
      <c r="AV286" s="107" t="s">
        <v>621</v>
      </c>
      <c r="AW286" s="107" t="s">
        <v>621</v>
      </c>
      <c r="AX286" s="107" t="s">
        <v>621</v>
      </c>
      <c r="AY286" s="107" t="s">
        <v>622</v>
      </c>
      <c r="AZ286" s="107" t="s">
        <v>621</v>
      </c>
      <c r="BA286" s="107" t="s">
        <v>621</v>
      </c>
      <c r="BC286" s="107">
        <v>41</v>
      </c>
      <c r="BD286" s="107">
        <v>8</v>
      </c>
      <c r="BE286" s="107">
        <v>0</v>
      </c>
      <c r="BF286" s="107">
        <v>1</v>
      </c>
      <c r="BG286" s="107">
        <v>0</v>
      </c>
      <c r="BH286" s="107">
        <v>49</v>
      </c>
    </row>
    <row r="287" spans="1:60" x14ac:dyDescent="0.25">
      <c r="A287" s="104">
        <v>1026</v>
      </c>
      <c r="B287" s="108" t="s">
        <v>288</v>
      </c>
      <c r="C287" s="108" t="s">
        <v>264</v>
      </c>
      <c r="D287" s="107" t="s">
        <v>621</v>
      </c>
      <c r="E287" s="107" t="s">
        <v>621</v>
      </c>
      <c r="F287" s="107" t="s">
        <v>621</v>
      </c>
      <c r="G287" s="107" t="s">
        <v>621</v>
      </c>
      <c r="H287" s="107" t="s">
        <v>621</v>
      </c>
      <c r="I287" s="107" t="s">
        <v>621</v>
      </c>
      <c r="J287" s="107" t="s">
        <v>621</v>
      </c>
      <c r="K287" s="107" t="s">
        <v>621</v>
      </c>
      <c r="L287" s="107" t="s">
        <v>621</v>
      </c>
      <c r="M287" s="107" t="s">
        <v>621</v>
      </c>
      <c r="N287" s="107" t="s">
        <v>623</v>
      </c>
      <c r="O287" s="107" t="s">
        <v>621</v>
      </c>
      <c r="P287" s="107" t="s">
        <v>621</v>
      </c>
      <c r="Q287" s="107" t="s">
        <v>621</v>
      </c>
      <c r="R287" s="107" t="s">
        <v>623</v>
      </c>
      <c r="S287" s="107" t="s">
        <v>622</v>
      </c>
      <c r="T287" s="107" t="s">
        <v>621</v>
      </c>
      <c r="U287" s="107" t="s">
        <v>621</v>
      </c>
      <c r="V287" s="107" t="s">
        <v>621</v>
      </c>
      <c r="W287" s="107" t="s">
        <v>623</v>
      </c>
      <c r="X287" s="107" t="s">
        <v>621</v>
      </c>
      <c r="Y287" s="107" t="s">
        <v>621</v>
      </c>
      <c r="Z287" s="107" t="s">
        <v>621</v>
      </c>
      <c r="AA287" s="107" t="s">
        <v>621</v>
      </c>
      <c r="AB287" s="107" t="s">
        <v>621</v>
      </c>
      <c r="AC287" s="107" t="s">
        <v>621</v>
      </c>
      <c r="AD287" s="107" t="s">
        <v>621</v>
      </c>
      <c r="AE287" s="107" t="s">
        <v>621</v>
      </c>
      <c r="AF287" s="107" t="s">
        <v>621</v>
      </c>
      <c r="AG287" s="107" t="s">
        <v>621</v>
      </c>
      <c r="AH287" s="107" t="s">
        <v>622</v>
      </c>
      <c r="AI287" s="107" t="s">
        <v>622</v>
      </c>
      <c r="AJ287" s="107" t="s">
        <v>622</v>
      </c>
      <c r="AK287" s="107" t="s">
        <v>621</v>
      </c>
      <c r="AL287" s="107" t="s">
        <v>621</v>
      </c>
      <c r="AM287" s="107" t="s">
        <v>621</v>
      </c>
      <c r="AN287" s="107" t="s">
        <v>621</v>
      </c>
      <c r="AO287" s="107" t="s">
        <v>621</v>
      </c>
      <c r="AP287" s="107" t="s">
        <v>621</v>
      </c>
      <c r="AQ287" s="107" t="s">
        <v>621</v>
      </c>
      <c r="AR287" s="107" t="s">
        <v>621</v>
      </c>
      <c r="AS287" s="107" t="s">
        <v>621</v>
      </c>
      <c r="AT287" s="107" t="s">
        <v>623</v>
      </c>
      <c r="AU287" s="107" t="s">
        <v>623</v>
      </c>
      <c r="AV287" s="107" t="s">
        <v>623</v>
      </c>
      <c r="AW287" s="107" t="s">
        <v>621</v>
      </c>
      <c r="AX287" s="107" t="s">
        <v>623</v>
      </c>
      <c r="AY287" s="107" t="s">
        <v>623</v>
      </c>
      <c r="AZ287" s="107" t="s">
        <v>621</v>
      </c>
      <c r="BA287" s="107" t="s">
        <v>621</v>
      </c>
      <c r="BC287" s="107">
        <v>38</v>
      </c>
      <c r="BD287" s="107">
        <v>4</v>
      </c>
      <c r="BE287" s="107">
        <v>0</v>
      </c>
      <c r="BF287" s="107">
        <v>8</v>
      </c>
      <c r="BG287" s="107">
        <v>0</v>
      </c>
      <c r="BH287" s="107">
        <v>42</v>
      </c>
    </row>
    <row r="288" spans="1:60" x14ac:dyDescent="0.25">
      <c r="A288" s="104">
        <v>1101</v>
      </c>
      <c r="B288" s="108" t="s">
        <v>289</v>
      </c>
      <c r="C288" s="108" t="s">
        <v>290</v>
      </c>
      <c r="D288" s="107" t="s">
        <v>621</v>
      </c>
      <c r="E288" s="107" t="s">
        <v>621</v>
      </c>
      <c r="F288" s="107" t="s">
        <v>623</v>
      </c>
      <c r="G288" s="107" t="s">
        <v>621</v>
      </c>
      <c r="H288" s="107" t="s">
        <v>621</v>
      </c>
      <c r="I288" s="107" t="s">
        <v>623</v>
      </c>
      <c r="J288" s="107" t="s">
        <v>621</v>
      </c>
      <c r="K288" s="107" t="s">
        <v>621</v>
      </c>
      <c r="L288" s="107" t="s">
        <v>620</v>
      </c>
      <c r="M288" s="107" t="s">
        <v>621</v>
      </c>
      <c r="N288" s="107" t="s">
        <v>621</v>
      </c>
      <c r="O288" s="107" t="s">
        <v>621</v>
      </c>
      <c r="P288" s="107" t="s">
        <v>621</v>
      </c>
      <c r="Q288" s="107" t="s">
        <v>621</v>
      </c>
      <c r="R288" s="107" t="s">
        <v>623</v>
      </c>
      <c r="S288" s="107" t="s">
        <v>621</v>
      </c>
      <c r="T288" s="107" t="s">
        <v>621</v>
      </c>
      <c r="U288" s="107" t="s">
        <v>621</v>
      </c>
      <c r="V288" s="107" t="s">
        <v>621</v>
      </c>
      <c r="W288" s="107" t="s">
        <v>621</v>
      </c>
      <c r="X288" s="107" t="s">
        <v>621</v>
      </c>
      <c r="Y288" s="107" t="s">
        <v>622</v>
      </c>
      <c r="Z288" s="107" t="s">
        <v>621</v>
      </c>
      <c r="AA288" s="107" t="s">
        <v>621</v>
      </c>
      <c r="AB288" s="107" t="s">
        <v>620</v>
      </c>
      <c r="AC288" s="107" t="s">
        <v>621</v>
      </c>
      <c r="AD288" s="107" t="s">
        <v>621</v>
      </c>
      <c r="AE288" s="107" t="s">
        <v>621</v>
      </c>
      <c r="AF288" s="107" t="s">
        <v>621</v>
      </c>
      <c r="AG288" s="107" t="s">
        <v>621</v>
      </c>
      <c r="AH288" s="107" t="s">
        <v>622</v>
      </c>
      <c r="AI288" s="107" t="s">
        <v>621</v>
      </c>
      <c r="AJ288" s="107" t="s">
        <v>622</v>
      </c>
      <c r="AK288" s="107" t="s">
        <v>621</v>
      </c>
      <c r="AL288" s="107" t="s">
        <v>621</v>
      </c>
      <c r="AM288" s="107" t="s">
        <v>621</v>
      </c>
      <c r="AN288" s="107" t="s">
        <v>621</v>
      </c>
      <c r="AO288" s="107" t="s">
        <v>621</v>
      </c>
      <c r="AP288" s="107" t="s">
        <v>621</v>
      </c>
      <c r="AQ288" s="107" t="s">
        <v>621</v>
      </c>
      <c r="AR288" s="107" t="s">
        <v>621</v>
      </c>
      <c r="AS288" s="107" t="s">
        <v>621</v>
      </c>
      <c r="AT288" s="107" t="s">
        <v>621</v>
      </c>
      <c r="AU288" s="107" t="s">
        <v>621</v>
      </c>
      <c r="AV288" s="107" t="s">
        <v>620</v>
      </c>
      <c r="AW288" s="107" t="s">
        <v>621</v>
      </c>
      <c r="AX288" s="107" t="s">
        <v>620</v>
      </c>
      <c r="AY288" s="107" t="s">
        <v>620</v>
      </c>
      <c r="AZ288" s="107" t="s">
        <v>621</v>
      </c>
      <c r="BA288" s="107" t="s">
        <v>621</v>
      </c>
      <c r="BC288" s="107">
        <v>39</v>
      </c>
      <c r="BD288" s="107">
        <v>3</v>
      </c>
      <c r="BE288" s="107">
        <v>5</v>
      </c>
      <c r="BF288" s="107">
        <v>3</v>
      </c>
      <c r="BG288" s="107">
        <v>0</v>
      </c>
      <c r="BH288" s="107">
        <v>47</v>
      </c>
    </row>
    <row r="289" spans="1:60" x14ac:dyDescent="0.25">
      <c r="A289" s="104">
        <v>1102</v>
      </c>
      <c r="B289" s="108" t="s">
        <v>291</v>
      </c>
      <c r="C289" s="108" t="s">
        <v>290</v>
      </c>
      <c r="D289" s="107" t="s">
        <v>621</v>
      </c>
      <c r="E289" s="107" t="s">
        <v>621</v>
      </c>
      <c r="F289" s="107" t="s">
        <v>621</v>
      </c>
      <c r="G289" s="107" t="s">
        <v>621</v>
      </c>
      <c r="H289" s="107" t="s">
        <v>621</v>
      </c>
      <c r="I289" s="107" t="s">
        <v>621</v>
      </c>
      <c r="J289" s="107" t="s">
        <v>623</v>
      </c>
      <c r="K289" s="107" t="s">
        <v>621</v>
      </c>
      <c r="L289" s="107" t="s">
        <v>621</v>
      </c>
      <c r="M289" s="107" t="s">
        <v>621</v>
      </c>
      <c r="N289" s="107" t="s">
        <v>621</v>
      </c>
      <c r="O289" s="107" t="s">
        <v>621</v>
      </c>
      <c r="P289" s="107" t="s">
        <v>621</v>
      </c>
      <c r="Q289" s="107" t="s">
        <v>621</v>
      </c>
      <c r="R289" s="107" t="s">
        <v>623</v>
      </c>
      <c r="S289" s="107" t="s">
        <v>622</v>
      </c>
      <c r="T289" s="107" t="s">
        <v>622</v>
      </c>
      <c r="U289" s="107" t="s">
        <v>621</v>
      </c>
      <c r="V289" s="107" t="s">
        <v>621</v>
      </c>
      <c r="W289" s="107" t="s">
        <v>623</v>
      </c>
      <c r="X289" s="107" t="s">
        <v>621</v>
      </c>
      <c r="Y289" s="107" t="s">
        <v>622</v>
      </c>
      <c r="Z289" s="107" t="s">
        <v>621</v>
      </c>
      <c r="AA289" s="107" t="s">
        <v>621</v>
      </c>
      <c r="AB289" s="107" t="s">
        <v>621</v>
      </c>
      <c r="AC289" s="107" t="s">
        <v>621</v>
      </c>
      <c r="AD289" s="107" t="s">
        <v>621</v>
      </c>
      <c r="AE289" s="107" t="s">
        <v>623</v>
      </c>
      <c r="AF289" s="107" t="s">
        <v>621</v>
      </c>
      <c r="AG289" s="107" t="s">
        <v>621</v>
      </c>
      <c r="AH289" s="107" t="s">
        <v>621</v>
      </c>
      <c r="AI289" s="107" t="s">
        <v>622</v>
      </c>
      <c r="AJ289" s="107" t="s">
        <v>622</v>
      </c>
      <c r="AK289" s="107" t="s">
        <v>621</v>
      </c>
      <c r="AL289" s="107" t="s">
        <v>621</v>
      </c>
      <c r="AM289" s="107" t="s">
        <v>621</v>
      </c>
      <c r="AN289" s="107" t="s">
        <v>621</v>
      </c>
      <c r="AO289" s="107" t="s">
        <v>621</v>
      </c>
      <c r="AP289" s="107" t="s">
        <v>621</v>
      </c>
      <c r="AQ289" s="107" t="s">
        <v>621</v>
      </c>
      <c r="AR289" s="107" t="s">
        <v>621</v>
      </c>
      <c r="AS289" s="107" t="s">
        <v>621</v>
      </c>
      <c r="AT289" s="107" t="s">
        <v>621</v>
      </c>
      <c r="AU289" s="107" t="s">
        <v>621</v>
      </c>
      <c r="AV289" s="107" t="s">
        <v>623</v>
      </c>
      <c r="AW289" s="107" t="s">
        <v>621</v>
      </c>
      <c r="AX289" s="107" t="s">
        <v>623</v>
      </c>
      <c r="AY289" s="107" t="s">
        <v>620</v>
      </c>
      <c r="AZ289" s="107" t="s">
        <v>621</v>
      </c>
      <c r="BA289" s="107" t="s">
        <v>621</v>
      </c>
      <c r="BC289" s="107">
        <v>38</v>
      </c>
      <c r="BD289" s="107">
        <v>5</v>
      </c>
      <c r="BE289" s="107">
        <v>1</v>
      </c>
      <c r="BF289" s="107">
        <v>6</v>
      </c>
      <c r="BG289" s="107">
        <v>0</v>
      </c>
      <c r="BH289" s="107">
        <v>44</v>
      </c>
    </row>
    <row r="290" spans="1:60" x14ac:dyDescent="0.25">
      <c r="A290" s="104">
        <v>1103</v>
      </c>
      <c r="B290" s="108" t="s">
        <v>14</v>
      </c>
      <c r="C290" s="108" t="s">
        <v>290</v>
      </c>
      <c r="D290" s="107" t="s">
        <v>621</v>
      </c>
      <c r="E290" s="107" t="s">
        <v>621</v>
      </c>
      <c r="F290" s="107" t="s">
        <v>621</v>
      </c>
      <c r="G290" s="107" t="s">
        <v>621</v>
      </c>
      <c r="H290" s="107" t="s">
        <v>621</v>
      </c>
      <c r="I290" s="107" t="s">
        <v>621</v>
      </c>
      <c r="J290" s="107" t="s">
        <v>623</v>
      </c>
      <c r="K290" s="107" t="s">
        <v>621</v>
      </c>
      <c r="L290" s="107" t="s">
        <v>622</v>
      </c>
      <c r="M290" s="107" t="s">
        <v>621</v>
      </c>
      <c r="N290" s="107" t="s">
        <v>621</v>
      </c>
      <c r="O290" s="107" t="s">
        <v>621</v>
      </c>
      <c r="P290" s="107" t="s">
        <v>621</v>
      </c>
      <c r="Q290" s="107" t="s">
        <v>621</v>
      </c>
      <c r="R290" s="107" t="s">
        <v>621</v>
      </c>
      <c r="S290" s="107" t="s">
        <v>621</v>
      </c>
      <c r="T290" s="107" t="s">
        <v>621</v>
      </c>
      <c r="U290" s="107" t="s">
        <v>621</v>
      </c>
      <c r="V290" s="107" t="s">
        <v>621</v>
      </c>
      <c r="W290" s="107" t="s">
        <v>621</v>
      </c>
      <c r="X290" s="107" t="s">
        <v>621</v>
      </c>
      <c r="Y290" s="107" t="s">
        <v>621</v>
      </c>
      <c r="Z290" s="107" t="s">
        <v>621</v>
      </c>
      <c r="AA290" s="107" t="s">
        <v>621</v>
      </c>
      <c r="AB290" s="107" t="s">
        <v>621</v>
      </c>
      <c r="AC290" s="107" t="s">
        <v>623</v>
      </c>
      <c r="AD290" s="107" t="s">
        <v>623</v>
      </c>
      <c r="AE290" s="107" t="s">
        <v>621</v>
      </c>
      <c r="AF290" s="107" t="s">
        <v>621</v>
      </c>
      <c r="AG290" s="107" t="s">
        <v>621</v>
      </c>
      <c r="AH290" s="107" t="s">
        <v>621</v>
      </c>
      <c r="AI290" s="107" t="s">
        <v>621</v>
      </c>
      <c r="AJ290" s="107" t="s">
        <v>621</v>
      </c>
      <c r="AK290" s="107" t="s">
        <v>621</v>
      </c>
      <c r="AL290" s="107" t="s">
        <v>621</v>
      </c>
      <c r="AM290" s="107" t="s">
        <v>621</v>
      </c>
      <c r="AN290" s="107" t="s">
        <v>621</v>
      </c>
      <c r="AO290" s="107" t="s">
        <v>621</v>
      </c>
      <c r="AP290" s="107" t="s">
        <v>621</v>
      </c>
      <c r="AQ290" s="107" t="s">
        <v>621</v>
      </c>
      <c r="AR290" s="107" t="s">
        <v>621</v>
      </c>
      <c r="AS290" s="107" t="s">
        <v>621</v>
      </c>
      <c r="AT290" s="107" t="s">
        <v>621</v>
      </c>
      <c r="AU290" s="107" t="s">
        <v>621</v>
      </c>
      <c r="AV290" s="107" t="s">
        <v>621</v>
      </c>
      <c r="AW290" s="107" t="s">
        <v>621</v>
      </c>
      <c r="AX290" s="107" t="s">
        <v>623</v>
      </c>
      <c r="AY290" s="107" t="s">
        <v>623</v>
      </c>
      <c r="AZ290" s="107" t="s">
        <v>621</v>
      </c>
      <c r="BA290" s="107" t="s">
        <v>621</v>
      </c>
      <c r="BC290" s="107">
        <v>44</v>
      </c>
      <c r="BD290" s="107">
        <v>1</v>
      </c>
      <c r="BE290" s="107">
        <v>0</v>
      </c>
      <c r="BF290" s="107">
        <v>5</v>
      </c>
      <c r="BG290" s="107">
        <v>0</v>
      </c>
      <c r="BH290" s="107">
        <v>45</v>
      </c>
    </row>
    <row r="291" spans="1:60" x14ac:dyDescent="0.25">
      <c r="A291" s="104">
        <v>1104</v>
      </c>
      <c r="B291" s="108" t="s">
        <v>292</v>
      </c>
      <c r="C291" s="108" t="s">
        <v>290</v>
      </c>
      <c r="D291" s="107" t="s">
        <v>621</v>
      </c>
      <c r="E291" s="107" t="s">
        <v>621</v>
      </c>
      <c r="F291" s="107" t="s">
        <v>623</v>
      </c>
      <c r="G291" s="107" t="s">
        <v>621</v>
      </c>
      <c r="H291" s="107" t="s">
        <v>621</v>
      </c>
      <c r="I291" s="107" t="s">
        <v>621</v>
      </c>
      <c r="J291" s="107" t="s">
        <v>621</v>
      </c>
      <c r="K291" s="107" t="s">
        <v>621</v>
      </c>
      <c r="L291" s="107" t="s">
        <v>621</v>
      </c>
      <c r="M291" s="107" t="s">
        <v>620</v>
      </c>
      <c r="N291" s="107" t="s">
        <v>620</v>
      </c>
      <c r="O291" s="107" t="s">
        <v>621</v>
      </c>
      <c r="P291" s="107" t="s">
        <v>621</v>
      </c>
      <c r="Q291" s="107" t="s">
        <v>621</v>
      </c>
      <c r="R291" s="107" t="s">
        <v>620</v>
      </c>
      <c r="S291" s="107" t="s">
        <v>621</v>
      </c>
      <c r="T291" s="107" t="s">
        <v>621</v>
      </c>
      <c r="U291" s="107" t="s">
        <v>621</v>
      </c>
      <c r="V291" s="107" t="s">
        <v>621</v>
      </c>
      <c r="W291" s="107" t="s">
        <v>620</v>
      </c>
      <c r="X291" s="107" t="s">
        <v>621</v>
      </c>
      <c r="Y291" s="107" t="s">
        <v>622</v>
      </c>
      <c r="Z291" s="107" t="s">
        <v>621</v>
      </c>
      <c r="AA291" s="107" t="s">
        <v>621</v>
      </c>
      <c r="AB291" s="107" t="s">
        <v>621</v>
      </c>
      <c r="AC291" s="107" t="s">
        <v>621</v>
      </c>
      <c r="AD291" s="107" t="s">
        <v>621</v>
      </c>
      <c r="AE291" s="107" t="s">
        <v>621</v>
      </c>
      <c r="AF291" s="107" t="s">
        <v>621</v>
      </c>
      <c r="AG291" s="107" t="s">
        <v>621</v>
      </c>
      <c r="AH291" s="107" t="s">
        <v>622</v>
      </c>
      <c r="AI291" s="107" t="s">
        <v>621</v>
      </c>
      <c r="AJ291" s="107" t="s">
        <v>622</v>
      </c>
      <c r="AK291" s="107" t="s">
        <v>621</v>
      </c>
      <c r="AL291" s="107" t="s">
        <v>621</v>
      </c>
      <c r="AM291" s="107" t="s">
        <v>621</v>
      </c>
      <c r="AN291" s="107" t="s">
        <v>621</v>
      </c>
      <c r="AO291" s="107" t="s">
        <v>621</v>
      </c>
      <c r="AP291" s="107" t="s">
        <v>621</v>
      </c>
      <c r="AQ291" s="107" t="s">
        <v>621</v>
      </c>
      <c r="AR291" s="107" t="s">
        <v>621</v>
      </c>
      <c r="AS291" s="107" t="s">
        <v>621</v>
      </c>
      <c r="AT291" s="107" t="s">
        <v>621</v>
      </c>
      <c r="AU291" s="107" t="s">
        <v>621</v>
      </c>
      <c r="AV291" s="107" t="s">
        <v>620</v>
      </c>
      <c r="AW291" s="107" t="s">
        <v>621</v>
      </c>
      <c r="AX291" s="107" t="s">
        <v>623</v>
      </c>
      <c r="AY291" s="107" t="s">
        <v>620</v>
      </c>
      <c r="AZ291" s="107" t="s">
        <v>621</v>
      </c>
      <c r="BA291" s="107" t="s">
        <v>621</v>
      </c>
      <c r="BC291" s="107">
        <v>39</v>
      </c>
      <c r="BD291" s="107">
        <v>3</v>
      </c>
      <c r="BE291" s="107">
        <v>6</v>
      </c>
      <c r="BF291" s="107">
        <v>2</v>
      </c>
      <c r="BG291" s="107">
        <v>0</v>
      </c>
      <c r="BH291" s="107">
        <v>48</v>
      </c>
    </row>
    <row r="292" spans="1:60" x14ac:dyDescent="0.25">
      <c r="A292" s="104">
        <v>1105</v>
      </c>
      <c r="B292" s="108" t="s">
        <v>293</v>
      </c>
      <c r="C292" s="108" t="s">
        <v>290</v>
      </c>
      <c r="D292" s="107" t="s">
        <v>621</v>
      </c>
      <c r="E292" s="107" t="s">
        <v>621</v>
      </c>
      <c r="F292" s="107" t="s">
        <v>621</v>
      </c>
      <c r="G292" s="107" t="s">
        <v>621</v>
      </c>
      <c r="H292" s="107" t="s">
        <v>623</v>
      </c>
      <c r="I292" s="107" t="s">
        <v>621</v>
      </c>
      <c r="J292" s="107" t="s">
        <v>623</v>
      </c>
      <c r="K292" s="107" t="s">
        <v>621</v>
      </c>
      <c r="L292" s="107" t="s">
        <v>622</v>
      </c>
      <c r="M292" s="107" t="s">
        <v>621</v>
      </c>
      <c r="N292" s="107" t="s">
        <v>621</v>
      </c>
      <c r="O292" s="107" t="s">
        <v>621</v>
      </c>
      <c r="P292" s="107" t="s">
        <v>621</v>
      </c>
      <c r="Q292" s="107" t="s">
        <v>621</v>
      </c>
      <c r="R292" s="107" t="s">
        <v>621</v>
      </c>
      <c r="S292" s="107" t="s">
        <v>621</v>
      </c>
      <c r="T292" s="107" t="s">
        <v>623</v>
      </c>
      <c r="U292" s="107" t="s">
        <v>621</v>
      </c>
      <c r="V292" s="107" t="s">
        <v>621</v>
      </c>
      <c r="W292" s="107" t="s">
        <v>623</v>
      </c>
      <c r="X292" s="107" t="s">
        <v>621</v>
      </c>
      <c r="Y292" s="107" t="s">
        <v>621</v>
      </c>
      <c r="Z292" s="107" t="s">
        <v>621</v>
      </c>
      <c r="AA292" s="107" t="s">
        <v>621</v>
      </c>
      <c r="AB292" s="107" t="s">
        <v>621</v>
      </c>
      <c r="AC292" s="107" t="s">
        <v>621</v>
      </c>
      <c r="AD292" s="107" t="s">
        <v>621</v>
      </c>
      <c r="AE292" s="107" t="s">
        <v>621</v>
      </c>
      <c r="AF292" s="107" t="s">
        <v>621</v>
      </c>
      <c r="AG292" s="107" t="s">
        <v>621</v>
      </c>
      <c r="AH292" s="107" t="s">
        <v>622</v>
      </c>
      <c r="AI292" s="107" t="s">
        <v>622</v>
      </c>
      <c r="AJ292" s="107" t="s">
        <v>622</v>
      </c>
      <c r="AK292" s="107" t="s">
        <v>621</v>
      </c>
      <c r="AL292" s="107" t="s">
        <v>621</v>
      </c>
      <c r="AM292" s="107" t="s">
        <v>622</v>
      </c>
      <c r="AN292" s="107" t="s">
        <v>621</v>
      </c>
      <c r="AO292" s="107" t="s">
        <v>621</v>
      </c>
      <c r="AP292" s="107" t="s">
        <v>623</v>
      </c>
      <c r="AQ292" s="107" t="s">
        <v>621</v>
      </c>
      <c r="AR292" s="107" t="s">
        <v>621</v>
      </c>
      <c r="AS292" s="107" t="s">
        <v>621</v>
      </c>
      <c r="AT292" s="107" t="s">
        <v>621</v>
      </c>
      <c r="AU292" s="107" t="s">
        <v>623</v>
      </c>
      <c r="AV292" s="107" t="s">
        <v>623</v>
      </c>
      <c r="AW292" s="107" t="s">
        <v>621</v>
      </c>
      <c r="AX292" s="107" t="s">
        <v>621</v>
      </c>
      <c r="AY292" s="107" t="s">
        <v>622</v>
      </c>
      <c r="AZ292" s="107" t="s">
        <v>621</v>
      </c>
      <c r="BA292" s="107" t="s">
        <v>621</v>
      </c>
      <c r="BC292" s="107">
        <v>37</v>
      </c>
      <c r="BD292" s="107">
        <v>6</v>
      </c>
      <c r="BE292" s="107">
        <v>0</v>
      </c>
      <c r="BF292" s="107">
        <v>7</v>
      </c>
      <c r="BG292" s="107">
        <v>0</v>
      </c>
      <c r="BH292" s="107">
        <v>43</v>
      </c>
    </row>
    <row r="293" spans="1:60" x14ac:dyDescent="0.25">
      <c r="A293" s="104">
        <v>1106</v>
      </c>
      <c r="B293" s="108" t="s">
        <v>197</v>
      </c>
      <c r="C293" s="108" t="s">
        <v>290</v>
      </c>
      <c r="D293" s="107" t="s">
        <v>621</v>
      </c>
      <c r="E293" s="107" t="s">
        <v>621</v>
      </c>
      <c r="F293" s="107" t="s">
        <v>621</v>
      </c>
      <c r="G293" s="107" t="s">
        <v>623</v>
      </c>
      <c r="H293" s="107" t="s">
        <v>621</v>
      </c>
      <c r="I293" s="107" t="s">
        <v>621</v>
      </c>
      <c r="J293" s="107" t="s">
        <v>623</v>
      </c>
      <c r="K293" s="107" t="s">
        <v>621</v>
      </c>
      <c r="L293" s="107" t="s">
        <v>621</v>
      </c>
      <c r="M293" s="107" t="s">
        <v>620</v>
      </c>
      <c r="N293" s="107" t="s">
        <v>621</v>
      </c>
      <c r="O293" s="107" t="s">
        <v>621</v>
      </c>
      <c r="P293" s="107" t="s">
        <v>621</v>
      </c>
      <c r="Q293" s="107" t="s">
        <v>621</v>
      </c>
      <c r="R293" s="107" t="s">
        <v>621</v>
      </c>
      <c r="S293" s="107" t="s">
        <v>621</v>
      </c>
      <c r="T293" s="107" t="s">
        <v>622</v>
      </c>
      <c r="U293" s="107" t="s">
        <v>620</v>
      </c>
      <c r="V293" s="107" t="s">
        <v>621</v>
      </c>
      <c r="W293" s="107" t="s">
        <v>621</v>
      </c>
      <c r="X293" s="107" t="s">
        <v>621</v>
      </c>
      <c r="Y293" s="107" t="s">
        <v>622</v>
      </c>
      <c r="Z293" s="107" t="s">
        <v>623</v>
      </c>
      <c r="AA293" s="107" t="s">
        <v>621</v>
      </c>
      <c r="AB293" s="107" t="s">
        <v>621</v>
      </c>
      <c r="AC293" s="107" t="s">
        <v>623</v>
      </c>
      <c r="AD293" s="107" t="s">
        <v>621</v>
      </c>
      <c r="AE293" s="107" t="s">
        <v>621</v>
      </c>
      <c r="AF293" s="107" t="s">
        <v>621</v>
      </c>
      <c r="AG293" s="107" t="s">
        <v>621</v>
      </c>
      <c r="AH293" s="107" t="s">
        <v>621</v>
      </c>
      <c r="AI293" s="107" t="s">
        <v>621</v>
      </c>
      <c r="AJ293" s="107" t="s">
        <v>621</v>
      </c>
      <c r="AK293" s="107" t="s">
        <v>621</v>
      </c>
      <c r="AL293" s="107" t="s">
        <v>621</v>
      </c>
      <c r="AM293" s="107" t="s">
        <v>621</v>
      </c>
      <c r="AN293" s="107" t="s">
        <v>621</v>
      </c>
      <c r="AO293" s="107" t="s">
        <v>621</v>
      </c>
      <c r="AP293" s="107" t="s">
        <v>621</v>
      </c>
      <c r="AQ293" s="107" t="s">
        <v>621</v>
      </c>
      <c r="AR293" s="107" t="s">
        <v>623</v>
      </c>
      <c r="AS293" s="107" t="s">
        <v>621</v>
      </c>
      <c r="AT293" s="107" t="s">
        <v>621</v>
      </c>
      <c r="AU293" s="107" t="s">
        <v>621</v>
      </c>
      <c r="AV293" s="107" t="s">
        <v>621</v>
      </c>
      <c r="AW293" s="107" t="s">
        <v>621</v>
      </c>
      <c r="AX293" s="107" t="s">
        <v>623</v>
      </c>
      <c r="AY293" s="107" t="s">
        <v>623</v>
      </c>
      <c r="AZ293" s="107" t="s">
        <v>621</v>
      </c>
      <c r="BA293" s="107" t="s">
        <v>621</v>
      </c>
      <c r="BC293" s="107">
        <v>39</v>
      </c>
      <c r="BD293" s="107">
        <v>2</v>
      </c>
      <c r="BE293" s="107">
        <v>2</v>
      </c>
      <c r="BF293" s="107">
        <v>7</v>
      </c>
      <c r="BG293" s="107">
        <v>0</v>
      </c>
      <c r="BH293" s="107">
        <v>43</v>
      </c>
    </row>
    <row r="294" spans="1:60" x14ac:dyDescent="0.25">
      <c r="A294" s="104">
        <v>1107</v>
      </c>
      <c r="B294" s="108" t="s">
        <v>198</v>
      </c>
      <c r="C294" s="108" t="s">
        <v>290</v>
      </c>
      <c r="D294" s="107" t="s">
        <v>621</v>
      </c>
      <c r="E294" s="107" t="s">
        <v>620</v>
      </c>
      <c r="F294" s="107" t="s">
        <v>623</v>
      </c>
      <c r="G294" s="107" t="s">
        <v>621</v>
      </c>
      <c r="H294" s="107" t="s">
        <v>621</v>
      </c>
      <c r="I294" s="107" t="s">
        <v>621</v>
      </c>
      <c r="J294" s="107" t="s">
        <v>623</v>
      </c>
      <c r="K294" s="107" t="s">
        <v>621</v>
      </c>
      <c r="L294" s="107" t="s">
        <v>622</v>
      </c>
      <c r="M294" s="107" t="s">
        <v>620</v>
      </c>
      <c r="N294" s="107" t="s">
        <v>620</v>
      </c>
      <c r="O294" s="107" t="s">
        <v>621</v>
      </c>
      <c r="P294" s="107" t="s">
        <v>621</v>
      </c>
      <c r="Q294" s="107" t="s">
        <v>621</v>
      </c>
      <c r="R294" s="107" t="s">
        <v>622</v>
      </c>
      <c r="S294" s="107" t="s">
        <v>622</v>
      </c>
      <c r="T294" s="107" t="s">
        <v>622</v>
      </c>
      <c r="U294" s="107" t="s">
        <v>621</v>
      </c>
      <c r="V294" s="107" t="s">
        <v>621</v>
      </c>
      <c r="W294" s="107" t="s">
        <v>620</v>
      </c>
      <c r="X294" s="107" t="s">
        <v>621</v>
      </c>
      <c r="Y294" s="107" t="s">
        <v>622</v>
      </c>
      <c r="Z294" s="107" t="s">
        <v>621</v>
      </c>
      <c r="AA294" s="107" t="s">
        <v>621</v>
      </c>
      <c r="AB294" s="107" t="s">
        <v>621</v>
      </c>
      <c r="AC294" s="107" t="s">
        <v>621</v>
      </c>
      <c r="AD294" s="107" t="s">
        <v>621</v>
      </c>
      <c r="AE294" s="107" t="s">
        <v>621</v>
      </c>
      <c r="AF294" s="107" t="s">
        <v>621</v>
      </c>
      <c r="AG294" s="107" t="s">
        <v>621</v>
      </c>
      <c r="AH294" s="107" t="s">
        <v>622</v>
      </c>
      <c r="AI294" s="107" t="s">
        <v>621</v>
      </c>
      <c r="AJ294" s="107" t="s">
        <v>622</v>
      </c>
      <c r="AK294" s="107" t="s">
        <v>621</v>
      </c>
      <c r="AL294" s="107" t="s">
        <v>621</v>
      </c>
      <c r="AM294" s="107" t="s">
        <v>621</v>
      </c>
      <c r="AN294" s="107" t="s">
        <v>623</v>
      </c>
      <c r="AO294" s="107" t="s">
        <v>621</v>
      </c>
      <c r="AP294" s="107" t="s">
        <v>621</v>
      </c>
      <c r="AQ294" s="107" t="s">
        <v>621</v>
      </c>
      <c r="AR294" s="107" t="s">
        <v>621</v>
      </c>
      <c r="AS294" s="107" t="s">
        <v>622</v>
      </c>
      <c r="AT294" s="107" t="s">
        <v>623</v>
      </c>
      <c r="AU294" s="107" t="s">
        <v>621</v>
      </c>
      <c r="AV294" s="107" t="s">
        <v>620</v>
      </c>
      <c r="AW294" s="107" t="s">
        <v>621</v>
      </c>
      <c r="AX294" s="107" t="s">
        <v>620</v>
      </c>
      <c r="AY294" s="107" t="s">
        <v>620</v>
      </c>
      <c r="AZ294" s="107" t="s">
        <v>621</v>
      </c>
      <c r="BA294" s="107" t="s">
        <v>621</v>
      </c>
      <c r="BC294" s="107">
        <v>31</v>
      </c>
      <c r="BD294" s="107">
        <v>8</v>
      </c>
      <c r="BE294" s="107">
        <v>7</v>
      </c>
      <c r="BF294" s="107">
        <v>4</v>
      </c>
      <c r="BG294" s="107">
        <v>0</v>
      </c>
      <c r="BH294" s="107">
        <v>46</v>
      </c>
    </row>
    <row r="295" spans="1:60" x14ac:dyDescent="0.25">
      <c r="A295" s="104">
        <v>1108</v>
      </c>
      <c r="B295" s="108" t="s">
        <v>294</v>
      </c>
      <c r="C295" s="108" t="s">
        <v>290</v>
      </c>
      <c r="D295" s="107" t="s">
        <v>621</v>
      </c>
      <c r="E295" s="107" t="s">
        <v>621</v>
      </c>
      <c r="F295" s="107" t="s">
        <v>621</v>
      </c>
      <c r="G295" s="107" t="s">
        <v>621</v>
      </c>
      <c r="H295" s="107" t="s">
        <v>621</v>
      </c>
      <c r="I295" s="107" t="s">
        <v>621</v>
      </c>
      <c r="J295" s="107" t="s">
        <v>623</v>
      </c>
      <c r="K295" s="107" t="s">
        <v>621</v>
      </c>
      <c r="L295" s="107" t="s">
        <v>621</v>
      </c>
      <c r="M295" s="107" t="s">
        <v>621</v>
      </c>
      <c r="N295" s="107" t="s">
        <v>621</v>
      </c>
      <c r="O295" s="107" t="s">
        <v>621</v>
      </c>
      <c r="P295" s="107" t="s">
        <v>621</v>
      </c>
      <c r="Q295" s="107" t="s">
        <v>621</v>
      </c>
      <c r="R295" s="107" t="s">
        <v>622</v>
      </c>
      <c r="S295" s="107" t="s">
        <v>621</v>
      </c>
      <c r="T295" s="107" t="s">
        <v>621</v>
      </c>
      <c r="U295" s="107" t="s">
        <v>621</v>
      </c>
      <c r="V295" s="107" t="s">
        <v>621</v>
      </c>
      <c r="W295" s="107" t="s">
        <v>621</v>
      </c>
      <c r="X295" s="107" t="s">
        <v>621</v>
      </c>
      <c r="Y295" s="107" t="s">
        <v>621</v>
      </c>
      <c r="Z295" s="107" t="s">
        <v>621</v>
      </c>
      <c r="AA295" s="107" t="s">
        <v>621</v>
      </c>
      <c r="AB295" s="107" t="s">
        <v>621</v>
      </c>
      <c r="AC295" s="107" t="s">
        <v>621</v>
      </c>
      <c r="AD295" s="107" t="s">
        <v>621</v>
      </c>
      <c r="AE295" s="107" t="s">
        <v>621</v>
      </c>
      <c r="AF295" s="107" t="s">
        <v>621</v>
      </c>
      <c r="AG295" s="107" t="s">
        <v>621</v>
      </c>
      <c r="AH295" s="107" t="s">
        <v>622</v>
      </c>
      <c r="AI295" s="107" t="s">
        <v>622</v>
      </c>
      <c r="AJ295" s="107" t="s">
        <v>622</v>
      </c>
      <c r="AK295" s="107" t="s">
        <v>621</v>
      </c>
      <c r="AL295" s="107" t="s">
        <v>621</v>
      </c>
      <c r="AM295" s="107" t="s">
        <v>621</v>
      </c>
      <c r="AN295" s="107" t="s">
        <v>621</v>
      </c>
      <c r="AO295" s="107" t="s">
        <v>621</v>
      </c>
      <c r="AP295" s="107" t="s">
        <v>621</v>
      </c>
      <c r="AQ295" s="107" t="s">
        <v>621</v>
      </c>
      <c r="AR295" s="107" t="s">
        <v>621</v>
      </c>
      <c r="AS295" s="107" t="s">
        <v>621</v>
      </c>
      <c r="AT295" s="107" t="s">
        <v>621</v>
      </c>
      <c r="AU295" s="107" t="s">
        <v>623</v>
      </c>
      <c r="AV295" s="107" t="s">
        <v>621</v>
      </c>
      <c r="AW295" s="107" t="s">
        <v>621</v>
      </c>
      <c r="AX295" s="107" t="s">
        <v>621</v>
      </c>
      <c r="AY295" s="107" t="s">
        <v>621</v>
      </c>
      <c r="AZ295" s="107" t="s">
        <v>621</v>
      </c>
      <c r="BA295" s="107" t="s">
        <v>621</v>
      </c>
      <c r="BC295" s="107">
        <v>44</v>
      </c>
      <c r="BD295" s="107">
        <v>4</v>
      </c>
      <c r="BE295" s="107">
        <v>0</v>
      </c>
      <c r="BF295" s="107">
        <v>2</v>
      </c>
      <c r="BG295" s="107">
        <v>0</v>
      </c>
      <c r="BH295" s="107">
        <v>48</v>
      </c>
    </row>
    <row r="296" spans="1:60" x14ac:dyDescent="0.25">
      <c r="A296" s="104">
        <v>1109</v>
      </c>
      <c r="B296" s="108" t="s">
        <v>295</v>
      </c>
      <c r="C296" s="108" t="s">
        <v>290</v>
      </c>
      <c r="D296" s="107" t="s">
        <v>621</v>
      </c>
      <c r="E296" s="107" t="s">
        <v>621</v>
      </c>
      <c r="F296" s="107" t="s">
        <v>621</v>
      </c>
      <c r="G296" s="107" t="s">
        <v>621</v>
      </c>
      <c r="H296" s="107" t="s">
        <v>623</v>
      </c>
      <c r="I296" s="107" t="s">
        <v>621</v>
      </c>
      <c r="J296" s="107" t="s">
        <v>623</v>
      </c>
      <c r="K296" s="107" t="s">
        <v>621</v>
      </c>
      <c r="L296" s="107" t="s">
        <v>621</v>
      </c>
      <c r="M296" s="107" t="s">
        <v>621</v>
      </c>
      <c r="N296" s="107" t="s">
        <v>621</v>
      </c>
      <c r="O296" s="107" t="s">
        <v>621</v>
      </c>
      <c r="P296" s="107" t="s">
        <v>621</v>
      </c>
      <c r="Q296" s="107" t="s">
        <v>621</v>
      </c>
      <c r="R296" s="107" t="s">
        <v>621</v>
      </c>
      <c r="S296" s="107" t="s">
        <v>621</v>
      </c>
      <c r="T296" s="107" t="s">
        <v>621</v>
      </c>
      <c r="U296" s="107" t="s">
        <v>621</v>
      </c>
      <c r="V296" s="107" t="s">
        <v>621</v>
      </c>
      <c r="W296" s="107" t="s">
        <v>621</v>
      </c>
      <c r="X296" s="107" t="s">
        <v>621</v>
      </c>
      <c r="Y296" s="107" t="s">
        <v>621</v>
      </c>
      <c r="Z296" s="107" t="s">
        <v>621</v>
      </c>
      <c r="AA296" s="107" t="s">
        <v>621</v>
      </c>
      <c r="AB296" s="107" t="s">
        <v>621</v>
      </c>
      <c r="AC296" s="107" t="s">
        <v>621</v>
      </c>
      <c r="AD296" s="107" t="s">
        <v>621</v>
      </c>
      <c r="AE296" s="107" t="s">
        <v>621</v>
      </c>
      <c r="AF296" s="107" t="s">
        <v>621</v>
      </c>
      <c r="AG296" s="107" t="s">
        <v>621</v>
      </c>
      <c r="AH296" s="107" t="s">
        <v>622</v>
      </c>
      <c r="AI296" s="107" t="s">
        <v>622</v>
      </c>
      <c r="AJ296" s="107" t="s">
        <v>622</v>
      </c>
      <c r="AK296" s="107" t="s">
        <v>621</v>
      </c>
      <c r="AL296" s="107" t="s">
        <v>621</v>
      </c>
      <c r="AM296" s="107" t="s">
        <v>621</v>
      </c>
      <c r="AN296" s="107" t="s">
        <v>621</v>
      </c>
      <c r="AO296" s="107" t="s">
        <v>621</v>
      </c>
      <c r="AP296" s="107" t="s">
        <v>621</v>
      </c>
      <c r="AQ296" s="107" t="s">
        <v>621</v>
      </c>
      <c r="AR296" s="107" t="s">
        <v>621</v>
      </c>
      <c r="AS296" s="107" t="s">
        <v>621</v>
      </c>
      <c r="AT296" s="107" t="s">
        <v>621</v>
      </c>
      <c r="AU296" s="107" t="s">
        <v>621</v>
      </c>
      <c r="AV296" s="107" t="s">
        <v>621</v>
      </c>
      <c r="AW296" s="107" t="s">
        <v>621</v>
      </c>
      <c r="AX296" s="107" t="s">
        <v>621</v>
      </c>
      <c r="AY296" s="107" t="s">
        <v>621</v>
      </c>
      <c r="AZ296" s="107" t="s">
        <v>621</v>
      </c>
      <c r="BA296" s="107" t="s">
        <v>621</v>
      </c>
      <c r="BC296" s="107">
        <v>45</v>
      </c>
      <c r="BD296" s="107">
        <v>3</v>
      </c>
      <c r="BE296" s="107">
        <v>0</v>
      </c>
      <c r="BF296" s="107">
        <v>2</v>
      </c>
      <c r="BG296" s="107">
        <v>0</v>
      </c>
      <c r="BH296" s="107">
        <v>48</v>
      </c>
    </row>
    <row r="297" spans="1:60" x14ac:dyDescent="0.25">
      <c r="A297" s="104">
        <v>1110</v>
      </c>
      <c r="B297" s="108" t="s">
        <v>296</v>
      </c>
      <c r="C297" s="108" t="s">
        <v>290</v>
      </c>
      <c r="D297" s="107" t="s">
        <v>621</v>
      </c>
      <c r="E297" s="107" t="s">
        <v>621</v>
      </c>
      <c r="F297" s="107" t="s">
        <v>623</v>
      </c>
      <c r="G297" s="107" t="s">
        <v>621</v>
      </c>
      <c r="H297" s="107" t="s">
        <v>623</v>
      </c>
      <c r="I297" s="107" t="s">
        <v>621</v>
      </c>
      <c r="J297" s="107" t="s">
        <v>623</v>
      </c>
      <c r="K297" s="107" t="s">
        <v>621</v>
      </c>
      <c r="L297" s="107" t="s">
        <v>621</v>
      </c>
      <c r="M297" s="107" t="s">
        <v>621</v>
      </c>
      <c r="N297" s="107" t="s">
        <v>621</v>
      </c>
      <c r="O297" s="107" t="s">
        <v>621</v>
      </c>
      <c r="P297" s="107" t="s">
        <v>621</v>
      </c>
      <c r="Q297" s="107" t="s">
        <v>621</v>
      </c>
      <c r="R297" s="107" t="s">
        <v>621</v>
      </c>
      <c r="S297" s="107" t="s">
        <v>621</v>
      </c>
      <c r="T297" s="107" t="s">
        <v>621</v>
      </c>
      <c r="U297" s="107" t="s">
        <v>621</v>
      </c>
      <c r="V297" s="107" t="s">
        <v>621</v>
      </c>
      <c r="W297" s="107" t="s">
        <v>621</v>
      </c>
      <c r="X297" s="107" t="s">
        <v>621</v>
      </c>
      <c r="Y297" s="107" t="s">
        <v>622</v>
      </c>
      <c r="Z297" s="107" t="s">
        <v>621</v>
      </c>
      <c r="AA297" s="107" t="s">
        <v>621</v>
      </c>
      <c r="AB297" s="107" t="s">
        <v>621</v>
      </c>
      <c r="AC297" s="107" t="s">
        <v>623</v>
      </c>
      <c r="AD297" s="107" t="s">
        <v>621</v>
      </c>
      <c r="AE297" s="107" t="s">
        <v>621</v>
      </c>
      <c r="AF297" s="107" t="s">
        <v>621</v>
      </c>
      <c r="AG297" s="107" t="s">
        <v>621</v>
      </c>
      <c r="AH297" s="107" t="s">
        <v>623</v>
      </c>
      <c r="AI297" s="107" t="s">
        <v>620</v>
      </c>
      <c r="AJ297" s="107" t="s">
        <v>620</v>
      </c>
      <c r="AK297" s="107" t="s">
        <v>621</v>
      </c>
      <c r="AL297" s="107" t="s">
        <v>621</v>
      </c>
      <c r="AM297" s="107" t="s">
        <v>621</v>
      </c>
      <c r="AN297" s="107" t="s">
        <v>623</v>
      </c>
      <c r="AO297" s="107" t="s">
        <v>621</v>
      </c>
      <c r="AP297" s="107" t="s">
        <v>621</v>
      </c>
      <c r="AQ297" s="107" t="s">
        <v>621</v>
      </c>
      <c r="AR297" s="107" t="s">
        <v>621</v>
      </c>
      <c r="AS297" s="107" t="s">
        <v>623</v>
      </c>
      <c r="AT297" s="107" t="s">
        <v>621</v>
      </c>
      <c r="AU297" s="107" t="s">
        <v>621</v>
      </c>
      <c r="AV297" s="107" t="s">
        <v>621</v>
      </c>
      <c r="AW297" s="107" t="s">
        <v>621</v>
      </c>
      <c r="AX297" s="107" t="s">
        <v>620</v>
      </c>
      <c r="AY297" s="107" t="s">
        <v>620</v>
      </c>
      <c r="AZ297" s="107" t="s">
        <v>621</v>
      </c>
      <c r="BA297" s="107" t="s">
        <v>621</v>
      </c>
      <c r="BC297" s="107">
        <v>38</v>
      </c>
      <c r="BD297" s="107">
        <v>1</v>
      </c>
      <c r="BE297" s="107">
        <v>4</v>
      </c>
      <c r="BF297" s="107">
        <v>7</v>
      </c>
      <c r="BG297" s="107">
        <v>0</v>
      </c>
      <c r="BH297" s="107">
        <v>43</v>
      </c>
    </row>
    <row r="298" spans="1:60" x14ac:dyDescent="0.25">
      <c r="A298" s="104">
        <v>1111</v>
      </c>
      <c r="B298" s="69" t="s">
        <v>298</v>
      </c>
      <c r="C298" s="69" t="s">
        <v>290</v>
      </c>
      <c r="D298" s="107" t="s">
        <v>621</v>
      </c>
      <c r="E298" s="107" t="s">
        <v>621</v>
      </c>
      <c r="F298" s="107" t="s">
        <v>621</v>
      </c>
      <c r="G298" s="107" t="s">
        <v>621</v>
      </c>
      <c r="H298" s="107" t="s">
        <v>621</v>
      </c>
      <c r="I298" s="107" t="s">
        <v>621</v>
      </c>
      <c r="J298" s="107" t="s">
        <v>623</v>
      </c>
      <c r="K298" s="107" t="s">
        <v>621</v>
      </c>
      <c r="L298" s="107" t="s">
        <v>620</v>
      </c>
      <c r="M298" s="107" t="s">
        <v>623</v>
      </c>
      <c r="N298" s="107" t="s">
        <v>620</v>
      </c>
      <c r="O298" s="107" t="s">
        <v>621</v>
      </c>
      <c r="P298" s="107" t="s">
        <v>621</v>
      </c>
      <c r="Q298" s="107" t="s">
        <v>621</v>
      </c>
      <c r="R298" s="107" t="s">
        <v>620</v>
      </c>
      <c r="S298" s="107" t="s">
        <v>622</v>
      </c>
      <c r="T298" s="107" t="s">
        <v>622</v>
      </c>
      <c r="U298" s="107" t="s">
        <v>621</v>
      </c>
      <c r="V298" s="107" t="s">
        <v>621</v>
      </c>
      <c r="W298" s="107" t="s">
        <v>620</v>
      </c>
      <c r="X298" s="107" t="s">
        <v>620</v>
      </c>
      <c r="Y298" s="107" t="s">
        <v>621</v>
      </c>
      <c r="Z298" s="107" t="s">
        <v>621</v>
      </c>
      <c r="AA298" s="107" t="s">
        <v>621</v>
      </c>
      <c r="AB298" s="107" t="s">
        <v>621</v>
      </c>
      <c r="AC298" s="107" t="s">
        <v>621</v>
      </c>
      <c r="AD298" s="107" t="s">
        <v>621</v>
      </c>
      <c r="AE298" s="107" t="s">
        <v>623</v>
      </c>
      <c r="AF298" s="107" t="s">
        <v>621</v>
      </c>
      <c r="AG298" s="107" t="s">
        <v>621</v>
      </c>
      <c r="AH298" s="107" t="s">
        <v>621</v>
      </c>
      <c r="AI298" s="107" t="s">
        <v>622</v>
      </c>
      <c r="AJ298" s="107" t="s">
        <v>622</v>
      </c>
      <c r="AK298" s="107" t="s">
        <v>620</v>
      </c>
      <c r="AL298" s="107" t="s">
        <v>621</v>
      </c>
      <c r="AM298" s="107" t="s">
        <v>623</v>
      </c>
      <c r="AN298" s="107" t="s">
        <v>621</v>
      </c>
      <c r="AO298" s="107" t="s">
        <v>620</v>
      </c>
      <c r="AP298" s="107" t="s">
        <v>621</v>
      </c>
      <c r="AQ298" s="107" t="s">
        <v>621</v>
      </c>
      <c r="AR298" s="107" t="s">
        <v>621</v>
      </c>
      <c r="AS298" s="107" t="s">
        <v>623</v>
      </c>
      <c r="AT298" s="107" t="s">
        <v>623</v>
      </c>
      <c r="AU298" s="107" t="s">
        <v>623</v>
      </c>
      <c r="AV298" s="107" t="s">
        <v>621</v>
      </c>
      <c r="AW298" s="107" t="s">
        <v>621</v>
      </c>
      <c r="AX298" s="107" t="s">
        <v>621</v>
      </c>
      <c r="AY298" s="107" t="s">
        <v>620</v>
      </c>
      <c r="AZ298" s="107" t="s">
        <v>620</v>
      </c>
      <c r="BA298" s="107" t="s">
        <v>620</v>
      </c>
      <c r="BC298" s="107">
        <v>29</v>
      </c>
      <c r="BD298" s="107">
        <v>4</v>
      </c>
      <c r="BE298" s="107">
        <v>10</v>
      </c>
      <c r="BF298" s="107">
        <v>7</v>
      </c>
      <c r="BG298" s="107">
        <v>0</v>
      </c>
      <c r="BH298" s="107">
        <v>43</v>
      </c>
    </row>
    <row r="299" spans="1:60" x14ac:dyDescent="0.25">
      <c r="A299" s="104">
        <v>1112</v>
      </c>
      <c r="B299" s="108" t="s">
        <v>297</v>
      </c>
      <c r="C299" s="108" t="s">
        <v>290</v>
      </c>
      <c r="D299" s="107" t="s">
        <v>621</v>
      </c>
      <c r="E299" s="107" t="s">
        <v>621</v>
      </c>
      <c r="F299" s="107" t="s">
        <v>621</v>
      </c>
      <c r="G299" s="107" t="s">
        <v>621</v>
      </c>
      <c r="H299" s="107" t="s">
        <v>621</v>
      </c>
      <c r="I299" s="107" t="s">
        <v>621</v>
      </c>
      <c r="J299" s="107" t="s">
        <v>621</v>
      </c>
      <c r="K299" s="107" t="s">
        <v>621</v>
      </c>
      <c r="L299" s="107" t="s">
        <v>621</v>
      </c>
      <c r="M299" s="107" t="s">
        <v>621</v>
      </c>
      <c r="N299" s="107" t="s">
        <v>621</v>
      </c>
      <c r="O299" s="107" t="s">
        <v>621</v>
      </c>
      <c r="P299" s="107" t="s">
        <v>621</v>
      </c>
      <c r="Q299" s="107" t="s">
        <v>621</v>
      </c>
      <c r="R299" s="107" t="s">
        <v>621</v>
      </c>
      <c r="S299" s="107" t="s">
        <v>621</v>
      </c>
      <c r="T299" s="107" t="s">
        <v>621</v>
      </c>
      <c r="U299" s="107" t="s">
        <v>621</v>
      </c>
      <c r="V299" s="107" t="s">
        <v>621</v>
      </c>
      <c r="W299" s="107" t="s">
        <v>623</v>
      </c>
      <c r="X299" s="107" t="s">
        <v>621</v>
      </c>
      <c r="Y299" s="107" t="s">
        <v>622</v>
      </c>
      <c r="Z299" s="107" t="s">
        <v>623</v>
      </c>
      <c r="AA299" s="107" t="s">
        <v>621</v>
      </c>
      <c r="AB299" s="107" t="s">
        <v>621</v>
      </c>
      <c r="AC299" s="107" t="s">
        <v>621</v>
      </c>
      <c r="AD299" s="107" t="s">
        <v>623</v>
      </c>
      <c r="AE299" s="107" t="s">
        <v>623</v>
      </c>
      <c r="AF299" s="107" t="s">
        <v>621</v>
      </c>
      <c r="AG299" s="107" t="s">
        <v>621</v>
      </c>
      <c r="AH299" s="107" t="s">
        <v>622</v>
      </c>
      <c r="AI299" s="107" t="s">
        <v>621</v>
      </c>
      <c r="AJ299" s="107" t="s">
        <v>621</v>
      </c>
      <c r="AK299" s="107" t="s">
        <v>621</v>
      </c>
      <c r="AL299" s="107" t="s">
        <v>621</v>
      </c>
      <c r="AM299" s="107" t="s">
        <v>621</v>
      </c>
      <c r="AN299" s="107" t="s">
        <v>621</v>
      </c>
      <c r="AO299" s="107" t="s">
        <v>621</v>
      </c>
      <c r="AP299" s="107" t="s">
        <v>621</v>
      </c>
      <c r="AQ299" s="107" t="s">
        <v>621</v>
      </c>
      <c r="AR299" s="107" t="s">
        <v>621</v>
      </c>
      <c r="AS299" s="107" t="s">
        <v>621</v>
      </c>
      <c r="AT299" s="107" t="s">
        <v>621</v>
      </c>
      <c r="AU299" s="107" t="s">
        <v>621</v>
      </c>
      <c r="AV299" s="107" t="s">
        <v>621</v>
      </c>
      <c r="AW299" s="107" t="s">
        <v>621</v>
      </c>
      <c r="AX299" s="107" t="s">
        <v>623</v>
      </c>
      <c r="AY299" s="107" t="s">
        <v>623</v>
      </c>
      <c r="AZ299" s="107" t="s">
        <v>621</v>
      </c>
      <c r="BA299" s="107" t="s">
        <v>621</v>
      </c>
      <c r="BC299" s="107">
        <v>42</v>
      </c>
      <c r="BD299" s="107">
        <v>2</v>
      </c>
      <c r="BE299" s="107">
        <v>0</v>
      </c>
      <c r="BF299" s="107">
        <v>6</v>
      </c>
      <c r="BG299" s="107">
        <v>0</v>
      </c>
      <c r="BH299" s="107">
        <v>44</v>
      </c>
    </row>
    <row r="300" spans="1:60" x14ac:dyDescent="0.25">
      <c r="A300" s="104">
        <v>1113</v>
      </c>
      <c r="B300" s="108" t="s">
        <v>299</v>
      </c>
      <c r="C300" s="108" t="s">
        <v>290</v>
      </c>
      <c r="D300" s="107" t="s">
        <v>621</v>
      </c>
      <c r="E300" s="107" t="s">
        <v>621</v>
      </c>
      <c r="F300" s="107" t="s">
        <v>621</v>
      </c>
      <c r="G300" s="107" t="s">
        <v>621</v>
      </c>
      <c r="H300" s="107" t="s">
        <v>621</v>
      </c>
      <c r="I300" s="107" t="s">
        <v>621</v>
      </c>
      <c r="J300" s="107" t="s">
        <v>623</v>
      </c>
      <c r="K300" s="107" t="s">
        <v>621</v>
      </c>
      <c r="L300" s="107" t="s">
        <v>622</v>
      </c>
      <c r="M300" s="107" t="s">
        <v>621</v>
      </c>
      <c r="N300" s="107" t="s">
        <v>620</v>
      </c>
      <c r="O300" s="107" t="s">
        <v>621</v>
      </c>
      <c r="P300" s="107" t="s">
        <v>621</v>
      </c>
      <c r="Q300" s="107" t="s">
        <v>621</v>
      </c>
      <c r="R300" s="107" t="s">
        <v>620</v>
      </c>
      <c r="S300" s="107" t="s">
        <v>622</v>
      </c>
      <c r="T300" s="107" t="s">
        <v>622</v>
      </c>
      <c r="U300" s="107" t="s">
        <v>621</v>
      </c>
      <c r="V300" s="107" t="s">
        <v>621</v>
      </c>
      <c r="W300" s="107" t="s">
        <v>620</v>
      </c>
      <c r="X300" s="107" t="s">
        <v>620</v>
      </c>
      <c r="Y300" s="107" t="s">
        <v>621</v>
      </c>
      <c r="Z300" s="107" t="s">
        <v>621</v>
      </c>
      <c r="AA300" s="107" t="s">
        <v>621</v>
      </c>
      <c r="AB300" s="107" t="s">
        <v>621</v>
      </c>
      <c r="AC300" s="107" t="s">
        <v>621</v>
      </c>
      <c r="AD300" s="107" t="s">
        <v>621</v>
      </c>
      <c r="AE300" s="107" t="s">
        <v>621</v>
      </c>
      <c r="AF300" s="107" t="s">
        <v>621</v>
      </c>
      <c r="AG300" s="107" t="s">
        <v>621</v>
      </c>
      <c r="AH300" s="107" t="s">
        <v>621</v>
      </c>
      <c r="AI300" s="107" t="s">
        <v>621</v>
      </c>
      <c r="AJ300" s="107" t="s">
        <v>621</v>
      </c>
      <c r="AK300" s="107" t="s">
        <v>621</v>
      </c>
      <c r="AL300" s="107" t="s">
        <v>621</v>
      </c>
      <c r="AM300" s="107" t="s">
        <v>621</v>
      </c>
      <c r="AN300" s="107" t="s">
        <v>623</v>
      </c>
      <c r="AO300" s="107" t="s">
        <v>621</v>
      </c>
      <c r="AP300" s="107" t="s">
        <v>621</v>
      </c>
      <c r="AQ300" s="107" t="s">
        <v>621</v>
      </c>
      <c r="AR300" s="107" t="s">
        <v>621</v>
      </c>
      <c r="AS300" s="107" t="s">
        <v>621</v>
      </c>
      <c r="AT300" s="107" t="s">
        <v>621</v>
      </c>
      <c r="AU300" s="107" t="s">
        <v>621</v>
      </c>
      <c r="AV300" s="107" t="s">
        <v>623</v>
      </c>
      <c r="AW300" s="107" t="s">
        <v>623</v>
      </c>
      <c r="AX300" s="107" t="s">
        <v>621</v>
      </c>
      <c r="AY300" s="107" t="s">
        <v>621</v>
      </c>
      <c r="AZ300" s="107" t="s">
        <v>621</v>
      </c>
      <c r="BA300" s="107" t="s">
        <v>621</v>
      </c>
      <c r="BC300" s="107">
        <v>39</v>
      </c>
      <c r="BD300" s="107">
        <v>3</v>
      </c>
      <c r="BE300" s="107">
        <v>4</v>
      </c>
      <c r="BF300" s="107">
        <v>4</v>
      </c>
      <c r="BG300" s="107">
        <v>0</v>
      </c>
      <c r="BH300" s="107">
        <v>46</v>
      </c>
    </row>
    <row r="301" spans="1:60" x14ac:dyDescent="0.25">
      <c r="A301" s="104">
        <v>1201</v>
      </c>
      <c r="B301" s="108" t="s">
        <v>300</v>
      </c>
      <c r="C301" s="108" t="s">
        <v>301</v>
      </c>
      <c r="D301" s="107" t="s">
        <v>621</v>
      </c>
      <c r="E301" s="107" t="s">
        <v>621</v>
      </c>
      <c r="F301" s="107" t="s">
        <v>623</v>
      </c>
      <c r="G301" s="107" t="s">
        <v>621</v>
      </c>
      <c r="H301" s="107" t="s">
        <v>621</v>
      </c>
      <c r="I301" s="107" t="s">
        <v>621</v>
      </c>
      <c r="J301" s="107" t="s">
        <v>623</v>
      </c>
      <c r="K301" s="107" t="s">
        <v>621</v>
      </c>
      <c r="L301" s="107" t="s">
        <v>621</v>
      </c>
      <c r="M301" s="107" t="s">
        <v>621</v>
      </c>
      <c r="N301" s="107" t="s">
        <v>621</v>
      </c>
      <c r="O301" s="107" t="s">
        <v>621</v>
      </c>
      <c r="P301" s="107" t="s">
        <v>621</v>
      </c>
      <c r="Q301" s="107" t="s">
        <v>621</v>
      </c>
      <c r="R301" s="107" t="s">
        <v>621</v>
      </c>
      <c r="S301" s="107" t="s">
        <v>621</v>
      </c>
      <c r="T301" s="107" t="s">
        <v>621</v>
      </c>
      <c r="U301" s="107" t="s">
        <v>621</v>
      </c>
      <c r="V301" s="107" t="s">
        <v>621</v>
      </c>
      <c r="W301" s="107" t="s">
        <v>621</v>
      </c>
      <c r="X301" s="107" t="s">
        <v>621</v>
      </c>
      <c r="Y301" s="107" t="s">
        <v>621</v>
      </c>
      <c r="Z301" s="107" t="s">
        <v>621</v>
      </c>
      <c r="AA301" s="107" t="s">
        <v>621</v>
      </c>
      <c r="AB301" s="107" t="s">
        <v>621</v>
      </c>
      <c r="AC301" s="107" t="s">
        <v>621</v>
      </c>
      <c r="AD301" s="107" t="s">
        <v>623</v>
      </c>
      <c r="AE301" s="107" t="s">
        <v>621</v>
      </c>
      <c r="AF301" s="107" t="s">
        <v>621</v>
      </c>
      <c r="AG301" s="107" t="s">
        <v>621</v>
      </c>
      <c r="AH301" s="107" t="s">
        <v>622</v>
      </c>
      <c r="AI301" s="107" t="s">
        <v>621</v>
      </c>
      <c r="AJ301" s="107" t="s">
        <v>622</v>
      </c>
      <c r="AK301" s="107" t="s">
        <v>621</v>
      </c>
      <c r="AL301" s="107" t="s">
        <v>621</v>
      </c>
      <c r="AM301" s="107" t="s">
        <v>621</v>
      </c>
      <c r="AN301" s="107" t="s">
        <v>621</v>
      </c>
      <c r="AO301" s="107" t="s">
        <v>621</v>
      </c>
      <c r="AP301" s="107" t="s">
        <v>621</v>
      </c>
      <c r="AQ301" s="107" t="s">
        <v>621</v>
      </c>
      <c r="AR301" s="107" t="s">
        <v>621</v>
      </c>
      <c r="AS301" s="107" t="s">
        <v>621</v>
      </c>
      <c r="AT301" s="107" t="s">
        <v>621</v>
      </c>
      <c r="AU301" s="107" t="s">
        <v>621</v>
      </c>
      <c r="AV301" s="107" t="s">
        <v>623</v>
      </c>
      <c r="AW301" s="107" t="s">
        <v>621</v>
      </c>
      <c r="AX301" s="107" t="s">
        <v>621</v>
      </c>
      <c r="AY301" s="107" t="s">
        <v>621</v>
      </c>
      <c r="AZ301" s="107" t="s">
        <v>621</v>
      </c>
      <c r="BA301" s="107" t="s">
        <v>621</v>
      </c>
      <c r="BC301" s="107">
        <v>44</v>
      </c>
      <c r="BD301" s="107">
        <v>2</v>
      </c>
      <c r="BE301" s="107">
        <v>0</v>
      </c>
      <c r="BF301" s="107">
        <v>4</v>
      </c>
      <c r="BG301" s="107">
        <v>0</v>
      </c>
      <c r="BH301" s="107">
        <v>46</v>
      </c>
    </row>
    <row r="302" spans="1:60" x14ac:dyDescent="0.25">
      <c r="A302" s="104">
        <v>1202</v>
      </c>
      <c r="B302" s="108" t="s">
        <v>302</v>
      </c>
      <c r="C302" s="108" t="s">
        <v>301</v>
      </c>
      <c r="D302" s="107" t="s">
        <v>621</v>
      </c>
      <c r="E302" s="107" t="s">
        <v>621</v>
      </c>
      <c r="F302" s="107" t="s">
        <v>621</v>
      </c>
      <c r="G302" s="107" t="s">
        <v>621</v>
      </c>
      <c r="H302" s="107" t="s">
        <v>621</v>
      </c>
      <c r="I302" s="107" t="s">
        <v>621</v>
      </c>
      <c r="J302" s="107" t="s">
        <v>623</v>
      </c>
      <c r="K302" s="107" t="s">
        <v>621</v>
      </c>
      <c r="L302" s="107" t="s">
        <v>621</v>
      </c>
      <c r="M302" s="107" t="s">
        <v>621</v>
      </c>
      <c r="N302" s="107" t="s">
        <v>621</v>
      </c>
      <c r="O302" s="107" t="s">
        <v>621</v>
      </c>
      <c r="P302" s="107" t="s">
        <v>621</v>
      </c>
      <c r="Q302" s="107" t="s">
        <v>621</v>
      </c>
      <c r="R302" s="107" t="s">
        <v>620</v>
      </c>
      <c r="S302" s="107" t="s">
        <v>622</v>
      </c>
      <c r="T302" s="107" t="s">
        <v>622</v>
      </c>
      <c r="U302" s="107" t="s">
        <v>621</v>
      </c>
      <c r="V302" s="107" t="s">
        <v>621</v>
      </c>
      <c r="W302" s="107" t="s">
        <v>621</v>
      </c>
      <c r="X302" s="107" t="s">
        <v>621</v>
      </c>
      <c r="Y302" s="107" t="s">
        <v>622</v>
      </c>
      <c r="Z302" s="107" t="s">
        <v>621</v>
      </c>
      <c r="AA302" s="107" t="s">
        <v>621</v>
      </c>
      <c r="AB302" s="107" t="s">
        <v>621</v>
      </c>
      <c r="AC302" s="107" t="s">
        <v>621</v>
      </c>
      <c r="AD302" s="107" t="s">
        <v>621</v>
      </c>
      <c r="AE302" s="107" t="s">
        <v>621</v>
      </c>
      <c r="AF302" s="107" t="s">
        <v>621</v>
      </c>
      <c r="AG302" s="107" t="s">
        <v>621</v>
      </c>
      <c r="AH302" s="107" t="s">
        <v>622</v>
      </c>
      <c r="AI302" s="107" t="s">
        <v>622</v>
      </c>
      <c r="AJ302" s="107" t="s">
        <v>622</v>
      </c>
      <c r="AK302" s="107" t="s">
        <v>621</v>
      </c>
      <c r="AL302" s="107" t="s">
        <v>621</v>
      </c>
      <c r="AM302" s="107" t="s">
        <v>621</v>
      </c>
      <c r="AN302" s="107" t="s">
        <v>621</v>
      </c>
      <c r="AO302" s="107" t="s">
        <v>621</v>
      </c>
      <c r="AP302" s="107" t="s">
        <v>621</v>
      </c>
      <c r="AQ302" s="107" t="s">
        <v>621</v>
      </c>
      <c r="AR302" s="107" t="s">
        <v>621</v>
      </c>
      <c r="AS302" s="107" t="s">
        <v>621</v>
      </c>
      <c r="AT302" s="107" t="s">
        <v>621</v>
      </c>
      <c r="AU302" s="107" t="s">
        <v>623</v>
      </c>
      <c r="AV302" s="107" t="s">
        <v>621</v>
      </c>
      <c r="AW302" s="107" t="s">
        <v>621</v>
      </c>
      <c r="AX302" s="107" t="s">
        <v>621</v>
      </c>
      <c r="AY302" s="107" t="s">
        <v>623</v>
      </c>
      <c r="AZ302" s="107" t="s">
        <v>621</v>
      </c>
      <c r="BA302" s="107" t="s">
        <v>621</v>
      </c>
      <c r="BC302" s="107">
        <v>40</v>
      </c>
      <c r="BD302" s="107">
        <v>6</v>
      </c>
      <c r="BE302" s="107">
        <v>1</v>
      </c>
      <c r="BF302" s="107">
        <v>3</v>
      </c>
      <c r="BG302" s="107">
        <v>0</v>
      </c>
      <c r="BH302" s="107">
        <v>47</v>
      </c>
    </row>
    <row r="303" spans="1:60" x14ac:dyDescent="0.25">
      <c r="A303" s="104">
        <v>1203</v>
      </c>
      <c r="B303" s="108" t="s">
        <v>303</v>
      </c>
      <c r="C303" s="108" t="s">
        <v>301</v>
      </c>
      <c r="D303" s="107" t="s">
        <v>621</v>
      </c>
      <c r="E303" s="107" t="s">
        <v>621</v>
      </c>
      <c r="F303" s="107" t="s">
        <v>621</v>
      </c>
      <c r="G303" s="107" t="s">
        <v>621</v>
      </c>
      <c r="H303" s="107" t="s">
        <v>621</v>
      </c>
      <c r="I303" s="107" t="s">
        <v>621</v>
      </c>
      <c r="J303" s="107" t="s">
        <v>623</v>
      </c>
      <c r="K303" s="107" t="s">
        <v>623</v>
      </c>
      <c r="L303" s="107" t="s">
        <v>621</v>
      </c>
      <c r="M303" s="107" t="s">
        <v>621</v>
      </c>
      <c r="N303" s="107" t="s">
        <v>620</v>
      </c>
      <c r="O303" s="107" t="s">
        <v>621</v>
      </c>
      <c r="P303" s="107" t="s">
        <v>621</v>
      </c>
      <c r="Q303" s="107" t="s">
        <v>621</v>
      </c>
      <c r="R303" s="107" t="s">
        <v>621</v>
      </c>
      <c r="S303" s="107" t="s">
        <v>621</v>
      </c>
      <c r="T303" s="107" t="s">
        <v>621</v>
      </c>
      <c r="U303" s="107" t="s">
        <v>621</v>
      </c>
      <c r="V303" s="107" t="s">
        <v>620</v>
      </c>
      <c r="W303" s="107" t="s">
        <v>620</v>
      </c>
      <c r="X303" s="107" t="s">
        <v>621</v>
      </c>
      <c r="Y303" s="107" t="s">
        <v>622</v>
      </c>
      <c r="Z303" s="107" t="s">
        <v>621</v>
      </c>
      <c r="AA303" s="107" t="s">
        <v>620</v>
      </c>
      <c r="AB303" s="107" t="s">
        <v>621</v>
      </c>
      <c r="AC303" s="107" t="s">
        <v>620</v>
      </c>
      <c r="AD303" s="107" t="s">
        <v>623</v>
      </c>
      <c r="AE303" s="107" t="s">
        <v>621</v>
      </c>
      <c r="AF303" s="107" t="s">
        <v>621</v>
      </c>
      <c r="AG303" s="107" t="s">
        <v>621</v>
      </c>
      <c r="AH303" s="107" t="s">
        <v>622</v>
      </c>
      <c r="AI303" s="107" t="s">
        <v>622</v>
      </c>
      <c r="AJ303" s="107" t="s">
        <v>622</v>
      </c>
      <c r="AK303" s="107" t="s">
        <v>621</v>
      </c>
      <c r="AL303" s="107" t="s">
        <v>621</v>
      </c>
      <c r="AM303" s="107" t="s">
        <v>621</v>
      </c>
      <c r="AN303" s="107" t="s">
        <v>621</v>
      </c>
      <c r="AO303" s="107" t="s">
        <v>621</v>
      </c>
      <c r="AP303" s="107" t="s">
        <v>621</v>
      </c>
      <c r="AQ303" s="107" t="s">
        <v>621</v>
      </c>
      <c r="AR303" s="107" t="s">
        <v>621</v>
      </c>
      <c r="AS303" s="107" t="s">
        <v>622</v>
      </c>
      <c r="AT303" s="107" t="s">
        <v>623</v>
      </c>
      <c r="AU303" s="107" t="s">
        <v>623</v>
      </c>
      <c r="AV303" s="107" t="s">
        <v>621</v>
      </c>
      <c r="AW303" s="107" t="s">
        <v>621</v>
      </c>
      <c r="AX303" s="107" t="s">
        <v>623</v>
      </c>
      <c r="AY303" s="107" t="s">
        <v>623</v>
      </c>
      <c r="AZ303" s="107" t="s">
        <v>621</v>
      </c>
      <c r="BA303" s="107" t="s">
        <v>621</v>
      </c>
      <c r="BC303" s="107">
        <v>33</v>
      </c>
      <c r="BD303" s="107">
        <v>5</v>
      </c>
      <c r="BE303" s="107">
        <v>5</v>
      </c>
      <c r="BF303" s="107">
        <v>7</v>
      </c>
      <c r="BG303" s="107">
        <v>0</v>
      </c>
      <c r="BH303" s="107">
        <v>43</v>
      </c>
    </row>
    <row r="304" spans="1:60" x14ac:dyDescent="0.25">
      <c r="A304" s="104">
        <v>1204</v>
      </c>
      <c r="B304" s="108" t="s">
        <v>304</v>
      </c>
      <c r="C304" s="108" t="s">
        <v>301</v>
      </c>
      <c r="D304" s="107" t="s">
        <v>621</v>
      </c>
      <c r="E304" s="107" t="s">
        <v>621</v>
      </c>
      <c r="F304" s="107" t="s">
        <v>621</v>
      </c>
      <c r="G304" s="107" t="s">
        <v>621</v>
      </c>
      <c r="H304" s="107" t="s">
        <v>621</v>
      </c>
      <c r="I304" s="107" t="s">
        <v>621</v>
      </c>
      <c r="J304" s="107" t="s">
        <v>621</v>
      </c>
      <c r="K304" s="107" t="s">
        <v>621</v>
      </c>
      <c r="L304" s="107" t="s">
        <v>622</v>
      </c>
      <c r="M304" s="107" t="s">
        <v>621</v>
      </c>
      <c r="N304" s="107" t="s">
        <v>621</v>
      </c>
      <c r="O304" s="107" t="s">
        <v>621</v>
      </c>
      <c r="P304" s="107" t="s">
        <v>621</v>
      </c>
      <c r="Q304" s="107" t="s">
        <v>621</v>
      </c>
      <c r="R304" s="107" t="s">
        <v>621</v>
      </c>
      <c r="S304" s="107" t="s">
        <v>621</v>
      </c>
      <c r="T304" s="107" t="s">
        <v>621</v>
      </c>
      <c r="U304" s="107" t="s">
        <v>621</v>
      </c>
      <c r="V304" s="107" t="s">
        <v>621</v>
      </c>
      <c r="W304" s="107" t="s">
        <v>621</v>
      </c>
      <c r="X304" s="107" t="s">
        <v>621</v>
      </c>
      <c r="Y304" s="107" t="s">
        <v>621</v>
      </c>
      <c r="Z304" s="107" t="s">
        <v>621</v>
      </c>
      <c r="AA304" s="107" t="s">
        <v>621</v>
      </c>
      <c r="AB304" s="107" t="s">
        <v>621</v>
      </c>
      <c r="AC304" s="107" t="s">
        <v>621</v>
      </c>
      <c r="AD304" s="107" t="s">
        <v>621</v>
      </c>
      <c r="AE304" s="107" t="s">
        <v>621</v>
      </c>
      <c r="AF304" s="107" t="s">
        <v>621</v>
      </c>
      <c r="AG304" s="107" t="s">
        <v>621</v>
      </c>
      <c r="AH304" s="107" t="s">
        <v>621</v>
      </c>
      <c r="AI304" s="107" t="s">
        <v>621</v>
      </c>
      <c r="AJ304" s="107" t="s">
        <v>621</v>
      </c>
      <c r="AK304" s="107" t="s">
        <v>621</v>
      </c>
      <c r="AL304" s="107" t="s">
        <v>621</v>
      </c>
      <c r="AM304" s="107" t="s">
        <v>621</v>
      </c>
      <c r="AN304" s="107" t="s">
        <v>621</v>
      </c>
      <c r="AO304" s="107" t="s">
        <v>621</v>
      </c>
      <c r="AP304" s="107" t="s">
        <v>621</v>
      </c>
      <c r="AQ304" s="107" t="s">
        <v>621</v>
      </c>
      <c r="AR304" s="107" t="s">
        <v>621</v>
      </c>
      <c r="AS304" s="107" t="s">
        <v>621</v>
      </c>
      <c r="AT304" s="107" t="s">
        <v>621</v>
      </c>
      <c r="AU304" s="107" t="s">
        <v>621</v>
      </c>
      <c r="AV304" s="107" t="s">
        <v>621</v>
      </c>
      <c r="AW304" s="107" t="s">
        <v>621</v>
      </c>
      <c r="AX304" s="107" t="s">
        <v>621</v>
      </c>
      <c r="AY304" s="107" t="s">
        <v>621</v>
      </c>
      <c r="AZ304" s="107" t="s">
        <v>621</v>
      </c>
      <c r="BA304" s="107" t="s">
        <v>621</v>
      </c>
      <c r="BC304" s="107">
        <v>49</v>
      </c>
      <c r="BD304" s="107">
        <v>1</v>
      </c>
      <c r="BE304" s="107">
        <v>0</v>
      </c>
      <c r="BF304" s="107">
        <v>0</v>
      </c>
      <c r="BG304" s="107">
        <v>0</v>
      </c>
      <c r="BH304" s="107">
        <v>50</v>
      </c>
    </row>
    <row r="305" spans="1:60" x14ac:dyDescent="0.25">
      <c r="A305" s="104">
        <v>1205</v>
      </c>
      <c r="B305" s="108" t="s">
        <v>305</v>
      </c>
      <c r="C305" s="108" t="s">
        <v>301</v>
      </c>
      <c r="D305" s="107" t="s">
        <v>621</v>
      </c>
      <c r="E305" s="107" t="s">
        <v>621</v>
      </c>
      <c r="F305" s="107" t="s">
        <v>621</v>
      </c>
      <c r="G305" s="107" t="s">
        <v>621</v>
      </c>
      <c r="H305" s="107" t="s">
        <v>621</v>
      </c>
      <c r="I305" s="107" t="s">
        <v>621</v>
      </c>
      <c r="J305" s="107" t="s">
        <v>623</v>
      </c>
      <c r="K305" s="107" t="s">
        <v>621</v>
      </c>
      <c r="L305" s="107" t="s">
        <v>621</v>
      </c>
      <c r="M305" s="107" t="s">
        <v>621</v>
      </c>
      <c r="N305" s="107" t="s">
        <v>620</v>
      </c>
      <c r="O305" s="107" t="s">
        <v>621</v>
      </c>
      <c r="P305" s="107" t="s">
        <v>621</v>
      </c>
      <c r="Q305" s="107" t="s">
        <v>621</v>
      </c>
      <c r="R305" s="107" t="s">
        <v>620</v>
      </c>
      <c r="S305" s="107" t="s">
        <v>621</v>
      </c>
      <c r="T305" s="107" t="s">
        <v>621</v>
      </c>
      <c r="U305" s="107" t="s">
        <v>621</v>
      </c>
      <c r="V305" s="107" t="s">
        <v>621</v>
      </c>
      <c r="W305" s="107" t="s">
        <v>620</v>
      </c>
      <c r="X305" s="107" t="s">
        <v>621</v>
      </c>
      <c r="Y305" s="107" t="s">
        <v>621</v>
      </c>
      <c r="Z305" s="107" t="s">
        <v>621</v>
      </c>
      <c r="AA305" s="107" t="s">
        <v>620</v>
      </c>
      <c r="AB305" s="107" t="s">
        <v>620</v>
      </c>
      <c r="AC305" s="107" t="s">
        <v>621</v>
      </c>
      <c r="AD305" s="107" t="s">
        <v>621</v>
      </c>
      <c r="AE305" s="107" t="s">
        <v>623</v>
      </c>
      <c r="AF305" s="107" t="s">
        <v>621</v>
      </c>
      <c r="AG305" s="107" t="s">
        <v>621</v>
      </c>
      <c r="AH305" s="107" t="s">
        <v>621</v>
      </c>
      <c r="AI305" s="107" t="s">
        <v>621</v>
      </c>
      <c r="AJ305" s="107" t="s">
        <v>621</v>
      </c>
      <c r="AK305" s="107" t="s">
        <v>621</v>
      </c>
      <c r="AL305" s="107" t="s">
        <v>621</v>
      </c>
      <c r="AM305" s="107" t="s">
        <v>621</v>
      </c>
      <c r="AN305" s="107" t="s">
        <v>621</v>
      </c>
      <c r="AO305" s="107" t="s">
        <v>621</v>
      </c>
      <c r="AP305" s="107" t="s">
        <v>623</v>
      </c>
      <c r="AQ305" s="107" t="s">
        <v>621</v>
      </c>
      <c r="AR305" s="107" t="s">
        <v>621</v>
      </c>
      <c r="AS305" s="107" t="s">
        <v>621</v>
      </c>
      <c r="AT305" s="107" t="s">
        <v>623</v>
      </c>
      <c r="AU305" s="107" t="s">
        <v>623</v>
      </c>
      <c r="AV305" s="107" t="s">
        <v>623</v>
      </c>
      <c r="AW305" s="107" t="s">
        <v>623</v>
      </c>
      <c r="AX305" s="107" t="s">
        <v>621</v>
      </c>
      <c r="AY305" s="107" t="s">
        <v>621</v>
      </c>
      <c r="AZ305" s="107" t="s">
        <v>621</v>
      </c>
      <c r="BA305" s="107" t="s">
        <v>621</v>
      </c>
      <c r="BC305" s="107">
        <v>38</v>
      </c>
      <c r="BD305" s="107">
        <v>0</v>
      </c>
      <c r="BE305" s="107">
        <v>5</v>
      </c>
      <c r="BF305" s="107">
        <v>7</v>
      </c>
      <c r="BG305" s="107">
        <v>0</v>
      </c>
      <c r="BH305" s="107">
        <v>43</v>
      </c>
    </row>
    <row r="306" spans="1:60" x14ac:dyDescent="0.25">
      <c r="A306" s="104">
        <v>1206</v>
      </c>
      <c r="B306" s="108" t="s">
        <v>306</v>
      </c>
      <c r="C306" s="108" t="s">
        <v>301</v>
      </c>
      <c r="D306" s="107" t="s">
        <v>621</v>
      </c>
      <c r="E306" s="107" t="s">
        <v>621</v>
      </c>
      <c r="F306" s="107" t="s">
        <v>621</v>
      </c>
      <c r="G306" s="107" t="s">
        <v>621</v>
      </c>
      <c r="H306" s="107" t="s">
        <v>623</v>
      </c>
      <c r="I306" s="107" t="s">
        <v>623</v>
      </c>
      <c r="J306" s="107" t="s">
        <v>623</v>
      </c>
      <c r="K306" s="107" t="s">
        <v>623</v>
      </c>
      <c r="L306" s="107" t="s">
        <v>621</v>
      </c>
      <c r="M306" s="107" t="s">
        <v>621</v>
      </c>
      <c r="N306" s="107" t="s">
        <v>620</v>
      </c>
      <c r="O306" s="107" t="s">
        <v>621</v>
      </c>
      <c r="P306" s="107" t="s">
        <v>621</v>
      </c>
      <c r="Q306" s="107" t="s">
        <v>621</v>
      </c>
      <c r="R306" s="107" t="s">
        <v>621</v>
      </c>
      <c r="S306" s="107" t="s">
        <v>622</v>
      </c>
      <c r="T306" s="107" t="s">
        <v>622</v>
      </c>
      <c r="U306" s="107" t="s">
        <v>621</v>
      </c>
      <c r="V306" s="107" t="s">
        <v>621</v>
      </c>
      <c r="W306" s="107" t="s">
        <v>620</v>
      </c>
      <c r="X306" s="107" t="s">
        <v>621</v>
      </c>
      <c r="Y306" s="107" t="s">
        <v>622</v>
      </c>
      <c r="Z306" s="107" t="s">
        <v>621</v>
      </c>
      <c r="AA306" s="107" t="s">
        <v>621</v>
      </c>
      <c r="AB306" s="107" t="s">
        <v>621</v>
      </c>
      <c r="AC306" s="107" t="s">
        <v>620</v>
      </c>
      <c r="AD306" s="107" t="s">
        <v>621</v>
      </c>
      <c r="AE306" s="107" t="s">
        <v>621</v>
      </c>
      <c r="AF306" s="107" t="s">
        <v>620</v>
      </c>
      <c r="AG306" s="107" t="s">
        <v>621</v>
      </c>
      <c r="AH306" s="107" t="s">
        <v>622</v>
      </c>
      <c r="AI306" s="107" t="s">
        <v>622</v>
      </c>
      <c r="AJ306" s="107" t="s">
        <v>622</v>
      </c>
      <c r="AK306" s="107" t="s">
        <v>621</v>
      </c>
      <c r="AL306" s="107" t="s">
        <v>621</v>
      </c>
      <c r="AM306" s="107" t="s">
        <v>621</v>
      </c>
      <c r="AN306" s="107" t="s">
        <v>621</v>
      </c>
      <c r="AO306" s="107" t="s">
        <v>621</v>
      </c>
      <c r="AP306" s="107" t="s">
        <v>621</v>
      </c>
      <c r="AQ306" s="107" t="s">
        <v>621</v>
      </c>
      <c r="AR306" s="107" t="s">
        <v>621</v>
      </c>
      <c r="AS306" s="107" t="s">
        <v>621</v>
      </c>
      <c r="AT306" s="107" t="s">
        <v>623</v>
      </c>
      <c r="AU306" s="107" t="s">
        <v>621</v>
      </c>
      <c r="AV306" s="107" t="s">
        <v>623</v>
      </c>
      <c r="AW306" s="107" t="s">
        <v>621</v>
      </c>
      <c r="AX306" s="107" t="s">
        <v>620</v>
      </c>
      <c r="AY306" s="107" t="s">
        <v>621</v>
      </c>
      <c r="AZ306" s="107" t="s">
        <v>621</v>
      </c>
      <c r="BA306" s="107" t="s">
        <v>621</v>
      </c>
      <c r="BC306" s="107">
        <v>33</v>
      </c>
      <c r="BD306" s="107">
        <v>6</v>
      </c>
      <c r="BE306" s="107">
        <v>5</v>
      </c>
      <c r="BF306" s="107">
        <v>6</v>
      </c>
      <c r="BG306" s="107">
        <v>0</v>
      </c>
      <c r="BH306" s="107">
        <v>44</v>
      </c>
    </row>
    <row r="307" spans="1:60" x14ac:dyDescent="0.25">
      <c r="A307" s="104">
        <v>1207</v>
      </c>
      <c r="B307" s="108" t="s">
        <v>307</v>
      </c>
      <c r="C307" s="108" t="s">
        <v>301</v>
      </c>
      <c r="D307" s="107" t="s">
        <v>621</v>
      </c>
      <c r="E307" s="107" t="s">
        <v>623</v>
      </c>
      <c r="F307" s="107" t="s">
        <v>621</v>
      </c>
      <c r="G307" s="107" t="s">
        <v>621</v>
      </c>
      <c r="H307" s="107" t="s">
        <v>621</v>
      </c>
      <c r="I307" s="107" t="s">
        <v>621</v>
      </c>
      <c r="J307" s="107" t="s">
        <v>623</v>
      </c>
      <c r="K307" s="107" t="s">
        <v>621</v>
      </c>
      <c r="L307" s="107" t="s">
        <v>621</v>
      </c>
      <c r="M307" s="107" t="s">
        <v>621</v>
      </c>
      <c r="N307" s="107" t="s">
        <v>621</v>
      </c>
      <c r="O307" s="107" t="s">
        <v>621</v>
      </c>
      <c r="P307" s="107" t="s">
        <v>621</v>
      </c>
      <c r="Q307" s="107" t="s">
        <v>621</v>
      </c>
      <c r="R307" s="107" t="s">
        <v>620</v>
      </c>
      <c r="S307" s="107" t="s">
        <v>621</v>
      </c>
      <c r="T307" s="107" t="s">
        <v>621</v>
      </c>
      <c r="U307" s="107" t="s">
        <v>621</v>
      </c>
      <c r="V307" s="107" t="s">
        <v>623</v>
      </c>
      <c r="W307" s="107" t="s">
        <v>621</v>
      </c>
      <c r="X307" s="107" t="s">
        <v>621</v>
      </c>
      <c r="Y307" s="107" t="s">
        <v>622</v>
      </c>
      <c r="Z307" s="107" t="s">
        <v>621</v>
      </c>
      <c r="AA307" s="107" t="s">
        <v>623</v>
      </c>
      <c r="AB307" s="107" t="s">
        <v>621</v>
      </c>
      <c r="AC307" s="107" t="s">
        <v>623</v>
      </c>
      <c r="AD307" s="107" t="s">
        <v>621</v>
      </c>
      <c r="AE307" s="107" t="s">
        <v>621</v>
      </c>
      <c r="AF307" s="107" t="s">
        <v>621</v>
      </c>
      <c r="AG307" s="107" t="s">
        <v>621</v>
      </c>
      <c r="AH307" s="107" t="s">
        <v>621</v>
      </c>
      <c r="AI307" s="107" t="s">
        <v>622</v>
      </c>
      <c r="AJ307" s="107" t="s">
        <v>622</v>
      </c>
      <c r="AK307" s="107" t="s">
        <v>621</v>
      </c>
      <c r="AL307" s="107" t="s">
        <v>621</v>
      </c>
      <c r="AM307" s="107" t="s">
        <v>621</v>
      </c>
      <c r="AN307" s="107" t="s">
        <v>621</v>
      </c>
      <c r="AO307" s="107" t="s">
        <v>621</v>
      </c>
      <c r="AP307" s="107" t="s">
        <v>621</v>
      </c>
      <c r="AQ307" s="107" t="s">
        <v>621</v>
      </c>
      <c r="AR307" s="107" t="s">
        <v>621</v>
      </c>
      <c r="AS307" s="107" t="s">
        <v>621</v>
      </c>
      <c r="AT307" s="107" t="s">
        <v>621</v>
      </c>
      <c r="AU307" s="107" t="s">
        <v>621</v>
      </c>
      <c r="AV307" s="107" t="s">
        <v>623</v>
      </c>
      <c r="AW307" s="107" t="s">
        <v>621</v>
      </c>
      <c r="AX307" s="107" t="s">
        <v>621</v>
      </c>
      <c r="AY307" s="107" t="s">
        <v>621</v>
      </c>
      <c r="AZ307" s="107" t="s">
        <v>621</v>
      </c>
      <c r="BA307" s="107" t="s">
        <v>621</v>
      </c>
      <c r="BC307" s="107">
        <v>40</v>
      </c>
      <c r="BD307" s="107">
        <v>3</v>
      </c>
      <c r="BE307" s="107">
        <v>1</v>
      </c>
      <c r="BF307" s="107">
        <v>6</v>
      </c>
      <c r="BG307" s="107">
        <v>0</v>
      </c>
      <c r="BH307" s="107">
        <v>44</v>
      </c>
    </row>
    <row r="308" spans="1:60" x14ac:dyDescent="0.25">
      <c r="A308" s="104">
        <v>1208</v>
      </c>
      <c r="B308" s="108" t="s">
        <v>308</v>
      </c>
      <c r="C308" s="108" t="s">
        <v>301</v>
      </c>
      <c r="D308" s="107" t="s">
        <v>621</v>
      </c>
      <c r="E308" s="107" t="s">
        <v>621</v>
      </c>
      <c r="F308" s="107" t="s">
        <v>621</v>
      </c>
      <c r="G308" s="107" t="s">
        <v>621</v>
      </c>
      <c r="H308" s="107" t="s">
        <v>621</v>
      </c>
      <c r="I308" s="107" t="s">
        <v>621</v>
      </c>
      <c r="J308" s="107" t="s">
        <v>623</v>
      </c>
      <c r="K308" s="107" t="s">
        <v>621</v>
      </c>
      <c r="L308" s="107" t="s">
        <v>621</v>
      </c>
      <c r="M308" s="107" t="s">
        <v>621</v>
      </c>
      <c r="N308" s="107" t="s">
        <v>621</v>
      </c>
      <c r="O308" s="107" t="s">
        <v>621</v>
      </c>
      <c r="P308" s="107" t="s">
        <v>621</v>
      </c>
      <c r="Q308" s="107" t="s">
        <v>621</v>
      </c>
      <c r="R308" s="107" t="s">
        <v>621</v>
      </c>
      <c r="S308" s="107" t="s">
        <v>622</v>
      </c>
      <c r="T308" s="107" t="s">
        <v>622</v>
      </c>
      <c r="U308" s="107" t="s">
        <v>621</v>
      </c>
      <c r="V308" s="107" t="s">
        <v>621</v>
      </c>
      <c r="W308" s="107" t="s">
        <v>621</v>
      </c>
      <c r="X308" s="107" t="s">
        <v>621</v>
      </c>
      <c r="Y308" s="107" t="s">
        <v>622</v>
      </c>
      <c r="Z308" s="107" t="s">
        <v>621</v>
      </c>
      <c r="AA308" s="107" t="s">
        <v>623</v>
      </c>
      <c r="AB308" s="107" t="s">
        <v>621</v>
      </c>
      <c r="AC308" s="107" t="s">
        <v>623</v>
      </c>
      <c r="AD308" s="107" t="s">
        <v>621</v>
      </c>
      <c r="AE308" s="107" t="s">
        <v>621</v>
      </c>
      <c r="AF308" s="107" t="s">
        <v>621</v>
      </c>
      <c r="AG308" s="107" t="s">
        <v>621</v>
      </c>
      <c r="AH308" s="107" t="s">
        <v>622</v>
      </c>
      <c r="AI308" s="107" t="s">
        <v>622</v>
      </c>
      <c r="AJ308" s="107" t="s">
        <v>622</v>
      </c>
      <c r="AK308" s="107" t="s">
        <v>621</v>
      </c>
      <c r="AL308" s="107" t="s">
        <v>621</v>
      </c>
      <c r="AM308" s="107" t="s">
        <v>621</v>
      </c>
      <c r="AN308" s="107" t="s">
        <v>621</v>
      </c>
      <c r="AO308" s="107" t="s">
        <v>621</v>
      </c>
      <c r="AP308" s="107" t="s">
        <v>621</v>
      </c>
      <c r="AQ308" s="107" t="s">
        <v>621</v>
      </c>
      <c r="AR308" s="107" t="s">
        <v>623</v>
      </c>
      <c r="AS308" s="107" t="s">
        <v>621</v>
      </c>
      <c r="AT308" s="107" t="s">
        <v>621</v>
      </c>
      <c r="AU308" s="107" t="s">
        <v>621</v>
      </c>
      <c r="AV308" s="107" t="s">
        <v>623</v>
      </c>
      <c r="AW308" s="107" t="s">
        <v>621</v>
      </c>
      <c r="AX308" s="107" t="s">
        <v>621</v>
      </c>
      <c r="AY308" s="107" t="s">
        <v>621</v>
      </c>
      <c r="AZ308" s="107" t="s">
        <v>621</v>
      </c>
      <c r="BA308" s="107" t="s">
        <v>621</v>
      </c>
      <c r="BC308" s="107">
        <v>39</v>
      </c>
      <c r="BD308" s="107">
        <v>6</v>
      </c>
      <c r="BE308" s="107">
        <v>0</v>
      </c>
      <c r="BF308" s="107">
        <v>5</v>
      </c>
      <c r="BG308" s="107">
        <v>0</v>
      </c>
      <c r="BH308" s="107">
        <v>45</v>
      </c>
    </row>
    <row r="309" spans="1:60" x14ac:dyDescent="0.25">
      <c r="A309" s="104">
        <v>1209</v>
      </c>
      <c r="B309" s="108" t="s">
        <v>314</v>
      </c>
      <c r="C309" s="108" t="s">
        <v>301</v>
      </c>
      <c r="D309" s="107" t="s">
        <v>621</v>
      </c>
      <c r="E309" s="107" t="s">
        <v>621</v>
      </c>
      <c r="F309" s="107" t="s">
        <v>623</v>
      </c>
      <c r="G309" s="107" t="s">
        <v>621</v>
      </c>
      <c r="H309" s="107" t="s">
        <v>621</v>
      </c>
      <c r="I309" s="107" t="s">
        <v>621</v>
      </c>
      <c r="J309" s="107" t="s">
        <v>623</v>
      </c>
      <c r="K309" s="107" t="s">
        <v>621</v>
      </c>
      <c r="L309" s="107" t="s">
        <v>620</v>
      </c>
      <c r="M309" s="107" t="s">
        <v>621</v>
      </c>
      <c r="N309" s="107" t="s">
        <v>621</v>
      </c>
      <c r="O309" s="107" t="s">
        <v>621</v>
      </c>
      <c r="P309" s="107" t="s">
        <v>621</v>
      </c>
      <c r="Q309" s="107" t="s">
        <v>621</v>
      </c>
      <c r="R309" s="107" t="s">
        <v>623</v>
      </c>
      <c r="S309" s="107" t="s">
        <v>621</v>
      </c>
      <c r="T309" s="107" t="s">
        <v>621</v>
      </c>
      <c r="U309" s="107" t="s">
        <v>621</v>
      </c>
      <c r="V309" s="107" t="s">
        <v>621</v>
      </c>
      <c r="W309" s="107" t="s">
        <v>621</v>
      </c>
      <c r="X309" s="107" t="s">
        <v>621</v>
      </c>
      <c r="Y309" s="107" t="s">
        <v>622</v>
      </c>
      <c r="Z309" s="107" t="s">
        <v>621</v>
      </c>
      <c r="AA309" s="107" t="s">
        <v>623</v>
      </c>
      <c r="AB309" s="107" t="s">
        <v>621</v>
      </c>
      <c r="AC309" s="107" t="s">
        <v>623</v>
      </c>
      <c r="AD309" s="107" t="s">
        <v>623</v>
      </c>
      <c r="AE309" s="107" t="s">
        <v>621</v>
      </c>
      <c r="AF309" s="107" t="s">
        <v>621</v>
      </c>
      <c r="AG309" s="107" t="s">
        <v>621</v>
      </c>
      <c r="AH309" s="107" t="s">
        <v>621</v>
      </c>
      <c r="AI309" s="107" t="s">
        <v>620</v>
      </c>
      <c r="AJ309" s="107" t="s">
        <v>621</v>
      </c>
      <c r="AK309" s="107" t="s">
        <v>621</v>
      </c>
      <c r="AL309" s="107" t="s">
        <v>621</v>
      </c>
      <c r="AM309" s="107" t="s">
        <v>621</v>
      </c>
      <c r="AN309" s="107" t="s">
        <v>621</v>
      </c>
      <c r="AO309" s="107" t="s">
        <v>621</v>
      </c>
      <c r="AP309" s="107" t="s">
        <v>621</v>
      </c>
      <c r="AQ309" s="107" t="s">
        <v>621</v>
      </c>
      <c r="AR309" s="107" t="s">
        <v>621</v>
      </c>
      <c r="AS309" s="107" t="s">
        <v>621</v>
      </c>
      <c r="AT309" s="107" t="s">
        <v>621</v>
      </c>
      <c r="AU309" s="107" t="s">
        <v>621</v>
      </c>
      <c r="AV309" s="107" t="s">
        <v>621</v>
      </c>
      <c r="AW309" s="107" t="s">
        <v>620</v>
      </c>
      <c r="AX309" s="107" t="s">
        <v>623</v>
      </c>
      <c r="AY309" s="107" t="s">
        <v>623</v>
      </c>
      <c r="AZ309" s="107" t="s">
        <v>620</v>
      </c>
      <c r="BA309" s="107" t="s">
        <v>620</v>
      </c>
      <c r="BC309" s="107">
        <v>36</v>
      </c>
      <c r="BD309" s="107">
        <v>1</v>
      </c>
      <c r="BE309" s="107">
        <v>5</v>
      </c>
      <c r="BF309" s="107">
        <v>8</v>
      </c>
      <c r="BG309" s="107">
        <v>0</v>
      </c>
      <c r="BH309" s="107">
        <v>42</v>
      </c>
    </row>
    <row r="310" spans="1:60" x14ac:dyDescent="0.25">
      <c r="A310" s="104">
        <v>1210</v>
      </c>
      <c r="B310" s="108" t="s">
        <v>309</v>
      </c>
      <c r="C310" s="108" t="s">
        <v>301</v>
      </c>
      <c r="D310" s="107" t="s">
        <v>621</v>
      </c>
      <c r="E310" s="107" t="s">
        <v>621</v>
      </c>
      <c r="F310" s="107" t="s">
        <v>621</v>
      </c>
      <c r="G310" s="107" t="s">
        <v>621</v>
      </c>
      <c r="H310" s="107" t="s">
        <v>621</v>
      </c>
      <c r="I310" s="107" t="s">
        <v>621</v>
      </c>
      <c r="J310" s="107" t="s">
        <v>621</v>
      </c>
      <c r="K310" s="107" t="s">
        <v>621</v>
      </c>
      <c r="L310" s="107" t="s">
        <v>622</v>
      </c>
      <c r="M310" s="107" t="s">
        <v>621</v>
      </c>
      <c r="N310" s="107" t="s">
        <v>621</v>
      </c>
      <c r="O310" s="107" t="s">
        <v>621</v>
      </c>
      <c r="P310" s="107" t="s">
        <v>621</v>
      </c>
      <c r="Q310" s="107" t="s">
        <v>621</v>
      </c>
      <c r="R310" s="107" t="s">
        <v>621</v>
      </c>
      <c r="S310" s="107" t="s">
        <v>622</v>
      </c>
      <c r="T310" s="107" t="s">
        <v>622</v>
      </c>
      <c r="U310" s="107" t="s">
        <v>621</v>
      </c>
      <c r="V310" s="107" t="s">
        <v>621</v>
      </c>
      <c r="W310" s="107" t="s">
        <v>623</v>
      </c>
      <c r="X310" s="107" t="s">
        <v>621</v>
      </c>
      <c r="Y310" s="107" t="s">
        <v>622</v>
      </c>
      <c r="Z310" s="107" t="s">
        <v>621</v>
      </c>
      <c r="AA310" s="107" t="s">
        <v>623</v>
      </c>
      <c r="AB310" s="107" t="s">
        <v>621</v>
      </c>
      <c r="AC310" s="107" t="s">
        <v>623</v>
      </c>
      <c r="AD310" s="107" t="s">
        <v>621</v>
      </c>
      <c r="AE310" s="107" t="s">
        <v>621</v>
      </c>
      <c r="AF310" s="107" t="s">
        <v>621</v>
      </c>
      <c r="AG310" s="107" t="s">
        <v>621</v>
      </c>
      <c r="AH310" s="107" t="s">
        <v>622</v>
      </c>
      <c r="AI310" s="107" t="s">
        <v>622</v>
      </c>
      <c r="AJ310" s="107" t="s">
        <v>621</v>
      </c>
      <c r="AK310" s="107" t="s">
        <v>621</v>
      </c>
      <c r="AL310" s="107" t="s">
        <v>621</v>
      </c>
      <c r="AM310" s="107" t="s">
        <v>621</v>
      </c>
      <c r="AN310" s="107" t="s">
        <v>621</v>
      </c>
      <c r="AO310" s="107" t="s">
        <v>621</v>
      </c>
      <c r="AP310" s="107" t="s">
        <v>621</v>
      </c>
      <c r="AQ310" s="107" t="s">
        <v>621</v>
      </c>
      <c r="AR310" s="107" t="s">
        <v>621</v>
      </c>
      <c r="AS310" s="107" t="s">
        <v>622</v>
      </c>
      <c r="AT310" s="107" t="s">
        <v>623</v>
      </c>
      <c r="AU310" s="107" t="s">
        <v>621</v>
      </c>
      <c r="AV310" s="107" t="s">
        <v>623</v>
      </c>
      <c r="AW310" s="107" t="s">
        <v>621</v>
      </c>
      <c r="AX310" s="107" t="s">
        <v>623</v>
      </c>
      <c r="AY310" s="107" t="s">
        <v>621</v>
      </c>
      <c r="AZ310" s="107" t="s">
        <v>621</v>
      </c>
      <c r="BA310" s="107" t="s">
        <v>621</v>
      </c>
      <c r="BC310" s="107">
        <v>37</v>
      </c>
      <c r="BD310" s="107">
        <v>7</v>
      </c>
      <c r="BE310" s="107">
        <v>0</v>
      </c>
      <c r="BF310" s="107">
        <v>6</v>
      </c>
      <c r="BG310" s="107">
        <v>0</v>
      </c>
      <c r="BH310" s="107">
        <v>44</v>
      </c>
    </row>
    <row r="311" spans="1:60" x14ac:dyDescent="0.25">
      <c r="A311" s="104">
        <v>1211</v>
      </c>
      <c r="B311" s="108" t="s">
        <v>310</v>
      </c>
      <c r="C311" s="108" t="s">
        <v>301</v>
      </c>
      <c r="D311" s="107" t="s">
        <v>621</v>
      </c>
      <c r="E311" s="107" t="s">
        <v>621</v>
      </c>
      <c r="F311" s="107" t="s">
        <v>623</v>
      </c>
      <c r="G311" s="107" t="s">
        <v>621</v>
      </c>
      <c r="H311" s="107" t="s">
        <v>623</v>
      </c>
      <c r="I311" s="107" t="s">
        <v>621</v>
      </c>
      <c r="J311" s="107" t="s">
        <v>621</v>
      </c>
      <c r="K311" s="107" t="s">
        <v>621</v>
      </c>
      <c r="L311" s="107" t="s">
        <v>621</v>
      </c>
      <c r="M311" s="107" t="s">
        <v>621</v>
      </c>
      <c r="N311" s="107" t="s">
        <v>621</v>
      </c>
      <c r="O311" s="107" t="s">
        <v>621</v>
      </c>
      <c r="P311" s="107" t="s">
        <v>621</v>
      </c>
      <c r="Q311" s="107" t="s">
        <v>621</v>
      </c>
      <c r="R311" s="107" t="s">
        <v>623</v>
      </c>
      <c r="S311" s="107" t="s">
        <v>621</v>
      </c>
      <c r="T311" s="107" t="s">
        <v>621</v>
      </c>
      <c r="U311" s="107" t="s">
        <v>621</v>
      </c>
      <c r="V311" s="107" t="s">
        <v>621</v>
      </c>
      <c r="W311" s="107" t="s">
        <v>620</v>
      </c>
      <c r="X311" s="107" t="s">
        <v>621</v>
      </c>
      <c r="Y311" s="107" t="s">
        <v>622</v>
      </c>
      <c r="Z311" s="107" t="s">
        <v>621</v>
      </c>
      <c r="AA311" s="107" t="s">
        <v>621</v>
      </c>
      <c r="AB311" s="107" t="s">
        <v>621</v>
      </c>
      <c r="AC311" s="107" t="s">
        <v>620</v>
      </c>
      <c r="AD311" s="107" t="s">
        <v>621</v>
      </c>
      <c r="AE311" s="107" t="s">
        <v>621</v>
      </c>
      <c r="AF311" s="107" t="s">
        <v>621</v>
      </c>
      <c r="AG311" s="107" t="s">
        <v>621</v>
      </c>
      <c r="AH311" s="107" t="s">
        <v>622</v>
      </c>
      <c r="AI311" s="107" t="s">
        <v>622</v>
      </c>
      <c r="AJ311" s="107" t="s">
        <v>622</v>
      </c>
      <c r="AK311" s="107" t="s">
        <v>621</v>
      </c>
      <c r="AL311" s="107" t="s">
        <v>621</v>
      </c>
      <c r="AM311" s="107" t="s">
        <v>621</v>
      </c>
      <c r="AN311" s="107" t="s">
        <v>621</v>
      </c>
      <c r="AO311" s="107" t="s">
        <v>621</v>
      </c>
      <c r="AP311" s="107" t="s">
        <v>621</v>
      </c>
      <c r="AQ311" s="107" t="s">
        <v>621</v>
      </c>
      <c r="AR311" s="107" t="s">
        <v>621</v>
      </c>
      <c r="AS311" s="107" t="s">
        <v>621</v>
      </c>
      <c r="AT311" s="107" t="s">
        <v>621</v>
      </c>
      <c r="AU311" s="107" t="s">
        <v>621</v>
      </c>
      <c r="AV311" s="107" t="s">
        <v>623</v>
      </c>
      <c r="AW311" s="107" t="s">
        <v>623</v>
      </c>
      <c r="AX311" s="107" t="s">
        <v>621</v>
      </c>
      <c r="AY311" s="107" t="s">
        <v>621</v>
      </c>
      <c r="AZ311" s="107" t="s">
        <v>623</v>
      </c>
      <c r="BA311" s="107" t="s">
        <v>621</v>
      </c>
      <c r="BC311" s="107">
        <v>38</v>
      </c>
      <c r="BD311" s="107">
        <v>4</v>
      </c>
      <c r="BE311" s="107">
        <v>2</v>
      </c>
      <c r="BF311" s="107">
        <v>6</v>
      </c>
      <c r="BG311" s="107">
        <v>0</v>
      </c>
      <c r="BH311" s="107">
        <v>44</v>
      </c>
    </row>
    <row r="312" spans="1:60" x14ac:dyDescent="0.25">
      <c r="A312" s="104">
        <v>1212</v>
      </c>
      <c r="B312" s="108" t="s">
        <v>311</v>
      </c>
      <c r="C312" s="108" t="s">
        <v>301</v>
      </c>
      <c r="D312" s="107" t="s">
        <v>621</v>
      </c>
      <c r="E312" s="107" t="s">
        <v>621</v>
      </c>
      <c r="F312" s="107" t="s">
        <v>621</v>
      </c>
      <c r="G312" s="107" t="s">
        <v>621</v>
      </c>
      <c r="H312" s="107" t="s">
        <v>621</v>
      </c>
      <c r="I312" s="107" t="s">
        <v>621</v>
      </c>
      <c r="J312" s="107" t="s">
        <v>623</v>
      </c>
      <c r="K312" s="107" t="s">
        <v>621</v>
      </c>
      <c r="L312" s="107" t="s">
        <v>621</v>
      </c>
      <c r="M312" s="107" t="s">
        <v>621</v>
      </c>
      <c r="N312" s="107" t="s">
        <v>621</v>
      </c>
      <c r="O312" s="107" t="s">
        <v>621</v>
      </c>
      <c r="P312" s="107" t="s">
        <v>621</v>
      </c>
      <c r="Q312" s="107" t="s">
        <v>621</v>
      </c>
      <c r="R312" s="107" t="s">
        <v>621</v>
      </c>
      <c r="S312" s="107" t="s">
        <v>622</v>
      </c>
      <c r="T312" s="107" t="s">
        <v>622</v>
      </c>
      <c r="U312" s="107" t="s">
        <v>621</v>
      </c>
      <c r="V312" s="107" t="s">
        <v>621</v>
      </c>
      <c r="W312" s="107" t="s">
        <v>621</v>
      </c>
      <c r="X312" s="107" t="s">
        <v>621</v>
      </c>
      <c r="Y312" s="107" t="s">
        <v>622</v>
      </c>
      <c r="Z312" s="107" t="s">
        <v>621</v>
      </c>
      <c r="AA312" s="107" t="s">
        <v>620</v>
      </c>
      <c r="AB312" s="107" t="s">
        <v>621</v>
      </c>
      <c r="AC312" s="107" t="s">
        <v>621</v>
      </c>
      <c r="AD312" s="107" t="s">
        <v>621</v>
      </c>
      <c r="AE312" s="107" t="s">
        <v>621</v>
      </c>
      <c r="AF312" s="107" t="s">
        <v>621</v>
      </c>
      <c r="AG312" s="107" t="s">
        <v>621</v>
      </c>
      <c r="AH312" s="107" t="s">
        <v>622</v>
      </c>
      <c r="AI312" s="107" t="s">
        <v>622</v>
      </c>
      <c r="AJ312" s="107" t="s">
        <v>622</v>
      </c>
      <c r="AK312" s="107" t="s">
        <v>621</v>
      </c>
      <c r="AL312" s="107" t="s">
        <v>621</v>
      </c>
      <c r="AM312" s="107" t="s">
        <v>621</v>
      </c>
      <c r="AN312" s="107" t="s">
        <v>621</v>
      </c>
      <c r="AO312" s="107" t="s">
        <v>621</v>
      </c>
      <c r="AP312" s="107" t="s">
        <v>621</v>
      </c>
      <c r="AQ312" s="107" t="s">
        <v>621</v>
      </c>
      <c r="AR312" s="107" t="s">
        <v>621</v>
      </c>
      <c r="AS312" s="107" t="s">
        <v>622</v>
      </c>
      <c r="AT312" s="107" t="s">
        <v>621</v>
      </c>
      <c r="AU312" s="107" t="s">
        <v>623</v>
      </c>
      <c r="AV312" s="107" t="s">
        <v>623</v>
      </c>
      <c r="AW312" s="107" t="s">
        <v>621</v>
      </c>
      <c r="AX312" s="107" t="s">
        <v>623</v>
      </c>
      <c r="AY312" s="107" t="s">
        <v>623</v>
      </c>
      <c r="AZ312" s="107" t="s">
        <v>621</v>
      </c>
      <c r="BA312" s="107" t="s">
        <v>621</v>
      </c>
      <c r="BC312" s="107">
        <v>37</v>
      </c>
      <c r="BD312" s="107">
        <v>7</v>
      </c>
      <c r="BE312" s="107">
        <v>1</v>
      </c>
      <c r="BF312" s="107">
        <v>5</v>
      </c>
      <c r="BG312" s="107">
        <v>0</v>
      </c>
      <c r="BH312" s="107">
        <v>45</v>
      </c>
    </row>
    <row r="313" spans="1:60" x14ac:dyDescent="0.25">
      <c r="A313" s="104">
        <v>1213</v>
      </c>
      <c r="B313" s="108" t="s">
        <v>237</v>
      </c>
      <c r="C313" s="108" t="s">
        <v>301</v>
      </c>
      <c r="D313" s="107" t="s">
        <v>621</v>
      </c>
      <c r="E313" s="107" t="s">
        <v>621</v>
      </c>
      <c r="F313" s="107" t="s">
        <v>621</v>
      </c>
      <c r="G313" s="107" t="s">
        <v>621</v>
      </c>
      <c r="H313" s="107" t="s">
        <v>621</v>
      </c>
      <c r="I313" s="107" t="s">
        <v>621</v>
      </c>
      <c r="J313" s="107" t="s">
        <v>623</v>
      </c>
      <c r="K313" s="107" t="s">
        <v>621</v>
      </c>
      <c r="L313" s="107" t="s">
        <v>621</v>
      </c>
      <c r="M313" s="107" t="s">
        <v>621</v>
      </c>
      <c r="N313" s="107" t="s">
        <v>620</v>
      </c>
      <c r="O313" s="107" t="s">
        <v>621</v>
      </c>
      <c r="P313" s="107" t="s">
        <v>621</v>
      </c>
      <c r="Q313" s="107" t="s">
        <v>621</v>
      </c>
      <c r="R313" s="107" t="s">
        <v>622</v>
      </c>
      <c r="S313" s="107" t="s">
        <v>621</v>
      </c>
      <c r="T313" s="107" t="s">
        <v>621</v>
      </c>
      <c r="U313" s="107" t="s">
        <v>621</v>
      </c>
      <c r="V313" s="107" t="s">
        <v>621</v>
      </c>
      <c r="W313" s="107" t="s">
        <v>620</v>
      </c>
      <c r="X313" s="107" t="s">
        <v>621</v>
      </c>
      <c r="Y313" s="107" t="s">
        <v>622</v>
      </c>
      <c r="Z313" s="107" t="s">
        <v>621</v>
      </c>
      <c r="AA313" s="107" t="s">
        <v>621</v>
      </c>
      <c r="AB313" s="107" t="s">
        <v>621</v>
      </c>
      <c r="AC313" s="107" t="s">
        <v>621</v>
      </c>
      <c r="AD313" s="107" t="s">
        <v>623</v>
      </c>
      <c r="AE313" s="107" t="s">
        <v>623</v>
      </c>
      <c r="AF313" s="107" t="s">
        <v>621</v>
      </c>
      <c r="AG313" s="107" t="s">
        <v>621</v>
      </c>
      <c r="AH313" s="107" t="s">
        <v>620</v>
      </c>
      <c r="AI313" s="107" t="s">
        <v>622</v>
      </c>
      <c r="AJ313" s="107" t="s">
        <v>621</v>
      </c>
      <c r="AK313" s="107" t="s">
        <v>620</v>
      </c>
      <c r="AL313" s="107" t="s">
        <v>621</v>
      </c>
      <c r="AM313" s="107" t="s">
        <v>621</v>
      </c>
      <c r="AN313" s="107" t="s">
        <v>621</v>
      </c>
      <c r="AO313" s="107" t="s">
        <v>621</v>
      </c>
      <c r="AP313" s="107" t="s">
        <v>621</v>
      </c>
      <c r="AQ313" s="107" t="s">
        <v>621</v>
      </c>
      <c r="AR313" s="107" t="s">
        <v>621</v>
      </c>
      <c r="AS313" s="107" t="s">
        <v>621</v>
      </c>
      <c r="AT313" s="107" t="s">
        <v>621</v>
      </c>
      <c r="AU313" s="107" t="s">
        <v>621</v>
      </c>
      <c r="AV313" s="107" t="s">
        <v>623</v>
      </c>
      <c r="AW313" s="107" t="s">
        <v>620</v>
      </c>
      <c r="AX313" s="107" t="s">
        <v>620</v>
      </c>
      <c r="AY313" s="107" t="s">
        <v>620</v>
      </c>
      <c r="AZ313" s="107" t="s">
        <v>621</v>
      </c>
      <c r="BA313" s="107" t="s">
        <v>621</v>
      </c>
      <c r="BC313" s="107">
        <v>36</v>
      </c>
      <c r="BD313" s="107">
        <v>3</v>
      </c>
      <c r="BE313" s="107">
        <v>7</v>
      </c>
      <c r="BF313" s="107">
        <v>4</v>
      </c>
      <c r="BG313" s="107">
        <v>0</v>
      </c>
      <c r="BH313" s="107">
        <v>46</v>
      </c>
    </row>
    <row r="314" spans="1:60" x14ac:dyDescent="0.25">
      <c r="A314" s="104">
        <v>1214</v>
      </c>
      <c r="B314" s="108" t="s">
        <v>312</v>
      </c>
      <c r="C314" s="108" t="s">
        <v>301</v>
      </c>
      <c r="D314" s="107" t="s">
        <v>621</v>
      </c>
      <c r="E314" s="107" t="s">
        <v>620</v>
      </c>
      <c r="F314" s="107" t="s">
        <v>621</v>
      </c>
      <c r="G314" s="107" t="s">
        <v>621</v>
      </c>
      <c r="H314" s="107" t="s">
        <v>623</v>
      </c>
      <c r="I314" s="107" t="s">
        <v>621</v>
      </c>
      <c r="J314" s="107" t="s">
        <v>621</v>
      </c>
      <c r="K314" s="107" t="s">
        <v>621</v>
      </c>
      <c r="L314" s="107" t="s">
        <v>621</v>
      </c>
      <c r="M314" s="107" t="s">
        <v>621</v>
      </c>
      <c r="N314" s="107" t="s">
        <v>620</v>
      </c>
      <c r="O314" s="107" t="s">
        <v>621</v>
      </c>
      <c r="P314" s="107" t="s">
        <v>621</v>
      </c>
      <c r="Q314" s="107" t="s">
        <v>621</v>
      </c>
      <c r="R314" s="107" t="s">
        <v>620</v>
      </c>
      <c r="S314" s="107" t="s">
        <v>621</v>
      </c>
      <c r="T314" s="107" t="s">
        <v>622</v>
      </c>
      <c r="U314" s="107" t="s">
        <v>621</v>
      </c>
      <c r="V314" s="107" t="s">
        <v>621</v>
      </c>
      <c r="W314" s="107" t="s">
        <v>620</v>
      </c>
      <c r="X314" s="107" t="s">
        <v>620</v>
      </c>
      <c r="Y314" s="107" t="s">
        <v>620</v>
      </c>
      <c r="Z314" s="107" t="s">
        <v>623</v>
      </c>
      <c r="AA314" s="107" t="s">
        <v>620</v>
      </c>
      <c r="AB314" s="107" t="s">
        <v>621</v>
      </c>
      <c r="AC314" s="107" t="s">
        <v>623</v>
      </c>
      <c r="AD314" s="107" t="s">
        <v>621</v>
      </c>
      <c r="AE314" s="107" t="s">
        <v>623</v>
      </c>
      <c r="AF314" s="107" t="s">
        <v>620</v>
      </c>
      <c r="AG314" s="107" t="s">
        <v>621</v>
      </c>
      <c r="AH314" s="107" t="s">
        <v>620</v>
      </c>
      <c r="AI314" s="107" t="s">
        <v>621</v>
      </c>
      <c r="AJ314" s="107" t="s">
        <v>621</v>
      </c>
      <c r="AK314" s="107" t="s">
        <v>621</v>
      </c>
      <c r="AL314" s="107" t="s">
        <v>621</v>
      </c>
      <c r="AM314" s="107" t="s">
        <v>623</v>
      </c>
      <c r="AN314" s="107" t="s">
        <v>621</v>
      </c>
      <c r="AO314" s="107" t="s">
        <v>621</v>
      </c>
      <c r="AP314" s="107" t="s">
        <v>621</v>
      </c>
      <c r="AQ314" s="107" t="s">
        <v>621</v>
      </c>
      <c r="AR314" s="107" t="s">
        <v>621</v>
      </c>
      <c r="AS314" s="107" t="s">
        <v>621</v>
      </c>
      <c r="AT314" s="107" t="s">
        <v>621</v>
      </c>
      <c r="AU314" s="107" t="s">
        <v>621</v>
      </c>
      <c r="AV314" s="107" t="s">
        <v>623</v>
      </c>
      <c r="AW314" s="107" t="s">
        <v>621</v>
      </c>
      <c r="AX314" s="107" t="s">
        <v>621</v>
      </c>
      <c r="AY314" s="107" t="s">
        <v>620</v>
      </c>
      <c r="AZ314" s="107" t="s">
        <v>621</v>
      </c>
      <c r="BA314" s="107" t="s">
        <v>620</v>
      </c>
      <c r="BC314" s="107">
        <v>32</v>
      </c>
      <c r="BD314" s="107">
        <v>1</v>
      </c>
      <c r="BE314" s="107">
        <v>11</v>
      </c>
      <c r="BF314" s="107">
        <v>6</v>
      </c>
      <c r="BG314" s="107">
        <v>0</v>
      </c>
      <c r="BH314" s="107">
        <v>44</v>
      </c>
    </row>
    <row r="315" spans="1:60" x14ac:dyDescent="0.25">
      <c r="A315" s="104">
        <v>1215</v>
      </c>
      <c r="B315" s="69" t="s">
        <v>313</v>
      </c>
      <c r="C315" s="69" t="s">
        <v>301</v>
      </c>
      <c r="D315" s="107" t="s">
        <v>621</v>
      </c>
      <c r="E315" s="107" t="s">
        <v>621</v>
      </c>
      <c r="F315" s="107" t="s">
        <v>621</v>
      </c>
      <c r="G315" s="107" t="s">
        <v>621</v>
      </c>
      <c r="H315" s="107" t="s">
        <v>623</v>
      </c>
      <c r="I315" s="107" t="s">
        <v>621</v>
      </c>
      <c r="J315" s="107" t="s">
        <v>621</v>
      </c>
      <c r="K315" s="107" t="s">
        <v>621</v>
      </c>
      <c r="L315" s="107" t="s">
        <v>623</v>
      </c>
      <c r="M315" s="107" t="s">
        <v>621</v>
      </c>
      <c r="N315" s="107" t="s">
        <v>621</v>
      </c>
      <c r="O315" s="107" t="s">
        <v>621</v>
      </c>
      <c r="P315" s="107" t="s">
        <v>621</v>
      </c>
      <c r="Q315" s="107" t="s">
        <v>621</v>
      </c>
      <c r="R315" s="107" t="s">
        <v>621</v>
      </c>
      <c r="S315" s="107" t="s">
        <v>622</v>
      </c>
      <c r="T315" s="107" t="s">
        <v>622</v>
      </c>
      <c r="U315" s="107" t="s">
        <v>621</v>
      </c>
      <c r="V315" s="107" t="s">
        <v>621</v>
      </c>
      <c r="W315" s="107" t="s">
        <v>621</v>
      </c>
      <c r="X315" s="107" t="s">
        <v>621</v>
      </c>
      <c r="Y315" s="107" t="s">
        <v>622</v>
      </c>
      <c r="Z315" s="107" t="s">
        <v>621</v>
      </c>
      <c r="AA315" s="107" t="s">
        <v>621</v>
      </c>
      <c r="AB315" s="107" t="s">
        <v>621</v>
      </c>
      <c r="AC315" s="107" t="s">
        <v>621</v>
      </c>
      <c r="AD315" s="107" t="s">
        <v>621</v>
      </c>
      <c r="AE315" s="107" t="s">
        <v>621</v>
      </c>
      <c r="AF315" s="107" t="s">
        <v>621</v>
      </c>
      <c r="AG315" s="107" t="s">
        <v>621</v>
      </c>
      <c r="AH315" s="107" t="s">
        <v>621</v>
      </c>
      <c r="AI315" s="107" t="s">
        <v>622</v>
      </c>
      <c r="AJ315" s="107" t="s">
        <v>622</v>
      </c>
      <c r="AK315" s="107" t="s">
        <v>621</v>
      </c>
      <c r="AL315" s="107" t="s">
        <v>621</v>
      </c>
      <c r="AM315" s="107" t="s">
        <v>621</v>
      </c>
      <c r="AN315" s="107" t="s">
        <v>623</v>
      </c>
      <c r="AO315" s="107" t="s">
        <v>621</v>
      </c>
      <c r="AP315" s="107" t="s">
        <v>621</v>
      </c>
      <c r="AQ315" s="107" t="s">
        <v>621</v>
      </c>
      <c r="AR315" s="107" t="s">
        <v>621</v>
      </c>
      <c r="AS315" s="107" t="s">
        <v>623</v>
      </c>
      <c r="AT315" s="107" t="s">
        <v>621</v>
      </c>
      <c r="AU315" s="107" t="s">
        <v>621</v>
      </c>
      <c r="AV315" s="107" t="s">
        <v>623</v>
      </c>
      <c r="AW315" s="107" t="s">
        <v>621</v>
      </c>
      <c r="AX315" s="107" t="s">
        <v>623</v>
      </c>
      <c r="AY315" s="107" t="s">
        <v>623</v>
      </c>
      <c r="AZ315" s="107" t="s">
        <v>621</v>
      </c>
      <c r="BA315" s="107" t="s">
        <v>623</v>
      </c>
      <c r="BC315" s="107">
        <v>37</v>
      </c>
      <c r="BD315" s="107">
        <v>5</v>
      </c>
      <c r="BE315" s="107">
        <v>0</v>
      </c>
      <c r="BF315" s="107">
        <v>8</v>
      </c>
      <c r="BG315" s="107">
        <v>0</v>
      </c>
      <c r="BH315" s="107">
        <v>42</v>
      </c>
    </row>
    <row r="316" spans="1:60" x14ac:dyDescent="0.25">
      <c r="A316" s="104">
        <v>1216</v>
      </c>
      <c r="B316" s="108" t="s">
        <v>315</v>
      </c>
      <c r="C316" s="108" t="s">
        <v>301</v>
      </c>
      <c r="D316" s="107" t="s">
        <v>621</v>
      </c>
      <c r="E316" s="107" t="s">
        <v>621</v>
      </c>
      <c r="F316" s="107" t="s">
        <v>621</v>
      </c>
      <c r="G316" s="107" t="s">
        <v>621</v>
      </c>
      <c r="H316" s="107" t="s">
        <v>621</v>
      </c>
      <c r="I316" s="107" t="s">
        <v>621</v>
      </c>
      <c r="J316" s="107" t="s">
        <v>621</v>
      </c>
      <c r="K316" s="107" t="s">
        <v>621</v>
      </c>
      <c r="L316" s="107" t="s">
        <v>621</v>
      </c>
      <c r="M316" s="107" t="s">
        <v>621</v>
      </c>
      <c r="N316" s="107" t="s">
        <v>621</v>
      </c>
      <c r="O316" s="107" t="s">
        <v>621</v>
      </c>
      <c r="P316" s="107" t="s">
        <v>621</v>
      </c>
      <c r="Q316" s="107" t="s">
        <v>621</v>
      </c>
      <c r="R316" s="107" t="s">
        <v>620</v>
      </c>
      <c r="S316" s="107" t="s">
        <v>621</v>
      </c>
      <c r="T316" s="107" t="s">
        <v>621</v>
      </c>
      <c r="U316" s="107" t="s">
        <v>621</v>
      </c>
      <c r="V316" s="107" t="s">
        <v>621</v>
      </c>
      <c r="W316" s="107" t="s">
        <v>621</v>
      </c>
      <c r="X316" s="107" t="s">
        <v>621</v>
      </c>
      <c r="Y316" s="107" t="s">
        <v>621</v>
      </c>
      <c r="Z316" s="107" t="s">
        <v>621</v>
      </c>
      <c r="AA316" s="107" t="s">
        <v>621</v>
      </c>
      <c r="AB316" s="107" t="s">
        <v>621</v>
      </c>
      <c r="AC316" s="107" t="s">
        <v>621</v>
      </c>
      <c r="AD316" s="107" t="s">
        <v>621</v>
      </c>
      <c r="AE316" s="107" t="s">
        <v>621</v>
      </c>
      <c r="AF316" s="107" t="s">
        <v>621</v>
      </c>
      <c r="AG316" s="107" t="s">
        <v>621</v>
      </c>
      <c r="AH316" s="107" t="s">
        <v>621</v>
      </c>
      <c r="AI316" s="107" t="s">
        <v>621</v>
      </c>
      <c r="AJ316" s="107" t="s">
        <v>621</v>
      </c>
      <c r="AK316" s="107" t="s">
        <v>621</v>
      </c>
      <c r="AL316" s="107" t="s">
        <v>621</v>
      </c>
      <c r="AM316" s="107" t="s">
        <v>621</v>
      </c>
      <c r="AN316" s="107" t="s">
        <v>621</v>
      </c>
      <c r="AO316" s="107" t="s">
        <v>621</v>
      </c>
      <c r="AP316" s="107" t="s">
        <v>621</v>
      </c>
      <c r="AQ316" s="107" t="s">
        <v>621</v>
      </c>
      <c r="AR316" s="107" t="s">
        <v>623</v>
      </c>
      <c r="AS316" s="107" t="s">
        <v>622</v>
      </c>
      <c r="AT316" s="107" t="s">
        <v>623</v>
      </c>
      <c r="AU316" s="107" t="s">
        <v>621</v>
      </c>
      <c r="AV316" s="107" t="s">
        <v>620</v>
      </c>
      <c r="AW316" s="107" t="s">
        <v>621</v>
      </c>
      <c r="AX316" s="107" t="s">
        <v>623</v>
      </c>
      <c r="AY316" s="107" t="s">
        <v>620</v>
      </c>
      <c r="AZ316" s="107" t="s">
        <v>621</v>
      </c>
      <c r="BA316" s="107" t="s">
        <v>623</v>
      </c>
      <c r="BC316" s="107">
        <v>42</v>
      </c>
      <c r="BD316" s="107">
        <v>1</v>
      </c>
      <c r="BE316" s="107">
        <v>3</v>
      </c>
      <c r="BF316" s="107">
        <v>4</v>
      </c>
      <c r="BG316" s="107">
        <v>0</v>
      </c>
      <c r="BH316" s="107">
        <v>46</v>
      </c>
    </row>
    <row r="317" spans="1:60" x14ac:dyDescent="0.25">
      <c r="A317" s="104">
        <v>1217</v>
      </c>
      <c r="B317" s="108" t="s">
        <v>316</v>
      </c>
      <c r="C317" s="108" t="s">
        <v>301</v>
      </c>
      <c r="D317" s="107" t="s">
        <v>621</v>
      </c>
      <c r="E317" s="107" t="s">
        <v>621</v>
      </c>
      <c r="F317" s="107" t="s">
        <v>621</v>
      </c>
      <c r="G317" s="107" t="s">
        <v>621</v>
      </c>
      <c r="H317" s="107" t="s">
        <v>623</v>
      </c>
      <c r="I317" s="107" t="s">
        <v>623</v>
      </c>
      <c r="J317" s="107" t="s">
        <v>621</v>
      </c>
      <c r="K317" s="107" t="s">
        <v>623</v>
      </c>
      <c r="L317" s="107" t="s">
        <v>621</v>
      </c>
      <c r="M317" s="107" t="s">
        <v>621</v>
      </c>
      <c r="N317" s="107" t="s">
        <v>621</v>
      </c>
      <c r="O317" s="107" t="s">
        <v>621</v>
      </c>
      <c r="P317" s="107" t="s">
        <v>621</v>
      </c>
      <c r="Q317" s="107" t="s">
        <v>621</v>
      </c>
      <c r="R317" s="107" t="s">
        <v>621</v>
      </c>
      <c r="S317" s="107" t="s">
        <v>621</v>
      </c>
      <c r="T317" s="107" t="s">
        <v>621</v>
      </c>
      <c r="U317" s="107" t="s">
        <v>621</v>
      </c>
      <c r="V317" s="107" t="s">
        <v>621</v>
      </c>
      <c r="W317" s="107" t="s">
        <v>621</v>
      </c>
      <c r="X317" s="107" t="s">
        <v>621</v>
      </c>
      <c r="Y317" s="107" t="s">
        <v>622</v>
      </c>
      <c r="Z317" s="107" t="s">
        <v>621</v>
      </c>
      <c r="AA317" s="107" t="s">
        <v>621</v>
      </c>
      <c r="AB317" s="107" t="s">
        <v>621</v>
      </c>
      <c r="AC317" s="107" t="s">
        <v>621</v>
      </c>
      <c r="AD317" s="107" t="s">
        <v>621</v>
      </c>
      <c r="AE317" s="107" t="s">
        <v>621</v>
      </c>
      <c r="AF317" s="107" t="s">
        <v>621</v>
      </c>
      <c r="AG317" s="107" t="s">
        <v>621</v>
      </c>
      <c r="AH317" s="107" t="s">
        <v>621</v>
      </c>
      <c r="AI317" s="107" t="s">
        <v>621</v>
      </c>
      <c r="AJ317" s="107" t="s">
        <v>621</v>
      </c>
      <c r="AK317" s="107" t="s">
        <v>621</v>
      </c>
      <c r="AL317" s="107" t="s">
        <v>621</v>
      </c>
      <c r="AM317" s="107" t="s">
        <v>621</v>
      </c>
      <c r="AN317" s="107" t="s">
        <v>621</v>
      </c>
      <c r="AO317" s="107" t="s">
        <v>621</v>
      </c>
      <c r="AP317" s="107" t="s">
        <v>621</v>
      </c>
      <c r="AQ317" s="107" t="s">
        <v>621</v>
      </c>
      <c r="AR317" s="107" t="s">
        <v>621</v>
      </c>
      <c r="AS317" s="107" t="s">
        <v>621</v>
      </c>
      <c r="AT317" s="107" t="s">
        <v>621</v>
      </c>
      <c r="AU317" s="107" t="s">
        <v>621</v>
      </c>
      <c r="AV317" s="107" t="s">
        <v>623</v>
      </c>
      <c r="AW317" s="107" t="s">
        <v>621</v>
      </c>
      <c r="AX317" s="107" t="s">
        <v>621</v>
      </c>
      <c r="AY317" s="107" t="s">
        <v>621</v>
      </c>
      <c r="AZ317" s="107" t="s">
        <v>621</v>
      </c>
      <c r="BA317" s="107" t="s">
        <v>621</v>
      </c>
      <c r="BC317" s="107">
        <v>45</v>
      </c>
      <c r="BD317" s="107">
        <v>1</v>
      </c>
      <c r="BE317" s="107">
        <v>0</v>
      </c>
      <c r="BF317" s="107">
        <v>4</v>
      </c>
      <c r="BG317" s="107">
        <v>0</v>
      </c>
      <c r="BH317" s="107">
        <v>46</v>
      </c>
    </row>
    <row r="318" spans="1:60" x14ac:dyDescent="0.25">
      <c r="A318" s="104">
        <v>1218</v>
      </c>
      <c r="B318" s="108" t="s">
        <v>317</v>
      </c>
      <c r="C318" s="108" t="s">
        <v>301</v>
      </c>
      <c r="D318" s="107" t="s">
        <v>621</v>
      </c>
      <c r="E318" s="107" t="s">
        <v>621</v>
      </c>
      <c r="F318" s="107" t="s">
        <v>621</v>
      </c>
      <c r="G318" s="107" t="s">
        <v>621</v>
      </c>
      <c r="H318" s="107" t="s">
        <v>623</v>
      </c>
      <c r="I318" s="107" t="s">
        <v>621</v>
      </c>
      <c r="J318" s="107" t="s">
        <v>621</v>
      </c>
      <c r="K318" s="107" t="s">
        <v>621</v>
      </c>
      <c r="L318" s="107" t="s">
        <v>622</v>
      </c>
      <c r="M318" s="107" t="s">
        <v>621</v>
      </c>
      <c r="N318" s="107" t="s">
        <v>621</v>
      </c>
      <c r="O318" s="107" t="s">
        <v>621</v>
      </c>
      <c r="P318" s="107" t="s">
        <v>621</v>
      </c>
      <c r="Q318" s="107" t="s">
        <v>621</v>
      </c>
      <c r="R318" s="107" t="s">
        <v>623</v>
      </c>
      <c r="S318" s="107" t="s">
        <v>621</v>
      </c>
      <c r="T318" s="107" t="s">
        <v>621</v>
      </c>
      <c r="U318" s="107" t="s">
        <v>621</v>
      </c>
      <c r="V318" s="107" t="s">
        <v>621</v>
      </c>
      <c r="W318" s="107" t="s">
        <v>621</v>
      </c>
      <c r="X318" s="107" t="s">
        <v>621</v>
      </c>
      <c r="Y318" s="107" t="s">
        <v>622</v>
      </c>
      <c r="Z318" s="107" t="s">
        <v>621</v>
      </c>
      <c r="AA318" s="107" t="s">
        <v>621</v>
      </c>
      <c r="AB318" s="107" t="s">
        <v>621</v>
      </c>
      <c r="AC318" s="107" t="s">
        <v>623</v>
      </c>
      <c r="AD318" s="107" t="s">
        <v>621</v>
      </c>
      <c r="AE318" s="107" t="s">
        <v>621</v>
      </c>
      <c r="AF318" s="107" t="s">
        <v>621</v>
      </c>
      <c r="AG318" s="107" t="s">
        <v>621</v>
      </c>
      <c r="AH318" s="107" t="s">
        <v>622</v>
      </c>
      <c r="AI318" s="107" t="s">
        <v>621</v>
      </c>
      <c r="AJ318" s="107" t="s">
        <v>622</v>
      </c>
      <c r="AK318" s="107" t="s">
        <v>621</v>
      </c>
      <c r="AL318" s="107" t="s">
        <v>621</v>
      </c>
      <c r="AM318" s="107" t="s">
        <v>621</v>
      </c>
      <c r="AN318" s="107" t="s">
        <v>621</v>
      </c>
      <c r="AO318" s="107" t="s">
        <v>621</v>
      </c>
      <c r="AP318" s="107" t="s">
        <v>621</v>
      </c>
      <c r="AQ318" s="107" t="s">
        <v>621</v>
      </c>
      <c r="AR318" s="107" t="s">
        <v>621</v>
      </c>
      <c r="AS318" s="107" t="s">
        <v>621</v>
      </c>
      <c r="AT318" s="107" t="s">
        <v>621</v>
      </c>
      <c r="AU318" s="107" t="s">
        <v>621</v>
      </c>
      <c r="AV318" s="107" t="s">
        <v>623</v>
      </c>
      <c r="AW318" s="107" t="s">
        <v>621</v>
      </c>
      <c r="AX318" s="107" t="s">
        <v>621</v>
      </c>
      <c r="AY318" s="107" t="s">
        <v>621</v>
      </c>
      <c r="AZ318" s="107" t="s">
        <v>621</v>
      </c>
      <c r="BA318" s="107" t="s">
        <v>621</v>
      </c>
      <c r="BC318" s="107">
        <v>42</v>
      </c>
      <c r="BD318" s="107">
        <v>4</v>
      </c>
      <c r="BE318" s="107">
        <v>0</v>
      </c>
      <c r="BF318" s="107">
        <v>4</v>
      </c>
      <c r="BG318" s="107">
        <v>0</v>
      </c>
      <c r="BH318" s="107">
        <v>46</v>
      </c>
    </row>
    <row r="319" spans="1:60" x14ac:dyDescent="0.25">
      <c r="A319" s="104">
        <v>1219</v>
      </c>
      <c r="B319" s="108" t="s">
        <v>318</v>
      </c>
      <c r="C319" s="108" t="s">
        <v>301</v>
      </c>
      <c r="D319" s="107" t="s">
        <v>621</v>
      </c>
      <c r="E319" s="107" t="s">
        <v>620</v>
      </c>
      <c r="F319" s="107" t="s">
        <v>621</v>
      </c>
      <c r="G319" s="107" t="s">
        <v>621</v>
      </c>
      <c r="H319" s="107" t="s">
        <v>623</v>
      </c>
      <c r="I319" s="107" t="s">
        <v>621</v>
      </c>
      <c r="J319" s="107" t="s">
        <v>623</v>
      </c>
      <c r="K319" s="107" t="s">
        <v>621</v>
      </c>
      <c r="L319" s="107" t="s">
        <v>622</v>
      </c>
      <c r="M319" s="107" t="s">
        <v>621</v>
      </c>
      <c r="N319" s="107" t="s">
        <v>620</v>
      </c>
      <c r="O319" s="107" t="s">
        <v>621</v>
      </c>
      <c r="P319" s="107" t="s">
        <v>621</v>
      </c>
      <c r="Q319" s="107" t="s">
        <v>621</v>
      </c>
      <c r="R319" s="107" t="s">
        <v>623</v>
      </c>
      <c r="S319" s="107" t="s">
        <v>622</v>
      </c>
      <c r="T319" s="107" t="s">
        <v>622</v>
      </c>
      <c r="U319" s="107" t="s">
        <v>621</v>
      </c>
      <c r="V319" s="107" t="s">
        <v>621</v>
      </c>
      <c r="W319" s="107" t="s">
        <v>620</v>
      </c>
      <c r="X319" s="107" t="s">
        <v>621</v>
      </c>
      <c r="Y319" s="107" t="s">
        <v>622</v>
      </c>
      <c r="Z319" s="107" t="s">
        <v>621</v>
      </c>
      <c r="AA319" s="107" t="s">
        <v>621</v>
      </c>
      <c r="AB319" s="107" t="s">
        <v>621</v>
      </c>
      <c r="AC319" s="107" t="s">
        <v>621</v>
      </c>
      <c r="AD319" s="107" t="s">
        <v>621</v>
      </c>
      <c r="AE319" s="107" t="s">
        <v>621</v>
      </c>
      <c r="AF319" s="107" t="s">
        <v>621</v>
      </c>
      <c r="AG319" s="107" t="s">
        <v>621</v>
      </c>
      <c r="AH319" s="107" t="s">
        <v>623</v>
      </c>
      <c r="AI319" s="107" t="s">
        <v>621</v>
      </c>
      <c r="AJ319" s="107" t="s">
        <v>621</v>
      </c>
      <c r="AK319" s="107" t="s">
        <v>621</v>
      </c>
      <c r="AL319" s="107" t="s">
        <v>621</v>
      </c>
      <c r="AM319" s="107" t="s">
        <v>621</v>
      </c>
      <c r="AN319" s="107" t="s">
        <v>621</v>
      </c>
      <c r="AO319" s="107" t="s">
        <v>621</v>
      </c>
      <c r="AP319" s="107" t="s">
        <v>621</v>
      </c>
      <c r="AQ319" s="107" t="s">
        <v>621</v>
      </c>
      <c r="AR319" s="107" t="s">
        <v>621</v>
      </c>
      <c r="AS319" s="107" t="s">
        <v>623</v>
      </c>
      <c r="AT319" s="107" t="s">
        <v>621</v>
      </c>
      <c r="AU319" s="107" t="s">
        <v>621</v>
      </c>
      <c r="AV319" s="107" t="s">
        <v>623</v>
      </c>
      <c r="AW319" s="107" t="s">
        <v>621</v>
      </c>
      <c r="AX319" s="107" t="s">
        <v>621</v>
      </c>
      <c r="AY319" s="107" t="s">
        <v>621</v>
      </c>
      <c r="AZ319" s="107" t="s">
        <v>621</v>
      </c>
      <c r="BA319" s="107" t="s">
        <v>621</v>
      </c>
      <c r="BC319" s="107">
        <v>37</v>
      </c>
      <c r="BD319" s="107">
        <v>4</v>
      </c>
      <c r="BE319" s="107">
        <v>3</v>
      </c>
      <c r="BF319" s="107">
        <v>6</v>
      </c>
      <c r="BG319" s="107">
        <v>0</v>
      </c>
      <c r="BH319" s="107">
        <v>44</v>
      </c>
    </row>
    <row r="320" spans="1:60" x14ac:dyDescent="0.25">
      <c r="A320" s="104">
        <v>1220</v>
      </c>
      <c r="B320" s="108" t="s">
        <v>319</v>
      </c>
      <c r="C320" s="108" t="s">
        <v>301</v>
      </c>
      <c r="D320" s="107" t="s">
        <v>621</v>
      </c>
      <c r="E320" s="107" t="s">
        <v>620</v>
      </c>
      <c r="F320" s="107" t="s">
        <v>623</v>
      </c>
      <c r="G320" s="107" t="s">
        <v>621</v>
      </c>
      <c r="H320" s="107" t="s">
        <v>623</v>
      </c>
      <c r="I320" s="107" t="s">
        <v>621</v>
      </c>
      <c r="J320" s="107" t="s">
        <v>623</v>
      </c>
      <c r="K320" s="107" t="s">
        <v>623</v>
      </c>
      <c r="L320" s="107" t="s">
        <v>621</v>
      </c>
      <c r="M320" s="107" t="s">
        <v>620</v>
      </c>
      <c r="N320" s="107" t="s">
        <v>620</v>
      </c>
      <c r="O320" s="107" t="s">
        <v>621</v>
      </c>
      <c r="P320" s="107" t="s">
        <v>621</v>
      </c>
      <c r="Q320" s="107" t="s">
        <v>621</v>
      </c>
      <c r="R320" s="107" t="s">
        <v>621</v>
      </c>
      <c r="S320" s="107" t="s">
        <v>621</v>
      </c>
      <c r="T320" s="107" t="s">
        <v>621</v>
      </c>
      <c r="U320" s="107" t="s">
        <v>621</v>
      </c>
      <c r="V320" s="107" t="s">
        <v>621</v>
      </c>
      <c r="W320" s="107" t="s">
        <v>620</v>
      </c>
      <c r="X320" s="107" t="s">
        <v>621</v>
      </c>
      <c r="Y320" s="107" t="s">
        <v>621</v>
      </c>
      <c r="Z320" s="107" t="s">
        <v>621</v>
      </c>
      <c r="AA320" s="107" t="s">
        <v>621</v>
      </c>
      <c r="AB320" s="107" t="s">
        <v>621</v>
      </c>
      <c r="AC320" s="107" t="s">
        <v>620</v>
      </c>
      <c r="AD320" s="107" t="s">
        <v>621</v>
      </c>
      <c r="AE320" s="107" t="s">
        <v>621</v>
      </c>
      <c r="AF320" s="107" t="s">
        <v>621</v>
      </c>
      <c r="AG320" s="107" t="s">
        <v>621</v>
      </c>
      <c r="AH320" s="107" t="s">
        <v>620</v>
      </c>
      <c r="AI320" s="107" t="s">
        <v>621</v>
      </c>
      <c r="AJ320" s="107" t="s">
        <v>621</v>
      </c>
      <c r="AK320" s="107" t="s">
        <v>621</v>
      </c>
      <c r="AL320" s="107" t="s">
        <v>623</v>
      </c>
      <c r="AM320" s="107" t="s">
        <v>621</v>
      </c>
      <c r="AN320" s="107" t="s">
        <v>621</v>
      </c>
      <c r="AO320" s="107" t="s">
        <v>621</v>
      </c>
      <c r="AP320" s="107" t="s">
        <v>621</v>
      </c>
      <c r="AQ320" s="107" t="s">
        <v>621</v>
      </c>
      <c r="AR320" s="107" t="s">
        <v>621</v>
      </c>
      <c r="AS320" s="107" t="s">
        <v>621</v>
      </c>
      <c r="AT320" s="107" t="s">
        <v>623</v>
      </c>
      <c r="AU320" s="107" t="s">
        <v>621</v>
      </c>
      <c r="AV320" s="107" t="s">
        <v>621</v>
      </c>
      <c r="AW320" s="107" t="s">
        <v>621</v>
      </c>
      <c r="AX320" s="107" t="s">
        <v>623</v>
      </c>
      <c r="AY320" s="107" t="s">
        <v>621</v>
      </c>
      <c r="AZ320" s="107" t="s">
        <v>621</v>
      </c>
      <c r="BA320" s="107" t="s">
        <v>621</v>
      </c>
      <c r="BC320" s="107">
        <v>37</v>
      </c>
      <c r="BD320" s="107">
        <v>0</v>
      </c>
      <c r="BE320" s="107">
        <v>6</v>
      </c>
      <c r="BF320" s="107">
        <v>7</v>
      </c>
      <c r="BG320" s="107">
        <v>0</v>
      </c>
      <c r="BH320" s="107">
        <v>43</v>
      </c>
    </row>
    <row r="321" spans="1:60" x14ac:dyDescent="0.25">
      <c r="A321" s="104">
        <v>1221</v>
      </c>
      <c r="B321" s="108" t="s">
        <v>320</v>
      </c>
      <c r="C321" s="108" t="s">
        <v>301</v>
      </c>
      <c r="D321" s="107" t="s">
        <v>621</v>
      </c>
      <c r="E321" s="107" t="s">
        <v>621</v>
      </c>
      <c r="F321" s="107" t="s">
        <v>621</v>
      </c>
      <c r="G321" s="107" t="s">
        <v>621</v>
      </c>
      <c r="H321" s="107" t="s">
        <v>623</v>
      </c>
      <c r="I321" s="107" t="s">
        <v>621</v>
      </c>
      <c r="J321" s="107" t="s">
        <v>623</v>
      </c>
      <c r="K321" s="107" t="s">
        <v>621</v>
      </c>
      <c r="L321" s="107" t="s">
        <v>620</v>
      </c>
      <c r="M321" s="107" t="s">
        <v>620</v>
      </c>
      <c r="N321" s="107" t="s">
        <v>620</v>
      </c>
      <c r="O321" s="107" t="s">
        <v>621</v>
      </c>
      <c r="P321" s="107" t="s">
        <v>621</v>
      </c>
      <c r="Q321" s="107" t="s">
        <v>621</v>
      </c>
      <c r="R321" s="107" t="s">
        <v>620</v>
      </c>
      <c r="S321" s="107" t="s">
        <v>621</v>
      </c>
      <c r="T321" s="107" t="s">
        <v>621</v>
      </c>
      <c r="U321" s="107" t="s">
        <v>621</v>
      </c>
      <c r="V321" s="107" t="s">
        <v>621</v>
      </c>
      <c r="W321" s="107" t="s">
        <v>623</v>
      </c>
      <c r="X321" s="107" t="s">
        <v>621</v>
      </c>
      <c r="Y321" s="107" t="s">
        <v>622</v>
      </c>
      <c r="Z321" s="107" t="s">
        <v>621</v>
      </c>
      <c r="AA321" s="107" t="s">
        <v>620</v>
      </c>
      <c r="AB321" s="107" t="s">
        <v>621</v>
      </c>
      <c r="AC321" s="107" t="s">
        <v>621</v>
      </c>
      <c r="AD321" s="107" t="s">
        <v>621</v>
      </c>
      <c r="AE321" s="107" t="s">
        <v>621</v>
      </c>
      <c r="AF321" s="107" t="s">
        <v>621</v>
      </c>
      <c r="AG321" s="107" t="s">
        <v>621</v>
      </c>
      <c r="AH321" s="107" t="s">
        <v>622</v>
      </c>
      <c r="AI321" s="107" t="s">
        <v>622</v>
      </c>
      <c r="AJ321" s="107" t="s">
        <v>622</v>
      </c>
      <c r="AK321" s="107" t="s">
        <v>621</v>
      </c>
      <c r="AL321" s="107" t="s">
        <v>621</v>
      </c>
      <c r="AM321" s="107" t="s">
        <v>621</v>
      </c>
      <c r="AN321" s="107" t="s">
        <v>623</v>
      </c>
      <c r="AO321" s="107" t="s">
        <v>621</v>
      </c>
      <c r="AP321" s="107" t="s">
        <v>621</v>
      </c>
      <c r="AQ321" s="107" t="s">
        <v>621</v>
      </c>
      <c r="AR321" s="107" t="s">
        <v>621</v>
      </c>
      <c r="AS321" s="107" t="s">
        <v>623</v>
      </c>
      <c r="AT321" s="107" t="s">
        <v>621</v>
      </c>
      <c r="AU321" s="107" t="s">
        <v>621</v>
      </c>
      <c r="AV321" s="107" t="s">
        <v>620</v>
      </c>
      <c r="AW321" s="107" t="s">
        <v>621</v>
      </c>
      <c r="AX321" s="107" t="s">
        <v>621</v>
      </c>
      <c r="AY321" s="107" t="s">
        <v>621</v>
      </c>
      <c r="AZ321" s="107" t="s">
        <v>621</v>
      </c>
      <c r="BA321" s="107" t="s">
        <v>621</v>
      </c>
      <c r="BC321" s="107">
        <v>35</v>
      </c>
      <c r="BD321" s="107">
        <v>4</v>
      </c>
      <c r="BE321" s="107">
        <v>6</v>
      </c>
      <c r="BF321" s="107">
        <v>5</v>
      </c>
      <c r="BG321" s="107">
        <v>0</v>
      </c>
      <c r="BH321" s="107">
        <v>45</v>
      </c>
    </row>
    <row r="322" spans="1:60" x14ac:dyDescent="0.25">
      <c r="A322" s="104">
        <v>1222</v>
      </c>
      <c r="B322" s="108" t="s">
        <v>321</v>
      </c>
      <c r="C322" s="108" t="s">
        <v>301</v>
      </c>
      <c r="D322" s="107" t="s">
        <v>621</v>
      </c>
      <c r="E322" s="107" t="s">
        <v>621</v>
      </c>
      <c r="F322" s="107" t="s">
        <v>621</v>
      </c>
      <c r="G322" s="107" t="s">
        <v>621</v>
      </c>
      <c r="H322" s="107" t="s">
        <v>621</v>
      </c>
      <c r="I322" s="107" t="s">
        <v>621</v>
      </c>
      <c r="J322" s="107" t="s">
        <v>621</v>
      </c>
      <c r="K322" s="107" t="s">
        <v>621</v>
      </c>
      <c r="L322" s="107" t="s">
        <v>621</v>
      </c>
      <c r="M322" s="107" t="s">
        <v>621</v>
      </c>
      <c r="N322" s="107" t="s">
        <v>620</v>
      </c>
      <c r="O322" s="107" t="s">
        <v>621</v>
      </c>
      <c r="P322" s="107" t="s">
        <v>621</v>
      </c>
      <c r="Q322" s="107" t="s">
        <v>621</v>
      </c>
      <c r="R322" s="107" t="s">
        <v>623</v>
      </c>
      <c r="S322" s="107" t="s">
        <v>622</v>
      </c>
      <c r="T322" s="107" t="s">
        <v>622</v>
      </c>
      <c r="U322" s="107" t="s">
        <v>621</v>
      </c>
      <c r="V322" s="107" t="s">
        <v>621</v>
      </c>
      <c r="W322" s="107" t="s">
        <v>621</v>
      </c>
      <c r="X322" s="107" t="s">
        <v>621</v>
      </c>
      <c r="Y322" s="107" t="s">
        <v>622</v>
      </c>
      <c r="Z322" s="107" t="s">
        <v>621</v>
      </c>
      <c r="AA322" s="107" t="s">
        <v>623</v>
      </c>
      <c r="AB322" s="107" t="s">
        <v>621</v>
      </c>
      <c r="AC322" s="107" t="s">
        <v>623</v>
      </c>
      <c r="AD322" s="107" t="s">
        <v>621</v>
      </c>
      <c r="AE322" s="107" t="s">
        <v>621</v>
      </c>
      <c r="AF322" s="107" t="s">
        <v>621</v>
      </c>
      <c r="AG322" s="107" t="s">
        <v>621</v>
      </c>
      <c r="AH322" s="107" t="s">
        <v>621</v>
      </c>
      <c r="AI322" s="107" t="s">
        <v>623</v>
      </c>
      <c r="AJ322" s="107" t="s">
        <v>621</v>
      </c>
      <c r="AK322" s="107" t="s">
        <v>621</v>
      </c>
      <c r="AL322" s="107" t="s">
        <v>621</v>
      </c>
      <c r="AM322" s="107" t="s">
        <v>621</v>
      </c>
      <c r="AN322" s="107" t="s">
        <v>621</v>
      </c>
      <c r="AO322" s="107" t="s">
        <v>621</v>
      </c>
      <c r="AP322" s="107" t="s">
        <v>621</v>
      </c>
      <c r="AQ322" s="107" t="s">
        <v>621</v>
      </c>
      <c r="AR322" s="107" t="s">
        <v>621</v>
      </c>
      <c r="AS322" s="107" t="s">
        <v>621</v>
      </c>
      <c r="AT322" s="107" t="s">
        <v>623</v>
      </c>
      <c r="AU322" s="107" t="s">
        <v>621</v>
      </c>
      <c r="AV322" s="107" t="s">
        <v>623</v>
      </c>
      <c r="AW322" s="107" t="s">
        <v>621</v>
      </c>
      <c r="AX322" s="107" t="s">
        <v>621</v>
      </c>
      <c r="AY322" s="107" t="s">
        <v>621</v>
      </c>
      <c r="AZ322" s="107" t="s">
        <v>621</v>
      </c>
      <c r="BA322" s="107" t="s">
        <v>621</v>
      </c>
      <c r="BC322" s="107">
        <v>40</v>
      </c>
      <c r="BD322" s="107">
        <v>3</v>
      </c>
      <c r="BE322" s="107">
        <v>1</v>
      </c>
      <c r="BF322" s="107">
        <v>6</v>
      </c>
      <c r="BG322" s="107">
        <v>0</v>
      </c>
      <c r="BH322" s="107">
        <v>44</v>
      </c>
    </row>
    <row r="323" spans="1:60" x14ac:dyDescent="0.25">
      <c r="A323" s="104">
        <v>1223</v>
      </c>
      <c r="B323" s="108" t="s">
        <v>322</v>
      </c>
      <c r="C323" s="108" t="s">
        <v>301</v>
      </c>
      <c r="D323" s="107" t="s">
        <v>621</v>
      </c>
      <c r="E323" s="107" t="s">
        <v>621</v>
      </c>
      <c r="F323" s="107" t="s">
        <v>621</v>
      </c>
      <c r="G323" s="107" t="s">
        <v>621</v>
      </c>
      <c r="H323" s="107" t="s">
        <v>621</v>
      </c>
      <c r="I323" s="107" t="s">
        <v>621</v>
      </c>
      <c r="J323" s="107" t="s">
        <v>621</v>
      </c>
      <c r="K323" s="107" t="s">
        <v>621</v>
      </c>
      <c r="L323" s="107" t="s">
        <v>623</v>
      </c>
      <c r="M323" s="107" t="s">
        <v>621</v>
      </c>
      <c r="N323" s="107" t="s">
        <v>621</v>
      </c>
      <c r="O323" s="107" t="s">
        <v>621</v>
      </c>
      <c r="P323" s="107" t="s">
        <v>621</v>
      </c>
      <c r="Q323" s="107" t="s">
        <v>621</v>
      </c>
      <c r="R323" s="107" t="s">
        <v>621</v>
      </c>
      <c r="S323" s="107" t="s">
        <v>621</v>
      </c>
      <c r="T323" s="107" t="s">
        <v>621</v>
      </c>
      <c r="U323" s="107" t="s">
        <v>621</v>
      </c>
      <c r="V323" s="107" t="s">
        <v>621</v>
      </c>
      <c r="W323" s="107" t="s">
        <v>621</v>
      </c>
      <c r="X323" s="107" t="s">
        <v>621</v>
      </c>
      <c r="Y323" s="107" t="s">
        <v>622</v>
      </c>
      <c r="Z323" s="107" t="s">
        <v>621</v>
      </c>
      <c r="AA323" s="107" t="s">
        <v>623</v>
      </c>
      <c r="AB323" s="107" t="s">
        <v>621</v>
      </c>
      <c r="AC323" s="107" t="s">
        <v>621</v>
      </c>
      <c r="AD323" s="107" t="s">
        <v>621</v>
      </c>
      <c r="AE323" s="107" t="s">
        <v>621</v>
      </c>
      <c r="AF323" s="107" t="s">
        <v>621</v>
      </c>
      <c r="AG323" s="107" t="s">
        <v>621</v>
      </c>
      <c r="AH323" s="107" t="s">
        <v>623</v>
      </c>
      <c r="AI323" s="107" t="s">
        <v>621</v>
      </c>
      <c r="AJ323" s="107" t="s">
        <v>621</v>
      </c>
      <c r="AK323" s="107" t="s">
        <v>621</v>
      </c>
      <c r="AL323" s="107" t="s">
        <v>621</v>
      </c>
      <c r="AM323" s="107" t="s">
        <v>621</v>
      </c>
      <c r="AN323" s="107" t="s">
        <v>621</v>
      </c>
      <c r="AO323" s="107" t="s">
        <v>621</v>
      </c>
      <c r="AP323" s="107" t="s">
        <v>621</v>
      </c>
      <c r="AQ323" s="107" t="s">
        <v>621</v>
      </c>
      <c r="AR323" s="107" t="s">
        <v>621</v>
      </c>
      <c r="AS323" s="107" t="s">
        <v>621</v>
      </c>
      <c r="AT323" s="107" t="s">
        <v>621</v>
      </c>
      <c r="AU323" s="107" t="s">
        <v>621</v>
      </c>
      <c r="AV323" s="107" t="s">
        <v>621</v>
      </c>
      <c r="AW323" s="107" t="s">
        <v>621</v>
      </c>
      <c r="AX323" s="107" t="s">
        <v>623</v>
      </c>
      <c r="AY323" s="107" t="s">
        <v>623</v>
      </c>
      <c r="AZ323" s="107" t="s">
        <v>621</v>
      </c>
      <c r="BA323" s="107" t="s">
        <v>621</v>
      </c>
      <c r="BC323" s="107">
        <v>44</v>
      </c>
      <c r="BD323" s="107">
        <v>1</v>
      </c>
      <c r="BE323" s="107">
        <v>0</v>
      </c>
      <c r="BF323" s="107">
        <v>5</v>
      </c>
      <c r="BG323" s="107">
        <v>0</v>
      </c>
      <c r="BH323" s="107">
        <v>45</v>
      </c>
    </row>
    <row r="324" spans="1:60" x14ac:dyDescent="0.25">
      <c r="A324" s="104">
        <v>1224</v>
      </c>
      <c r="B324" s="108" t="s">
        <v>323</v>
      </c>
      <c r="C324" s="108" t="s">
        <v>301</v>
      </c>
      <c r="D324" s="107" t="s">
        <v>621</v>
      </c>
      <c r="E324" s="107" t="s">
        <v>621</v>
      </c>
      <c r="F324" s="107" t="s">
        <v>623</v>
      </c>
      <c r="G324" s="107" t="s">
        <v>621</v>
      </c>
      <c r="H324" s="107" t="s">
        <v>623</v>
      </c>
      <c r="I324" s="107" t="s">
        <v>621</v>
      </c>
      <c r="J324" s="107" t="s">
        <v>623</v>
      </c>
      <c r="K324" s="107" t="s">
        <v>621</v>
      </c>
      <c r="L324" s="107" t="s">
        <v>622</v>
      </c>
      <c r="M324" s="107" t="s">
        <v>621</v>
      </c>
      <c r="N324" s="107" t="s">
        <v>621</v>
      </c>
      <c r="O324" s="107" t="s">
        <v>621</v>
      </c>
      <c r="P324" s="107" t="s">
        <v>621</v>
      </c>
      <c r="Q324" s="107" t="s">
        <v>621</v>
      </c>
      <c r="R324" s="107" t="s">
        <v>622</v>
      </c>
      <c r="S324" s="107" t="s">
        <v>620</v>
      </c>
      <c r="T324" s="107" t="s">
        <v>621</v>
      </c>
      <c r="U324" s="107" t="s">
        <v>621</v>
      </c>
      <c r="V324" s="107" t="s">
        <v>621</v>
      </c>
      <c r="W324" s="107" t="s">
        <v>621</v>
      </c>
      <c r="X324" s="107" t="s">
        <v>621</v>
      </c>
      <c r="Y324" s="107" t="s">
        <v>621</v>
      </c>
      <c r="Z324" s="107" t="s">
        <v>621</v>
      </c>
      <c r="AA324" s="107" t="s">
        <v>621</v>
      </c>
      <c r="AB324" s="107" t="s">
        <v>621</v>
      </c>
      <c r="AC324" s="107" t="s">
        <v>621</v>
      </c>
      <c r="AD324" s="107" t="s">
        <v>621</v>
      </c>
      <c r="AE324" s="107" t="s">
        <v>621</v>
      </c>
      <c r="AF324" s="107" t="s">
        <v>621</v>
      </c>
      <c r="AG324" s="107" t="s">
        <v>621</v>
      </c>
      <c r="AH324" s="107" t="s">
        <v>622</v>
      </c>
      <c r="AI324" s="107" t="s">
        <v>622</v>
      </c>
      <c r="AJ324" s="107" t="s">
        <v>622</v>
      </c>
      <c r="AK324" s="107" t="s">
        <v>621</v>
      </c>
      <c r="AL324" s="107" t="s">
        <v>621</v>
      </c>
      <c r="AM324" s="107" t="s">
        <v>621</v>
      </c>
      <c r="AN324" s="107" t="s">
        <v>621</v>
      </c>
      <c r="AO324" s="107" t="s">
        <v>621</v>
      </c>
      <c r="AP324" s="107" t="s">
        <v>621</v>
      </c>
      <c r="AQ324" s="107" t="s">
        <v>621</v>
      </c>
      <c r="AR324" s="107" t="s">
        <v>621</v>
      </c>
      <c r="AS324" s="107" t="s">
        <v>621</v>
      </c>
      <c r="AT324" s="107" t="s">
        <v>623</v>
      </c>
      <c r="AU324" s="107" t="s">
        <v>621</v>
      </c>
      <c r="AV324" s="107" t="s">
        <v>621</v>
      </c>
      <c r="AW324" s="107" t="s">
        <v>621</v>
      </c>
      <c r="AX324" s="107" t="s">
        <v>620</v>
      </c>
      <c r="AY324" s="107" t="s">
        <v>621</v>
      </c>
      <c r="AZ324" s="107" t="s">
        <v>621</v>
      </c>
      <c r="BA324" s="107" t="s">
        <v>621</v>
      </c>
      <c r="BC324" s="107">
        <v>39</v>
      </c>
      <c r="BD324" s="107">
        <v>5</v>
      </c>
      <c r="BE324" s="107">
        <v>2</v>
      </c>
      <c r="BF324" s="107">
        <v>4</v>
      </c>
      <c r="BG324" s="107">
        <v>0</v>
      </c>
      <c r="BH324" s="107">
        <v>46</v>
      </c>
    </row>
    <row r="325" spans="1:60" x14ac:dyDescent="0.25">
      <c r="A325" s="104">
        <v>1225</v>
      </c>
      <c r="B325" s="69" t="s">
        <v>324</v>
      </c>
      <c r="C325" s="69" t="s">
        <v>301</v>
      </c>
      <c r="D325" s="107" t="s">
        <v>621</v>
      </c>
      <c r="E325" s="107" t="s">
        <v>621</v>
      </c>
      <c r="F325" s="107" t="s">
        <v>621</v>
      </c>
      <c r="G325" s="107" t="s">
        <v>621</v>
      </c>
      <c r="H325" s="107" t="s">
        <v>621</v>
      </c>
      <c r="I325" s="107" t="s">
        <v>621</v>
      </c>
      <c r="J325" s="107" t="s">
        <v>621</v>
      </c>
      <c r="K325" s="107" t="s">
        <v>621</v>
      </c>
      <c r="L325" s="107" t="s">
        <v>621</v>
      </c>
      <c r="M325" s="107" t="s">
        <v>621</v>
      </c>
      <c r="N325" s="107" t="s">
        <v>620</v>
      </c>
      <c r="O325" s="107" t="s">
        <v>621</v>
      </c>
      <c r="P325" s="107" t="s">
        <v>621</v>
      </c>
      <c r="Q325" s="107" t="s">
        <v>621</v>
      </c>
      <c r="R325" s="107" t="s">
        <v>623</v>
      </c>
      <c r="S325" s="107" t="s">
        <v>622</v>
      </c>
      <c r="T325" s="107" t="s">
        <v>622</v>
      </c>
      <c r="U325" s="107" t="s">
        <v>621</v>
      </c>
      <c r="V325" s="107" t="s">
        <v>621</v>
      </c>
      <c r="W325" s="107" t="s">
        <v>621</v>
      </c>
      <c r="X325" s="107" t="s">
        <v>621</v>
      </c>
      <c r="Y325" s="107" t="s">
        <v>622</v>
      </c>
      <c r="Z325" s="107" t="s">
        <v>621</v>
      </c>
      <c r="AA325" s="107" t="s">
        <v>621</v>
      </c>
      <c r="AB325" s="107" t="s">
        <v>621</v>
      </c>
      <c r="AC325" s="107" t="s">
        <v>621</v>
      </c>
      <c r="AD325" s="107" t="s">
        <v>621</v>
      </c>
      <c r="AE325" s="107" t="s">
        <v>621</v>
      </c>
      <c r="AF325" s="107" t="s">
        <v>621</v>
      </c>
      <c r="AG325" s="107" t="s">
        <v>621</v>
      </c>
      <c r="AH325" s="107" t="s">
        <v>621</v>
      </c>
      <c r="AI325" s="107" t="s">
        <v>623</v>
      </c>
      <c r="AJ325" s="107" t="s">
        <v>621</v>
      </c>
      <c r="AK325" s="107" t="s">
        <v>621</v>
      </c>
      <c r="AL325" s="107" t="s">
        <v>621</v>
      </c>
      <c r="AM325" s="107" t="s">
        <v>621</v>
      </c>
      <c r="AN325" s="107" t="s">
        <v>621</v>
      </c>
      <c r="AO325" s="107" t="s">
        <v>621</v>
      </c>
      <c r="AP325" s="107" t="s">
        <v>621</v>
      </c>
      <c r="AQ325" s="107" t="s">
        <v>621</v>
      </c>
      <c r="AR325" s="107" t="s">
        <v>621</v>
      </c>
      <c r="AS325" s="107" t="s">
        <v>621</v>
      </c>
      <c r="AT325" s="107" t="s">
        <v>621</v>
      </c>
      <c r="AU325" s="107" t="s">
        <v>621</v>
      </c>
      <c r="AV325" s="107" t="s">
        <v>621</v>
      </c>
      <c r="AW325" s="107" t="s">
        <v>621</v>
      </c>
      <c r="AX325" s="107" t="s">
        <v>621</v>
      </c>
      <c r="AY325" s="107" t="s">
        <v>621</v>
      </c>
      <c r="AZ325" s="107" t="s">
        <v>621</v>
      </c>
      <c r="BA325" s="107" t="s">
        <v>621</v>
      </c>
      <c r="BC325" s="107">
        <v>44</v>
      </c>
      <c r="BD325" s="107">
        <v>3</v>
      </c>
      <c r="BE325" s="107">
        <v>1</v>
      </c>
      <c r="BF325" s="107">
        <v>2</v>
      </c>
      <c r="BG325" s="107">
        <v>0</v>
      </c>
      <c r="BH325" s="107">
        <v>48</v>
      </c>
    </row>
    <row r="326" spans="1:60" x14ac:dyDescent="0.25">
      <c r="A326" s="104">
        <v>1301</v>
      </c>
      <c r="B326" s="108" t="s">
        <v>327</v>
      </c>
      <c r="C326" s="108" t="s">
        <v>326</v>
      </c>
      <c r="D326" s="107" t="s">
        <v>621</v>
      </c>
      <c r="E326" s="107" t="s">
        <v>621</v>
      </c>
      <c r="F326" s="107" t="s">
        <v>621</v>
      </c>
      <c r="G326" s="107" t="s">
        <v>621</v>
      </c>
      <c r="H326" s="107" t="s">
        <v>623</v>
      </c>
      <c r="I326" s="107" t="s">
        <v>621</v>
      </c>
      <c r="J326" s="107" t="s">
        <v>623</v>
      </c>
      <c r="K326" s="107" t="s">
        <v>621</v>
      </c>
      <c r="L326" s="107" t="s">
        <v>621</v>
      </c>
      <c r="M326" s="107" t="s">
        <v>621</v>
      </c>
      <c r="N326" s="107" t="s">
        <v>620</v>
      </c>
      <c r="O326" s="107" t="s">
        <v>621</v>
      </c>
      <c r="P326" s="107" t="s">
        <v>621</v>
      </c>
      <c r="Q326" s="107" t="s">
        <v>621</v>
      </c>
      <c r="R326" s="107" t="s">
        <v>621</v>
      </c>
      <c r="S326" s="107" t="s">
        <v>622</v>
      </c>
      <c r="T326" s="107" t="s">
        <v>622</v>
      </c>
      <c r="U326" s="107" t="s">
        <v>621</v>
      </c>
      <c r="V326" s="107" t="s">
        <v>621</v>
      </c>
      <c r="W326" s="107" t="s">
        <v>620</v>
      </c>
      <c r="X326" s="107" t="s">
        <v>621</v>
      </c>
      <c r="Y326" s="107" t="s">
        <v>622</v>
      </c>
      <c r="Z326" s="107" t="s">
        <v>621</v>
      </c>
      <c r="AA326" s="107" t="s">
        <v>621</v>
      </c>
      <c r="AB326" s="107" t="s">
        <v>621</v>
      </c>
      <c r="AC326" s="107" t="s">
        <v>621</v>
      </c>
      <c r="AD326" s="107" t="s">
        <v>621</v>
      </c>
      <c r="AE326" s="107" t="s">
        <v>621</v>
      </c>
      <c r="AF326" s="107" t="s">
        <v>621</v>
      </c>
      <c r="AG326" s="107" t="s">
        <v>621</v>
      </c>
      <c r="AH326" s="107" t="s">
        <v>621</v>
      </c>
      <c r="AI326" s="107" t="s">
        <v>622</v>
      </c>
      <c r="AJ326" s="107" t="s">
        <v>622</v>
      </c>
      <c r="AK326" s="107" t="s">
        <v>621</v>
      </c>
      <c r="AL326" s="107" t="s">
        <v>621</v>
      </c>
      <c r="AM326" s="107" t="s">
        <v>621</v>
      </c>
      <c r="AN326" s="107" t="s">
        <v>621</v>
      </c>
      <c r="AO326" s="107" t="s">
        <v>621</v>
      </c>
      <c r="AP326" s="107" t="s">
        <v>621</v>
      </c>
      <c r="AQ326" s="107" t="s">
        <v>621</v>
      </c>
      <c r="AR326" s="107" t="s">
        <v>621</v>
      </c>
      <c r="AS326" s="107" t="s">
        <v>621</v>
      </c>
      <c r="AT326" s="107" t="s">
        <v>621</v>
      </c>
      <c r="AU326" s="107" t="s">
        <v>621</v>
      </c>
      <c r="AV326" s="107" t="s">
        <v>623</v>
      </c>
      <c r="AW326" s="107" t="s">
        <v>621</v>
      </c>
      <c r="AX326" s="107" t="s">
        <v>620</v>
      </c>
      <c r="AY326" s="107" t="s">
        <v>620</v>
      </c>
      <c r="AZ326" s="107" t="s">
        <v>621</v>
      </c>
      <c r="BA326" s="107" t="s">
        <v>621</v>
      </c>
      <c r="BC326" s="107">
        <v>38</v>
      </c>
      <c r="BD326" s="107">
        <v>5</v>
      </c>
      <c r="BE326" s="107">
        <v>4</v>
      </c>
      <c r="BF326" s="107">
        <v>3</v>
      </c>
      <c r="BG326" s="107">
        <v>0</v>
      </c>
      <c r="BH326" s="107">
        <v>47</v>
      </c>
    </row>
    <row r="327" spans="1:60" x14ac:dyDescent="0.25">
      <c r="A327" s="104">
        <v>1302</v>
      </c>
      <c r="B327" s="108" t="s">
        <v>328</v>
      </c>
      <c r="C327" s="108" t="s">
        <v>326</v>
      </c>
      <c r="D327" s="107" t="s">
        <v>621</v>
      </c>
      <c r="E327" s="107" t="s">
        <v>621</v>
      </c>
      <c r="F327" s="107" t="s">
        <v>621</v>
      </c>
      <c r="G327" s="107" t="s">
        <v>621</v>
      </c>
      <c r="H327" s="107" t="s">
        <v>621</v>
      </c>
      <c r="I327" s="107" t="s">
        <v>621</v>
      </c>
      <c r="J327" s="107" t="s">
        <v>623</v>
      </c>
      <c r="K327" s="107" t="s">
        <v>621</v>
      </c>
      <c r="L327" s="107" t="s">
        <v>621</v>
      </c>
      <c r="M327" s="107" t="s">
        <v>621</v>
      </c>
      <c r="N327" s="107" t="s">
        <v>621</v>
      </c>
      <c r="O327" s="107" t="s">
        <v>621</v>
      </c>
      <c r="P327" s="107" t="s">
        <v>621</v>
      </c>
      <c r="Q327" s="107" t="s">
        <v>621</v>
      </c>
      <c r="R327" s="107" t="s">
        <v>621</v>
      </c>
      <c r="S327" s="107" t="s">
        <v>621</v>
      </c>
      <c r="T327" s="107" t="s">
        <v>621</v>
      </c>
      <c r="U327" s="107" t="s">
        <v>621</v>
      </c>
      <c r="V327" s="107" t="s">
        <v>621</v>
      </c>
      <c r="W327" s="107" t="s">
        <v>620</v>
      </c>
      <c r="X327" s="107" t="s">
        <v>620</v>
      </c>
      <c r="Y327" s="107" t="s">
        <v>622</v>
      </c>
      <c r="Z327" s="107" t="s">
        <v>621</v>
      </c>
      <c r="AA327" s="107" t="s">
        <v>621</v>
      </c>
      <c r="AB327" s="107" t="s">
        <v>621</v>
      </c>
      <c r="AC327" s="107" t="s">
        <v>620</v>
      </c>
      <c r="AD327" s="107" t="s">
        <v>621</v>
      </c>
      <c r="AE327" s="107" t="s">
        <v>621</v>
      </c>
      <c r="AF327" s="107" t="s">
        <v>621</v>
      </c>
      <c r="AG327" s="107" t="s">
        <v>621</v>
      </c>
      <c r="AH327" s="107" t="s">
        <v>622</v>
      </c>
      <c r="AI327" s="107" t="s">
        <v>622</v>
      </c>
      <c r="AJ327" s="107" t="s">
        <v>621</v>
      </c>
      <c r="AK327" s="107" t="s">
        <v>621</v>
      </c>
      <c r="AL327" s="107" t="s">
        <v>621</v>
      </c>
      <c r="AM327" s="107" t="s">
        <v>621</v>
      </c>
      <c r="AN327" s="107" t="s">
        <v>621</v>
      </c>
      <c r="AO327" s="107" t="s">
        <v>621</v>
      </c>
      <c r="AP327" s="107" t="s">
        <v>621</v>
      </c>
      <c r="AQ327" s="107" t="s">
        <v>621</v>
      </c>
      <c r="AR327" s="107" t="s">
        <v>621</v>
      </c>
      <c r="AS327" s="107" t="s">
        <v>621</v>
      </c>
      <c r="AT327" s="107" t="s">
        <v>621</v>
      </c>
      <c r="AU327" s="107" t="s">
        <v>623</v>
      </c>
      <c r="AV327" s="107" t="s">
        <v>623</v>
      </c>
      <c r="AW327" s="107" t="s">
        <v>621</v>
      </c>
      <c r="AX327" s="107" t="s">
        <v>621</v>
      </c>
      <c r="AY327" s="107" t="s">
        <v>620</v>
      </c>
      <c r="AZ327" s="107" t="s">
        <v>621</v>
      </c>
      <c r="BA327" s="107" t="s">
        <v>623</v>
      </c>
      <c r="BC327" s="107">
        <v>39</v>
      </c>
      <c r="BD327" s="107">
        <v>3</v>
      </c>
      <c r="BE327" s="107">
        <v>4</v>
      </c>
      <c r="BF327" s="107">
        <v>4</v>
      </c>
      <c r="BG327" s="107">
        <v>0</v>
      </c>
      <c r="BH327" s="107">
        <v>46</v>
      </c>
    </row>
    <row r="328" spans="1:60" x14ac:dyDescent="0.25">
      <c r="A328" s="104">
        <v>1303</v>
      </c>
      <c r="B328" s="108" t="s">
        <v>329</v>
      </c>
      <c r="C328" s="108" t="s">
        <v>326</v>
      </c>
      <c r="D328" s="107" t="s">
        <v>621</v>
      </c>
      <c r="E328" s="107" t="s">
        <v>621</v>
      </c>
      <c r="F328" s="107" t="s">
        <v>621</v>
      </c>
      <c r="G328" s="107" t="s">
        <v>621</v>
      </c>
      <c r="H328" s="107" t="s">
        <v>621</v>
      </c>
      <c r="I328" s="107" t="s">
        <v>621</v>
      </c>
      <c r="J328" s="107" t="s">
        <v>623</v>
      </c>
      <c r="K328" s="107" t="s">
        <v>621</v>
      </c>
      <c r="L328" s="107" t="s">
        <v>621</v>
      </c>
      <c r="M328" s="107" t="s">
        <v>620</v>
      </c>
      <c r="N328" s="107" t="s">
        <v>621</v>
      </c>
      <c r="O328" s="107" t="s">
        <v>621</v>
      </c>
      <c r="P328" s="107" t="s">
        <v>621</v>
      </c>
      <c r="Q328" s="107" t="s">
        <v>621</v>
      </c>
      <c r="R328" s="107" t="s">
        <v>623</v>
      </c>
      <c r="S328" s="107" t="s">
        <v>620</v>
      </c>
      <c r="T328" s="107" t="s">
        <v>620</v>
      </c>
      <c r="U328" s="107" t="s">
        <v>621</v>
      </c>
      <c r="V328" s="107" t="s">
        <v>623</v>
      </c>
      <c r="W328" s="107" t="s">
        <v>620</v>
      </c>
      <c r="X328" s="107" t="s">
        <v>620</v>
      </c>
      <c r="Y328" s="107" t="s">
        <v>622</v>
      </c>
      <c r="Z328" s="107" t="s">
        <v>623</v>
      </c>
      <c r="AA328" s="107" t="s">
        <v>621</v>
      </c>
      <c r="AB328" s="107" t="s">
        <v>621</v>
      </c>
      <c r="AC328" s="107" t="s">
        <v>623</v>
      </c>
      <c r="AD328" s="107" t="s">
        <v>621</v>
      </c>
      <c r="AE328" s="107" t="s">
        <v>621</v>
      </c>
      <c r="AF328" s="107" t="s">
        <v>621</v>
      </c>
      <c r="AG328" s="107" t="s">
        <v>621</v>
      </c>
      <c r="AH328" s="107" t="s">
        <v>620</v>
      </c>
      <c r="AI328" s="107" t="s">
        <v>621</v>
      </c>
      <c r="AJ328" s="107" t="s">
        <v>621</v>
      </c>
      <c r="AK328" s="107" t="s">
        <v>621</v>
      </c>
      <c r="AL328" s="107" t="s">
        <v>621</v>
      </c>
      <c r="AM328" s="107" t="s">
        <v>621</v>
      </c>
      <c r="AN328" s="107" t="s">
        <v>621</v>
      </c>
      <c r="AO328" s="107" t="s">
        <v>621</v>
      </c>
      <c r="AP328" s="107" t="s">
        <v>621</v>
      </c>
      <c r="AQ328" s="107" t="s">
        <v>621</v>
      </c>
      <c r="AR328" s="107" t="s">
        <v>621</v>
      </c>
      <c r="AS328" s="107" t="s">
        <v>621</v>
      </c>
      <c r="AT328" s="107" t="s">
        <v>622</v>
      </c>
      <c r="AU328" s="107" t="s">
        <v>621</v>
      </c>
      <c r="AV328" s="107" t="s">
        <v>621</v>
      </c>
      <c r="AW328" s="107" t="s">
        <v>621</v>
      </c>
      <c r="AX328" s="107" t="s">
        <v>623</v>
      </c>
      <c r="AY328" s="107" t="s">
        <v>623</v>
      </c>
      <c r="AZ328" s="107" t="s">
        <v>621</v>
      </c>
      <c r="BA328" s="107" t="s">
        <v>621</v>
      </c>
      <c r="BC328" s="107">
        <v>35</v>
      </c>
      <c r="BD328" s="107">
        <v>2</v>
      </c>
      <c r="BE328" s="107">
        <v>6</v>
      </c>
      <c r="BF328" s="107">
        <v>7</v>
      </c>
      <c r="BG328" s="107">
        <v>0</v>
      </c>
      <c r="BH328" s="107">
        <v>43</v>
      </c>
    </row>
    <row r="329" spans="1:60" x14ac:dyDescent="0.25">
      <c r="A329" s="104">
        <v>1304</v>
      </c>
      <c r="B329" s="108" t="s">
        <v>330</v>
      </c>
      <c r="C329" s="108" t="s">
        <v>326</v>
      </c>
      <c r="D329" s="107" t="s">
        <v>621</v>
      </c>
      <c r="E329" s="107" t="s">
        <v>621</v>
      </c>
      <c r="F329" s="107" t="s">
        <v>621</v>
      </c>
      <c r="G329" s="107" t="s">
        <v>621</v>
      </c>
      <c r="H329" s="107" t="s">
        <v>623</v>
      </c>
      <c r="I329" s="107" t="s">
        <v>621</v>
      </c>
      <c r="J329" s="107" t="s">
        <v>621</v>
      </c>
      <c r="K329" s="107" t="s">
        <v>621</v>
      </c>
      <c r="L329" s="107" t="s">
        <v>621</v>
      </c>
      <c r="M329" s="107" t="s">
        <v>621</v>
      </c>
      <c r="N329" s="107" t="s">
        <v>621</v>
      </c>
      <c r="O329" s="107" t="s">
        <v>621</v>
      </c>
      <c r="P329" s="107" t="s">
        <v>621</v>
      </c>
      <c r="Q329" s="107" t="s">
        <v>621</v>
      </c>
      <c r="R329" s="107" t="s">
        <v>621</v>
      </c>
      <c r="S329" s="107" t="s">
        <v>622</v>
      </c>
      <c r="T329" s="107" t="s">
        <v>622</v>
      </c>
      <c r="U329" s="107" t="s">
        <v>621</v>
      </c>
      <c r="V329" s="107" t="s">
        <v>621</v>
      </c>
      <c r="W329" s="107" t="s">
        <v>623</v>
      </c>
      <c r="X329" s="107" t="s">
        <v>621</v>
      </c>
      <c r="Y329" s="107" t="s">
        <v>621</v>
      </c>
      <c r="Z329" s="107" t="s">
        <v>621</v>
      </c>
      <c r="AA329" s="107" t="s">
        <v>621</v>
      </c>
      <c r="AB329" s="107" t="s">
        <v>621</v>
      </c>
      <c r="AC329" s="107" t="s">
        <v>621</v>
      </c>
      <c r="AD329" s="107" t="s">
        <v>621</v>
      </c>
      <c r="AE329" s="107" t="s">
        <v>621</v>
      </c>
      <c r="AF329" s="107" t="s">
        <v>621</v>
      </c>
      <c r="AG329" s="107" t="s">
        <v>621</v>
      </c>
      <c r="AH329" s="107" t="s">
        <v>621</v>
      </c>
      <c r="AI329" s="107" t="s">
        <v>623</v>
      </c>
      <c r="AJ329" s="107" t="s">
        <v>621</v>
      </c>
      <c r="AK329" s="107" t="s">
        <v>621</v>
      </c>
      <c r="AL329" s="107" t="s">
        <v>621</v>
      </c>
      <c r="AM329" s="107" t="s">
        <v>621</v>
      </c>
      <c r="AN329" s="107" t="s">
        <v>621</v>
      </c>
      <c r="AO329" s="107" t="s">
        <v>623</v>
      </c>
      <c r="AP329" s="107" t="s">
        <v>621</v>
      </c>
      <c r="AQ329" s="107" t="s">
        <v>621</v>
      </c>
      <c r="AR329" s="107" t="s">
        <v>621</v>
      </c>
      <c r="AS329" s="107" t="s">
        <v>621</v>
      </c>
      <c r="AT329" s="107" t="s">
        <v>621</v>
      </c>
      <c r="AU329" s="107" t="s">
        <v>621</v>
      </c>
      <c r="AV329" s="107" t="s">
        <v>621</v>
      </c>
      <c r="AW329" s="107" t="s">
        <v>621</v>
      </c>
      <c r="AX329" s="107" t="s">
        <v>623</v>
      </c>
      <c r="AY329" s="107" t="s">
        <v>621</v>
      </c>
      <c r="AZ329" s="107" t="s">
        <v>621</v>
      </c>
      <c r="BA329" s="107" t="s">
        <v>621</v>
      </c>
      <c r="BC329" s="107">
        <v>43</v>
      </c>
      <c r="BD329" s="107">
        <v>2</v>
      </c>
      <c r="BE329" s="107">
        <v>0</v>
      </c>
      <c r="BF329" s="107">
        <v>5</v>
      </c>
      <c r="BG329" s="107">
        <v>0</v>
      </c>
      <c r="BH329" s="107">
        <v>45</v>
      </c>
    </row>
    <row r="330" spans="1:60" x14ac:dyDescent="0.25">
      <c r="A330" s="104">
        <v>1305</v>
      </c>
      <c r="B330" s="108" t="s">
        <v>331</v>
      </c>
      <c r="C330" s="108" t="s">
        <v>326</v>
      </c>
      <c r="D330" s="107" t="s">
        <v>621</v>
      </c>
      <c r="E330" s="107" t="s">
        <v>620</v>
      </c>
      <c r="F330" s="107" t="s">
        <v>621</v>
      </c>
      <c r="G330" s="107" t="s">
        <v>621</v>
      </c>
      <c r="H330" s="107" t="s">
        <v>623</v>
      </c>
      <c r="I330" s="107" t="s">
        <v>621</v>
      </c>
      <c r="J330" s="107" t="s">
        <v>623</v>
      </c>
      <c r="K330" s="107" t="s">
        <v>621</v>
      </c>
      <c r="L330" s="107" t="s">
        <v>621</v>
      </c>
      <c r="M330" s="107" t="s">
        <v>621</v>
      </c>
      <c r="N330" s="107" t="s">
        <v>621</v>
      </c>
      <c r="O330" s="107" t="s">
        <v>621</v>
      </c>
      <c r="P330" s="107" t="s">
        <v>621</v>
      </c>
      <c r="Q330" s="107" t="s">
        <v>621</v>
      </c>
      <c r="R330" s="107" t="s">
        <v>623</v>
      </c>
      <c r="S330" s="107" t="s">
        <v>621</v>
      </c>
      <c r="T330" s="107" t="s">
        <v>621</v>
      </c>
      <c r="U330" s="107" t="s">
        <v>621</v>
      </c>
      <c r="V330" s="107" t="s">
        <v>621</v>
      </c>
      <c r="W330" s="107" t="s">
        <v>623</v>
      </c>
      <c r="X330" s="107" t="s">
        <v>621</v>
      </c>
      <c r="Y330" s="107" t="s">
        <v>622</v>
      </c>
      <c r="Z330" s="107" t="s">
        <v>621</v>
      </c>
      <c r="AA330" s="107" t="s">
        <v>621</v>
      </c>
      <c r="AB330" s="107" t="s">
        <v>621</v>
      </c>
      <c r="AC330" s="107" t="s">
        <v>621</v>
      </c>
      <c r="AD330" s="107" t="s">
        <v>621</v>
      </c>
      <c r="AE330" s="107" t="s">
        <v>621</v>
      </c>
      <c r="AF330" s="107" t="s">
        <v>621</v>
      </c>
      <c r="AG330" s="107" t="s">
        <v>621</v>
      </c>
      <c r="AH330" s="107" t="s">
        <v>622</v>
      </c>
      <c r="AI330" s="107" t="s">
        <v>621</v>
      </c>
      <c r="AJ330" s="107" t="s">
        <v>622</v>
      </c>
      <c r="AK330" s="107" t="s">
        <v>621</v>
      </c>
      <c r="AL330" s="107" t="s">
        <v>621</v>
      </c>
      <c r="AM330" s="107" t="s">
        <v>621</v>
      </c>
      <c r="AN330" s="107" t="s">
        <v>621</v>
      </c>
      <c r="AO330" s="107" t="s">
        <v>621</v>
      </c>
      <c r="AP330" s="107" t="s">
        <v>621</v>
      </c>
      <c r="AQ330" s="107" t="s">
        <v>621</v>
      </c>
      <c r="AR330" s="107" t="s">
        <v>621</v>
      </c>
      <c r="AS330" s="107" t="s">
        <v>621</v>
      </c>
      <c r="AT330" s="107" t="s">
        <v>621</v>
      </c>
      <c r="AU330" s="107" t="s">
        <v>621</v>
      </c>
      <c r="AV330" s="107" t="s">
        <v>621</v>
      </c>
      <c r="AW330" s="107" t="s">
        <v>621</v>
      </c>
      <c r="AX330" s="107" t="s">
        <v>623</v>
      </c>
      <c r="AY330" s="107" t="s">
        <v>623</v>
      </c>
      <c r="AZ330" s="107" t="s">
        <v>621</v>
      </c>
      <c r="BA330" s="107" t="s">
        <v>621</v>
      </c>
      <c r="BC330" s="107">
        <v>40</v>
      </c>
      <c r="BD330" s="107">
        <v>3</v>
      </c>
      <c r="BE330" s="107">
        <v>1</v>
      </c>
      <c r="BF330" s="107">
        <v>6</v>
      </c>
      <c r="BG330" s="107">
        <v>0</v>
      </c>
      <c r="BH330" s="107">
        <v>44</v>
      </c>
    </row>
    <row r="331" spans="1:60" x14ac:dyDescent="0.25">
      <c r="A331" s="104">
        <v>1306</v>
      </c>
      <c r="B331" s="108" t="s">
        <v>332</v>
      </c>
      <c r="C331" s="108" t="s">
        <v>326</v>
      </c>
      <c r="D331" s="107" t="s">
        <v>621</v>
      </c>
      <c r="E331" s="107" t="s">
        <v>621</v>
      </c>
      <c r="F331" s="107" t="s">
        <v>621</v>
      </c>
      <c r="G331" s="107" t="s">
        <v>621</v>
      </c>
      <c r="H331" s="107" t="s">
        <v>621</v>
      </c>
      <c r="I331" s="107" t="s">
        <v>621</v>
      </c>
      <c r="J331" s="107" t="s">
        <v>623</v>
      </c>
      <c r="K331" s="107" t="s">
        <v>621</v>
      </c>
      <c r="L331" s="107" t="s">
        <v>621</v>
      </c>
      <c r="M331" s="107" t="s">
        <v>620</v>
      </c>
      <c r="N331" s="107" t="s">
        <v>620</v>
      </c>
      <c r="O331" s="107" t="s">
        <v>621</v>
      </c>
      <c r="P331" s="107" t="s">
        <v>621</v>
      </c>
      <c r="Q331" s="107" t="s">
        <v>621</v>
      </c>
      <c r="R331" s="107" t="s">
        <v>621</v>
      </c>
      <c r="S331" s="107" t="s">
        <v>622</v>
      </c>
      <c r="T331" s="107" t="s">
        <v>622</v>
      </c>
      <c r="U331" s="107" t="s">
        <v>621</v>
      </c>
      <c r="V331" s="107" t="s">
        <v>621</v>
      </c>
      <c r="W331" s="107" t="s">
        <v>621</v>
      </c>
      <c r="X331" s="107" t="s">
        <v>621</v>
      </c>
      <c r="Y331" s="107" t="s">
        <v>622</v>
      </c>
      <c r="Z331" s="107" t="s">
        <v>621</v>
      </c>
      <c r="AA331" s="107" t="s">
        <v>621</v>
      </c>
      <c r="AB331" s="107" t="s">
        <v>621</v>
      </c>
      <c r="AC331" s="107" t="s">
        <v>623</v>
      </c>
      <c r="AD331" s="107" t="s">
        <v>621</v>
      </c>
      <c r="AE331" s="107" t="s">
        <v>621</v>
      </c>
      <c r="AF331" s="107" t="s">
        <v>621</v>
      </c>
      <c r="AG331" s="107" t="s">
        <v>621</v>
      </c>
      <c r="AH331" s="107" t="s">
        <v>622</v>
      </c>
      <c r="AI331" s="107" t="s">
        <v>622</v>
      </c>
      <c r="AJ331" s="107" t="s">
        <v>622</v>
      </c>
      <c r="AK331" s="107" t="s">
        <v>621</v>
      </c>
      <c r="AL331" s="107" t="s">
        <v>621</v>
      </c>
      <c r="AM331" s="107" t="s">
        <v>621</v>
      </c>
      <c r="AN331" s="107" t="s">
        <v>623</v>
      </c>
      <c r="AO331" s="107" t="s">
        <v>621</v>
      </c>
      <c r="AP331" s="107" t="s">
        <v>621</v>
      </c>
      <c r="AQ331" s="107" t="s">
        <v>621</v>
      </c>
      <c r="AR331" s="107" t="s">
        <v>621</v>
      </c>
      <c r="AS331" s="107" t="s">
        <v>621</v>
      </c>
      <c r="AT331" s="107" t="s">
        <v>621</v>
      </c>
      <c r="AU331" s="107" t="s">
        <v>621</v>
      </c>
      <c r="AV331" s="107" t="s">
        <v>623</v>
      </c>
      <c r="AW331" s="107" t="s">
        <v>621</v>
      </c>
      <c r="AX331" s="107" t="s">
        <v>620</v>
      </c>
      <c r="AY331" s="107" t="s">
        <v>621</v>
      </c>
      <c r="AZ331" s="107" t="s">
        <v>621</v>
      </c>
      <c r="BA331" s="107" t="s">
        <v>621</v>
      </c>
      <c r="BC331" s="107">
        <v>37</v>
      </c>
      <c r="BD331" s="107">
        <v>6</v>
      </c>
      <c r="BE331" s="107">
        <v>3</v>
      </c>
      <c r="BF331" s="107">
        <v>4</v>
      </c>
      <c r="BG331" s="107">
        <v>0</v>
      </c>
      <c r="BH331" s="107">
        <v>46</v>
      </c>
    </row>
    <row r="332" spans="1:60" x14ac:dyDescent="0.25">
      <c r="A332" s="104">
        <v>1307</v>
      </c>
      <c r="B332" s="108" t="s">
        <v>333</v>
      </c>
      <c r="C332" s="108" t="s">
        <v>326</v>
      </c>
      <c r="D332" s="107" t="s">
        <v>621</v>
      </c>
      <c r="E332" s="107" t="s">
        <v>621</v>
      </c>
      <c r="F332" s="107" t="s">
        <v>621</v>
      </c>
      <c r="G332" s="107" t="s">
        <v>621</v>
      </c>
      <c r="H332" s="107" t="s">
        <v>623</v>
      </c>
      <c r="I332" s="107" t="s">
        <v>621</v>
      </c>
      <c r="J332" s="107" t="s">
        <v>621</v>
      </c>
      <c r="K332" s="107" t="s">
        <v>621</v>
      </c>
      <c r="L332" s="107" t="s">
        <v>623</v>
      </c>
      <c r="M332" s="107" t="s">
        <v>621</v>
      </c>
      <c r="N332" s="107" t="s">
        <v>620</v>
      </c>
      <c r="O332" s="107" t="s">
        <v>621</v>
      </c>
      <c r="P332" s="107" t="s">
        <v>621</v>
      </c>
      <c r="Q332" s="107" t="s">
        <v>621</v>
      </c>
      <c r="R332" s="107" t="s">
        <v>623</v>
      </c>
      <c r="S332" s="107" t="s">
        <v>621</v>
      </c>
      <c r="T332" s="107" t="s">
        <v>621</v>
      </c>
      <c r="U332" s="107" t="s">
        <v>621</v>
      </c>
      <c r="V332" s="107" t="s">
        <v>621</v>
      </c>
      <c r="W332" s="107" t="s">
        <v>620</v>
      </c>
      <c r="X332" s="107" t="s">
        <v>621</v>
      </c>
      <c r="Y332" s="107" t="s">
        <v>622</v>
      </c>
      <c r="Z332" s="107" t="s">
        <v>621</v>
      </c>
      <c r="AA332" s="107" t="s">
        <v>620</v>
      </c>
      <c r="AB332" s="107" t="s">
        <v>621</v>
      </c>
      <c r="AC332" s="107" t="s">
        <v>620</v>
      </c>
      <c r="AD332" s="107" t="s">
        <v>621</v>
      </c>
      <c r="AE332" s="107" t="s">
        <v>621</v>
      </c>
      <c r="AF332" s="107" t="s">
        <v>621</v>
      </c>
      <c r="AG332" s="107" t="s">
        <v>621</v>
      </c>
      <c r="AH332" s="107" t="s">
        <v>621</v>
      </c>
      <c r="AI332" s="107" t="s">
        <v>622</v>
      </c>
      <c r="AJ332" s="107" t="s">
        <v>622</v>
      </c>
      <c r="AK332" s="107" t="s">
        <v>621</v>
      </c>
      <c r="AL332" s="107" t="s">
        <v>621</v>
      </c>
      <c r="AM332" s="107" t="s">
        <v>621</v>
      </c>
      <c r="AN332" s="107" t="s">
        <v>621</v>
      </c>
      <c r="AO332" s="107" t="s">
        <v>620</v>
      </c>
      <c r="AP332" s="107" t="s">
        <v>623</v>
      </c>
      <c r="AQ332" s="107" t="s">
        <v>623</v>
      </c>
      <c r="AR332" s="107" t="s">
        <v>621</v>
      </c>
      <c r="AS332" s="107" t="s">
        <v>621</v>
      </c>
      <c r="AT332" s="107" t="s">
        <v>621</v>
      </c>
      <c r="AU332" s="107" t="s">
        <v>621</v>
      </c>
      <c r="AV332" s="107" t="s">
        <v>621</v>
      </c>
      <c r="AW332" s="107" t="s">
        <v>621</v>
      </c>
      <c r="AX332" s="107" t="s">
        <v>620</v>
      </c>
      <c r="AY332" s="107" t="s">
        <v>620</v>
      </c>
      <c r="AZ332" s="107" t="s">
        <v>620</v>
      </c>
      <c r="BA332" s="107" t="s">
        <v>621</v>
      </c>
      <c r="BC332" s="107">
        <v>34</v>
      </c>
      <c r="BD332" s="107">
        <v>3</v>
      </c>
      <c r="BE332" s="107">
        <v>8</v>
      </c>
      <c r="BF332" s="107">
        <v>5</v>
      </c>
      <c r="BG332" s="107">
        <v>0</v>
      </c>
      <c r="BH332" s="107">
        <v>45</v>
      </c>
    </row>
    <row r="333" spans="1:60" x14ac:dyDescent="0.25">
      <c r="A333" s="104">
        <v>1308</v>
      </c>
      <c r="B333" s="108" t="s">
        <v>334</v>
      </c>
      <c r="C333" s="108" t="s">
        <v>326</v>
      </c>
      <c r="D333" s="107" t="s">
        <v>621</v>
      </c>
      <c r="E333" s="107" t="s">
        <v>621</v>
      </c>
      <c r="F333" s="107" t="s">
        <v>621</v>
      </c>
      <c r="G333" s="107" t="s">
        <v>621</v>
      </c>
      <c r="H333" s="107" t="s">
        <v>623</v>
      </c>
      <c r="I333" s="107" t="s">
        <v>621</v>
      </c>
      <c r="J333" s="107" t="s">
        <v>623</v>
      </c>
      <c r="K333" s="107" t="s">
        <v>621</v>
      </c>
      <c r="L333" s="107" t="s">
        <v>621</v>
      </c>
      <c r="M333" s="107" t="s">
        <v>621</v>
      </c>
      <c r="N333" s="107" t="s">
        <v>621</v>
      </c>
      <c r="O333" s="107" t="s">
        <v>621</v>
      </c>
      <c r="P333" s="107" t="s">
        <v>621</v>
      </c>
      <c r="Q333" s="107" t="s">
        <v>621</v>
      </c>
      <c r="R333" s="107" t="s">
        <v>621</v>
      </c>
      <c r="S333" s="107" t="s">
        <v>623</v>
      </c>
      <c r="T333" s="107" t="s">
        <v>622</v>
      </c>
      <c r="U333" s="107" t="s">
        <v>621</v>
      </c>
      <c r="V333" s="107" t="s">
        <v>621</v>
      </c>
      <c r="W333" s="107" t="s">
        <v>620</v>
      </c>
      <c r="X333" s="107" t="s">
        <v>621</v>
      </c>
      <c r="Y333" s="107" t="s">
        <v>622</v>
      </c>
      <c r="Z333" s="107" t="s">
        <v>621</v>
      </c>
      <c r="AA333" s="107" t="s">
        <v>620</v>
      </c>
      <c r="AB333" s="107" t="s">
        <v>621</v>
      </c>
      <c r="AC333" s="107" t="s">
        <v>621</v>
      </c>
      <c r="AD333" s="107" t="s">
        <v>621</v>
      </c>
      <c r="AE333" s="107" t="s">
        <v>621</v>
      </c>
      <c r="AF333" s="107" t="s">
        <v>621</v>
      </c>
      <c r="AG333" s="107" t="s">
        <v>620</v>
      </c>
      <c r="AH333" s="107" t="s">
        <v>622</v>
      </c>
      <c r="AI333" s="107" t="s">
        <v>623</v>
      </c>
      <c r="AJ333" s="107" t="s">
        <v>623</v>
      </c>
      <c r="AK333" s="107" t="s">
        <v>621</v>
      </c>
      <c r="AL333" s="107" t="s">
        <v>621</v>
      </c>
      <c r="AM333" s="107" t="s">
        <v>621</v>
      </c>
      <c r="AN333" s="107" t="s">
        <v>621</v>
      </c>
      <c r="AO333" s="107" t="s">
        <v>621</v>
      </c>
      <c r="AP333" s="107" t="s">
        <v>621</v>
      </c>
      <c r="AQ333" s="107" t="s">
        <v>621</v>
      </c>
      <c r="AR333" s="107" t="s">
        <v>621</v>
      </c>
      <c r="AS333" s="107" t="s">
        <v>621</v>
      </c>
      <c r="AT333" s="107" t="s">
        <v>621</v>
      </c>
      <c r="AU333" s="107" t="s">
        <v>623</v>
      </c>
      <c r="AV333" s="107" t="s">
        <v>623</v>
      </c>
      <c r="AW333" s="107" t="s">
        <v>623</v>
      </c>
      <c r="AX333" s="107" t="s">
        <v>621</v>
      </c>
      <c r="AY333" s="107" t="s">
        <v>623</v>
      </c>
      <c r="AZ333" s="107" t="s">
        <v>621</v>
      </c>
      <c r="BA333" s="107" t="s">
        <v>621</v>
      </c>
      <c r="BC333" s="107">
        <v>35</v>
      </c>
      <c r="BD333" s="107">
        <v>3</v>
      </c>
      <c r="BE333" s="107">
        <v>3</v>
      </c>
      <c r="BF333" s="107">
        <v>9</v>
      </c>
      <c r="BG333" s="107">
        <v>0</v>
      </c>
      <c r="BH333" s="107">
        <v>41</v>
      </c>
    </row>
    <row r="334" spans="1:60" x14ac:dyDescent="0.25">
      <c r="A334" s="104">
        <v>1309</v>
      </c>
      <c r="B334" s="108" t="s">
        <v>335</v>
      </c>
      <c r="C334" s="108" t="s">
        <v>326</v>
      </c>
      <c r="D334" s="107" t="s">
        <v>621</v>
      </c>
      <c r="E334" s="107" t="s">
        <v>621</v>
      </c>
      <c r="F334" s="107" t="s">
        <v>621</v>
      </c>
      <c r="G334" s="107" t="s">
        <v>621</v>
      </c>
      <c r="H334" s="107" t="s">
        <v>623</v>
      </c>
      <c r="I334" s="107" t="s">
        <v>621</v>
      </c>
      <c r="J334" s="107" t="s">
        <v>623</v>
      </c>
      <c r="K334" s="107" t="s">
        <v>621</v>
      </c>
      <c r="L334" s="107" t="s">
        <v>621</v>
      </c>
      <c r="M334" s="107" t="s">
        <v>621</v>
      </c>
      <c r="N334" s="107" t="s">
        <v>621</v>
      </c>
      <c r="O334" s="107" t="s">
        <v>621</v>
      </c>
      <c r="P334" s="107" t="s">
        <v>621</v>
      </c>
      <c r="Q334" s="107" t="s">
        <v>621</v>
      </c>
      <c r="R334" s="107" t="s">
        <v>621</v>
      </c>
      <c r="S334" s="107" t="s">
        <v>621</v>
      </c>
      <c r="T334" s="107" t="s">
        <v>621</v>
      </c>
      <c r="U334" s="107" t="s">
        <v>621</v>
      </c>
      <c r="V334" s="107" t="s">
        <v>621</v>
      </c>
      <c r="W334" s="107" t="s">
        <v>620</v>
      </c>
      <c r="X334" s="107" t="s">
        <v>621</v>
      </c>
      <c r="Y334" s="107" t="s">
        <v>622</v>
      </c>
      <c r="Z334" s="107" t="s">
        <v>621</v>
      </c>
      <c r="AA334" s="107" t="s">
        <v>621</v>
      </c>
      <c r="AB334" s="107" t="s">
        <v>621</v>
      </c>
      <c r="AC334" s="107" t="s">
        <v>621</v>
      </c>
      <c r="AD334" s="107" t="s">
        <v>621</v>
      </c>
      <c r="AE334" s="107" t="s">
        <v>621</v>
      </c>
      <c r="AF334" s="107" t="s">
        <v>621</v>
      </c>
      <c r="AG334" s="107" t="s">
        <v>621</v>
      </c>
      <c r="AH334" s="107" t="s">
        <v>621</v>
      </c>
      <c r="AI334" s="107" t="s">
        <v>621</v>
      </c>
      <c r="AJ334" s="107" t="s">
        <v>620</v>
      </c>
      <c r="AK334" s="107" t="s">
        <v>621</v>
      </c>
      <c r="AL334" s="107" t="s">
        <v>621</v>
      </c>
      <c r="AM334" s="107" t="s">
        <v>621</v>
      </c>
      <c r="AN334" s="107" t="s">
        <v>621</v>
      </c>
      <c r="AO334" s="107" t="s">
        <v>621</v>
      </c>
      <c r="AP334" s="107" t="s">
        <v>621</v>
      </c>
      <c r="AQ334" s="107" t="s">
        <v>621</v>
      </c>
      <c r="AR334" s="107" t="s">
        <v>621</v>
      </c>
      <c r="AS334" s="107" t="s">
        <v>621</v>
      </c>
      <c r="AT334" s="107" t="s">
        <v>621</v>
      </c>
      <c r="AU334" s="107" t="s">
        <v>621</v>
      </c>
      <c r="AV334" s="107" t="s">
        <v>623</v>
      </c>
      <c r="AW334" s="107" t="s">
        <v>621</v>
      </c>
      <c r="AX334" s="107" t="s">
        <v>621</v>
      </c>
      <c r="AY334" s="107" t="s">
        <v>620</v>
      </c>
      <c r="AZ334" s="107" t="s">
        <v>621</v>
      </c>
      <c r="BA334" s="107" t="s">
        <v>621</v>
      </c>
      <c r="BC334" s="107">
        <v>43</v>
      </c>
      <c r="BD334" s="107">
        <v>1</v>
      </c>
      <c r="BE334" s="107">
        <v>3</v>
      </c>
      <c r="BF334" s="107">
        <v>3</v>
      </c>
      <c r="BG334" s="107">
        <v>0</v>
      </c>
      <c r="BH334" s="107">
        <v>47</v>
      </c>
    </row>
    <row r="335" spans="1:60" x14ac:dyDescent="0.25">
      <c r="A335" s="104">
        <v>1310</v>
      </c>
      <c r="B335" s="108" t="s">
        <v>336</v>
      </c>
      <c r="C335" s="108" t="s">
        <v>326</v>
      </c>
      <c r="D335" s="107" t="s">
        <v>621</v>
      </c>
      <c r="E335" s="107" t="s">
        <v>621</v>
      </c>
      <c r="F335" s="107" t="s">
        <v>621</v>
      </c>
      <c r="G335" s="107" t="s">
        <v>621</v>
      </c>
      <c r="H335" s="107" t="s">
        <v>623</v>
      </c>
      <c r="I335" s="107" t="s">
        <v>623</v>
      </c>
      <c r="J335" s="107" t="s">
        <v>623</v>
      </c>
      <c r="K335" s="107" t="s">
        <v>621</v>
      </c>
      <c r="L335" s="107" t="s">
        <v>620</v>
      </c>
      <c r="M335" s="107" t="s">
        <v>621</v>
      </c>
      <c r="N335" s="107" t="s">
        <v>620</v>
      </c>
      <c r="O335" s="107" t="s">
        <v>621</v>
      </c>
      <c r="P335" s="107" t="s">
        <v>621</v>
      </c>
      <c r="Q335" s="107" t="s">
        <v>621</v>
      </c>
      <c r="R335" s="107" t="s">
        <v>623</v>
      </c>
      <c r="S335" s="107" t="s">
        <v>622</v>
      </c>
      <c r="T335" s="107" t="s">
        <v>622</v>
      </c>
      <c r="U335" s="107" t="s">
        <v>621</v>
      </c>
      <c r="V335" s="107" t="s">
        <v>621</v>
      </c>
      <c r="W335" s="107" t="s">
        <v>620</v>
      </c>
      <c r="X335" s="107" t="s">
        <v>621</v>
      </c>
      <c r="Y335" s="107" t="s">
        <v>622</v>
      </c>
      <c r="Z335" s="107" t="s">
        <v>621</v>
      </c>
      <c r="AA335" s="107" t="s">
        <v>621</v>
      </c>
      <c r="AB335" s="107" t="s">
        <v>621</v>
      </c>
      <c r="AC335" s="107" t="s">
        <v>621</v>
      </c>
      <c r="AD335" s="107" t="s">
        <v>623</v>
      </c>
      <c r="AE335" s="107" t="s">
        <v>621</v>
      </c>
      <c r="AF335" s="107" t="s">
        <v>621</v>
      </c>
      <c r="AG335" s="107" t="s">
        <v>621</v>
      </c>
      <c r="AH335" s="107" t="s">
        <v>622</v>
      </c>
      <c r="AI335" s="107" t="s">
        <v>622</v>
      </c>
      <c r="AJ335" s="107" t="s">
        <v>622</v>
      </c>
      <c r="AK335" s="107" t="s">
        <v>621</v>
      </c>
      <c r="AL335" s="107" t="s">
        <v>621</v>
      </c>
      <c r="AM335" s="107" t="s">
        <v>621</v>
      </c>
      <c r="AN335" s="107" t="s">
        <v>621</v>
      </c>
      <c r="AO335" s="107" t="s">
        <v>621</v>
      </c>
      <c r="AP335" s="107" t="s">
        <v>621</v>
      </c>
      <c r="AQ335" s="107" t="s">
        <v>621</v>
      </c>
      <c r="AR335" s="107" t="s">
        <v>621</v>
      </c>
      <c r="AS335" s="107" t="s">
        <v>621</v>
      </c>
      <c r="AT335" s="107" t="s">
        <v>621</v>
      </c>
      <c r="AU335" s="107" t="s">
        <v>621</v>
      </c>
      <c r="AV335" s="107" t="s">
        <v>621</v>
      </c>
      <c r="AW335" s="107" t="s">
        <v>621</v>
      </c>
      <c r="AX335" s="107" t="s">
        <v>623</v>
      </c>
      <c r="AY335" s="107" t="s">
        <v>623</v>
      </c>
      <c r="AZ335" s="107" t="s">
        <v>621</v>
      </c>
      <c r="BA335" s="107" t="s">
        <v>621</v>
      </c>
      <c r="BC335" s="107">
        <v>34</v>
      </c>
      <c r="BD335" s="107">
        <v>6</v>
      </c>
      <c r="BE335" s="107">
        <v>3</v>
      </c>
      <c r="BF335" s="107">
        <v>7</v>
      </c>
      <c r="BG335" s="107">
        <v>0</v>
      </c>
      <c r="BH335" s="107">
        <v>43</v>
      </c>
    </row>
    <row r="336" spans="1:60" x14ac:dyDescent="0.25">
      <c r="A336" s="104">
        <v>1311</v>
      </c>
      <c r="B336" s="108" t="s">
        <v>337</v>
      </c>
      <c r="C336" s="108" t="s">
        <v>326</v>
      </c>
      <c r="D336" s="107" t="s">
        <v>621</v>
      </c>
      <c r="E336" s="107" t="s">
        <v>621</v>
      </c>
      <c r="F336" s="107" t="s">
        <v>621</v>
      </c>
      <c r="G336" s="107" t="s">
        <v>621</v>
      </c>
      <c r="H336" s="107" t="s">
        <v>621</v>
      </c>
      <c r="I336" s="107" t="s">
        <v>621</v>
      </c>
      <c r="J336" s="107" t="s">
        <v>623</v>
      </c>
      <c r="K336" s="107" t="s">
        <v>621</v>
      </c>
      <c r="L336" s="107" t="s">
        <v>621</v>
      </c>
      <c r="M336" s="107" t="s">
        <v>620</v>
      </c>
      <c r="N336" s="107" t="s">
        <v>620</v>
      </c>
      <c r="O336" s="107" t="s">
        <v>621</v>
      </c>
      <c r="P336" s="107" t="s">
        <v>621</v>
      </c>
      <c r="Q336" s="107" t="s">
        <v>621</v>
      </c>
      <c r="R336" s="107" t="s">
        <v>621</v>
      </c>
      <c r="S336" s="107" t="s">
        <v>621</v>
      </c>
      <c r="T336" s="107" t="s">
        <v>621</v>
      </c>
      <c r="U336" s="107" t="s">
        <v>621</v>
      </c>
      <c r="V336" s="107" t="s">
        <v>621</v>
      </c>
      <c r="W336" s="107" t="s">
        <v>620</v>
      </c>
      <c r="X336" s="107" t="s">
        <v>621</v>
      </c>
      <c r="Y336" s="107" t="s">
        <v>620</v>
      </c>
      <c r="Z336" s="107" t="s">
        <v>621</v>
      </c>
      <c r="AA336" s="107" t="s">
        <v>621</v>
      </c>
      <c r="AB336" s="107" t="s">
        <v>621</v>
      </c>
      <c r="AC336" s="107" t="s">
        <v>620</v>
      </c>
      <c r="AD336" s="107" t="s">
        <v>621</v>
      </c>
      <c r="AE336" s="107" t="s">
        <v>621</v>
      </c>
      <c r="AF336" s="107" t="s">
        <v>621</v>
      </c>
      <c r="AG336" s="107" t="s">
        <v>621</v>
      </c>
      <c r="AH336" s="107" t="s">
        <v>621</v>
      </c>
      <c r="AI336" s="107" t="s">
        <v>620</v>
      </c>
      <c r="AJ336" s="107" t="s">
        <v>621</v>
      </c>
      <c r="AK336" s="107" t="s">
        <v>621</v>
      </c>
      <c r="AL336" s="107" t="s">
        <v>621</v>
      </c>
      <c r="AM336" s="107" t="s">
        <v>623</v>
      </c>
      <c r="AN336" s="107" t="s">
        <v>621</v>
      </c>
      <c r="AO336" s="107" t="s">
        <v>621</v>
      </c>
      <c r="AP336" s="107" t="s">
        <v>621</v>
      </c>
      <c r="AQ336" s="107" t="s">
        <v>621</v>
      </c>
      <c r="AR336" s="107" t="s">
        <v>621</v>
      </c>
      <c r="AS336" s="107" t="s">
        <v>621</v>
      </c>
      <c r="AT336" s="107" t="s">
        <v>621</v>
      </c>
      <c r="AU336" s="107" t="s">
        <v>621</v>
      </c>
      <c r="AV336" s="107" t="s">
        <v>621</v>
      </c>
      <c r="AW336" s="107" t="s">
        <v>621</v>
      </c>
      <c r="AX336" s="107" t="s">
        <v>620</v>
      </c>
      <c r="AY336" s="107" t="s">
        <v>620</v>
      </c>
      <c r="AZ336" s="107" t="s">
        <v>621</v>
      </c>
      <c r="BA336" s="107" t="s">
        <v>621</v>
      </c>
      <c r="BC336" s="107">
        <v>40</v>
      </c>
      <c r="BD336" s="107">
        <v>0</v>
      </c>
      <c r="BE336" s="107">
        <v>8</v>
      </c>
      <c r="BF336" s="107">
        <v>2</v>
      </c>
      <c r="BG336" s="107">
        <v>0</v>
      </c>
      <c r="BH336" s="107">
        <v>48</v>
      </c>
    </row>
    <row r="337" spans="1:60" x14ac:dyDescent="0.25">
      <c r="A337" s="104">
        <v>1312</v>
      </c>
      <c r="B337" s="108" t="s">
        <v>338</v>
      </c>
      <c r="C337" s="108" t="s">
        <v>326</v>
      </c>
      <c r="D337" s="107" t="s">
        <v>621</v>
      </c>
      <c r="E337" s="107" t="s">
        <v>621</v>
      </c>
      <c r="F337" s="107" t="s">
        <v>621</v>
      </c>
      <c r="G337" s="107" t="s">
        <v>621</v>
      </c>
      <c r="H337" s="107" t="s">
        <v>623</v>
      </c>
      <c r="I337" s="107" t="s">
        <v>621</v>
      </c>
      <c r="J337" s="107" t="s">
        <v>623</v>
      </c>
      <c r="K337" s="107" t="s">
        <v>623</v>
      </c>
      <c r="L337" s="107" t="s">
        <v>621</v>
      </c>
      <c r="M337" s="107" t="s">
        <v>621</v>
      </c>
      <c r="N337" s="107" t="s">
        <v>621</v>
      </c>
      <c r="O337" s="107" t="s">
        <v>621</v>
      </c>
      <c r="P337" s="107" t="s">
        <v>621</v>
      </c>
      <c r="Q337" s="107" t="s">
        <v>621</v>
      </c>
      <c r="R337" s="107" t="s">
        <v>621</v>
      </c>
      <c r="S337" s="107" t="s">
        <v>621</v>
      </c>
      <c r="T337" s="107" t="s">
        <v>621</v>
      </c>
      <c r="U337" s="107" t="s">
        <v>621</v>
      </c>
      <c r="V337" s="107" t="s">
        <v>621</v>
      </c>
      <c r="W337" s="107" t="s">
        <v>623</v>
      </c>
      <c r="X337" s="107" t="s">
        <v>623</v>
      </c>
      <c r="Y337" s="107" t="s">
        <v>622</v>
      </c>
      <c r="Z337" s="107" t="s">
        <v>621</v>
      </c>
      <c r="AA337" s="107" t="s">
        <v>623</v>
      </c>
      <c r="AB337" s="107" t="s">
        <v>621</v>
      </c>
      <c r="AC337" s="107" t="s">
        <v>621</v>
      </c>
      <c r="AD337" s="107" t="s">
        <v>621</v>
      </c>
      <c r="AE337" s="107" t="s">
        <v>621</v>
      </c>
      <c r="AF337" s="107" t="s">
        <v>621</v>
      </c>
      <c r="AG337" s="107" t="s">
        <v>621</v>
      </c>
      <c r="AH337" s="107" t="s">
        <v>622</v>
      </c>
      <c r="AI337" s="107" t="s">
        <v>620</v>
      </c>
      <c r="AJ337" s="107" t="s">
        <v>621</v>
      </c>
      <c r="AK337" s="107" t="s">
        <v>621</v>
      </c>
      <c r="AL337" s="107" t="s">
        <v>621</v>
      </c>
      <c r="AM337" s="107" t="s">
        <v>621</v>
      </c>
      <c r="AN337" s="107" t="s">
        <v>621</v>
      </c>
      <c r="AO337" s="107" t="s">
        <v>621</v>
      </c>
      <c r="AP337" s="107" t="s">
        <v>621</v>
      </c>
      <c r="AQ337" s="107" t="s">
        <v>621</v>
      </c>
      <c r="AR337" s="107" t="s">
        <v>621</v>
      </c>
      <c r="AS337" s="107" t="s">
        <v>621</v>
      </c>
      <c r="AT337" s="107" t="s">
        <v>621</v>
      </c>
      <c r="AU337" s="107" t="s">
        <v>623</v>
      </c>
      <c r="AV337" s="107" t="s">
        <v>621</v>
      </c>
      <c r="AW337" s="107" t="s">
        <v>621</v>
      </c>
      <c r="AX337" s="107" t="s">
        <v>621</v>
      </c>
      <c r="AY337" s="107" t="s">
        <v>623</v>
      </c>
      <c r="AZ337" s="107" t="s">
        <v>621</v>
      </c>
      <c r="BA337" s="107" t="s">
        <v>621</v>
      </c>
      <c r="BC337" s="107">
        <v>39</v>
      </c>
      <c r="BD337" s="107">
        <v>2</v>
      </c>
      <c r="BE337" s="107">
        <v>1</v>
      </c>
      <c r="BF337" s="107">
        <v>8</v>
      </c>
      <c r="BG337" s="107">
        <v>0</v>
      </c>
      <c r="BH337" s="107">
        <v>42</v>
      </c>
    </row>
    <row r="338" spans="1:60" x14ac:dyDescent="0.25">
      <c r="A338" s="104">
        <v>1313</v>
      </c>
      <c r="B338" s="108" t="s">
        <v>339</v>
      </c>
      <c r="C338" s="108" t="s">
        <v>326</v>
      </c>
      <c r="D338" s="107" t="s">
        <v>621</v>
      </c>
      <c r="E338" s="107" t="s">
        <v>621</v>
      </c>
      <c r="F338" s="107" t="s">
        <v>621</v>
      </c>
      <c r="G338" s="107" t="s">
        <v>621</v>
      </c>
      <c r="H338" s="107" t="s">
        <v>623</v>
      </c>
      <c r="I338" s="107" t="s">
        <v>621</v>
      </c>
      <c r="J338" s="107" t="s">
        <v>623</v>
      </c>
      <c r="K338" s="107" t="s">
        <v>621</v>
      </c>
      <c r="L338" s="107" t="s">
        <v>620</v>
      </c>
      <c r="M338" s="107" t="s">
        <v>621</v>
      </c>
      <c r="N338" s="107" t="s">
        <v>621</v>
      </c>
      <c r="O338" s="107" t="s">
        <v>621</v>
      </c>
      <c r="P338" s="107" t="s">
        <v>621</v>
      </c>
      <c r="Q338" s="107" t="s">
        <v>621</v>
      </c>
      <c r="R338" s="107" t="s">
        <v>621</v>
      </c>
      <c r="S338" s="107" t="s">
        <v>622</v>
      </c>
      <c r="T338" s="107" t="s">
        <v>622</v>
      </c>
      <c r="U338" s="107" t="s">
        <v>621</v>
      </c>
      <c r="V338" s="107" t="s">
        <v>621</v>
      </c>
      <c r="W338" s="107" t="s">
        <v>621</v>
      </c>
      <c r="X338" s="107" t="s">
        <v>621</v>
      </c>
      <c r="Y338" s="107" t="s">
        <v>621</v>
      </c>
      <c r="Z338" s="107" t="s">
        <v>621</v>
      </c>
      <c r="AA338" s="107" t="s">
        <v>621</v>
      </c>
      <c r="AB338" s="107" t="s">
        <v>621</v>
      </c>
      <c r="AC338" s="107" t="s">
        <v>621</v>
      </c>
      <c r="AD338" s="107" t="s">
        <v>621</v>
      </c>
      <c r="AE338" s="107" t="s">
        <v>621</v>
      </c>
      <c r="AF338" s="107" t="s">
        <v>621</v>
      </c>
      <c r="AG338" s="107" t="s">
        <v>621</v>
      </c>
      <c r="AH338" s="107" t="s">
        <v>622</v>
      </c>
      <c r="AI338" s="107" t="s">
        <v>622</v>
      </c>
      <c r="AJ338" s="107" t="s">
        <v>622</v>
      </c>
      <c r="AK338" s="107" t="s">
        <v>621</v>
      </c>
      <c r="AL338" s="107" t="s">
        <v>621</v>
      </c>
      <c r="AM338" s="107" t="s">
        <v>621</v>
      </c>
      <c r="AN338" s="107" t="s">
        <v>621</v>
      </c>
      <c r="AO338" s="107" t="s">
        <v>621</v>
      </c>
      <c r="AP338" s="107" t="s">
        <v>621</v>
      </c>
      <c r="AQ338" s="107" t="s">
        <v>621</v>
      </c>
      <c r="AR338" s="107" t="s">
        <v>621</v>
      </c>
      <c r="AS338" s="107" t="s">
        <v>621</v>
      </c>
      <c r="AT338" s="107" t="s">
        <v>623</v>
      </c>
      <c r="AU338" s="107" t="s">
        <v>621</v>
      </c>
      <c r="AV338" s="107" t="s">
        <v>623</v>
      </c>
      <c r="AW338" s="107" t="s">
        <v>621</v>
      </c>
      <c r="AX338" s="107" t="s">
        <v>621</v>
      </c>
      <c r="AY338" s="107" t="s">
        <v>621</v>
      </c>
      <c r="AZ338" s="107" t="s">
        <v>621</v>
      </c>
      <c r="BA338" s="107" t="s">
        <v>621</v>
      </c>
      <c r="BC338" s="107">
        <v>40</v>
      </c>
      <c r="BD338" s="107">
        <v>5</v>
      </c>
      <c r="BE338" s="107">
        <v>1</v>
      </c>
      <c r="BF338" s="107">
        <v>4</v>
      </c>
      <c r="BG338" s="107">
        <v>0</v>
      </c>
      <c r="BH338" s="107">
        <v>46</v>
      </c>
    </row>
    <row r="339" spans="1:60" x14ac:dyDescent="0.25">
      <c r="A339" s="104">
        <v>1314</v>
      </c>
      <c r="B339" s="108" t="s">
        <v>340</v>
      </c>
      <c r="C339" s="108" t="s">
        <v>326</v>
      </c>
      <c r="D339" s="107" t="s">
        <v>621</v>
      </c>
      <c r="E339" s="107" t="s">
        <v>621</v>
      </c>
      <c r="F339" s="107" t="s">
        <v>621</v>
      </c>
      <c r="G339" s="107" t="s">
        <v>621</v>
      </c>
      <c r="H339" s="107" t="s">
        <v>621</v>
      </c>
      <c r="I339" s="107" t="s">
        <v>621</v>
      </c>
      <c r="J339" s="107" t="s">
        <v>623</v>
      </c>
      <c r="K339" s="107" t="s">
        <v>621</v>
      </c>
      <c r="L339" s="107" t="s">
        <v>621</v>
      </c>
      <c r="M339" s="107" t="s">
        <v>620</v>
      </c>
      <c r="N339" s="107" t="s">
        <v>620</v>
      </c>
      <c r="O339" s="107" t="s">
        <v>621</v>
      </c>
      <c r="P339" s="107" t="s">
        <v>621</v>
      </c>
      <c r="Q339" s="107" t="s">
        <v>621</v>
      </c>
      <c r="R339" s="107" t="s">
        <v>621</v>
      </c>
      <c r="S339" s="107" t="s">
        <v>622</v>
      </c>
      <c r="T339" s="107" t="s">
        <v>622</v>
      </c>
      <c r="U339" s="107" t="s">
        <v>621</v>
      </c>
      <c r="V339" s="107" t="s">
        <v>621</v>
      </c>
      <c r="W339" s="107" t="s">
        <v>621</v>
      </c>
      <c r="X339" s="107" t="s">
        <v>621</v>
      </c>
      <c r="Y339" s="107" t="s">
        <v>622</v>
      </c>
      <c r="Z339" s="107" t="s">
        <v>623</v>
      </c>
      <c r="AA339" s="107" t="s">
        <v>621</v>
      </c>
      <c r="AB339" s="107" t="s">
        <v>621</v>
      </c>
      <c r="AC339" s="107" t="s">
        <v>623</v>
      </c>
      <c r="AD339" s="107" t="s">
        <v>621</v>
      </c>
      <c r="AE339" s="107" t="s">
        <v>621</v>
      </c>
      <c r="AF339" s="107" t="s">
        <v>621</v>
      </c>
      <c r="AG339" s="107" t="s">
        <v>621</v>
      </c>
      <c r="AH339" s="107" t="s">
        <v>622</v>
      </c>
      <c r="AI339" s="107" t="s">
        <v>622</v>
      </c>
      <c r="AJ339" s="107" t="s">
        <v>622</v>
      </c>
      <c r="AK339" s="107" t="s">
        <v>621</v>
      </c>
      <c r="AL339" s="107" t="s">
        <v>621</v>
      </c>
      <c r="AM339" s="107" t="s">
        <v>621</v>
      </c>
      <c r="AN339" s="107" t="s">
        <v>623</v>
      </c>
      <c r="AO339" s="107" t="s">
        <v>621</v>
      </c>
      <c r="AP339" s="107" t="s">
        <v>621</v>
      </c>
      <c r="AQ339" s="107" t="s">
        <v>621</v>
      </c>
      <c r="AR339" s="107" t="s">
        <v>621</v>
      </c>
      <c r="AS339" s="107" t="s">
        <v>621</v>
      </c>
      <c r="AT339" s="107" t="s">
        <v>621</v>
      </c>
      <c r="AU339" s="107" t="s">
        <v>621</v>
      </c>
      <c r="AV339" s="107" t="s">
        <v>623</v>
      </c>
      <c r="AW339" s="107" t="s">
        <v>621</v>
      </c>
      <c r="AX339" s="107" t="s">
        <v>621</v>
      </c>
      <c r="AY339" s="107" t="s">
        <v>622</v>
      </c>
      <c r="AZ339" s="107" t="s">
        <v>621</v>
      </c>
      <c r="BA339" s="107" t="s">
        <v>621</v>
      </c>
      <c r="BC339" s="107">
        <v>36</v>
      </c>
      <c r="BD339" s="107">
        <v>7</v>
      </c>
      <c r="BE339" s="107">
        <v>2</v>
      </c>
      <c r="BF339" s="107">
        <v>5</v>
      </c>
      <c r="BG339" s="107">
        <v>0</v>
      </c>
      <c r="BH339" s="107">
        <v>45</v>
      </c>
    </row>
    <row r="340" spans="1:60" x14ac:dyDescent="0.25">
      <c r="A340" s="104">
        <v>1315</v>
      </c>
      <c r="B340" s="108" t="s">
        <v>341</v>
      </c>
      <c r="C340" s="108" t="s">
        <v>326</v>
      </c>
      <c r="D340" s="107" t="s">
        <v>621</v>
      </c>
      <c r="E340" s="107" t="s">
        <v>621</v>
      </c>
      <c r="F340" s="107" t="s">
        <v>621</v>
      </c>
      <c r="G340" s="107" t="s">
        <v>621</v>
      </c>
      <c r="H340" s="107" t="s">
        <v>623</v>
      </c>
      <c r="I340" s="107" t="s">
        <v>621</v>
      </c>
      <c r="J340" s="107" t="s">
        <v>623</v>
      </c>
      <c r="K340" s="107" t="s">
        <v>621</v>
      </c>
      <c r="L340" s="107" t="s">
        <v>621</v>
      </c>
      <c r="M340" s="107" t="s">
        <v>621</v>
      </c>
      <c r="N340" s="107" t="s">
        <v>621</v>
      </c>
      <c r="O340" s="107" t="s">
        <v>621</v>
      </c>
      <c r="P340" s="107" t="s">
        <v>621</v>
      </c>
      <c r="Q340" s="107" t="s">
        <v>621</v>
      </c>
      <c r="R340" s="107" t="s">
        <v>621</v>
      </c>
      <c r="S340" s="107" t="s">
        <v>621</v>
      </c>
      <c r="T340" s="107" t="s">
        <v>621</v>
      </c>
      <c r="U340" s="107" t="s">
        <v>621</v>
      </c>
      <c r="V340" s="107" t="s">
        <v>621</v>
      </c>
      <c r="W340" s="107" t="s">
        <v>623</v>
      </c>
      <c r="X340" s="107" t="s">
        <v>621</v>
      </c>
      <c r="Y340" s="107" t="s">
        <v>621</v>
      </c>
      <c r="Z340" s="107" t="s">
        <v>621</v>
      </c>
      <c r="AA340" s="107" t="s">
        <v>621</v>
      </c>
      <c r="AB340" s="107" t="s">
        <v>621</v>
      </c>
      <c r="AC340" s="107" t="s">
        <v>621</v>
      </c>
      <c r="AD340" s="107" t="s">
        <v>621</v>
      </c>
      <c r="AE340" s="107" t="s">
        <v>621</v>
      </c>
      <c r="AF340" s="107" t="s">
        <v>621</v>
      </c>
      <c r="AG340" s="107" t="s">
        <v>621</v>
      </c>
      <c r="AH340" s="107" t="s">
        <v>621</v>
      </c>
      <c r="AI340" s="107" t="s">
        <v>621</v>
      </c>
      <c r="AJ340" s="107" t="s">
        <v>621</v>
      </c>
      <c r="AK340" s="107" t="s">
        <v>621</v>
      </c>
      <c r="AL340" s="107" t="s">
        <v>621</v>
      </c>
      <c r="AM340" s="107" t="s">
        <v>621</v>
      </c>
      <c r="AN340" s="107" t="s">
        <v>621</v>
      </c>
      <c r="AO340" s="107" t="s">
        <v>621</v>
      </c>
      <c r="AP340" s="107" t="s">
        <v>623</v>
      </c>
      <c r="AQ340" s="107" t="s">
        <v>621</v>
      </c>
      <c r="AR340" s="107" t="s">
        <v>621</v>
      </c>
      <c r="AS340" s="107" t="s">
        <v>623</v>
      </c>
      <c r="AT340" s="107" t="s">
        <v>623</v>
      </c>
      <c r="AU340" s="107" t="s">
        <v>621</v>
      </c>
      <c r="AV340" s="107" t="s">
        <v>623</v>
      </c>
      <c r="AW340" s="107" t="s">
        <v>621</v>
      </c>
      <c r="AX340" s="107" t="s">
        <v>623</v>
      </c>
      <c r="AY340" s="107" t="s">
        <v>623</v>
      </c>
      <c r="AZ340" s="107" t="s">
        <v>621</v>
      </c>
      <c r="BA340" s="107" t="s">
        <v>621</v>
      </c>
      <c r="BC340" s="107">
        <v>41</v>
      </c>
      <c r="BD340" s="107">
        <v>0</v>
      </c>
      <c r="BE340" s="107">
        <v>0</v>
      </c>
      <c r="BF340" s="107">
        <v>9</v>
      </c>
      <c r="BG340" s="107">
        <v>0</v>
      </c>
      <c r="BH340" s="107">
        <v>41</v>
      </c>
    </row>
    <row r="341" spans="1:60" x14ac:dyDescent="0.25">
      <c r="A341" s="104">
        <v>1316</v>
      </c>
      <c r="B341" s="108" t="s">
        <v>342</v>
      </c>
      <c r="C341" s="108" t="s">
        <v>326</v>
      </c>
      <c r="D341" s="107" t="s">
        <v>621</v>
      </c>
      <c r="E341" s="107" t="s">
        <v>621</v>
      </c>
      <c r="F341" s="107" t="s">
        <v>621</v>
      </c>
      <c r="G341" s="107" t="s">
        <v>621</v>
      </c>
      <c r="H341" s="107" t="s">
        <v>621</v>
      </c>
      <c r="I341" s="107" t="s">
        <v>621</v>
      </c>
      <c r="J341" s="107" t="s">
        <v>623</v>
      </c>
      <c r="K341" s="107" t="s">
        <v>621</v>
      </c>
      <c r="L341" s="107" t="s">
        <v>621</v>
      </c>
      <c r="M341" s="107" t="s">
        <v>621</v>
      </c>
      <c r="N341" s="107" t="s">
        <v>621</v>
      </c>
      <c r="O341" s="107" t="s">
        <v>621</v>
      </c>
      <c r="P341" s="107" t="s">
        <v>621</v>
      </c>
      <c r="Q341" s="107" t="s">
        <v>621</v>
      </c>
      <c r="R341" s="107" t="s">
        <v>621</v>
      </c>
      <c r="S341" s="107" t="s">
        <v>622</v>
      </c>
      <c r="T341" s="107" t="s">
        <v>622</v>
      </c>
      <c r="U341" s="107" t="s">
        <v>621</v>
      </c>
      <c r="V341" s="107" t="s">
        <v>621</v>
      </c>
      <c r="W341" s="107" t="s">
        <v>621</v>
      </c>
      <c r="X341" s="107" t="s">
        <v>621</v>
      </c>
      <c r="Y341" s="107" t="s">
        <v>622</v>
      </c>
      <c r="Z341" s="107" t="s">
        <v>621</v>
      </c>
      <c r="AA341" s="107" t="s">
        <v>621</v>
      </c>
      <c r="AB341" s="107" t="s">
        <v>621</v>
      </c>
      <c r="AC341" s="107" t="s">
        <v>621</v>
      </c>
      <c r="AD341" s="107" t="s">
        <v>621</v>
      </c>
      <c r="AE341" s="107" t="s">
        <v>621</v>
      </c>
      <c r="AF341" s="107" t="s">
        <v>621</v>
      </c>
      <c r="AG341" s="107" t="s">
        <v>621</v>
      </c>
      <c r="AH341" s="107" t="s">
        <v>621</v>
      </c>
      <c r="AI341" s="107" t="s">
        <v>623</v>
      </c>
      <c r="AJ341" s="107" t="s">
        <v>621</v>
      </c>
      <c r="AK341" s="107" t="s">
        <v>621</v>
      </c>
      <c r="AL341" s="107" t="s">
        <v>621</v>
      </c>
      <c r="AM341" s="107" t="s">
        <v>621</v>
      </c>
      <c r="AN341" s="107" t="s">
        <v>621</v>
      </c>
      <c r="AO341" s="107" t="s">
        <v>621</v>
      </c>
      <c r="AP341" s="107" t="s">
        <v>621</v>
      </c>
      <c r="AQ341" s="107" t="s">
        <v>621</v>
      </c>
      <c r="AR341" s="107" t="s">
        <v>621</v>
      </c>
      <c r="AS341" s="107" t="s">
        <v>621</v>
      </c>
      <c r="AT341" s="107" t="s">
        <v>621</v>
      </c>
      <c r="AU341" s="107" t="s">
        <v>621</v>
      </c>
      <c r="AV341" s="107" t="s">
        <v>621</v>
      </c>
      <c r="AW341" s="107" t="s">
        <v>621</v>
      </c>
      <c r="AX341" s="107" t="s">
        <v>623</v>
      </c>
      <c r="AY341" s="107" t="s">
        <v>623</v>
      </c>
      <c r="AZ341" s="107" t="s">
        <v>621</v>
      </c>
      <c r="BA341" s="107" t="s">
        <v>621</v>
      </c>
      <c r="BC341" s="107">
        <v>43</v>
      </c>
      <c r="BD341" s="107">
        <v>3</v>
      </c>
      <c r="BE341" s="107">
        <v>0</v>
      </c>
      <c r="BF341" s="107">
        <v>4</v>
      </c>
      <c r="BG341" s="107">
        <v>0</v>
      </c>
      <c r="BH341" s="107">
        <v>46</v>
      </c>
    </row>
    <row r="342" spans="1:60" x14ac:dyDescent="0.25">
      <c r="A342" s="104">
        <v>1317</v>
      </c>
      <c r="B342" s="108" t="s">
        <v>344</v>
      </c>
      <c r="C342" s="108" t="s">
        <v>326</v>
      </c>
      <c r="D342" s="107" t="s">
        <v>621</v>
      </c>
      <c r="E342" s="107" t="s">
        <v>621</v>
      </c>
      <c r="F342" s="107" t="s">
        <v>621</v>
      </c>
      <c r="G342" s="107" t="s">
        <v>621</v>
      </c>
      <c r="H342" s="107" t="s">
        <v>621</v>
      </c>
      <c r="I342" s="107" t="s">
        <v>621</v>
      </c>
      <c r="J342" s="107" t="s">
        <v>621</v>
      </c>
      <c r="K342" s="107" t="s">
        <v>621</v>
      </c>
      <c r="L342" s="107" t="s">
        <v>620</v>
      </c>
      <c r="M342" s="107" t="s">
        <v>623</v>
      </c>
      <c r="N342" s="107" t="s">
        <v>623</v>
      </c>
      <c r="O342" s="107" t="s">
        <v>621</v>
      </c>
      <c r="P342" s="107" t="s">
        <v>621</v>
      </c>
      <c r="Q342" s="107" t="s">
        <v>621</v>
      </c>
      <c r="R342" s="107" t="s">
        <v>621</v>
      </c>
      <c r="S342" s="107" t="s">
        <v>622</v>
      </c>
      <c r="T342" s="107" t="s">
        <v>622</v>
      </c>
      <c r="U342" s="107" t="s">
        <v>621</v>
      </c>
      <c r="V342" s="107" t="s">
        <v>621</v>
      </c>
      <c r="W342" s="107" t="s">
        <v>620</v>
      </c>
      <c r="X342" s="107" t="s">
        <v>621</v>
      </c>
      <c r="Y342" s="107" t="s">
        <v>622</v>
      </c>
      <c r="Z342" s="107" t="s">
        <v>621</v>
      </c>
      <c r="AA342" s="107" t="s">
        <v>621</v>
      </c>
      <c r="AB342" s="107" t="s">
        <v>621</v>
      </c>
      <c r="AC342" s="107" t="s">
        <v>621</v>
      </c>
      <c r="AD342" s="107" t="s">
        <v>621</v>
      </c>
      <c r="AE342" s="107" t="s">
        <v>621</v>
      </c>
      <c r="AF342" s="107" t="s">
        <v>621</v>
      </c>
      <c r="AG342" s="107" t="s">
        <v>621</v>
      </c>
      <c r="AH342" s="107" t="s">
        <v>621</v>
      </c>
      <c r="AI342" s="107" t="s">
        <v>621</v>
      </c>
      <c r="AJ342" s="107" t="s">
        <v>622</v>
      </c>
      <c r="AK342" s="107" t="s">
        <v>621</v>
      </c>
      <c r="AL342" s="107" t="s">
        <v>621</v>
      </c>
      <c r="AM342" s="107" t="s">
        <v>621</v>
      </c>
      <c r="AN342" s="107" t="s">
        <v>621</v>
      </c>
      <c r="AO342" s="107" t="s">
        <v>621</v>
      </c>
      <c r="AP342" s="107" t="s">
        <v>621</v>
      </c>
      <c r="AQ342" s="107" t="s">
        <v>621</v>
      </c>
      <c r="AR342" s="107" t="s">
        <v>621</v>
      </c>
      <c r="AS342" s="107" t="s">
        <v>621</v>
      </c>
      <c r="AT342" s="107" t="s">
        <v>621</v>
      </c>
      <c r="AU342" s="107" t="s">
        <v>623</v>
      </c>
      <c r="AV342" s="107" t="s">
        <v>623</v>
      </c>
      <c r="AW342" s="107" t="s">
        <v>621</v>
      </c>
      <c r="AX342" s="107" t="s">
        <v>623</v>
      </c>
      <c r="AY342" s="107" t="s">
        <v>621</v>
      </c>
      <c r="AZ342" s="107" t="s">
        <v>621</v>
      </c>
      <c r="BA342" s="107" t="s">
        <v>623</v>
      </c>
      <c r="BC342" s="107">
        <v>38</v>
      </c>
      <c r="BD342" s="107">
        <v>4</v>
      </c>
      <c r="BE342" s="107">
        <v>2</v>
      </c>
      <c r="BF342" s="107">
        <v>6</v>
      </c>
      <c r="BG342" s="107">
        <v>0</v>
      </c>
      <c r="BH342" s="107">
        <v>44</v>
      </c>
    </row>
    <row r="343" spans="1:60" x14ac:dyDescent="0.25">
      <c r="A343" s="104">
        <v>1318</v>
      </c>
      <c r="B343" s="108" t="s">
        <v>345</v>
      </c>
      <c r="C343" s="108" t="s">
        <v>326</v>
      </c>
      <c r="D343" s="107" t="s">
        <v>621</v>
      </c>
      <c r="E343" s="107" t="s">
        <v>621</v>
      </c>
      <c r="F343" s="107" t="s">
        <v>621</v>
      </c>
      <c r="G343" s="107" t="s">
        <v>621</v>
      </c>
      <c r="H343" s="107" t="s">
        <v>621</v>
      </c>
      <c r="I343" s="107" t="s">
        <v>621</v>
      </c>
      <c r="J343" s="107" t="s">
        <v>621</v>
      </c>
      <c r="K343" s="107" t="s">
        <v>621</v>
      </c>
      <c r="L343" s="107" t="s">
        <v>621</v>
      </c>
      <c r="M343" s="107" t="s">
        <v>621</v>
      </c>
      <c r="N343" s="107" t="s">
        <v>621</v>
      </c>
      <c r="O343" s="107" t="s">
        <v>621</v>
      </c>
      <c r="P343" s="107" t="s">
        <v>621</v>
      </c>
      <c r="Q343" s="107" t="s">
        <v>621</v>
      </c>
      <c r="R343" s="107" t="s">
        <v>621</v>
      </c>
      <c r="S343" s="107" t="s">
        <v>622</v>
      </c>
      <c r="T343" s="107" t="s">
        <v>622</v>
      </c>
      <c r="U343" s="107" t="s">
        <v>621</v>
      </c>
      <c r="V343" s="107" t="s">
        <v>621</v>
      </c>
      <c r="W343" s="107" t="s">
        <v>620</v>
      </c>
      <c r="X343" s="107" t="s">
        <v>621</v>
      </c>
      <c r="Y343" s="107" t="s">
        <v>623</v>
      </c>
      <c r="Z343" s="107" t="s">
        <v>621</v>
      </c>
      <c r="AA343" s="107" t="s">
        <v>621</v>
      </c>
      <c r="AB343" s="107" t="s">
        <v>621</v>
      </c>
      <c r="AC343" s="107" t="s">
        <v>621</v>
      </c>
      <c r="AD343" s="107" t="s">
        <v>623</v>
      </c>
      <c r="AE343" s="107" t="s">
        <v>621</v>
      </c>
      <c r="AF343" s="107" t="s">
        <v>621</v>
      </c>
      <c r="AG343" s="107" t="s">
        <v>621</v>
      </c>
      <c r="AH343" s="107" t="s">
        <v>621</v>
      </c>
      <c r="AI343" s="107" t="s">
        <v>623</v>
      </c>
      <c r="AJ343" s="107" t="s">
        <v>621</v>
      </c>
      <c r="AK343" s="107" t="s">
        <v>621</v>
      </c>
      <c r="AL343" s="107" t="s">
        <v>621</v>
      </c>
      <c r="AM343" s="107" t="s">
        <v>621</v>
      </c>
      <c r="AN343" s="107" t="s">
        <v>621</v>
      </c>
      <c r="AO343" s="107" t="s">
        <v>621</v>
      </c>
      <c r="AP343" s="107" t="s">
        <v>621</v>
      </c>
      <c r="AQ343" s="107" t="s">
        <v>621</v>
      </c>
      <c r="AR343" s="107" t="s">
        <v>621</v>
      </c>
      <c r="AS343" s="107" t="s">
        <v>621</v>
      </c>
      <c r="AT343" s="107" t="s">
        <v>621</v>
      </c>
      <c r="AU343" s="107" t="s">
        <v>621</v>
      </c>
      <c r="AV343" s="107" t="s">
        <v>621</v>
      </c>
      <c r="AW343" s="107" t="s">
        <v>621</v>
      </c>
      <c r="AX343" s="107" t="s">
        <v>621</v>
      </c>
      <c r="AY343" s="107" t="s">
        <v>621</v>
      </c>
      <c r="AZ343" s="107" t="s">
        <v>621</v>
      </c>
      <c r="BA343" s="107" t="s">
        <v>621</v>
      </c>
      <c r="BC343" s="107">
        <v>44</v>
      </c>
      <c r="BD343" s="107">
        <v>2</v>
      </c>
      <c r="BE343" s="107">
        <v>1</v>
      </c>
      <c r="BF343" s="107">
        <v>3</v>
      </c>
      <c r="BG343" s="107">
        <v>0</v>
      </c>
      <c r="BH343" s="107">
        <v>47</v>
      </c>
    </row>
    <row r="344" spans="1:60" x14ac:dyDescent="0.25">
      <c r="A344" s="104">
        <v>1319</v>
      </c>
      <c r="B344" s="108" t="s">
        <v>346</v>
      </c>
      <c r="C344" s="108" t="s">
        <v>326</v>
      </c>
      <c r="D344" s="107" t="s">
        <v>621</v>
      </c>
      <c r="E344" s="107" t="s">
        <v>621</v>
      </c>
      <c r="F344" s="107" t="s">
        <v>621</v>
      </c>
      <c r="G344" s="107" t="s">
        <v>621</v>
      </c>
      <c r="H344" s="107" t="s">
        <v>621</v>
      </c>
      <c r="I344" s="107" t="s">
        <v>621</v>
      </c>
      <c r="J344" s="107" t="s">
        <v>621</v>
      </c>
      <c r="K344" s="107" t="s">
        <v>621</v>
      </c>
      <c r="L344" s="107" t="s">
        <v>622</v>
      </c>
      <c r="M344" s="107" t="s">
        <v>621</v>
      </c>
      <c r="N344" s="107" t="s">
        <v>621</v>
      </c>
      <c r="O344" s="107" t="s">
        <v>621</v>
      </c>
      <c r="P344" s="107" t="s">
        <v>621</v>
      </c>
      <c r="Q344" s="107" t="s">
        <v>621</v>
      </c>
      <c r="R344" s="107" t="s">
        <v>623</v>
      </c>
      <c r="S344" s="107" t="s">
        <v>622</v>
      </c>
      <c r="T344" s="107" t="s">
        <v>622</v>
      </c>
      <c r="U344" s="107" t="s">
        <v>621</v>
      </c>
      <c r="V344" s="107" t="s">
        <v>621</v>
      </c>
      <c r="W344" s="107" t="s">
        <v>620</v>
      </c>
      <c r="X344" s="107" t="s">
        <v>621</v>
      </c>
      <c r="Y344" s="107" t="s">
        <v>622</v>
      </c>
      <c r="Z344" s="107" t="s">
        <v>621</v>
      </c>
      <c r="AA344" s="107" t="s">
        <v>621</v>
      </c>
      <c r="AB344" s="107" t="s">
        <v>621</v>
      </c>
      <c r="AC344" s="107" t="s">
        <v>620</v>
      </c>
      <c r="AD344" s="107" t="s">
        <v>621</v>
      </c>
      <c r="AE344" s="107" t="s">
        <v>621</v>
      </c>
      <c r="AF344" s="107" t="s">
        <v>621</v>
      </c>
      <c r="AG344" s="107" t="s">
        <v>621</v>
      </c>
      <c r="AH344" s="107" t="s">
        <v>622</v>
      </c>
      <c r="AI344" s="107" t="s">
        <v>622</v>
      </c>
      <c r="AJ344" s="107" t="s">
        <v>622</v>
      </c>
      <c r="AK344" s="107" t="s">
        <v>621</v>
      </c>
      <c r="AL344" s="107" t="s">
        <v>621</v>
      </c>
      <c r="AM344" s="107" t="s">
        <v>622</v>
      </c>
      <c r="AN344" s="107" t="s">
        <v>621</v>
      </c>
      <c r="AO344" s="107" t="s">
        <v>621</v>
      </c>
      <c r="AP344" s="107" t="s">
        <v>621</v>
      </c>
      <c r="AQ344" s="107" t="s">
        <v>621</v>
      </c>
      <c r="AR344" s="107" t="s">
        <v>621</v>
      </c>
      <c r="AS344" s="107" t="s">
        <v>621</v>
      </c>
      <c r="AT344" s="107" t="s">
        <v>621</v>
      </c>
      <c r="AU344" s="107" t="s">
        <v>621</v>
      </c>
      <c r="AV344" s="107" t="s">
        <v>623</v>
      </c>
      <c r="AW344" s="107" t="s">
        <v>621</v>
      </c>
      <c r="AX344" s="107" t="s">
        <v>623</v>
      </c>
      <c r="AY344" s="107" t="s">
        <v>622</v>
      </c>
      <c r="AZ344" s="107" t="s">
        <v>621</v>
      </c>
      <c r="BA344" s="107" t="s">
        <v>621</v>
      </c>
      <c r="BC344" s="107">
        <v>36</v>
      </c>
      <c r="BD344" s="107">
        <v>9</v>
      </c>
      <c r="BE344" s="107">
        <v>2</v>
      </c>
      <c r="BF344" s="107">
        <v>3</v>
      </c>
      <c r="BG344" s="107">
        <v>0</v>
      </c>
      <c r="BH344" s="107">
        <v>47</v>
      </c>
    </row>
    <row r="345" spans="1:60" x14ac:dyDescent="0.25">
      <c r="A345" s="104">
        <v>1320</v>
      </c>
      <c r="B345" s="108" t="s">
        <v>347</v>
      </c>
      <c r="C345" s="108" t="s">
        <v>326</v>
      </c>
      <c r="D345" s="107" t="s">
        <v>621</v>
      </c>
      <c r="E345" s="107" t="s">
        <v>621</v>
      </c>
      <c r="F345" s="107" t="s">
        <v>621</v>
      </c>
      <c r="G345" s="107" t="s">
        <v>621</v>
      </c>
      <c r="H345" s="107" t="s">
        <v>623</v>
      </c>
      <c r="I345" s="107" t="s">
        <v>621</v>
      </c>
      <c r="J345" s="107" t="s">
        <v>623</v>
      </c>
      <c r="K345" s="107" t="s">
        <v>621</v>
      </c>
      <c r="L345" s="107" t="s">
        <v>620</v>
      </c>
      <c r="M345" s="107" t="s">
        <v>621</v>
      </c>
      <c r="N345" s="107" t="s">
        <v>620</v>
      </c>
      <c r="O345" s="107" t="s">
        <v>621</v>
      </c>
      <c r="P345" s="107" t="s">
        <v>621</v>
      </c>
      <c r="Q345" s="107" t="s">
        <v>621</v>
      </c>
      <c r="R345" s="107" t="s">
        <v>622</v>
      </c>
      <c r="S345" s="107" t="s">
        <v>621</v>
      </c>
      <c r="T345" s="107" t="s">
        <v>621</v>
      </c>
      <c r="U345" s="107" t="s">
        <v>621</v>
      </c>
      <c r="V345" s="107" t="s">
        <v>621</v>
      </c>
      <c r="W345" s="107" t="s">
        <v>621</v>
      </c>
      <c r="X345" s="107" t="s">
        <v>621</v>
      </c>
      <c r="Y345" s="107" t="s">
        <v>622</v>
      </c>
      <c r="Z345" s="107" t="s">
        <v>621</v>
      </c>
      <c r="AA345" s="107" t="s">
        <v>621</v>
      </c>
      <c r="AB345" s="107" t="s">
        <v>621</v>
      </c>
      <c r="AC345" s="107" t="s">
        <v>620</v>
      </c>
      <c r="AD345" s="107" t="s">
        <v>621</v>
      </c>
      <c r="AE345" s="107" t="s">
        <v>621</v>
      </c>
      <c r="AF345" s="107" t="s">
        <v>621</v>
      </c>
      <c r="AG345" s="107" t="s">
        <v>621</v>
      </c>
      <c r="AH345" s="107" t="s">
        <v>622</v>
      </c>
      <c r="AI345" s="107" t="s">
        <v>620</v>
      </c>
      <c r="AJ345" s="107" t="s">
        <v>621</v>
      </c>
      <c r="AK345" s="107" t="s">
        <v>621</v>
      </c>
      <c r="AL345" s="107" t="s">
        <v>621</v>
      </c>
      <c r="AM345" s="107" t="s">
        <v>622</v>
      </c>
      <c r="AN345" s="107" t="s">
        <v>621</v>
      </c>
      <c r="AO345" s="107" t="s">
        <v>621</v>
      </c>
      <c r="AP345" s="107" t="s">
        <v>621</v>
      </c>
      <c r="AQ345" s="107" t="s">
        <v>621</v>
      </c>
      <c r="AR345" s="107" t="s">
        <v>621</v>
      </c>
      <c r="AS345" s="107" t="s">
        <v>621</v>
      </c>
      <c r="AT345" s="107" t="s">
        <v>621</v>
      </c>
      <c r="AU345" s="107" t="s">
        <v>623</v>
      </c>
      <c r="AV345" s="107" t="s">
        <v>621</v>
      </c>
      <c r="AW345" s="107" t="s">
        <v>621</v>
      </c>
      <c r="AX345" s="107" t="s">
        <v>621</v>
      </c>
      <c r="AY345" s="107" t="s">
        <v>621</v>
      </c>
      <c r="AZ345" s="107" t="s">
        <v>621</v>
      </c>
      <c r="BA345" s="107" t="s">
        <v>622</v>
      </c>
      <c r="BC345" s="107">
        <v>38</v>
      </c>
      <c r="BD345" s="107">
        <v>5</v>
      </c>
      <c r="BE345" s="107">
        <v>4</v>
      </c>
      <c r="BF345" s="107">
        <v>3</v>
      </c>
      <c r="BG345" s="107">
        <v>0</v>
      </c>
      <c r="BH345" s="107">
        <v>47</v>
      </c>
    </row>
    <row r="346" spans="1:60" x14ac:dyDescent="0.25">
      <c r="A346" s="104">
        <v>1321</v>
      </c>
      <c r="B346" s="108" t="s">
        <v>348</v>
      </c>
      <c r="C346" s="108" t="s">
        <v>326</v>
      </c>
      <c r="D346" s="107" t="s">
        <v>621</v>
      </c>
      <c r="E346" s="107" t="s">
        <v>620</v>
      </c>
      <c r="F346" s="107" t="s">
        <v>623</v>
      </c>
      <c r="G346" s="107" t="s">
        <v>621</v>
      </c>
      <c r="H346" s="107" t="s">
        <v>621</v>
      </c>
      <c r="I346" s="107" t="s">
        <v>621</v>
      </c>
      <c r="J346" s="107" t="s">
        <v>623</v>
      </c>
      <c r="K346" s="107" t="s">
        <v>621</v>
      </c>
      <c r="L346" s="107" t="s">
        <v>621</v>
      </c>
      <c r="M346" s="107" t="s">
        <v>621</v>
      </c>
      <c r="N346" s="107" t="s">
        <v>621</v>
      </c>
      <c r="O346" s="107" t="s">
        <v>621</v>
      </c>
      <c r="P346" s="107" t="s">
        <v>621</v>
      </c>
      <c r="Q346" s="107" t="s">
        <v>621</v>
      </c>
      <c r="R346" s="107" t="s">
        <v>621</v>
      </c>
      <c r="S346" s="107" t="s">
        <v>621</v>
      </c>
      <c r="T346" s="107" t="s">
        <v>621</v>
      </c>
      <c r="U346" s="107" t="s">
        <v>621</v>
      </c>
      <c r="V346" s="107" t="s">
        <v>621</v>
      </c>
      <c r="W346" s="107" t="s">
        <v>621</v>
      </c>
      <c r="X346" s="107" t="s">
        <v>621</v>
      </c>
      <c r="Y346" s="107" t="s">
        <v>622</v>
      </c>
      <c r="Z346" s="107" t="s">
        <v>621</v>
      </c>
      <c r="AA346" s="107" t="s">
        <v>621</v>
      </c>
      <c r="AB346" s="107" t="s">
        <v>621</v>
      </c>
      <c r="AC346" s="107" t="s">
        <v>621</v>
      </c>
      <c r="AD346" s="107" t="s">
        <v>621</v>
      </c>
      <c r="AE346" s="107" t="s">
        <v>623</v>
      </c>
      <c r="AF346" s="107" t="s">
        <v>621</v>
      </c>
      <c r="AG346" s="107" t="s">
        <v>621</v>
      </c>
      <c r="AH346" s="107" t="s">
        <v>621</v>
      </c>
      <c r="AI346" s="107" t="s">
        <v>621</v>
      </c>
      <c r="AJ346" s="107" t="s">
        <v>622</v>
      </c>
      <c r="AK346" s="107" t="s">
        <v>621</v>
      </c>
      <c r="AL346" s="107" t="s">
        <v>620</v>
      </c>
      <c r="AM346" s="107" t="s">
        <v>621</v>
      </c>
      <c r="AN346" s="107" t="s">
        <v>621</v>
      </c>
      <c r="AO346" s="107" t="s">
        <v>621</v>
      </c>
      <c r="AP346" s="107" t="s">
        <v>621</v>
      </c>
      <c r="AQ346" s="107" t="s">
        <v>621</v>
      </c>
      <c r="AR346" s="107" t="s">
        <v>621</v>
      </c>
      <c r="AS346" s="107" t="s">
        <v>621</v>
      </c>
      <c r="AT346" s="107" t="s">
        <v>621</v>
      </c>
      <c r="AU346" s="107" t="s">
        <v>621</v>
      </c>
      <c r="AV346" s="107" t="s">
        <v>621</v>
      </c>
      <c r="AW346" s="107" t="s">
        <v>621</v>
      </c>
      <c r="AX346" s="107" t="s">
        <v>623</v>
      </c>
      <c r="AY346" s="107" t="s">
        <v>623</v>
      </c>
      <c r="AZ346" s="107" t="s">
        <v>621</v>
      </c>
      <c r="BA346" s="107" t="s">
        <v>621</v>
      </c>
      <c r="BC346" s="107">
        <v>41</v>
      </c>
      <c r="BD346" s="107">
        <v>2</v>
      </c>
      <c r="BE346" s="107">
        <v>2</v>
      </c>
      <c r="BF346" s="107">
        <v>5</v>
      </c>
      <c r="BG346" s="107">
        <v>0</v>
      </c>
      <c r="BH346" s="107">
        <v>45</v>
      </c>
    </row>
    <row r="347" spans="1:60" x14ac:dyDescent="0.25">
      <c r="A347" s="104">
        <v>1322</v>
      </c>
      <c r="B347" s="108" t="s">
        <v>349</v>
      </c>
      <c r="C347" s="108" t="s">
        <v>326</v>
      </c>
      <c r="D347" s="107" t="s">
        <v>621</v>
      </c>
      <c r="E347" s="107" t="s">
        <v>621</v>
      </c>
      <c r="F347" s="107" t="s">
        <v>621</v>
      </c>
      <c r="G347" s="107" t="s">
        <v>621</v>
      </c>
      <c r="H347" s="107" t="s">
        <v>623</v>
      </c>
      <c r="I347" s="107" t="s">
        <v>621</v>
      </c>
      <c r="J347" s="107" t="s">
        <v>623</v>
      </c>
      <c r="K347" s="107" t="s">
        <v>623</v>
      </c>
      <c r="L347" s="107" t="s">
        <v>621</v>
      </c>
      <c r="M347" s="107" t="s">
        <v>621</v>
      </c>
      <c r="N347" s="107" t="s">
        <v>621</v>
      </c>
      <c r="O347" s="107" t="s">
        <v>621</v>
      </c>
      <c r="P347" s="107" t="s">
        <v>621</v>
      </c>
      <c r="Q347" s="107" t="s">
        <v>621</v>
      </c>
      <c r="R347" s="107" t="s">
        <v>621</v>
      </c>
      <c r="S347" s="107" t="s">
        <v>621</v>
      </c>
      <c r="T347" s="107" t="s">
        <v>621</v>
      </c>
      <c r="U347" s="107" t="s">
        <v>621</v>
      </c>
      <c r="V347" s="107" t="s">
        <v>621</v>
      </c>
      <c r="W347" s="107" t="s">
        <v>621</v>
      </c>
      <c r="X347" s="107" t="s">
        <v>621</v>
      </c>
      <c r="Y347" s="107" t="s">
        <v>622</v>
      </c>
      <c r="Z347" s="107" t="s">
        <v>621</v>
      </c>
      <c r="AA347" s="107" t="s">
        <v>621</v>
      </c>
      <c r="AB347" s="107" t="s">
        <v>621</v>
      </c>
      <c r="AC347" s="107" t="s">
        <v>621</v>
      </c>
      <c r="AD347" s="107" t="s">
        <v>621</v>
      </c>
      <c r="AE347" s="107" t="s">
        <v>621</v>
      </c>
      <c r="AF347" s="107" t="s">
        <v>621</v>
      </c>
      <c r="AG347" s="107" t="s">
        <v>621</v>
      </c>
      <c r="AH347" s="107" t="s">
        <v>622</v>
      </c>
      <c r="AI347" s="107" t="s">
        <v>622</v>
      </c>
      <c r="AJ347" s="107" t="s">
        <v>622</v>
      </c>
      <c r="AK347" s="107" t="s">
        <v>621</v>
      </c>
      <c r="AL347" s="107" t="s">
        <v>621</v>
      </c>
      <c r="AM347" s="107" t="s">
        <v>621</v>
      </c>
      <c r="AN347" s="107" t="s">
        <v>621</v>
      </c>
      <c r="AO347" s="107" t="s">
        <v>621</v>
      </c>
      <c r="AP347" s="107" t="s">
        <v>621</v>
      </c>
      <c r="AQ347" s="107" t="s">
        <v>621</v>
      </c>
      <c r="AR347" s="107" t="s">
        <v>621</v>
      </c>
      <c r="AS347" s="107" t="s">
        <v>621</v>
      </c>
      <c r="AT347" s="107" t="s">
        <v>621</v>
      </c>
      <c r="AU347" s="107" t="s">
        <v>621</v>
      </c>
      <c r="AV347" s="107" t="s">
        <v>621</v>
      </c>
      <c r="AW347" s="107" t="s">
        <v>621</v>
      </c>
      <c r="AX347" s="107" t="s">
        <v>621</v>
      </c>
      <c r="AY347" s="107" t="s">
        <v>621</v>
      </c>
      <c r="AZ347" s="107" t="s">
        <v>621</v>
      </c>
      <c r="BA347" s="107" t="s">
        <v>621</v>
      </c>
      <c r="BC347" s="107">
        <v>43</v>
      </c>
      <c r="BD347" s="107">
        <v>4</v>
      </c>
      <c r="BE347" s="107">
        <v>0</v>
      </c>
      <c r="BF347" s="107">
        <v>3</v>
      </c>
      <c r="BG347" s="107">
        <v>0</v>
      </c>
      <c r="BH347" s="107">
        <v>47</v>
      </c>
    </row>
    <row r="348" spans="1:60" x14ac:dyDescent="0.25">
      <c r="A348" s="104">
        <v>1323</v>
      </c>
      <c r="B348" s="108" t="s">
        <v>351</v>
      </c>
      <c r="C348" s="108" t="s">
        <v>326</v>
      </c>
      <c r="D348" s="107" t="s">
        <v>623</v>
      </c>
      <c r="E348" s="107" t="s">
        <v>621</v>
      </c>
      <c r="F348" s="107" t="s">
        <v>621</v>
      </c>
      <c r="G348" s="107" t="s">
        <v>621</v>
      </c>
      <c r="H348" s="107" t="s">
        <v>623</v>
      </c>
      <c r="I348" s="107" t="s">
        <v>621</v>
      </c>
      <c r="J348" s="107" t="s">
        <v>623</v>
      </c>
      <c r="K348" s="107" t="s">
        <v>621</v>
      </c>
      <c r="L348" s="107" t="s">
        <v>621</v>
      </c>
      <c r="M348" s="107" t="s">
        <v>621</v>
      </c>
      <c r="N348" s="107" t="s">
        <v>621</v>
      </c>
      <c r="O348" s="107" t="s">
        <v>621</v>
      </c>
      <c r="P348" s="107" t="s">
        <v>621</v>
      </c>
      <c r="Q348" s="107" t="s">
        <v>621</v>
      </c>
      <c r="R348" s="107" t="s">
        <v>621</v>
      </c>
      <c r="S348" s="107" t="s">
        <v>622</v>
      </c>
      <c r="T348" s="107" t="s">
        <v>622</v>
      </c>
      <c r="U348" s="107" t="s">
        <v>621</v>
      </c>
      <c r="V348" s="107" t="s">
        <v>621</v>
      </c>
      <c r="W348" s="107" t="s">
        <v>623</v>
      </c>
      <c r="X348" s="107" t="s">
        <v>621</v>
      </c>
      <c r="Y348" s="107" t="s">
        <v>622</v>
      </c>
      <c r="Z348" s="107" t="s">
        <v>621</v>
      </c>
      <c r="AA348" s="107" t="s">
        <v>621</v>
      </c>
      <c r="AB348" s="107" t="s">
        <v>621</v>
      </c>
      <c r="AC348" s="107" t="s">
        <v>623</v>
      </c>
      <c r="AD348" s="107" t="s">
        <v>621</v>
      </c>
      <c r="AE348" s="107" t="s">
        <v>621</v>
      </c>
      <c r="AF348" s="107" t="s">
        <v>621</v>
      </c>
      <c r="AG348" s="107" t="s">
        <v>621</v>
      </c>
      <c r="AH348" s="107" t="s">
        <v>621</v>
      </c>
      <c r="AI348" s="107" t="s">
        <v>622</v>
      </c>
      <c r="AJ348" s="107" t="s">
        <v>621</v>
      </c>
      <c r="AK348" s="107" t="s">
        <v>621</v>
      </c>
      <c r="AL348" s="107" t="s">
        <v>621</v>
      </c>
      <c r="AM348" s="107" t="s">
        <v>621</v>
      </c>
      <c r="AN348" s="107" t="s">
        <v>621</v>
      </c>
      <c r="AO348" s="107" t="s">
        <v>621</v>
      </c>
      <c r="AP348" s="107" t="s">
        <v>621</v>
      </c>
      <c r="AQ348" s="107" t="s">
        <v>621</v>
      </c>
      <c r="AR348" s="107" t="s">
        <v>621</v>
      </c>
      <c r="AS348" s="107" t="s">
        <v>621</v>
      </c>
      <c r="AT348" s="107" t="s">
        <v>623</v>
      </c>
      <c r="AU348" s="107" t="s">
        <v>621</v>
      </c>
      <c r="AV348" s="107" t="s">
        <v>621</v>
      </c>
      <c r="AW348" s="107" t="s">
        <v>621</v>
      </c>
      <c r="AX348" s="107" t="s">
        <v>623</v>
      </c>
      <c r="AY348" s="107" t="s">
        <v>623</v>
      </c>
      <c r="AZ348" s="107" t="s">
        <v>621</v>
      </c>
      <c r="BA348" s="107" t="s">
        <v>621</v>
      </c>
      <c r="BC348" s="107">
        <v>38</v>
      </c>
      <c r="BD348" s="107">
        <v>4</v>
      </c>
      <c r="BE348" s="107">
        <v>0</v>
      </c>
      <c r="BF348" s="107">
        <v>8</v>
      </c>
      <c r="BG348" s="107">
        <v>0</v>
      </c>
      <c r="BH348" s="107">
        <v>42</v>
      </c>
    </row>
    <row r="349" spans="1:60" x14ac:dyDescent="0.25">
      <c r="A349" s="104">
        <v>1324</v>
      </c>
      <c r="B349" s="108" t="s">
        <v>352</v>
      </c>
      <c r="C349" s="108" t="s">
        <v>326</v>
      </c>
      <c r="D349" s="107" t="s">
        <v>622</v>
      </c>
      <c r="E349" s="107" t="s">
        <v>620</v>
      </c>
      <c r="F349" s="107" t="s">
        <v>621</v>
      </c>
      <c r="G349" s="107" t="s">
        <v>621</v>
      </c>
      <c r="H349" s="107" t="s">
        <v>623</v>
      </c>
      <c r="I349" s="107" t="s">
        <v>621</v>
      </c>
      <c r="J349" s="107" t="s">
        <v>623</v>
      </c>
      <c r="K349" s="107" t="s">
        <v>621</v>
      </c>
      <c r="L349" s="107" t="s">
        <v>622</v>
      </c>
      <c r="M349" s="107" t="s">
        <v>621</v>
      </c>
      <c r="N349" s="107" t="s">
        <v>621</v>
      </c>
      <c r="O349" s="107" t="s">
        <v>621</v>
      </c>
      <c r="P349" s="107" t="s">
        <v>621</v>
      </c>
      <c r="Q349" s="107" t="s">
        <v>621</v>
      </c>
      <c r="R349" s="107" t="s">
        <v>621</v>
      </c>
      <c r="S349" s="107" t="s">
        <v>622</v>
      </c>
      <c r="T349" s="107" t="s">
        <v>622</v>
      </c>
      <c r="U349" s="107" t="s">
        <v>621</v>
      </c>
      <c r="V349" s="107" t="s">
        <v>621</v>
      </c>
      <c r="W349" s="107" t="s">
        <v>621</v>
      </c>
      <c r="X349" s="107" t="s">
        <v>621</v>
      </c>
      <c r="Y349" s="107" t="s">
        <v>622</v>
      </c>
      <c r="Z349" s="107" t="s">
        <v>621</v>
      </c>
      <c r="AA349" s="107" t="s">
        <v>621</v>
      </c>
      <c r="AB349" s="107" t="s">
        <v>621</v>
      </c>
      <c r="AC349" s="107" t="s">
        <v>620</v>
      </c>
      <c r="AD349" s="107" t="s">
        <v>621</v>
      </c>
      <c r="AE349" s="107" t="s">
        <v>621</v>
      </c>
      <c r="AF349" s="107" t="s">
        <v>621</v>
      </c>
      <c r="AG349" s="107" t="s">
        <v>621</v>
      </c>
      <c r="AH349" s="107" t="s">
        <v>622</v>
      </c>
      <c r="AI349" s="107" t="s">
        <v>622</v>
      </c>
      <c r="AJ349" s="107" t="s">
        <v>622</v>
      </c>
      <c r="AK349" s="107" t="s">
        <v>621</v>
      </c>
      <c r="AL349" s="107" t="s">
        <v>621</v>
      </c>
      <c r="AM349" s="107" t="s">
        <v>622</v>
      </c>
      <c r="AN349" s="107" t="s">
        <v>621</v>
      </c>
      <c r="AO349" s="107" t="s">
        <v>621</v>
      </c>
      <c r="AP349" s="107" t="s">
        <v>621</v>
      </c>
      <c r="AQ349" s="107" t="s">
        <v>621</v>
      </c>
      <c r="AR349" s="107" t="s">
        <v>621</v>
      </c>
      <c r="AS349" s="107" t="s">
        <v>622</v>
      </c>
      <c r="AT349" s="107" t="s">
        <v>621</v>
      </c>
      <c r="AU349" s="107" t="s">
        <v>621</v>
      </c>
      <c r="AV349" s="107" t="s">
        <v>621</v>
      </c>
      <c r="AW349" s="107" t="s">
        <v>621</v>
      </c>
      <c r="AX349" s="107" t="s">
        <v>621</v>
      </c>
      <c r="AY349" s="107" t="s">
        <v>622</v>
      </c>
      <c r="AZ349" s="107" t="s">
        <v>621</v>
      </c>
      <c r="BA349" s="107" t="s">
        <v>621</v>
      </c>
      <c r="BC349" s="107">
        <v>35</v>
      </c>
      <c r="BD349" s="107">
        <v>11</v>
      </c>
      <c r="BE349" s="107">
        <v>2</v>
      </c>
      <c r="BF349" s="107">
        <v>2</v>
      </c>
      <c r="BG349" s="107">
        <v>0</v>
      </c>
      <c r="BH349" s="107">
        <v>48</v>
      </c>
    </row>
    <row r="350" spans="1:60" x14ac:dyDescent="0.25">
      <c r="A350" s="104">
        <v>1325</v>
      </c>
      <c r="B350" s="108" t="s">
        <v>353</v>
      </c>
      <c r="C350" s="108" t="s">
        <v>326</v>
      </c>
      <c r="D350" s="107" t="s">
        <v>621</v>
      </c>
      <c r="E350" s="107" t="s">
        <v>620</v>
      </c>
      <c r="F350" s="107" t="s">
        <v>621</v>
      </c>
      <c r="G350" s="107" t="s">
        <v>621</v>
      </c>
      <c r="H350" s="107" t="s">
        <v>621</v>
      </c>
      <c r="I350" s="107" t="s">
        <v>621</v>
      </c>
      <c r="J350" s="107" t="s">
        <v>623</v>
      </c>
      <c r="K350" s="107" t="s">
        <v>621</v>
      </c>
      <c r="L350" s="107" t="s">
        <v>621</v>
      </c>
      <c r="M350" s="107" t="s">
        <v>620</v>
      </c>
      <c r="N350" s="107" t="s">
        <v>620</v>
      </c>
      <c r="O350" s="107" t="s">
        <v>621</v>
      </c>
      <c r="P350" s="107" t="s">
        <v>621</v>
      </c>
      <c r="Q350" s="107" t="s">
        <v>621</v>
      </c>
      <c r="R350" s="107" t="s">
        <v>620</v>
      </c>
      <c r="S350" s="107" t="s">
        <v>621</v>
      </c>
      <c r="T350" s="107" t="s">
        <v>622</v>
      </c>
      <c r="U350" s="107" t="s">
        <v>621</v>
      </c>
      <c r="V350" s="107" t="s">
        <v>621</v>
      </c>
      <c r="W350" s="107" t="s">
        <v>620</v>
      </c>
      <c r="X350" s="107" t="s">
        <v>620</v>
      </c>
      <c r="Y350" s="107" t="s">
        <v>622</v>
      </c>
      <c r="Z350" s="107" t="s">
        <v>623</v>
      </c>
      <c r="AA350" s="107" t="s">
        <v>621</v>
      </c>
      <c r="AB350" s="107" t="s">
        <v>621</v>
      </c>
      <c r="AC350" s="107" t="s">
        <v>620</v>
      </c>
      <c r="AD350" s="107" t="s">
        <v>623</v>
      </c>
      <c r="AE350" s="107" t="s">
        <v>623</v>
      </c>
      <c r="AF350" s="107" t="s">
        <v>621</v>
      </c>
      <c r="AG350" s="107" t="s">
        <v>621</v>
      </c>
      <c r="AH350" s="107" t="s">
        <v>620</v>
      </c>
      <c r="AI350" s="107" t="s">
        <v>620</v>
      </c>
      <c r="AJ350" s="107" t="s">
        <v>620</v>
      </c>
      <c r="AK350" s="107" t="s">
        <v>621</v>
      </c>
      <c r="AL350" s="107" t="s">
        <v>621</v>
      </c>
      <c r="AM350" s="107" t="s">
        <v>621</v>
      </c>
      <c r="AN350" s="107" t="s">
        <v>621</v>
      </c>
      <c r="AO350" s="107" t="s">
        <v>621</v>
      </c>
      <c r="AP350" s="107" t="s">
        <v>621</v>
      </c>
      <c r="AQ350" s="107" t="s">
        <v>621</v>
      </c>
      <c r="AR350" s="107" t="s">
        <v>623</v>
      </c>
      <c r="AS350" s="107" t="s">
        <v>623</v>
      </c>
      <c r="AT350" s="107" t="s">
        <v>623</v>
      </c>
      <c r="AU350" s="107" t="s">
        <v>621</v>
      </c>
      <c r="AV350" s="107" t="s">
        <v>623</v>
      </c>
      <c r="AW350" s="107" t="s">
        <v>621</v>
      </c>
      <c r="AX350" s="107" t="s">
        <v>621</v>
      </c>
      <c r="AY350" s="107" t="s">
        <v>620</v>
      </c>
      <c r="AZ350" s="107" t="s">
        <v>621</v>
      </c>
      <c r="BA350" s="107" t="s">
        <v>620</v>
      </c>
      <c r="BC350" s="107">
        <v>28</v>
      </c>
      <c r="BD350" s="107">
        <v>2</v>
      </c>
      <c r="BE350" s="107">
        <v>12</v>
      </c>
      <c r="BF350" s="107">
        <v>8</v>
      </c>
      <c r="BG350" s="107">
        <v>0</v>
      </c>
      <c r="BH350" s="107">
        <v>42</v>
      </c>
    </row>
    <row r="351" spans="1:60" x14ac:dyDescent="0.25">
      <c r="A351" s="104">
        <v>1326</v>
      </c>
      <c r="B351" s="108" t="s">
        <v>354</v>
      </c>
      <c r="C351" s="108" t="s">
        <v>326</v>
      </c>
      <c r="D351" s="107" t="s">
        <v>621</v>
      </c>
      <c r="E351" s="107" t="s">
        <v>621</v>
      </c>
      <c r="F351" s="107" t="s">
        <v>621</v>
      </c>
      <c r="G351" s="107" t="s">
        <v>621</v>
      </c>
      <c r="H351" s="107" t="s">
        <v>623</v>
      </c>
      <c r="I351" s="107" t="s">
        <v>621</v>
      </c>
      <c r="J351" s="107" t="s">
        <v>621</v>
      </c>
      <c r="K351" s="107" t="s">
        <v>621</v>
      </c>
      <c r="L351" s="107" t="s">
        <v>620</v>
      </c>
      <c r="M351" s="107" t="s">
        <v>621</v>
      </c>
      <c r="N351" s="107" t="s">
        <v>621</v>
      </c>
      <c r="O351" s="107" t="s">
        <v>621</v>
      </c>
      <c r="P351" s="107" t="s">
        <v>621</v>
      </c>
      <c r="Q351" s="107" t="s">
        <v>621</v>
      </c>
      <c r="R351" s="107" t="s">
        <v>621</v>
      </c>
      <c r="S351" s="107" t="s">
        <v>622</v>
      </c>
      <c r="T351" s="107" t="s">
        <v>621</v>
      </c>
      <c r="U351" s="107" t="s">
        <v>621</v>
      </c>
      <c r="V351" s="107" t="s">
        <v>621</v>
      </c>
      <c r="W351" s="107" t="s">
        <v>620</v>
      </c>
      <c r="X351" s="107" t="s">
        <v>621</v>
      </c>
      <c r="Y351" s="107" t="s">
        <v>622</v>
      </c>
      <c r="Z351" s="107" t="s">
        <v>621</v>
      </c>
      <c r="AA351" s="107" t="s">
        <v>621</v>
      </c>
      <c r="AB351" s="107" t="s">
        <v>621</v>
      </c>
      <c r="AC351" s="107" t="s">
        <v>621</v>
      </c>
      <c r="AD351" s="107" t="s">
        <v>623</v>
      </c>
      <c r="AE351" s="107" t="s">
        <v>623</v>
      </c>
      <c r="AF351" s="107" t="s">
        <v>621</v>
      </c>
      <c r="AG351" s="107" t="s">
        <v>621</v>
      </c>
      <c r="AH351" s="107" t="s">
        <v>622</v>
      </c>
      <c r="AI351" s="107" t="s">
        <v>622</v>
      </c>
      <c r="AJ351" s="107" t="s">
        <v>622</v>
      </c>
      <c r="AK351" s="107" t="s">
        <v>621</v>
      </c>
      <c r="AL351" s="107" t="s">
        <v>621</v>
      </c>
      <c r="AM351" s="107" t="s">
        <v>621</v>
      </c>
      <c r="AN351" s="107" t="s">
        <v>621</v>
      </c>
      <c r="AO351" s="107" t="s">
        <v>621</v>
      </c>
      <c r="AP351" s="107" t="s">
        <v>621</v>
      </c>
      <c r="AQ351" s="107" t="s">
        <v>621</v>
      </c>
      <c r="AR351" s="107" t="s">
        <v>621</v>
      </c>
      <c r="AS351" s="107" t="s">
        <v>621</v>
      </c>
      <c r="AT351" s="107" t="s">
        <v>621</v>
      </c>
      <c r="AU351" s="107" t="s">
        <v>621</v>
      </c>
      <c r="AV351" s="107" t="s">
        <v>623</v>
      </c>
      <c r="AW351" s="107" t="s">
        <v>621</v>
      </c>
      <c r="AX351" s="107" t="s">
        <v>623</v>
      </c>
      <c r="AY351" s="107" t="s">
        <v>620</v>
      </c>
      <c r="AZ351" s="107" t="s">
        <v>621</v>
      </c>
      <c r="BA351" s="107" t="s">
        <v>621</v>
      </c>
      <c r="BC351" s="107">
        <v>37</v>
      </c>
      <c r="BD351" s="107">
        <v>5</v>
      </c>
      <c r="BE351" s="107">
        <v>3</v>
      </c>
      <c r="BF351" s="107">
        <v>5</v>
      </c>
      <c r="BG351" s="107">
        <v>0</v>
      </c>
      <c r="BH351" s="107">
        <v>45</v>
      </c>
    </row>
    <row r="352" spans="1:60" x14ac:dyDescent="0.25">
      <c r="A352" s="104">
        <v>1327</v>
      </c>
      <c r="B352" s="108" t="s">
        <v>355</v>
      </c>
      <c r="C352" s="108" t="s">
        <v>326</v>
      </c>
      <c r="D352" s="107" t="s">
        <v>621</v>
      </c>
      <c r="E352" s="107" t="s">
        <v>620</v>
      </c>
      <c r="F352" s="107" t="s">
        <v>621</v>
      </c>
      <c r="G352" s="107" t="s">
        <v>621</v>
      </c>
      <c r="H352" s="107" t="s">
        <v>623</v>
      </c>
      <c r="I352" s="107" t="s">
        <v>623</v>
      </c>
      <c r="J352" s="107" t="s">
        <v>621</v>
      </c>
      <c r="K352" s="107" t="s">
        <v>621</v>
      </c>
      <c r="L352" s="107" t="s">
        <v>622</v>
      </c>
      <c r="M352" s="107" t="s">
        <v>620</v>
      </c>
      <c r="N352" s="107" t="s">
        <v>620</v>
      </c>
      <c r="O352" s="107" t="s">
        <v>621</v>
      </c>
      <c r="P352" s="107" t="s">
        <v>621</v>
      </c>
      <c r="Q352" s="107" t="s">
        <v>620</v>
      </c>
      <c r="R352" s="107" t="s">
        <v>620</v>
      </c>
      <c r="S352" s="107" t="s">
        <v>622</v>
      </c>
      <c r="T352" s="107" t="s">
        <v>622</v>
      </c>
      <c r="U352" s="107" t="s">
        <v>621</v>
      </c>
      <c r="V352" s="107" t="s">
        <v>621</v>
      </c>
      <c r="W352" s="107" t="s">
        <v>621</v>
      </c>
      <c r="X352" s="107" t="s">
        <v>621</v>
      </c>
      <c r="Y352" s="107" t="s">
        <v>622</v>
      </c>
      <c r="Z352" s="107" t="s">
        <v>623</v>
      </c>
      <c r="AA352" s="107" t="s">
        <v>621</v>
      </c>
      <c r="AB352" s="107" t="s">
        <v>621</v>
      </c>
      <c r="AC352" s="107" t="s">
        <v>620</v>
      </c>
      <c r="AD352" s="107" t="s">
        <v>621</v>
      </c>
      <c r="AE352" s="107" t="s">
        <v>621</v>
      </c>
      <c r="AF352" s="107" t="s">
        <v>621</v>
      </c>
      <c r="AG352" s="107" t="s">
        <v>621</v>
      </c>
      <c r="AH352" s="107" t="s">
        <v>622</v>
      </c>
      <c r="AI352" s="107" t="s">
        <v>620</v>
      </c>
      <c r="AJ352" s="107" t="s">
        <v>620</v>
      </c>
      <c r="AK352" s="107" t="s">
        <v>621</v>
      </c>
      <c r="AL352" s="107" t="s">
        <v>621</v>
      </c>
      <c r="AM352" s="107" t="s">
        <v>621</v>
      </c>
      <c r="AN352" s="107" t="s">
        <v>621</v>
      </c>
      <c r="AO352" s="107" t="s">
        <v>621</v>
      </c>
      <c r="AP352" s="107" t="s">
        <v>621</v>
      </c>
      <c r="AQ352" s="107" t="s">
        <v>621</v>
      </c>
      <c r="AR352" s="107" t="s">
        <v>621</v>
      </c>
      <c r="AS352" s="107" t="s">
        <v>623</v>
      </c>
      <c r="AT352" s="107" t="s">
        <v>621</v>
      </c>
      <c r="AU352" s="107" t="s">
        <v>621</v>
      </c>
      <c r="AV352" s="107" t="s">
        <v>620</v>
      </c>
      <c r="AW352" s="107" t="s">
        <v>621</v>
      </c>
      <c r="AX352" s="107" t="s">
        <v>621</v>
      </c>
      <c r="AY352" s="107" t="s">
        <v>620</v>
      </c>
      <c r="AZ352" s="107" t="s">
        <v>621</v>
      </c>
      <c r="BA352" s="107" t="s">
        <v>621</v>
      </c>
      <c r="BC352" s="107">
        <v>31</v>
      </c>
      <c r="BD352" s="107">
        <v>5</v>
      </c>
      <c r="BE352" s="107">
        <v>10</v>
      </c>
      <c r="BF352" s="107">
        <v>4</v>
      </c>
      <c r="BG352" s="107">
        <v>0</v>
      </c>
      <c r="BH352" s="107">
        <v>46</v>
      </c>
    </row>
    <row r="353" spans="1:60" x14ac:dyDescent="0.25">
      <c r="A353" s="104">
        <v>1328</v>
      </c>
      <c r="B353" s="108" t="s">
        <v>356</v>
      </c>
      <c r="C353" s="108" t="s">
        <v>326</v>
      </c>
      <c r="D353" s="107" t="s">
        <v>621</v>
      </c>
      <c r="E353" s="107" t="s">
        <v>621</v>
      </c>
      <c r="F353" s="107" t="s">
        <v>621</v>
      </c>
      <c r="G353" s="107" t="s">
        <v>621</v>
      </c>
      <c r="H353" s="107" t="s">
        <v>621</v>
      </c>
      <c r="I353" s="107" t="s">
        <v>621</v>
      </c>
      <c r="J353" s="107" t="s">
        <v>623</v>
      </c>
      <c r="K353" s="107" t="s">
        <v>621</v>
      </c>
      <c r="L353" s="107" t="s">
        <v>622</v>
      </c>
      <c r="M353" s="107" t="s">
        <v>621</v>
      </c>
      <c r="N353" s="107" t="s">
        <v>621</v>
      </c>
      <c r="O353" s="107" t="s">
        <v>621</v>
      </c>
      <c r="P353" s="107" t="s">
        <v>621</v>
      </c>
      <c r="Q353" s="107" t="s">
        <v>621</v>
      </c>
      <c r="R353" s="107" t="s">
        <v>621</v>
      </c>
      <c r="S353" s="107" t="s">
        <v>622</v>
      </c>
      <c r="T353" s="107" t="s">
        <v>622</v>
      </c>
      <c r="U353" s="107" t="s">
        <v>621</v>
      </c>
      <c r="V353" s="107" t="s">
        <v>621</v>
      </c>
      <c r="W353" s="107" t="s">
        <v>623</v>
      </c>
      <c r="X353" s="107" t="s">
        <v>621</v>
      </c>
      <c r="Y353" s="107" t="s">
        <v>622</v>
      </c>
      <c r="Z353" s="107" t="s">
        <v>621</v>
      </c>
      <c r="AA353" s="107" t="s">
        <v>621</v>
      </c>
      <c r="AB353" s="107" t="s">
        <v>621</v>
      </c>
      <c r="AC353" s="107" t="s">
        <v>621</v>
      </c>
      <c r="AD353" s="107" t="s">
        <v>623</v>
      </c>
      <c r="AE353" s="107" t="s">
        <v>623</v>
      </c>
      <c r="AF353" s="107" t="s">
        <v>621</v>
      </c>
      <c r="AG353" s="107" t="s">
        <v>621</v>
      </c>
      <c r="AH353" s="107" t="s">
        <v>621</v>
      </c>
      <c r="AI353" s="107" t="s">
        <v>622</v>
      </c>
      <c r="AJ353" s="107" t="s">
        <v>622</v>
      </c>
      <c r="AK353" s="107" t="s">
        <v>621</v>
      </c>
      <c r="AL353" s="107" t="s">
        <v>621</v>
      </c>
      <c r="AM353" s="107" t="s">
        <v>621</v>
      </c>
      <c r="AN353" s="107" t="s">
        <v>623</v>
      </c>
      <c r="AO353" s="107" t="s">
        <v>621</v>
      </c>
      <c r="AP353" s="107" t="s">
        <v>623</v>
      </c>
      <c r="AQ353" s="107" t="s">
        <v>621</v>
      </c>
      <c r="AR353" s="107" t="s">
        <v>621</v>
      </c>
      <c r="AS353" s="107" t="s">
        <v>623</v>
      </c>
      <c r="AT353" s="107" t="s">
        <v>621</v>
      </c>
      <c r="AU353" s="107" t="s">
        <v>621</v>
      </c>
      <c r="AV353" s="107" t="s">
        <v>621</v>
      </c>
      <c r="AW353" s="107" t="s">
        <v>621</v>
      </c>
      <c r="AX353" s="107" t="s">
        <v>621</v>
      </c>
      <c r="AY353" s="107" t="s">
        <v>623</v>
      </c>
      <c r="AZ353" s="107" t="s">
        <v>621</v>
      </c>
      <c r="BA353" s="107" t="s">
        <v>621</v>
      </c>
      <c r="BC353" s="107">
        <v>36</v>
      </c>
      <c r="BD353" s="107">
        <v>6</v>
      </c>
      <c r="BE353" s="107">
        <v>0</v>
      </c>
      <c r="BF353" s="107">
        <v>8</v>
      </c>
      <c r="BG353" s="107">
        <v>0</v>
      </c>
      <c r="BH353" s="107">
        <v>42</v>
      </c>
    </row>
    <row r="354" spans="1:60" x14ac:dyDescent="0.25">
      <c r="A354" s="104">
        <v>1329</v>
      </c>
      <c r="B354" s="108" t="s">
        <v>357</v>
      </c>
      <c r="C354" s="108" t="s">
        <v>326</v>
      </c>
      <c r="D354" s="107" t="s">
        <v>621</v>
      </c>
      <c r="E354" s="107" t="s">
        <v>621</v>
      </c>
      <c r="F354" s="107" t="s">
        <v>621</v>
      </c>
      <c r="G354" s="107" t="s">
        <v>621</v>
      </c>
      <c r="H354" s="107" t="s">
        <v>621</v>
      </c>
      <c r="I354" s="107" t="s">
        <v>621</v>
      </c>
      <c r="J354" s="107" t="s">
        <v>621</v>
      </c>
      <c r="K354" s="107" t="s">
        <v>621</v>
      </c>
      <c r="L354" s="107" t="s">
        <v>621</v>
      </c>
      <c r="M354" s="107" t="s">
        <v>621</v>
      </c>
      <c r="N354" s="107" t="s">
        <v>621</v>
      </c>
      <c r="O354" s="107" t="s">
        <v>621</v>
      </c>
      <c r="P354" s="107" t="s">
        <v>621</v>
      </c>
      <c r="Q354" s="107" t="s">
        <v>621</v>
      </c>
      <c r="R354" s="107" t="s">
        <v>623</v>
      </c>
      <c r="S354" s="107" t="s">
        <v>621</v>
      </c>
      <c r="T354" s="107" t="s">
        <v>622</v>
      </c>
      <c r="U354" s="107" t="s">
        <v>621</v>
      </c>
      <c r="V354" s="107" t="s">
        <v>621</v>
      </c>
      <c r="W354" s="107" t="s">
        <v>620</v>
      </c>
      <c r="X354" s="107" t="s">
        <v>621</v>
      </c>
      <c r="Y354" s="107" t="s">
        <v>622</v>
      </c>
      <c r="Z354" s="107" t="s">
        <v>621</v>
      </c>
      <c r="AA354" s="107" t="s">
        <v>621</v>
      </c>
      <c r="AB354" s="107" t="s">
        <v>621</v>
      </c>
      <c r="AC354" s="107" t="s">
        <v>621</v>
      </c>
      <c r="AD354" s="107" t="s">
        <v>621</v>
      </c>
      <c r="AE354" s="107" t="s">
        <v>621</v>
      </c>
      <c r="AF354" s="107" t="s">
        <v>621</v>
      </c>
      <c r="AG354" s="107" t="s">
        <v>621</v>
      </c>
      <c r="AH354" s="107" t="s">
        <v>622</v>
      </c>
      <c r="AI354" s="107" t="s">
        <v>622</v>
      </c>
      <c r="AJ354" s="107" t="s">
        <v>622</v>
      </c>
      <c r="AK354" s="107" t="s">
        <v>621</v>
      </c>
      <c r="AL354" s="107" t="s">
        <v>621</v>
      </c>
      <c r="AM354" s="107" t="s">
        <v>621</v>
      </c>
      <c r="AN354" s="107" t="s">
        <v>621</v>
      </c>
      <c r="AO354" s="107" t="s">
        <v>621</v>
      </c>
      <c r="AP354" s="107" t="s">
        <v>621</v>
      </c>
      <c r="AQ354" s="107" t="s">
        <v>621</v>
      </c>
      <c r="AR354" s="107" t="s">
        <v>621</v>
      </c>
      <c r="AS354" s="107" t="s">
        <v>621</v>
      </c>
      <c r="AT354" s="107" t="s">
        <v>621</v>
      </c>
      <c r="AU354" s="107" t="s">
        <v>621</v>
      </c>
      <c r="AV354" s="107" t="s">
        <v>623</v>
      </c>
      <c r="AW354" s="107" t="s">
        <v>623</v>
      </c>
      <c r="AX354" s="107" t="s">
        <v>623</v>
      </c>
      <c r="AY354" s="107" t="s">
        <v>621</v>
      </c>
      <c r="AZ354" s="107" t="s">
        <v>621</v>
      </c>
      <c r="BA354" s="107" t="s">
        <v>621</v>
      </c>
      <c r="BC354" s="107">
        <v>40</v>
      </c>
      <c r="BD354" s="107">
        <v>5</v>
      </c>
      <c r="BE354" s="107">
        <v>1</v>
      </c>
      <c r="BF354" s="107">
        <v>4</v>
      </c>
      <c r="BG354" s="107">
        <v>0</v>
      </c>
      <c r="BH354" s="107">
        <v>46</v>
      </c>
    </row>
    <row r="355" spans="1:60" x14ac:dyDescent="0.25">
      <c r="A355" s="104">
        <v>1330</v>
      </c>
      <c r="B355" s="108" t="s">
        <v>325</v>
      </c>
      <c r="C355" s="108" t="s">
        <v>326</v>
      </c>
      <c r="D355" s="107" t="s">
        <v>621</v>
      </c>
      <c r="E355" s="107" t="s">
        <v>620</v>
      </c>
      <c r="F355" s="107" t="s">
        <v>621</v>
      </c>
      <c r="G355" s="107" t="s">
        <v>621</v>
      </c>
      <c r="H355" s="107" t="s">
        <v>621</v>
      </c>
      <c r="I355" s="107" t="s">
        <v>621</v>
      </c>
      <c r="J355" s="107" t="s">
        <v>621</v>
      </c>
      <c r="K355" s="107" t="s">
        <v>621</v>
      </c>
      <c r="L355" s="107" t="s">
        <v>621</v>
      </c>
      <c r="M355" s="107" t="s">
        <v>621</v>
      </c>
      <c r="N355" s="107" t="s">
        <v>623</v>
      </c>
      <c r="O355" s="107" t="s">
        <v>621</v>
      </c>
      <c r="P355" s="107" t="s">
        <v>621</v>
      </c>
      <c r="Q355" s="107" t="s">
        <v>621</v>
      </c>
      <c r="R355" s="107" t="s">
        <v>622</v>
      </c>
      <c r="S355" s="107" t="s">
        <v>621</v>
      </c>
      <c r="T355" s="107" t="s">
        <v>622</v>
      </c>
      <c r="U355" s="107" t="s">
        <v>621</v>
      </c>
      <c r="V355" s="107" t="s">
        <v>621</v>
      </c>
      <c r="W355" s="107" t="s">
        <v>623</v>
      </c>
      <c r="X355" s="107" t="s">
        <v>621</v>
      </c>
      <c r="Y355" s="107" t="s">
        <v>622</v>
      </c>
      <c r="Z355" s="107" t="s">
        <v>623</v>
      </c>
      <c r="AA355" s="107" t="s">
        <v>621</v>
      </c>
      <c r="AB355" s="107" t="s">
        <v>621</v>
      </c>
      <c r="AC355" s="107" t="s">
        <v>623</v>
      </c>
      <c r="AD355" s="107" t="s">
        <v>621</v>
      </c>
      <c r="AE355" s="107" t="s">
        <v>621</v>
      </c>
      <c r="AF355" s="107" t="s">
        <v>621</v>
      </c>
      <c r="AG355" s="107" t="s">
        <v>621</v>
      </c>
      <c r="AH355" s="107" t="s">
        <v>622</v>
      </c>
      <c r="AI355" s="107" t="s">
        <v>622</v>
      </c>
      <c r="AJ355" s="107" t="s">
        <v>622</v>
      </c>
      <c r="AK355" s="107" t="s">
        <v>621</v>
      </c>
      <c r="AL355" s="107" t="s">
        <v>621</v>
      </c>
      <c r="AM355" s="107" t="s">
        <v>621</v>
      </c>
      <c r="AN355" s="107" t="s">
        <v>621</v>
      </c>
      <c r="AO355" s="107" t="s">
        <v>621</v>
      </c>
      <c r="AP355" s="107" t="s">
        <v>621</v>
      </c>
      <c r="AQ355" s="107" t="s">
        <v>621</v>
      </c>
      <c r="AR355" s="107" t="s">
        <v>621</v>
      </c>
      <c r="AS355" s="107" t="s">
        <v>621</v>
      </c>
      <c r="AT355" s="107" t="s">
        <v>621</v>
      </c>
      <c r="AU355" s="107" t="s">
        <v>623</v>
      </c>
      <c r="AV355" s="107" t="s">
        <v>623</v>
      </c>
      <c r="AW355" s="107" t="s">
        <v>621</v>
      </c>
      <c r="AX355" s="107" t="s">
        <v>623</v>
      </c>
      <c r="AY355" s="107" t="s">
        <v>621</v>
      </c>
      <c r="AZ355" s="107" t="s">
        <v>621</v>
      </c>
      <c r="BA355" s="107" t="s">
        <v>621</v>
      </c>
      <c r="BC355" s="107">
        <v>36</v>
      </c>
      <c r="BD355" s="107">
        <v>6</v>
      </c>
      <c r="BE355" s="107">
        <v>1</v>
      </c>
      <c r="BF355" s="107">
        <v>7</v>
      </c>
      <c r="BG355" s="107">
        <v>0</v>
      </c>
      <c r="BH355" s="107">
        <v>43</v>
      </c>
    </row>
    <row r="356" spans="1:60" x14ac:dyDescent="0.25">
      <c r="A356" s="104">
        <v>1331</v>
      </c>
      <c r="B356" s="108" t="s">
        <v>358</v>
      </c>
      <c r="C356" s="108" t="s">
        <v>326</v>
      </c>
      <c r="D356" s="107" t="s">
        <v>621</v>
      </c>
      <c r="E356" s="107" t="s">
        <v>621</v>
      </c>
      <c r="F356" s="107" t="s">
        <v>621</v>
      </c>
      <c r="G356" s="107" t="s">
        <v>621</v>
      </c>
      <c r="H356" s="107" t="s">
        <v>621</v>
      </c>
      <c r="I356" s="107" t="s">
        <v>621</v>
      </c>
      <c r="J356" s="107" t="s">
        <v>623</v>
      </c>
      <c r="K356" s="107" t="s">
        <v>621</v>
      </c>
      <c r="L356" s="107" t="s">
        <v>621</v>
      </c>
      <c r="M356" s="107" t="s">
        <v>621</v>
      </c>
      <c r="N356" s="107" t="s">
        <v>620</v>
      </c>
      <c r="O356" s="107" t="s">
        <v>621</v>
      </c>
      <c r="P356" s="107" t="s">
        <v>621</v>
      </c>
      <c r="Q356" s="107" t="s">
        <v>621</v>
      </c>
      <c r="R356" s="107" t="s">
        <v>621</v>
      </c>
      <c r="S356" s="107" t="s">
        <v>622</v>
      </c>
      <c r="T356" s="107" t="s">
        <v>622</v>
      </c>
      <c r="U356" s="107" t="s">
        <v>621</v>
      </c>
      <c r="V356" s="107" t="s">
        <v>620</v>
      </c>
      <c r="W356" s="107" t="s">
        <v>621</v>
      </c>
      <c r="X356" s="107" t="s">
        <v>621</v>
      </c>
      <c r="Y356" s="107" t="s">
        <v>622</v>
      </c>
      <c r="Z356" s="107" t="s">
        <v>621</v>
      </c>
      <c r="AA356" s="107" t="s">
        <v>621</v>
      </c>
      <c r="AB356" s="107" t="s">
        <v>621</v>
      </c>
      <c r="AC356" s="107" t="s">
        <v>621</v>
      </c>
      <c r="AD356" s="107" t="s">
        <v>621</v>
      </c>
      <c r="AE356" s="107" t="s">
        <v>621</v>
      </c>
      <c r="AF356" s="107" t="s">
        <v>621</v>
      </c>
      <c r="AG356" s="107" t="s">
        <v>621</v>
      </c>
      <c r="AH356" s="107" t="s">
        <v>622</v>
      </c>
      <c r="AI356" s="107" t="s">
        <v>620</v>
      </c>
      <c r="AJ356" s="107" t="s">
        <v>621</v>
      </c>
      <c r="AK356" s="107" t="s">
        <v>620</v>
      </c>
      <c r="AL356" s="107" t="s">
        <v>621</v>
      </c>
      <c r="AM356" s="107" t="s">
        <v>621</v>
      </c>
      <c r="AN356" s="107" t="s">
        <v>621</v>
      </c>
      <c r="AO356" s="107" t="s">
        <v>621</v>
      </c>
      <c r="AP356" s="107" t="s">
        <v>621</v>
      </c>
      <c r="AQ356" s="107" t="s">
        <v>621</v>
      </c>
      <c r="AR356" s="107" t="s">
        <v>621</v>
      </c>
      <c r="AS356" s="107" t="s">
        <v>623</v>
      </c>
      <c r="AT356" s="107" t="s">
        <v>621</v>
      </c>
      <c r="AU356" s="107" t="s">
        <v>621</v>
      </c>
      <c r="AV356" s="107" t="s">
        <v>621</v>
      </c>
      <c r="AW356" s="107" t="s">
        <v>621</v>
      </c>
      <c r="AX356" s="107" t="s">
        <v>623</v>
      </c>
      <c r="AY356" s="107" t="s">
        <v>623</v>
      </c>
      <c r="AZ356" s="107" t="s">
        <v>621</v>
      </c>
      <c r="BA356" s="107" t="s">
        <v>621</v>
      </c>
      <c r="BC356" s="107">
        <v>38</v>
      </c>
      <c r="BD356" s="107">
        <v>4</v>
      </c>
      <c r="BE356" s="107">
        <v>4</v>
      </c>
      <c r="BF356" s="107">
        <v>4</v>
      </c>
      <c r="BG356" s="107">
        <v>0</v>
      </c>
      <c r="BH356" s="107">
        <v>46</v>
      </c>
    </row>
    <row r="357" spans="1:60" x14ac:dyDescent="0.25">
      <c r="A357" s="104">
        <v>1332</v>
      </c>
      <c r="B357" s="108" t="s">
        <v>359</v>
      </c>
      <c r="C357" s="108" t="s">
        <v>326</v>
      </c>
      <c r="D357" s="107" t="s">
        <v>621</v>
      </c>
      <c r="E357" s="107" t="s">
        <v>621</v>
      </c>
      <c r="F357" s="107" t="s">
        <v>623</v>
      </c>
      <c r="G357" s="107" t="s">
        <v>621</v>
      </c>
      <c r="H357" s="107" t="s">
        <v>621</v>
      </c>
      <c r="I357" s="107" t="s">
        <v>621</v>
      </c>
      <c r="J357" s="107" t="s">
        <v>621</v>
      </c>
      <c r="K357" s="107" t="s">
        <v>621</v>
      </c>
      <c r="L357" s="107" t="s">
        <v>621</v>
      </c>
      <c r="M357" s="107" t="s">
        <v>621</v>
      </c>
      <c r="N357" s="107" t="s">
        <v>621</v>
      </c>
      <c r="O357" s="107" t="s">
        <v>621</v>
      </c>
      <c r="P357" s="107" t="s">
        <v>621</v>
      </c>
      <c r="Q357" s="107" t="s">
        <v>621</v>
      </c>
      <c r="R357" s="107" t="s">
        <v>621</v>
      </c>
      <c r="S357" s="107" t="s">
        <v>621</v>
      </c>
      <c r="T357" s="107" t="s">
        <v>621</v>
      </c>
      <c r="U357" s="107" t="s">
        <v>621</v>
      </c>
      <c r="V357" s="107" t="s">
        <v>621</v>
      </c>
      <c r="W357" s="107" t="s">
        <v>623</v>
      </c>
      <c r="X357" s="107" t="s">
        <v>621</v>
      </c>
      <c r="Y357" s="107" t="s">
        <v>622</v>
      </c>
      <c r="Z357" s="107" t="s">
        <v>621</v>
      </c>
      <c r="AA357" s="107" t="s">
        <v>621</v>
      </c>
      <c r="AB357" s="107" t="s">
        <v>621</v>
      </c>
      <c r="AC357" s="107" t="s">
        <v>621</v>
      </c>
      <c r="AD357" s="107" t="s">
        <v>623</v>
      </c>
      <c r="AE357" s="107" t="s">
        <v>621</v>
      </c>
      <c r="AF357" s="107" t="s">
        <v>621</v>
      </c>
      <c r="AG357" s="107" t="s">
        <v>621</v>
      </c>
      <c r="AH357" s="107" t="s">
        <v>622</v>
      </c>
      <c r="AI357" s="107" t="s">
        <v>622</v>
      </c>
      <c r="AJ357" s="107" t="s">
        <v>622</v>
      </c>
      <c r="AK357" s="107" t="s">
        <v>621</v>
      </c>
      <c r="AL357" s="107" t="s">
        <v>621</v>
      </c>
      <c r="AM357" s="107" t="s">
        <v>621</v>
      </c>
      <c r="AN357" s="107" t="s">
        <v>621</v>
      </c>
      <c r="AO357" s="107" t="s">
        <v>621</v>
      </c>
      <c r="AP357" s="107" t="s">
        <v>621</v>
      </c>
      <c r="AQ357" s="107" t="s">
        <v>621</v>
      </c>
      <c r="AR357" s="107" t="s">
        <v>621</v>
      </c>
      <c r="AS357" s="107" t="s">
        <v>621</v>
      </c>
      <c r="AT357" s="107" t="s">
        <v>621</v>
      </c>
      <c r="AU357" s="107" t="s">
        <v>623</v>
      </c>
      <c r="AV357" s="107" t="s">
        <v>621</v>
      </c>
      <c r="AW357" s="107" t="s">
        <v>621</v>
      </c>
      <c r="AX357" s="107" t="s">
        <v>623</v>
      </c>
      <c r="AY357" s="107" t="s">
        <v>623</v>
      </c>
      <c r="AZ357" s="107" t="s">
        <v>621</v>
      </c>
      <c r="BA357" s="107" t="s">
        <v>622</v>
      </c>
      <c r="BC357" s="107">
        <v>39</v>
      </c>
      <c r="BD357" s="107">
        <v>5</v>
      </c>
      <c r="BE357" s="107">
        <v>0</v>
      </c>
      <c r="BF357" s="107">
        <v>6</v>
      </c>
      <c r="BG357" s="107">
        <v>0</v>
      </c>
      <c r="BH357" s="107">
        <v>44</v>
      </c>
    </row>
    <row r="358" spans="1:60" x14ac:dyDescent="0.25">
      <c r="A358" s="104">
        <v>1333</v>
      </c>
      <c r="B358" s="108" t="s">
        <v>360</v>
      </c>
      <c r="C358" s="108" t="s">
        <v>326</v>
      </c>
      <c r="D358" s="107" t="s">
        <v>621</v>
      </c>
      <c r="E358" s="107" t="s">
        <v>621</v>
      </c>
      <c r="F358" s="107" t="s">
        <v>623</v>
      </c>
      <c r="G358" s="107" t="s">
        <v>621</v>
      </c>
      <c r="H358" s="107" t="s">
        <v>621</v>
      </c>
      <c r="I358" s="107" t="s">
        <v>621</v>
      </c>
      <c r="J358" s="107" t="s">
        <v>623</v>
      </c>
      <c r="K358" s="107" t="s">
        <v>621</v>
      </c>
      <c r="L358" s="107" t="s">
        <v>621</v>
      </c>
      <c r="M358" s="107" t="s">
        <v>621</v>
      </c>
      <c r="N358" s="107" t="s">
        <v>620</v>
      </c>
      <c r="O358" s="107" t="s">
        <v>621</v>
      </c>
      <c r="P358" s="107" t="s">
        <v>621</v>
      </c>
      <c r="Q358" s="107" t="s">
        <v>621</v>
      </c>
      <c r="R358" s="107" t="s">
        <v>621</v>
      </c>
      <c r="S358" s="107" t="s">
        <v>622</v>
      </c>
      <c r="T358" s="107" t="s">
        <v>622</v>
      </c>
      <c r="U358" s="107" t="s">
        <v>621</v>
      </c>
      <c r="V358" s="107" t="s">
        <v>621</v>
      </c>
      <c r="W358" s="107" t="s">
        <v>620</v>
      </c>
      <c r="X358" s="107" t="s">
        <v>621</v>
      </c>
      <c r="Y358" s="107" t="s">
        <v>622</v>
      </c>
      <c r="Z358" s="107" t="s">
        <v>621</v>
      </c>
      <c r="AA358" s="107" t="s">
        <v>621</v>
      </c>
      <c r="AB358" s="107" t="s">
        <v>621</v>
      </c>
      <c r="AC358" s="107" t="s">
        <v>621</v>
      </c>
      <c r="AD358" s="107" t="s">
        <v>623</v>
      </c>
      <c r="AE358" s="107" t="s">
        <v>621</v>
      </c>
      <c r="AF358" s="107" t="s">
        <v>621</v>
      </c>
      <c r="AG358" s="107" t="s">
        <v>621</v>
      </c>
      <c r="AH358" s="107" t="s">
        <v>622</v>
      </c>
      <c r="AI358" s="107" t="s">
        <v>622</v>
      </c>
      <c r="AJ358" s="107" t="s">
        <v>622</v>
      </c>
      <c r="AK358" s="107" t="s">
        <v>621</v>
      </c>
      <c r="AL358" s="107" t="s">
        <v>621</v>
      </c>
      <c r="AM358" s="107" t="s">
        <v>621</v>
      </c>
      <c r="AN358" s="107" t="s">
        <v>621</v>
      </c>
      <c r="AO358" s="107" t="s">
        <v>621</v>
      </c>
      <c r="AP358" s="107" t="s">
        <v>621</v>
      </c>
      <c r="AQ358" s="107" t="s">
        <v>621</v>
      </c>
      <c r="AR358" s="107" t="s">
        <v>621</v>
      </c>
      <c r="AS358" s="107" t="s">
        <v>621</v>
      </c>
      <c r="AT358" s="107" t="s">
        <v>621</v>
      </c>
      <c r="AU358" s="107" t="s">
        <v>621</v>
      </c>
      <c r="AV358" s="107" t="s">
        <v>621</v>
      </c>
      <c r="AW358" s="107" t="s">
        <v>621</v>
      </c>
      <c r="AX358" s="107" t="s">
        <v>623</v>
      </c>
      <c r="AY358" s="107" t="s">
        <v>623</v>
      </c>
      <c r="AZ358" s="107" t="s">
        <v>621</v>
      </c>
      <c r="BA358" s="107" t="s">
        <v>620</v>
      </c>
      <c r="BC358" s="107">
        <v>36</v>
      </c>
      <c r="BD358" s="107">
        <v>6</v>
      </c>
      <c r="BE358" s="107">
        <v>3</v>
      </c>
      <c r="BF358" s="107">
        <v>5</v>
      </c>
      <c r="BG358" s="107">
        <v>0</v>
      </c>
      <c r="BH358" s="107">
        <v>45</v>
      </c>
    </row>
    <row r="359" spans="1:60" x14ac:dyDescent="0.25">
      <c r="A359" s="104">
        <v>1334</v>
      </c>
      <c r="B359" s="108" t="s">
        <v>362</v>
      </c>
      <c r="C359" s="108" t="s">
        <v>326</v>
      </c>
      <c r="D359" s="107" t="s">
        <v>621</v>
      </c>
      <c r="E359" s="107" t="s">
        <v>621</v>
      </c>
      <c r="F359" s="107" t="s">
        <v>621</v>
      </c>
      <c r="G359" s="107" t="s">
        <v>621</v>
      </c>
      <c r="H359" s="107" t="s">
        <v>623</v>
      </c>
      <c r="I359" s="107" t="s">
        <v>621</v>
      </c>
      <c r="J359" s="107" t="s">
        <v>623</v>
      </c>
      <c r="K359" s="107" t="s">
        <v>621</v>
      </c>
      <c r="L359" s="107" t="s">
        <v>621</v>
      </c>
      <c r="M359" s="107" t="s">
        <v>621</v>
      </c>
      <c r="N359" s="107" t="s">
        <v>620</v>
      </c>
      <c r="O359" s="107" t="s">
        <v>621</v>
      </c>
      <c r="P359" s="107" t="s">
        <v>621</v>
      </c>
      <c r="Q359" s="107" t="s">
        <v>621</v>
      </c>
      <c r="R359" s="107" t="s">
        <v>621</v>
      </c>
      <c r="S359" s="107" t="s">
        <v>622</v>
      </c>
      <c r="T359" s="107" t="s">
        <v>622</v>
      </c>
      <c r="U359" s="107" t="s">
        <v>621</v>
      </c>
      <c r="V359" s="107" t="s">
        <v>621</v>
      </c>
      <c r="W359" s="107" t="s">
        <v>621</v>
      </c>
      <c r="X359" s="107" t="s">
        <v>621</v>
      </c>
      <c r="Y359" s="107" t="s">
        <v>622</v>
      </c>
      <c r="Z359" s="107" t="s">
        <v>621</v>
      </c>
      <c r="AA359" s="107" t="s">
        <v>621</v>
      </c>
      <c r="AB359" s="107" t="s">
        <v>621</v>
      </c>
      <c r="AC359" s="107" t="s">
        <v>620</v>
      </c>
      <c r="AD359" s="107" t="s">
        <v>621</v>
      </c>
      <c r="AE359" s="107" t="s">
        <v>621</v>
      </c>
      <c r="AF359" s="107" t="s">
        <v>621</v>
      </c>
      <c r="AG359" s="107" t="s">
        <v>621</v>
      </c>
      <c r="AH359" s="107" t="s">
        <v>621</v>
      </c>
      <c r="AI359" s="107" t="s">
        <v>621</v>
      </c>
      <c r="AJ359" s="107" t="s">
        <v>621</v>
      </c>
      <c r="AK359" s="107" t="s">
        <v>621</v>
      </c>
      <c r="AL359" s="107" t="s">
        <v>621</v>
      </c>
      <c r="AM359" s="107" t="s">
        <v>621</v>
      </c>
      <c r="AN359" s="107" t="s">
        <v>623</v>
      </c>
      <c r="AO359" s="107" t="s">
        <v>621</v>
      </c>
      <c r="AP359" s="107" t="s">
        <v>621</v>
      </c>
      <c r="AQ359" s="107" t="s">
        <v>621</v>
      </c>
      <c r="AR359" s="107" t="s">
        <v>621</v>
      </c>
      <c r="AS359" s="107" t="s">
        <v>621</v>
      </c>
      <c r="AT359" s="107" t="s">
        <v>621</v>
      </c>
      <c r="AU359" s="107" t="s">
        <v>621</v>
      </c>
      <c r="AV359" s="107" t="s">
        <v>623</v>
      </c>
      <c r="AW359" s="107" t="s">
        <v>621</v>
      </c>
      <c r="AX359" s="107" t="s">
        <v>623</v>
      </c>
      <c r="AY359" s="107" t="s">
        <v>623</v>
      </c>
      <c r="AZ359" s="107" t="s">
        <v>621</v>
      </c>
      <c r="BA359" s="107" t="s">
        <v>621</v>
      </c>
      <c r="BC359" s="107">
        <v>39</v>
      </c>
      <c r="BD359" s="107">
        <v>3</v>
      </c>
      <c r="BE359" s="107">
        <v>2</v>
      </c>
      <c r="BF359" s="107">
        <v>6</v>
      </c>
      <c r="BG359" s="107">
        <v>0</v>
      </c>
      <c r="BH359" s="107">
        <v>44</v>
      </c>
    </row>
    <row r="360" spans="1:60" x14ac:dyDescent="0.25">
      <c r="A360" s="104">
        <v>1335</v>
      </c>
      <c r="B360" s="108" t="s">
        <v>361</v>
      </c>
      <c r="C360" s="108" t="s">
        <v>326</v>
      </c>
      <c r="D360" s="107" t="s">
        <v>621</v>
      </c>
      <c r="E360" s="107" t="s">
        <v>623</v>
      </c>
      <c r="F360" s="107" t="s">
        <v>621</v>
      </c>
      <c r="G360" s="107" t="s">
        <v>621</v>
      </c>
      <c r="H360" s="107" t="s">
        <v>623</v>
      </c>
      <c r="I360" s="107" t="s">
        <v>621</v>
      </c>
      <c r="J360" s="107" t="s">
        <v>621</v>
      </c>
      <c r="K360" s="107" t="s">
        <v>621</v>
      </c>
      <c r="L360" s="107" t="s">
        <v>621</v>
      </c>
      <c r="M360" s="107" t="s">
        <v>621</v>
      </c>
      <c r="N360" s="107" t="s">
        <v>621</v>
      </c>
      <c r="O360" s="107" t="s">
        <v>623</v>
      </c>
      <c r="P360" s="107" t="s">
        <v>621</v>
      </c>
      <c r="Q360" s="107" t="s">
        <v>621</v>
      </c>
      <c r="R360" s="107" t="s">
        <v>620</v>
      </c>
      <c r="S360" s="107" t="s">
        <v>621</v>
      </c>
      <c r="T360" s="107" t="s">
        <v>621</v>
      </c>
      <c r="U360" s="107" t="s">
        <v>621</v>
      </c>
      <c r="V360" s="107" t="s">
        <v>621</v>
      </c>
      <c r="W360" s="107" t="s">
        <v>621</v>
      </c>
      <c r="X360" s="107" t="s">
        <v>621</v>
      </c>
      <c r="Y360" s="107" t="s">
        <v>621</v>
      </c>
      <c r="Z360" s="107" t="s">
        <v>621</v>
      </c>
      <c r="AA360" s="107" t="s">
        <v>621</v>
      </c>
      <c r="AB360" s="107" t="s">
        <v>621</v>
      </c>
      <c r="AC360" s="107" t="s">
        <v>623</v>
      </c>
      <c r="AD360" s="107" t="s">
        <v>621</v>
      </c>
      <c r="AE360" s="107" t="s">
        <v>621</v>
      </c>
      <c r="AF360" s="107" t="s">
        <v>621</v>
      </c>
      <c r="AG360" s="107" t="s">
        <v>621</v>
      </c>
      <c r="AH360" s="107" t="s">
        <v>621</v>
      </c>
      <c r="AI360" s="107" t="s">
        <v>621</v>
      </c>
      <c r="AJ360" s="107" t="s">
        <v>621</v>
      </c>
      <c r="AK360" s="107" t="s">
        <v>621</v>
      </c>
      <c r="AL360" s="107" t="s">
        <v>621</v>
      </c>
      <c r="AM360" s="107" t="s">
        <v>621</v>
      </c>
      <c r="AN360" s="107" t="s">
        <v>621</v>
      </c>
      <c r="AO360" s="107" t="s">
        <v>621</v>
      </c>
      <c r="AP360" s="107" t="s">
        <v>621</v>
      </c>
      <c r="AQ360" s="107" t="s">
        <v>621</v>
      </c>
      <c r="AR360" s="107" t="s">
        <v>621</v>
      </c>
      <c r="AS360" s="107" t="s">
        <v>621</v>
      </c>
      <c r="AT360" s="107" t="s">
        <v>621</v>
      </c>
      <c r="AU360" s="107" t="s">
        <v>621</v>
      </c>
      <c r="AV360" s="107" t="s">
        <v>623</v>
      </c>
      <c r="AW360" s="107" t="s">
        <v>621</v>
      </c>
      <c r="AX360" s="107" t="s">
        <v>621</v>
      </c>
      <c r="AY360" s="107" t="s">
        <v>621</v>
      </c>
      <c r="AZ360" s="107" t="s">
        <v>621</v>
      </c>
      <c r="BA360" s="107" t="s">
        <v>621</v>
      </c>
      <c r="BC360" s="107">
        <v>44</v>
      </c>
      <c r="BD360" s="107">
        <v>0</v>
      </c>
      <c r="BE360" s="107">
        <v>1</v>
      </c>
      <c r="BF360" s="107">
        <v>5</v>
      </c>
      <c r="BG360" s="107">
        <v>0</v>
      </c>
      <c r="BH360" s="107">
        <v>45</v>
      </c>
    </row>
    <row r="361" spans="1:60" x14ac:dyDescent="0.25">
      <c r="A361" s="104">
        <v>1336</v>
      </c>
      <c r="B361" s="108" t="s">
        <v>374</v>
      </c>
      <c r="C361" s="108" t="s">
        <v>326</v>
      </c>
      <c r="D361" s="107" t="s">
        <v>621</v>
      </c>
      <c r="E361" s="107" t="s">
        <v>621</v>
      </c>
      <c r="F361" s="107" t="s">
        <v>621</v>
      </c>
      <c r="G361" s="107" t="s">
        <v>621</v>
      </c>
      <c r="H361" s="107" t="s">
        <v>621</v>
      </c>
      <c r="I361" s="107" t="s">
        <v>621</v>
      </c>
      <c r="J361" s="107" t="s">
        <v>621</v>
      </c>
      <c r="K361" s="107" t="s">
        <v>621</v>
      </c>
      <c r="L361" s="107" t="s">
        <v>621</v>
      </c>
      <c r="M361" s="107" t="s">
        <v>623</v>
      </c>
      <c r="N361" s="107" t="s">
        <v>623</v>
      </c>
      <c r="O361" s="107" t="s">
        <v>621</v>
      </c>
      <c r="P361" s="107" t="s">
        <v>621</v>
      </c>
      <c r="Q361" s="107" t="s">
        <v>621</v>
      </c>
      <c r="R361" s="107" t="s">
        <v>621</v>
      </c>
      <c r="S361" s="107" t="s">
        <v>621</v>
      </c>
      <c r="T361" s="107" t="s">
        <v>622</v>
      </c>
      <c r="U361" s="107" t="s">
        <v>621</v>
      </c>
      <c r="V361" s="107" t="s">
        <v>621</v>
      </c>
      <c r="W361" s="107" t="s">
        <v>621</v>
      </c>
      <c r="X361" s="107" t="s">
        <v>621</v>
      </c>
      <c r="Y361" s="107" t="s">
        <v>622</v>
      </c>
      <c r="Z361" s="107" t="s">
        <v>621</v>
      </c>
      <c r="AA361" s="107" t="s">
        <v>621</v>
      </c>
      <c r="AB361" s="107" t="s">
        <v>621</v>
      </c>
      <c r="AC361" s="107" t="s">
        <v>621</v>
      </c>
      <c r="AD361" s="107" t="s">
        <v>623</v>
      </c>
      <c r="AE361" s="107" t="s">
        <v>621</v>
      </c>
      <c r="AF361" s="107" t="s">
        <v>621</v>
      </c>
      <c r="AG361" s="107" t="s">
        <v>621</v>
      </c>
      <c r="AH361" s="107" t="s">
        <v>621</v>
      </c>
      <c r="AI361" s="107" t="s">
        <v>622</v>
      </c>
      <c r="AJ361" s="107" t="s">
        <v>622</v>
      </c>
      <c r="AK361" s="107" t="s">
        <v>620</v>
      </c>
      <c r="AL361" s="107" t="s">
        <v>621</v>
      </c>
      <c r="AM361" s="107" t="s">
        <v>621</v>
      </c>
      <c r="AN361" s="107" t="s">
        <v>621</v>
      </c>
      <c r="AO361" s="107" t="s">
        <v>621</v>
      </c>
      <c r="AP361" s="107" t="s">
        <v>621</v>
      </c>
      <c r="AQ361" s="107" t="s">
        <v>621</v>
      </c>
      <c r="AR361" s="107" t="s">
        <v>621</v>
      </c>
      <c r="AS361" s="107" t="s">
        <v>621</v>
      </c>
      <c r="AT361" s="107" t="s">
        <v>621</v>
      </c>
      <c r="AU361" s="107" t="s">
        <v>621</v>
      </c>
      <c r="AV361" s="107" t="s">
        <v>623</v>
      </c>
      <c r="AW361" s="107" t="s">
        <v>623</v>
      </c>
      <c r="AX361" s="107" t="s">
        <v>620</v>
      </c>
      <c r="AY361" s="107" t="s">
        <v>621</v>
      </c>
      <c r="AZ361" s="107" t="s">
        <v>621</v>
      </c>
      <c r="BA361" s="107" t="s">
        <v>621</v>
      </c>
      <c r="BC361" s="107">
        <v>39</v>
      </c>
      <c r="BD361" s="107">
        <v>4</v>
      </c>
      <c r="BE361" s="107">
        <v>2</v>
      </c>
      <c r="BF361" s="107">
        <v>5</v>
      </c>
      <c r="BG361" s="107">
        <v>0</v>
      </c>
      <c r="BH361" s="107">
        <v>45</v>
      </c>
    </row>
    <row r="362" spans="1:60" x14ac:dyDescent="0.25">
      <c r="A362" s="104">
        <v>1337</v>
      </c>
      <c r="B362" s="108" t="s">
        <v>363</v>
      </c>
      <c r="C362" s="108" t="s">
        <v>326</v>
      </c>
      <c r="D362" s="107" t="s">
        <v>621</v>
      </c>
      <c r="E362" s="107" t="s">
        <v>621</v>
      </c>
      <c r="F362" s="107" t="s">
        <v>621</v>
      </c>
      <c r="G362" s="107" t="s">
        <v>621</v>
      </c>
      <c r="H362" s="107" t="s">
        <v>621</v>
      </c>
      <c r="I362" s="107" t="s">
        <v>621</v>
      </c>
      <c r="J362" s="107" t="s">
        <v>621</v>
      </c>
      <c r="K362" s="107" t="s">
        <v>621</v>
      </c>
      <c r="L362" s="107" t="s">
        <v>621</v>
      </c>
      <c r="M362" s="107" t="s">
        <v>621</v>
      </c>
      <c r="N362" s="107" t="s">
        <v>621</v>
      </c>
      <c r="O362" s="107" t="s">
        <v>621</v>
      </c>
      <c r="P362" s="107" t="s">
        <v>621</v>
      </c>
      <c r="Q362" s="107" t="s">
        <v>621</v>
      </c>
      <c r="R362" s="107" t="s">
        <v>621</v>
      </c>
      <c r="S362" s="107" t="s">
        <v>622</v>
      </c>
      <c r="T362" s="107" t="s">
        <v>621</v>
      </c>
      <c r="U362" s="107" t="s">
        <v>621</v>
      </c>
      <c r="V362" s="107" t="s">
        <v>621</v>
      </c>
      <c r="W362" s="107" t="s">
        <v>621</v>
      </c>
      <c r="X362" s="107" t="s">
        <v>621</v>
      </c>
      <c r="Y362" s="107" t="s">
        <v>622</v>
      </c>
      <c r="Z362" s="107" t="s">
        <v>621</v>
      </c>
      <c r="AA362" s="107" t="s">
        <v>621</v>
      </c>
      <c r="AB362" s="107" t="s">
        <v>621</v>
      </c>
      <c r="AC362" s="107" t="s">
        <v>620</v>
      </c>
      <c r="AD362" s="107" t="s">
        <v>621</v>
      </c>
      <c r="AE362" s="107" t="s">
        <v>621</v>
      </c>
      <c r="AF362" s="107" t="s">
        <v>621</v>
      </c>
      <c r="AG362" s="107" t="s">
        <v>621</v>
      </c>
      <c r="AH362" s="107" t="s">
        <v>622</v>
      </c>
      <c r="AI362" s="107" t="s">
        <v>622</v>
      </c>
      <c r="AJ362" s="107" t="s">
        <v>622</v>
      </c>
      <c r="AK362" s="107" t="s">
        <v>621</v>
      </c>
      <c r="AL362" s="107" t="s">
        <v>621</v>
      </c>
      <c r="AM362" s="107" t="s">
        <v>621</v>
      </c>
      <c r="AN362" s="107" t="s">
        <v>623</v>
      </c>
      <c r="AO362" s="107" t="s">
        <v>621</v>
      </c>
      <c r="AP362" s="107" t="s">
        <v>621</v>
      </c>
      <c r="AQ362" s="107" t="s">
        <v>621</v>
      </c>
      <c r="AR362" s="107" t="s">
        <v>621</v>
      </c>
      <c r="AS362" s="107" t="s">
        <v>623</v>
      </c>
      <c r="AT362" s="107" t="s">
        <v>621</v>
      </c>
      <c r="AU362" s="107" t="s">
        <v>621</v>
      </c>
      <c r="AV362" s="107" t="s">
        <v>621</v>
      </c>
      <c r="AW362" s="107" t="s">
        <v>621</v>
      </c>
      <c r="AX362" s="107" t="s">
        <v>623</v>
      </c>
      <c r="AY362" s="107" t="s">
        <v>623</v>
      </c>
      <c r="AZ362" s="107" t="s">
        <v>621</v>
      </c>
      <c r="BA362" s="107" t="s">
        <v>621</v>
      </c>
      <c r="BC362" s="107">
        <v>40</v>
      </c>
      <c r="BD362" s="107">
        <v>5</v>
      </c>
      <c r="BE362" s="107">
        <v>1</v>
      </c>
      <c r="BF362" s="107">
        <v>4</v>
      </c>
      <c r="BG362" s="107">
        <v>0</v>
      </c>
      <c r="BH362" s="107">
        <v>46</v>
      </c>
    </row>
    <row r="363" spans="1:60" x14ac:dyDescent="0.25">
      <c r="A363" s="104">
        <v>1338</v>
      </c>
      <c r="B363" s="108" t="s">
        <v>364</v>
      </c>
      <c r="C363" s="108" t="s">
        <v>326</v>
      </c>
      <c r="D363" s="107" t="s">
        <v>621</v>
      </c>
      <c r="E363" s="107" t="s">
        <v>621</v>
      </c>
      <c r="F363" s="107" t="s">
        <v>621</v>
      </c>
      <c r="G363" s="107" t="s">
        <v>621</v>
      </c>
      <c r="H363" s="107" t="s">
        <v>621</v>
      </c>
      <c r="I363" s="107" t="s">
        <v>621</v>
      </c>
      <c r="J363" s="107" t="s">
        <v>621</v>
      </c>
      <c r="K363" s="107" t="s">
        <v>621</v>
      </c>
      <c r="L363" s="107" t="s">
        <v>621</v>
      </c>
      <c r="M363" s="107" t="s">
        <v>621</v>
      </c>
      <c r="N363" s="107" t="s">
        <v>621</v>
      </c>
      <c r="O363" s="107" t="s">
        <v>621</v>
      </c>
      <c r="P363" s="107" t="s">
        <v>621</v>
      </c>
      <c r="Q363" s="107" t="s">
        <v>621</v>
      </c>
      <c r="R363" s="107" t="s">
        <v>621</v>
      </c>
      <c r="S363" s="107" t="s">
        <v>621</v>
      </c>
      <c r="T363" s="107" t="s">
        <v>621</v>
      </c>
      <c r="U363" s="107" t="s">
        <v>621</v>
      </c>
      <c r="V363" s="107" t="s">
        <v>621</v>
      </c>
      <c r="W363" s="107" t="s">
        <v>621</v>
      </c>
      <c r="X363" s="107" t="s">
        <v>621</v>
      </c>
      <c r="Y363" s="107" t="s">
        <v>622</v>
      </c>
      <c r="Z363" s="107" t="s">
        <v>621</v>
      </c>
      <c r="AA363" s="107" t="s">
        <v>621</v>
      </c>
      <c r="AB363" s="107" t="s">
        <v>621</v>
      </c>
      <c r="AC363" s="107" t="s">
        <v>621</v>
      </c>
      <c r="AD363" s="107" t="s">
        <v>621</v>
      </c>
      <c r="AE363" s="107" t="s">
        <v>621</v>
      </c>
      <c r="AF363" s="107" t="s">
        <v>621</v>
      </c>
      <c r="AG363" s="107" t="s">
        <v>621</v>
      </c>
      <c r="AH363" s="107" t="s">
        <v>621</v>
      </c>
      <c r="AI363" s="107" t="s">
        <v>621</v>
      </c>
      <c r="AJ363" s="107" t="s">
        <v>621</v>
      </c>
      <c r="AK363" s="107" t="s">
        <v>621</v>
      </c>
      <c r="AL363" s="107" t="s">
        <v>621</v>
      </c>
      <c r="AM363" s="107" t="s">
        <v>621</v>
      </c>
      <c r="AN363" s="107" t="s">
        <v>621</v>
      </c>
      <c r="AO363" s="107" t="s">
        <v>621</v>
      </c>
      <c r="AP363" s="107" t="s">
        <v>621</v>
      </c>
      <c r="AQ363" s="107" t="s">
        <v>621</v>
      </c>
      <c r="AR363" s="107" t="s">
        <v>621</v>
      </c>
      <c r="AS363" s="107" t="s">
        <v>621</v>
      </c>
      <c r="AT363" s="107" t="s">
        <v>621</v>
      </c>
      <c r="AU363" s="107" t="s">
        <v>623</v>
      </c>
      <c r="AV363" s="107" t="s">
        <v>623</v>
      </c>
      <c r="AW363" s="107" t="s">
        <v>621</v>
      </c>
      <c r="AX363" s="107" t="s">
        <v>621</v>
      </c>
      <c r="AY363" s="107" t="s">
        <v>621</v>
      </c>
      <c r="AZ363" s="107" t="s">
        <v>621</v>
      </c>
      <c r="BA363" s="107" t="s">
        <v>621</v>
      </c>
      <c r="BC363" s="107">
        <v>47</v>
      </c>
      <c r="BD363" s="107">
        <v>1</v>
      </c>
      <c r="BE363" s="107">
        <v>0</v>
      </c>
      <c r="BF363" s="107">
        <v>2</v>
      </c>
      <c r="BG363" s="107">
        <v>0</v>
      </c>
      <c r="BH363" s="107">
        <v>48</v>
      </c>
    </row>
    <row r="364" spans="1:60" x14ac:dyDescent="0.25">
      <c r="A364" s="104">
        <v>1339</v>
      </c>
      <c r="B364" s="108" t="s">
        <v>343</v>
      </c>
      <c r="C364" s="108" t="s">
        <v>326</v>
      </c>
      <c r="D364" s="107" t="s">
        <v>621</v>
      </c>
      <c r="E364" s="107" t="s">
        <v>621</v>
      </c>
      <c r="F364" s="107" t="s">
        <v>621</v>
      </c>
      <c r="G364" s="107" t="s">
        <v>621</v>
      </c>
      <c r="H364" s="107" t="s">
        <v>623</v>
      </c>
      <c r="I364" s="107" t="s">
        <v>621</v>
      </c>
      <c r="J364" s="107" t="s">
        <v>621</v>
      </c>
      <c r="K364" s="107" t="s">
        <v>621</v>
      </c>
      <c r="L364" s="107" t="s">
        <v>622</v>
      </c>
      <c r="M364" s="107" t="s">
        <v>621</v>
      </c>
      <c r="N364" s="107" t="s">
        <v>621</v>
      </c>
      <c r="O364" s="107" t="s">
        <v>621</v>
      </c>
      <c r="P364" s="107" t="s">
        <v>621</v>
      </c>
      <c r="Q364" s="107" t="s">
        <v>621</v>
      </c>
      <c r="R364" s="107" t="s">
        <v>623</v>
      </c>
      <c r="S364" s="107" t="s">
        <v>622</v>
      </c>
      <c r="T364" s="107" t="s">
        <v>622</v>
      </c>
      <c r="U364" s="107" t="s">
        <v>621</v>
      </c>
      <c r="V364" s="107" t="s">
        <v>621</v>
      </c>
      <c r="W364" s="107" t="s">
        <v>620</v>
      </c>
      <c r="X364" s="107" t="s">
        <v>621</v>
      </c>
      <c r="Y364" s="107" t="s">
        <v>621</v>
      </c>
      <c r="Z364" s="107" t="s">
        <v>621</v>
      </c>
      <c r="AA364" s="107" t="s">
        <v>621</v>
      </c>
      <c r="AB364" s="107" t="s">
        <v>621</v>
      </c>
      <c r="AC364" s="107" t="s">
        <v>620</v>
      </c>
      <c r="AD364" s="107" t="s">
        <v>621</v>
      </c>
      <c r="AE364" s="107" t="s">
        <v>621</v>
      </c>
      <c r="AF364" s="107" t="s">
        <v>621</v>
      </c>
      <c r="AG364" s="107" t="s">
        <v>621</v>
      </c>
      <c r="AH364" s="107" t="s">
        <v>621</v>
      </c>
      <c r="AI364" s="107" t="s">
        <v>620</v>
      </c>
      <c r="AJ364" s="107" t="s">
        <v>621</v>
      </c>
      <c r="AK364" s="107" t="s">
        <v>621</v>
      </c>
      <c r="AL364" s="107" t="s">
        <v>621</v>
      </c>
      <c r="AM364" s="107" t="s">
        <v>621</v>
      </c>
      <c r="AN364" s="107" t="s">
        <v>621</v>
      </c>
      <c r="AO364" s="107" t="s">
        <v>621</v>
      </c>
      <c r="AP364" s="107" t="s">
        <v>621</v>
      </c>
      <c r="AQ364" s="107" t="s">
        <v>621</v>
      </c>
      <c r="AR364" s="107" t="s">
        <v>621</v>
      </c>
      <c r="AS364" s="107" t="s">
        <v>621</v>
      </c>
      <c r="AT364" s="107" t="s">
        <v>621</v>
      </c>
      <c r="AU364" s="107" t="s">
        <v>621</v>
      </c>
      <c r="AV364" s="107" t="s">
        <v>623</v>
      </c>
      <c r="AW364" s="107" t="s">
        <v>621</v>
      </c>
      <c r="AX364" s="107" t="s">
        <v>623</v>
      </c>
      <c r="AY364" s="107" t="s">
        <v>623</v>
      </c>
      <c r="AZ364" s="107" t="s">
        <v>621</v>
      </c>
      <c r="BA364" s="107" t="s">
        <v>621</v>
      </c>
      <c r="BC364" s="107">
        <v>39</v>
      </c>
      <c r="BD364" s="107">
        <v>3</v>
      </c>
      <c r="BE364" s="107">
        <v>3</v>
      </c>
      <c r="BF364" s="107">
        <v>5</v>
      </c>
      <c r="BG364" s="107">
        <v>0</v>
      </c>
      <c r="BH364" s="107">
        <v>45</v>
      </c>
    </row>
    <row r="365" spans="1:60" x14ac:dyDescent="0.25">
      <c r="A365" s="104">
        <v>1340</v>
      </c>
      <c r="B365" s="108" t="s">
        <v>365</v>
      </c>
      <c r="C365" s="108" t="s">
        <v>326</v>
      </c>
      <c r="D365" s="107" t="s">
        <v>621</v>
      </c>
      <c r="E365" s="107" t="s">
        <v>620</v>
      </c>
      <c r="F365" s="107" t="s">
        <v>621</v>
      </c>
      <c r="G365" s="107" t="s">
        <v>621</v>
      </c>
      <c r="H365" s="107" t="s">
        <v>621</v>
      </c>
      <c r="I365" s="107" t="s">
        <v>621</v>
      </c>
      <c r="J365" s="107" t="s">
        <v>621</v>
      </c>
      <c r="K365" s="107" t="s">
        <v>621</v>
      </c>
      <c r="L365" s="107" t="s">
        <v>622</v>
      </c>
      <c r="M365" s="107" t="s">
        <v>621</v>
      </c>
      <c r="N365" s="107" t="s">
        <v>621</v>
      </c>
      <c r="O365" s="107" t="s">
        <v>621</v>
      </c>
      <c r="P365" s="107" t="s">
        <v>621</v>
      </c>
      <c r="Q365" s="107" t="s">
        <v>621</v>
      </c>
      <c r="R365" s="107" t="s">
        <v>621</v>
      </c>
      <c r="S365" s="107" t="s">
        <v>622</v>
      </c>
      <c r="T365" s="107" t="s">
        <v>622</v>
      </c>
      <c r="U365" s="107" t="s">
        <v>621</v>
      </c>
      <c r="V365" s="107" t="s">
        <v>621</v>
      </c>
      <c r="W365" s="107" t="s">
        <v>620</v>
      </c>
      <c r="X365" s="107" t="s">
        <v>620</v>
      </c>
      <c r="Y365" s="107" t="s">
        <v>622</v>
      </c>
      <c r="Z365" s="107" t="s">
        <v>623</v>
      </c>
      <c r="AA365" s="107" t="s">
        <v>620</v>
      </c>
      <c r="AB365" s="107" t="s">
        <v>621</v>
      </c>
      <c r="AC365" s="107" t="s">
        <v>620</v>
      </c>
      <c r="AD365" s="107" t="s">
        <v>621</v>
      </c>
      <c r="AE365" s="107" t="s">
        <v>621</v>
      </c>
      <c r="AF365" s="107" t="s">
        <v>621</v>
      </c>
      <c r="AG365" s="107" t="s">
        <v>621</v>
      </c>
      <c r="AH365" s="107" t="s">
        <v>622</v>
      </c>
      <c r="AI365" s="107" t="s">
        <v>622</v>
      </c>
      <c r="AJ365" s="107" t="s">
        <v>620</v>
      </c>
      <c r="AK365" s="107" t="s">
        <v>621</v>
      </c>
      <c r="AL365" s="107" t="s">
        <v>621</v>
      </c>
      <c r="AM365" s="107" t="s">
        <v>621</v>
      </c>
      <c r="AN365" s="107" t="s">
        <v>623</v>
      </c>
      <c r="AO365" s="107" t="s">
        <v>620</v>
      </c>
      <c r="AP365" s="107" t="s">
        <v>621</v>
      </c>
      <c r="AQ365" s="107" t="s">
        <v>621</v>
      </c>
      <c r="AR365" s="107" t="s">
        <v>621</v>
      </c>
      <c r="AS365" s="107" t="s">
        <v>621</v>
      </c>
      <c r="AT365" s="107" t="s">
        <v>621</v>
      </c>
      <c r="AU365" s="107" t="s">
        <v>621</v>
      </c>
      <c r="AV365" s="107" t="s">
        <v>623</v>
      </c>
      <c r="AW365" s="107" t="s">
        <v>621</v>
      </c>
      <c r="AX365" s="107" t="s">
        <v>623</v>
      </c>
      <c r="AY365" s="107" t="s">
        <v>623</v>
      </c>
      <c r="AZ365" s="107" t="s">
        <v>621</v>
      </c>
      <c r="BA365" s="107" t="s">
        <v>621</v>
      </c>
      <c r="BC365" s="107">
        <v>32</v>
      </c>
      <c r="BD365" s="107">
        <v>6</v>
      </c>
      <c r="BE365" s="107">
        <v>7</v>
      </c>
      <c r="BF365" s="107">
        <v>5</v>
      </c>
      <c r="BG365" s="107">
        <v>0</v>
      </c>
      <c r="BH365" s="107">
        <v>45</v>
      </c>
    </row>
    <row r="366" spans="1:60" x14ac:dyDescent="0.25">
      <c r="A366" s="104">
        <v>1341</v>
      </c>
      <c r="B366" s="108" t="s">
        <v>366</v>
      </c>
      <c r="C366" s="108" t="s">
        <v>326</v>
      </c>
      <c r="D366" s="107" t="s">
        <v>621</v>
      </c>
      <c r="E366" s="107" t="s">
        <v>620</v>
      </c>
      <c r="F366" s="107" t="s">
        <v>621</v>
      </c>
      <c r="G366" s="107" t="s">
        <v>621</v>
      </c>
      <c r="H366" s="107" t="s">
        <v>621</v>
      </c>
      <c r="I366" s="107" t="s">
        <v>623</v>
      </c>
      <c r="J366" s="107" t="s">
        <v>623</v>
      </c>
      <c r="K366" s="107" t="s">
        <v>623</v>
      </c>
      <c r="L366" s="107" t="s">
        <v>622</v>
      </c>
      <c r="M366" s="107" t="s">
        <v>621</v>
      </c>
      <c r="N366" s="107" t="s">
        <v>620</v>
      </c>
      <c r="O366" s="107" t="s">
        <v>621</v>
      </c>
      <c r="P366" s="107" t="s">
        <v>623</v>
      </c>
      <c r="Q366" s="107" t="s">
        <v>621</v>
      </c>
      <c r="R366" s="107" t="s">
        <v>622</v>
      </c>
      <c r="S366" s="107" t="s">
        <v>621</v>
      </c>
      <c r="T366" s="107" t="s">
        <v>621</v>
      </c>
      <c r="U366" s="107" t="s">
        <v>621</v>
      </c>
      <c r="V366" s="107" t="s">
        <v>621</v>
      </c>
      <c r="W366" s="107" t="s">
        <v>620</v>
      </c>
      <c r="X366" s="107" t="s">
        <v>621</v>
      </c>
      <c r="Y366" s="107" t="s">
        <v>622</v>
      </c>
      <c r="Z366" s="107" t="s">
        <v>621</v>
      </c>
      <c r="AA366" s="107" t="s">
        <v>621</v>
      </c>
      <c r="AB366" s="107" t="s">
        <v>621</v>
      </c>
      <c r="AC366" s="107" t="s">
        <v>620</v>
      </c>
      <c r="AD366" s="107" t="s">
        <v>621</v>
      </c>
      <c r="AE366" s="107" t="s">
        <v>621</v>
      </c>
      <c r="AF366" s="107" t="s">
        <v>621</v>
      </c>
      <c r="AG366" s="107" t="s">
        <v>621</v>
      </c>
      <c r="AH366" s="107" t="s">
        <v>622</v>
      </c>
      <c r="AI366" s="107" t="s">
        <v>622</v>
      </c>
      <c r="AJ366" s="107" t="s">
        <v>622</v>
      </c>
      <c r="AK366" s="107" t="s">
        <v>621</v>
      </c>
      <c r="AL366" s="107" t="s">
        <v>621</v>
      </c>
      <c r="AM366" s="107" t="s">
        <v>622</v>
      </c>
      <c r="AN366" s="107" t="s">
        <v>621</v>
      </c>
      <c r="AO366" s="107" t="s">
        <v>621</v>
      </c>
      <c r="AP366" s="107" t="s">
        <v>621</v>
      </c>
      <c r="AQ366" s="107" t="s">
        <v>621</v>
      </c>
      <c r="AR366" s="107" t="s">
        <v>621</v>
      </c>
      <c r="AS366" s="107" t="s">
        <v>622</v>
      </c>
      <c r="AT366" s="107" t="s">
        <v>621</v>
      </c>
      <c r="AU366" s="107" t="s">
        <v>621</v>
      </c>
      <c r="AV366" s="107" t="s">
        <v>620</v>
      </c>
      <c r="AW366" s="107" t="s">
        <v>621</v>
      </c>
      <c r="AX366" s="107" t="s">
        <v>621</v>
      </c>
      <c r="AY366" s="107" t="s">
        <v>622</v>
      </c>
      <c r="AZ366" s="107" t="s">
        <v>621</v>
      </c>
      <c r="BA366" s="107" t="s">
        <v>622</v>
      </c>
      <c r="BC366" s="107">
        <v>31</v>
      </c>
      <c r="BD366" s="107">
        <v>10</v>
      </c>
      <c r="BE366" s="107">
        <v>5</v>
      </c>
      <c r="BF366" s="107">
        <v>4</v>
      </c>
      <c r="BG366" s="107">
        <v>0</v>
      </c>
      <c r="BH366" s="107">
        <v>46</v>
      </c>
    </row>
    <row r="367" spans="1:60" x14ac:dyDescent="0.25">
      <c r="A367" s="104">
        <v>1342</v>
      </c>
      <c r="B367" s="108" t="s">
        <v>367</v>
      </c>
      <c r="C367" s="108" t="s">
        <v>326</v>
      </c>
      <c r="D367" s="107" t="s">
        <v>621</v>
      </c>
      <c r="E367" s="107" t="s">
        <v>621</v>
      </c>
      <c r="F367" s="107" t="s">
        <v>621</v>
      </c>
      <c r="G367" s="107" t="s">
        <v>621</v>
      </c>
      <c r="H367" s="107" t="s">
        <v>623</v>
      </c>
      <c r="I367" s="107" t="s">
        <v>621</v>
      </c>
      <c r="J367" s="107" t="s">
        <v>623</v>
      </c>
      <c r="K367" s="107" t="s">
        <v>621</v>
      </c>
      <c r="L367" s="107" t="s">
        <v>622</v>
      </c>
      <c r="M367" s="107" t="s">
        <v>621</v>
      </c>
      <c r="N367" s="107" t="s">
        <v>621</v>
      </c>
      <c r="O367" s="107" t="s">
        <v>621</v>
      </c>
      <c r="P367" s="107" t="s">
        <v>621</v>
      </c>
      <c r="Q367" s="107" t="s">
        <v>621</v>
      </c>
      <c r="R367" s="107" t="s">
        <v>621</v>
      </c>
      <c r="S367" s="107" t="s">
        <v>622</v>
      </c>
      <c r="T367" s="107" t="s">
        <v>622</v>
      </c>
      <c r="U367" s="107" t="s">
        <v>621</v>
      </c>
      <c r="V367" s="107" t="s">
        <v>621</v>
      </c>
      <c r="W367" s="107" t="s">
        <v>620</v>
      </c>
      <c r="X367" s="107" t="s">
        <v>621</v>
      </c>
      <c r="Y367" s="107" t="s">
        <v>622</v>
      </c>
      <c r="Z367" s="107" t="s">
        <v>621</v>
      </c>
      <c r="AA367" s="107" t="s">
        <v>621</v>
      </c>
      <c r="AB367" s="107" t="s">
        <v>621</v>
      </c>
      <c r="AC367" s="107" t="s">
        <v>623</v>
      </c>
      <c r="AD367" s="107" t="s">
        <v>621</v>
      </c>
      <c r="AE367" s="107" t="s">
        <v>621</v>
      </c>
      <c r="AF367" s="107" t="s">
        <v>621</v>
      </c>
      <c r="AG367" s="107" t="s">
        <v>621</v>
      </c>
      <c r="AH367" s="107" t="s">
        <v>622</v>
      </c>
      <c r="AI367" s="107" t="s">
        <v>622</v>
      </c>
      <c r="AJ367" s="107" t="s">
        <v>622</v>
      </c>
      <c r="AK367" s="107" t="s">
        <v>621</v>
      </c>
      <c r="AL367" s="107" t="s">
        <v>621</v>
      </c>
      <c r="AM367" s="107" t="s">
        <v>621</v>
      </c>
      <c r="AN367" s="107" t="s">
        <v>621</v>
      </c>
      <c r="AO367" s="107" t="s">
        <v>621</v>
      </c>
      <c r="AP367" s="107" t="s">
        <v>621</v>
      </c>
      <c r="AQ367" s="107" t="s">
        <v>621</v>
      </c>
      <c r="AR367" s="107" t="s">
        <v>621</v>
      </c>
      <c r="AS367" s="107" t="s">
        <v>621</v>
      </c>
      <c r="AT367" s="107" t="s">
        <v>621</v>
      </c>
      <c r="AU367" s="107" t="s">
        <v>621</v>
      </c>
      <c r="AV367" s="107" t="s">
        <v>623</v>
      </c>
      <c r="AW367" s="107" t="s">
        <v>621</v>
      </c>
      <c r="AX367" s="107" t="s">
        <v>621</v>
      </c>
      <c r="AY367" s="107" t="s">
        <v>622</v>
      </c>
      <c r="AZ367" s="107" t="s">
        <v>621</v>
      </c>
      <c r="BA367" s="107" t="s">
        <v>620</v>
      </c>
      <c r="BC367" s="107">
        <v>36</v>
      </c>
      <c r="BD367" s="107">
        <v>8</v>
      </c>
      <c r="BE367" s="107">
        <v>2</v>
      </c>
      <c r="BF367" s="107">
        <v>4</v>
      </c>
      <c r="BG367" s="107">
        <v>0</v>
      </c>
      <c r="BH367" s="107">
        <v>46</v>
      </c>
    </row>
    <row r="368" spans="1:60" x14ac:dyDescent="0.25">
      <c r="A368" s="104">
        <v>1343</v>
      </c>
      <c r="B368" s="108" t="s">
        <v>368</v>
      </c>
      <c r="C368" s="108" t="s">
        <v>326</v>
      </c>
      <c r="D368" s="107" t="s">
        <v>621</v>
      </c>
      <c r="E368" s="107" t="s">
        <v>621</v>
      </c>
      <c r="F368" s="107" t="s">
        <v>621</v>
      </c>
      <c r="G368" s="107" t="s">
        <v>621</v>
      </c>
      <c r="H368" s="107" t="s">
        <v>621</v>
      </c>
      <c r="I368" s="107" t="s">
        <v>621</v>
      </c>
      <c r="J368" s="107" t="s">
        <v>621</v>
      </c>
      <c r="K368" s="107" t="s">
        <v>621</v>
      </c>
      <c r="L368" s="107" t="s">
        <v>621</v>
      </c>
      <c r="M368" s="107" t="s">
        <v>621</v>
      </c>
      <c r="N368" s="107" t="s">
        <v>620</v>
      </c>
      <c r="O368" s="107" t="s">
        <v>621</v>
      </c>
      <c r="P368" s="107" t="s">
        <v>621</v>
      </c>
      <c r="Q368" s="107" t="s">
        <v>621</v>
      </c>
      <c r="R368" s="107" t="s">
        <v>621</v>
      </c>
      <c r="S368" s="107" t="s">
        <v>622</v>
      </c>
      <c r="T368" s="107" t="s">
        <v>622</v>
      </c>
      <c r="U368" s="107" t="s">
        <v>621</v>
      </c>
      <c r="V368" s="107" t="s">
        <v>621</v>
      </c>
      <c r="W368" s="107" t="s">
        <v>621</v>
      </c>
      <c r="X368" s="107" t="s">
        <v>621</v>
      </c>
      <c r="Y368" s="107" t="s">
        <v>622</v>
      </c>
      <c r="Z368" s="107" t="s">
        <v>621</v>
      </c>
      <c r="AA368" s="107" t="s">
        <v>621</v>
      </c>
      <c r="AB368" s="107" t="s">
        <v>621</v>
      </c>
      <c r="AC368" s="107" t="s">
        <v>620</v>
      </c>
      <c r="AD368" s="107" t="s">
        <v>621</v>
      </c>
      <c r="AE368" s="107" t="s">
        <v>621</v>
      </c>
      <c r="AF368" s="107" t="s">
        <v>621</v>
      </c>
      <c r="AG368" s="107" t="s">
        <v>621</v>
      </c>
      <c r="AH368" s="107" t="s">
        <v>622</v>
      </c>
      <c r="AI368" s="107" t="s">
        <v>621</v>
      </c>
      <c r="AJ368" s="107" t="s">
        <v>622</v>
      </c>
      <c r="AK368" s="107" t="s">
        <v>621</v>
      </c>
      <c r="AL368" s="107" t="s">
        <v>621</v>
      </c>
      <c r="AM368" s="107" t="s">
        <v>621</v>
      </c>
      <c r="AN368" s="107" t="s">
        <v>623</v>
      </c>
      <c r="AO368" s="107" t="s">
        <v>621</v>
      </c>
      <c r="AP368" s="107" t="s">
        <v>621</v>
      </c>
      <c r="AQ368" s="107" t="s">
        <v>621</v>
      </c>
      <c r="AR368" s="107" t="s">
        <v>621</v>
      </c>
      <c r="AS368" s="107" t="s">
        <v>621</v>
      </c>
      <c r="AT368" s="107" t="s">
        <v>621</v>
      </c>
      <c r="AU368" s="107" t="s">
        <v>621</v>
      </c>
      <c r="AV368" s="107" t="s">
        <v>623</v>
      </c>
      <c r="AW368" s="107" t="s">
        <v>621</v>
      </c>
      <c r="AX368" s="107" t="s">
        <v>623</v>
      </c>
      <c r="AY368" s="107" t="s">
        <v>623</v>
      </c>
      <c r="AZ368" s="107" t="s">
        <v>621</v>
      </c>
      <c r="BA368" s="107" t="s">
        <v>621</v>
      </c>
      <c r="BC368" s="107">
        <v>39</v>
      </c>
      <c r="BD368" s="107">
        <v>5</v>
      </c>
      <c r="BE368" s="107">
        <v>2</v>
      </c>
      <c r="BF368" s="107">
        <v>4</v>
      </c>
      <c r="BG368" s="107">
        <v>0</v>
      </c>
      <c r="BH368" s="107">
        <v>46</v>
      </c>
    </row>
    <row r="369" spans="1:60" x14ac:dyDescent="0.25">
      <c r="A369" s="104">
        <v>1344</v>
      </c>
      <c r="B369" s="108" t="s">
        <v>369</v>
      </c>
      <c r="C369" s="108" t="s">
        <v>326</v>
      </c>
      <c r="D369" s="107" t="s">
        <v>621</v>
      </c>
      <c r="E369" s="107" t="s">
        <v>620</v>
      </c>
      <c r="F369" s="107" t="s">
        <v>621</v>
      </c>
      <c r="G369" s="107" t="s">
        <v>621</v>
      </c>
      <c r="H369" s="107" t="s">
        <v>623</v>
      </c>
      <c r="I369" s="107" t="s">
        <v>621</v>
      </c>
      <c r="J369" s="107" t="s">
        <v>623</v>
      </c>
      <c r="K369" s="107" t="s">
        <v>621</v>
      </c>
      <c r="L369" s="107" t="s">
        <v>621</v>
      </c>
      <c r="M369" s="107" t="s">
        <v>621</v>
      </c>
      <c r="N369" s="107" t="s">
        <v>621</v>
      </c>
      <c r="O369" s="107" t="s">
        <v>621</v>
      </c>
      <c r="P369" s="107" t="s">
        <v>621</v>
      </c>
      <c r="Q369" s="107" t="s">
        <v>621</v>
      </c>
      <c r="R369" s="107" t="s">
        <v>621</v>
      </c>
      <c r="S369" s="107" t="s">
        <v>622</v>
      </c>
      <c r="T369" s="107" t="s">
        <v>622</v>
      </c>
      <c r="U369" s="107" t="s">
        <v>621</v>
      </c>
      <c r="V369" s="107" t="s">
        <v>621</v>
      </c>
      <c r="W369" s="107" t="s">
        <v>621</v>
      </c>
      <c r="X369" s="107" t="s">
        <v>621</v>
      </c>
      <c r="Y369" s="107" t="s">
        <v>622</v>
      </c>
      <c r="Z369" s="107" t="s">
        <v>621</v>
      </c>
      <c r="AA369" s="107" t="s">
        <v>621</v>
      </c>
      <c r="AB369" s="107" t="s">
        <v>621</v>
      </c>
      <c r="AC369" s="107" t="s">
        <v>621</v>
      </c>
      <c r="AD369" s="107" t="s">
        <v>621</v>
      </c>
      <c r="AE369" s="107" t="s">
        <v>621</v>
      </c>
      <c r="AF369" s="107" t="s">
        <v>621</v>
      </c>
      <c r="AG369" s="107" t="s">
        <v>621</v>
      </c>
      <c r="AH369" s="107" t="s">
        <v>620</v>
      </c>
      <c r="AI369" s="107" t="s">
        <v>622</v>
      </c>
      <c r="AJ369" s="107" t="s">
        <v>622</v>
      </c>
      <c r="AK369" s="107" t="s">
        <v>621</v>
      </c>
      <c r="AL369" s="107" t="s">
        <v>621</v>
      </c>
      <c r="AM369" s="107" t="s">
        <v>621</v>
      </c>
      <c r="AN369" s="107" t="s">
        <v>621</v>
      </c>
      <c r="AO369" s="107" t="s">
        <v>621</v>
      </c>
      <c r="AP369" s="107" t="s">
        <v>621</v>
      </c>
      <c r="AQ369" s="107" t="s">
        <v>621</v>
      </c>
      <c r="AR369" s="107" t="s">
        <v>621</v>
      </c>
      <c r="AS369" s="107" t="s">
        <v>621</v>
      </c>
      <c r="AT369" s="107" t="s">
        <v>621</v>
      </c>
      <c r="AU369" s="107" t="s">
        <v>623</v>
      </c>
      <c r="AV369" s="107" t="s">
        <v>621</v>
      </c>
      <c r="AW369" s="107" t="s">
        <v>621</v>
      </c>
      <c r="AX369" s="107" t="s">
        <v>621</v>
      </c>
      <c r="AY369" s="107" t="s">
        <v>623</v>
      </c>
      <c r="AZ369" s="107" t="s">
        <v>621</v>
      </c>
      <c r="BA369" s="107" t="s">
        <v>621</v>
      </c>
      <c r="BC369" s="107">
        <v>39</v>
      </c>
      <c r="BD369" s="107">
        <v>5</v>
      </c>
      <c r="BE369" s="107">
        <v>2</v>
      </c>
      <c r="BF369" s="107">
        <v>4</v>
      </c>
      <c r="BG369" s="107">
        <v>0</v>
      </c>
      <c r="BH369" s="107">
        <v>46</v>
      </c>
    </row>
    <row r="370" spans="1:60" x14ac:dyDescent="0.25">
      <c r="A370" s="104">
        <v>1345</v>
      </c>
      <c r="B370" s="108" t="s">
        <v>370</v>
      </c>
      <c r="C370" s="108" t="s">
        <v>326</v>
      </c>
      <c r="D370" s="107" t="s">
        <v>621</v>
      </c>
      <c r="E370" s="107" t="s">
        <v>620</v>
      </c>
      <c r="F370" s="107" t="s">
        <v>621</v>
      </c>
      <c r="G370" s="107" t="s">
        <v>621</v>
      </c>
      <c r="H370" s="107" t="s">
        <v>623</v>
      </c>
      <c r="I370" s="107" t="s">
        <v>621</v>
      </c>
      <c r="J370" s="107" t="s">
        <v>623</v>
      </c>
      <c r="K370" s="107" t="s">
        <v>621</v>
      </c>
      <c r="L370" s="107" t="s">
        <v>621</v>
      </c>
      <c r="M370" s="107" t="s">
        <v>621</v>
      </c>
      <c r="N370" s="107" t="s">
        <v>620</v>
      </c>
      <c r="O370" s="107" t="s">
        <v>621</v>
      </c>
      <c r="P370" s="107" t="s">
        <v>621</v>
      </c>
      <c r="Q370" s="107" t="s">
        <v>621</v>
      </c>
      <c r="R370" s="107" t="s">
        <v>622</v>
      </c>
      <c r="S370" s="107" t="s">
        <v>622</v>
      </c>
      <c r="T370" s="107" t="s">
        <v>622</v>
      </c>
      <c r="U370" s="107" t="s">
        <v>621</v>
      </c>
      <c r="V370" s="107" t="s">
        <v>621</v>
      </c>
      <c r="W370" s="107" t="s">
        <v>620</v>
      </c>
      <c r="X370" s="107" t="s">
        <v>621</v>
      </c>
      <c r="Y370" s="107" t="s">
        <v>621</v>
      </c>
      <c r="Z370" s="107" t="s">
        <v>621</v>
      </c>
      <c r="AA370" s="107" t="s">
        <v>621</v>
      </c>
      <c r="AB370" s="107" t="s">
        <v>621</v>
      </c>
      <c r="AC370" s="107" t="s">
        <v>620</v>
      </c>
      <c r="AD370" s="107" t="s">
        <v>621</v>
      </c>
      <c r="AE370" s="107" t="s">
        <v>621</v>
      </c>
      <c r="AF370" s="107" t="s">
        <v>621</v>
      </c>
      <c r="AG370" s="107" t="s">
        <v>621</v>
      </c>
      <c r="AH370" s="107" t="s">
        <v>622</v>
      </c>
      <c r="AI370" s="107" t="s">
        <v>622</v>
      </c>
      <c r="AJ370" s="107" t="s">
        <v>622</v>
      </c>
      <c r="AK370" s="107" t="s">
        <v>621</v>
      </c>
      <c r="AL370" s="107" t="s">
        <v>621</v>
      </c>
      <c r="AM370" s="107" t="s">
        <v>621</v>
      </c>
      <c r="AN370" s="107" t="s">
        <v>621</v>
      </c>
      <c r="AO370" s="107" t="s">
        <v>621</v>
      </c>
      <c r="AP370" s="107" t="s">
        <v>621</v>
      </c>
      <c r="AQ370" s="107" t="s">
        <v>621</v>
      </c>
      <c r="AR370" s="107" t="s">
        <v>621</v>
      </c>
      <c r="AS370" s="107" t="s">
        <v>621</v>
      </c>
      <c r="AT370" s="107" t="s">
        <v>621</v>
      </c>
      <c r="AU370" s="107" t="s">
        <v>621</v>
      </c>
      <c r="AV370" s="107" t="s">
        <v>621</v>
      </c>
      <c r="AW370" s="107" t="s">
        <v>621</v>
      </c>
      <c r="AX370" s="107" t="s">
        <v>623</v>
      </c>
      <c r="AY370" s="107" t="s">
        <v>623</v>
      </c>
      <c r="AZ370" s="107" t="s">
        <v>621</v>
      </c>
      <c r="BA370" s="107" t="s">
        <v>621</v>
      </c>
      <c r="BC370" s="107">
        <v>36</v>
      </c>
      <c r="BD370" s="107">
        <v>6</v>
      </c>
      <c r="BE370" s="107">
        <v>4</v>
      </c>
      <c r="BF370" s="107">
        <v>4</v>
      </c>
      <c r="BG370" s="107">
        <v>0</v>
      </c>
      <c r="BH370" s="107">
        <v>46</v>
      </c>
    </row>
    <row r="371" spans="1:60" x14ac:dyDescent="0.25">
      <c r="A371" s="104">
        <v>1346</v>
      </c>
      <c r="B371" s="108" t="s">
        <v>371</v>
      </c>
      <c r="C371" s="108" t="s">
        <v>326</v>
      </c>
      <c r="D371" s="107" t="s">
        <v>621</v>
      </c>
      <c r="E371" s="107" t="s">
        <v>621</v>
      </c>
      <c r="F371" s="107" t="s">
        <v>621</v>
      </c>
      <c r="G371" s="107" t="s">
        <v>621</v>
      </c>
      <c r="H371" s="107" t="s">
        <v>623</v>
      </c>
      <c r="I371" s="107" t="s">
        <v>621</v>
      </c>
      <c r="J371" s="107" t="s">
        <v>623</v>
      </c>
      <c r="K371" s="107" t="s">
        <v>623</v>
      </c>
      <c r="L371" s="107" t="s">
        <v>622</v>
      </c>
      <c r="M371" s="107" t="s">
        <v>621</v>
      </c>
      <c r="N371" s="107" t="s">
        <v>621</v>
      </c>
      <c r="O371" s="107" t="s">
        <v>621</v>
      </c>
      <c r="P371" s="107" t="s">
        <v>621</v>
      </c>
      <c r="Q371" s="107" t="s">
        <v>621</v>
      </c>
      <c r="R371" s="107" t="s">
        <v>621</v>
      </c>
      <c r="S371" s="107" t="s">
        <v>621</v>
      </c>
      <c r="T371" s="107" t="s">
        <v>621</v>
      </c>
      <c r="U371" s="107" t="s">
        <v>621</v>
      </c>
      <c r="V371" s="107" t="s">
        <v>621</v>
      </c>
      <c r="W371" s="107" t="s">
        <v>623</v>
      </c>
      <c r="X371" s="107" t="s">
        <v>621</v>
      </c>
      <c r="Y371" s="107" t="s">
        <v>621</v>
      </c>
      <c r="Z371" s="107" t="s">
        <v>621</v>
      </c>
      <c r="AA371" s="107" t="s">
        <v>621</v>
      </c>
      <c r="AB371" s="107" t="s">
        <v>621</v>
      </c>
      <c r="AC371" s="107" t="s">
        <v>621</v>
      </c>
      <c r="AD371" s="107" t="s">
        <v>621</v>
      </c>
      <c r="AE371" s="107" t="s">
        <v>621</v>
      </c>
      <c r="AF371" s="107" t="s">
        <v>621</v>
      </c>
      <c r="AG371" s="107" t="s">
        <v>621</v>
      </c>
      <c r="AH371" s="107" t="s">
        <v>622</v>
      </c>
      <c r="AI371" s="107" t="s">
        <v>622</v>
      </c>
      <c r="AJ371" s="107" t="s">
        <v>623</v>
      </c>
      <c r="AK371" s="107" t="s">
        <v>621</v>
      </c>
      <c r="AL371" s="107" t="s">
        <v>621</v>
      </c>
      <c r="AM371" s="107" t="s">
        <v>622</v>
      </c>
      <c r="AN371" s="107" t="s">
        <v>621</v>
      </c>
      <c r="AO371" s="107" t="s">
        <v>621</v>
      </c>
      <c r="AP371" s="107" t="s">
        <v>621</v>
      </c>
      <c r="AQ371" s="107" t="s">
        <v>621</v>
      </c>
      <c r="AR371" s="107" t="s">
        <v>621</v>
      </c>
      <c r="AS371" s="107" t="s">
        <v>621</v>
      </c>
      <c r="AT371" s="107" t="s">
        <v>621</v>
      </c>
      <c r="AU371" s="107" t="s">
        <v>621</v>
      </c>
      <c r="AV371" s="107" t="s">
        <v>621</v>
      </c>
      <c r="AW371" s="107" t="s">
        <v>621</v>
      </c>
      <c r="AX371" s="107" t="s">
        <v>621</v>
      </c>
      <c r="AY371" s="107" t="s">
        <v>622</v>
      </c>
      <c r="AZ371" s="107" t="s">
        <v>621</v>
      </c>
      <c r="BA371" s="107" t="s">
        <v>622</v>
      </c>
      <c r="BC371" s="107">
        <v>39</v>
      </c>
      <c r="BD371" s="107">
        <v>6</v>
      </c>
      <c r="BE371" s="107">
        <v>0</v>
      </c>
      <c r="BF371" s="107">
        <v>5</v>
      </c>
      <c r="BG371" s="107">
        <v>0</v>
      </c>
      <c r="BH371" s="107">
        <v>45</v>
      </c>
    </row>
    <row r="372" spans="1:60" x14ac:dyDescent="0.25">
      <c r="A372" s="104">
        <v>1347</v>
      </c>
      <c r="B372" s="69" t="s">
        <v>350</v>
      </c>
      <c r="C372" s="69" t="s">
        <v>326</v>
      </c>
      <c r="D372" s="107" t="s">
        <v>621</v>
      </c>
      <c r="E372" s="107" t="s">
        <v>621</v>
      </c>
      <c r="F372" s="107" t="s">
        <v>621</v>
      </c>
      <c r="G372" s="107" t="s">
        <v>621</v>
      </c>
      <c r="H372" s="107" t="s">
        <v>621</v>
      </c>
      <c r="I372" s="107" t="s">
        <v>621</v>
      </c>
      <c r="J372" s="107" t="s">
        <v>621</v>
      </c>
      <c r="K372" s="107" t="s">
        <v>621</v>
      </c>
      <c r="L372" s="107" t="s">
        <v>621</v>
      </c>
      <c r="M372" s="107" t="s">
        <v>621</v>
      </c>
      <c r="N372" s="107" t="s">
        <v>621</v>
      </c>
      <c r="O372" s="107" t="s">
        <v>621</v>
      </c>
      <c r="P372" s="107" t="s">
        <v>621</v>
      </c>
      <c r="Q372" s="107" t="s">
        <v>621</v>
      </c>
      <c r="R372" s="107" t="s">
        <v>623</v>
      </c>
      <c r="S372" s="107" t="s">
        <v>621</v>
      </c>
      <c r="T372" s="107" t="s">
        <v>621</v>
      </c>
      <c r="U372" s="107" t="s">
        <v>621</v>
      </c>
      <c r="V372" s="107" t="s">
        <v>621</v>
      </c>
      <c r="W372" s="107" t="s">
        <v>620</v>
      </c>
      <c r="X372" s="107" t="s">
        <v>621</v>
      </c>
      <c r="Y372" s="107" t="s">
        <v>621</v>
      </c>
      <c r="Z372" s="107" t="s">
        <v>621</v>
      </c>
      <c r="AA372" s="107" t="s">
        <v>621</v>
      </c>
      <c r="AB372" s="107" t="s">
        <v>623</v>
      </c>
      <c r="AC372" s="107" t="s">
        <v>623</v>
      </c>
      <c r="AD372" s="107" t="s">
        <v>621</v>
      </c>
      <c r="AE372" s="107" t="s">
        <v>621</v>
      </c>
      <c r="AF372" s="107" t="s">
        <v>621</v>
      </c>
      <c r="AG372" s="107" t="s">
        <v>621</v>
      </c>
      <c r="AH372" s="107" t="s">
        <v>622</v>
      </c>
      <c r="AI372" s="107" t="s">
        <v>621</v>
      </c>
      <c r="AJ372" s="107" t="s">
        <v>622</v>
      </c>
      <c r="AK372" s="107" t="s">
        <v>621</v>
      </c>
      <c r="AL372" s="107" t="s">
        <v>621</v>
      </c>
      <c r="AM372" s="107" t="s">
        <v>621</v>
      </c>
      <c r="AN372" s="107" t="s">
        <v>621</v>
      </c>
      <c r="AO372" s="107" t="s">
        <v>621</v>
      </c>
      <c r="AP372" s="107" t="s">
        <v>621</v>
      </c>
      <c r="AQ372" s="107" t="s">
        <v>621</v>
      </c>
      <c r="AR372" s="107" t="s">
        <v>621</v>
      </c>
      <c r="AS372" s="107" t="s">
        <v>621</v>
      </c>
      <c r="AT372" s="107" t="s">
        <v>621</v>
      </c>
      <c r="AU372" s="107" t="s">
        <v>621</v>
      </c>
      <c r="AV372" s="107" t="s">
        <v>621</v>
      </c>
      <c r="AW372" s="107" t="s">
        <v>621</v>
      </c>
      <c r="AX372" s="107" t="s">
        <v>623</v>
      </c>
      <c r="AY372" s="107" t="s">
        <v>621</v>
      </c>
      <c r="AZ372" s="107" t="s">
        <v>621</v>
      </c>
      <c r="BA372" s="107" t="s">
        <v>621</v>
      </c>
      <c r="BC372" s="107">
        <v>43</v>
      </c>
      <c r="BD372" s="107">
        <v>2</v>
      </c>
      <c r="BE372" s="107">
        <v>1</v>
      </c>
      <c r="BF372" s="107">
        <v>4</v>
      </c>
      <c r="BG372" s="107">
        <v>0</v>
      </c>
      <c r="BH372" s="107">
        <v>46</v>
      </c>
    </row>
    <row r="373" spans="1:60" x14ac:dyDescent="0.25">
      <c r="A373" s="104">
        <v>1348</v>
      </c>
      <c r="B373" s="108" t="s">
        <v>372</v>
      </c>
      <c r="C373" s="108" t="s">
        <v>326</v>
      </c>
      <c r="D373" s="107" t="s">
        <v>621</v>
      </c>
      <c r="E373" s="107" t="s">
        <v>621</v>
      </c>
      <c r="F373" s="107" t="s">
        <v>621</v>
      </c>
      <c r="G373" s="107" t="s">
        <v>621</v>
      </c>
      <c r="H373" s="107" t="s">
        <v>621</v>
      </c>
      <c r="I373" s="107" t="s">
        <v>621</v>
      </c>
      <c r="J373" s="107" t="s">
        <v>623</v>
      </c>
      <c r="K373" s="107" t="s">
        <v>621</v>
      </c>
      <c r="L373" s="107" t="s">
        <v>621</v>
      </c>
      <c r="M373" s="107" t="s">
        <v>621</v>
      </c>
      <c r="N373" s="107" t="s">
        <v>620</v>
      </c>
      <c r="O373" s="107" t="s">
        <v>621</v>
      </c>
      <c r="P373" s="107" t="s">
        <v>621</v>
      </c>
      <c r="Q373" s="107" t="s">
        <v>621</v>
      </c>
      <c r="R373" s="107" t="s">
        <v>621</v>
      </c>
      <c r="S373" s="107" t="s">
        <v>622</v>
      </c>
      <c r="T373" s="107" t="s">
        <v>622</v>
      </c>
      <c r="U373" s="107" t="s">
        <v>621</v>
      </c>
      <c r="V373" s="107" t="s">
        <v>621</v>
      </c>
      <c r="W373" s="107" t="s">
        <v>621</v>
      </c>
      <c r="X373" s="107" t="s">
        <v>621</v>
      </c>
      <c r="Y373" s="107" t="s">
        <v>622</v>
      </c>
      <c r="Z373" s="107" t="s">
        <v>621</v>
      </c>
      <c r="AA373" s="107" t="s">
        <v>621</v>
      </c>
      <c r="AB373" s="107" t="s">
        <v>621</v>
      </c>
      <c r="AC373" s="107" t="s">
        <v>623</v>
      </c>
      <c r="AD373" s="107" t="s">
        <v>621</v>
      </c>
      <c r="AE373" s="107" t="s">
        <v>621</v>
      </c>
      <c r="AF373" s="107" t="s">
        <v>621</v>
      </c>
      <c r="AG373" s="107" t="s">
        <v>621</v>
      </c>
      <c r="AH373" s="107" t="s">
        <v>622</v>
      </c>
      <c r="AI373" s="107" t="s">
        <v>622</v>
      </c>
      <c r="AJ373" s="107" t="s">
        <v>622</v>
      </c>
      <c r="AK373" s="107" t="s">
        <v>621</v>
      </c>
      <c r="AL373" s="107" t="s">
        <v>621</v>
      </c>
      <c r="AM373" s="107" t="s">
        <v>621</v>
      </c>
      <c r="AN373" s="107" t="s">
        <v>621</v>
      </c>
      <c r="AO373" s="107" t="s">
        <v>621</v>
      </c>
      <c r="AP373" s="107" t="s">
        <v>621</v>
      </c>
      <c r="AQ373" s="107" t="s">
        <v>621</v>
      </c>
      <c r="AR373" s="107" t="s">
        <v>621</v>
      </c>
      <c r="AS373" s="107" t="s">
        <v>621</v>
      </c>
      <c r="AT373" s="107" t="s">
        <v>621</v>
      </c>
      <c r="AU373" s="107" t="s">
        <v>621</v>
      </c>
      <c r="AV373" s="107" t="s">
        <v>623</v>
      </c>
      <c r="AW373" s="107" t="s">
        <v>621</v>
      </c>
      <c r="AX373" s="107" t="s">
        <v>621</v>
      </c>
      <c r="AY373" s="107" t="s">
        <v>621</v>
      </c>
      <c r="AZ373" s="107" t="s">
        <v>621</v>
      </c>
      <c r="BA373" s="107" t="s">
        <v>621</v>
      </c>
      <c r="BC373" s="107">
        <v>40</v>
      </c>
      <c r="BD373" s="107">
        <v>6</v>
      </c>
      <c r="BE373" s="107">
        <v>1</v>
      </c>
      <c r="BF373" s="107">
        <v>3</v>
      </c>
      <c r="BG373" s="107">
        <v>0</v>
      </c>
      <c r="BH373" s="107">
        <v>47</v>
      </c>
    </row>
    <row r="374" spans="1:60" x14ac:dyDescent="0.25">
      <c r="A374" s="104">
        <v>1349</v>
      </c>
      <c r="B374" s="108" t="s">
        <v>373</v>
      </c>
      <c r="C374" s="108" t="s">
        <v>326</v>
      </c>
      <c r="D374" s="107" t="s">
        <v>621</v>
      </c>
      <c r="E374" s="107" t="s">
        <v>621</v>
      </c>
      <c r="F374" s="107" t="s">
        <v>621</v>
      </c>
      <c r="G374" s="107" t="s">
        <v>621</v>
      </c>
      <c r="H374" s="107" t="s">
        <v>621</v>
      </c>
      <c r="I374" s="107" t="s">
        <v>621</v>
      </c>
      <c r="J374" s="107" t="s">
        <v>623</v>
      </c>
      <c r="K374" s="107" t="s">
        <v>623</v>
      </c>
      <c r="L374" s="107" t="s">
        <v>621</v>
      </c>
      <c r="M374" s="107" t="s">
        <v>621</v>
      </c>
      <c r="N374" s="107" t="s">
        <v>621</v>
      </c>
      <c r="O374" s="107" t="s">
        <v>621</v>
      </c>
      <c r="P374" s="107" t="s">
        <v>621</v>
      </c>
      <c r="Q374" s="107" t="s">
        <v>621</v>
      </c>
      <c r="R374" s="107" t="s">
        <v>621</v>
      </c>
      <c r="S374" s="107" t="s">
        <v>621</v>
      </c>
      <c r="T374" s="107" t="s">
        <v>621</v>
      </c>
      <c r="U374" s="107" t="s">
        <v>621</v>
      </c>
      <c r="V374" s="107" t="s">
        <v>621</v>
      </c>
      <c r="W374" s="107" t="s">
        <v>621</v>
      </c>
      <c r="X374" s="107" t="s">
        <v>621</v>
      </c>
      <c r="Y374" s="107" t="s">
        <v>621</v>
      </c>
      <c r="Z374" s="107" t="s">
        <v>621</v>
      </c>
      <c r="AA374" s="107" t="s">
        <v>621</v>
      </c>
      <c r="AB374" s="107" t="s">
        <v>621</v>
      </c>
      <c r="AC374" s="107" t="s">
        <v>621</v>
      </c>
      <c r="AD374" s="107" t="s">
        <v>621</v>
      </c>
      <c r="AE374" s="107" t="s">
        <v>621</v>
      </c>
      <c r="AF374" s="107" t="s">
        <v>621</v>
      </c>
      <c r="AG374" s="107" t="s">
        <v>621</v>
      </c>
      <c r="AH374" s="107" t="s">
        <v>621</v>
      </c>
      <c r="AI374" s="107" t="s">
        <v>622</v>
      </c>
      <c r="AJ374" s="107" t="s">
        <v>622</v>
      </c>
      <c r="AK374" s="107" t="s">
        <v>621</v>
      </c>
      <c r="AL374" s="107" t="s">
        <v>621</v>
      </c>
      <c r="AM374" s="107" t="s">
        <v>621</v>
      </c>
      <c r="AN374" s="107" t="s">
        <v>621</v>
      </c>
      <c r="AO374" s="107" t="s">
        <v>621</v>
      </c>
      <c r="AP374" s="107" t="s">
        <v>621</v>
      </c>
      <c r="AQ374" s="107" t="s">
        <v>621</v>
      </c>
      <c r="AR374" s="107" t="s">
        <v>621</v>
      </c>
      <c r="AS374" s="107" t="s">
        <v>621</v>
      </c>
      <c r="AT374" s="107" t="s">
        <v>621</v>
      </c>
      <c r="AU374" s="107" t="s">
        <v>621</v>
      </c>
      <c r="AV374" s="107" t="s">
        <v>621</v>
      </c>
      <c r="AW374" s="107" t="s">
        <v>621</v>
      </c>
      <c r="AX374" s="107" t="s">
        <v>621</v>
      </c>
      <c r="AY374" s="107" t="s">
        <v>621</v>
      </c>
      <c r="AZ374" s="107" t="s">
        <v>621</v>
      </c>
      <c r="BA374" s="107" t="s">
        <v>621</v>
      </c>
      <c r="BC374" s="107">
        <v>46</v>
      </c>
      <c r="BD374" s="107">
        <v>2</v>
      </c>
      <c r="BE374" s="107">
        <v>0</v>
      </c>
      <c r="BF374" s="107">
        <v>2</v>
      </c>
      <c r="BG374" s="107">
        <v>0</v>
      </c>
      <c r="BH374" s="107">
        <v>48</v>
      </c>
    </row>
    <row r="375" spans="1:60" x14ac:dyDescent="0.25">
      <c r="A375" s="104">
        <v>1350</v>
      </c>
      <c r="B375" s="108" t="s">
        <v>375</v>
      </c>
      <c r="C375" s="108" t="s">
        <v>326</v>
      </c>
      <c r="D375" s="107" t="s">
        <v>623</v>
      </c>
      <c r="E375" s="107" t="s">
        <v>620</v>
      </c>
      <c r="F375" s="107" t="s">
        <v>621</v>
      </c>
      <c r="G375" s="107" t="s">
        <v>621</v>
      </c>
      <c r="H375" s="107" t="s">
        <v>623</v>
      </c>
      <c r="I375" s="107" t="s">
        <v>621</v>
      </c>
      <c r="J375" s="107" t="s">
        <v>621</v>
      </c>
      <c r="K375" s="107" t="s">
        <v>621</v>
      </c>
      <c r="L375" s="107" t="s">
        <v>621</v>
      </c>
      <c r="M375" s="107" t="s">
        <v>621</v>
      </c>
      <c r="N375" s="107" t="s">
        <v>621</v>
      </c>
      <c r="O375" s="107" t="s">
        <v>621</v>
      </c>
      <c r="P375" s="107" t="s">
        <v>621</v>
      </c>
      <c r="Q375" s="107" t="s">
        <v>621</v>
      </c>
      <c r="R375" s="107" t="s">
        <v>621</v>
      </c>
      <c r="S375" s="107" t="s">
        <v>621</v>
      </c>
      <c r="T375" s="107" t="s">
        <v>621</v>
      </c>
      <c r="U375" s="107" t="s">
        <v>621</v>
      </c>
      <c r="V375" s="107" t="s">
        <v>621</v>
      </c>
      <c r="W375" s="107" t="s">
        <v>621</v>
      </c>
      <c r="X375" s="107" t="s">
        <v>623</v>
      </c>
      <c r="Y375" s="107" t="s">
        <v>622</v>
      </c>
      <c r="Z375" s="107" t="s">
        <v>621</v>
      </c>
      <c r="AA375" s="107" t="s">
        <v>621</v>
      </c>
      <c r="AB375" s="107" t="s">
        <v>621</v>
      </c>
      <c r="AC375" s="107" t="s">
        <v>621</v>
      </c>
      <c r="AD375" s="107" t="s">
        <v>621</v>
      </c>
      <c r="AE375" s="107" t="s">
        <v>621</v>
      </c>
      <c r="AF375" s="107" t="s">
        <v>621</v>
      </c>
      <c r="AG375" s="107" t="s">
        <v>621</v>
      </c>
      <c r="AH375" s="107" t="s">
        <v>621</v>
      </c>
      <c r="AI375" s="107" t="s">
        <v>621</v>
      </c>
      <c r="AJ375" s="107" t="s">
        <v>622</v>
      </c>
      <c r="AK375" s="107" t="s">
        <v>621</v>
      </c>
      <c r="AL375" s="107" t="s">
        <v>621</v>
      </c>
      <c r="AM375" s="107" t="s">
        <v>621</v>
      </c>
      <c r="AN375" s="107" t="s">
        <v>621</v>
      </c>
      <c r="AO375" s="107" t="s">
        <v>621</v>
      </c>
      <c r="AP375" s="107" t="s">
        <v>621</v>
      </c>
      <c r="AQ375" s="107" t="s">
        <v>621</v>
      </c>
      <c r="AR375" s="107" t="s">
        <v>621</v>
      </c>
      <c r="AS375" s="107" t="s">
        <v>621</v>
      </c>
      <c r="AT375" s="107" t="s">
        <v>621</v>
      </c>
      <c r="AU375" s="107" t="s">
        <v>621</v>
      </c>
      <c r="AV375" s="107" t="s">
        <v>623</v>
      </c>
      <c r="AW375" s="107" t="s">
        <v>621</v>
      </c>
      <c r="AX375" s="107" t="s">
        <v>623</v>
      </c>
      <c r="AY375" s="107" t="s">
        <v>623</v>
      </c>
      <c r="AZ375" s="107" t="s">
        <v>621</v>
      </c>
      <c r="BA375" s="107" t="s">
        <v>621</v>
      </c>
      <c r="BC375" s="107">
        <v>41</v>
      </c>
      <c r="BD375" s="107">
        <v>2</v>
      </c>
      <c r="BE375" s="107">
        <v>1</v>
      </c>
      <c r="BF375" s="107">
        <v>6</v>
      </c>
      <c r="BG375" s="107">
        <v>0</v>
      </c>
      <c r="BH375" s="107">
        <v>44</v>
      </c>
    </row>
    <row r="376" spans="1:60" x14ac:dyDescent="0.25">
      <c r="A376" s="104">
        <v>1351</v>
      </c>
      <c r="B376" s="108" t="s">
        <v>376</v>
      </c>
      <c r="C376" s="108" t="s">
        <v>326</v>
      </c>
      <c r="D376" s="107" t="s">
        <v>621</v>
      </c>
      <c r="E376" s="107" t="s">
        <v>621</v>
      </c>
      <c r="F376" s="107" t="s">
        <v>621</v>
      </c>
      <c r="G376" s="107" t="s">
        <v>621</v>
      </c>
      <c r="H376" s="107" t="s">
        <v>621</v>
      </c>
      <c r="I376" s="107" t="s">
        <v>623</v>
      </c>
      <c r="J376" s="107" t="s">
        <v>623</v>
      </c>
      <c r="K376" s="107" t="s">
        <v>621</v>
      </c>
      <c r="L376" s="107" t="s">
        <v>620</v>
      </c>
      <c r="M376" s="107" t="s">
        <v>621</v>
      </c>
      <c r="N376" s="107" t="s">
        <v>621</v>
      </c>
      <c r="O376" s="107" t="s">
        <v>621</v>
      </c>
      <c r="P376" s="107" t="s">
        <v>621</v>
      </c>
      <c r="Q376" s="107" t="s">
        <v>621</v>
      </c>
      <c r="R376" s="107" t="s">
        <v>623</v>
      </c>
      <c r="S376" s="107" t="s">
        <v>622</v>
      </c>
      <c r="T376" s="107" t="s">
        <v>622</v>
      </c>
      <c r="U376" s="107" t="s">
        <v>621</v>
      </c>
      <c r="V376" s="107" t="s">
        <v>621</v>
      </c>
      <c r="W376" s="107" t="s">
        <v>621</v>
      </c>
      <c r="X376" s="107" t="s">
        <v>621</v>
      </c>
      <c r="Y376" s="107" t="s">
        <v>622</v>
      </c>
      <c r="Z376" s="107" t="s">
        <v>621</v>
      </c>
      <c r="AA376" s="107" t="s">
        <v>621</v>
      </c>
      <c r="AB376" s="107" t="s">
        <v>621</v>
      </c>
      <c r="AC376" s="107" t="s">
        <v>621</v>
      </c>
      <c r="AD376" s="107" t="s">
        <v>621</v>
      </c>
      <c r="AE376" s="107" t="s">
        <v>621</v>
      </c>
      <c r="AF376" s="107" t="s">
        <v>621</v>
      </c>
      <c r="AG376" s="107" t="s">
        <v>621</v>
      </c>
      <c r="AH376" s="107" t="s">
        <v>622</v>
      </c>
      <c r="AI376" s="107" t="s">
        <v>622</v>
      </c>
      <c r="AJ376" s="107" t="s">
        <v>622</v>
      </c>
      <c r="AK376" s="107" t="s">
        <v>621</v>
      </c>
      <c r="AL376" s="107" t="s">
        <v>621</v>
      </c>
      <c r="AM376" s="107" t="s">
        <v>622</v>
      </c>
      <c r="AN376" s="107" t="s">
        <v>621</v>
      </c>
      <c r="AO376" s="107" t="s">
        <v>621</v>
      </c>
      <c r="AP376" s="107" t="s">
        <v>621</v>
      </c>
      <c r="AQ376" s="107" t="s">
        <v>621</v>
      </c>
      <c r="AR376" s="107" t="s">
        <v>621</v>
      </c>
      <c r="AS376" s="107" t="s">
        <v>621</v>
      </c>
      <c r="AT376" s="107" t="s">
        <v>621</v>
      </c>
      <c r="AU376" s="107" t="s">
        <v>623</v>
      </c>
      <c r="AV376" s="107" t="s">
        <v>621</v>
      </c>
      <c r="AW376" s="107" t="s">
        <v>621</v>
      </c>
      <c r="AX376" s="107" t="s">
        <v>623</v>
      </c>
      <c r="AY376" s="107" t="s">
        <v>622</v>
      </c>
      <c r="AZ376" s="107" t="s">
        <v>621</v>
      </c>
      <c r="BA376" s="107" t="s">
        <v>621</v>
      </c>
      <c r="BC376" s="107">
        <v>36</v>
      </c>
      <c r="BD376" s="107">
        <v>8</v>
      </c>
      <c r="BE376" s="107">
        <v>1</v>
      </c>
      <c r="BF376" s="107">
        <v>5</v>
      </c>
      <c r="BG376" s="107">
        <v>0</v>
      </c>
      <c r="BH376" s="107">
        <v>45</v>
      </c>
    </row>
    <row r="377" spans="1:60" x14ac:dyDescent="0.25">
      <c r="A377" s="104">
        <v>1352</v>
      </c>
      <c r="B377" s="108" t="s">
        <v>377</v>
      </c>
      <c r="C377" s="108" t="s">
        <v>326</v>
      </c>
      <c r="D377" s="107" t="s">
        <v>621</v>
      </c>
      <c r="E377" s="107" t="s">
        <v>621</v>
      </c>
      <c r="F377" s="107" t="s">
        <v>621</v>
      </c>
      <c r="G377" s="107" t="s">
        <v>621</v>
      </c>
      <c r="H377" s="107" t="s">
        <v>621</v>
      </c>
      <c r="I377" s="107" t="s">
        <v>621</v>
      </c>
      <c r="J377" s="107" t="s">
        <v>623</v>
      </c>
      <c r="K377" s="107" t="s">
        <v>621</v>
      </c>
      <c r="L377" s="107" t="s">
        <v>623</v>
      </c>
      <c r="M377" s="107" t="s">
        <v>621</v>
      </c>
      <c r="N377" s="107" t="s">
        <v>620</v>
      </c>
      <c r="O377" s="107" t="s">
        <v>621</v>
      </c>
      <c r="P377" s="107" t="s">
        <v>621</v>
      </c>
      <c r="Q377" s="107" t="s">
        <v>621</v>
      </c>
      <c r="R377" s="107" t="s">
        <v>623</v>
      </c>
      <c r="S377" s="107" t="s">
        <v>622</v>
      </c>
      <c r="T377" s="107" t="s">
        <v>622</v>
      </c>
      <c r="U377" s="107" t="s">
        <v>621</v>
      </c>
      <c r="V377" s="107" t="s">
        <v>621</v>
      </c>
      <c r="W377" s="107" t="s">
        <v>620</v>
      </c>
      <c r="X377" s="107" t="s">
        <v>621</v>
      </c>
      <c r="Y377" s="107" t="s">
        <v>622</v>
      </c>
      <c r="Z377" s="107" t="s">
        <v>621</v>
      </c>
      <c r="AA377" s="107" t="s">
        <v>621</v>
      </c>
      <c r="AB377" s="107" t="s">
        <v>621</v>
      </c>
      <c r="AC377" s="107" t="s">
        <v>620</v>
      </c>
      <c r="AD377" s="107" t="s">
        <v>623</v>
      </c>
      <c r="AE377" s="107" t="s">
        <v>621</v>
      </c>
      <c r="AF377" s="107" t="s">
        <v>621</v>
      </c>
      <c r="AG377" s="107" t="s">
        <v>621</v>
      </c>
      <c r="AH377" s="107" t="s">
        <v>622</v>
      </c>
      <c r="AI377" s="107" t="s">
        <v>621</v>
      </c>
      <c r="AJ377" s="107" t="s">
        <v>621</v>
      </c>
      <c r="AK377" s="107" t="s">
        <v>621</v>
      </c>
      <c r="AL377" s="107" t="s">
        <v>621</v>
      </c>
      <c r="AM377" s="107" t="s">
        <v>621</v>
      </c>
      <c r="AN377" s="107" t="s">
        <v>621</v>
      </c>
      <c r="AO377" s="107" t="s">
        <v>621</v>
      </c>
      <c r="AP377" s="107" t="s">
        <v>621</v>
      </c>
      <c r="AQ377" s="107" t="s">
        <v>621</v>
      </c>
      <c r="AR377" s="107" t="s">
        <v>621</v>
      </c>
      <c r="AS377" s="107" t="s">
        <v>621</v>
      </c>
      <c r="AT377" s="107" t="s">
        <v>621</v>
      </c>
      <c r="AU377" s="107" t="s">
        <v>621</v>
      </c>
      <c r="AV377" s="107" t="s">
        <v>623</v>
      </c>
      <c r="AW377" s="107" t="s">
        <v>621</v>
      </c>
      <c r="AX377" s="107" t="s">
        <v>623</v>
      </c>
      <c r="AY377" s="107" t="s">
        <v>623</v>
      </c>
      <c r="AZ377" s="107" t="s">
        <v>621</v>
      </c>
      <c r="BA377" s="107" t="s">
        <v>621</v>
      </c>
      <c r="BC377" s="107">
        <v>36</v>
      </c>
      <c r="BD377" s="107">
        <v>4</v>
      </c>
      <c r="BE377" s="107">
        <v>3</v>
      </c>
      <c r="BF377" s="107">
        <v>7</v>
      </c>
      <c r="BG377" s="107">
        <v>0</v>
      </c>
      <c r="BH377" s="107">
        <v>43</v>
      </c>
    </row>
    <row r="378" spans="1:60" x14ac:dyDescent="0.25">
      <c r="A378" s="104">
        <v>1353</v>
      </c>
      <c r="B378" s="108" t="s">
        <v>378</v>
      </c>
      <c r="C378" s="108" t="s">
        <v>326</v>
      </c>
      <c r="D378" s="107" t="s">
        <v>621</v>
      </c>
      <c r="E378" s="107" t="s">
        <v>621</v>
      </c>
      <c r="F378" s="107" t="s">
        <v>623</v>
      </c>
      <c r="G378" s="107" t="s">
        <v>621</v>
      </c>
      <c r="H378" s="107" t="s">
        <v>623</v>
      </c>
      <c r="I378" s="107" t="s">
        <v>621</v>
      </c>
      <c r="J378" s="107" t="s">
        <v>623</v>
      </c>
      <c r="K378" s="107" t="s">
        <v>621</v>
      </c>
      <c r="L378" s="107" t="s">
        <v>621</v>
      </c>
      <c r="M378" s="107" t="s">
        <v>621</v>
      </c>
      <c r="N378" s="107" t="s">
        <v>621</v>
      </c>
      <c r="O378" s="107" t="s">
        <v>621</v>
      </c>
      <c r="P378" s="107" t="s">
        <v>623</v>
      </c>
      <c r="Q378" s="107" t="s">
        <v>621</v>
      </c>
      <c r="R378" s="107" t="s">
        <v>621</v>
      </c>
      <c r="S378" s="107" t="s">
        <v>622</v>
      </c>
      <c r="T378" s="107" t="s">
        <v>622</v>
      </c>
      <c r="U378" s="107" t="s">
        <v>621</v>
      </c>
      <c r="V378" s="107" t="s">
        <v>621</v>
      </c>
      <c r="W378" s="107" t="s">
        <v>620</v>
      </c>
      <c r="X378" s="107" t="s">
        <v>620</v>
      </c>
      <c r="Y378" s="107" t="s">
        <v>622</v>
      </c>
      <c r="Z378" s="107" t="s">
        <v>623</v>
      </c>
      <c r="AA378" s="107" t="s">
        <v>621</v>
      </c>
      <c r="AB378" s="107" t="s">
        <v>621</v>
      </c>
      <c r="AC378" s="107" t="s">
        <v>623</v>
      </c>
      <c r="AD378" s="107" t="s">
        <v>621</v>
      </c>
      <c r="AE378" s="107" t="s">
        <v>621</v>
      </c>
      <c r="AF378" s="107" t="s">
        <v>621</v>
      </c>
      <c r="AG378" s="107" t="s">
        <v>621</v>
      </c>
      <c r="AH378" s="107" t="s">
        <v>621</v>
      </c>
      <c r="AI378" s="107" t="s">
        <v>622</v>
      </c>
      <c r="AJ378" s="107" t="s">
        <v>621</v>
      </c>
      <c r="AK378" s="107" t="s">
        <v>621</v>
      </c>
      <c r="AL378" s="107" t="s">
        <v>623</v>
      </c>
      <c r="AM378" s="107" t="s">
        <v>621</v>
      </c>
      <c r="AN378" s="107" t="s">
        <v>621</v>
      </c>
      <c r="AO378" s="107" t="s">
        <v>621</v>
      </c>
      <c r="AP378" s="107" t="s">
        <v>621</v>
      </c>
      <c r="AQ378" s="107" t="s">
        <v>621</v>
      </c>
      <c r="AR378" s="107" t="s">
        <v>621</v>
      </c>
      <c r="AS378" s="107" t="s">
        <v>621</v>
      </c>
      <c r="AT378" s="107" t="s">
        <v>621</v>
      </c>
      <c r="AU378" s="107" t="s">
        <v>621</v>
      </c>
      <c r="AV378" s="107" t="s">
        <v>623</v>
      </c>
      <c r="AW378" s="107" t="s">
        <v>621</v>
      </c>
      <c r="AX378" s="107" t="s">
        <v>620</v>
      </c>
      <c r="AY378" s="107" t="s">
        <v>622</v>
      </c>
      <c r="AZ378" s="107" t="s">
        <v>621</v>
      </c>
      <c r="BA378" s="107" t="s">
        <v>621</v>
      </c>
      <c r="BC378" s="107">
        <v>34</v>
      </c>
      <c r="BD378" s="107">
        <v>5</v>
      </c>
      <c r="BE378" s="107">
        <v>3</v>
      </c>
      <c r="BF378" s="107">
        <v>8</v>
      </c>
      <c r="BG378" s="107">
        <v>0</v>
      </c>
      <c r="BH378" s="107">
        <v>42</v>
      </c>
    </row>
    <row r="379" spans="1:60" x14ac:dyDescent="0.25">
      <c r="A379" s="104">
        <v>1401</v>
      </c>
      <c r="B379" s="108" t="s">
        <v>379</v>
      </c>
      <c r="C379" s="108" t="s">
        <v>380</v>
      </c>
      <c r="D379" s="107" t="s">
        <v>621</v>
      </c>
      <c r="E379" s="107" t="s">
        <v>623</v>
      </c>
      <c r="F379" s="107" t="s">
        <v>623</v>
      </c>
      <c r="G379" s="107" t="s">
        <v>621</v>
      </c>
      <c r="H379" s="107" t="s">
        <v>623</v>
      </c>
      <c r="I379" s="107" t="s">
        <v>621</v>
      </c>
      <c r="J379" s="107" t="s">
        <v>623</v>
      </c>
      <c r="K379" s="107" t="s">
        <v>621</v>
      </c>
      <c r="L379" s="107" t="s">
        <v>621</v>
      </c>
      <c r="M379" s="107" t="s">
        <v>621</v>
      </c>
      <c r="N379" s="107" t="s">
        <v>621</v>
      </c>
      <c r="O379" s="107" t="s">
        <v>621</v>
      </c>
      <c r="P379" s="107" t="s">
        <v>621</v>
      </c>
      <c r="Q379" s="107" t="s">
        <v>621</v>
      </c>
      <c r="R379" s="107" t="s">
        <v>621</v>
      </c>
      <c r="S379" s="107" t="s">
        <v>622</v>
      </c>
      <c r="T379" s="107" t="s">
        <v>622</v>
      </c>
      <c r="U379" s="107" t="s">
        <v>621</v>
      </c>
      <c r="V379" s="107" t="s">
        <v>621</v>
      </c>
      <c r="W379" s="107" t="s">
        <v>620</v>
      </c>
      <c r="X379" s="107" t="s">
        <v>621</v>
      </c>
      <c r="Y379" s="107" t="s">
        <v>622</v>
      </c>
      <c r="Z379" s="107" t="s">
        <v>621</v>
      </c>
      <c r="AA379" s="107" t="s">
        <v>621</v>
      </c>
      <c r="AB379" s="107" t="s">
        <v>621</v>
      </c>
      <c r="AC379" s="107" t="s">
        <v>621</v>
      </c>
      <c r="AD379" s="107" t="s">
        <v>621</v>
      </c>
      <c r="AE379" s="107" t="s">
        <v>621</v>
      </c>
      <c r="AF379" s="107" t="s">
        <v>621</v>
      </c>
      <c r="AG379" s="107" t="s">
        <v>621</v>
      </c>
      <c r="AH379" s="107" t="s">
        <v>622</v>
      </c>
      <c r="AI379" s="107" t="s">
        <v>622</v>
      </c>
      <c r="AJ379" s="107" t="s">
        <v>622</v>
      </c>
      <c r="AK379" s="107" t="s">
        <v>621</v>
      </c>
      <c r="AL379" s="107" t="s">
        <v>621</v>
      </c>
      <c r="AM379" s="107" t="s">
        <v>621</v>
      </c>
      <c r="AN379" s="107" t="s">
        <v>621</v>
      </c>
      <c r="AO379" s="107" t="s">
        <v>621</v>
      </c>
      <c r="AP379" s="107" t="s">
        <v>621</v>
      </c>
      <c r="AQ379" s="107" t="s">
        <v>621</v>
      </c>
      <c r="AR379" s="107" t="s">
        <v>621</v>
      </c>
      <c r="AS379" s="107" t="s">
        <v>621</v>
      </c>
      <c r="AT379" s="107" t="s">
        <v>621</v>
      </c>
      <c r="AU379" s="107" t="s">
        <v>623</v>
      </c>
      <c r="AV379" s="107" t="s">
        <v>623</v>
      </c>
      <c r="AW379" s="107" t="s">
        <v>621</v>
      </c>
      <c r="AX379" s="107" t="s">
        <v>621</v>
      </c>
      <c r="AY379" s="107" t="s">
        <v>621</v>
      </c>
      <c r="AZ379" s="107" t="s">
        <v>621</v>
      </c>
      <c r="BA379" s="107" t="s">
        <v>621</v>
      </c>
      <c r="BC379" s="107">
        <v>37</v>
      </c>
      <c r="BD379" s="107">
        <v>6</v>
      </c>
      <c r="BE379" s="107">
        <v>1</v>
      </c>
      <c r="BF379" s="107">
        <v>6</v>
      </c>
      <c r="BG379" s="107">
        <v>0</v>
      </c>
      <c r="BH379" s="107">
        <v>44</v>
      </c>
    </row>
    <row r="380" spans="1:60" x14ac:dyDescent="0.25">
      <c r="A380" s="104">
        <v>1402</v>
      </c>
      <c r="B380" s="108" t="s">
        <v>381</v>
      </c>
      <c r="C380" s="108" t="s">
        <v>380</v>
      </c>
      <c r="D380" s="107" t="s">
        <v>621</v>
      </c>
      <c r="E380" s="107" t="s">
        <v>621</v>
      </c>
      <c r="F380" s="107" t="s">
        <v>621</v>
      </c>
      <c r="G380" s="107" t="s">
        <v>621</v>
      </c>
      <c r="H380" s="107" t="s">
        <v>621</v>
      </c>
      <c r="I380" s="107" t="s">
        <v>623</v>
      </c>
      <c r="J380" s="107" t="s">
        <v>623</v>
      </c>
      <c r="K380" s="107" t="s">
        <v>621</v>
      </c>
      <c r="L380" s="107" t="s">
        <v>621</v>
      </c>
      <c r="M380" s="107" t="s">
        <v>621</v>
      </c>
      <c r="N380" s="107" t="s">
        <v>621</v>
      </c>
      <c r="O380" s="107" t="s">
        <v>621</v>
      </c>
      <c r="P380" s="107" t="s">
        <v>621</v>
      </c>
      <c r="Q380" s="107" t="s">
        <v>621</v>
      </c>
      <c r="R380" s="107" t="s">
        <v>623</v>
      </c>
      <c r="S380" s="107" t="s">
        <v>621</v>
      </c>
      <c r="T380" s="107" t="s">
        <v>621</v>
      </c>
      <c r="U380" s="107" t="s">
        <v>621</v>
      </c>
      <c r="V380" s="107" t="s">
        <v>621</v>
      </c>
      <c r="W380" s="107" t="s">
        <v>621</v>
      </c>
      <c r="X380" s="107" t="s">
        <v>621</v>
      </c>
      <c r="Y380" s="107" t="s">
        <v>622</v>
      </c>
      <c r="Z380" s="107" t="s">
        <v>621</v>
      </c>
      <c r="AA380" s="107" t="s">
        <v>621</v>
      </c>
      <c r="AB380" s="107" t="s">
        <v>621</v>
      </c>
      <c r="AC380" s="107" t="s">
        <v>621</v>
      </c>
      <c r="AD380" s="107" t="s">
        <v>621</v>
      </c>
      <c r="AE380" s="107" t="s">
        <v>621</v>
      </c>
      <c r="AF380" s="107" t="s">
        <v>621</v>
      </c>
      <c r="AG380" s="107" t="s">
        <v>621</v>
      </c>
      <c r="AH380" s="107" t="s">
        <v>622</v>
      </c>
      <c r="AI380" s="107" t="s">
        <v>622</v>
      </c>
      <c r="AJ380" s="107" t="s">
        <v>622</v>
      </c>
      <c r="AK380" s="107" t="s">
        <v>621</v>
      </c>
      <c r="AL380" s="107" t="s">
        <v>621</v>
      </c>
      <c r="AM380" s="107" t="s">
        <v>621</v>
      </c>
      <c r="AN380" s="107" t="s">
        <v>621</v>
      </c>
      <c r="AO380" s="107" t="s">
        <v>621</v>
      </c>
      <c r="AP380" s="107" t="s">
        <v>621</v>
      </c>
      <c r="AQ380" s="107" t="s">
        <v>621</v>
      </c>
      <c r="AR380" s="107" t="s">
        <v>621</v>
      </c>
      <c r="AS380" s="107" t="s">
        <v>621</v>
      </c>
      <c r="AT380" s="107" t="s">
        <v>621</v>
      </c>
      <c r="AU380" s="107" t="s">
        <v>621</v>
      </c>
      <c r="AV380" s="107" t="s">
        <v>621</v>
      </c>
      <c r="AW380" s="107" t="s">
        <v>621</v>
      </c>
      <c r="AX380" s="107" t="s">
        <v>621</v>
      </c>
      <c r="AY380" s="107" t="s">
        <v>621</v>
      </c>
      <c r="AZ380" s="107" t="s">
        <v>621</v>
      </c>
      <c r="BA380" s="107" t="s">
        <v>621</v>
      </c>
      <c r="BC380" s="107">
        <v>43</v>
      </c>
      <c r="BD380" s="107">
        <v>4</v>
      </c>
      <c r="BE380" s="107">
        <v>0</v>
      </c>
      <c r="BF380" s="107">
        <v>3</v>
      </c>
      <c r="BG380" s="107">
        <v>0</v>
      </c>
      <c r="BH380" s="107">
        <v>47</v>
      </c>
    </row>
    <row r="381" spans="1:60" x14ac:dyDescent="0.25">
      <c r="A381" s="104">
        <v>1403</v>
      </c>
      <c r="B381" s="108" t="s">
        <v>382</v>
      </c>
      <c r="C381" s="108" t="s">
        <v>380</v>
      </c>
      <c r="D381" s="107" t="s">
        <v>621</v>
      </c>
      <c r="E381" s="107" t="s">
        <v>621</v>
      </c>
      <c r="F381" s="107" t="s">
        <v>621</v>
      </c>
      <c r="G381" s="107" t="s">
        <v>621</v>
      </c>
      <c r="H381" s="107" t="s">
        <v>623</v>
      </c>
      <c r="I381" s="107" t="s">
        <v>621</v>
      </c>
      <c r="J381" s="107" t="s">
        <v>623</v>
      </c>
      <c r="K381" s="107" t="s">
        <v>623</v>
      </c>
      <c r="L381" s="107" t="s">
        <v>621</v>
      </c>
      <c r="M381" s="107" t="s">
        <v>621</v>
      </c>
      <c r="N381" s="107" t="s">
        <v>623</v>
      </c>
      <c r="O381" s="107" t="s">
        <v>621</v>
      </c>
      <c r="P381" s="107" t="s">
        <v>621</v>
      </c>
      <c r="Q381" s="107" t="s">
        <v>621</v>
      </c>
      <c r="R381" s="107" t="s">
        <v>621</v>
      </c>
      <c r="S381" s="107" t="s">
        <v>622</v>
      </c>
      <c r="T381" s="107" t="s">
        <v>622</v>
      </c>
      <c r="U381" s="107" t="s">
        <v>621</v>
      </c>
      <c r="V381" s="107" t="s">
        <v>623</v>
      </c>
      <c r="W381" s="107" t="s">
        <v>620</v>
      </c>
      <c r="X381" s="107" t="s">
        <v>621</v>
      </c>
      <c r="Y381" s="107" t="s">
        <v>622</v>
      </c>
      <c r="Z381" s="107" t="s">
        <v>621</v>
      </c>
      <c r="AA381" s="107" t="s">
        <v>621</v>
      </c>
      <c r="AB381" s="107" t="s">
        <v>621</v>
      </c>
      <c r="AC381" s="107" t="s">
        <v>621</v>
      </c>
      <c r="AD381" s="107" t="s">
        <v>621</v>
      </c>
      <c r="AE381" s="107" t="s">
        <v>621</v>
      </c>
      <c r="AF381" s="107" t="s">
        <v>621</v>
      </c>
      <c r="AG381" s="107" t="s">
        <v>621</v>
      </c>
      <c r="AH381" s="107" t="s">
        <v>621</v>
      </c>
      <c r="AI381" s="107" t="s">
        <v>621</v>
      </c>
      <c r="AJ381" s="107" t="s">
        <v>622</v>
      </c>
      <c r="AK381" s="107" t="s">
        <v>621</v>
      </c>
      <c r="AL381" s="107" t="s">
        <v>621</v>
      </c>
      <c r="AM381" s="107" t="s">
        <v>621</v>
      </c>
      <c r="AN381" s="107" t="s">
        <v>621</v>
      </c>
      <c r="AO381" s="107" t="s">
        <v>620</v>
      </c>
      <c r="AP381" s="107" t="s">
        <v>621</v>
      </c>
      <c r="AQ381" s="107" t="s">
        <v>621</v>
      </c>
      <c r="AR381" s="107" t="s">
        <v>621</v>
      </c>
      <c r="AS381" s="107" t="s">
        <v>621</v>
      </c>
      <c r="AT381" s="107" t="s">
        <v>621</v>
      </c>
      <c r="AU381" s="107" t="s">
        <v>621</v>
      </c>
      <c r="AV381" s="107" t="s">
        <v>623</v>
      </c>
      <c r="AW381" s="107" t="s">
        <v>621</v>
      </c>
      <c r="AX381" s="107" t="s">
        <v>623</v>
      </c>
      <c r="AY381" s="107" t="s">
        <v>623</v>
      </c>
      <c r="AZ381" s="107" t="s">
        <v>621</v>
      </c>
      <c r="BA381" s="107" t="s">
        <v>621</v>
      </c>
      <c r="BC381" s="107">
        <v>36</v>
      </c>
      <c r="BD381" s="107">
        <v>4</v>
      </c>
      <c r="BE381" s="107">
        <v>2</v>
      </c>
      <c r="BF381" s="107">
        <v>8</v>
      </c>
      <c r="BG381" s="107">
        <v>0</v>
      </c>
      <c r="BH381" s="107">
        <v>42</v>
      </c>
    </row>
    <row r="382" spans="1:60" x14ac:dyDescent="0.25">
      <c r="A382" s="104">
        <v>1404</v>
      </c>
      <c r="B382" s="108" t="s">
        <v>383</v>
      </c>
      <c r="C382" s="108" t="s">
        <v>380</v>
      </c>
      <c r="D382" s="107" t="s">
        <v>621</v>
      </c>
      <c r="E382" s="107" t="s">
        <v>621</v>
      </c>
      <c r="F382" s="107" t="s">
        <v>621</v>
      </c>
      <c r="G382" s="107" t="s">
        <v>621</v>
      </c>
      <c r="H382" s="107" t="s">
        <v>623</v>
      </c>
      <c r="I382" s="107" t="s">
        <v>621</v>
      </c>
      <c r="J382" s="107" t="s">
        <v>621</v>
      </c>
      <c r="K382" s="107" t="s">
        <v>621</v>
      </c>
      <c r="L382" s="107" t="s">
        <v>621</v>
      </c>
      <c r="M382" s="107" t="s">
        <v>621</v>
      </c>
      <c r="N382" s="107" t="s">
        <v>621</v>
      </c>
      <c r="O382" s="107" t="s">
        <v>621</v>
      </c>
      <c r="P382" s="107" t="s">
        <v>621</v>
      </c>
      <c r="Q382" s="107" t="s">
        <v>621</v>
      </c>
      <c r="R382" s="107" t="s">
        <v>621</v>
      </c>
      <c r="S382" s="107" t="s">
        <v>621</v>
      </c>
      <c r="T382" s="107" t="s">
        <v>621</v>
      </c>
      <c r="U382" s="107" t="s">
        <v>621</v>
      </c>
      <c r="V382" s="107" t="s">
        <v>621</v>
      </c>
      <c r="W382" s="107" t="s">
        <v>621</v>
      </c>
      <c r="X382" s="107" t="s">
        <v>621</v>
      </c>
      <c r="Y382" s="107" t="s">
        <v>621</v>
      </c>
      <c r="Z382" s="107" t="s">
        <v>621</v>
      </c>
      <c r="AA382" s="107" t="s">
        <v>621</v>
      </c>
      <c r="AB382" s="107" t="s">
        <v>621</v>
      </c>
      <c r="AC382" s="107" t="s">
        <v>621</v>
      </c>
      <c r="AD382" s="107" t="s">
        <v>621</v>
      </c>
      <c r="AE382" s="107" t="s">
        <v>621</v>
      </c>
      <c r="AF382" s="107" t="s">
        <v>621</v>
      </c>
      <c r="AG382" s="107" t="s">
        <v>621</v>
      </c>
      <c r="AH382" s="107" t="s">
        <v>622</v>
      </c>
      <c r="AI382" s="107" t="s">
        <v>621</v>
      </c>
      <c r="AJ382" s="107" t="s">
        <v>621</v>
      </c>
      <c r="AK382" s="107" t="s">
        <v>621</v>
      </c>
      <c r="AL382" s="107" t="s">
        <v>621</v>
      </c>
      <c r="AM382" s="107" t="s">
        <v>621</v>
      </c>
      <c r="AN382" s="107" t="s">
        <v>621</v>
      </c>
      <c r="AO382" s="107" t="s">
        <v>621</v>
      </c>
      <c r="AP382" s="107" t="s">
        <v>621</v>
      </c>
      <c r="AQ382" s="107" t="s">
        <v>621</v>
      </c>
      <c r="AR382" s="107" t="s">
        <v>621</v>
      </c>
      <c r="AS382" s="107" t="s">
        <v>621</v>
      </c>
      <c r="AT382" s="107" t="s">
        <v>621</v>
      </c>
      <c r="AU382" s="107" t="s">
        <v>621</v>
      </c>
      <c r="AV382" s="107" t="s">
        <v>621</v>
      </c>
      <c r="AW382" s="107" t="s">
        <v>621</v>
      </c>
      <c r="AX382" s="107" t="s">
        <v>621</v>
      </c>
      <c r="AY382" s="107" t="s">
        <v>621</v>
      </c>
      <c r="AZ382" s="107" t="s">
        <v>621</v>
      </c>
      <c r="BA382" s="107" t="s">
        <v>621</v>
      </c>
      <c r="BC382" s="107">
        <v>48</v>
      </c>
      <c r="BD382" s="107">
        <v>1</v>
      </c>
      <c r="BE382" s="107">
        <v>0</v>
      </c>
      <c r="BF382" s="107">
        <v>1</v>
      </c>
      <c r="BG382" s="107">
        <v>0</v>
      </c>
      <c r="BH382" s="107">
        <v>49</v>
      </c>
    </row>
    <row r="383" spans="1:60" x14ac:dyDescent="0.25">
      <c r="A383" s="104">
        <v>1405</v>
      </c>
      <c r="B383" s="108" t="s">
        <v>384</v>
      </c>
      <c r="C383" s="108" t="s">
        <v>380</v>
      </c>
      <c r="D383" s="107" t="s">
        <v>621</v>
      </c>
      <c r="E383" s="107" t="s">
        <v>621</v>
      </c>
      <c r="F383" s="107" t="s">
        <v>621</v>
      </c>
      <c r="G383" s="107" t="s">
        <v>621</v>
      </c>
      <c r="H383" s="107" t="s">
        <v>623</v>
      </c>
      <c r="I383" s="107" t="s">
        <v>621</v>
      </c>
      <c r="J383" s="107" t="s">
        <v>623</v>
      </c>
      <c r="K383" s="107" t="s">
        <v>621</v>
      </c>
      <c r="L383" s="107" t="s">
        <v>620</v>
      </c>
      <c r="M383" s="107" t="s">
        <v>621</v>
      </c>
      <c r="N383" s="107" t="s">
        <v>620</v>
      </c>
      <c r="O383" s="107" t="s">
        <v>621</v>
      </c>
      <c r="P383" s="107" t="s">
        <v>623</v>
      </c>
      <c r="Q383" s="107" t="s">
        <v>621</v>
      </c>
      <c r="R383" s="107" t="s">
        <v>621</v>
      </c>
      <c r="S383" s="107" t="s">
        <v>622</v>
      </c>
      <c r="T383" s="107" t="s">
        <v>622</v>
      </c>
      <c r="U383" s="107" t="s">
        <v>621</v>
      </c>
      <c r="V383" s="107" t="s">
        <v>621</v>
      </c>
      <c r="W383" s="107" t="s">
        <v>620</v>
      </c>
      <c r="X383" s="107" t="s">
        <v>621</v>
      </c>
      <c r="Y383" s="107" t="s">
        <v>622</v>
      </c>
      <c r="Z383" s="107" t="s">
        <v>621</v>
      </c>
      <c r="AA383" s="107" t="s">
        <v>621</v>
      </c>
      <c r="AB383" s="107" t="s">
        <v>621</v>
      </c>
      <c r="AC383" s="107" t="s">
        <v>623</v>
      </c>
      <c r="AD383" s="107" t="s">
        <v>621</v>
      </c>
      <c r="AE383" s="107" t="s">
        <v>621</v>
      </c>
      <c r="AF383" s="107" t="s">
        <v>621</v>
      </c>
      <c r="AG383" s="107" t="s">
        <v>621</v>
      </c>
      <c r="AH383" s="107" t="s">
        <v>622</v>
      </c>
      <c r="AI383" s="107" t="s">
        <v>621</v>
      </c>
      <c r="AJ383" s="107" t="s">
        <v>622</v>
      </c>
      <c r="AK383" s="107" t="s">
        <v>621</v>
      </c>
      <c r="AL383" s="107" t="s">
        <v>621</v>
      </c>
      <c r="AM383" s="107" t="s">
        <v>621</v>
      </c>
      <c r="AN383" s="107" t="s">
        <v>621</v>
      </c>
      <c r="AO383" s="107" t="s">
        <v>621</v>
      </c>
      <c r="AP383" s="107" t="s">
        <v>621</v>
      </c>
      <c r="AQ383" s="107" t="s">
        <v>621</v>
      </c>
      <c r="AR383" s="107" t="s">
        <v>621</v>
      </c>
      <c r="AS383" s="107" t="s">
        <v>621</v>
      </c>
      <c r="AT383" s="107" t="s">
        <v>621</v>
      </c>
      <c r="AU383" s="107" t="s">
        <v>621</v>
      </c>
      <c r="AV383" s="107" t="s">
        <v>623</v>
      </c>
      <c r="AW383" s="107" t="s">
        <v>621</v>
      </c>
      <c r="AX383" s="107" t="s">
        <v>621</v>
      </c>
      <c r="AY383" s="107" t="s">
        <v>621</v>
      </c>
      <c r="AZ383" s="107" t="s">
        <v>621</v>
      </c>
      <c r="BA383" s="107" t="s">
        <v>622</v>
      </c>
      <c r="BC383" s="107">
        <v>36</v>
      </c>
      <c r="BD383" s="107">
        <v>6</v>
      </c>
      <c r="BE383" s="107">
        <v>3</v>
      </c>
      <c r="BF383" s="107">
        <v>5</v>
      </c>
      <c r="BG383" s="107">
        <v>0</v>
      </c>
      <c r="BH383" s="107">
        <v>45</v>
      </c>
    </row>
    <row r="384" spans="1:60" x14ac:dyDescent="0.25">
      <c r="A384" s="104">
        <v>1406</v>
      </c>
      <c r="B384" s="108" t="s">
        <v>385</v>
      </c>
      <c r="C384" s="108" t="s">
        <v>380</v>
      </c>
      <c r="D384" s="107" t="s">
        <v>621</v>
      </c>
      <c r="E384" s="107" t="s">
        <v>621</v>
      </c>
      <c r="F384" s="107" t="s">
        <v>621</v>
      </c>
      <c r="G384" s="107" t="s">
        <v>621</v>
      </c>
      <c r="H384" s="107" t="s">
        <v>623</v>
      </c>
      <c r="I384" s="107" t="s">
        <v>621</v>
      </c>
      <c r="J384" s="107" t="s">
        <v>621</v>
      </c>
      <c r="K384" s="107" t="s">
        <v>621</v>
      </c>
      <c r="L384" s="107" t="s">
        <v>622</v>
      </c>
      <c r="M384" s="107" t="s">
        <v>621</v>
      </c>
      <c r="N384" s="107" t="s">
        <v>621</v>
      </c>
      <c r="O384" s="107" t="s">
        <v>621</v>
      </c>
      <c r="P384" s="107" t="s">
        <v>623</v>
      </c>
      <c r="Q384" s="107" t="s">
        <v>621</v>
      </c>
      <c r="R384" s="107" t="s">
        <v>621</v>
      </c>
      <c r="S384" s="107" t="s">
        <v>621</v>
      </c>
      <c r="T384" s="107" t="s">
        <v>622</v>
      </c>
      <c r="U384" s="107" t="s">
        <v>621</v>
      </c>
      <c r="V384" s="107" t="s">
        <v>621</v>
      </c>
      <c r="W384" s="107" t="s">
        <v>623</v>
      </c>
      <c r="X384" s="107" t="s">
        <v>621</v>
      </c>
      <c r="Y384" s="107" t="s">
        <v>622</v>
      </c>
      <c r="Z384" s="107" t="s">
        <v>621</v>
      </c>
      <c r="AA384" s="107" t="s">
        <v>621</v>
      </c>
      <c r="AB384" s="107" t="s">
        <v>621</v>
      </c>
      <c r="AC384" s="107" t="s">
        <v>621</v>
      </c>
      <c r="AD384" s="107" t="s">
        <v>623</v>
      </c>
      <c r="AE384" s="107" t="s">
        <v>621</v>
      </c>
      <c r="AF384" s="107" t="s">
        <v>621</v>
      </c>
      <c r="AG384" s="107" t="s">
        <v>621</v>
      </c>
      <c r="AH384" s="107" t="s">
        <v>622</v>
      </c>
      <c r="AI384" s="107" t="s">
        <v>622</v>
      </c>
      <c r="AJ384" s="107" t="s">
        <v>622</v>
      </c>
      <c r="AK384" s="107" t="s">
        <v>621</v>
      </c>
      <c r="AL384" s="107" t="s">
        <v>621</v>
      </c>
      <c r="AM384" s="107" t="s">
        <v>621</v>
      </c>
      <c r="AN384" s="107" t="s">
        <v>621</v>
      </c>
      <c r="AO384" s="107" t="s">
        <v>621</v>
      </c>
      <c r="AP384" s="107" t="s">
        <v>621</v>
      </c>
      <c r="AQ384" s="107" t="s">
        <v>621</v>
      </c>
      <c r="AR384" s="107" t="s">
        <v>621</v>
      </c>
      <c r="AS384" s="107" t="s">
        <v>621</v>
      </c>
      <c r="AT384" s="107" t="s">
        <v>621</v>
      </c>
      <c r="AU384" s="107" t="s">
        <v>623</v>
      </c>
      <c r="AV384" s="107" t="s">
        <v>621</v>
      </c>
      <c r="AW384" s="107" t="s">
        <v>621</v>
      </c>
      <c r="AX384" s="107" t="s">
        <v>621</v>
      </c>
      <c r="AY384" s="107" t="s">
        <v>623</v>
      </c>
      <c r="AZ384" s="107" t="s">
        <v>621</v>
      </c>
      <c r="BA384" s="107" t="s">
        <v>621</v>
      </c>
      <c r="BC384" s="107">
        <v>38</v>
      </c>
      <c r="BD384" s="107">
        <v>6</v>
      </c>
      <c r="BE384" s="107">
        <v>0</v>
      </c>
      <c r="BF384" s="107">
        <v>6</v>
      </c>
      <c r="BG384" s="107">
        <v>0</v>
      </c>
      <c r="BH384" s="107">
        <v>44</v>
      </c>
    </row>
    <row r="385" spans="1:60" x14ac:dyDescent="0.25">
      <c r="A385" s="104">
        <v>1407</v>
      </c>
      <c r="B385" s="108" t="s">
        <v>386</v>
      </c>
      <c r="C385" s="108" t="s">
        <v>380</v>
      </c>
      <c r="D385" s="107" t="s">
        <v>621</v>
      </c>
      <c r="E385" s="107" t="s">
        <v>620</v>
      </c>
      <c r="F385" s="107" t="s">
        <v>623</v>
      </c>
      <c r="G385" s="107" t="s">
        <v>621</v>
      </c>
      <c r="H385" s="107" t="s">
        <v>623</v>
      </c>
      <c r="I385" s="107" t="s">
        <v>621</v>
      </c>
      <c r="J385" s="107" t="s">
        <v>623</v>
      </c>
      <c r="K385" s="107" t="s">
        <v>621</v>
      </c>
      <c r="L385" s="107" t="s">
        <v>621</v>
      </c>
      <c r="M385" s="107" t="s">
        <v>621</v>
      </c>
      <c r="N385" s="107" t="s">
        <v>623</v>
      </c>
      <c r="O385" s="107" t="s">
        <v>621</v>
      </c>
      <c r="P385" s="107" t="s">
        <v>621</v>
      </c>
      <c r="Q385" s="107" t="s">
        <v>621</v>
      </c>
      <c r="R385" s="107" t="s">
        <v>620</v>
      </c>
      <c r="S385" s="107" t="s">
        <v>622</v>
      </c>
      <c r="T385" s="107" t="s">
        <v>622</v>
      </c>
      <c r="U385" s="107" t="s">
        <v>621</v>
      </c>
      <c r="V385" s="107" t="s">
        <v>621</v>
      </c>
      <c r="W385" s="107" t="s">
        <v>623</v>
      </c>
      <c r="X385" s="107" t="s">
        <v>621</v>
      </c>
      <c r="Y385" s="107" t="s">
        <v>622</v>
      </c>
      <c r="Z385" s="107" t="s">
        <v>621</v>
      </c>
      <c r="AA385" s="107" t="s">
        <v>621</v>
      </c>
      <c r="AB385" s="107" t="s">
        <v>621</v>
      </c>
      <c r="AC385" s="107" t="s">
        <v>621</v>
      </c>
      <c r="AD385" s="107" t="s">
        <v>621</v>
      </c>
      <c r="AE385" s="107" t="s">
        <v>621</v>
      </c>
      <c r="AF385" s="107" t="s">
        <v>621</v>
      </c>
      <c r="AG385" s="107" t="s">
        <v>621</v>
      </c>
      <c r="AH385" s="107" t="s">
        <v>622</v>
      </c>
      <c r="AI385" s="107" t="s">
        <v>622</v>
      </c>
      <c r="AJ385" s="107" t="s">
        <v>622</v>
      </c>
      <c r="AK385" s="107" t="s">
        <v>621</v>
      </c>
      <c r="AL385" s="107" t="s">
        <v>621</v>
      </c>
      <c r="AM385" s="107" t="s">
        <v>621</v>
      </c>
      <c r="AN385" s="107" t="s">
        <v>621</v>
      </c>
      <c r="AO385" s="107" t="s">
        <v>621</v>
      </c>
      <c r="AP385" s="107" t="s">
        <v>621</v>
      </c>
      <c r="AQ385" s="107" t="s">
        <v>621</v>
      </c>
      <c r="AR385" s="107" t="s">
        <v>621</v>
      </c>
      <c r="AS385" s="107" t="s">
        <v>621</v>
      </c>
      <c r="AT385" s="107" t="s">
        <v>621</v>
      </c>
      <c r="AU385" s="107" t="s">
        <v>623</v>
      </c>
      <c r="AV385" s="107" t="s">
        <v>623</v>
      </c>
      <c r="AW385" s="107" t="s">
        <v>621</v>
      </c>
      <c r="AX385" s="107" t="s">
        <v>621</v>
      </c>
      <c r="AY385" s="107" t="s">
        <v>621</v>
      </c>
      <c r="AZ385" s="107" t="s">
        <v>621</v>
      </c>
      <c r="BA385" s="107" t="s">
        <v>621</v>
      </c>
      <c r="BC385" s="107">
        <v>35</v>
      </c>
      <c r="BD385" s="107">
        <v>6</v>
      </c>
      <c r="BE385" s="107">
        <v>2</v>
      </c>
      <c r="BF385" s="107">
        <v>7</v>
      </c>
      <c r="BG385" s="107">
        <v>0</v>
      </c>
      <c r="BH385" s="107">
        <v>43</v>
      </c>
    </row>
    <row r="386" spans="1:60" x14ac:dyDescent="0.25">
      <c r="A386" s="104">
        <v>1408</v>
      </c>
      <c r="B386" s="108" t="s">
        <v>387</v>
      </c>
      <c r="C386" s="108" t="s">
        <v>380</v>
      </c>
      <c r="D386" s="107" t="s">
        <v>621</v>
      </c>
      <c r="E386" s="107" t="s">
        <v>621</v>
      </c>
      <c r="F386" s="107" t="s">
        <v>621</v>
      </c>
      <c r="G386" s="107" t="s">
        <v>621</v>
      </c>
      <c r="H386" s="107" t="s">
        <v>621</v>
      </c>
      <c r="I386" s="107" t="s">
        <v>621</v>
      </c>
      <c r="J386" s="107" t="s">
        <v>621</v>
      </c>
      <c r="K386" s="107" t="s">
        <v>621</v>
      </c>
      <c r="L386" s="107" t="s">
        <v>621</v>
      </c>
      <c r="M386" s="107" t="s">
        <v>621</v>
      </c>
      <c r="N386" s="107" t="s">
        <v>621</v>
      </c>
      <c r="O386" s="107" t="s">
        <v>621</v>
      </c>
      <c r="P386" s="107" t="s">
        <v>621</v>
      </c>
      <c r="Q386" s="107" t="s">
        <v>621</v>
      </c>
      <c r="R386" s="107" t="s">
        <v>623</v>
      </c>
      <c r="S386" s="107" t="s">
        <v>621</v>
      </c>
      <c r="T386" s="107" t="s">
        <v>621</v>
      </c>
      <c r="U386" s="107" t="s">
        <v>621</v>
      </c>
      <c r="V386" s="107" t="s">
        <v>621</v>
      </c>
      <c r="W386" s="107" t="s">
        <v>621</v>
      </c>
      <c r="X386" s="107" t="s">
        <v>621</v>
      </c>
      <c r="Y386" s="107" t="s">
        <v>621</v>
      </c>
      <c r="Z386" s="107" t="s">
        <v>621</v>
      </c>
      <c r="AA386" s="107" t="s">
        <v>620</v>
      </c>
      <c r="AB386" s="107" t="s">
        <v>621</v>
      </c>
      <c r="AC386" s="107" t="s">
        <v>621</v>
      </c>
      <c r="AD386" s="107" t="s">
        <v>623</v>
      </c>
      <c r="AE386" s="107" t="s">
        <v>621</v>
      </c>
      <c r="AF386" s="107" t="s">
        <v>621</v>
      </c>
      <c r="AG386" s="107" t="s">
        <v>621</v>
      </c>
      <c r="AH386" s="107" t="s">
        <v>621</v>
      </c>
      <c r="AI386" s="107" t="s">
        <v>622</v>
      </c>
      <c r="AJ386" s="107" t="s">
        <v>622</v>
      </c>
      <c r="AK386" s="107" t="s">
        <v>621</v>
      </c>
      <c r="AL386" s="107" t="s">
        <v>621</v>
      </c>
      <c r="AM386" s="107" t="s">
        <v>621</v>
      </c>
      <c r="AN386" s="107" t="s">
        <v>623</v>
      </c>
      <c r="AO386" s="107" t="s">
        <v>621</v>
      </c>
      <c r="AP386" s="107" t="s">
        <v>621</v>
      </c>
      <c r="AQ386" s="107" t="s">
        <v>621</v>
      </c>
      <c r="AR386" s="107" t="s">
        <v>621</v>
      </c>
      <c r="AS386" s="107" t="s">
        <v>621</v>
      </c>
      <c r="AT386" s="107" t="s">
        <v>621</v>
      </c>
      <c r="AU386" s="107" t="s">
        <v>621</v>
      </c>
      <c r="AV386" s="107" t="s">
        <v>621</v>
      </c>
      <c r="AW386" s="107" t="s">
        <v>621</v>
      </c>
      <c r="AX386" s="107" t="s">
        <v>621</v>
      </c>
      <c r="AY386" s="107" t="s">
        <v>623</v>
      </c>
      <c r="AZ386" s="107" t="s">
        <v>621</v>
      </c>
      <c r="BA386" s="107" t="s">
        <v>621</v>
      </c>
      <c r="BC386" s="107">
        <v>43</v>
      </c>
      <c r="BD386" s="107">
        <v>2</v>
      </c>
      <c r="BE386" s="107">
        <v>1</v>
      </c>
      <c r="BF386" s="107">
        <v>4</v>
      </c>
      <c r="BG386" s="107">
        <v>0</v>
      </c>
      <c r="BH386" s="107">
        <v>46</v>
      </c>
    </row>
    <row r="387" spans="1:60" x14ac:dyDescent="0.25">
      <c r="A387" s="104">
        <v>1409</v>
      </c>
      <c r="B387" s="108" t="s">
        <v>388</v>
      </c>
      <c r="C387" s="108" t="s">
        <v>380</v>
      </c>
      <c r="D387" s="107" t="s">
        <v>621</v>
      </c>
      <c r="E387" s="107" t="s">
        <v>621</v>
      </c>
      <c r="F387" s="107" t="s">
        <v>621</v>
      </c>
      <c r="G387" s="107" t="s">
        <v>621</v>
      </c>
      <c r="H387" s="107" t="s">
        <v>623</v>
      </c>
      <c r="I387" s="107" t="s">
        <v>621</v>
      </c>
      <c r="J387" s="107" t="s">
        <v>621</v>
      </c>
      <c r="K387" s="107" t="s">
        <v>621</v>
      </c>
      <c r="L387" s="107" t="s">
        <v>620</v>
      </c>
      <c r="M387" s="107" t="s">
        <v>620</v>
      </c>
      <c r="N387" s="107" t="s">
        <v>620</v>
      </c>
      <c r="O387" s="107" t="s">
        <v>621</v>
      </c>
      <c r="P387" s="107" t="s">
        <v>621</v>
      </c>
      <c r="Q387" s="107" t="s">
        <v>621</v>
      </c>
      <c r="R387" s="107" t="s">
        <v>623</v>
      </c>
      <c r="S387" s="107" t="s">
        <v>620</v>
      </c>
      <c r="T387" s="107" t="s">
        <v>621</v>
      </c>
      <c r="U387" s="107" t="s">
        <v>621</v>
      </c>
      <c r="V387" s="107" t="s">
        <v>623</v>
      </c>
      <c r="W387" s="107" t="s">
        <v>620</v>
      </c>
      <c r="X387" s="107" t="s">
        <v>621</v>
      </c>
      <c r="Y387" s="107" t="s">
        <v>622</v>
      </c>
      <c r="Z387" s="107" t="s">
        <v>621</v>
      </c>
      <c r="AA387" s="107" t="s">
        <v>621</v>
      </c>
      <c r="AB387" s="107" t="s">
        <v>620</v>
      </c>
      <c r="AC387" s="107" t="s">
        <v>623</v>
      </c>
      <c r="AD387" s="107" t="s">
        <v>621</v>
      </c>
      <c r="AE387" s="107" t="s">
        <v>621</v>
      </c>
      <c r="AF387" s="107" t="s">
        <v>621</v>
      </c>
      <c r="AG387" s="107" t="s">
        <v>621</v>
      </c>
      <c r="AH387" s="107" t="s">
        <v>621</v>
      </c>
      <c r="AI387" s="107" t="s">
        <v>623</v>
      </c>
      <c r="AJ387" s="107" t="s">
        <v>623</v>
      </c>
      <c r="AK387" s="107" t="s">
        <v>621</v>
      </c>
      <c r="AL387" s="107" t="s">
        <v>621</v>
      </c>
      <c r="AM387" s="107" t="s">
        <v>621</v>
      </c>
      <c r="AN387" s="107" t="s">
        <v>621</v>
      </c>
      <c r="AO387" s="107" t="s">
        <v>621</v>
      </c>
      <c r="AP387" s="107" t="s">
        <v>621</v>
      </c>
      <c r="AQ387" s="107" t="s">
        <v>621</v>
      </c>
      <c r="AR387" s="107" t="s">
        <v>621</v>
      </c>
      <c r="AS387" s="107" t="s">
        <v>621</v>
      </c>
      <c r="AT387" s="107" t="s">
        <v>621</v>
      </c>
      <c r="AU387" s="107" t="s">
        <v>621</v>
      </c>
      <c r="AV387" s="107" t="s">
        <v>623</v>
      </c>
      <c r="AW387" s="107" t="s">
        <v>621</v>
      </c>
      <c r="AX387" s="107" t="s">
        <v>621</v>
      </c>
      <c r="AY387" s="107" t="s">
        <v>621</v>
      </c>
      <c r="AZ387" s="107" t="s">
        <v>621</v>
      </c>
      <c r="BA387" s="107" t="s">
        <v>620</v>
      </c>
      <c r="BC387" s="107">
        <v>35</v>
      </c>
      <c r="BD387" s="107">
        <v>1</v>
      </c>
      <c r="BE387" s="107">
        <v>7</v>
      </c>
      <c r="BF387" s="107">
        <v>7</v>
      </c>
      <c r="BG387" s="107">
        <v>0</v>
      </c>
      <c r="BH387" s="107">
        <v>43</v>
      </c>
    </row>
    <row r="388" spans="1:60" x14ac:dyDescent="0.25">
      <c r="A388" s="104">
        <v>1410</v>
      </c>
      <c r="B388" s="108" t="s">
        <v>389</v>
      </c>
      <c r="C388" s="108" t="s">
        <v>380</v>
      </c>
      <c r="D388" s="107" t="s">
        <v>621</v>
      </c>
      <c r="E388" s="107" t="s">
        <v>621</v>
      </c>
      <c r="F388" s="107" t="s">
        <v>621</v>
      </c>
      <c r="G388" s="107" t="s">
        <v>621</v>
      </c>
      <c r="H388" s="107" t="s">
        <v>623</v>
      </c>
      <c r="I388" s="107" t="s">
        <v>621</v>
      </c>
      <c r="J388" s="107" t="s">
        <v>623</v>
      </c>
      <c r="K388" s="107" t="s">
        <v>621</v>
      </c>
      <c r="L388" s="107" t="s">
        <v>621</v>
      </c>
      <c r="M388" s="107" t="s">
        <v>621</v>
      </c>
      <c r="N388" s="107" t="s">
        <v>621</v>
      </c>
      <c r="O388" s="107" t="s">
        <v>621</v>
      </c>
      <c r="P388" s="107" t="s">
        <v>621</v>
      </c>
      <c r="Q388" s="107" t="s">
        <v>621</v>
      </c>
      <c r="R388" s="107" t="s">
        <v>621</v>
      </c>
      <c r="S388" s="107" t="s">
        <v>621</v>
      </c>
      <c r="T388" s="107" t="s">
        <v>621</v>
      </c>
      <c r="U388" s="107" t="s">
        <v>621</v>
      </c>
      <c r="V388" s="107" t="s">
        <v>621</v>
      </c>
      <c r="W388" s="107" t="s">
        <v>620</v>
      </c>
      <c r="X388" s="107" t="s">
        <v>621</v>
      </c>
      <c r="Y388" s="107" t="s">
        <v>621</v>
      </c>
      <c r="Z388" s="107" t="s">
        <v>621</v>
      </c>
      <c r="AA388" s="107" t="s">
        <v>621</v>
      </c>
      <c r="AB388" s="107" t="s">
        <v>621</v>
      </c>
      <c r="AC388" s="107" t="s">
        <v>623</v>
      </c>
      <c r="AD388" s="107" t="s">
        <v>621</v>
      </c>
      <c r="AE388" s="107" t="s">
        <v>621</v>
      </c>
      <c r="AF388" s="107" t="s">
        <v>621</v>
      </c>
      <c r="AG388" s="107" t="s">
        <v>621</v>
      </c>
      <c r="AH388" s="107" t="s">
        <v>623</v>
      </c>
      <c r="AI388" s="107" t="s">
        <v>621</v>
      </c>
      <c r="AJ388" s="107" t="s">
        <v>621</v>
      </c>
      <c r="AK388" s="107" t="s">
        <v>621</v>
      </c>
      <c r="AL388" s="107" t="s">
        <v>621</v>
      </c>
      <c r="AM388" s="107" t="s">
        <v>621</v>
      </c>
      <c r="AN388" s="107" t="s">
        <v>623</v>
      </c>
      <c r="AO388" s="107" t="s">
        <v>621</v>
      </c>
      <c r="AP388" s="107" t="s">
        <v>621</v>
      </c>
      <c r="AQ388" s="107" t="s">
        <v>621</v>
      </c>
      <c r="AR388" s="107" t="s">
        <v>621</v>
      </c>
      <c r="AS388" s="107" t="s">
        <v>623</v>
      </c>
      <c r="AT388" s="107" t="s">
        <v>621</v>
      </c>
      <c r="AU388" s="107" t="s">
        <v>621</v>
      </c>
      <c r="AV388" s="107" t="s">
        <v>623</v>
      </c>
      <c r="AW388" s="107" t="s">
        <v>621</v>
      </c>
      <c r="AX388" s="107" t="s">
        <v>621</v>
      </c>
      <c r="AY388" s="107" t="s">
        <v>621</v>
      </c>
      <c r="AZ388" s="107" t="s">
        <v>621</v>
      </c>
      <c r="BA388" s="107" t="s">
        <v>621</v>
      </c>
      <c r="BC388" s="107">
        <v>42</v>
      </c>
      <c r="BD388" s="107">
        <v>0</v>
      </c>
      <c r="BE388" s="107">
        <v>1</v>
      </c>
      <c r="BF388" s="107">
        <v>7</v>
      </c>
      <c r="BG388" s="107">
        <v>0</v>
      </c>
      <c r="BH388" s="107">
        <v>43</v>
      </c>
    </row>
    <row r="389" spans="1:60" x14ac:dyDescent="0.25">
      <c r="A389" s="104">
        <v>1411</v>
      </c>
      <c r="B389" s="108" t="s">
        <v>390</v>
      </c>
      <c r="C389" s="108" t="s">
        <v>380</v>
      </c>
      <c r="D389" s="107" t="s">
        <v>621</v>
      </c>
      <c r="E389" s="107" t="s">
        <v>621</v>
      </c>
      <c r="F389" s="107" t="s">
        <v>621</v>
      </c>
      <c r="G389" s="107" t="s">
        <v>621</v>
      </c>
      <c r="H389" s="107" t="s">
        <v>623</v>
      </c>
      <c r="I389" s="107" t="s">
        <v>621</v>
      </c>
      <c r="J389" s="107" t="s">
        <v>623</v>
      </c>
      <c r="K389" s="107" t="s">
        <v>621</v>
      </c>
      <c r="L389" s="107" t="s">
        <v>622</v>
      </c>
      <c r="M389" s="107" t="s">
        <v>621</v>
      </c>
      <c r="N389" s="107" t="s">
        <v>620</v>
      </c>
      <c r="O389" s="107" t="s">
        <v>621</v>
      </c>
      <c r="P389" s="107" t="s">
        <v>621</v>
      </c>
      <c r="Q389" s="107" t="s">
        <v>621</v>
      </c>
      <c r="R389" s="107" t="s">
        <v>620</v>
      </c>
      <c r="S389" s="107" t="s">
        <v>622</v>
      </c>
      <c r="T389" s="107" t="s">
        <v>622</v>
      </c>
      <c r="U389" s="107" t="s">
        <v>621</v>
      </c>
      <c r="V389" s="107" t="s">
        <v>621</v>
      </c>
      <c r="W389" s="107" t="s">
        <v>620</v>
      </c>
      <c r="X389" s="107" t="s">
        <v>621</v>
      </c>
      <c r="Y389" s="107" t="s">
        <v>622</v>
      </c>
      <c r="Z389" s="107" t="s">
        <v>621</v>
      </c>
      <c r="AA389" s="107" t="s">
        <v>620</v>
      </c>
      <c r="AB389" s="107" t="s">
        <v>621</v>
      </c>
      <c r="AC389" s="107" t="s">
        <v>620</v>
      </c>
      <c r="AD389" s="107" t="s">
        <v>621</v>
      </c>
      <c r="AE389" s="107" t="s">
        <v>621</v>
      </c>
      <c r="AF389" s="107" t="s">
        <v>621</v>
      </c>
      <c r="AG389" s="107" t="s">
        <v>621</v>
      </c>
      <c r="AH389" s="107" t="s">
        <v>622</v>
      </c>
      <c r="AI389" s="107" t="s">
        <v>622</v>
      </c>
      <c r="AJ389" s="107" t="s">
        <v>622</v>
      </c>
      <c r="AK389" s="107" t="s">
        <v>621</v>
      </c>
      <c r="AL389" s="107" t="s">
        <v>621</v>
      </c>
      <c r="AM389" s="107" t="s">
        <v>621</v>
      </c>
      <c r="AN389" s="107" t="s">
        <v>621</v>
      </c>
      <c r="AO389" s="107" t="s">
        <v>621</v>
      </c>
      <c r="AP389" s="107" t="s">
        <v>621</v>
      </c>
      <c r="AQ389" s="107" t="s">
        <v>621</v>
      </c>
      <c r="AR389" s="107" t="s">
        <v>621</v>
      </c>
      <c r="AS389" s="107" t="s">
        <v>623</v>
      </c>
      <c r="AT389" s="107" t="s">
        <v>621</v>
      </c>
      <c r="AU389" s="107" t="s">
        <v>623</v>
      </c>
      <c r="AV389" s="107" t="s">
        <v>623</v>
      </c>
      <c r="AW389" s="107" t="s">
        <v>621</v>
      </c>
      <c r="AX389" s="107" t="s">
        <v>620</v>
      </c>
      <c r="AY389" s="107" t="s">
        <v>621</v>
      </c>
      <c r="AZ389" s="107" t="s">
        <v>621</v>
      </c>
      <c r="BA389" s="107" t="s">
        <v>621</v>
      </c>
      <c r="BC389" s="107">
        <v>32</v>
      </c>
      <c r="BD389" s="107">
        <v>7</v>
      </c>
      <c r="BE389" s="107">
        <v>6</v>
      </c>
      <c r="BF389" s="107">
        <v>5</v>
      </c>
      <c r="BG389" s="107">
        <v>0</v>
      </c>
      <c r="BH389" s="107">
        <v>45</v>
      </c>
    </row>
    <row r="390" spans="1:60" x14ac:dyDescent="0.25">
      <c r="A390" s="104">
        <v>1412</v>
      </c>
      <c r="B390" s="108" t="s">
        <v>391</v>
      </c>
      <c r="C390" s="108" t="s">
        <v>380</v>
      </c>
      <c r="D390" s="107" t="s">
        <v>621</v>
      </c>
      <c r="E390" s="107" t="s">
        <v>621</v>
      </c>
      <c r="F390" s="107" t="s">
        <v>621</v>
      </c>
      <c r="G390" s="107" t="s">
        <v>621</v>
      </c>
      <c r="H390" s="107" t="s">
        <v>621</v>
      </c>
      <c r="I390" s="107" t="s">
        <v>621</v>
      </c>
      <c r="J390" s="107" t="s">
        <v>621</v>
      </c>
      <c r="K390" s="107" t="s">
        <v>621</v>
      </c>
      <c r="L390" s="107" t="s">
        <v>621</v>
      </c>
      <c r="M390" s="107" t="s">
        <v>621</v>
      </c>
      <c r="N390" s="107" t="s">
        <v>621</v>
      </c>
      <c r="O390" s="107" t="s">
        <v>621</v>
      </c>
      <c r="P390" s="107" t="s">
        <v>621</v>
      </c>
      <c r="Q390" s="107" t="s">
        <v>621</v>
      </c>
      <c r="R390" s="107" t="s">
        <v>622</v>
      </c>
      <c r="S390" s="107" t="s">
        <v>622</v>
      </c>
      <c r="T390" s="107" t="s">
        <v>622</v>
      </c>
      <c r="U390" s="107" t="s">
        <v>621</v>
      </c>
      <c r="V390" s="107" t="s">
        <v>621</v>
      </c>
      <c r="W390" s="107" t="s">
        <v>621</v>
      </c>
      <c r="X390" s="107" t="s">
        <v>621</v>
      </c>
      <c r="Y390" s="107" t="s">
        <v>622</v>
      </c>
      <c r="Z390" s="107" t="s">
        <v>621</v>
      </c>
      <c r="AA390" s="107" t="s">
        <v>621</v>
      </c>
      <c r="AB390" s="107" t="s">
        <v>621</v>
      </c>
      <c r="AC390" s="107" t="s">
        <v>621</v>
      </c>
      <c r="AD390" s="107" t="s">
        <v>621</v>
      </c>
      <c r="AE390" s="107" t="s">
        <v>621</v>
      </c>
      <c r="AF390" s="107" t="s">
        <v>621</v>
      </c>
      <c r="AG390" s="107" t="s">
        <v>621</v>
      </c>
      <c r="AH390" s="107" t="s">
        <v>622</v>
      </c>
      <c r="AI390" s="107" t="s">
        <v>623</v>
      </c>
      <c r="AJ390" s="107" t="s">
        <v>623</v>
      </c>
      <c r="AK390" s="107" t="s">
        <v>621</v>
      </c>
      <c r="AL390" s="107" t="s">
        <v>621</v>
      </c>
      <c r="AM390" s="107" t="s">
        <v>621</v>
      </c>
      <c r="AN390" s="107" t="s">
        <v>621</v>
      </c>
      <c r="AO390" s="107" t="s">
        <v>621</v>
      </c>
      <c r="AP390" s="107" t="s">
        <v>621</v>
      </c>
      <c r="AQ390" s="107" t="s">
        <v>621</v>
      </c>
      <c r="AR390" s="107" t="s">
        <v>621</v>
      </c>
      <c r="AS390" s="107" t="s">
        <v>621</v>
      </c>
      <c r="AT390" s="107" t="s">
        <v>621</v>
      </c>
      <c r="AU390" s="107" t="s">
        <v>621</v>
      </c>
      <c r="AV390" s="107" t="s">
        <v>621</v>
      </c>
      <c r="AW390" s="107" t="s">
        <v>621</v>
      </c>
      <c r="AX390" s="107" t="s">
        <v>621</v>
      </c>
      <c r="AY390" s="107" t="s">
        <v>623</v>
      </c>
      <c r="AZ390" s="107" t="s">
        <v>621</v>
      </c>
      <c r="BA390" s="107" t="s">
        <v>621</v>
      </c>
      <c r="BC390" s="107">
        <v>42</v>
      </c>
      <c r="BD390" s="107">
        <v>5</v>
      </c>
      <c r="BE390" s="107">
        <v>0</v>
      </c>
      <c r="BF390" s="107">
        <v>3</v>
      </c>
      <c r="BG390" s="107">
        <v>0</v>
      </c>
      <c r="BH390" s="107">
        <v>47</v>
      </c>
    </row>
    <row r="391" spans="1:60" x14ac:dyDescent="0.25">
      <c r="A391" s="104">
        <v>1413</v>
      </c>
      <c r="B391" s="108" t="s">
        <v>392</v>
      </c>
      <c r="C391" s="108" t="s">
        <v>380</v>
      </c>
      <c r="D391" s="107" t="s">
        <v>621</v>
      </c>
      <c r="E391" s="107" t="s">
        <v>621</v>
      </c>
      <c r="F391" s="107" t="s">
        <v>621</v>
      </c>
      <c r="G391" s="107" t="s">
        <v>621</v>
      </c>
      <c r="H391" s="107" t="s">
        <v>623</v>
      </c>
      <c r="I391" s="107" t="s">
        <v>621</v>
      </c>
      <c r="J391" s="107" t="s">
        <v>623</v>
      </c>
      <c r="K391" s="107" t="s">
        <v>621</v>
      </c>
      <c r="L391" s="107" t="s">
        <v>622</v>
      </c>
      <c r="M391" s="107" t="s">
        <v>621</v>
      </c>
      <c r="N391" s="107" t="s">
        <v>621</v>
      </c>
      <c r="O391" s="107" t="s">
        <v>621</v>
      </c>
      <c r="P391" s="107" t="s">
        <v>621</v>
      </c>
      <c r="Q391" s="107" t="s">
        <v>621</v>
      </c>
      <c r="R391" s="107" t="s">
        <v>621</v>
      </c>
      <c r="S391" s="107" t="s">
        <v>621</v>
      </c>
      <c r="T391" s="107" t="s">
        <v>621</v>
      </c>
      <c r="U391" s="107" t="s">
        <v>620</v>
      </c>
      <c r="V391" s="107" t="s">
        <v>621</v>
      </c>
      <c r="W391" s="107" t="s">
        <v>621</v>
      </c>
      <c r="X391" s="107" t="s">
        <v>621</v>
      </c>
      <c r="Y391" s="107" t="s">
        <v>622</v>
      </c>
      <c r="Z391" s="107" t="s">
        <v>621</v>
      </c>
      <c r="AA391" s="107" t="s">
        <v>621</v>
      </c>
      <c r="AB391" s="107" t="s">
        <v>621</v>
      </c>
      <c r="AC391" s="107" t="s">
        <v>621</v>
      </c>
      <c r="AD391" s="107" t="s">
        <v>621</v>
      </c>
      <c r="AE391" s="107" t="s">
        <v>621</v>
      </c>
      <c r="AF391" s="107" t="s">
        <v>621</v>
      </c>
      <c r="AG391" s="107" t="s">
        <v>621</v>
      </c>
      <c r="AH391" s="107" t="s">
        <v>621</v>
      </c>
      <c r="AI391" s="107" t="s">
        <v>620</v>
      </c>
      <c r="AJ391" s="107" t="s">
        <v>621</v>
      </c>
      <c r="AK391" s="107" t="s">
        <v>621</v>
      </c>
      <c r="AL391" s="107" t="s">
        <v>621</v>
      </c>
      <c r="AM391" s="107" t="s">
        <v>622</v>
      </c>
      <c r="AN391" s="107" t="s">
        <v>621</v>
      </c>
      <c r="AO391" s="107" t="s">
        <v>621</v>
      </c>
      <c r="AP391" s="107" t="s">
        <v>621</v>
      </c>
      <c r="AQ391" s="107" t="s">
        <v>621</v>
      </c>
      <c r="AR391" s="107" t="s">
        <v>621</v>
      </c>
      <c r="AS391" s="107" t="s">
        <v>623</v>
      </c>
      <c r="AT391" s="107" t="s">
        <v>621</v>
      </c>
      <c r="AU391" s="107" t="s">
        <v>621</v>
      </c>
      <c r="AV391" s="107" t="s">
        <v>623</v>
      </c>
      <c r="AW391" s="107" t="s">
        <v>621</v>
      </c>
      <c r="AX391" s="107" t="s">
        <v>623</v>
      </c>
      <c r="AY391" s="107" t="s">
        <v>620</v>
      </c>
      <c r="AZ391" s="107" t="s">
        <v>621</v>
      </c>
      <c r="BA391" s="107" t="s">
        <v>621</v>
      </c>
      <c r="BC391" s="107">
        <v>39</v>
      </c>
      <c r="BD391" s="107">
        <v>3</v>
      </c>
      <c r="BE391" s="107">
        <v>3</v>
      </c>
      <c r="BF391" s="107">
        <v>5</v>
      </c>
      <c r="BG391" s="107">
        <v>0</v>
      </c>
      <c r="BH391" s="107">
        <v>45</v>
      </c>
    </row>
    <row r="392" spans="1:60" x14ac:dyDescent="0.25">
      <c r="A392" s="104">
        <v>1414</v>
      </c>
      <c r="B392" s="108" t="s">
        <v>393</v>
      </c>
      <c r="C392" s="108" t="s">
        <v>380</v>
      </c>
      <c r="D392" s="107" t="s">
        <v>621</v>
      </c>
      <c r="E392" s="107" t="s">
        <v>621</v>
      </c>
      <c r="F392" s="107" t="s">
        <v>621</v>
      </c>
      <c r="G392" s="107" t="s">
        <v>621</v>
      </c>
      <c r="H392" s="107" t="s">
        <v>623</v>
      </c>
      <c r="I392" s="107" t="s">
        <v>621</v>
      </c>
      <c r="J392" s="107" t="s">
        <v>623</v>
      </c>
      <c r="K392" s="107" t="s">
        <v>621</v>
      </c>
      <c r="L392" s="107" t="s">
        <v>621</v>
      </c>
      <c r="M392" s="107" t="s">
        <v>620</v>
      </c>
      <c r="N392" s="107" t="s">
        <v>620</v>
      </c>
      <c r="O392" s="107" t="s">
        <v>621</v>
      </c>
      <c r="P392" s="107" t="s">
        <v>621</v>
      </c>
      <c r="Q392" s="107" t="s">
        <v>620</v>
      </c>
      <c r="R392" s="107" t="s">
        <v>623</v>
      </c>
      <c r="S392" s="107" t="s">
        <v>621</v>
      </c>
      <c r="T392" s="107" t="s">
        <v>621</v>
      </c>
      <c r="U392" s="107" t="s">
        <v>620</v>
      </c>
      <c r="V392" s="107" t="s">
        <v>621</v>
      </c>
      <c r="W392" s="107" t="s">
        <v>620</v>
      </c>
      <c r="X392" s="107" t="s">
        <v>621</v>
      </c>
      <c r="Y392" s="107" t="s">
        <v>622</v>
      </c>
      <c r="Z392" s="107" t="s">
        <v>621</v>
      </c>
      <c r="AA392" s="107" t="s">
        <v>621</v>
      </c>
      <c r="AB392" s="107" t="s">
        <v>621</v>
      </c>
      <c r="AC392" s="107" t="s">
        <v>621</v>
      </c>
      <c r="AD392" s="107" t="s">
        <v>621</v>
      </c>
      <c r="AE392" s="107" t="s">
        <v>621</v>
      </c>
      <c r="AF392" s="107" t="s">
        <v>620</v>
      </c>
      <c r="AG392" s="107" t="s">
        <v>621</v>
      </c>
      <c r="AH392" s="107" t="s">
        <v>621</v>
      </c>
      <c r="AI392" s="107" t="s">
        <v>622</v>
      </c>
      <c r="AJ392" s="107" t="s">
        <v>622</v>
      </c>
      <c r="AK392" s="107" t="s">
        <v>621</v>
      </c>
      <c r="AL392" s="107" t="s">
        <v>621</v>
      </c>
      <c r="AM392" s="107" t="s">
        <v>621</v>
      </c>
      <c r="AN392" s="107" t="s">
        <v>621</v>
      </c>
      <c r="AO392" s="107" t="s">
        <v>621</v>
      </c>
      <c r="AP392" s="107" t="s">
        <v>621</v>
      </c>
      <c r="AQ392" s="107" t="s">
        <v>621</v>
      </c>
      <c r="AR392" s="107" t="s">
        <v>621</v>
      </c>
      <c r="AS392" s="107" t="s">
        <v>621</v>
      </c>
      <c r="AT392" s="107" t="s">
        <v>621</v>
      </c>
      <c r="AU392" s="107" t="s">
        <v>621</v>
      </c>
      <c r="AV392" s="107" t="s">
        <v>623</v>
      </c>
      <c r="AW392" s="107" t="s">
        <v>621</v>
      </c>
      <c r="AX392" s="107" t="s">
        <v>621</v>
      </c>
      <c r="AY392" s="107" t="s">
        <v>620</v>
      </c>
      <c r="AZ392" s="107" t="s">
        <v>621</v>
      </c>
      <c r="BA392" s="107" t="s">
        <v>621</v>
      </c>
      <c r="BC392" s="107">
        <v>36</v>
      </c>
      <c r="BD392" s="107">
        <v>3</v>
      </c>
      <c r="BE392" s="107">
        <v>7</v>
      </c>
      <c r="BF392" s="107">
        <v>4</v>
      </c>
      <c r="BG392" s="107">
        <v>0</v>
      </c>
      <c r="BH392" s="107">
        <v>46</v>
      </c>
    </row>
    <row r="393" spans="1:60" x14ac:dyDescent="0.25">
      <c r="A393" s="104">
        <v>1415</v>
      </c>
      <c r="B393" s="108" t="s">
        <v>394</v>
      </c>
      <c r="C393" s="108" t="s">
        <v>380</v>
      </c>
      <c r="D393" s="107" t="s">
        <v>621</v>
      </c>
      <c r="E393" s="107" t="s">
        <v>621</v>
      </c>
      <c r="F393" s="107" t="s">
        <v>621</v>
      </c>
      <c r="G393" s="107" t="s">
        <v>621</v>
      </c>
      <c r="H393" s="107" t="s">
        <v>621</v>
      </c>
      <c r="I393" s="107" t="s">
        <v>621</v>
      </c>
      <c r="J393" s="107" t="s">
        <v>621</v>
      </c>
      <c r="K393" s="107" t="s">
        <v>621</v>
      </c>
      <c r="L393" s="107" t="s">
        <v>622</v>
      </c>
      <c r="M393" s="107" t="s">
        <v>621</v>
      </c>
      <c r="N393" s="107" t="s">
        <v>621</v>
      </c>
      <c r="O393" s="107" t="s">
        <v>621</v>
      </c>
      <c r="P393" s="107" t="s">
        <v>621</v>
      </c>
      <c r="Q393" s="107" t="s">
        <v>621</v>
      </c>
      <c r="R393" s="107" t="s">
        <v>621</v>
      </c>
      <c r="S393" s="107" t="s">
        <v>623</v>
      </c>
      <c r="T393" s="107" t="s">
        <v>621</v>
      </c>
      <c r="U393" s="107" t="s">
        <v>621</v>
      </c>
      <c r="V393" s="107" t="s">
        <v>621</v>
      </c>
      <c r="W393" s="107" t="s">
        <v>620</v>
      </c>
      <c r="X393" s="107" t="s">
        <v>620</v>
      </c>
      <c r="Y393" s="107" t="s">
        <v>622</v>
      </c>
      <c r="Z393" s="107" t="s">
        <v>621</v>
      </c>
      <c r="AA393" s="107" t="s">
        <v>621</v>
      </c>
      <c r="AB393" s="107" t="s">
        <v>621</v>
      </c>
      <c r="AC393" s="107" t="s">
        <v>621</v>
      </c>
      <c r="AD393" s="107" t="s">
        <v>621</v>
      </c>
      <c r="AE393" s="107" t="s">
        <v>621</v>
      </c>
      <c r="AF393" s="107" t="s">
        <v>621</v>
      </c>
      <c r="AG393" s="107" t="s">
        <v>621</v>
      </c>
      <c r="AH393" s="107" t="s">
        <v>620</v>
      </c>
      <c r="AI393" s="107" t="s">
        <v>620</v>
      </c>
      <c r="AJ393" s="107" t="s">
        <v>621</v>
      </c>
      <c r="AK393" s="107" t="s">
        <v>621</v>
      </c>
      <c r="AL393" s="107" t="s">
        <v>621</v>
      </c>
      <c r="AM393" s="107" t="s">
        <v>621</v>
      </c>
      <c r="AN393" s="107" t="s">
        <v>621</v>
      </c>
      <c r="AO393" s="107" t="s">
        <v>621</v>
      </c>
      <c r="AP393" s="107" t="s">
        <v>621</v>
      </c>
      <c r="AQ393" s="107" t="s">
        <v>621</v>
      </c>
      <c r="AR393" s="107" t="s">
        <v>621</v>
      </c>
      <c r="AS393" s="107" t="s">
        <v>621</v>
      </c>
      <c r="AT393" s="107" t="s">
        <v>621</v>
      </c>
      <c r="AU393" s="107" t="s">
        <v>621</v>
      </c>
      <c r="AV393" s="107" t="s">
        <v>623</v>
      </c>
      <c r="AW393" s="107" t="s">
        <v>621</v>
      </c>
      <c r="AX393" s="107" t="s">
        <v>621</v>
      </c>
      <c r="AY393" s="107" t="s">
        <v>620</v>
      </c>
      <c r="AZ393" s="107" t="s">
        <v>621</v>
      </c>
      <c r="BA393" s="107" t="s">
        <v>621</v>
      </c>
      <c r="BC393" s="107">
        <v>41</v>
      </c>
      <c r="BD393" s="107">
        <v>2</v>
      </c>
      <c r="BE393" s="107">
        <v>5</v>
      </c>
      <c r="BF393" s="107">
        <v>2</v>
      </c>
      <c r="BG393" s="107">
        <v>0</v>
      </c>
      <c r="BH393" s="107">
        <v>48</v>
      </c>
    </row>
    <row r="394" spans="1:60" x14ac:dyDescent="0.25">
      <c r="A394" s="104">
        <v>1416</v>
      </c>
      <c r="B394" s="108" t="s">
        <v>395</v>
      </c>
      <c r="C394" s="108" t="s">
        <v>380</v>
      </c>
      <c r="D394" s="107" t="s">
        <v>621</v>
      </c>
      <c r="E394" s="107" t="s">
        <v>621</v>
      </c>
      <c r="F394" s="107" t="s">
        <v>621</v>
      </c>
      <c r="G394" s="107" t="s">
        <v>621</v>
      </c>
      <c r="H394" s="107" t="s">
        <v>623</v>
      </c>
      <c r="I394" s="107" t="s">
        <v>621</v>
      </c>
      <c r="J394" s="107" t="s">
        <v>621</v>
      </c>
      <c r="K394" s="107" t="s">
        <v>621</v>
      </c>
      <c r="L394" s="107" t="s">
        <v>621</v>
      </c>
      <c r="M394" s="107" t="s">
        <v>623</v>
      </c>
      <c r="N394" s="107" t="s">
        <v>621</v>
      </c>
      <c r="O394" s="107" t="s">
        <v>621</v>
      </c>
      <c r="P394" s="107" t="s">
        <v>621</v>
      </c>
      <c r="Q394" s="107" t="s">
        <v>621</v>
      </c>
      <c r="R394" s="107" t="s">
        <v>620</v>
      </c>
      <c r="S394" s="107" t="s">
        <v>622</v>
      </c>
      <c r="T394" s="107" t="s">
        <v>622</v>
      </c>
      <c r="U394" s="107" t="s">
        <v>621</v>
      </c>
      <c r="V394" s="107" t="s">
        <v>621</v>
      </c>
      <c r="W394" s="107" t="s">
        <v>620</v>
      </c>
      <c r="X394" s="107" t="s">
        <v>623</v>
      </c>
      <c r="Y394" s="107" t="s">
        <v>621</v>
      </c>
      <c r="Z394" s="107" t="s">
        <v>621</v>
      </c>
      <c r="AA394" s="107" t="s">
        <v>621</v>
      </c>
      <c r="AB394" s="107" t="s">
        <v>621</v>
      </c>
      <c r="AC394" s="107" t="s">
        <v>621</v>
      </c>
      <c r="AD394" s="107" t="s">
        <v>621</v>
      </c>
      <c r="AE394" s="107" t="s">
        <v>621</v>
      </c>
      <c r="AF394" s="107" t="s">
        <v>621</v>
      </c>
      <c r="AG394" s="107" t="s">
        <v>621</v>
      </c>
      <c r="AH394" s="107" t="s">
        <v>622</v>
      </c>
      <c r="AI394" s="107" t="s">
        <v>621</v>
      </c>
      <c r="AJ394" s="107" t="s">
        <v>621</v>
      </c>
      <c r="AK394" s="107" t="s">
        <v>621</v>
      </c>
      <c r="AL394" s="107" t="s">
        <v>621</v>
      </c>
      <c r="AM394" s="107" t="s">
        <v>621</v>
      </c>
      <c r="AN394" s="107" t="s">
        <v>621</v>
      </c>
      <c r="AO394" s="107" t="s">
        <v>621</v>
      </c>
      <c r="AP394" s="107" t="s">
        <v>621</v>
      </c>
      <c r="AQ394" s="107" t="s">
        <v>621</v>
      </c>
      <c r="AR394" s="107" t="s">
        <v>621</v>
      </c>
      <c r="AS394" s="107" t="s">
        <v>621</v>
      </c>
      <c r="AT394" s="107" t="s">
        <v>621</v>
      </c>
      <c r="AU394" s="107" t="s">
        <v>621</v>
      </c>
      <c r="AV394" s="107" t="s">
        <v>623</v>
      </c>
      <c r="AW394" s="107" t="s">
        <v>621</v>
      </c>
      <c r="AX394" s="107" t="s">
        <v>621</v>
      </c>
      <c r="AY394" s="107" t="s">
        <v>621</v>
      </c>
      <c r="AZ394" s="107" t="s">
        <v>621</v>
      </c>
      <c r="BA394" s="107" t="s">
        <v>621</v>
      </c>
      <c r="BC394" s="107">
        <v>41</v>
      </c>
      <c r="BD394" s="107">
        <v>3</v>
      </c>
      <c r="BE394" s="107">
        <v>2</v>
      </c>
      <c r="BF394" s="107">
        <v>4</v>
      </c>
      <c r="BG394" s="107">
        <v>0</v>
      </c>
      <c r="BH394" s="107">
        <v>46</v>
      </c>
    </row>
    <row r="395" spans="1:60" x14ac:dyDescent="0.25">
      <c r="A395" s="104">
        <v>1417</v>
      </c>
      <c r="B395" s="108" t="s">
        <v>397</v>
      </c>
      <c r="C395" s="108" t="s">
        <v>380</v>
      </c>
      <c r="D395" s="107" t="s">
        <v>621</v>
      </c>
      <c r="E395" s="107" t="s">
        <v>621</v>
      </c>
      <c r="F395" s="107" t="s">
        <v>621</v>
      </c>
      <c r="G395" s="107" t="s">
        <v>621</v>
      </c>
      <c r="H395" s="107" t="s">
        <v>621</v>
      </c>
      <c r="I395" s="107" t="s">
        <v>621</v>
      </c>
      <c r="J395" s="107" t="s">
        <v>621</v>
      </c>
      <c r="K395" s="107" t="s">
        <v>621</v>
      </c>
      <c r="L395" s="107" t="s">
        <v>621</v>
      </c>
      <c r="M395" s="107" t="s">
        <v>621</v>
      </c>
      <c r="N395" s="107" t="s">
        <v>620</v>
      </c>
      <c r="O395" s="107" t="s">
        <v>621</v>
      </c>
      <c r="P395" s="107" t="s">
        <v>621</v>
      </c>
      <c r="Q395" s="107" t="s">
        <v>621</v>
      </c>
      <c r="R395" s="107" t="s">
        <v>623</v>
      </c>
      <c r="S395" s="107" t="s">
        <v>621</v>
      </c>
      <c r="T395" s="107" t="s">
        <v>622</v>
      </c>
      <c r="U395" s="107" t="s">
        <v>621</v>
      </c>
      <c r="V395" s="107" t="s">
        <v>621</v>
      </c>
      <c r="W395" s="107" t="s">
        <v>621</v>
      </c>
      <c r="X395" s="107" t="s">
        <v>621</v>
      </c>
      <c r="Y395" s="107" t="s">
        <v>622</v>
      </c>
      <c r="Z395" s="107" t="s">
        <v>621</v>
      </c>
      <c r="AA395" s="107" t="s">
        <v>621</v>
      </c>
      <c r="AB395" s="107" t="s">
        <v>621</v>
      </c>
      <c r="AC395" s="107" t="s">
        <v>621</v>
      </c>
      <c r="AD395" s="107" t="s">
        <v>621</v>
      </c>
      <c r="AE395" s="107" t="s">
        <v>621</v>
      </c>
      <c r="AF395" s="107" t="s">
        <v>621</v>
      </c>
      <c r="AG395" s="107" t="s">
        <v>621</v>
      </c>
      <c r="AH395" s="107" t="s">
        <v>621</v>
      </c>
      <c r="AI395" s="107" t="s">
        <v>621</v>
      </c>
      <c r="AJ395" s="107" t="s">
        <v>622</v>
      </c>
      <c r="AK395" s="107" t="s">
        <v>621</v>
      </c>
      <c r="AL395" s="107" t="s">
        <v>621</v>
      </c>
      <c r="AM395" s="107" t="s">
        <v>621</v>
      </c>
      <c r="AN395" s="107" t="s">
        <v>621</v>
      </c>
      <c r="AO395" s="107" t="s">
        <v>621</v>
      </c>
      <c r="AP395" s="107" t="s">
        <v>621</v>
      </c>
      <c r="AQ395" s="107" t="s">
        <v>621</v>
      </c>
      <c r="AR395" s="107" t="s">
        <v>621</v>
      </c>
      <c r="AS395" s="107" t="s">
        <v>621</v>
      </c>
      <c r="AT395" s="107" t="s">
        <v>621</v>
      </c>
      <c r="AU395" s="107" t="s">
        <v>621</v>
      </c>
      <c r="AV395" s="107" t="s">
        <v>620</v>
      </c>
      <c r="AW395" s="107" t="s">
        <v>621</v>
      </c>
      <c r="AX395" s="107" t="s">
        <v>621</v>
      </c>
      <c r="AY395" s="107" t="s">
        <v>623</v>
      </c>
      <c r="AZ395" s="107" t="s">
        <v>621</v>
      </c>
      <c r="BA395" s="107" t="s">
        <v>621</v>
      </c>
      <c r="BC395" s="107">
        <v>43</v>
      </c>
      <c r="BD395" s="107">
        <v>3</v>
      </c>
      <c r="BE395" s="107">
        <v>2</v>
      </c>
      <c r="BF395" s="107">
        <v>2</v>
      </c>
      <c r="BG395" s="107">
        <v>0</v>
      </c>
      <c r="BH395" s="107">
        <v>48</v>
      </c>
    </row>
    <row r="396" spans="1:60" x14ac:dyDescent="0.25">
      <c r="A396" s="104">
        <v>1418</v>
      </c>
      <c r="B396" s="108" t="s">
        <v>398</v>
      </c>
      <c r="C396" s="108" t="s">
        <v>380</v>
      </c>
      <c r="D396" s="107" t="s">
        <v>621</v>
      </c>
      <c r="E396" s="107" t="s">
        <v>620</v>
      </c>
      <c r="F396" s="107" t="s">
        <v>621</v>
      </c>
      <c r="G396" s="107" t="s">
        <v>621</v>
      </c>
      <c r="H396" s="107" t="s">
        <v>623</v>
      </c>
      <c r="I396" s="107" t="s">
        <v>621</v>
      </c>
      <c r="J396" s="107" t="s">
        <v>623</v>
      </c>
      <c r="K396" s="107" t="s">
        <v>621</v>
      </c>
      <c r="L396" s="107" t="s">
        <v>621</v>
      </c>
      <c r="M396" s="107" t="s">
        <v>621</v>
      </c>
      <c r="N396" s="107" t="s">
        <v>623</v>
      </c>
      <c r="O396" s="107" t="s">
        <v>621</v>
      </c>
      <c r="P396" s="107" t="s">
        <v>621</v>
      </c>
      <c r="Q396" s="107" t="s">
        <v>621</v>
      </c>
      <c r="R396" s="107" t="s">
        <v>622</v>
      </c>
      <c r="S396" s="107" t="s">
        <v>622</v>
      </c>
      <c r="T396" s="107" t="s">
        <v>622</v>
      </c>
      <c r="U396" s="107" t="s">
        <v>621</v>
      </c>
      <c r="V396" s="107" t="s">
        <v>621</v>
      </c>
      <c r="W396" s="107" t="s">
        <v>621</v>
      </c>
      <c r="X396" s="107" t="s">
        <v>621</v>
      </c>
      <c r="Y396" s="107" t="s">
        <v>622</v>
      </c>
      <c r="Z396" s="107" t="s">
        <v>621</v>
      </c>
      <c r="AA396" s="107" t="s">
        <v>621</v>
      </c>
      <c r="AB396" s="107" t="s">
        <v>621</v>
      </c>
      <c r="AC396" s="107" t="s">
        <v>623</v>
      </c>
      <c r="AD396" s="107" t="s">
        <v>621</v>
      </c>
      <c r="AE396" s="107" t="s">
        <v>621</v>
      </c>
      <c r="AF396" s="107" t="s">
        <v>621</v>
      </c>
      <c r="AG396" s="107" t="s">
        <v>621</v>
      </c>
      <c r="AH396" s="107" t="s">
        <v>622</v>
      </c>
      <c r="AI396" s="107" t="s">
        <v>622</v>
      </c>
      <c r="AJ396" s="107" t="s">
        <v>622</v>
      </c>
      <c r="AK396" s="107" t="s">
        <v>621</v>
      </c>
      <c r="AL396" s="107" t="s">
        <v>621</v>
      </c>
      <c r="AM396" s="107" t="s">
        <v>621</v>
      </c>
      <c r="AN396" s="107" t="s">
        <v>621</v>
      </c>
      <c r="AO396" s="107" t="s">
        <v>621</v>
      </c>
      <c r="AP396" s="107" t="s">
        <v>621</v>
      </c>
      <c r="AQ396" s="107" t="s">
        <v>621</v>
      </c>
      <c r="AR396" s="107" t="s">
        <v>621</v>
      </c>
      <c r="AS396" s="107" t="s">
        <v>622</v>
      </c>
      <c r="AT396" s="107" t="s">
        <v>621</v>
      </c>
      <c r="AU396" s="107" t="s">
        <v>621</v>
      </c>
      <c r="AV396" s="107" t="s">
        <v>621</v>
      </c>
      <c r="AW396" s="107" t="s">
        <v>621</v>
      </c>
      <c r="AX396" s="107" t="s">
        <v>621</v>
      </c>
      <c r="AY396" s="107" t="s">
        <v>621</v>
      </c>
      <c r="AZ396" s="107" t="s">
        <v>621</v>
      </c>
      <c r="BA396" s="107" t="s">
        <v>621</v>
      </c>
      <c r="BC396" s="107">
        <v>37</v>
      </c>
      <c r="BD396" s="107">
        <v>8</v>
      </c>
      <c r="BE396" s="107">
        <v>1</v>
      </c>
      <c r="BF396" s="107">
        <v>4</v>
      </c>
      <c r="BG396" s="107">
        <v>0</v>
      </c>
      <c r="BH396" s="107">
        <v>46</v>
      </c>
    </row>
    <row r="397" spans="1:60" x14ac:dyDescent="0.25">
      <c r="A397" s="104">
        <v>1419</v>
      </c>
      <c r="B397" s="108" t="s">
        <v>399</v>
      </c>
      <c r="C397" s="108" t="s">
        <v>380</v>
      </c>
      <c r="D397" s="107" t="s">
        <v>621</v>
      </c>
      <c r="E397" s="107" t="s">
        <v>621</v>
      </c>
      <c r="F397" s="107" t="s">
        <v>621</v>
      </c>
      <c r="G397" s="107" t="s">
        <v>621</v>
      </c>
      <c r="H397" s="107" t="s">
        <v>621</v>
      </c>
      <c r="I397" s="107" t="s">
        <v>621</v>
      </c>
      <c r="J397" s="107" t="s">
        <v>623</v>
      </c>
      <c r="K397" s="107" t="s">
        <v>623</v>
      </c>
      <c r="L397" s="107" t="s">
        <v>621</v>
      </c>
      <c r="M397" s="107" t="s">
        <v>621</v>
      </c>
      <c r="N397" s="107" t="s">
        <v>620</v>
      </c>
      <c r="O397" s="107" t="s">
        <v>621</v>
      </c>
      <c r="P397" s="107" t="s">
        <v>621</v>
      </c>
      <c r="Q397" s="107" t="s">
        <v>621</v>
      </c>
      <c r="R397" s="107" t="s">
        <v>621</v>
      </c>
      <c r="S397" s="107" t="s">
        <v>620</v>
      </c>
      <c r="T397" s="107" t="s">
        <v>621</v>
      </c>
      <c r="U397" s="107" t="s">
        <v>621</v>
      </c>
      <c r="V397" s="107" t="s">
        <v>621</v>
      </c>
      <c r="W397" s="107" t="s">
        <v>620</v>
      </c>
      <c r="X397" s="107" t="s">
        <v>621</v>
      </c>
      <c r="Y397" s="107" t="s">
        <v>622</v>
      </c>
      <c r="Z397" s="107" t="s">
        <v>621</v>
      </c>
      <c r="AA397" s="107" t="s">
        <v>621</v>
      </c>
      <c r="AB397" s="107" t="s">
        <v>621</v>
      </c>
      <c r="AC397" s="107" t="s">
        <v>620</v>
      </c>
      <c r="AD397" s="107" t="s">
        <v>621</v>
      </c>
      <c r="AE397" s="107" t="s">
        <v>621</v>
      </c>
      <c r="AF397" s="107" t="s">
        <v>620</v>
      </c>
      <c r="AG397" s="107" t="s">
        <v>621</v>
      </c>
      <c r="AH397" s="107" t="s">
        <v>621</v>
      </c>
      <c r="AI397" s="107" t="s">
        <v>622</v>
      </c>
      <c r="AJ397" s="107" t="s">
        <v>622</v>
      </c>
      <c r="AK397" s="107" t="s">
        <v>621</v>
      </c>
      <c r="AL397" s="107" t="s">
        <v>621</v>
      </c>
      <c r="AM397" s="107" t="s">
        <v>621</v>
      </c>
      <c r="AN397" s="107" t="s">
        <v>621</v>
      </c>
      <c r="AO397" s="107" t="s">
        <v>621</v>
      </c>
      <c r="AP397" s="107" t="s">
        <v>621</v>
      </c>
      <c r="AQ397" s="107" t="s">
        <v>621</v>
      </c>
      <c r="AR397" s="107" t="s">
        <v>621</v>
      </c>
      <c r="AS397" s="107" t="s">
        <v>621</v>
      </c>
      <c r="AT397" s="107" t="s">
        <v>621</v>
      </c>
      <c r="AU397" s="107" t="s">
        <v>621</v>
      </c>
      <c r="AV397" s="107" t="s">
        <v>621</v>
      </c>
      <c r="AW397" s="107" t="s">
        <v>621</v>
      </c>
      <c r="AX397" s="107" t="s">
        <v>623</v>
      </c>
      <c r="AY397" s="107" t="s">
        <v>621</v>
      </c>
      <c r="AZ397" s="107" t="s">
        <v>621</v>
      </c>
      <c r="BA397" s="107" t="s">
        <v>620</v>
      </c>
      <c r="BC397" s="107">
        <v>38</v>
      </c>
      <c r="BD397" s="107">
        <v>3</v>
      </c>
      <c r="BE397" s="107">
        <v>6</v>
      </c>
      <c r="BF397" s="107">
        <v>3</v>
      </c>
      <c r="BG397" s="107">
        <v>0</v>
      </c>
      <c r="BH397" s="107">
        <v>47</v>
      </c>
    </row>
    <row r="398" spans="1:60" x14ac:dyDescent="0.25">
      <c r="A398" s="104">
        <v>1420</v>
      </c>
      <c r="B398" s="108" t="s">
        <v>400</v>
      </c>
      <c r="C398" s="108" t="s">
        <v>380</v>
      </c>
      <c r="D398" s="107" t="s">
        <v>623</v>
      </c>
      <c r="E398" s="107" t="s">
        <v>622</v>
      </c>
      <c r="F398" s="107" t="s">
        <v>621</v>
      </c>
      <c r="G398" s="107" t="s">
        <v>621</v>
      </c>
      <c r="H398" s="107" t="s">
        <v>623</v>
      </c>
      <c r="I398" s="107" t="s">
        <v>623</v>
      </c>
      <c r="J398" s="107" t="s">
        <v>621</v>
      </c>
      <c r="K398" s="107" t="s">
        <v>623</v>
      </c>
      <c r="L398" s="107" t="s">
        <v>622</v>
      </c>
      <c r="M398" s="107" t="s">
        <v>620</v>
      </c>
      <c r="N398" s="107" t="s">
        <v>620</v>
      </c>
      <c r="O398" s="107" t="s">
        <v>621</v>
      </c>
      <c r="P398" s="107" t="s">
        <v>621</v>
      </c>
      <c r="Q398" s="107" t="s">
        <v>621</v>
      </c>
      <c r="R398" s="107" t="s">
        <v>623</v>
      </c>
      <c r="S398" s="107" t="s">
        <v>620</v>
      </c>
      <c r="T398" s="107" t="s">
        <v>620</v>
      </c>
      <c r="U398" s="107" t="s">
        <v>620</v>
      </c>
      <c r="V398" s="107" t="s">
        <v>620</v>
      </c>
      <c r="W398" s="107" t="s">
        <v>620</v>
      </c>
      <c r="X398" s="107" t="s">
        <v>620</v>
      </c>
      <c r="Y398" s="107" t="s">
        <v>621</v>
      </c>
      <c r="Z398" s="107" t="s">
        <v>621</v>
      </c>
      <c r="AA398" s="107" t="s">
        <v>620</v>
      </c>
      <c r="AB398" s="107" t="s">
        <v>620</v>
      </c>
      <c r="AC398" s="107" t="s">
        <v>620</v>
      </c>
      <c r="AD398" s="107" t="s">
        <v>621</v>
      </c>
      <c r="AE398" s="107" t="s">
        <v>621</v>
      </c>
      <c r="AF398" s="107" t="s">
        <v>621</v>
      </c>
      <c r="AG398" s="107" t="s">
        <v>621</v>
      </c>
      <c r="AH398" s="107" t="s">
        <v>621</v>
      </c>
      <c r="AI398" s="107" t="s">
        <v>622</v>
      </c>
      <c r="AJ398" s="107" t="s">
        <v>622</v>
      </c>
      <c r="AK398" s="107" t="s">
        <v>621</v>
      </c>
      <c r="AL398" s="107" t="s">
        <v>621</v>
      </c>
      <c r="AM398" s="107" t="s">
        <v>623</v>
      </c>
      <c r="AN398" s="107" t="s">
        <v>621</v>
      </c>
      <c r="AO398" s="107" t="s">
        <v>620</v>
      </c>
      <c r="AP398" s="107" t="s">
        <v>621</v>
      </c>
      <c r="AQ398" s="107" t="s">
        <v>621</v>
      </c>
      <c r="AR398" s="107" t="s">
        <v>621</v>
      </c>
      <c r="AS398" s="107" t="s">
        <v>623</v>
      </c>
      <c r="AT398" s="107" t="s">
        <v>622</v>
      </c>
      <c r="AU398" s="107" t="s">
        <v>623</v>
      </c>
      <c r="AV398" s="107" t="s">
        <v>620</v>
      </c>
      <c r="AW398" s="107" t="s">
        <v>621</v>
      </c>
      <c r="AX398" s="107" t="s">
        <v>620</v>
      </c>
      <c r="AY398" s="107" t="s">
        <v>621</v>
      </c>
      <c r="AZ398" s="107" t="s">
        <v>621</v>
      </c>
      <c r="BA398" s="107" t="s">
        <v>622</v>
      </c>
      <c r="BC398" s="107">
        <v>22</v>
      </c>
      <c r="BD398" s="107">
        <v>6</v>
      </c>
      <c r="BE398" s="107">
        <v>14</v>
      </c>
      <c r="BF398" s="107">
        <v>8</v>
      </c>
      <c r="BG398" s="107">
        <v>0</v>
      </c>
      <c r="BH398" s="107">
        <v>42</v>
      </c>
    </row>
    <row r="399" spans="1:60" x14ac:dyDescent="0.25">
      <c r="A399" s="104">
        <v>1421</v>
      </c>
      <c r="B399" s="108" t="s">
        <v>401</v>
      </c>
      <c r="C399" s="108" t="s">
        <v>380</v>
      </c>
      <c r="D399" s="107" t="s">
        <v>621</v>
      </c>
      <c r="E399" s="107" t="s">
        <v>621</v>
      </c>
      <c r="F399" s="107" t="s">
        <v>621</v>
      </c>
      <c r="G399" s="107" t="s">
        <v>621</v>
      </c>
      <c r="H399" s="107" t="s">
        <v>623</v>
      </c>
      <c r="I399" s="107" t="s">
        <v>621</v>
      </c>
      <c r="J399" s="107" t="s">
        <v>623</v>
      </c>
      <c r="K399" s="107" t="s">
        <v>621</v>
      </c>
      <c r="L399" s="107" t="s">
        <v>622</v>
      </c>
      <c r="M399" s="107" t="s">
        <v>620</v>
      </c>
      <c r="N399" s="107" t="s">
        <v>620</v>
      </c>
      <c r="O399" s="107" t="s">
        <v>621</v>
      </c>
      <c r="P399" s="107" t="s">
        <v>621</v>
      </c>
      <c r="Q399" s="107" t="s">
        <v>621</v>
      </c>
      <c r="R399" s="107" t="s">
        <v>623</v>
      </c>
      <c r="S399" s="107" t="s">
        <v>620</v>
      </c>
      <c r="T399" s="107" t="s">
        <v>620</v>
      </c>
      <c r="U399" s="107" t="s">
        <v>621</v>
      </c>
      <c r="V399" s="107" t="s">
        <v>621</v>
      </c>
      <c r="W399" s="107" t="s">
        <v>620</v>
      </c>
      <c r="X399" s="107" t="s">
        <v>620</v>
      </c>
      <c r="Y399" s="107" t="s">
        <v>622</v>
      </c>
      <c r="Z399" s="107" t="s">
        <v>623</v>
      </c>
      <c r="AA399" s="107" t="s">
        <v>621</v>
      </c>
      <c r="AB399" s="107" t="s">
        <v>621</v>
      </c>
      <c r="AC399" s="107" t="s">
        <v>621</v>
      </c>
      <c r="AD399" s="107" t="s">
        <v>621</v>
      </c>
      <c r="AE399" s="107" t="s">
        <v>621</v>
      </c>
      <c r="AF399" s="107" t="s">
        <v>621</v>
      </c>
      <c r="AG399" s="107" t="s">
        <v>621</v>
      </c>
      <c r="AH399" s="107" t="s">
        <v>622</v>
      </c>
      <c r="AI399" s="107" t="s">
        <v>623</v>
      </c>
      <c r="AJ399" s="107" t="s">
        <v>621</v>
      </c>
      <c r="AK399" s="107" t="s">
        <v>620</v>
      </c>
      <c r="AL399" s="107" t="s">
        <v>621</v>
      </c>
      <c r="AM399" s="107" t="s">
        <v>621</v>
      </c>
      <c r="AN399" s="107" t="s">
        <v>621</v>
      </c>
      <c r="AO399" s="107" t="s">
        <v>621</v>
      </c>
      <c r="AP399" s="107" t="s">
        <v>621</v>
      </c>
      <c r="AQ399" s="107" t="s">
        <v>621</v>
      </c>
      <c r="AR399" s="107" t="s">
        <v>621</v>
      </c>
      <c r="AS399" s="107" t="s">
        <v>621</v>
      </c>
      <c r="AT399" s="107" t="s">
        <v>623</v>
      </c>
      <c r="AU399" s="107" t="s">
        <v>621</v>
      </c>
      <c r="AV399" s="107" t="s">
        <v>623</v>
      </c>
      <c r="AW399" s="107" t="s">
        <v>621</v>
      </c>
      <c r="AX399" s="107" t="s">
        <v>621</v>
      </c>
      <c r="AY399" s="107" t="s">
        <v>620</v>
      </c>
      <c r="AZ399" s="107" t="s">
        <v>621</v>
      </c>
      <c r="BA399" s="107" t="s">
        <v>621</v>
      </c>
      <c r="BC399" s="107">
        <v>32</v>
      </c>
      <c r="BD399" s="107">
        <v>3</v>
      </c>
      <c r="BE399" s="107">
        <v>8</v>
      </c>
      <c r="BF399" s="107">
        <v>7</v>
      </c>
      <c r="BG399" s="107">
        <v>0</v>
      </c>
      <c r="BH399" s="107">
        <v>43</v>
      </c>
    </row>
    <row r="400" spans="1:60" x14ac:dyDescent="0.25">
      <c r="A400" s="104">
        <v>1422</v>
      </c>
      <c r="B400" s="108" t="s">
        <v>403</v>
      </c>
      <c r="C400" s="108" t="s">
        <v>380</v>
      </c>
      <c r="D400" s="107" t="s">
        <v>621</v>
      </c>
      <c r="E400" s="107" t="s">
        <v>621</v>
      </c>
      <c r="F400" s="107" t="s">
        <v>621</v>
      </c>
      <c r="G400" s="107" t="s">
        <v>621</v>
      </c>
      <c r="H400" s="107" t="s">
        <v>623</v>
      </c>
      <c r="I400" s="107" t="s">
        <v>621</v>
      </c>
      <c r="J400" s="107" t="s">
        <v>621</v>
      </c>
      <c r="K400" s="107" t="s">
        <v>621</v>
      </c>
      <c r="L400" s="107" t="s">
        <v>621</v>
      </c>
      <c r="M400" s="107" t="s">
        <v>621</v>
      </c>
      <c r="N400" s="107" t="s">
        <v>621</v>
      </c>
      <c r="O400" s="107" t="s">
        <v>621</v>
      </c>
      <c r="P400" s="107" t="s">
        <v>621</v>
      </c>
      <c r="Q400" s="107" t="s">
        <v>621</v>
      </c>
      <c r="R400" s="107" t="s">
        <v>621</v>
      </c>
      <c r="S400" s="107" t="s">
        <v>622</v>
      </c>
      <c r="T400" s="107" t="s">
        <v>621</v>
      </c>
      <c r="U400" s="107" t="s">
        <v>621</v>
      </c>
      <c r="V400" s="107" t="s">
        <v>621</v>
      </c>
      <c r="W400" s="107" t="s">
        <v>621</v>
      </c>
      <c r="X400" s="107" t="s">
        <v>621</v>
      </c>
      <c r="Y400" s="107" t="s">
        <v>621</v>
      </c>
      <c r="Z400" s="107" t="s">
        <v>621</v>
      </c>
      <c r="AA400" s="107" t="s">
        <v>620</v>
      </c>
      <c r="AB400" s="107" t="s">
        <v>621</v>
      </c>
      <c r="AC400" s="107" t="s">
        <v>621</v>
      </c>
      <c r="AD400" s="107" t="s">
        <v>621</v>
      </c>
      <c r="AE400" s="107" t="s">
        <v>621</v>
      </c>
      <c r="AF400" s="107" t="s">
        <v>621</v>
      </c>
      <c r="AG400" s="107" t="s">
        <v>621</v>
      </c>
      <c r="AH400" s="107" t="s">
        <v>621</v>
      </c>
      <c r="AI400" s="107" t="s">
        <v>621</v>
      </c>
      <c r="AJ400" s="107" t="s">
        <v>622</v>
      </c>
      <c r="AK400" s="107" t="s">
        <v>621</v>
      </c>
      <c r="AL400" s="107" t="s">
        <v>621</v>
      </c>
      <c r="AM400" s="107" t="s">
        <v>621</v>
      </c>
      <c r="AN400" s="107" t="s">
        <v>621</v>
      </c>
      <c r="AO400" s="107" t="s">
        <v>621</v>
      </c>
      <c r="AP400" s="107" t="s">
        <v>621</v>
      </c>
      <c r="AQ400" s="107" t="s">
        <v>621</v>
      </c>
      <c r="AR400" s="107" t="s">
        <v>621</v>
      </c>
      <c r="AS400" s="107" t="s">
        <v>621</v>
      </c>
      <c r="AT400" s="107" t="s">
        <v>621</v>
      </c>
      <c r="AU400" s="107" t="s">
        <v>621</v>
      </c>
      <c r="AV400" s="107" t="s">
        <v>623</v>
      </c>
      <c r="AW400" s="107" t="s">
        <v>621</v>
      </c>
      <c r="AX400" s="107" t="s">
        <v>621</v>
      </c>
      <c r="AY400" s="107" t="s">
        <v>621</v>
      </c>
      <c r="AZ400" s="107" t="s">
        <v>621</v>
      </c>
      <c r="BA400" s="107" t="s">
        <v>621</v>
      </c>
      <c r="BC400" s="107">
        <v>45</v>
      </c>
      <c r="BD400" s="107">
        <v>2</v>
      </c>
      <c r="BE400" s="107">
        <v>1</v>
      </c>
      <c r="BF400" s="107">
        <v>2</v>
      </c>
      <c r="BG400" s="107">
        <v>0</v>
      </c>
      <c r="BH400" s="107">
        <v>48</v>
      </c>
    </row>
    <row r="401" spans="1:60" x14ac:dyDescent="0.25">
      <c r="A401" s="104">
        <v>1423</v>
      </c>
      <c r="B401" s="108" t="s">
        <v>402</v>
      </c>
      <c r="C401" s="108" t="s">
        <v>380</v>
      </c>
      <c r="D401" s="107" t="s">
        <v>621</v>
      </c>
      <c r="E401" s="107" t="s">
        <v>621</v>
      </c>
      <c r="F401" s="107" t="s">
        <v>621</v>
      </c>
      <c r="G401" s="107" t="s">
        <v>621</v>
      </c>
      <c r="H401" s="107" t="s">
        <v>621</v>
      </c>
      <c r="I401" s="107" t="s">
        <v>621</v>
      </c>
      <c r="J401" s="107" t="s">
        <v>623</v>
      </c>
      <c r="K401" s="107" t="s">
        <v>621</v>
      </c>
      <c r="L401" s="107" t="s">
        <v>621</v>
      </c>
      <c r="M401" s="107" t="s">
        <v>621</v>
      </c>
      <c r="N401" s="107" t="s">
        <v>621</v>
      </c>
      <c r="O401" s="107" t="s">
        <v>621</v>
      </c>
      <c r="P401" s="107" t="s">
        <v>621</v>
      </c>
      <c r="Q401" s="107" t="s">
        <v>621</v>
      </c>
      <c r="R401" s="107" t="s">
        <v>621</v>
      </c>
      <c r="S401" s="107" t="s">
        <v>621</v>
      </c>
      <c r="T401" s="107" t="s">
        <v>622</v>
      </c>
      <c r="U401" s="107" t="s">
        <v>621</v>
      </c>
      <c r="V401" s="107" t="s">
        <v>621</v>
      </c>
      <c r="W401" s="107" t="s">
        <v>623</v>
      </c>
      <c r="X401" s="107" t="s">
        <v>621</v>
      </c>
      <c r="Y401" s="107" t="s">
        <v>621</v>
      </c>
      <c r="Z401" s="107" t="s">
        <v>621</v>
      </c>
      <c r="AA401" s="107" t="s">
        <v>621</v>
      </c>
      <c r="AB401" s="107" t="s">
        <v>621</v>
      </c>
      <c r="AC401" s="107" t="s">
        <v>623</v>
      </c>
      <c r="AD401" s="107" t="s">
        <v>621</v>
      </c>
      <c r="AE401" s="107" t="s">
        <v>621</v>
      </c>
      <c r="AF401" s="107" t="s">
        <v>621</v>
      </c>
      <c r="AG401" s="107" t="s">
        <v>621</v>
      </c>
      <c r="AH401" s="107" t="s">
        <v>622</v>
      </c>
      <c r="AI401" s="107" t="s">
        <v>622</v>
      </c>
      <c r="AJ401" s="107" t="s">
        <v>622</v>
      </c>
      <c r="AK401" s="107" t="s">
        <v>621</v>
      </c>
      <c r="AL401" s="107" t="s">
        <v>621</v>
      </c>
      <c r="AM401" s="107" t="s">
        <v>621</v>
      </c>
      <c r="AN401" s="107" t="s">
        <v>621</v>
      </c>
      <c r="AO401" s="107" t="s">
        <v>621</v>
      </c>
      <c r="AP401" s="107" t="s">
        <v>621</v>
      </c>
      <c r="AQ401" s="107" t="s">
        <v>621</v>
      </c>
      <c r="AR401" s="107" t="s">
        <v>621</v>
      </c>
      <c r="AS401" s="107" t="s">
        <v>621</v>
      </c>
      <c r="AT401" s="107" t="s">
        <v>621</v>
      </c>
      <c r="AU401" s="107" t="s">
        <v>621</v>
      </c>
      <c r="AV401" s="107" t="s">
        <v>623</v>
      </c>
      <c r="AW401" s="107" t="s">
        <v>621</v>
      </c>
      <c r="AX401" s="107" t="s">
        <v>621</v>
      </c>
      <c r="AY401" s="107" t="s">
        <v>621</v>
      </c>
      <c r="AZ401" s="107" t="s">
        <v>621</v>
      </c>
      <c r="BA401" s="107" t="s">
        <v>621</v>
      </c>
      <c r="BC401" s="107">
        <v>42</v>
      </c>
      <c r="BD401" s="107">
        <v>4</v>
      </c>
      <c r="BE401" s="107">
        <v>0</v>
      </c>
      <c r="BF401" s="107">
        <v>4</v>
      </c>
      <c r="BG401" s="107">
        <v>0</v>
      </c>
      <c r="BH401" s="107">
        <v>46</v>
      </c>
    </row>
    <row r="402" spans="1:60" x14ac:dyDescent="0.25">
      <c r="A402" s="104">
        <v>1424</v>
      </c>
      <c r="B402" s="108" t="s">
        <v>404</v>
      </c>
      <c r="C402" s="108" t="s">
        <v>380</v>
      </c>
      <c r="D402" s="107" t="s">
        <v>621</v>
      </c>
      <c r="E402" s="107" t="s">
        <v>620</v>
      </c>
      <c r="F402" s="107" t="s">
        <v>621</v>
      </c>
      <c r="G402" s="107" t="s">
        <v>621</v>
      </c>
      <c r="H402" s="107" t="s">
        <v>621</v>
      </c>
      <c r="I402" s="107" t="s">
        <v>621</v>
      </c>
      <c r="J402" s="107" t="s">
        <v>621</v>
      </c>
      <c r="K402" s="107" t="s">
        <v>621</v>
      </c>
      <c r="L402" s="107" t="s">
        <v>621</v>
      </c>
      <c r="M402" s="107" t="s">
        <v>621</v>
      </c>
      <c r="N402" s="107" t="s">
        <v>621</v>
      </c>
      <c r="O402" s="107" t="s">
        <v>621</v>
      </c>
      <c r="P402" s="107" t="s">
        <v>621</v>
      </c>
      <c r="Q402" s="107" t="s">
        <v>621</v>
      </c>
      <c r="R402" s="107" t="s">
        <v>620</v>
      </c>
      <c r="S402" s="107" t="s">
        <v>622</v>
      </c>
      <c r="T402" s="107" t="s">
        <v>622</v>
      </c>
      <c r="U402" s="107" t="s">
        <v>621</v>
      </c>
      <c r="V402" s="107" t="s">
        <v>621</v>
      </c>
      <c r="W402" s="107" t="s">
        <v>621</v>
      </c>
      <c r="X402" s="107" t="s">
        <v>621</v>
      </c>
      <c r="Y402" s="107" t="s">
        <v>621</v>
      </c>
      <c r="Z402" s="107" t="s">
        <v>621</v>
      </c>
      <c r="AA402" s="107" t="s">
        <v>621</v>
      </c>
      <c r="AB402" s="107" t="s">
        <v>621</v>
      </c>
      <c r="AC402" s="107" t="s">
        <v>620</v>
      </c>
      <c r="AD402" s="107" t="s">
        <v>621</v>
      </c>
      <c r="AE402" s="107" t="s">
        <v>621</v>
      </c>
      <c r="AF402" s="107" t="s">
        <v>621</v>
      </c>
      <c r="AG402" s="107" t="s">
        <v>621</v>
      </c>
      <c r="AH402" s="107" t="s">
        <v>621</v>
      </c>
      <c r="AI402" s="107" t="s">
        <v>620</v>
      </c>
      <c r="AJ402" s="107" t="s">
        <v>621</v>
      </c>
      <c r="AK402" s="107" t="s">
        <v>621</v>
      </c>
      <c r="AL402" s="107" t="s">
        <v>621</v>
      </c>
      <c r="AM402" s="107" t="s">
        <v>621</v>
      </c>
      <c r="AN402" s="107" t="s">
        <v>621</v>
      </c>
      <c r="AO402" s="107" t="s">
        <v>621</v>
      </c>
      <c r="AP402" s="107" t="s">
        <v>621</v>
      </c>
      <c r="AQ402" s="107" t="s">
        <v>621</v>
      </c>
      <c r="AR402" s="107" t="s">
        <v>621</v>
      </c>
      <c r="AS402" s="107" t="s">
        <v>621</v>
      </c>
      <c r="AT402" s="107" t="s">
        <v>621</v>
      </c>
      <c r="AU402" s="107" t="s">
        <v>621</v>
      </c>
      <c r="AV402" s="107" t="s">
        <v>620</v>
      </c>
      <c r="AW402" s="107" t="s">
        <v>621</v>
      </c>
      <c r="AX402" s="107" t="s">
        <v>621</v>
      </c>
      <c r="AY402" s="107" t="s">
        <v>620</v>
      </c>
      <c r="AZ402" s="107" t="s">
        <v>621</v>
      </c>
      <c r="BA402" s="107" t="s">
        <v>621</v>
      </c>
      <c r="BC402" s="107">
        <v>42</v>
      </c>
      <c r="BD402" s="107">
        <v>2</v>
      </c>
      <c r="BE402" s="107">
        <v>6</v>
      </c>
      <c r="BF402" s="107">
        <v>0</v>
      </c>
      <c r="BG402" s="107">
        <v>0</v>
      </c>
      <c r="BH402" s="107">
        <v>50</v>
      </c>
    </row>
    <row r="403" spans="1:60" x14ac:dyDescent="0.25">
      <c r="A403" s="104">
        <v>1425</v>
      </c>
      <c r="B403" s="108" t="s">
        <v>407</v>
      </c>
      <c r="C403" s="108" t="s">
        <v>380</v>
      </c>
      <c r="D403" s="107" t="s">
        <v>621</v>
      </c>
      <c r="E403" s="107" t="s">
        <v>621</v>
      </c>
      <c r="F403" s="107" t="s">
        <v>621</v>
      </c>
      <c r="G403" s="107" t="s">
        <v>621</v>
      </c>
      <c r="H403" s="107" t="s">
        <v>623</v>
      </c>
      <c r="I403" s="107" t="s">
        <v>621</v>
      </c>
      <c r="J403" s="107" t="s">
        <v>621</v>
      </c>
      <c r="K403" s="107" t="s">
        <v>621</v>
      </c>
      <c r="L403" s="107" t="s">
        <v>621</v>
      </c>
      <c r="M403" s="107" t="s">
        <v>621</v>
      </c>
      <c r="N403" s="107" t="s">
        <v>621</v>
      </c>
      <c r="O403" s="107" t="s">
        <v>621</v>
      </c>
      <c r="P403" s="107" t="s">
        <v>621</v>
      </c>
      <c r="Q403" s="107" t="s">
        <v>621</v>
      </c>
      <c r="R403" s="107" t="s">
        <v>621</v>
      </c>
      <c r="S403" s="107" t="s">
        <v>621</v>
      </c>
      <c r="T403" s="107" t="s">
        <v>622</v>
      </c>
      <c r="U403" s="107" t="s">
        <v>621</v>
      </c>
      <c r="V403" s="107" t="s">
        <v>621</v>
      </c>
      <c r="W403" s="107" t="s">
        <v>621</v>
      </c>
      <c r="X403" s="107" t="s">
        <v>621</v>
      </c>
      <c r="Y403" s="107" t="s">
        <v>622</v>
      </c>
      <c r="Z403" s="107" t="s">
        <v>621</v>
      </c>
      <c r="AA403" s="107" t="s">
        <v>621</v>
      </c>
      <c r="AB403" s="107" t="s">
        <v>621</v>
      </c>
      <c r="AC403" s="107" t="s">
        <v>621</v>
      </c>
      <c r="AD403" s="107" t="s">
        <v>621</v>
      </c>
      <c r="AE403" s="107" t="s">
        <v>621</v>
      </c>
      <c r="AF403" s="107" t="s">
        <v>621</v>
      </c>
      <c r="AG403" s="107" t="s">
        <v>621</v>
      </c>
      <c r="AH403" s="107" t="s">
        <v>622</v>
      </c>
      <c r="AI403" s="107" t="s">
        <v>621</v>
      </c>
      <c r="AJ403" s="107" t="s">
        <v>622</v>
      </c>
      <c r="AK403" s="107" t="s">
        <v>621</v>
      </c>
      <c r="AL403" s="107" t="s">
        <v>621</v>
      </c>
      <c r="AM403" s="107" t="s">
        <v>621</v>
      </c>
      <c r="AN403" s="107" t="s">
        <v>621</v>
      </c>
      <c r="AO403" s="107" t="s">
        <v>621</v>
      </c>
      <c r="AP403" s="107" t="s">
        <v>621</v>
      </c>
      <c r="AQ403" s="107" t="s">
        <v>621</v>
      </c>
      <c r="AR403" s="107" t="s">
        <v>621</v>
      </c>
      <c r="AS403" s="107" t="s">
        <v>621</v>
      </c>
      <c r="AT403" s="107" t="s">
        <v>621</v>
      </c>
      <c r="AU403" s="107" t="s">
        <v>621</v>
      </c>
      <c r="AV403" s="107" t="s">
        <v>620</v>
      </c>
      <c r="AW403" s="107" t="s">
        <v>620</v>
      </c>
      <c r="AX403" s="107" t="s">
        <v>621</v>
      </c>
      <c r="AY403" s="107" t="s">
        <v>621</v>
      </c>
      <c r="AZ403" s="107" t="s">
        <v>621</v>
      </c>
      <c r="BA403" s="107" t="s">
        <v>621</v>
      </c>
      <c r="BC403" s="107">
        <v>43</v>
      </c>
      <c r="BD403" s="107">
        <v>4</v>
      </c>
      <c r="BE403" s="107">
        <v>2</v>
      </c>
      <c r="BF403" s="107">
        <v>1</v>
      </c>
      <c r="BG403" s="107">
        <v>0</v>
      </c>
      <c r="BH403" s="107">
        <v>49</v>
      </c>
    </row>
    <row r="404" spans="1:60" x14ac:dyDescent="0.25">
      <c r="A404" s="104">
        <v>1426</v>
      </c>
      <c r="B404" s="108" t="s">
        <v>405</v>
      </c>
      <c r="C404" s="108" t="s">
        <v>380</v>
      </c>
      <c r="D404" s="107" t="s">
        <v>623</v>
      </c>
      <c r="E404" s="107" t="s">
        <v>621</v>
      </c>
      <c r="F404" s="107" t="s">
        <v>621</v>
      </c>
      <c r="G404" s="107" t="s">
        <v>621</v>
      </c>
      <c r="H404" s="107" t="s">
        <v>623</v>
      </c>
      <c r="I404" s="107" t="s">
        <v>621</v>
      </c>
      <c r="J404" s="107" t="s">
        <v>623</v>
      </c>
      <c r="K404" s="107" t="s">
        <v>621</v>
      </c>
      <c r="L404" s="107" t="s">
        <v>621</v>
      </c>
      <c r="M404" s="107" t="s">
        <v>621</v>
      </c>
      <c r="N404" s="107" t="s">
        <v>621</v>
      </c>
      <c r="O404" s="107" t="s">
        <v>621</v>
      </c>
      <c r="P404" s="107" t="s">
        <v>621</v>
      </c>
      <c r="Q404" s="107" t="s">
        <v>621</v>
      </c>
      <c r="R404" s="107" t="s">
        <v>620</v>
      </c>
      <c r="S404" s="107" t="s">
        <v>621</v>
      </c>
      <c r="T404" s="107" t="s">
        <v>621</v>
      </c>
      <c r="U404" s="107" t="s">
        <v>621</v>
      </c>
      <c r="V404" s="107" t="s">
        <v>621</v>
      </c>
      <c r="W404" s="107" t="s">
        <v>621</v>
      </c>
      <c r="X404" s="107" t="s">
        <v>621</v>
      </c>
      <c r="Y404" s="107" t="s">
        <v>622</v>
      </c>
      <c r="Z404" s="107" t="s">
        <v>623</v>
      </c>
      <c r="AA404" s="107" t="s">
        <v>620</v>
      </c>
      <c r="AB404" s="107" t="s">
        <v>620</v>
      </c>
      <c r="AC404" s="107" t="s">
        <v>620</v>
      </c>
      <c r="AD404" s="107" t="s">
        <v>621</v>
      </c>
      <c r="AE404" s="107" t="s">
        <v>621</v>
      </c>
      <c r="AF404" s="107" t="s">
        <v>621</v>
      </c>
      <c r="AG404" s="107" t="s">
        <v>621</v>
      </c>
      <c r="AH404" s="107" t="s">
        <v>621</v>
      </c>
      <c r="AI404" s="107" t="s">
        <v>621</v>
      </c>
      <c r="AJ404" s="107" t="s">
        <v>622</v>
      </c>
      <c r="AK404" s="107" t="s">
        <v>621</v>
      </c>
      <c r="AL404" s="107" t="s">
        <v>621</v>
      </c>
      <c r="AM404" s="107" t="s">
        <v>621</v>
      </c>
      <c r="AN404" s="107" t="s">
        <v>621</v>
      </c>
      <c r="AO404" s="107" t="s">
        <v>621</v>
      </c>
      <c r="AP404" s="107" t="s">
        <v>621</v>
      </c>
      <c r="AQ404" s="107" t="s">
        <v>621</v>
      </c>
      <c r="AR404" s="107" t="s">
        <v>621</v>
      </c>
      <c r="AS404" s="107" t="s">
        <v>622</v>
      </c>
      <c r="AT404" s="107" t="s">
        <v>623</v>
      </c>
      <c r="AU404" s="107" t="s">
        <v>623</v>
      </c>
      <c r="AV404" s="107" t="s">
        <v>621</v>
      </c>
      <c r="AW404" s="107" t="s">
        <v>621</v>
      </c>
      <c r="AX404" s="107" t="s">
        <v>623</v>
      </c>
      <c r="AY404" s="107" t="s">
        <v>622</v>
      </c>
      <c r="AZ404" s="107" t="s">
        <v>621</v>
      </c>
      <c r="BA404" s="107" t="s">
        <v>621</v>
      </c>
      <c r="BC404" s="107">
        <v>35</v>
      </c>
      <c r="BD404" s="107">
        <v>4</v>
      </c>
      <c r="BE404" s="107">
        <v>4</v>
      </c>
      <c r="BF404" s="107">
        <v>7</v>
      </c>
      <c r="BG404" s="107">
        <v>0</v>
      </c>
      <c r="BH404" s="107">
        <v>43</v>
      </c>
    </row>
    <row r="405" spans="1:60" x14ac:dyDescent="0.25">
      <c r="A405" s="104">
        <v>1427</v>
      </c>
      <c r="B405" s="108" t="s">
        <v>406</v>
      </c>
      <c r="C405" s="108" t="s">
        <v>380</v>
      </c>
      <c r="D405" s="107" t="s">
        <v>621</v>
      </c>
      <c r="E405" s="107" t="s">
        <v>621</v>
      </c>
      <c r="F405" s="107" t="s">
        <v>621</v>
      </c>
      <c r="G405" s="107" t="s">
        <v>621</v>
      </c>
      <c r="H405" s="107" t="s">
        <v>623</v>
      </c>
      <c r="I405" s="107" t="s">
        <v>621</v>
      </c>
      <c r="J405" s="107" t="s">
        <v>623</v>
      </c>
      <c r="K405" s="107" t="s">
        <v>621</v>
      </c>
      <c r="L405" s="107" t="s">
        <v>622</v>
      </c>
      <c r="M405" s="107" t="s">
        <v>621</v>
      </c>
      <c r="N405" s="107" t="s">
        <v>621</v>
      </c>
      <c r="O405" s="107" t="s">
        <v>621</v>
      </c>
      <c r="P405" s="107" t="s">
        <v>621</v>
      </c>
      <c r="Q405" s="107" t="s">
        <v>621</v>
      </c>
      <c r="R405" s="107" t="s">
        <v>622</v>
      </c>
      <c r="S405" s="107" t="s">
        <v>621</v>
      </c>
      <c r="T405" s="107" t="s">
        <v>621</v>
      </c>
      <c r="U405" s="107" t="s">
        <v>621</v>
      </c>
      <c r="V405" s="107" t="s">
        <v>621</v>
      </c>
      <c r="W405" s="107" t="s">
        <v>621</v>
      </c>
      <c r="X405" s="107" t="s">
        <v>621</v>
      </c>
      <c r="Y405" s="107" t="s">
        <v>622</v>
      </c>
      <c r="Z405" s="107" t="s">
        <v>621</v>
      </c>
      <c r="AA405" s="107" t="s">
        <v>621</v>
      </c>
      <c r="AB405" s="107" t="s">
        <v>621</v>
      </c>
      <c r="AC405" s="107" t="s">
        <v>621</v>
      </c>
      <c r="AD405" s="107" t="s">
        <v>621</v>
      </c>
      <c r="AE405" s="107" t="s">
        <v>621</v>
      </c>
      <c r="AF405" s="107" t="s">
        <v>621</v>
      </c>
      <c r="AG405" s="107" t="s">
        <v>621</v>
      </c>
      <c r="AH405" s="107" t="s">
        <v>622</v>
      </c>
      <c r="AI405" s="107" t="s">
        <v>622</v>
      </c>
      <c r="AJ405" s="107" t="s">
        <v>622</v>
      </c>
      <c r="AK405" s="107" t="s">
        <v>621</v>
      </c>
      <c r="AL405" s="107" t="s">
        <v>621</v>
      </c>
      <c r="AM405" s="107" t="s">
        <v>621</v>
      </c>
      <c r="AN405" s="107" t="s">
        <v>621</v>
      </c>
      <c r="AO405" s="107" t="s">
        <v>621</v>
      </c>
      <c r="AP405" s="107" t="s">
        <v>621</v>
      </c>
      <c r="AQ405" s="107" t="s">
        <v>621</v>
      </c>
      <c r="AR405" s="107" t="s">
        <v>621</v>
      </c>
      <c r="AS405" s="107" t="s">
        <v>621</v>
      </c>
      <c r="AT405" s="107" t="s">
        <v>621</v>
      </c>
      <c r="AU405" s="107" t="s">
        <v>621</v>
      </c>
      <c r="AV405" s="107" t="s">
        <v>623</v>
      </c>
      <c r="AW405" s="107" t="s">
        <v>621</v>
      </c>
      <c r="AX405" s="107" t="s">
        <v>623</v>
      </c>
      <c r="AY405" s="107" t="s">
        <v>622</v>
      </c>
      <c r="AZ405" s="107" t="s">
        <v>621</v>
      </c>
      <c r="BA405" s="107" t="s">
        <v>621</v>
      </c>
      <c r="BC405" s="107">
        <v>39</v>
      </c>
      <c r="BD405" s="107">
        <v>7</v>
      </c>
      <c r="BE405" s="107">
        <v>0</v>
      </c>
      <c r="BF405" s="107">
        <v>4</v>
      </c>
      <c r="BG405" s="107">
        <v>0</v>
      </c>
      <c r="BH405" s="107">
        <v>46</v>
      </c>
    </row>
    <row r="406" spans="1:60" x14ac:dyDescent="0.25">
      <c r="A406" s="104">
        <v>1428</v>
      </c>
      <c r="B406" s="108" t="s">
        <v>408</v>
      </c>
      <c r="C406" s="108" t="s">
        <v>380</v>
      </c>
      <c r="D406" s="107" t="s">
        <v>621</v>
      </c>
      <c r="E406" s="107" t="s">
        <v>621</v>
      </c>
      <c r="F406" s="107" t="s">
        <v>621</v>
      </c>
      <c r="G406" s="107" t="s">
        <v>621</v>
      </c>
      <c r="H406" s="107" t="s">
        <v>621</v>
      </c>
      <c r="I406" s="107" t="s">
        <v>621</v>
      </c>
      <c r="J406" s="107" t="s">
        <v>623</v>
      </c>
      <c r="K406" s="107" t="s">
        <v>621</v>
      </c>
      <c r="L406" s="107" t="s">
        <v>620</v>
      </c>
      <c r="M406" s="107" t="s">
        <v>621</v>
      </c>
      <c r="N406" s="107" t="s">
        <v>620</v>
      </c>
      <c r="O406" s="107" t="s">
        <v>621</v>
      </c>
      <c r="P406" s="107" t="s">
        <v>621</v>
      </c>
      <c r="Q406" s="107" t="s">
        <v>621</v>
      </c>
      <c r="R406" s="107" t="s">
        <v>621</v>
      </c>
      <c r="S406" s="107" t="s">
        <v>622</v>
      </c>
      <c r="T406" s="107" t="s">
        <v>622</v>
      </c>
      <c r="U406" s="107" t="s">
        <v>621</v>
      </c>
      <c r="V406" s="107" t="s">
        <v>621</v>
      </c>
      <c r="W406" s="107" t="s">
        <v>620</v>
      </c>
      <c r="X406" s="107" t="s">
        <v>621</v>
      </c>
      <c r="Y406" s="107" t="s">
        <v>622</v>
      </c>
      <c r="Z406" s="107" t="s">
        <v>621</v>
      </c>
      <c r="AA406" s="107" t="s">
        <v>621</v>
      </c>
      <c r="AB406" s="107" t="s">
        <v>621</v>
      </c>
      <c r="AC406" s="107" t="s">
        <v>621</v>
      </c>
      <c r="AD406" s="107" t="s">
        <v>621</v>
      </c>
      <c r="AE406" s="107" t="s">
        <v>621</v>
      </c>
      <c r="AF406" s="107" t="s">
        <v>621</v>
      </c>
      <c r="AG406" s="107" t="s">
        <v>621</v>
      </c>
      <c r="AH406" s="107" t="s">
        <v>622</v>
      </c>
      <c r="AI406" s="107" t="s">
        <v>622</v>
      </c>
      <c r="AJ406" s="107" t="s">
        <v>622</v>
      </c>
      <c r="AK406" s="107" t="s">
        <v>621</v>
      </c>
      <c r="AL406" s="107" t="s">
        <v>621</v>
      </c>
      <c r="AM406" s="107" t="s">
        <v>621</v>
      </c>
      <c r="AN406" s="107" t="s">
        <v>621</v>
      </c>
      <c r="AO406" s="107" t="s">
        <v>621</v>
      </c>
      <c r="AP406" s="107" t="s">
        <v>621</v>
      </c>
      <c r="AQ406" s="107" t="s">
        <v>621</v>
      </c>
      <c r="AR406" s="107" t="s">
        <v>621</v>
      </c>
      <c r="AS406" s="107" t="s">
        <v>621</v>
      </c>
      <c r="AT406" s="107" t="s">
        <v>621</v>
      </c>
      <c r="AU406" s="107" t="s">
        <v>621</v>
      </c>
      <c r="AV406" s="107" t="s">
        <v>623</v>
      </c>
      <c r="AW406" s="107" t="s">
        <v>621</v>
      </c>
      <c r="AX406" s="107" t="s">
        <v>623</v>
      </c>
      <c r="AY406" s="107" t="s">
        <v>621</v>
      </c>
      <c r="AZ406" s="107" t="s">
        <v>621</v>
      </c>
      <c r="BA406" s="107" t="s">
        <v>621</v>
      </c>
      <c r="BC406" s="107">
        <v>38</v>
      </c>
      <c r="BD406" s="107">
        <v>6</v>
      </c>
      <c r="BE406" s="107">
        <v>3</v>
      </c>
      <c r="BF406" s="107">
        <v>3</v>
      </c>
      <c r="BG406" s="107">
        <v>0</v>
      </c>
      <c r="BH406" s="107">
        <v>47</v>
      </c>
    </row>
    <row r="407" spans="1:60" x14ac:dyDescent="0.25">
      <c r="A407" s="104">
        <v>1429</v>
      </c>
      <c r="B407" s="108" t="s">
        <v>409</v>
      </c>
      <c r="C407" s="108" t="s">
        <v>380</v>
      </c>
      <c r="D407" s="107" t="s">
        <v>621</v>
      </c>
      <c r="E407" s="107" t="s">
        <v>621</v>
      </c>
      <c r="F407" s="107" t="s">
        <v>621</v>
      </c>
      <c r="G407" s="107" t="s">
        <v>621</v>
      </c>
      <c r="H407" s="107" t="s">
        <v>623</v>
      </c>
      <c r="I407" s="107" t="s">
        <v>621</v>
      </c>
      <c r="J407" s="107" t="s">
        <v>623</v>
      </c>
      <c r="K407" s="107" t="s">
        <v>621</v>
      </c>
      <c r="L407" s="107" t="s">
        <v>621</v>
      </c>
      <c r="M407" s="107" t="s">
        <v>621</v>
      </c>
      <c r="N407" s="107" t="s">
        <v>621</v>
      </c>
      <c r="O407" s="107" t="s">
        <v>621</v>
      </c>
      <c r="P407" s="107" t="s">
        <v>621</v>
      </c>
      <c r="Q407" s="107" t="s">
        <v>621</v>
      </c>
      <c r="R407" s="107" t="s">
        <v>622</v>
      </c>
      <c r="S407" s="107" t="s">
        <v>621</v>
      </c>
      <c r="T407" s="107" t="s">
        <v>621</v>
      </c>
      <c r="U407" s="107" t="s">
        <v>621</v>
      </c>
      <c r="V407" s="107" t="s">
        <v>621</v>
      </c>
      <c r="W407" s="107" t="s">
        <v>620</v>
      </c>
      <c r="X407" s="107" t="s">
        <v>620</v>
      </c>
      <c r="Y407" s="107" t="s">
        <v>622</v>
      </c>
      <c r="Z407" s="107" t="s">
        <v>621</v>
      </c>
      <c r="AA407" s="107" t="s">
        <v>621</v>
      </c>
      <c r="AB407" s="107" t="s">
        <v>621</v>
      </c>
      <c r="AC407" s="107" t="s">
        <v>623</v>
      </c>
      <c r="AD407" s="107" t="s">
        <v>621</v>
      </c>
      <c r="AE407" s="107" t="s">
        <v>621</v>
      </c>
      <c r="AF407" s="107" t="s">
        <v>621</v>
      </c>
      <c r="AG407" s="107" t="s">
        <v>621</v>
      </c>
      <c r="AH407" s="107" t="s">
        <v>620</v>
      </c>
      <c r="AI407" s="107" t="s">
        <v>621</v>
      </c>
      <c r="AJ407" s="107" t="s">
        <v>621</v>
      </c>
      <c r="AK407" s="107" t="s">
        <v>621</v>
      </c>
      <c r="AL407" s="107" t="s">
        <v>621</v>
      </c>
      <c r="AM407" s="107" t="s">
        <v>621</v>
      </c>
      <c r="AN407" s="107" t="s">
        <v>621</v>
      </c>
      <c r="AO407" s="107" t="s">
        <v>623</v>
      </c>
      <c r="AP407" s="107" t="s">
        <v>621</v>
      </c>
      <c r="AQ407" s="107" t="s">
        <v>621</v>
      </c>
      <c r="AR407" s="107" t="s">
        <v>623</v>
      </c>
      <c r="AS407" s="107" t="s">
        <v>622</v>
      </c>
      <c r="AT407" s="107" t="s">
        <v>621</v>
      </c>
      <c r="AU407" s="107" t="s">
        <v>621</v>
      </c>
      <c r="AV407" s="107" t="s">
        <v>623</v>
      </c>
      <c r="AW407" s="107" t="s">
        <v>621</v>
      </c>
      <c r="AX407" s="107" t="s">
        <v>620</v>
      </c>
      <c r="AY407" s="107" t="s">
        <v>623</v>
      </c>
      <c r="AZ407" s="107" t="s">
        <v>621</v>
      </c>
      <c r="BA407" s="107" t="s">
        <v>621</v>
      </c>
      <c r="BC407" s="107">
        <v>36</v>
      </c>
      <c r="BD407" s="107">
        <v>3</v>
      </c>
      <c r="BE407" s="107">
        <v>4</v>
      </c>
      <c r="BF407" s="107">
        <v>7</v>
      </c>
      <c r="BG407" s="107">
        <v>0</v>
      </c>
      <c r="BH407" s="107">
        <v>43</v>
      </c>
    </row>
    <row r="408" spans="1:60" x14ac:dyDescent="0.25">
      <c r="A408" s="104">
        <v>1430</v>
      </c>
      <c r="B408" s="108" t="s">
        <v>396</v>
      </c>
      <c r="C408" s="108" t="s">
        <v>380</v>
      </c>
      <c r="D408" s="107" t="s">
        <v>621</v>
      </c>
      <c r="E408" s="107" t="s">
        <v>621</v>
      </c>
      <c r="F408" s="107" t="s">
        <v>621</v>
      </c>
      <c r="G408" s="107" t="s">
        <v>621</v>
      </c>
      <c r="H408" s="107" t="s">
        <v>621</v>
      </c>
      <c r="I408" s="107" t="s">
        <v>621</v>
      </c>
      <c r="J408" s="107" t="s">
        <v>623</v>
      </c>
      <c r="K408" s="107" t="s">
        <v>621</v>
      </c>
      <c r="L408" s="107" t="s">
        <v>622</v>
      </c>
      <c r="M408" s="107" t="s">
        <v>620</v>
      </c>
      <c r="N408" s="107" t="s">
        <v>623</v>
      </c>
      <c r="O408" s="107" t="s">
        <v>621</v>
      </c>
      <c r="P408" s="107" t="s">
        <v>621</v>
      </c>
      <c r="Q408" s="107" t="s">
        <v>621</v>
      </c>
      <c r="R408" s="107" t="s">
        <v>621</v>
      </c>
      <c r="S408" s="107" t="s">
        <v>622</v>
      </c>
      <c r="T408" s="107" t="s">
        <v>622</v>
      </c>
      <c r="U408" s="107" t="s">
        <v>623</v>
      </c>
      <c r="V408" s="107" t="s">
        <v>620</v>
      </c>
      <c r="W408" s="107" t="s">
        <v>620</v>
      </c>
      <c r="X408" s="107" t="s">
        <v>620</v>
      </c>
      <c r="Y408" s="107" t="s">
        <v>622</v>
      </c>
      <c r="Z408" s="107" t="s">
        <v>621</v>
      </c>
      <c r="AA408" s="107" t="s">
        <v>623</v>
      </c>
      <c r="AB408" s="107" t="s">
        <v>621</v>
      </c>
      <c r="AC408" s="107" t="s">
        <v>621</v>
      </c>
      <c r="AD408" s="107" t="s">
        <v>621</v>
      </c>
      <c r="AE408" s="107" t="s">
        <v>621</v>
      </c>
      <c r="AF408" s="107" t="s">
        <v>621</v>
      </c>
      <c r="AG408" s="107" t="s">
        <v>621</v>
      </c>
      <c r="AH408" s="107" t="s">
        <v>621</v>
      </c>
      <c r="AI408" s="107" t="s">
        <v>622</v>
      </c>
      <c r="AJ408" s="107" t="s">
        <v>622</v>
      </c>
      <c r="AK408" s="107" t="s">
        <v>621</v>
      </c>
      <c r="AL408" s="107" t="s">
        <v>621</v>
      </c>
      <c r="AM408" s="107" t="s">
        <v>621</v>
      </c>
      <c r="AN408" s="107" t="s">
        <v>623</v>
      </c>
      <c r="AO408" s="107" t="s">
        <v>621</v>
      </c>
      <c r="AP408" s="107" t="s">
        <v>621</v>
      </c>
      <c r="AQ408" s="107" t="s">
        <v>621</v>
      </c>
      <c r="AR408" s="107" t="s">
        <v>621</v>
      </c>
      <c r="AS408" s="107" t="s">
        <v>623</v>
      </c>
      <c r="AT408" s="107" t="s">
        <v>623</v>
      </c>
      <c r="AU408" s="107" t="s">
        <v>621</v>
      </c>
      <c r="AV408" s="107" t="s">
        <v>623</v>
      </c>
      <c r="AW408" s="107" t="s">
        <v>621</v>
      </c>
      <c r="AX408" s="107" t="s">
        <v>621</v>
      </c>
      <c r="AY408" s="107" t="s">
        <v>621</v>
      </c>
      <c r="AZ408" s="107" t="s">
        <v>621</v>
      </c>
      <c r="BA408" s="107" t="s">
        <v>621</v>
      </c>
      <c r="BC408" s="107">
        <v>32</v>
      </c>
      <c r="BD408" s="107">
        <v>6</v>
      </c>
      <c r="BE408" s="107">
        <v>4</v>
      </c>
      <c r="BF408" s="107">
        <v>8</v>
      </c>
      <c r="BG408" s="107">
        <v>0</v>
      </c>
      <c r="BH408" s="107">
        <v>42</v>
      </c>
    </row>
    <row r="409" spans="1:60" x14ac:dyDescent="0.25">
      <c r="A409" s="104">
        <v>1431</v>
      </c>
      <c r="B409" s="108" t="s">
        <v>410</v>
      </c>
      <c r="C409" s="108" t="s">
        <v>380</v>
      </c>
      <c r="D409" s="107" t="s">
        <v>621</v>
      </c>
      <c r="E409" s="107" t="s">
        <v>621</v>
      </c>
      <c r="F409" s="107" t="s">
        <v>621</v>
      </c>
      <c r="G409" s="107" t="s">
        <v>621</v>
      </c>
      <c r="H409" s="107" t="s">
        <v>623</v>
      </c>
      <c r="I409" s="107" t="s">
        <v>621</v>
      </c>
      <c r="J409" s="107" t="s">
        <v>623</v>
      </c>
      <c r="K409" s="107" t="s">
        <v>621</v>
      </c>
      <c r="L409" s="107" t="s">
        <v>621</v>
      </c>
      <c r="M409" s="107" t="s">
        <v>621</v>
      </c>
      <c r="N409" s="107" t="s">
        <v>620</v>
      </c>
      <c r="O409" s="107" t="s">
        <v>621</v>
      </c>
      <c r="P409" s="107" t="s">
        <v>621</v>
      </c>
      <c r="Q409" s="107" t="s">
        <v>621</v>
      </c>
      <c r="R409" s="107" t="s">
        <v>620</v>
      </c>
      <c r="S409" s="107" t="s">
        <v>622</v>
      </c>
      <c r="T409" s="107" t="s">
        <v>622</v>
      </c>
      <c r="U409" s="107" t="s">
        <v>621</v>
      </c>
      <c r="V409" s="107" t="s">
        <v>621</v>
      </c>
      <c r="W409" s="107" t="s">
        <v>620</v>
      </c>
      <c r="X409" s="107" t="s">
        <v>621</v>
      </c>
      <c r="Y409" s="107" t="s">
        <v>622</v>
      </c>
      <c r="Z409" s="107" t="s">
        <v>621</v>
      </c>
      <c r="AA409" s="107" t="s">
        <v>621</v>
      </c>
      <c r="AB409" s="107" t="s">
        <v>621</v>
      </c>
      <c r="AC409" s="107" t="s">
        <v>620</v>
      </c>
      <c r="AD409" s="107" t="s">
        <v>621</v>
      </c>
      <c r="AE409" s="107" t="s">
        <v>621</v>
      </c>
      <c r="AF409" s="107" t="s">
        <v>621</v>
      </c>
      <c r="AG409" s="107" t="s">
        <v>621</v>
      </c>
      <c r="AH409" s="107" t="s">
        <v>621</v>
      </c>
      <c r="AI409" s="107" t="s">
        <v>622</v>
      </c>
      <c r="AJ409" s="107" t="s">
        <v>621</v>
      </c>
      <c r="AK409" s="107" t="s">
        <v>621</v>
      </c>
      <c r="AL409" s="107" t="s">
        <v>621</v>
      </c>
      <c r="AM409" s="107" t="s">
        <v>621</v>
      </c>
      <c r="AN409" s="107" t="s">
        <v>621</v>
      </c>
      <c r="AO409" s="107" t="s">
        <v>621</v>
      </c>
      <c r="AP409" s="107" t="s">
        <v>621</v>
      </c>
      <c r="AQ409" s="107" t="s">
        <v>621</v>
      </c>
      <c r="AR409" s="107" t="s">
        <v>623</v>
      </c>
      <c r="AS409" s="107" t="s">
        <v>621</v>
      </c>
      <c r="AT409" s="107" t="s">
        <v>621</v>
      </c>
      <c r="AU409" s="107" t="s">
        <v>623</v>
      </c>
      <c r="AV409" s="107" t="s">
        <v>623</v>
      </c>
      <c r="AW409" s="107" t="s">
        <v>621</v>
      </c>
      <c r="AX409" s="107" t="s">
        <v>621</v>
      </c>
      <c r="AY409" s="107" t="s">
        <v>621</v>
      </c>
      <c r="AZ409" s="107" t="s">
        <v>621</v>
      </c>
      <c r="BA409" s="107" t="s">
        <v>621</v>
      </c>
      <c r="BC409" s="107">
        <v>37</v>
      </c>
      <c r="BD409" s="107">
        <v>4</v>
      </c>
      <c r="BE409" s="107">
        <v>4</v>
      </c>
      <c r="BF409" s="107">
        <v>5</v>
      </c>
      <c r="BG409" s="107">
        <v>0</v>
      </c>
      <c r="BH409" s="107">
        <v>45</v>
      </c>
    </row>
    <row r="410" spans="1:60" x14ac:dyDescent="0.25">
      <c r="A410" s="104">
        <v>1432</v>
      </c>
      <c r="B410" s="108" t="s">
        <v>411</v>
      </c>
      <c r="C410" s="108" t="s">
        <v>380</v>
      </c>
      <c r="D410" s="107" t="s">
        <v>621</v>
      </c>
      <c r="E410" s="107" t="s">
        <v>621</v>
      </c>
      <c r="F410" s="107" t="s">
        <v>621</v>
      </c>
      <c r="G410" s="107" t="s">
        <v>621</v>
      </c>
      <c r="H410" s="107" t="s">
        <v>621</v>
      </c>
      <c r="I410" s="107" t="s">
        <v>621</v>
      </c>
      <c r="J410" s="107" t="s">
        <v>623</v>
      </c>
      <c r="K410" s="107" t="s">
        <v>621</v>
      </c>
      <c r="L410" s="107" t="s">
        <v>621</v>
      </c>
      <c r="M410" s="107" t="s">
        <v>621</v>
      </c>
      <c r="N410" s="107" t="s">
        <v>623</v>
      </c>
      <c r="O410" s="107" t="s">
        <v>621</v>
      </c>
      <c r="P410" s="107" t="s">
        <v>621</v>
      </c>
      <c r="Q410" s="107" t="s">
        <v>621</v>
      </c>
      <c r="R410" s="107" t="s">
        <v>623</v>
      </c>
      <c r="S410" s="107" t="s">
        <v>622</v>
      </c>
      <c r="T410" s="107" t="s">
        <v>622</v>
      </c>
      <c r="U410" s="107" t="s">
        <v>621</v>
      </c>
      <c r="V410" s="107" t="s">
        <v>621</v>
      </c>
      <c r="W410" s="107" t="s">
        <v>621</v>
      </c>
      <c r="X410" s="107" t="s">
        <v>621</v>
      </c>
      <c r="Y410" s="107" t="s">
        <v>622</v>
      </c>
      <c r="Z410" s="107" t="s">
        <v>621</v>
      </c>
      <c r="AA410" s="107" t="s">
        <v>620</v>
      </c>
      <c r="AB410" s="107" t="s">
        <v>621</v>
      </c>
      <c r="AC410" s="107" t="s">
        <v>621</v>
      </c>
      <c r="AD410" s="107" t="s">
        <v>621</v>
      </c>
      <c r="AE410" s="107" t="s">
        <v>621</v>
      </c>
      <c r="AF410" s="107" t="s">
        <v>621</v>
      </c>
      <c r="AG410" s="107" t="s">
        <v>621</v>
      </c>
      <c r="AH410" s="107" t="s">
        <v>622</v>
      </c>
      <c r="AI410" s="107" t="s">
        <v>622</v>
      </c>
      <c r="AJ410" s="107" t="s">
        <v>622</v>
      </c>
      <c r="AK410" s="107" t="s">
        <v>621</v>
      </c>
      <c r="AL410" s="107" t="s">
        <v>621</v>
      </c>
      <c r="AM410" s="107" t="s">
        <v>621</v>
      </c>
      <c r="AN410" s="107" t="s">
        <v>621</v>
      </c>
      <c r="AO410" s="107" t="s">
        <v>621</v>
      </c>
      <c r="AP410" s="107" t="s">
        <v>621</v>
      </c>
      <c r="AQ410" s="107" t="s">
        <v>621</v>
      </c>
      <c r="AR410" s="107" t="s">
        <v>621</v>
      </c>
      <c r="AS410" s="107" t="s">
        <v>621</v>
      </c>
      <c r="AT410" s="107" t="s">
        <v>621</v>
      </c>
      <c r="AU410" s="107" t="s">
        <v>621</v>
      </c>
      <c r="AV410" s="107" t="s">
        <v>621</v>
      </c>
      <c r="AW410" s="107" t="s">
        <v>621</v>
      </c>
      <c r="AX410" s="107" t="s">
        <v>621</v>
      </c>
      <c r="AY410" s="107" t="s">
        <v>621</v>
      </c>
      <c r="AZ410" s="107" t="s">
        <v>621</v>
      </c>
      <c r="BA410" s="107" t="s">
        <v>623</v>
      </c>
      <c r="BC410" s="107">
        <v>39</v>
      </c>
      <c r="BD410" s="107">
        <v>6</v>
      </c>
      <c r="BE410" s="107">
        <v>1</v>
      </c>
      <c r="BF410" s="107">
        <v>4</v>
      </c>
      <c r="BG410" s="107">
        <v>0</v>
      </c>
      <c r="BH410" s="107">
        <v>46</v>
      </c>
    </row>
    <row r="411" spans="1:60" x14ac:dyDescent="0.25">
      <c r="A411" s="104">
        <v>1433</v>
      </c>
      <c r="B411" s="108" t="s">
        <v>412</v>
      </c>
      <c r="C411" s="108" t="s">
        <v>380</v>
      </c>
      <c r="D411" s="107" t="s">
        <v>623</v>
      </c>
      <c r="E411" s="107" t="s">
        <v>621</v>
      </c>
      <c r="F411" s="107" t="s">
        <v>621</v>
      </c>
      <c r="G411" s="107" t="s">
        <v>621</v>
      </c>
      <c r="H411" s="107" t="s">
        <v>621</v>
      </c>
      <c r="I411" s="107" t="s">
        <v>621</v>
      </c>
      <c r="J411" s="107" t="s">
        <v>623</v>
      </c>
      <c r="K411" s="107" t="s">
        <v>621</v>
      </c>
      <c r="L411" s="107" t="s">
        <v>622</v>
      </c>
      <c r="M411" s="107" t="s">
        <v>620</v>
      </c>
      <c r="N411" s="107" t="s">
        <v>620</v>
      </c>
      <c r="O411" s="107" t="s">
        <v>621</v>
      </c>
      <c r="P411" s="107" t="s">
        <v>621</v>
      </c>
      <c r="Q411" s="107" t="s">
        <v>621</v>
      </c>
      <c r="R411" s="107" t="s">
        <v>621</v>
      </c>
      <c r="S411" s="107" t="s">
        <v>622</v>
      </c>
      <c r="T411" s="107" t="s">
        <v>622</v>
      </c>
      <c r="U411" s="107" t="s">
        <v>621</v>
      </c>
      <c r="V411" s="107" t="s">
        <v>621</v>
      </c>
      <c r="W411" s="107" t="s">
        <v>620</v>
      </c>
      <c r="X411" s="107" t="s">
        <v>621</v>
      </c>
      <c r="Y411" s="107" t="s">
        <v>622</v>
      </c>
      <c r="Z411" s="107" t="s">
        <v>621</v>
      </c>
      <c r="AA411" s="107" t="s">
        <v>621</v>
      </c>
      <c r="AB411" s="107" t="s">
        <v>621</v>
      </c>
      <c r="AC411" s="107" t="s">
        <v>621</v>
      </c>
      <c r="AD411" s="107" t="s">
        <v>621</v>
      </c>
      <c r="AE411" s="107" t="s">
        <v>621</v>
      </c>
      <c r="AF411" s="107" t="s">
        <v>621</v>
      </c>
      <c r="AG411" s="107" t="s">
        <v>621</v>
      </c>
      <c r="AH411" s="107" t="s">
        <v>622</v>
      </c>
      <c r="AI411" s="107" t="s">
        <v>622</v>
      </c>
      <c r="AJ411" s="107" t="s">
        <v>622</v>
      </c>
      <c r="AK411" s="107" t="s">
        <v>621</v>
      </c>
      <c r="AL411" s="107" t="s">
        <v>621</v>
      </c>
      <c r="AM411" s="107" t="s">
        <v>621</v>
      </c>
      <c r="AN411" s="107" t="s">
        <v>621</v>
      </c>
      <c r="AO411" s="107" t="s">
        <v>621</v>
      </c>
      <c r="AP411" s="107" t="s">
        <v>621</v>
      </c>
      <c r="AQ411" s="107" t="s">
        <v>621</v>
      </c>
      <c r="AR411" s="107" t="s">
        <v>621</v>
      </c>
      <c r="AS411" s="107" t="s">
        <v>621</v>
      </c>
      <c r="AT411" s="107" t="s">
        <v>623</v>
      </c>
      <c r="AU411" s="107" t="s">
        <v>621</v>
      </c>
      <c r="AV411" s="107" t="s">
        <v>623</v>
      </c>
      <c r="AW411" s="107" t="s">
        <v>621</v>
      </c>
      <c r="AX411" s="107" t="s">
        <v>621</v>
      </c>
      <c r="AY411" s="107" t="s">
        <v>623</v>
      </c>
      <c r="AZ411" s="107" t="s">
        <v>621</v>
      </c>
      <c r="BA411" s="107" t="s">
        <v>620</v>
      </c>
      <c r="BC411" s="107">
        <v>34</v>
      </c>
      <c r="BD411" s="107">
        <v>7</v>
      </c>
      <c r="BE411" s="107">
        <v>4</v>
      </c>
      <c r="BF411" s="107">
        <v>5</v>
      </c>
      <c r="BG411" s="107">
        <v>0</v>
      </c>
      <c r="BH411" s="107">
        <v>45</v>
      </c>
    </row>
    <row r="412" spans="1:60" x14ac:dyDescent="0.25">
      <c r="A412" s="104">
        <v>1434</v>
      </c>
      <c r="B412" s="108" t="s">
        <v>413</v>
      </c>
      <c r="C412" s="108" t="s">
        <v>380</v>
      </c>
      <c r="D412" s="107" t="s">
        <v>621</v>
      </c>
      <c r="E412" s="107" t="s">
        <v>621</v>
      </c>
      <c r="F412" s="107" t="s">
        <v>621</v>
      </c>
      <c r="G412" s="107" t="s">
        <v>621</v>
      </c>
      <c r="H412" s="107" t="s">
        <v>621</v>
      </c>
      <c r="I412" s="107" t="s">
        <v>621</v>
      </c>
      <c r="J412" s="107" t="s">
        <v>623</v>
      </c>
      <c r="K412" s="107" t="s">
        <v>621</v>
      </c>
      <c r="L412" s="107" t="s">
        <v>622</v>
      </c>
      <c r="M412" s="107" t="s">
        <v>621</v>
      </c>
      <c r="N412" s="107" t="s">
        <v>621</v>
      </c>
      <c r="O412" s="107" t="s">
        <v>621</v>
      </c>
      <c r="P412" s="107" t="s">
        <v>621</v>
      </c>
      <c r="Q412" s="107" t="s">
        <v>621</v>
      </c>
      <c r="R412" s="107" t="s">
        <v>623</v>
      </c>
      <c r="S412" s="107" t="s">
        <v>623</v>
      </c>
      <c r="T412" s="107" t="s">
        <v>621</v>
      </c>
      <c r="U412" s="107" t="s">
        <v>621</v>
      </c>
      <c r="V412" s="107" t="s">
        <v>621</v>
      </c>
      <c r="W412" s="107" t="s">
        <v>620</v>
      </c>
      <c r="X412" s="107" t="s">
        <v>621</v>
      </c>
      <c r="Y412" s="107" t="s">
        <v>621</v>
      </c>
      <c r="Z412" s="107" t="s">
        <v>621</v>
      </c>
      <c r="AA412" s="107" t="s">
        <v>621</v>
      </c>
      <c r="AB412" s="107" t="s">
        <v>621</v>
      </c>
      <c r="AC412" s="107" t="s">
        <v>621</v>
      </c>
      <c r="AD412" s="107" t="s">
        <v>621</v>
      </c>
      <c r="AE412" s="107" t="s">
        <v>621</v>
      </c>
      <c r="AF412" s="107" t="s">
        <v>621</v>
      </c>
      <c r="AG412" s="107" t="s">
        <v>621</v>
      </c>
      <c r="AH412" s="107" t="s">
        <v>622</v>
      </c>
      <c r="AI412" s="107" t="s">
        <v>622</v>
      </c>
      <c r="AJ412" s="107" t="s">
        <v>622</v>
      </c>
      <c r="AK412" s="107" t="s">
        <v>621</v>
      </c>
      <c r="AL412" s="107" t="s">
        <v>621</v>
      </c>
      <c r="AM412" s="107" t="s">
        <v>621</v>
      </c>
      <c r="AN412" s="107" t="s">
        <v>621</v>
      </c>
      <c r="AO412" s="107" t="s">
        <v>621</v>
      </c>
      <c r="AP412" s="107" t="s">
        <v>621</v>
      </c>
      <c r="AQ412" s="107" t="s">
        <v>621</v>
      </c>
      <c r="AR412" s="107" t="s">
        <v>621</v>
      </c>
      <c r="AS412" s="107" t="s">
        <v>621</v>
      </c>
      <c r="AT412" s="107" t="s">
        <v>621</v>
      </c>
      <c r="AU412" s="107" t="s">
        <v>621</v>
      </c>
      <c r="AV412" s="107" t="s">
        <v>621</v>
      </c>
      <c r="AW412" s="107" t="s">
        <v>621</v>
      </c>
      <c r="AX412" s="107" t="s">
        <v>623</v>
      </c>
      <c r="AY412" s="107" t="s">
        <v>623</v>
      </c>
      <c r="AZ412" s="107" t="s">
        <v>621</v>
      </c>
      <c r="BA412" s="107" t="s">
        <v>621</v>
      </c>
      <c r="BC412" s="107">
        <v>40</v>
      </c>
      <c r="BD412" s="107">
        <v>4</v>
      </c>
      <c r="BE412" s="107">
        <v>1</v>
      </c>
      <c r="BF412" s="107">
        <v>5</v>
      </c>
      <c r="BG412" s="107">
        <v>0</v>
      </c>
      <c r="BH412" s="107">
        <v>45</v>
      </c>
    </row>
    <row r="413" spans="1:60" x14ac:dyDescent="0.25">
      <c r="A413" s="104">
        <v>1435</v>
      </c>
      <c r="B413" s="108" t="s">
        <v>414</v>
      </c>
      <c r="C413" s="108" t="s">
        <v>380</v>
      </c>
      <c r="D413" s="107" t="s">
        <v>621</v>
      </c>
      <c r="E413" s="107" t="s">
        <v>621</v>
      </c>
      <c r="F413" s="107" t="s">
        <v>621</v>
      </c>
      <c r="G413" s="107" t="s">
        <v>621</v>
      </c>
      <c r="H413" s="107" t="s">
        <v>623</v>
      </c>
      <c r="I413" s="107" t="s">
        <v>621</v>
      </c>
      <c r="J413" s="107" t="s">
        <v>623</v>
      </c>
      <c r="K413" s="107" t="s">
        <v>621</v>
      </c>
      <c r="L413" s="107" t="s">
        <v>622</v>
      </c>
      <c r="M413" s="107" t="s">
        <v>621</v>
      </c>
      <c r="N413" s="107" t="s">
        <v>621</v>
      </c>
      <c r="O413" s="107" t="s">
        <v>621</v>
      </c>
      <c r="P413" s="107" t="s">
        <v>621</v>
      </c>
      <c r="Q413" s="107" t="s">
        <v>621</v>
      </c>
      <c r="R413" s="107" t="s">
        <v>621</v>
      </c>
      <c r="S413" s="107" t="s">
        <v>622</v>
      </c>
      <c r="T413" s="107" t="s">
        <v>622</v>
      </c>
      <c r="U413" s="107" t="s">
        <v>621</v>
      </c>
      <c r="V413" s="107" t="s">
        <v>621</v>
      </c>
      <c r="W413" s="107" t="s">
        <v>621</v>
      </c>
      <c r="X413" s="107" t="s">
        <v>621</v>
      </c>
      <c r="Y413" s="107" t="s">
        <v>621</v>
      </c>
      <c r="Z413" s="107" t="s">
        <v>623</v>
      </c>
      <c r="AA413" s="107" t="s">
        <v>621</v>
      </c>
      <c r="AB413" s="107" t="s">
        <v>621</v>
      </c>
      <c r="AC413" s="107" t="s">
        <v>621</v>
      </c>
      <c r="AD413" s="107" t="s">
        <v>623</v>
      </c>
      <c r="AE413" s="107" t="s">
        <v>623</v>
      </c>
      <c r="AF413" s="107" t="s">
        <v>621</v>
      </c>
      <c r="AG413" s="107" t="s">
        <v>621</v>
      </c>
      <c r="AH413" s="107" t="s">
        <v>620</v>
      </c>
      <c r="AI413" s="107" t="s">
        <v>621</v>
      </c>
      <c r="AJ413" s="107" t="s">
        <v>622</v>
      </c>
      <c r="AK413" s="107" t="s">
        <v>621</v>
      </c>
      <c r="AL413" s="107" t="s">
        <v>621</v>
      </c>
      <c r="AM413" s="107" t="s">
        <v>621</v>
      </c>
      <c r="AN413" s="107" t="s">
        <v>621</v>
      </c>
      <c r="AO413" s="107" t="s">
        <v>621</v>
      </c>
      <c r="AP413" s="107" t="s">
        <v>621</v>
      </c>
      <c r="AQ413" s="107" t="s">
        <v>621</v>
      </c>
      <c r="AR413" s="107" t="s">
        <v>623</v>
      </c>
      <c r="AS413" s="107" t="s">
        <v>621</v>
      </c>
      <c r="AT413" s="107" t="s">
        <v>621</v>
      </c>
      <c r="AU413" s="107" t="s">
        <v>621</v>
      </c>
      <c r="AV413" s="107" t="s">
        <v>623</v>
      </c>
      <c r="AW413" s="107" t="s">
        <v>621</v>
      </c>
      <c r="AX413" s="107" t="s">
        <v>621</v>
      </c>
      <c r="AY413" s="107" t="s">
        <v>620</v>
      </c>
      <c r="AZ413" s="107" t="s">
        <v>621</v>
      </c>
      <c r="BA413" s="107" t="s">
        <v>621</v>
      </c>
      <c r="BC413" s="107">
        <v>37</v>
      </c>
      <c r="BD413" s="107">
        <v>4</v>
      </c>
      <c r="BE413" s="107">
        <v>2</v>
      </c>
      <c r="BF413" s="107">
        <v>7</v>
      </c>
      <c r="BG413" s="107">
        <v>0</v>
      </c>
      <c r="BH413" s="107">
        <v>43</v>
      </c>
    </row>
    <row r="414" spans="1:60" x14ac:dyDescent="0.25">
      <c r="A414" s="104">
        <v>1436</v>
      </c>
      <c r="B414" s="108" t="s">
        <v>415</v>
      </c>
      <c r="C414" s="108" t="s">
        <v>380</v>
      </c>
      <c r="D414" s="107" t="s">
        <v>621</v>
      </c>
      <c r="E414" s="107" t="s">
        <v>621</v>
      </c>
      <c r="F414" s="107" t="s">
        <v>621</v>
      </c>
      <c r="G414" s="107" t="s">
        <v>621</v>
      </c>
      <c r="H414" s="107" t="s">
        <v>623</v>
      </c>
      <c r="I414" s="107" t="s">
        <v>621</v>
      </c>
      <c r="J414" s="107" t="s">
        <v>623</v>
      </c>
      <c r="K414" s="107" t="s">
        <v>621</v>
      </c>
      <c r="L414" s="107" t="s">
        <v>621</v>
      </c>
      <c r="M414" s="107" t="s">
        <v>621</v>
      </c>
      <c r="N414" s="107" t="s">
        <v>621</v>
      </c>
      <c r="O414" s="107" t="s">
        <v>621</v>
      </c>
      <c r="P414" s="107" t="s">
        <v>621</v>
      </c>
      <c r="Q414" s="107" t="s">
        <v>621</v>
      </c>
      <c r="R414" s="107" t="s">
        <v>623</v>
      </c>
      <c r="S414" s="107" t="s">
        <v>622</v>
      </c>
      <c r="T414" s="107" t="s">
        <v>622</v>
      </c>
      <c r="U414" s="107" t="s">
        <v>621</v>
      </c>
      <c r="V414" s="107" t="s">
        <v>621</v>
      </c>
      <c r="W414" s="107" t="s">
        <v>621</v>
      </c>
      <c r="X414" s="107" t="s">
        <v>621</v>
      </c>
      <c r="Y414" s="107" t="s">
        <v>621</v>
      </c>
      <c r="Z414" s="107" t="s">
        <v>621</v>
      </c>
      <c r="AA414" s="107" t="s">
        <v>621</v>
      </c>
      <c r="AB414" s="107" t="s">
        <v>621</v>
      </c>
      <c r="AC414" s="107" t="s">
        <v>623</v>
      </c>
      <c r="AD414" s="107" t="s">
        <v>623</v>
      </c>
      <c r="AE414" s="107" t="s">
        <v>621</v>
      </c>
      <c r="AF414" s="107" t="s">
        <v>621</v>
      </c>
      <c r="AG414" s="107" t="s">
        <v>621</v>
      </c>
      <c r="AH414" s="107" t="s">
        <v>622</v>
      </c>
      <c r="AI414" s="107" t="s">
        <v>621</v>
      </c>
      <c r="AJ414" s="107" t="s">
        <v>621</v>
      </c>
      <c r="AK414" s="107" t="s">
        <v>621</v>
      </c>
      <c r="AL414" s="107" t="s">
        <v>621</v>
      </c>
      <c r="AM414" s="107" t="s">
        <v>621</v>
      </c>
      <c r="AN414" s="107" t="s">
        <v>621</v>
      </c>
      <c r="AO414" s="107" t="s">
        <v>621</v>
      </c>
      <c r="AP414" s="107" t="s">
        <v>621</v>
      </c>
      <c r="AQ414" s="107" t="s">
        <v>621</v>
      </c>
      <c r="AR414" s="107" t="s">
        <v>621</v>
      </c>
      <c r="AS414" s="107" t="s">
        <v>623</v>
      </c>
      <c r="AT414" s="107" t="s">
        <v>621</v>
      </c>
      <c r="AU414" s="107" t="s">
        <v>621</v>
      </c>
      <c r="AV414" s="107" t="s">
        <v>623</v>
      </c>
      <c r="AW414" s="107" t="s">
        <v>621</v>
      </c>
      <c r="AX414" s="107" t="s">
        <v>621</v>
      </c>
      <c r="AY414" s="107" t="s">
        <v>621</v>
      </c>
      <c r="AZ414" s="107" t="s">
        <v>621</v>
      </c>
      <c r="BA414" s="107" t="s">
        <v>621</v>
      </c>
      <c r="BC414" s="107">
        <v>40</v>
      </c>
      <c r="BD414" s="107">
        <v>3</v>
      </c>
      <c r="BE414" s="107">
        <v>0</v>
      </c>
      <c r="BF414" s="107">
        <v>7</v>
      </c>
      <c r="BG414" s="107">
        <v>0</v>
      </c>
      <c r="BH414" s="107">
        <v>43</v>
      </c>
    </row>
    <row r="415" spans="1:60" x14ac:dyDescent="0.25">
      <c r="A415" s="104">
        <v>1437</v>
      </c>
      <c r="B415" s="108" t="s">
        <v>416</v>
      </c>
      <c r="C415" s="108" t="s">
        <v>380</v>
      </c>
      <c r="D415" s="107" t="s">
        <v>621</v>
      </c>
      <c r="E415" s="107" t="s">
        <v>621</v>
      </c>
      <c r="F415" s="107" t="s">
        <v>623</v>
      </c>
      <c r="G415" s="107" t="s">
        <v>621</v>
      </c>
      <c r="H415" s="107" t="s">
        <v>621</v>
      </c>
      <c r="I415" s="107" t="s">
        <v>623</v>
      </c>
      <c r="J415" s="107" t="s">
        <v>623</v>
      </c>
      <c r="K415" s="107" t="s">
        <v>623</v>
      </c>
      <c r="L415" s="107" t="s">
        <v>622</v>
      </c>
      <c r="M415" s="107" t="s">
        <v>620</v>
      </c>
      <c r="N415" s="107" t="s">
        <v>620</v>
      </c>
      <c r="O415" s="107" t="s">
        <v>621</v>
      </c>
      <c r="P415" s="107" t="s">
        <v>621</v>
      </c>
      <c r="Q415" s="107" t="s">
        <v>621</v>
      </c>
      <c r="R415" s="107" t="s">
        <v>620</v>
      </c>
      <c r="S415" s="107" t="s">
        <v>621</v>
      </c>
      <c r="T415" s="107" t="s">
        <v>621</v>
      </c>
      <c r="U415" s="107" t="s">
        <v>622</v>
      </c>
      <c r="V415" s="107" t="s">
        <v>621</v>
      </c>
      <c r="W415" s="107" t="s">
        <v>621</v>
      </c>
      <c r="X415" s="107" t="s">
        <v>620</v>
      </c>
      <c r="Y415" s="107" t="s">
        <v>622</v>
      </c>
      <c r="Z415" s="107" t="s">
        <v>621</v>
      </c>
      <c r="AA415" s="107" t="s">
        <v>621</v>
      </c>
      <c r="AB415" s="107" t="s">
        <v>620</v>
      </c>
      <c r="AC415" s="107" t="s">
        <v>621</v>
      </c>
      <c r="AD415" s="107" t="s">
        <v>621</v>
      </c>
      <c r="AE415" s="107" t="s">
        <v>623</v>
      </c>
      <c r="AF415" s="107" t="s">
        <v>621</v>
      </c>
      <c r="AG415" s="107" t="s">
        <v>621</v>
      </c>
      <c r="AH415" s="107" t="s">
        <v>622</v>
      </c>
      <c r="AI415" s="107" t="s">
        <v>622</v>
      </c>
      <c r="AJ415" s="107" t="s">
        <v>621</v>
      </c>
      <c r="AK415" s="107" t="s">
        <v>621</v>
      </c>
      <c r="AL415" s="107" t="s">
        <v>621</v>
      </c>
      <c r="AM415" s="107" t="s">
        <v>622</v>
      </c>
      <c r="AN415" s="107" t="s">
        <v>621</v>
      </c>
      <c r="AO415" s="107" t="s">
        <v>621</v>
      </c>
      <c r="AP415" s="107" t="s">
        <v>621</v>
      </c>
      <c r="AQ415" s="107" t="s">
        <v>621</v>
      </c>
      <c r="AR415" s="107" t="s">
        <v>621</v>
      </c>
      <c r="AS415" s="107" t="s">
        <v>621</v>
      </c>
      <c r="AT415" s="107" t="s">
        <v>623</v>
      </c>
      <c r="AU415" s="107" t="s">
        <v>621</v>
      </c>
      <c r="AV415" s="107" t="s">
        <v>620</v>
      </c>
      <c r="AW415" s="107" t="s">
        <v>621</v>
      </c>
      <c r="AX415" s="107" t="s">
        <v>620</v>
      </c>
      <c r="AY415" s="107" t="s">
        <v>622</v>
      </c>
      <c r="AZ415" s="107" t="s">
        <v>621</v>
      </c>
      <c r="BA415" s="107" t="s">
        <v>622</v>
      </c>
      <c r="BC415" s="107">
        <v>29</v>
      </c>
      <c r="BD415" s="107">
        <v>8</v>
      </c>
      <c r="BE415" s="107">
        <v>7</v>
      </c>
      <c r="BF415" s="107">
        <v>6</v>
      </c>
      <c r="BG415" s="107">
        <v>0</v>
      </c>
      <c r="BH415" s="107">
        <v>44</v>
      </c>
    </row>
    <row r="416" spans="1:60" x14ac:dyDescent="0.25">
      <c r="A416" s="104">
        <v>1438</v>
      </c>
      <c r="B416" s="108" t="s">
        <v>91</v>
      </c>
      <c r="C416" s="108" t="s">
        <v>380</v>
      </c>
      <c r="D416" s="107" t="s">
        <v>621</v>
      </c>
      <c r="E416" s="107" t="s">
        <v>621</v>
      </c>
      <c r="F416" s="107" t="s">
        <v>621</v>
      </c>
      <c r="G416" s="107" t="s">
        <v>621</v>
      </c>
      <c r="H416" s="107" t="s">
        <v>623</v>
      </c>
      <c r="I416" s="107" t="s">
        <v>621</v>
      </c>
      <c r="J416" s="107" t="s">
        <v>623</v>
      </c>
      <c r="K416" s="107" t="s">
        <v>621</v>
      </c>
      <c r="L416" s="107" t="s">
        <v>621</v>
      </c>
      <c r="M416" s="107" t="s">
        <v>621</v>
      </c>
      <c r="N416" s="107" t="s">
        <v>623</v>
      </c>
      <c r="O416" s="107" t="s">
        <v>621</v>
      </c>
      <c r="P416" s="107" t="s">
        <v>621</v>
      </c>
      <c r="Q416" s="107" t="s">
        <v>621</v>
      </c>
      <c r="R416" s="107" t="s">
        <v>623</v>
      </c>
      <c r="S416" s="107" t="s">
        <v>621</v>
      </c>
      <c r="T416" s="107" t="s">
        <v>621</v>
      </c>
      <c r="U416" s="107" t="s">
        <v>621</v>
      </c>
      <c r="V416" s="107" t="s">
        <v>621</v>
      </c>
      <c r="W416" s="107" t="s">
        <v>621</v>
      </c>
      <c r="X416" s="107" t="s">
        <v>620</v>
      </c>
      <c r="Y416" s="107" t="s">
        <v>622</v>
      </c>
      <c r="Z416" s="107" t="s">
        <v>621</v>
      </c>
      <c r="AA416" s="107" t="s">
        <v>621</v>
      </c>
      <c r="AB416" s="107" t="s">
        <v>621</v>
      </c>
      <c r="AC416" s="107" t="s">
        <v>621</v>
      </c>
      <c r="AD416" s="107" t="s">
        <v>621</v>
      </c>
      <c r="AE416" s="107" t="s">
        <v>621</v>
      </c>
      <c r="AF416" s="107" t="s">
        <v>621</v>
      </c>
      <c r="AG416" s="107" t="s">
        <v>621</v>
      </c>
      <c r="AH416" s="107" t="s">
        <v>622</v>
      </c>
      <c r="AI416" s="107" t="s">
        <v>622</v>
      </c>
      <c r="AJ416" s="107" t="s">
        <v>622</v>
      </c>
      <c r="AK416" s="107" t="s">
        <v>621</v>
      </c>
      <c r="AL416" s="107" t="s">
        <v>621</v>
      </c>
      <c r="AM416" s="107" t="s">
        <v>621</v>
      </c>
      <c r="AN416" s="107" t="s">
        <v>621</v>
      </c>
      <c r="AO416" s="107" t="s">
        <v>623</v>
      </c>
      <c r="AP416" s="107" t="s">
        <v>621</v>
      </c>
      <c r="AQ416" s="107" t="s">
        <v>621</v>
      </c>
      <c r="AR416" s="107" t="s">
        <v>621</v>
      </c>
      <c r="AS416" s="107" t="s">
        <v>621</v>
      </c>
      <c r="AT416" s="107" t="s">
        <v>621</v>
      </c>
      <c r="AU416" s="107" t="s">
        <v>621</v>
      </c>
      <c r="AV416" s="107" t="s">
        <v>623</v>
      </c>
      <c r="AW416" s="107" t="s">
        <v>621</v>
      </c>
      <c r="AX416" s="107" t="s">
        <v>623</v>
      </c>
      <c r="AY416" s="107" t="s">
        <v>623</v>
      </c>
      <c r="AZ416" s="107" t="s">
        <v>621</v>
      </c>
      <c r="BA416" s="107" t="s">
        <v>621</v>
      </c>
      <c r="BC416" s="107">
        <v>37</v>
      </c>
      <c r="BD416" s="107">
        <v>4</v>
      </c>
      <c r="BE416" s="107">
        <v>1</v>
      </c>
      <c r="BF416" s="107">
        <v>8</v>
      </c>
      <c r="BG416" s="107">
        <v>0</v>
      </c>
      <c r="BH416" s="107">
        <v>42</v>
      </c>
    </row>
    <row r="417" spans="1:60" x14ac:dyDescent="0.25">
      <c r="A417" s="104">
        <v>1439</v>
      </c>
      <c r="B417" s="108" t="s">
        <v>417</v>
      </c>
      <c r="C417" s="108" t="s">
        <v>380</v>
      </c>
      <c r="D417" s="107" t="s">
        <v>621</v>
      </c>
      <c r="E417" s="107" t="s">
        <v>621</v>
      </c>
      <c r="F417" s="107" t="s">
        <v>621</v>
      </c>
      <c r="G417" s="107" t="s">
        <v>621</v>
      </c>
      <c r="H417" s="107" t="s">
        <v>623</v>
      </c>
      <c r="I417" s="107" t="s">
        <v>621</v>
      </c>
      <c r="J417" s="107" t="s">
        <v>621</v>
      </c>
      <c r="K417" s="107" t="s">
        <v>621</v>
      </c>
      <c r="L417" s="107" t="s">
        <v>621</v>
      </c>
      <c r="M417" s="107" t="s">
        <v>621</v>
      </c>
      <c r="N417" s="107" t="s">
        <v>620</v>
      </c>
      <c r="O417" s="107" t="s">
        <v>621</v>
      </c>
      <c r="P417" s="107" t="s">
        <v>621</v>
      </c>
      <c r="Q417" s="107" t="s">
        <v>621</v>
      </c>
      <c r="R417" s="107" t="s">
        <v>620</v>
      </c>
      <c r="S417" s="107" t="s">
        <v>622</v>
      </c>
      <c r="T417" s="107" t="s">
        <v>622</v>
      </c>
      <c r="U417" s="107" t="s">
        <v>621</v>
      </c>
      <c r="V417" s="107" t="s">
        <v>621</v>
      </c>
      <c r="W417" s="107" t="s">
        <v>620</v>
      </c>
      <c r="X417" s="107" t="s">
        <v>621</v>
      </c>
      <c r="Y417" s="107" t="s">
        <v>622</v>
      </c>
      <c r="Z417" s="107" t="s">
        <v>621</v>
      </c>
      <c r="AA417" s="107" t="s">
        <v>621</v>
      </c>
      <c r="AB417" s="107" t="s">
        <v>621</v>
      </c>
      <c r="AC417" s="107" t="s">
        <v>621</v>
      </c>
      <c r="AD417" s="107" t="s">
        <v>621</v>
      </c>
      <c r="AE417" s="107" t="s">
        <v>621</v>
      </c>
      <c r="AF417" s="107" t="s">
        <v>621</v>
      </c>
      <c r="AG417" s="107" t="s">
        <v>621</v>
      </c>
      <c r="AH417" s="107" t="s">
        <v>622</v>
      </c>
      <c r="AI417" s="107" t="s">
        <v>621</v>
      </c>
      <c r="AJ417" s="107" t="s">
        <v>621</v>
      </c>
      <c r="AK417" s="107" t="s">
        <v>621</v>
      </c>
      <c r="AL417" s="107" t="s">
        <v>621</v>
      </c>
      <c r="AM417" s="107" t="s">
        <v>621</v>
      </c>
      <c r="AN417" s="107" t="s">
        <v>621</v>
      </c>
      <c r="AO417" s="107" t="s">
        <v>621</v>
      </c>
      <c r="AP417" s="107" t="s">
        <v>621</v>
      </c>
      <c r="AQ417" s="107" t="s">
        <v>621</v>
      </c>
      <c r="AR417" s="107" t="s">
        <v>621</v>
      </c>
      <c r="AS417" s="107" t="s">
        <v>621</v>
      </c>
      <c r="AT417" s="107" t="s">
        <v>621</v>
      </c>
      <c r="AU417" s="107" t="s">
        <v>621</v>
      </c>
      <c r="AV417" s="107" t="s">
        <v>620</v>
      </c>
      <c r="AW417" s="107" t="s">
        <v>620</v>
      </c>
      <c r="AX417" s="107" t="s">
        <v>621</v>
      </c>
      <c r="AY417" s="107" t="s">
        <v>623</v>
      </c>
      <c r="AZ417" s="107" t="s">
        <v>621</v>
      </c>
      <c r="BA417" s="107" t="s">
        <v>621</v>
      </c>
      <c r="BC417" s="107">
        <v>39</v>
      </c>
      <c r="BD417" s="107">
        <v>4</v>
      </c>
      <c r="BE417" s="107">
        <v>5</v>
      </c>
      <c r="BF417" s="107">
        <v>2</v>
      </c>
      <c r="BG417" s="107">
        <v>0</v>
      </c>
      <c r="BH417" s="107">
        <v>48</v>
      </c>
    </row>
    <row r="418" spans="1:60" x14ac:dyDescent="0.25">
      <c r="A418" s="104">
        <v>1501</v>
      </c>
      <c r="B418" s="108" t="s">
        <v>418</v>
      </c>
      <c r="C418" s="108" t="s">
        <v>419</v>
      </c>
      <c r="D418" s="107" t="s">
        <v>621</v>
      </c>
      <c r="E418" s="107" t="s">
        <v>621</v>
      </c>
      <c r="F418" s="107" t="s">
        <v>621</v>
      </c>
      <c r="G418" s="107" t="s">
        <v>621</v>
      </c>
      <c r="H418" s="107" t="s">
        <v>623</v>
      </c>
      <c r="I418" s="107" t="s">
        <v>621</v>
      </c>
      <c r="J418" s="107" t="s">
        <v>623</v>
      </c>
      <c r="K418" s="107" t="s">
        <v>621</v>
      </c>
      <c r="L418" s="107" t="s">
        <v>622</v>
      </c>
      <c r="M418" s="107" t="s">
        <v>621</v>
      </c>
      <c r="N418" s="107" t="s">
        <v>621</v>
      </c>
      <c r="O418" s="107" t="s">
        <v>621</v>
      </c>
      <c r="P418" s="107" t="s">
        <v>621</v>
      </c>
      <c r="Q418" s="107" t="s">
        <v>621</v>
      </c>
      <c r="R418" s="107" t="s">
        <v>622</v>
      </c>
      <c r="S418" s="107" t="s">
        <v>622</v>
      </c>
      <c r="T418" s="107" t="s">
        <v>622</v>
      </c>
      <c r="U418" s="107" t="s">
        <v>621</v>
      </c>
      <c r="V418" s="107" t="s">
        <v>621</v>
      </c>
      <c r="W418" s="107" t="s">
        <v>623</v>
      </c>
      <c r="X418" s="107" t="s">
        <v>621</v>
      </c>
      <c r="Y418" s="107" t="s">
        <v>622</v>
      </c>
      <c r="Z418" s="107" t="s">
        <v>621</v>
      </c>
      <c r="AA418" s="107" t="s">
        <v>621</v>
      </c>
      <c r="AB418" s="107" t="s">
        <v>621</v>
      </c>
      <c r="AC418" s="107" t="s">
        <v>621</v>
      </c>
      <c r="AD418" s="107" t="s">
        <v>623</v>
      </c>
      <c r="AE418" s="107" t="s">
        <v>623</v>
      </c>
      <c r="AF418" s="107" t="s">
        <v>621</v>
      </c>
      <c r="AG418" s="107" t="s">
        <v>621</v>
      </c>
      <c r="AH418" s="107" t="s">
        <v>622</v>
      </c>
      <c r="AI418" s="107" t="s">
        <v>622</v>
      </c>
      <c r="AJ418" s="107" t="s">
        <v>622</v>
      </c>
      <c r="AK418" s="107" t="s">
        <v>621</v>
      </c>
      <c r="AL418" s="107" t="s">
        <v>621</v>
      </c>
      <c r="AM418" s="107" t="s">
        <v>621</v>
      </c>
      <c r="AN418" s="107" t="s">
        <v>621</v>
      </c>
      <c r="AO418" s="107" t="s">
        <v>621</v>
      </c>
      <c r="AP418" s="107" t="s">
        <v>621</v>
      </c>
      <c r="AQ418" s="107" t="s">
        <v>621</v>
      </c>
      <c r="AR418" s="107" t="s">
        <v>621</v>
      </c>
      <c r="AS418" s="107" t="s">
        <v>621</v>
      </c>
      <c r="AT418" s="107" t="s">
        <v>621</v>
      </c>
      <c r="AU418" s="107" t="s">
        <v>621</v>
      </c>
      <c r="AV418" s="107" t="s">
        <v>620</v>
      </c>
      <c r="AW418" s="107" t="s">
        <v>620</v>
      </c>
      <c r="AX418" s="107" t="s">
        <v>621</v>
      </c>
      <c r="AY418" s="107" t="s">
        <v>621</v>
      </c>
      <c r="AZ418" s="107" t="s">
        <v>621</v>
      </c>
      <c r="BA418" s="107" t="s">
        <v>621</v>
      </c>
      <c r="BC418" s="107">
        <v>35</v>
      </c>
      <c r="BD418" s="107">
        <v>8</v>
      </c>
      <c r="BE418" s="107">
        <v>2</v>
      </c>
      <c r="BF418" s="107">
        <v>5</v>
      </c>
      <c r="BG418" s="107">
        <v>0</v>
      </c>
      <c r="BH418" s="107">
        <v>45</v>
      </c>
    </row>
    <row r="419" spans="1:60" x14ac:dyDescent="0.25">
      <c r="A419" s="104">
        <v>1502</v>
      </c>
      <c r="B419" s="108" t="s">
        <v>421</v>
      </c>
      <c r="C419" s="108" t="s">
        <v>419</v>
      </c>
      <c r="D419" s="107" t="s">
        <v>621</v>
      </c>
      <c r="E419" s="107" t="s">
        <v>621</v>
      </c>
      <c r="F419" s="107" t="s">
        <v>621</v>
      </c>
      <c r="G419" s="107" t="s">
        <v>621</v>
      </c>
      <c r="H419" s="107" t="s">
        <v>623</v>
      </c>
      <c r="I419" s="107" t="s">
        <v>621</v>
      </c>
      <c r="J419" s="107" t="s">
        <v>621</v>
      </c>
      <c r="K419" s="107" t="s">
        <v>621</v>
      </c>
      <c r="L419" s="107" t="s">
        <v>621</v>
      </c>
      <c r="M419" s="107" t="s">
        <v>621</v>
      </c>
      <c r="N419" s="107" t="s">
        <v>620</v>
      </c>
      <c r="O419" s="107" t="s">
        <v>623</v>
      </c>
      <c r="P419" s="107" t="s">
        <v>621</v>
      </c>
      <c r="Q419" s="107" t="s">
        <v>621</v>
      </c>
      <c r="R419" s="107" t="s">
        <v>623</v>
      </c>
      <c r="S419" s="107" t="s">
        <v>621</v>
      </c>
      <c r="T419" s="107" t="s">
        <v>621</v>
      </c>
      <c r="U419" s="107" t="s">
        <v>621</v>
      </c>
      <c r="V419" s="107" t="s">
        <v>621</v>
      </c>
      <c r="W419" s="107" t="s">
        <v>621</v>
      </c>
      <c r="X419" s="107" t="s">
        <v>621</v>
      </c>
      <c r="Y419" s="107" t="s">
        <v>621</v>
      </c>
      <c r="Z419" s="107" t="s">
        <v>621</v>
      </c>
      <c r="AA419" s="107" t="s">
        <v>621</v>
      </c>
      <c r="AB419" s="107" t="s">
        <v>621</v>
      </c>
      <c r="AC419" s="107" t="s">
        <v>621</v>
      </c>
      <c r="AD419" s="107" t="s">
        <v>621</v>
      </c>
      <c r="AE419" s="107" t="s">
        <v>621</v>
      </c>
      <c r="AF419" s="107" t="s">
        <v>621</v>
      </c>
      <c r="AG419" s="107" t="s">
        <v>621</v>
      </c>
      <c r="AH419" s="107" t="s">
        <v>622</v>
      </c>
      <c r="AI419" s="107" t="s">
        <v>621</v>
      </c>
      <c r="AJ419" s="107" t="s">
        <v>622</v>
      </c>
      <c r="AK419" s="107" t="s">
        <v>621</v>
      </c>
      <c r="AL419" s="107" t="s">
        <v>623</v>
      </c>
      <c r="AM419" s="107" t="s">
        <v>621</v>
      </c>
      <c r="AN419" s="107" t="s">
        <v>621</v>
      </c>
      <c r="AO419" s="107" t="s">
        <v>621</v>
      </c>
      <c r="AP419" s="107" t="s">
        <v>621</v>
      </c>
      <c r="AQ419" s="107" t="s">
        <v>621</v>
      </c>
      <c r="AR419" s="107" t="s">
        <v>621</v>
      </c>
      <c r="AS419" s="107" t="s">
        <v>621</v>
      </c>
      <c r="AT419" s="107" t="s">
        <v>621</v>
      </c>
      <c r="AU419" s="107" t="s">
        <v>623</v>
      </c>
      <c r="AV419" s="107" t="s">
        <v>623</v>
      </c>
      <c r="AW419" s="107" t="s">
        <v>621</v>
      </c>
      <c r="AX419" s="107" t="s">
        <v>621</v>
      </c>
      <c r="AY419" s="107" t="s">
        <v>621</v>
      </c>
      <c r="AZ419" s="107" t="s">
        <v>621</v>
      </c>
      <c r="BA419" s="107" t="s">
        <v>621</v>
      </c>
      <c r="BC419" s="107">
        <v>41</v>
      </c>
      <c r="BD419" s="107">
        <v>2</v>
      </c>
      <c r="BE419" s="107">
        <v>1</v>
      </c>
      <c r="BF419" s="107">
        <v>6</v>
      </c>
      <c r="BG419" s="107">
        <v>0</v>
      </c>
      <c r="BH419" s="107">
        <v>44</v>
      </c>
    </row>
    <row r="420" spans="1:60" x14ac:dyDescent="0.25">
      <c r="A420" s="104">
        <v>1503</v>
      </c>
      <c r="B420" s="108" t="s">
        <v>422</v>
      </c>
      <c r="C420" s="108" t="s">
        <v>419</v>
      </c>
      <c r="D420" s="107" t="s">
        <v>621</v>
      </c>
      <c r="E420" s="107" t="s">
        <v>620</v>
      </c>
      <c r="F420" s="107" t="s">
        <v>621</v>
      </c>
      <c r="G420" s="107" t="s">
        <v>621</v>
      </c>
      <c r="H420" s="107" t="s">
        <v>623</v>
      </c>
      <c r="I420" s="107" t="s">
        <v>621</v>
      </c>
      <c r="J420" s="107" t="s">
        <v>621</v>
      </c>
      <c r="K420" s="107" t="s">
        <v>621</v>
      </c>
      <c r="L420" s="107" t="s">
        <v>621</v>
      </c>
      <c r="M420" s="107" t="s">
        <v>621</v>
      </c>
      <c r="N420" s="107" t="s">
        <v>621</v>
      </c>
      <c r="O420" s="107" t="s">
        <v>621</v>
      </c>
      <c r="P420" s="107" t="s">
        <v>621</v>
      </c>
      <c r="Q420" s="107" t="s">
        <v>621</v>
      </c>
      <c r="R420" s="107" t="s">
        <v>623</v>
      </c>
      <c r="S420" s="107" t="s">
        <v>622</v>
      </c>
      <c r="T420" s="107" t="s">
        <v>622</v>
      </c>
      <c r="U420" s="107" t="s">
        <v>621</v>
      </c>
      <c r="V420" s="107" t="s">
        <v>621</v>
      </c>
      <c r="W420" s="107" t="s">
        <v>621</v>
      </c>
      <c r="X420" s="107" t="s">
        <v>621</v>
      </c>
      <c r="Y420" s="107" t="s">
        <v>622</v>
      </c>
      <c r="Z420" s="107" t="s">
        <v>621</v>
      </c>
      <c r="AA420" s="107" t="s">
        <v>621</v>
      </c>
      <c r="AB420" s="107" t="s">
        <v>621</v>
      </c>
      <c r="AC420" s="107" t="s">
        <v>621</v>
      </c>
      <c r="AD420" s="107" t="s">
        <v>623</v>
      </c>
      <c r="AE420" s="107" t="s">
        <v>621</v>
      </c>
      <c r="AF420" s="107" t="s">
        <v>621</v>
      </c>
      <c r="AG420" s="107" t="s">
        <v>621</v>
      </c>
      <c r="AH420" s="107" t="s">
        <v>622</v>
      </c>
      <c r="AI420" s="107" t="s">
        <v>622</v>
      </c>
      <c r="AJ420" s="107" t="s">
        <v>622</v>
      </c>
      <c r="AK420" s="107" t="s">
        <v>621</v>
      </c>
      <c r="AL420" s="107" t="s">
        <v>621</v>
      </c>
      <c r="AM420" s="107" t="s">
        <v>621</v>
      </c>
      <c r="AN420" s="107" t="s">
        <v>621</v>
      </c>
      <c r="AO420" s="107" t="s">
        <v>621</v>
      </c>
      <c r="AP420" s="107" t="s">
        <v>621</v>
      </c>
      <c r="AQ420" s="107" t="s">
        <v>621</v>
      </c>
      <c r="AR420" s="107" t="s">
        <v>621</v>
      </c>
      <c r="AS420" s="107" t="s">
        <v>621</v>
      </c>
      <c r="AT420" s="107" t="s">
        <v>621</v>
      </c>
      <c r="AU420" s="107" t="s">
        <v>621</v>
      </c>
      <c r="AV420" s="107" t="s">
        <v>623</v>
      </c>
      <c r="AW420" s="107" t="s">
        <v>621</v>
      </c>
      <c r="AX420" s="107" t="s">
        <v>623</v>
      </c>
      <c r="AY420" s="107" t="s">
        <v>621</v>
      </c>
      <c r="AZ420" s="107" t="s">
        <v>621</v>
      </c>
      <c r="BA420" s="107" t="s">
        <v>621</v>
      </c>
      <c r="BC420" s="107">
        <v>38</v>
      </c>
      <c r="BD420" s="107">
        <v>6</v>
      </c>
      <c r="BE420" s="107">
        <v>1</v>
      </c>
      <c r="BF420" s="107">
        <v>5</v>
      </c>
      <c r="BG420" s="107">
        <v>0</v>
      </c>
      <c r="BH420" s="107">
        <v>45</v>
      </c>
    </row>
    <row r="421" spans="1:60" x14ac:dyDescent="0.25">
      <c r="A421" s="104">
        <v>1504</v>
      </c>
      <c r="B421" s="108" t="s">
        <v>423</v>
      </c>
      <c r="C421" s="108" t="s">
        <v>419</v>
      </c>
      <c r="D421" s="107" t="s">
        <v>623</v>
      </c>
      <c r="E421" s="107" t="s">
        <v>621</v>
      </c>
      <c r="F421" s="107" t="s">
        <v>621</v>
      </c>
      <c r="G421" s="107" t="s">
        <v>621</v>
      </c>
      <c r="H421" s="107" t="s">
        <v>623</v>
      </c>
      <c r="I421" s="107" t="s">
        <v>621</v>
      </c>
      <c r="J421" s="107" t="s">
        <v>623</v>
      </c>
      <c r="K421" s="107" t="s">
        <v>621</v>
      </c>
      <c r="L421" s="107" t="s">
        <v>622</v>
      </c>
      <c r="M421" s="107" t="s">
        <v>621</v>
      </c>
      <c r="N421" s="107" t="s">
        <v>620</v>
      </c>
      <c r="O421" s="107" t="s">
        <v>621</v>
      </c>
      <c r="P421" s="107" t="s">
        <v>621</v>
      </c>
      <c r="Q421" s="107" t="s">
        <v>621</v>
      </c>
      <c r="R421" s="107" t="s">
        <v>621</v>
      </c>
      <c r="S421" s="107" t="s">
        <v>622</v>
      </c>
      <c r="T421" s="107" t="s">
        <v>622</v>
      </c>
      <c r="U421" s="107" t="s">
        <v>621</v>
      </c>
      <c r="V421" s="107" t="s">
        <v>621</v>
      </c>
      <c r="W421" s="107" t="s">
        <v>620</v>
      </c>
      <c r="X421" s="107" t="s">
        <v>621</v>
      </c>
      <c r="Y421" s="107" t="s">
        <v>621</v>
      </c>
      <c r="Z421" s="107" t="s">
        <v>621</v>
      </c>
      <c r="AA421" s="107" t="s">
        <v>621</v>
      </c>
      <c r="AB421" s="107" t="s">
        <v>621</v>
      </c>
      <c r="AC421" s="107" t="s">
        <v>621</v>
      </c>
      <c r="AD421" s="107" t="s">
        <v>623</v>
      </c>
      <c r="AE421" s="107" t="s">
        <v>621</v>
      </c>
      <c r="AF421" s="107" t="s">
        <v>621</v>
      </c>
      <c r="AG421" s="107" t="s">
        <v>621</v>
      </c>
      <c r="AH421" s="107" t="s">
        <v>621</v>
      </c>
      <c r="AI421" s="107" t="s">
        <v>621</v>
      </c>
      <c r="AJ421" s="107" t="s">
        <v>621</v>
      </c>
      <c r="AK421" s="107" t="s">
        <v>621</v>
      </c>
      <c r="AL421" s="107" t="s">
        <v>621</v>
      </c>
      <c r="AM421" s="107" t="s">
        <v>621</v>
      </c>
      <c r="AN421" s="107" t="s">
        <v>621</v>
      </c>
      <c r="AO421" s="107" t="s">
        <v>621</v>
      </c>
      <c r="AP421" s="107" t="s">
        <v>621</v>
      </c>
      <c r="AQ421" s="107" t="s">
        <v>621</v>
      </c>
      <c r="AR421" s="107" t="s">
        <v>621</v>
      </c>
      <c r="AS421" s="107" t="s">
        <v>621</v>
      </c>
      <c r="AT421" s="107" t="s">
        <v>621</v>
      </c>
      <c r="AU421" s="107" t="s">
        <v>621</v>
      </c>
      <c r="AV421" s="107" t="s">
        <v>623</v>
      </c>
      <c r="AW421" s="107" t="s">
        <v>621</v>
      </c>
      <c r="AX421" s="107" t="s">
        <v>621</v>
      </c>
      <c r="AY421" s="107" t="s">
        <v>621</v>
      </c>
      <c r="AZ421" s="107" t="s">
        <v>621</v>
      </c>
      <c r="BA421" s="107" t="s">
        <v>621</v>
      </c>
      <c r="BC421" s="107">
        <v>40</v>
      </c>
      <c r="BD421" s="107">
        <v>3</v>
      </c>
      <c r="BE421" s="107">
        <v>2</v>
      </c>
      <c r="BF421" s="107">
        <v>5</v>
      </c>
      <c r="BG421" s="107">
        <v>0</v>
      </c>
      <c r="BH421" s="107">
        <v>45</v>
      </c>
    </row>
    <row r="422" spans="1:60" x14ac:dyDescent="0.25">
      <c r="A422" s="104">
        <v>1505</v>
      </c>
      <c r="B422" s="108" t="s">
        <v>424</v>
      </c>
      <c r="C422" s="108" t="s">
        <v>419</v>
      </c>
      <c r="D422" s="107" t="s">
        <v>621</v>
      </c>
      <c r="E422" s="107" t="s">
        <v>620</v>
      </c>
      <c r="F422" s="107" t="s">
        <v>621</v>
      </c>
      <c r="G422" s="107" t="s">
        <v>621</v>
      </c>
      <c r="H422" s="107" t="s">
        <v>621</v>
      </c>
      <c r="I422" s="107" t="s">
        <v>621</v>
      </c>
      <c r="J422" s="107" t="s">
        <v>623</v>
      </c>
      <c r="K422" s="107" t="s">
        <v>621</v>
      </c>
      <c r="L422" s="107" t="s">
        <v>621</v>
      </c>
      <c r="M422" s="107" t="s">
        <v>621</v>
      </c>
      <c r="N422" s="107" t="s">
        <v>621</v>
      </c>
      <c r="O422" s="107" t="s">
        <v>621</v>
      </c>
      <c r="P422" s="107" t="s">
        <v>621</v>
      </c>
      <c r="Q422" s="107" t="s">
        <v>621</v>
      </c>
      <c r="R422" s="107" t="s">
        <v>620</v>
      </c>
      <c r="S422" s="107" t="s">
        <v>623</v>
      </c>
      <c r="T422" s="107" t="s">
        <v>622</v>
      </c>
      <c r="U422" s="107" t="s">
        <v>621</v>
      </c>
      <c r="V422" s="107" t="s">
        <v>621</v>
      </c>
      <c r="W422" s="107" t="s">
        <v>621</v>
      </c>
      <c r="X422" s="107" t="s">
        <v>621</v>
      </c>
      <c r="Y422" s="107" t="s">
        <v>621</v>
      </c>
      <c r="Z422" s="107" t="s">
        <v>621</v>
      </c>
      <c r="AA422" s="107" t="s">
        <v>620</v>
      </c>
      <c r="AB422" s="107" t="s">
        <v>621</v>
      </c>
      <c r="AC422" s="107" t="s">
        <v>623</v>
      </c>
      <c r="AD422" s="107" t="s">
        <v>621</v>
      </c>
      <c r="AE422" s="107" t="s">
        <v>623</v>
      </c>
      <c r="AF422" s="107" t="s">
        <v>621</v>
      </c>
      <c r="AG422" s="107" t="s">
        <v>621</v>
      </c>
      <c r="AH422" s="107" t="s">
        <v>622</v>
      </c>
      <c r="AI422" s="107" t="s">
        <v>622</v>
      </c>
      <c r="AJ422" s="107" t="s">
        <v>622</v>
      </c>
      <c r="AK422" s="107" t="s">
        <v>621</v>
      </c>
      <c r="AL422" s="107" t="s">
        <v>621</v>
      </c>
      <c r="AM422" s="107" t="s">
        <v>621</v>
      </c>
      <c r="AN422" s="107" t="s">
        <v>621</v>
      </c>
      <c r="AO422" s="107" t="s">
        <v>621</v>
      </c>
      <c r="AP422" s="107" t="s">
        <v>621</v>
      </c>
      <c r="AQ422" s="107" t="s">
        <v>621</v>
      </c>
      <c r="AR422" s="107" t="s">
        <v>621</v>
      </c>
      <c r="AS422" s="107" t="s">
        <v>621</v>
      </c>
      <c r="AT422" s="107" t="s">
        <v>621</v>
      </c>
      <c r="AU422" s="107" t="s">
        <v>621</v>
      </c>
      <c r="AV422" s="107" t="s">
        <v>621</v>
      </c>
      <c r="AW422" s="107" t="s">
        <v>621</v>
      </c>
      <c r="AX422" s="107" t="s">
        <v>623</v>
      </c>
      <c r="AY422" s="107" t="s">
        <v>620</v>
      </c>
      <c r="AZ422" s="107" t="s">
        <v>621</v>
      </c>
      <c r="BA422" s="107" t="s">
        <v>621</v>
      </c>
      <c r="BC422" s="107">
        <v>37</v>
      </c>
      <c r="BD422" s="107">
        <v>4</v>
      </c>
      <c r="BE422" s="107">
        <v>4</v>
      </c>
      <c r="BF422" s="107">
        <v>5</v>
      </c>
      <c r="BG422" s="107">
        <v>0</v>
      </c>
      <c r="BH422" s="107">
        <v>45</v>
      </c>
    </row>
    <row r="423" spans="1:60" x14ac:dyDescent="0.25">
      <c r="A423" s="104">
        <v>1506</v>
      </c>
      <c r="B423" s="108" t="s">
        <v>425</v>
      </c>
      <c r="C423" s="108" t="s">
        <v>419</v>
      </c>
      <c r="D423" s="107" t="s">
        <v>621</v>
      </c>
      <c r="E423" s="107" t="s">
        <v>621</v>
      </c>
      <c r="F423" s="107" t="s">
        <v>621</v>
      </c>
      <c r="G423" s="107" t="s">
        <v>621</v>
      </c>
      <c r="H423" s="107" t="s">
        <v>623</v>
      </c>
      <c r="I423" s="107" t="s">
        <v>621</v>
      </c>
      <c r="J423" s="107" t="s">
        <v>623</v>
      </c>
      <c r="K423" s="107" t="s">
        <v>621</v>
      </c>
      <c r="L423" s="107" t="s">
        <v>621</v>
      </c>
      <c r="M423" s="107" t="s">
        <v>621</v>
      </c>
      <c r="N423" s="107" t="s">
        <v>623</v>
      </c>
      <c r="O423" s="107" t="s">
        <v>621</v>
      </c>
      <c r="P423" s="107" t="s">
        <v>621</v>
      </c>
      <c r="Q423" s="107" t="s">
        <v>621</v>
      </c>
      <c r="R423" s="107" t="s">
        <v>621</v>
      </c>
      <c r="S423" s="107" t="s">
        <v>621</v>
      </c>
      <c r="T423" s="107" t="s">
        <v>622</v>
      </c>
      <c r="U423" s="107" t="s">
        <v>621</v>
      </c>
      <c r="V423" s="107" t="s">
        <v>621</v>
      </c>
      <c r="W423" s="107" t="s">
        <v>623</v>
      </c>
      <c r="X423" s="107" t="s">
        <v>621</v>
      </c>
      <c r="Y423" s="107" t="s">
        <v>622</v>
      </c>
      <c r="Z423" s="107" t="s">
        <v>621</v>
      </c>
      <c r="AA423" s="107" t="s">
        <v>621</v>
      </c>
      <c r="AB423" s="107" t="s">
        <v>621</v>
      </c>
      <c r="AC423" s="107" t="s">
        <v>621</v>
      </c>
      <c r="AD423" s="107" t="s">
        <v>623</v>
      </c>
      <c r="AE423" s="107" t="s">
        <v>623</v>
      </c>
      <c r="AF423" s="107" t="s">
        <v>621</v>
      </c>
      <c r="AG423" s="107" t="s">
        <v>621</v>
      </c>
      <c r="AH423" s="107" t="s">
        <v>621</v>
      </c>
      <c r="AI423" s="107" t="s">
        <v>621</v>
      </c>
      <c r="AJ423" s="107" t="s">
        <v>621</v>
      </c>
      <c r="AK423" s="107" t="s">
        <v>621</v>
      </c>
      <c r="AL423" s="107" t="s">
        <v>621</v>
      </c>
      <c r="AM423" s="107" t="s">
        <v>621</v>
      </c>
      <c r="AN423" s="107" t="s">
        <v>621</v>
      </c>
      <c r="AO423" s="107" t="s">
        <v>621</v>
      </c>
      <c r="AP423" s="107" t="s">
        <v>621</v>
      </c>
      <c r="AQ423" s="107" t="s">
        <v>621</v>
      </c>
      <c r="AR423" s="107" t="s">
        <v>621</v>
      </c>
      <c r="AS423" s="107" t="s">
        <v>621</v>
      </c>
      <c r="AT423" s="107" t="s">
        <v>621</v>
      </c>
      <c r="AU423" s="107" t="s">
        <v>621</v>
      </c>
      <c r="AV423" s="107" t="s">
        <v>621</v>
      </c>
      <c r="AW423" s="107" t="s">
        <v>621</v>
      </c>
      <c r="AX423" s="107" t="s">
        <v>623</v>
      </c>
      <c r="AY423" s="107" t="s">
        <v>621</v>
      </c>
      <c r="AZ423" s="107" t="s">
        <v>621</v>
      </c>
      <c r="BA423" s="107" t="s">
        <v>621</v>
      </c>
      <c r="BC423" s="107">
        <v>41</v>
      </c>
      <c r="BD423" s="107">
        <v>2</v>
      </c>
      <c r="BE423" s="107">
        <v>0</v>
      </c>
      <c r="BF423" s="107">
        <v>7</v>
      </c>
      <c r="BG423" s="107">
        <v>0</v>
      </c>
      <c r="BH423" s="107">
        <v>43</v>
      </c>
    </row>
    <row r="424" spans="1:60" x14ac:dyDescent="0.25">
      <c r="A424" s="104">
        <v>1507</v>
      </c>
      <c r="B424" s="108" t="s">
        <v>449</v>
      </c>
      <c r="C424" s="108" t="s">
        <v>419</v>
      </c>
      <c r="D424" s="107" t="s">
        <v>621</v>
      </c>
      <c r="E424" s="107" t="s">
        <v>621</v>
      </c>
      <c r="F424" s="107" t="s">
        <v>621</v>
      </c>
      <c r="G424" s="107" t="s">
        <v>621</v>
      </c>
      <c r="H424" s="107" t="s">
        <v>621</v>
      </c>
      <c r="I424" s="107" t="s">
        <v>621</v>
      </c>
      <c r="J424" s="107" t="s">
        <v>621</v>
      </c>
      <c r="K424" s="107" t="s">
        <v>621</v>
      </c>
      <c r="L424" s="107" t="s">
        <v>622</v>
      </c>
      <c r="M424" s="107" t="s">
        <v>621</v>
      </c>
      <c r="N424" s="107" t="s">
        <v>621</v>
      </c>
      <c r="O424" s="107" t="s">
        <v>621</v>
      </c>
      <c r="P424" s="107" t="s">
        <v>621</v>
      </c>
      <c r="Q424" s="107" t="s">
        <v>621</v>
      </c>
      <c r="R424" s="107" t="s">
        <v>620</v>
      </c>
      <c r="S424" s="107" t="s">
        <v>622</v>
      </c>
      <c r="T424" s="107" t="s">
        <v>622</v>
      </c>
      <c r="U424" s="107" t="s">
        <v>621</v>
      </c>
      <c r="V424" s="107" t="s">
        <v>621</v>
      </c>
      <c r="W424" s="107" t="s">
        <v>621</v>
      </c>
      <c r="X424" s="107" t="s">
        <v>621</v>
      </c>
      <c r="Y424" s="107" t="s">
        <v>622</v>
      </c>
      <c r="Z424" s="107" t="s">
        <v>621</v>
      </c>
      <c r="AA424" s="107" t="s">
        <v>621</v>
      </c>
      <c r="AB424" s="107" t="s">
        <v>621</v>
      </c>
      <c r="AC424" s="107" t="s">
        <v>621</v>
      </c>
      <c r="AD424" s="107" t="s">
        <v>623</v>
      </c>
      <c r="AE424" s="107" t="s">
        <v>621</v>
      </c>
      <c r="AF424" s="107" t="s">
        <v>621</v>
      </c>
      <c r="AG424" s="107" t="s">
        <v>621</v>
      </c>
      <c r="AH424" s="107" t="s">
        <v>621</v>
      </c>
      <c r="AI424" s="107" t="s">
        <v>621</v>
      </c>
      <c r="AJ424" s="107" t="s">
        <v>621</v>
      </c>
      <c r="AK424" s="107" t="s">
        <v>621</v>
      </c>
      <c r="AL424" s="107" t="s">
        <v>621</v>
      </c>
      <c r="AM424" s="107" t="s">
        <v>621</v>
      </c>
      <c r="AN424" s="107" t="s">
        <v>621</v>
      </c>
      <c r="AO424" s="107" t="s">
        <v>621</v>
      </c>
      <c r="AP424" s="107" t="s">
        <v>621</v>
      </c>
      <c r="AQ424" s="107" t="s">
        <v>621</v>
      </c>
      <c r="AR424" s="107" t="s">
        <v>621</v>
      </c>
      <c r="AS424" s="107" t="s">
        <v>621</v>
      </c>
      <c r="AT424" s="107" t="s">
        <v>621</v>
      </c>
      <c r="AU424" s="107" t="s">
        <v>621</v>
      </c>
      <c r="AV424" s="107" t="s">
        <v>620</v>
      </c>
      <c r="AW424" s="107" t="s">
        <v>621</v>
      </c>
      <c r="AX424" s="107" t="s">
        <v>621</v>
      </c>
      <c r="AY424" s="107" t="s">
        <v>621</v>
      </c>
      <c r="AZ424" s="107" t="s">
        <v>621</v>
      </c>
      <c r="BA424" s="107" t="s">
        <v>621</v>
      </c>
      <c r="BC424" s="107">
        <v>43</v>
      </c>
      <c r="BD424" s="107">
        <v>4</v>
      </c>
      <c r="BE424" s="107">
        <v>2</v>
      </c>
      <c r="BF424" s="107">
        <v>1</v>
      </c>
      <c r="BG424" s="107">
        <v>0</v>
      </c>
      <c r="BH424" s="107">
        <v>49</v>
      </c>
    </row>
    <row r="425" spans="1:60" x14ac:dyDescent="0.25">
      <c r="A425" s="104">
        <v>1508</v>
      </c>
      <c r="B425" s="108" t="s">
        <v>426</v>
      </c>
      <c r="C425" s="108" t="s">
        <v>419</v>
      </c>
      <c r="D425" s="107" t="s">
        <v>622</v>
      </c>
      <c r="E425" s="107" t="s">
        <v>621</v>
      </c>
      <c r="F425" s="107" t="s">
        <v>621</v>
      </c>
      <c r="G425" s="107" t="s">
        <v>621</v>
      </c>
      <c r="H425" s="107" t="s">
        <v>623</v>
      </c>
      <c r="I425" s="107" t="s">
        <v>623</v>
      </c>
      <c r="J425" s="107" t="s">
        <v>621</v>
      </c>
      <c r="K425" s="107" t="s">
        <v>623</v>
      </c>
      <c r="L425" s="107" t="s">
        <v>622</v>
      </c>
      <c r="M425" s="107" t="s">
        <v>621</v>
      </c>
      <c r="N425" s="107" t="s">
        <v>621</v>
      </c>
      <c r="O425" s="107" t="s">
        <v>621</v>
      </c>
      <c r="P425" s="107" t="s">
        <v>621</v>
      </c>
      <c r="Q425" s="107" t="s">
        <v>621</v>
      </c>
      <c r="R425" s="107" t="s">
        <v>621</v>
      </c>
      <c r="S425" s="107" t="s">
        <v>621</v>
      </c>
      <c r="T425" s="107" t="s">
        <v>622</v>
      </c>
      <c r="U425" s="107" t="s">
        <v>621</v>
      </c>
      <c r="V425" s="107" t="s">
        <v>621</v>
      </c>
      <c r="W425" s="107" t="s">
        <v>621</v>
      </c>
      <c r="X425" s="107" t="s">
        <v>621</v>
      </c>
      <c r="Y425" s="107" t="s">
        <v>621</v>
      </c>
      <c r="Z425" s="107" t="s">
        <v>621</v>
      </c>
      <c r="AA425" s="107" t="s">
        <v>621</v>
      </c>
      <c r="AB425" s="107" t="s">
        <v>621</v>
      </c>
      <c r="AC425" s="107" t="s">
        <v>621</v>
      </c>
      <c r="AD425" s="107" t="s">
        <v>623</v>
      </c>
      <c r="AE425" s="107" t="s">
        <v>621</v>
      </c>
      <c r="AF425" s="107" t="s">
        <v>621</v>
      </c>
      <c r="AG425" s="107" t="s">
        <v>621</v>
      </c>
      <c r="AH425" s="107" t="s">
        <v>622</v>
      </c>
      <c r="AI425" s="107" t="s">
        <v>622</v>
      </c>
      <c r="AJ425" s="107" t="s">
        <v>622</v>
      </c>
      <c r="AK425" s="107" t="s">
        <v>621</v>
      </c>
      <c r="AL425" s="107" t="s">
        <v>623</v>
      </c>
      <c r="AM425" s="107" t="s">
        <v>622</v>
      </c>
      <c r="AN425" s="107" t="s">
        <v>621</v>
      </c>
      <c r="AO425" s="107" t="s">
        <v>621</v>
      </c>
      <c r="AP425" s="107" t="s">
        <v>621</v>
      </c>
      <c r="AQ425" s="107" t="s">
        <v>621</v>
      </c>
      <c r="AR425" s="107" t="s">
        <v>621</v>
      </c>
      <c r="AS425" s="107" t="s">
        <v>621</v>
      </c>
      <c r="AT425" s="107" t="s">
        <v>621</v>
      </c>
      <c r="AU425" s="107" t="s">
        <v>621</v>
      </c>
      <c r="AV425" s="107" t="s">
        <v>621</v>
      </c>
      <c r="AW425" s="107" t="s">
        <v>621</v>
      </c>
      <c r="AX425" s="107" t="s">
        <v>623</v>
      </c>
      <c r="AY425" s="107" t="s">
        <v>622</v>
      </c>
      <c r="AZ425" s="107" t="s">
        <v>621</v>
      </c>
      <c r="BA425" s="107" t="s">
        <v>621</v>
      </c>
      <c r="BC425" s="107">
        <v>36</v>
      </c>
      <c r="BD425" s="107">
        <v>8</v>
      </c>
      <c r="BE425" s="107">
        <v>0</v>
      </c>
      <c r="BF425" s="107">
        <v>6</v>
      </c>
      <c r="BG425" s="107">
        <v>0</v>
      </c>
      <c r="BH425" s="107">
        <v>44</v>
      </c>
    </row>
    <row r="426" spans="1:60" x14ac:dyDescent="0.25">
      <c r="A426" s="104">
        <v>1509</v>
      </c>
      <c r="B426" s="108" t="s">
        <v>427</v>
      </c>
      <c r="C426" s="108" t="s">
        <v>419</v>
      </c>
      <c r="D426" s="107" t="s">
        <v>623</v>
      </c>
      <c r="E426" s="107" t="s">
        <v>622</v>
      </c>
      <c r="F426" s="107" t="s">
        <v>621</v>
      </c>
      <c r="G426" s="107" t="s">
        <v>621</v>
      </c>
      <c r="H426" s="107" t="s">
        <v>623</v>
      </c>
      <c r="I426" s="107" t="s">
        <v>623</v>
      </c>
      <c r="J426" s="107" t="s">
        <v>621</v>
      </c>
      <c r="K426" s="107" t="s">
        <v>621</v>
      </c>
      <c r="L426" s="107" t="s">
        <v>623</v>
      </c>
      <c r="M426" s="107" t="s">
        <v>621</v>
      </c>
      <c r="N426" s="107" t="s">
        <v>621</v>
      </c>
      <c r="O426" s="107" t="s">
        <v>621</v>
      </c>
      <c r="P426" s="107" t="s">
        <v>621</v>
      </c>
      <c r="Q426" s="107" t="s">
        <v>621</v>
      </c>
      <c r="R426" s="107" t="s">
        <v>621</v>
      </c>
      <c r="S426" s="107" t="s">
        <v>623</v>
      </c>
      <c r="T426" s="107" t="s">
        <v>622</v>
      </c>
      <c r="U426" s="107" t="s">
        <v>621</v>
      </c>
      <c r="V426" s="107" t="s">
        <v>621</v>
      </c>
      <c r="W426" s="107" t="s">
        <v>620</v>
      </c>
      <c r="X426" s="107" t="s">
        <v>620</v>
      </c>
      <c r="Y426" s="107" t="s">
        <v>621</v>
      </c>
      <c r="Z426" s="107" t="s">
        <v>621</v>
      </c>
      <c r="AA426" s="107" t="s">
        <v>621</v>
      </c>
      <c r="AB426" s="107" t="s">
        <v>621</v>
      </c>
      <c r="AC426" s="107" t="s">
        <v>623</v>
      </c>
      <c r="AD426" s="107" t="s">
        <v>621</v>
      </c>
      <c r="AE426" s="107" t="s">
        <v>621</v>
      </c>
      <c r="AF426" s="107" t="s">
        <v>621</v>
      </c>
      <c r="AG426" s="107" t="s">
        <v>620</v>
      </c>
      <c r="AH426" s="107" t="s">
        <v>622</v>
      </c>
      <c r="AI426" s="107" t="s">
        <v>622</v>
      </c>
      <c r="AJ426" s="107" t="s">
        <v>622</v>
      </c>
      <c r="AK426" s="107" t="s">
        <v>621</v>
      </c>
      <c r="AL426" s="107" t="s">
        <v>621</v>
      </c>
      <c r="AM426" s="107" t="s">
        <v>621</v>
      </c>
      <c r="AN426" s="107" t="s">
        <v>621</v>
      </c>
      <c r="AO426" s="107" t="s">
        <v>621</v>
      </c>
      <c r="AP426" s="107" t="s">
        <v>621</v>
      </c>
      <c r="AQ426" s="107" t="s">
        <v>621</v>
      </c>
      <c r="AR426" s="107" t="s">
        <v>621</v>
      </c>
      <c r="AS426" s="107" t="s">
        <v>621</v>
      </c>
      <c r="AT426" s="107" t="s">
        <v>621</v>
      </c>
      <c r="AU426" s="107" t="s">
        <v>623</v>
      </c>
      <c r="AV426" s="107" t="s">
        <v>621</v>
      </c>
      <c r="AW426" s="107" t="s">
        <v>621</v>
      </c>
      <c r="AX426" s="107" t="s">
        <v>621</v>
      </c>
      <c r="AY426" s="107" t="s">
        <v>621</v>
      </c>
      <c r="AZ426" s="107" t="s">
        <v>621</v>
      </c>
      <c r="BA426" s="107" t="s">
        <v>620</v>
      </c>
      <c r="BC426" s="107">
        <v>34</v>
      </c>
      <c r="BD426" s="107">
        <v>5</v>
      </c>
      <c r="BE426" s="107">
        <v>4</v>
      </c>
      <c r="BF426" s="107">
        <v>7</v>
      </c>
      <c r="BG426" s="107">
        <v>0</v>
      </c>
      <c r="BH426" s="107">
        <v>43</v>
      </c>
    </row>
    <row r="427" spans="1:60" x14ac:dyDescent="0.25">
      <c r="A427" s="104">
        <v>1510</v>
      </c>
      <c r="B427" s="108" t="s">
        <v>428</v>
      </c>
      <c r="C427" s="108" t="s">
        <v>419</v>
      </c>
      <c r="D427" s="107" t="s">
        <v>621</v>
      </c>
      <c r="E427" s="107" t="s">
        <v>621</v>
      </c>
      <c r="F427" s="107" t="s">
        <v>623</v>
      </c>
      <c r="G427" s="107" t="s">
        <v>621</v>
      </c>
      <c r="H427" s="107" t="s">
        <v>621</v>
      </c>
      <c r="I427" s="107" t="s">
        <v>623</v>
      </c>
      <c r="J427" s="107" t="s">
        <v>623</v>
      </c>
      <c r="K427" s="107" t="s">
        <v>621</v>
      </c>
      <c r="L427" s="107" t="s">
        <v>623</v>
      </c>
      <c r="M427" s="107" t="s">
        <v>621</v>
      </c>
      <c r="N427" s="107" t="s">
        <v>621</v>
      </c>
      <c r="O427" s="107" t="s">
        <v>621</v>
      </c>
      <c r="P427" s="107" t="s">
        <v>621</v>
      </c>
      <c r="Q427" s="107" t="s">
        <v>621</v>
      </c>
      <c r="R427" s="107" t="s">
        <v>621</v>
      </c>
      <c r="S427" s="107" t="s">
        <v>622</v>
      </c>
      <c r="T427" s="107" t="s">
        <v>622</v>
      </c>
      <c r="U427" s="107" t="s">
        <v>621</v>
      </c>
      <c r="V427" s="107" t="s">
        <v>621</v>
      </c>
      <c r="W427" s="107" t="s">
        <v>620</v>
      </c>
      <c r="X427" s="107" t="s">
        <v>621</v>
      </c>
      <c r="Y427" s="107" t="s">
        <v>622</v>
      </c>
      <c r="Z427" s="107" t="s">
        <v>623</v>
      </c>
      <c r="AA427" s="107" t="s">
        <v>621</v>
      </c>
      <c r="AB427" s="107" t="s">
        <v>621</v>
      </c>
      <c r="AC427" s="107" t="s">
        <v>621</v>
      </c>
      <c r="AD427" s="107" t="s">
        <v>621</v>
      </c>
      <c r="AE427" s="107" t="s">
        <v>623</v>
      </c>
      <c r="AF427" s="107" t="s">
        <v>621</v>
      </c>
      <c r="AG427" s="107" t="s">
        <v>621</v>
      </c>
      <c r="AH427" s="107" t="s">
        <v>622</v>
      </c>
      <c r="AI427" s="107" t="s">
        <v>622</v>
      </c>
      <c r="AJ427" s="107" t="s">
        <v>622</v>
      </c>
      <c r="AK427" s="107" t="s">
        <v>621</v>
      </c>
      <c r="AL427" s="107" t="s">
        <v>621</v>
      </c>
      <c r="AM427" s="107" t="s">
        <v>621</v>
      </c>
      <c r="AN427" s="107" t="s">
        <v>621</v>
      </c>
      <c r="AO427" s="107" t="s">
        <v>621</v>
      </c>
      <c r="AP427" s="107" t="s">
        <v>621</v>
      </c>
      <c r="AQ427" s="107" t="s">
        <v>621</v>
      </c>
      <c r="AR427" s="107" t="s">
        <v>621</v>
      </c>
      <c r="AS427" s="107" t="s">
        <v>621</v>
      </c>
      <c r="AT427" s="107" t="s">
        <v>623</v>
      </c>
      <c r="AU427" s="107" t="s">
        <v>621</v>
      </c>
      <c r="AV427" s="107" t="s">
        <v>621</v>
      </c>
      <c r="AW427" s="107" t="s">
        <v>621</v>
      </c>
      <c r="AX427" s="107" t="s">
        <v>623</v>
      </c>
      <c r="AY427" s="107" t="s">
        <v>623</v>
      </c>
      <c r="AZ427" s="107" t="s">
        <v>621</v>
      </c>
      <c r="BA427" s="107" t="s">
        <v>621</v>
      </c>
      <c r="BC427" s="107">
        <v>34</v>
      </c>
      <c r="BD427" s="107">
        <v>6</v>
      </c>
      <c r="BE427" s="107">
        <v>1</v>
      </c>
      <c r="BF427" s="107">
        <v>9</v>
      </c>
      <c r="BG427" s="107">
        <v>0</v>
      </c>
      <c r="BH427" s="107">
        <v>41</v>
      </c>
    </row>
    <row r="428" spans="1:60" x14ac:dyDescent="0.25">
      <c r="A428" s="104">
        <v>1511</v>
      </c>
      <c r="B428" s="108" t="s">
        <v>429</v>
      </c>
      <c r="C428" s="108" t="s">
        <v>419</v>
      </c>
      <c r="D428" s="107" t="s">
        <v>621</v>
      </c>
      <c r="E428" s="107" t="s">
        <v>620</v>
      </c>
      <c r="F428" s="107" t="s">
        <v>621</v>
      </c>
      <c r="G428" s="107" t="s">
        <v>621</v>
      </c>
      <c r="H428" s="107" t="s">
        <v>621</v>
      </c>
      <c r="I428" s="107" t="s">
        <v>621</v>
      </c>
      <c r="J428" s="107" t="s">
        <v>621</v>
      </c>
      <c r="K428" s="107" t="s">
        <v>621</v>
      </c>
      <c r="L428" s="107" t="s">
        <v>622</v>
      </c>
      <c r="M428" s="107" t="s">
        <v>621</v>
      </c>
      <c r="N428" s="107" t="s">
        <v>620</v>
      </c>
      <c r="O428" s="107" t="s">
        <v>621</v>
      </c>
      <c r="P428" s="107" t="s">
        <v>621</v>
      </c>
      <c r="Q428" s="107" t="s">
        <v>621</v>
      </c>
      <c r="R428" s="107" t="s">
        <v>621</v>
      </c>
      <c r="S428" s="107" t="s">
        <v>622</v>
      </c>
      <c r="T428" s="107" t="s">
        <v>622</v>
      </c>
      <c r="U428" s="107" t="s">
        <v>621</v>
      </c>
      <c r="V428" s="107" t="s">
        <v>621</v>
      </c>
      <c r="W428" s="107" t="s">
        <v>620</v>
      </c>
      <c r="X428" s="107" t="s">
        <v>620</v>
      </c>
      <c r="Y428" s="107" t="s">
        <v>622</v>
      </c>
      <c r="Z428" s="107" t="s">
        <v>621</v>
      </c>
      <c r="AA428" s="107" t="s">
        <v>620</v>
      </c>
      <c r="AB428" s="107" t="s">
        <v>623</v>
      </c>
      <c r="AC428" s="107" t="s">
        <v>620</v>
      </c>
      <c r="AD428" s="107" t="s">
        <v>623</v>
      </c>
      <c r="AE428" s="107" t="s">
        <v>621</v>
      </c>
      <c r="AF428" s="107" t="s">
        <v>621</v>
      </c>
      <c r="AG428" s="107" t="s">
        <v>621</v>
      </c>
      <c r="AH428" s="107" t="s">
        <v>622</v>
      </c>
      <c r="AI428" s="107" t="s">
        <v>622</v>
      </c>
      <c r="AJ428" s="107" t="s">
        <v>622</v>
      </c>
      <c r="AK428" s="107" t="s">
        <v>621</v>
      </c>
      <c r="AL428" s="107" t="s">
        <v>621</v>
      </c>
      <c r="AM428" s="107" t="s">
        <v>621</v>
      </c>
      <c r="AN428" s="107" t="s">
        <v>621</v>
      </c>
      <c r="AO428" s="107" t="s">
        <v>621</v>
      </c>
      <c r="AP428" s="107" t="s">
        <v>621</v>
      </c>
      <c r="AQ428" s="107" t="s">
        <v>621</v>
      </c>
      <c r="AR428" s="107" t="s">
        <v>621</v>
      </c>
      <c r="AS428" s="107" t="s">
        <v>621</v>
      </c>
      <c r="AT428" s="107" t="s">
        <v>621</v>
      </c>
      <c r="AU428" s="107" t="s">
        <v>621</v>
      </c>
      <c r="AV428" s="107" t="s">
        <v>623</v>
      </c>
      <c r="AW428" s="107" t="s">
        <v>621</v>
      </c>
      <c r="AX428" s="107" t="s">
        <v>621</v>
      </c>
      <c r="AY428" s="107" t="s">
        <v>621</v>
      </c>
      <c r="AZ428" s="107" t="s">
        <v>621</v>
      </c>
      <c r="BA428" s="107" t="s">
        <v>621</v>
      </c>
      <c r="BC428" s="107">
        <v>34</v>
      </c>
      <c r="BD428" s="107">
        <v>7</v>
      </c>
      <c r="BE428" s="107">
        <v>6</v>
      </c>
      <c r="BF428" s="107">
        <v>3</v>
      </c>
      <c r="BG428" s="107">
        <v>0</v>
      </c>
      <c r="BH428" s="107">
        <v>47</v>
      </c>
    </row>
    <row r="429" spans="1:60" x14ac:dyDescent="0.25">
      <c r="A429" s="104">
        <v>1512</v>
      </c>
      <c r="B429" s="108" t="s">
        <v>430</v>
      </c>
      <c r="C429" s="108" t="s">
        <v>419</v>
      </c>
      <c r="D429" s="107" t="s">
        <v>621</v>
      </c>
      <c r="E429" s="107" t="s">
        <v>623</v>
      </c>
      <c r="F429" s="107" t="s">
        <v>621</v>
      </c>
      <c r="G429" s="107" t="s">
        <v>621</v>
      </c>
      <c r="H429" s="107" t="s">
        <v>623</v>
      </c>
      <c r="I429" s="107" t="s">
        <v>621</v>
      </c>
      <c r="J429" s="107" t="s">
        <v>621</v>
      </c>
      <c r="K429" s="107" t="s">
        <v>621</v>
      </c>
      <c r="L429" s="107" t="s">
        <v>621</v>
      </c>
      <c r="M429" s="107" t="s">
        <v>621</v>
      </c>
      <c r="N429" s="107" t="s">
        <v>621</v>
      </c>
      <c r="O429" s="107" t="s">
        <v>621</v>
      </c>
      <c r="P429" s="107" t="s">
        <v>621</v>
      </c>
      <c r="Q429" s="107" t="s">
        <v>621</v>
      </c>
      <c r="R429" s="107" t="s">
        <v>623</v>
      </c>
      <c r="S429" s="107" t="s">
        <v>621</v>
      </c>
      <c r="T429" s="107" t="s">
        <v>622</v>
      </c>
      <c r="U429" s="107" t="s">
        <v>621</v>
      </c>
      <c r="V429" s="107" t="s">
        <v>621</v>
      </c>
      <c r="W429" s="107" t="s">
        <v>621</v>
      </c>
      <c r="X429" s="107" t="s">
        <v>621</v>
      </c>
      <c r="Y429" s="107" t="s">
        <v>621</v>
      </c>
      <c r="Z429" s="107" t="s">
        <v>621</v>
      </c>
      <c r="AA429" s="107" t="s">
        <v>621</v>
      </c>
      <c r="AB429" s="107" t="s">
        <v>621</v>
      </c>
      <c r="AC429" s="107" t="s">
        <v>621</v>
      </c>
      <c r="AD429" s="107" t="s">
        <v>621</v>
      </c>
      <c r="AE429" s="107" t="s">
        <v>621</v>
      </c>
      <c r="AF429" s="107" t="s">
        <v>621</v>
      </c>
      <c r="AG429" s="107" t="s">
        <v>621</v>
      </c>
      <c r="AH429" s="107" t="s">
        <v>621</v>
      </c>
      <c r="AI429" s="107" t="s">
        <v>621</v>
      </c>
      <c r="AJ429" s="107" t="s">
        <v>621</v>
      </c>
      <c r="AK429" s="107" t="s">
        <v>621</v>
      </c>
      <c r="AL429" s="107" t="s">
        <v>621</v>
      </c>
      <c r="AM429" s="107" t="s">
        <v>621</v>
      </c>
      <c r="AN429" s="107" t="s">
        <v>621</v>
      </c>
      <c r="AO429" s="107" t="s">
        <v>621</v>
      </c>
      <c r="AP429" s="107" t="s">
        <v>621</v>
      </c>
      <c r="AQ429" s="107" t="s">
        <v>621</v>
      </c>
      <c r="AR429" s="107" t="s">
        <v>621</v>
      </c>
      <c r="AS429" s="107" t="s">
        <v>621</v>
      </c>
      <c r="AT429" s="107" t="s">
        <v>621</v>
      </c>
      <c r="AU429" s="107" t="s">
        <v>621</v>
      </c>
      <c r="AV429" s="107" t="s">
        <v>623</v>
      </c>
      <c r="AW429" s="107" t="s">
        <v>621</v>
      </c>
      <c r="AX429" s="107" t="s">
        <v>623</v>
      </c>
      <c r="AY429" s="107" t="s">
        <v>621</v>
      </c>
      <c r="AZ429" s="107" t="s">
        <v>621</v>
      </c>
      <c r="BA429" s="107" t="s">
        <v>621</v>
      </c>
      <c r="BC429" s="107">
        <v>44</v>
      </c>
      <c r="BD429" s="107">
        <v>1</v>
      </c>
      <c r="BE429" s="107">
        <v>0</v>
      </c>
      <c r="BF429" s="107">
        <v>5</v>
      </c>
      <c r="BG429" s="107">
        <v>0</v>
      </c>
      <c r="BH429" s="107">
        <v>45</v>
      </c>
    </row>
    <row r="430" spans="1:60" x14ac:dyDescent="0.25">
      <c r="A430" s="104">
        <v>1513</v>
      </c>
      <c r="B430" s="108" t="s">
        <v>431</v>
      </c>
      <c r="C430" s="108" t="s">
        <v>419</v>
      </c>
      <c r="D430" s="107" t="s">
        <v>621</v>
      </c>
      <c r="E430" s="107" t="s">
        <v>620</v>
      </c>
      <c r="F430" s="107" t="s">
        <v>621</v>
      </c>
      <c r="G430" s="107" t="s">
        <v>621</v>
      </c>
      <c r="H430" s="107" t="s">
        <v>623</v>
      </c>
      <c r="I430" s="107" t="s">
        <v>621</v>
      </c>
      <c r="J430" s="107" t="s">
        <v>623</v>
      </c>
      <c r="K430" s="107" t="s">
        <v>623</v>
      </c>
      <c r="L430" s="107" t="s">
        <v>623</v>
      </c>
      <c r="M430" s="107" t="s">
        <v>621</v>
      </c>
      <c r="N430" s="107" t="s">
        <v>621</v>
      </c>
      <c r="O430" s="107" t="s">
        <v>621</v>
      </c>
      <c r="P430" s="107" t="s">
        <v>621</v>
      </c>
      <c r="Q430" s="107" t="s">
        <v>621</v>
      </c>
      <c r="R430" s="107" t="s">
        <v>623</v>
      </c>
      <c r="S430" s="107" t="s">
        <v>621</v>
      </c>
      <c r="T430" s="107" t="s">
        <v>621</v>
      </c>
      <c r="U430" s="107" t="s">
        <v>621</v>
      </c>
      <c r="V430" s="107" t="s">
        <v>621</v>
      </c>
      <c r="W430" s="107" t="s">
        <v>623</v>
      </c>
      <c r="X430" s="107" t="s">
        <v>621</v>
      </c>
      <c r="Y430" s="107" t="s">
        <v>622</v>
      </c>
      <c r="Z430" s="107" t="s">
        <v>621</v>
      </c>
      <c r="AA430" s="107" t="s">
        <v>623</v>
      </c>
      <c r="AB430" s="107" t="s">
        <v>621</v>
      </c>
      <c r="AC430" s="107" t="s">
        <v>621</v>
      </c>
      <c r="AD430" s="107" t="s">
        <v>621</v>
      </c>
      <c r="AE430" s="107" t="s">
        <v>621</v>
      </c>
      <c r="AF430" s="107" t="s">
        <v>621</v>
      </c>
      <c r="AG430" s="107" t="s">
        <v>621</v>
      </c>
      <c r="AH430" s="107" t="s">
        <v>622</v>
      </c>
      <c r="AI430" s="107" t="s">
        <v>621</v>
      </c>
      <c r="AJ430" s="107" t="s">
        <v>622</v>
      </c>
      <c r="AK430" s="107" t="s">
        <v>621</v>
      </c>
      <c r="AL430" s="107" t="s">
        <v>621</v>
      </c>
      <c r="AM430" s="107" t="s">
        <v>621</v>
      </c>
      <c r="AN430" s="107" t="s">
        <v>621</v>
      </c>
      <c r="AO430" s="107" t="s">
        <v>621</v>
      </c>
      <c r="AP430" s="107" t="s">
        <v>621</v>
      </c>
      <c r="AQ430" s="107" t="s">
        <v>621</v>
      </c>
      <c r="AR430" s="107" t="s">
        <v>621</v>
      </c>
      <c r="AS430" s="107" t="s">
        <v>621</v>
      </c>
      <c r="AT430" s="107" t="s">
        <v>621</v>
      </c>
      <c r="AU430" s="107" t="s">
        <v>621</v>
      </c>
      <c r="AV430" s="107" t="s">
        <v>623</v>
      </c>
      <c r="AW430" s="107" t="s">
        <v>621</v>
      </c>
      <c r="AX430" s="107" t="s">
        <v>623</v>
      </c>
      <c r="AY430" s="107" t="s">
        <v>621</v>
      </c>
      <c r="AZ430" s="107" t="s">
        <v>621</v>
      </c>
      <c r="BA430" s="107" t="s">
        <v>621</v>
      </c>
      <c r="BC430" s="107">
        <v>37</v>
      </c>
      <c r="BD430" s="107">
        <v>3</v>
      </c>
      <c r="BE430" s="107">
        <v>1</v>
      </c>
      <c r="BF430" s="107">
        <v>9</v>
      </c>
      <c r="BG430" s="107">
        <v>0</v>
      </c>
      <c r="BH430" s="107">
        <v>41</v>
      </c>
    </row>
    <row r="431" spans="1:60" x14ac:dyDescent="0.25">
      <c r="A431" s="104">
        <v>1514</v>
      </c>
      <c r="B431" s="108" t="s">
        <v>432</v>
      </c>
      <c r="C431" s="108" t="s">
        <v>419</v>
      </c>
      <c r="D431" s="107" t="s">
        <v>621</v>
      </c>
      <c r="E431" s="107" t="s">
        <v>620</v>
      </c>
      <c r="F431" s="107" t="s">
        <v>621</v>
      </c>
      <c r="G431" s="107" t="s">
        <v>621</v>
      </c>
      <c r="H431" s="107" t="s">
        <v>623</v>
      </c>
      <c r="I431" s="107" t="s">
        <v>621</v>
      </c>
      <c r="J431" s="107" t="s">
        <v>623</v>
      </c>
      <c r="K431" s="107" t="s">
        <v>621</v>
      </c>
      <c r="L431" s="107" t="s">
        <v>621</v>
      </c>
      <c r="M431" s="107" t="s">
        <v>620</v>
      </c>
      <c r="N431" s="107" t="s">
        <v>621</v>
      </c>
      <c r="O431" s="107" t="s">
        <v>621</v>
      </c>
      <c r="P431" s="107" t="s">
        <v>621</v>
      </c>
      <c r="Q431" s="107" t="s">
        <v>621</v>
      </c>
      <c r="R431" s="107" t="s">
        <v>623</v>
      </c>
      <c r="S431" s="107" t="s">
        <v>622</v>
      </c>
      <c r="T431" s="107" t="s">
        <v>622</v>
      </c>
      <c r="U431" s="107" t="s">
        <v>621</v>
      </c>
      <c r="V431" s="107" t="s">
        <v>621</v>
      </c>
      <c r="W431" s="107" t="s">
        <v>620</v>
      </c>
      <c r="X431" s="107" t="s">
        <v>621</v>
      </c>
      <c r="Y431" s="107" t="s">
        <v>620</v>
      </c>
      <c r="Z431" s="107" t="s">
        <v>621</v>
      </c>
      <c r="AA431" s="107" t="s">
        <v>620</v>
      </c>
      <c r="AB431" s="107" t="s">
        <v>621</v>
      </c>
      <c r="AC431" s="107" t="s">
        <v>621</v>
      </c>
      <c r="AD431" s="107" t="s">
        <v>623</v>
      </c>
      <c r="AE431" s="107" t="s">
        <v>621</v>
      </c>
      <c r="AF431" s="107" t="s">
        <v>621</v>
      </c>
      <c r="AG431" s="107" t="s">
        <v>621</v>
      </c>
      <c r="AH431" s="107" t="s">
        <v>622</v>
      </c>
      <c r="AI431" s="107" t="s">
        <v>623</v>
      </c>
      <c r="AJ431" s="107" t="s">
        <v>620</v>
      </c>
      <c r="AK431" s="107" t="s">
        <v>621</v>
      </c>
      <c r="AL431" s="107" t="s">
        <v>621</v>
      </c>
      <c r="AM431" s="107" t="s">
        <v>621</v>
      </c>
      <c r="AN431" s="107" t="s">
        <v>621</v>
      </c>
      <c r="AO431" s="107" t="s">
        <v>621</v>
      </c>
      <c r="AP431" s="107" t="s">
        <v>621</v>
      </c>
      <c r="AQ431" s="107" t="s">
        <v>621</v>
      </c>
      <c r="AR431" s="107" t="s">
        <v>621</v>
      </c>
      <c r="AS431" s="107" t="s">
        <v>623</v>
      </c>
      <c r="AT431" s="107" t="s">
        <v>621</v>
      </c>
      <c r="AU431" s="107" t="s">
        <v>621</v>
      </c>
      <c r="AV431" s="107" t="s">
        <v>621</v>
      </c>
      <c r="AW431" s="107" t="s">
        <v>621</v>
      </c>
      <c r="AX431" s="107" t="s">
        <v>621</v>
      </c>
      <c r="AY431" s="107" t="s">
        <v>620</v>
      </c>
      <c r="AZ431" s="107" t="s">
        <v>621</v>
      </c>
      <c r="BA431" s="107" t="s">
        <v>621</v>
      </c>
      <c r="BC431" s="107">
        <v>34</v>
      </c>
      <c r="BD431" s="107">
        <v>3</v>
      </c>
      <c r="BE431" s="107">
        <v>7</v>
      </c>
      <c r="BF431" s="107">
        <v>6</v>
      </c>
      <c r="BG431" s="107">
        <v>0</v>
      </c>
      <c r="BH431" s="107">
        <v>44</v>
      </c>
    </row>
    <row r="432" spans="1:60" x14ac:dyDescent="0.25">
      <c r="A432" s="104">
        <v>1515</v>
      </c>
      <c r="B432" s="108" t="s">
        <v>433</v>
      </c>
      <c r="C432" s="108" t="s">
        <v>419</v>
      </c>
      <c r="D432" s="107" t="s">
        <v>621</v>
      </c>
      <c r="E432" s="107" t="s">
        <v>621</v>
      </c>
      <c r="F432" s="107" t="s">
        <v>621</v>
      </c>
      <c r="G432" s="107" t="s">
        <v>621</v>
      </c>
      <c r="H432" s="107" t="s">
        <v>621</v>
      </c>
      <c r="I432" s="107" t="s">
        <v>621</v>
      </c>
      <c r="J432" s="107" t="s">
        <v>621</v>
      </c>
      <c r="K432" s="107" t="s">
        <v>621</v>
      </c>
      <c r="L432" s="107" t="s">
        <v>621</v>
      </c>
      <c r="M432" s="107" t="s">
        <v>621</v>
      </c>
      <c r="N432" s="107" t="s">
        <v>623</v>
      </c>
      <c r="O432" s="107" t="s">
        <v>621</v>
      </c>
      <c r="P432" s="107" t="s">
        <v>621</v>
      </c>
      <c r="Q432" s="107" t="s">
        <v>621</v>
      </c>
      <c r="R432" s="107" t="s">
        <v>621</v>
      </c>
      <c r="S432" s="107" t="s">
        <v>621</v>
      </c>
      <c r="T432" s="107" t="s">
        <v>621</v>
      </c>
      <c r="U432" s="107" t="s">
        <v>621</v>
      </c>
      <c r="V432" s="107" t="s">
        <v>621</v>
      </c>
      <c r="W432" s="107" t="s">
        <v>621</v>
      </c>
      <c r="X432" s="107" t="s">
        <v>621</v>
      </c>
      <c r="Y432" s="107" t="s">
        <v>622</v>
      </c>
      <c r="Z432" s="107" t="s">
        <v>621</v>
      </c>
      <c r="AA432" s="107" t="s">
        <v>621</v>
      </c>
      <c r="AB432" s="107" t="s">
        <v>621</v>
      </c>
      <c r="AC432" s="107" t="s">
        <v>621</v>
      </c>
      <c r="AD432" s="107" t="s">
        <v>621</v>
      </c>
      <c r="AE432" s="107" t="s">
        <v>621</v>
      </c>
      <c r="AF432" s="107" t="s">
        <v>621</v>
      </c>
      <c r="AG432" s="107" t="s">
        <v>621</v>
      </c>
      <c r="AH432" s="107" t="s">
        <v>622</v>
      </c>
      <c r="AI432" s="107" t="s">
        <v>622</v>
      </c>
      <c r="AJ432" s="107" t="s">
        <v>622</v>
      </c>
      <c r="AK432" s="107" t="s">
        <v>621</v>
      </c>
      <c r="AL432" s="107" t="s">
        <v>621</v>
      </c>
      <c r="AM432" s="107" t="s">
        <v>621</v>
      </c>
      <c r="AN432" s="107" t="s">
        <v>621</v>
      </c>
      <c r="AO432" s="107" t="s">
        <v>621</v>
      </c>
      <c r="AP432" s="107" t="s">
        <v>621</v>
      </c>
      <c r="AQ432" s="107" t="s">
        <v>621</v>
      </c>
      <c r="AR432" s="107" t="s">
        <v>621</v>
      </c>
      <c r="AS432" s="107" t="s">
        <v>621</v>
      </c>
      <c r="AT432" s="107" t="s">
        <v>621</v>
      </c>
      <c r="AU432" s="107" t="s">
        <v>621</v>
      </c>
      <c r="AV432" s="107" t="s">
        <v>623</v>
      </c>
      <c r="AW432" s="107" t="s">
        <v>621</v>
      </c>
      <c r="AX432" s="107" t="s">
        <v>621</v>
      </c>
      <c r="AY432" s="107" t="s">
        <v>621</v>
      </c>
      <c r="AZ432" s="107" t="s">
        <v>621</v>
      </c>
      <c r="BA432" s="107" t="s">
        <v>621</v>
      </c>
      <c r="BC432" s="107">
        <v>44</v>
      </c>
      <c r="BD432" s="107">
        <v>4</v>
      </c>
      <c r="BE432" s="107">
        <v>0</v>
      </c>
      <c r="BF432" s="107">
        <v>2</v>
      </c>
      <c r="BG432" s="107">
        <v>0</v>
      </c>
      <c r="BH432" s="107">
        <v>48</v>
      </c>
    </row>
    <row r="433" spans="1:60" x14ac:dyDescent="0.25">
      <c r="A433" s="104">
        <v>1516</v>
      </c>
      <c r="B433" s="108" t="s">
        <v>434</v>
      </c>
      <c r="C433" s="108" t="s">
        <v>419</v>
      </c>
      <c r="D433" s="107" t="s">
        <v>621</v>
      </c>
      <c r="E433" s="107" t="s">
        <v>621</v>
      </c>
      <c r="F433" s="107" t="s">
        <v>621</v>
      </c>
      <c r="G433" s="107" t="s">
        <v>621</v>
      </c>
      <c r="H433" s="107" t="s">
        <v>623</v>
      </c>
      <c r="I433" s="107" t="s">
        <v>621</v>
      </c>
      <c r="J433" s="107" t="s">
        <v>623</v>
      </c>
      <c r="K433" s="107" t="s">
        <v>621</v>
      </c>
      <c r="L433" s="107" t="s">
        <v>621</v>
      </c>
      <c r="M433" s="107" t="s">
        <v>621</v>
      </c>
      <c r="N433" s="107" t="s">
        <v>620</v>
      </c>
      <c r="O433" s="107" t="s">
        <v>621</v>
      </c>
      <c r="P433" s="107" t="s">
        <v>621</v>
      </c>
      <c r="Q433" s="107" t="s">
        <v>621</v>
      </c>
      <c r="R433" s="107" t="s">
        <v>621</v>
      </c>
      <c r="S433" s="107" t="s">
        <v>621</v>
      </c>
      <c r="T433" s="107" t="s">
        <v>621</v>
      </c>
      <c r="U433" s="107" t="s">
        <v>621</v>
      </c>
      <c r="V433" s="107" t="s">
        <v>621</v>
      </c>
      <c r="W433" s="107" t="s">
        <v>621</v>
      </c>
      <c r="X433" s="107" t="s">
        <v>621</v>
      </c>
      <c r="Y433" s="107" t="s">
        <v>621</v>
      </c>
      <c r="Z433" s="107" t="s">
        <v>621</v>
      </c>
      <c r="AA433" s="107" t="s">
        <v>621</v>
      </c>
      <c r="AB433" s="107" t="s">
        <v>621</v>
      </c>
      <c r="AC433" s="107" t="s">
        <v>623</v>
      </c>
      <c r="AD433" s="107" t="s">
        <v>623</v>
      </c>
      <c r="AE433" s="107" t="s">
        <v>621</v>
      </c>
      <c r="AF433" s="107" t="s">
        <v>621</v>
      </c>
      <c r="AG433" s="107" t="s">
        <v>621</v>
      </c>
      <c r="AH433" s="107" t="s">
        <v>621</v>
      </c>
      <c r="AI433" s="107" t="s">
        <v>621</v>
      </c>
      <c r="AJ433" s="107" t="s">
        <v>621</v>
      </c>
      <c r="AK433" s="107" t="s">
        <v>621</v>
      </c>
      <c r="AL433" s="107" t="s">
        <v>621</v>
      </c>
      <c r="AM433" s="107" t="s">
        <v>621</v>
      </c>
      <c r="AN433" s="107" t="s">
        <v>621</v>
      </c>
      <c r="AO433" s="107" t="s">
        <v>621</v>
      </c>
      <c r="AP433" s="107" t="s">
        <v>621</v>
      </c>
      <c r="AQ433" s="107" t="s">
        <v>621</v>
      </c>
      <c r="AR433" s="107" t="s">
        <v>621</v>
      </c>
      <c r="AS433" s="107" t="s">
        <v>621</v>
      </c>
      <c r="AT433" s="107" t="s">
        <v>623</v>
      </c>
      <c r="AU433" s="107" t="s">
        <v>621</v>
      </c>
      <c r="AV433" s="107" t="s">
        <v>621</v>
      </c>
      <c r="AW433" s="107" t="s">
        <v>621</v>
      </c>
      <c r="AX433" s="107" t="s">
        <v>621</v>
      </c>
      <c r="AY433" s="107" t="s">
        <v>621</v>
      </c>
      <c r="AZ433" s="107" t="s">
        <v>621</v>
      </c>
      <c r="BA433" s="107" t="s">
        <v>621</v>
      </c>
      <c r="BC433" s="107">
        <v>44</v>
      </c>
      <c r="BD433" s="107">
        <v>0</v>
      </c>
      <c r="BE433" s="107">
        <v>1</v>
      </c>
      <c r="BF433" s="107">
        <v>5</v>
      </c>
      <c r="BG433" s="107">
        <v>0</v>
      </c>
      <c r="BH433" s="107">
        <v>45</v>
      </c>
    </row>
    <row r="434" spans="1:60" x14ac:dyDescent="0.25">
      <c r="A434" s="104">
        <v>1517</v>
      </c>
      <c r="B434" s="108" t="s">
        <v>435</v>
      </c>
      <c r="C434" s="108" t="s">
        <v>419</v>
      </c>
      <c r="D434" s="107" t="s">
        <v>621</v>
      </c>
      <c r="E434" s="107" t="s">
        <v>621</v>
      </c>
      <c r="F434" s="107" t="s">
        <v>621</v>
      </c>
      <c r="G434" s="107" t="s">
        <v>621</v>
      </c>
      <c r="H434" s="107" t="s">
        <v>621</v>
      </c>
      <c r="I434" s="107" t="s">
        <v>621</v>
      </c>
      <c r="J434" s="107" t="s">
        <v>623</v>
      </c>
      <c r="K434" s="107" t="s">
        <v>621</v>
      </c>
      <c r="L434" s="107" t="s">
        <v>621</v>
      </c>
      <c r="M434" s="107" t="s">
        <v>621</v>
      </c>
      <c r="N434" s="107" t="s">
        <v>621</v>
      </c>
      <c r="O434" s="107" t="s">
        <v>621</v>
      </c>
      <c r="P434" s="107" t="s">
        <v>621</v>
      </c>
      <c r="Q434" s="107" t="s">
        <v>621</v>
      </c>
      <c r="R434" s="107" t="s">
        <v>621</v>
      </c>
      <c r="S434" s="107" t="s">
        <v>621</v>
      </c>
      <c r="T434" s="107" t="s">
        <v>621</v>
      </c>
      <c r="U434" s="107" t="s">
        <v>621</v>
      </c>
      <c r="V434" s="107" t="s">
        <v>621</v>
      </c>
      <c r="W434" s="107" t="s">
        <v>621</v>
      </c>
      <c r="X434" s="107" t="s">
        <v>621</v>
      </c>
      <c r="Y434" s="107" t="s">
        <v>622</v>
      </c>
      <c r="Z434" s="107" t="s">
        <v>621</v>
      </c>
      <c r="AA434" s="107" t="s">
        <v>621</v>
      </c>
      <c r="AB434" s="107" t="s">
        <v>621</v>
      </c>
      <c r="AC434" s="107" t="s">
        <v>623</v>
      </c>
      <c r="AD434" s="107" t="s">
        <v>621</v>
      </c>
      <c r="AE434" s="107" t="s">
        <v>621</v>
      </c>
      <c r="AF434" s="107" t="s">
        <v>621</v>
      </c>
      <c r="AG434" s="107" t="s">
        <v>621</v>
      </c>
      <c r="AH434" s="107" t="s">
        <v>622</v>
      </c>
      <c r="AI434" s="107" t="s">
        <v>622</v>
      </c>
      <c r="AJ434" s="107" t="s">
        <v>622</v>
      </c>
      <c r="AK434" s="107" t="s">
        <v>621</v>
      </c>
      <c r="AL434" s="107" t="s">
        <v>621</v>
      </c>
      <c r="AM434" s="107" t="s">
        <v>621</v>
      </c>
      <c r="AN434" s="107" t="s">
        <v>623</v>
      </c>
      <c r="AO434" s="107" t="s">
        <v>621</v>
      </c>
      <c r="AP434" s="107" t="s">
        <v>621</v>
      </c>
      <c r="AQ434" s="107" t="s">
        <v>621</v>
      </c>
      <c r="AR434" s="107" t="s">
        <v>621</v>
      </c>
      <c r="AS434" s="107" t="s">
        <v>621</v>
      </c>
      <c r="AT434" s="107" t="s">
        <v>621</v>
      </c>
      <c r="AU434" s="107" t="s">
        <v>621</v>
      </c>
      <c r="AV434" s="107" t="s">
        <v>623</v>
      </c>
      <c r="AW434" s="107" t="s">
        <v>621</v>
      </c>
      <c r="AX434" s="107" t="s">
        <v>623</v>
      </c>
      <c r="AY434" s="107" t="s">
        <v>621</v>
      </c>
      <c r="AZ434" s="107" t="s">
        <v>621</v>
      </c>
      <c r="BA434" s="107" t="s">
        <v>621</v>
      </c>
      <c r="BC434" s="107">
        <v>41</v>
      </c>
      <c r="BD434" s="107">
        <v>4</v>
      </c>
      <c r="BE434" s="107">
        <v>0</v>
      </c>
      <c r="BF434" s="107">
        <v>5</v>
      </c>
      <c r="BG434" s="107">
        <v>0</v>
      </c>
      <c r="BH434" s="107">
        <v>45</v>
      </c>
    </row>
    <row r="435" spans="1:60" x14ac:dyDescent="0.25">
      <c r="A435" s="104">
        <v>1518</v>
      </c>
      <c r="B435" s="108" t="s">
        <v>436</v>
      </c>
      <c r="C435" s="108" t="s">
        <v>419</v>
      </c>
      <c r="D435" s="107" t="s">
        <v>621</v>
      </c>
      <c r="E435" s="107" t="s">
        <v>620</v>
      </c>
      <c r="F435" s="107" t="s">
        <v>621</v>
      </c>
      <c r="G435" s="107" t="s">
        <v>621</v>
      </c>
      <c r="H435" s="107" t="s">
        <v>621</v>
      </c>
      <c r="I435" s="107" t="s">
        <v>621</v>
      </c>
      <c r="J435" s="107" t="s">
        <v>621</v>
      </c>
      <c r="K435" s="107" t="s">
        <v>621</v>
      </c>
      <c r="L435" s="107" t="s">
        <v>622</v>
      </c>
      <c r="M435" s="107" t="s">
        <v>621</v>
      </c>
      <c r="N435" s="107" t="s">
        <v>621</v>
      </c>
      <c r="O435" s="107" t="s">
        <v>621</v>
      </c>
      <c r="P435" s="107" t="s">
        <v>621</v>
      </c>
      <c r="Q435" s="107" t="s">
        <v>621</v>
      </c>
      <c r="R435" s="107" t="s">
        <v>621</v>
      </c>
      <c r="S435" s="107" t="s">
        <v>622</v>
      </c>
      <c r="T435" s="107" t="s">
        <v>622</v>
      </c>
      <c r="U435" s="107" t="s">
        <v>621</v>
      </c>
      <c r="V435" s="107" t="s">
        <v>621</v>
      </c>
      <c r="W435" s="107" t="s">
        <v>621</v>
      </c>
      <c r="X435" s="107" t="s">
        <v>621</v>
      </c>
      <c r="Y435" s="107" t="s">
        <v>622</v>
      </c>
      <c r="Z435" s="107" t="s">
        <v>621</v>
      </c>
      <c r="AA435" s="107" t="s">
        <v>621</v>
      </c>
      <c r="AB435" s="107" t="s">
        <v>621</v>
      </c>
      <c r="AC435" s="107" t="s">
        <v>620</v>
      </c>
      <c r="AD435" s="107" t="s">
        <v>623</v>
      </c>
      <c r="AE435" s="107" t="s">
        <v>621</v>
      </c>
      <c r="AF435" s="107" t="s">
        <v>621</v>
      </c>
      <c r="AG435" s="107" t="s">
        <v>621</v>
      </c>
      <c r="AH435" s="107" t="s">
        <v>622</v>
      </c>
      <c r="AI435" s="107" t="s">
        <v>622</v>
      </c>
      <c r="AJ435" s="107" t="s">
        <v>622</v>
      </c>
      <c r="AK435" s="107" t="s">
        <v>621</v>
      </c>
      <c r="AL435" s="107" t="s">
        <v>621</v>
      </c>
      <c r="AM435" s="107" t="s">
        <v>621</v>
      </c>
      <c r="AN435" s="107" t="s">
        <v>621</v>
      </c>
      <c r="AO435" s="107" t="s">
        <v>621</v>
      </c>
      <c r="AP435" s="107" t="s">
        <v>621</v>
      </c>
      <c r="AQ435" s="107" t="s">
        <v>621</v>
      </c>
      <c r="AR435" s="107" t="s">
        <v>621</v>
      </c>
      <c r="AS435" s="107" t="s">
        <v>621</v>
      </c>
      <c r="AT435" s="107" t="s">
        <v>621</v>
      </c>
      <c r="AU435" s="107" t="s">
        <v>621</v>
      </c>
      <c r="AV435" s="107" t="s">
        <v>623</v>
      </c>
      <c r="AW435" s="107" t="s">
        <v>621</v>
      </c>
      <c r="AX435" s="107" t="s">
        <v>623</v>
      </c>
      <c r="AY435" s="107" t="s">
        <v>622</v>
      </c>
      <c r="AZ435" s="107" t="s">
        <v>621</v>
      </c>
      <c r="BA435" s="107" t="s">
        <v>621</v>
      </c>
      <c r="BC435" s="107">
        <v>37</v>
      </c>
      <c r="BD435" s="107">
        <v>8</v>
      </c>
      <c r="BE435" s="107">
        <v>2</v>
      </c>
      <c r="BF435" s="107">
        <v>3</v>
      </c>
      <c r="BG435" s="107">
        <v>0</v>
      </c>
      <c r="BH435" s="107">
        <v>47</v>
      </c>
    </row>
    <row r="436" spans="1:60" x14ac:dyDescent="0.25">
      <c r="A436" s="104">
        <v>1519</v>
      </c>
      <c r="B436" s="108" t="s">
        <v>437</v>
      </c>
      <c r="C436" s="108" t="s">
        <v>419</v>
      </c>
      <c r="D436" s="107" t="s">
        <v>621</v>
      </c>
      <c r="E436" s="107" t="s">
        <v>620</v>
      </c>
      <c r="F436" s="107" t="s">
        <v>621</v>
      </c>
      <c r="G436" s="107" t="s">
        <v>621</v>
      </c>
      <c r="H436" s="107" t="s">
        <v>623</v>
      </c>
      <c r="I436" s="107" t="s">
        <v>621</v>
      </c>
      <c r="J436" s="107" t="s">
        <v>623</v>
      </c>
      <c r="K436" s="107" t="s">
        <v>621</v>
      </c>
      <c r="L436" s="107" t="s">
        <v>622</v>
      </c>
      <c r="M436" s="107" t="s">
        <v>621</v>
      </c>
      <c r="N436" s="107" t="s">
        <v>623</v>
      </c>
      <c r="O436" s="107" t="s">
        <v>621</v>
      </c>
      <c r="P436" s="107" t="s">
        <v>621</v>
      </c>
      <c r="Q436" s="107" t="s">
        <v>621</v>
      </c>
      <c r="R436" s="107" t="s">
        <v>621</v>
      </c>
      <c r="S436" s="107" t="s">
        <v>622</v>
      </c>
      <c r="T436" s="107" t="s">
        <v>622</v>
      </c>
      <c r="U436" s="107" t="s">
        <v>621</v>
      </c>
      <c r="V436" s="107" t="s">
        <v>621</v>
      </c>
      <c r="W436" s="107" t="s">
        <v>623</v>
      </c>
      <c r="X436" s="107" t="s">
        <v>621</v>
      </c>
      <c r="Y436" s="107" t="s">
        <v>622</v>
      </c>
      <c r="Z436" s="107" t="s">
        <v>621</v>
      </c>
      <c r="AA436" s="107" t="s">
        <v>621</v>
      </c>
      <c r="AB436" s="107" t="s">
        <v>621</v>
      </c>
      <c r="AC436" s="107" t="s">
        <v>623</v>
      </c>
      <c r="AD436" s="107" t="s">
        <v>621</v>
      </c>
      <c r="AE436" s="107" t="s">
        <v>621</v>
      </c>
      <c r="AF436" s="107" t="s">
        <v>621</v>
      </c>
      <c r="AG436" s="107" t="s">
        <v>621</v>
      </c>
      <c r="AH436" s="107" t="s">
        <v>622</v>
      </c>
      <c r="AI436" s="107" t="s">
        <v>621</v>
      </c>
      <c r="AJ436" s="107" t="s">
        <v>622</v>
      </c>
      <c r="AK436" s="107" t="s">
        <v>621</v>
      </c>
      <c r="AL436" s="107" t="s">
        <v>621</v>
      </c>
      <c r="AM436" s="107" t="s">
        <v>621</v>
      </c>
      <c r="AN436" s="107" t="s">
        <v>621</v>
      </c>
      <c r="AO436" s="107" t="s">
        <v>621</v>
      </c>
      <c r="AP436" s="107" t="s">
        <v>621</v>
      </c>
      <c r="AQ436" s="107" t="s">
        <v>621</v>
      </c>
      <c r="AR436" s="107" t="s">
        <v>621</v>
      </c>
      <c r="AS436" s="107" t="s">
        <v>621</v>
      </c>
      <c r="AT436" s="107" t="s">
        <v>623</v>
      </c>
      <c r="AU436" s="107" t="s">
        <v>621</v>
      </c>
      <c r="AV436" s="107" t="s">
        <v>621</v>
      </c>
      <c r="AW436" s="107" t="s">
        <v>621</v>
      </c>
      <c r="AX436" s="107" t="s">
        <v>621</v>
      </c>
      <c r="AY436" s="107" t="s">
        <v>623</v>
      </c>
      <c r="AZ436" s="107" t="s">
        <v>621</v>
      </c>
      <c r="BA436" s="107" t="s">
        <v>621</v>
      </c>
      <c r="BC436" s="107">
        <v>36</v>
      </c>
      <c r="BD436" s="107">
        <v>6</v>
      </c>
      <c r="BE436" s="107">
        <v>1</v>
      </c>
      <c r="BF436" s="107">
        <v>7</v>
      </c>
      <c r="BG436" s="107">
        <v>0</v>
      </c>
      <c r="BH436" s="107">
        <v>43</v>
      </c>
    </row>
    <row r="437" spans="1:60" x14ac:dyDescent="0.25">
      <c r="A437" s="104">
        <v>1520</v>
      </c>
      <c r="B437" s="108" t="s">
        <v>363</v>
      </c>
      <c r="C437" s="108" t="s">
        <v>419</v>
      </c>
      <c r="D437" s="107" t="s">
        <v>621</v>
      </c>
      <c r="E437" s="107" t="s">
        <v>621</v>
      </c>
      <c r="F437" s="107" t="s">
        <v>621</v>
      </c>
      <c r="G437" s="107" t="s">
        <v>621</v>
      </c>
      <c r="H437" s="107" t="s">
        <v>621</v>
      </c>
      <c r="I437" s="107" t="s">
        <v>621</v>
      </c>
      <c r="J437" s="107" t="s">
        <v>623</v>
      </c>
      <c r="K437" s="107" t="s">
        <v>621</v>
      </c>
      <c r="L437" s="107" t="s">
        <v>623</v>
      </c>
      <c r="M437" s="107" t="s">
        <v>621</v>
      </c>
      <c r="N437" s="107" t="s">
        <v>621</v>
      </c>
      <c r="O437" s="107" t="s">
        <v>621</v>
      </c>
      <c r="P437" s="107" t="s">
        <v>621</v>
      </c>
      <c r="Q437" s="107" t="s">
        <v>621</v>
      </c>
      <c r="R437" s="107" t="s">
        <v>621</v>
      </c>
      <c r="S437" s="107" t="s">
        <v>621</v>
      </c>
      <c r="T437" s="107" t="s">
        <v>621</v>
      </c>
      <c r="U437" s="107" t="s">
        <v>621</v>
      </c>
      <c r="V437" s="107" t="s">
        <v>623</v>
      </c>
      <c r="W437" s="107" t="s">
        <v>620</v>
      </c>
      <c r="X437" s="107" t="s">
        <v>621</v>
      </c>
      <c r="Y437" s="107" t="s">
        <v>621</v>
      </c>
      <c r="Z437" s="107" t="s">
        <v>621</v>
      </c>
      <c r="AA437" s="107" t="s">
        <v>621</v>
      </c>
      <c r="AB437" s="107" t="s">
        <v>620</v>
      </c>
      <c r="AC437" s="107" t="s">
        <v>621</v>
      </c>
      <c r="AD437" s="107" t="s">
        <v>621</v>
      </c>
      <c r="AE437" s="107" t="s">
        <v>623</v>
      </c>
      <c r="AF437" s="107" t="s">
        <v>621</v>
      </c>
      <c r="AG437" s="107" t="s">
        <v>621</v>
      </c>
      <c r="AH437" s="107" t="s">
        <v>621</v>
      </c>
      <c r="AI437" s="107" t="s">
        <v>621</v>
      </c>
      <c r="AJ437" s="107" t="s">
        <v>621</v>
      </c>
      <c r="AK437" s="107" t="s">
        <v>621</v>
      </c>
      <c r="AL437" s="107" t="s">
        <v>621</v>
      </c>
      <c r="AM437" s="107" t="s">
        <v>621</v>
      </c>
      <c r="AN437" s="107" t="s">
        <v>621</v>
      </c>
      <c r="AO437" s="107" t="s">
        <v>621</v>
      </c>
      <c r="AP437" s="107" t="s">
        <v>621</v>
      </c>
      <c r="AQ437" s="107" t="s">
        <v>621</v>
      </c>
      <c r="AR437" s="107" t="s">
        <v>621</v>
      </c>
      <c r="AS437" s="107" t="s">
        <v>621</v>
      </c>
      <c r="AT437" s="107" t="s">
        <v>621</v>
      </c>
      <c r="AU437" s="107" t="s">
        <v>623</v>
      </c>
      <c r="AV437" s="107" t="s">
        <v>623</v>
      </c>
      <c r="AW437" s="107" t="s">
        <v>621</v>
      </c>
      <c r="AX437" s="107" t="s">
        <v>621</v>
      </c>
      <c r="AY437" s="107" t="s">
        <v>623</v>
      </c>
      <c r="AZ437" s="107" t="s">
        <v>621</v>
      </c>
      <c r="BA437" s="107" t="s">
        <v>621</v>
      </c>
      <c r="BC437" s="107">
        <v>41</v>
      </c>
      <c r="BD437" s="107">
        <v>0</v>
      </c>
      <c r="BE437" s="107">
        <v>2</v>
      </c>
      <c r="BF437" s="107">
        <v>7</v>
      </c>
      <c r="BG437" s="107">
        <v>0</v>
      </c>
      <c r="BH437" s="107">
        <v>43</v>
      </c>
    </row>
    <row r="438" spans="1:60" x14ac:dyDescent="0.25">
      <c r="A438" s="104">
        <v>1521</v>
      </c>
      <c r="B438" s="108" t="s">
        <v>438</v>
      </c>
      <c r="C438" s="108" t="s">
        <v>419</v>
      </c>
      <c r="D438" s="107" t="s">
        <v>621</v>
      </c>
      <c r="E438" s="107" t="s">
        <v>623</v>
      </c>
      <c r="F438" s="107" t="s">
        <v>621</v>
      </c>
      <c r="G438" s="107" t="s">
        <v>621</v>
      </c>
      <c r="H438" s="107" t="s">
        <v>623</v>
      </c>
      <c r="I438" s="107" t="s">
        <v>623</v>
      </c>
      <c r="J438" s="107" t="s">
        <v>623</v>
      </c>
      <c r="K438" s="107" t="s">
        <v>623</v>
      </c>
      <c r="L438" s="107" t="s">
        <v>620</v>
      </c>
      <c r="M438" s="107" t="s">
        <v>621</v>
      </c>
      <c r="N438" s="107" t="s">
        <v>621</v>
      </c>
      <c r="O438" s="107" t="s">
        <v>621</v>
      </c>
      <c r="P438" s="107" t="s">
        <v>621</v>
      </c>
      <c r="Q438" s="107" t="s">
        <v>621</v>
      </c>
      <c r="R438" s="107" t="s">
        <v>620</v>
      </c>
      <c r="S438" s="107" t="s">
        <v>622</v>
      </c>
      <c r="T438" s="107" t="s">
        <v>622</v>
      </c>
      <c r="U438" s="107" t="s">
        <v>621</v>
      </c>
      <c r="V438" s="107" t="s">
        <v>621</v>
      </c>
      <c r="W438" s="107" t="s">
        <v>620</v>
      </c>
      <c r="X438" s="107" t="s">
        <v>621</v>
      </c>
      <c r="Y438" s="107" t="s">
        <v>620</v>
      </c>
      <c r="Z438" s="107" t="s">
        <v>621</v>
      </c>
      <c r="AA438" s="107" t="s">
        <v>620</v>
      </c>
      <c r="AB438" s="107" t="s">
        <v>621</v>
      </c>
      <c r="AC438" s="107" t="s">
        <v>623</v>
      </c>
      <c r="AD438" s="107" t="s">
        <v>621</v>
      </c>
      <c r="AE438" s="107" t="s">
        <v>621</v>
      </c>
      <c r="AF438" s="107" t="s">
        <v>621</v>
      </c>
      <c r="AG438" s="107" t="s">
        <v>621</v>
      </c>
      <c r="AH438" s="107" t="s">
        <v>622</v>
      </c>
      <c r="AI438" s="107" t="s">
        <v>622</v>
      </c>
      <c r="AJ438" s="107" t="s">
        <v>622</v>
      </c>
      <c r="AK438" s="107" t="s">
        <v>621</v>
      </c>
      <c r="AL438" s="107" t="s">
        <v>621</v>
      </c>
      <c r="AM438" s="107" t="s">
        <v>623</v>
      </c>
      <c r="AN438" s="107" t="s">
        <v>621</v>
      </c>
      <c r="AO438" s="107" t="s">
        <v>621</v>
      </c>
      <c r="AP438" s="107" t="s">
        <v>621</v>
      </c>
      <c r="AQ438" s="107" t="s">
        <v>621</v>
      </c>
      <c r="AR438" s="107" t="s">
        <v>621</v>
      </c>
      <c r="AS438" s="107" t="s">
        <v>621</v>
      </c>
      <c r="AT438" s="107" t="s">
        <v>621</v>
      </c>
      <c r="AU438" s="107" t="s">
        <v>623</v>
      </c>
      <c r="AV438" s="107" t="s">
        <v>621</v>
      </c>
      <c r="AW438" s="107" t="s">
        <v>621</v>
      </c>
      <c r="AX438" s="107" t="s">
        <v>620</v>
      </c>
      <c r="AY438" s="107" t="s">
        <v>620</v>
      </c>
      <c r="AZ438" s="107" t="s">
        <v>621</v>
      </c>
      <c r="BA438" s="107" t="s">
        <v>621</v>
      </c>
      <c r="BC438" s="107">
        <v>30</v>
      </c>
      <c r="BD438" s="107">
        <v>5</v>
      </c>
      <c r="BE438" s="107">
        <v>7</v>
      </c>
      <c r="BF438" s="107">
        <v>8</v>
      </c>
      <c r="BG438" s="107">
        <v>0</v>
      </c>
      <c r="BH438" s="107">
        <v>42</v>
      </c>
    </row>
    <row r="439" spans="1:60" x14ac:dyDescent="0.25">
      <c r="A439" s="104">
        <v>1522</v>
      </c>
      <c r="B439" s="108" t="s">
        <v>439</v>
      </c>
      <c r="C439" s="108" t="s">
        <v>419</v>
      </c>
      <c r="D439" s="107" t="s">
        <v>621</v>
      </c>
      <c r="E439" s="107" t="s">
        <v>621</v>
      </c>
      <c r="F439" s="107" t="s">
        <v>621</v>
      </c>
      <c r="G439" s="107" t="s">
        <v>621</v>
      </c>
      <c r="H439" s="107" t="s">
        <v>623</v>
      </c>
      <c r="I439" s="107" t="s">
        <v>621</v>
      </c>
      <c r="J439" s="107" t="s">
        <v>623</v>
      </c>
      <c r="K439" s="107" t="s">
        <v>621</v>
      </c>
      <c r="L439" s="107" t="s">
        <v>621</v>
      </c>
      <c r="M439" s="107" t="s">
        <v>620</v>
      </c>
      <c r="N439" s="107" t="s">
        <v>620</v>
      </c>
      <c r="O439" s="107" t="s">
        <v>621</v>
      </c>
      <c r="P439" s="107" t="s">
        <v>621</v>
      </c>
      <c r="Q439" s="107" t="s">
        <v>621</v>
      </c>
      <c r="R439" s="107" t="s">
        <v>621</v>
      </c>
      <c r="S439" s="107" t="s">
        <v>623</v>
      </c>
      <c r="T439" s="107" t="s">
        <v>623</v>
      </c>
      <c r="U439" s="107" t="s">
        <v>621</v>
      </c>
      <c r="V439" s="107" t="s">
        <v>621</v>
      </c>
      <c r="W439" s="107" t="s">
        <v>621</v>
      </c>
      <c r="X439" s="107" t="s">
        <v>621</v>
      </c>
      <c r="Y439" s="107" t="s">
        <v>622</v>
      </c>
      <c r="Z439" s="107" t="s">
        <v>623</v>
      </c>
      <c r="AA439" s="107" t="s">
        <v>621</v>
      </c>
      <c r="AB439" s="107" t="s">
        <v>621</v>
      </c>
      <c r="AC439" s="107" t="s">
        <v>620</v>
      </c>
      <c r="AD439" s="107" t="s">
        <v>621</v>
      </c>
      <c r="AE439" s="107" t="s">
        <v>621</v>
      </c>
      <c r="AF439" s="107" t="s">
        <v>621</v>
      </c>
      <c r="AG439" s="107" t="s">
        <v>621</v>
      </c>
      <c r="AH439" s="107" t="s">
        <v>622</v>
      </c>
      <c r="AI439" s="107" t="s">
        <v>622</v>
      </c>
      <c r="AJ439" s="107" t="s">
        <v>622</v>
      </c>
      <c r="AK439" s="107" t="s">
        <v>621</v>
      </c>
      <c r="AL439" s="107" t="s">
        <v>621</v>
      </c>
      <c r="AM439" s="107" t="s">
        <v>621</v>
      </c>
      <c r="AN439" s="107" t="s">
        <v>621</v>
      </c>
      <c r="AO439" s="107" t="s">
        <v>621</v>
      </c>
      <c r="AP439" s="107" t="s">
        <v>621</v>
      </c>
      <c r="AQ439" s="107" t="s">
        <v>621</v>
      </c>
      <c r="AR439" s="107" t="s">
        <v>621</v>
      </c>
      <c r="AS439" s="107" t="s">
        <v>621</v>
      </c>
      <c r="AT439" s="107" t="s">
        <v>621</v>
      </c>
      <c r="AU439" s="107" t="s">
        <v>623</v>
      </c>
      <c r="AV439" s="107" t="s">
        <v>621</v>
      </c>
      <c r="AW439" s="107" t="s">
        <v>621</v>
      </c>
      <c r="AX439" s="107" t="s">
        <v>621</v>
      </c>
      <c r="AY439" s="107" t="s">
        <v>621</v>
      </c>
      <c r="AZ439" s="107" t="s">
        <v>621</v>
      </c>
      <c r="BA439" s="107" t="s">
        <v>621</v>
      </c>
      <c r="BC439" s="107">
        <v>37</v>
      </c>
      <c r="BD439" s="107">
        <v>4</v>
      </c>
      <c r="BE439" s="107">
        <v>3</v>
      </c>
      <c r="BF439" s="107">
        <v>6</v>
      </c>
      <c r="BG439" s="107">
        <v>0</v>
      </c>
      <c r="BH439" s="107">
        <v>44</v>
      </c>
    </row>
    <row r="440" spans="1:60" x14ac:dyDescent="0.25">
      <c r="A440" s="104">
        <v>1523</v>
      </c>
      <c r="B440" s="108" t="s">
        <v>440</v>
      </c>
      <c r="C440" s="108" t="s">
        <v>419</v>
      </c>
      <c r="D440" s="107" t="s">
        <v>621</v>
      </c>
      <c r="E440" s="107" t="s">
        <v>621</v>
      </c>
      <c r="F440" s="107" t="s">
        <v>623</v>
      </c>
      <c r="G440" s="107" t="s">
        <v>621</v>
      </c>
      <c r="H440" s="107" t="s">
        <v>621</v>
      </c>
      <c r="I440" s="107" t="s">
        <v>621</v>
      </c>
      <c r="J440" s="107" t="s">
        <v>621</v>
      </c>
      <c r="K440" s="107" t="s">
        <v>621</v>
      </c>
      <c r="L440" s="107" t="s">
        <v>621</v>
      </c>
      <c r="M440" s="107" t="s">
        <v>621</v>
      </c>
      <c r="N440" s="107" t="s">
        <v>621</v>
      </c>
      <c r="O440" s="107" t="s">
        <v>621</v>
      </c>
      <c r="P440" s="107" t="s">
        <v>621</v>
      </c>
      <c r="Q440" s="107" t="s">
        <v>621</v>
      </c>
      <c r="R440" s="107" t="s">
        <v>621</v>
      </c>
      <c r="S440" s="107" t="s">
        <v>621</v>
      </c>
      <c r="T440" s="107" t="s">
        <v>621</v>
      </c>
      <c r="U440" s="107" t="s">
        <v>621</v>
      </c>
      <c r="V440" s="107" t="s">
        <v>621</v>
      </c>
      <c r="W440" s="107" t="s">
        <v>620</v>
      </c>
      <c r="X440" s="107" t="s">
        <v>621</v>
      </c>
      <c r="Y440" s="107" t="s">
        <v>622</v>
      </c>
      <c r="Z440" s="107" t="s">
        <v>621</v>
      </c>
      <c r="AA440" s="107" t="s">
        <v>621</v>
      </c>
      <c r="AB440" s="107" t="s">
        <v>621</v>
      </c>
      <c r="AC440" s="107" t="s">
        <v>623</v>
      </c>
      <c r="AD440" s="107" t="s">
        <v>621</v>
      </c>
      <c r="AE440" s="107" t="s">
        <v>621</v>
      </c>
      <c r="AF440" s="107" t="s">
        <v>621</v>
      </c>
      <c r="AG440" s="107" t="s">
        <v>621</v>
      </c>
      <c r="AH440" s="107" t="s">
        <v>622</v>
      </c>
      <c r="AI440" s="107" t="s">
        <v>622</v>
      </c>
      <c r="AJ440" s="107" t="s">
        <v>621</v>
      </c>
      <c r="AK440" s="107" t="s">
        <v>621</v>
      </c>
      <c r="AL440" s="107" t="s">
        <v>621</v>
      </c>
      <c r="AM440" s="107" t="s">
        <v>621</v>
      </c>
      <c r="AN440" s="107" t="s">
        <v>621</v>
      </c>
      <c r="AO440" s="107" t="s">
        <v>621</v>
      </c>
      <c r="AP440" s="107" t="s">
        <v>621</v>
      </c>
      <c r="AQ440" s="107" t="s">
        <v>621</v>
      </c>
      <c r="AR440" s="107" t="s">
        <v>621</v>
      </c>
      <c r="AS440" s="107" t="s">
        <v>621</v>
      </c>
      <c r="AT440" s="107" t="s">
        <v>621</v>
      </c>
      <c r="AU440" s="107" t="s">
        <v>623</v>
      </c>
      <c r="AV440" s="107" t="s">
        <v>623</v>
      </c>
      <c r="AW440" s="107" t="s">
        <v>621</v>
      </c>
      <c r="AX440" s="107" t="s">
        <v>623</v>
      </c>
      <c r="AY440" s="107" t="s">
        <v>620</v>
      </c>
      <c r="AZ440" s="107" t="s">
        <v>621</v>
      </c>
      <c r="BA440" s="107" t="s">
        <v>621</v>
      </c>
      <c r="BC440" s="107">
        <v>40</v>
      </c>
      <c r="BD440" s="107">
        <v>3</v>
      </c>
      <c r="BE440" s="107">
        <v>2</v>
      </c>
      <c r="BF440" s="107">
        <v>5</v>
      </c>
      <c r="BG440" s="107">
        <v>0</v>
      </c>
      <c r="BH440" s="107">
        <v>45</v>
      </c>
    </row>
    <row r="441" spans="1:60" x14ac:dyDescent="0.25">
      <c r="A441" s="104">
        <v>1524</v>
      </c>
      <c r="B441" s="108" t="s">
        <v>442</v>
      </c>
      <c r="C441" s="108" t="s">
        <v>419</v>
      </c>
      <c r="D441" s="107" t="s">
        <v>621</v>
      </c>
      <c r="E441" s="107" t="s">
        <v>621</v>
      </c>
      <c r="F441" s="107" t="s">
        <v>621</v>
      </c>
      <c r="G441" s="107" t="s">
        <v>621</v>
      </c>
      <c r="H441" s="107" t="s">
        <v>621</v>
      </c>
      <c r="I441" s="107" t="s">
        <v>621</v>
      </c>
      <c r="J441" s="107" t="s">
        <v>623</v>
      </c>
      <c r="K441" s="107" t="s">
        <v>621</v>
      </c>
      <c r="L441" s="107" t="s">
        <v>623</v>
      </c>
      <c r="M441" s="107" t="s">
        <v>621</v>
      </c>
      <c r="N441" s="107" t="s">
        <v>621</v>
      </c>
      <c r="O441" s="107" t="s">
        <v>621</v>
      </c>
      <c r="P441" s="107" t="s">
        <v>621</v>
      </c>
      <c r="Q441" s="107" t="s">
        <v>621</v>
      </c>
      <c r="R441" s="107" t="s">
        <v>621</v>
      </c>
      <c r="S441" s="107" t="s">
        <v>620</v>
      </c>
      <c r="T441" s="107" t="s">
        <v>622</v>
      </c>
      <c r="U441" s="107" t="s">
        <v>621</v>
      </c>
      <c r="V441" s="107" t="s">
        <v>623</v>
      </c>
      <c r="W441" s="107" t="s">
        <v>620</v>
      </c>
      <c r="X441" s="107" t="s">
        <v>621</v>
      </c>
      <c r="Y441" s="107" t="s">
        <v>621</v>
      </c>
      <c r="Z441" s="107" t="s">
        <v>621</v>
      </c>
      <c r="AA441" s="107" t="s">
        <v>621</v>
      </c>
      <c r="AB441" s="107" t="s">
        <v>621</v>
      </c>
      <c r="AC441" s="107" t="s">
        <v>620</v>
      </c>
      <c r="AD441" s="107" t="s">
        <v>621</v>
      </c>
      <c r="AE441" s="107" t="s">
        <v>621</v>
      </c>
      <c r="AF441" s="107" t="s">
        <v>621</v>
      </c>
      <c r="AG441" s="107" t="s">
        <v>621</v>
      </c>
      <c r="AH441" s="107" t="s">
        <v>622</v>
      </c>
      <c r="AI441" s="107" t="s">
        <v>622</v>
      </c>
      <c r="AJ441" s="107" t="s">
        <v>622</v>
      </c>
      <c r="AK441" s="107" t="s">
        <v>621</v>
      </c>
      <c r="AL441" s="107" t="s">
        <v>621</v>
      </c>
      <c r="AM441" s="107" t="s">
        <v>621</v>
      </c>
      <c r="AN441" s="107" t="s">
        <v>621</v>
      </c>
      <c r="AO441" s="107" t="s">
        <v>621</v>
      </c>
      <c r="AP441" s="107" t="s">
        <v>621</v>
      </c>
      <c r="AQ441" s="107" t="s">
        <v>621</v>
      </c>
      <c r="AR441" s="107" t="s">
        <v>621</v>
      </c>
      <c r="AS441" s="107" t="s">
        <v>621</v>
      </c>
      <c r="AT441" s="107" t="s">
        <v>621</v>
      </c>
      <c r="AU441" s="107" t="s">
        <v>621</v>
      </c>
      <c r="AV441" s="107" t="s">
        <v>620</v>
      </c>
      <c r="AW441" s="107" t="s">
        <v>621</v>
      </c>
      <c r="AX441" s="107" t="s">
        <v>623</v>
      </c>
      <c r="AY441" s="107" t="s">
        <v>621</v>
      </c>
      <c r="AZ441" s="107" t="s">
        <v>621</v>
      </c>
      <c r="BA441" s="107" t="s">
        <v>621</v>
      </c>
      <c r="BC441" s="107">
        <v>38</v>
      </c>
      <c r="BD441" s="107">
        <v>4</v>
      </c>
      <c r="BE441" s="107">
        <v>4</v>
      </c>
      <c r="BF441" s="107">
        <v>4</v>
      </c>
      <c r="BG441" s="107">
        <v>0</v>
      </c>
      <c r="BH441" s="107">
        <v>46</v>
      </c>
    </row>
    <row r="442" spans="1:60" x14ac:dyDescent="0.25">
      <c r="A442" s="104">
        <v>1525</v>
      </c>
      <c r="B442" s="108" t="s">
        <v>441</v>
      </c>
      <c r="C442" s="108" t="s">
        <v>419</v>
      </c>
      <c r="D442" s="107" t="s">
        <v>621</v>
      </c>
      <c r="E442" s="107" t="s">
        <v>621</v>
      </c>
      <c r="F442" s="107" t="s">
        <v>621</v>
      </c>
      <c r="G442" s="107" t="s">
        <v>621</v>
      </c>
      <c r="H442" s="107" t="s">
        <v>623</v>
      </c>
      <c r="I442" s="107" t="s">
        <v>621</v>
      </c>
      <c r="J442" s="107" t="s">
        <v>623</v>
      </c>
      <c r="K442" s="107" t="s">
        <v>621</v>
      </c>
      <c r="L442" s="107" t="s">
        <v>621</v>
      </c>
      <c r="M442" s="107" t="s">
        <v>621</v>
      </c>
      <c r="N442" s="107" t="s">
        <v>621</v>
      </c>
      <c r="O442" s="107" t="s">
        <v>621</v>
      </c>
      <c r="P442" s="107" t="s">
        <v>621</v>
      </c>
      <c r="Q442" s="107" t="s">
        <v>621</v>
      </c>
      <c r="R442" s="107" t="s">
        <v>621</v>
      </c>
      <c r="S442" s="107" t="s">
        <v>621</v>
      </c>
      <c r="T442" s="107" t="s">
        <v>622</v>
      </c>
      <c r="U442" s="107" t="s">
        <v>621</v>
      </c>
      <c r="V442" s="107" t="s">
        <v>621</v>
      </c>
      <c r="W442" s="107" t="s">
        <v>623</v>
      </c>
      <c r="X442" s="107" t="s">
        <v>621</v>
      </c>
      <c r="Y442" s="107" t="s">
        <v>622</v>
      </c>
      <c r="Z442" s="107" t="s">
        <v>621</v>
      </c>
      <c r="AA442" s="107" t="s">
        <v>623</v>
      </c>
      <c r="AB442" s="107" t="s">
        <v>621</v>
      </c>
      <c r="AC442" s="107" t="s">
        <v>623</v>
      </c>
      <c r="AD442" s="107" t="s">
        <v>621</v>
      </c>
      <c r="AE442" s="107" t="s">
        <v>621</v>
      </c>
      <c r="AF442" s="107" t="s">
        <v>621</v>
      </c>
      <c r="AG442" s="107" t="s">
        <v>621</v>
      </c>
      <c r="AH442" s="107" t="s">
        <v>622</v>
      </c>
      <c r="AI442" s="107" t="s">
        <v>621</v>
      </c>
      <c r="AJ442" s="107" t="s">
        <v>622</v>
      </c>
      <c r="AK442" s="107" t="s">
        <v>621</v>
      </c>
      <c r="AL442" s="107" t="s">
        <v>623</v>
      </c>
      <c r="AM442" s="107" t="s">
        <v>621</v>
      </c>
      <c r="AN442" s="107" t="s">
        <v>621</v>
      </c>
      <c r="AO442" s="107" t="s">
        <v>621</v>
      </c>
      <c r="AP442" s="107" t="s">
        <v>621</v>
      </c>
      <c r="AQ442" s="107" t="s">
        <v>621</v>
      </c>
      <c r="AR442" s="107" t="s">
        <v>623</v>
      </c>
      <c r="AS442" s="107" t="s">
        <v>621</v>
      </c>
      <c r="AT442" s="107" t="s">
        <v>621</v>
      </c>
      <c r="AU442" s="107" t="s">
        <v>623</v>
      </c>
      <c r="AV442" s="107" t="s">
        <v>623</v>
      </c>
      <c r="AW442" s="107" t="s">
        <v>621</v>
      </c>
      <c r="AX442" s="107" t="s">
        <v>621</v>
      </c>
      <c r="AY442" s="107" t="s">
        <v>621</v>
      </c>
      <c r="AZ442" s="107" t="s">
        <v>621</v>
      </c>
      <c r="BA442" s="107" t="s">
        <v>621</v>
      </c>
      <c r="BC442" s="107">
        <v>37</v>
      </c>
      <c r="BD442" s="107">
        <v>4</v>
      </c>
      <c r="BE442" s="107">
        <v>0</v>
      </c>
      <c r="BF442" s="107">
        <v>9</v>
      </c>
      <c r="BG442" s="107">
        <v>0</v>
      </c>
      <c r="BH442" s="107">
        <v>41</v>
      </c>
    </row>
    <row r="443" spans="1:60" x14ac:dyDescent="0.25">
      <c r="A443" s="104">
        <v>1526</v>
      </c>
      <c r="B443" s="108" t="s">
        <v>443</v>
      </c>
      <c r="C443" s="108" t="s">
        <v>419</v>
      </c>
      <c r="D443" s="107" t="s">
        <v>623</v>
      </c>
      <c r="E443" s="107" t="s">
        <v>623</v>
      </c>
      <c r="F443" s="107" t="s">
        <v>623</v>
      </c>
      <c r="G443" s="107" t="s">
        <v>621</v>
      </c>
      <c r="H443" s="107" t="s">
        <v>623</v>
      </c>
      <c r="I443" s="107" t="s">
        <v>623</v>
      </c>
      <c r="J443" s="107" t="s">
        <v>623</v>
      </c>
      <c r="K443" s="107" t="s">
        <v>623</v>
      </c>
      <c r="L443" s="107" t="s">
        <v>622</v>
      </c>
      <c r="M443" s="107" t="s">
        <v>623</v>
      </c>
      <c r="N443" s="107" t="s">
        <v>621</v>
      </c>
      <c r="O443" s="107" t="s">
        <v>621</v>
      </c>
      <c r="P443" s="107" t="s">
        <v>623</v>
      </c>
      <c r="Q443" s="107" t="s">
        <v>621</v>
      </c>
      <c r="R443" s="107" t="s">
        <v>623</v>
      </c>
      <c r="S443" s="107" t="s">
        <v>621</v>
      </c>
      <c r="T443" s="107" t="s">
        <v>621</v>
      </c>
      <c r="U443" s="107" t="s">
        <v>621</v>
      </c>
      <c r="V443" s="107" t="s">
        <v>621</v>
      </c>
      <c r="W443" s="107" t="s">
        <v>623</v>
      </c>
      <c r="X443" s="107" t="s">
        <v>621</v>
      </c>
      <c r="Y443" s="107" t="s">
        <v>621</v>
      </c>
      <c r="Z443" s="107" t="s">
        <v>623</v>
      </c>
      <c r="AA443" s="107" t="s">
        <v>621</v>
      </c>
      <c r="AB443" s="107" t="s">
        <v>621</v>
      </c>
      <c r="AC443" s="107" t="s">
        <v>621</v>
      </c>
      <c r="AD443" s="107" t="s">
        <v>621</v>
      </c>
      <c r="AE443" s="107" t="s">
        <v>621</v>
      </c>
      <c r="AF443" s="107" t="s">
        <v>621</v>
      </c>
      <c r="AG443" s="107" t="s">
        <v>621</v>
      </c>
      <c r="AH443" s="107" t="s">
        <v>622</v>
      </c>
      <c r="AI443" s="107" t="s">
        <v>622</v>
      </c>
      <c r="AJ443" s="107" t="s">
        <v>622</v>
      </c>
      <c r="AK443" s="107" t="s">
        <v>621</v>
      </c>
      <c r="AL443" s="107" t="s">
        <v>621</v>
      </c>
      <c r="AM443" s="107" t="s">
        <v>621</v>
      </c>
      <c r="AN443" s="107" t="s">
        <v>621</v>
      </c>
      <c r="AO443" s="107" t="s">
        <v>621</v>
      </c>
      <c r="AP443" s="107" t="s">
        <v>621</v>
      </c>
      <c r="AQ443" s="107" t="s">
        <v>621</v>
      </c>
      <c r="AR443" s="107" t="s">
        <v>621</v>
      </c>
      <c r="AS443" s="107" t="s">
        <v>621</v>
      </c>
      <c r="AT443" s="107" t="s">
        <v>621</v>
      </c>
      <c r="AU443" s="107" t="s">
        <v>621</v>
      </c>
      <c r="AV443" s="107" t="s">
        <v>623</v>
      </c>
      <c r="AW443" s="107" t="s">
        <v>621</v>
      </c>
      <c r="AX443" s="107" t="s">
        <v>623</v>
      </c>
      <c r="AY443" s="107" t="s">
        <v>623</v>
      </c>
      <c r="AZ443" s="107" t="s">
        <v>621</v>
      </c>
      <c r="BA443" s="107" t="s">
        <v>621</v>
      </c>
      <c r="BC443" s="107">
        <v>31</v>
      </c>
      <c r="BD443" s="107">
        <v>4</v>
      </c>
      <c r="BE443" s="107">
        <v>0</v>
      </c>
      <c r="BF443" s="107">
        <v>15</v>
      </c>
      <c r="BG443" s="107">
        <v>0</v>
      </c>
      <c r="BH443" s="107">
        <v>35</v>
      </c>
    </row>
    <row r="444" spans="1:60" x14ac:dyDescent="0.25">
      <c r="A444" s="104">
        <v>1527</v>
      </c>
      <c r="B444" s="108" t="s">
        <v>444</v>
      </c>
      <c r="C444" s="108" t="s">
        <v>419</v>
      </c>
      <c r="D444" s="107" t="s">
        <v>621</v>
      </c>
      <c r="E444" s="107" t="s">
        <v>621</v>
      </c>
      <c r="F444" s="107" t="s">
        <v>621</v>
      </c>
      <c r="G444" s="107" t="s">
        <v>621</v>
      </c>
      <c r="H444" s="107" t="s">
        <v>623</v>
      </c>
      <c r="I444" s="107" t="s">
        <v>621</v>
      </c>
      <c r="J444" s="107" t="s">
        <v>623</v>
      </c>
      <c r="K444" s="107" t="s">
        <v>621</v>
      </c>
      <c r="L444" s="107" t="s">
        <v>621</v>
      </c>
      <c r="M444" s="107" t="s">
        <v>621</v>
      </c>
      <c r="N444" s="107" t="s">
        <v>620</v>
      </c>
      <c r="O444" s="107" t="s">
        <v>621</v>
      </c>
      <c r="P444" s="107" t="s">
        <v>621</v>
      </c>
      <c r="Q444" s="107" t="s">
        <v>621</v>
      </c>
      <c r="R444" s="107" t="s">
        <v>621</v>
      </c>
      <c r="S444" s="107" t="s">
        <v>622</v>
      </c>
      <c r="T444" s="107" t="s">
        <v>622</v>
      </c>
      <c r="U444" s="107" t="s">
        <v>621</v>
      </c>
      <c r="V444" s="107" t="s">
        <v>621</v>
      </c>
      <c r="W444" s="107" t="s">
        <v>620</v>
      </c>
      <c r="X444" s="107" t="s">
        <v>621</v>
      </c>
      <c r="Y444" s="107" t="s">
        <v>622</v>
      </c>
      <c r="Z444" s="107" t="s">
        <v>621</v>
      </c>
      <c r="AA444" s="107" t="s">
        <v>621</v>
      </c>
      <c r="AB444" s="107" t="s">
        <v>621</v>
      </c>
      <c r="AC444" s="107" t="s">
        <v>620</v>
      </c>
      <c r="AD444" s="107" t="s">
        <v>621</v>
      </c>
      <c r="AE444" s="107" t="s">
        <v>621</v>
      </c>
      <c r="AF444" s="107" t="s">
        <v>621</v>
      </c>
      <c r="AG444" s="107" t="s">
        <v>621</v>
      </c>
      <c r="AH444" s="107" t="s">
        <v>620</v>
      </c>
      <c r="AI444" s="107" t="s">
        <v>622</v>
      </c>
      <c r="AJ444" s="107" t="s">
        <v>622</v>
      </c>
      <c r="AK444" s="107" t="s">
        <v>621</v>
      </c>
      <c r="AL444" s="107" t="s">
        <v>621</v>
      </c>
      <c r="AM444" s="107" t="s">
        <v>621</v>
      </c>
      <c r="AN444" s="107" t="s">
        <v>623</v>
      </c>
      <c r="AO444" s="107" t="s">
        <v>621</v>
      </c>
      <c r="AP444" s="107" t="s">
        <v>621</v>
      </c>
      <c r="AQ444" s="107" t="s">
        <v>621</v>
      </c>
      <c r="AR444" s="107" t="s">
        <v>621</v>
      </c>
      <c r="AS444" s="107" t="s">
        <v>621</v>
      </c>
      <c r="AT444" s="107" t="s">
        <v>621</v>
      </c>
      <c r="AU444" s="107" t="s">
        <v>621</v>
      </c>
      <c r="AV444" s="107" t="s">
        <v>621</v>
      </c>
      <c r="AW444" s="107" t="s">
        <v>621</v>
      </c>
      <c r="AX444" s="107" t="s">
        <v>621</v>
      </c>
      <c r="AY444" s="107" t="s">
        <v>621</v>
      </c>
      <c r="AZ444" s="107" t="s">
        <v>621</v>
      </c>
      <c r="BA444" s="107" t="s">
        <v>621</v>
      </c>
      <c r="BC444" s="107">
        <v>38</v>
      </c>
      <c r="BD444" s="107">
        <v>5</v>
      </c>
      <c r="BE444" s="107">
        <v>4</v>
      </c>
      <c r="BF444" s="107">
        <v>3</v>
      </c>
      <c r="BG444" s="107">
        <v>0</v>
      </c>
      <c r="BH444" s="107">
        <v>47</v>
      </c>
    </row>
    <row r="445" spans="1:60" x14ac:dyDescent="0.25">
      <c r="A445" s="104">
        <v>1528</v>
      </c>
      <c r="B445" s="108" t="s">
        <v>445</v>
      </c>
      <c r="C445" s="108" t="s">
        <v>419</v>
      </c>
      <c r="D445" s="107" t="s">
        <v>621</v>
      </c>
      <c r="E445" s="107" t="s">
        <v>621</v>
      </c>
      <c r="F445" s="107" t="s">
        <v>621</v>
      </c>
      <c r="G445" s="107" t="s">
        <v>621</v>
      </c>
      <c r="H445" s="107" t="s">
        <v>623</v>
      </c>
      <c r="I445" s="107" t="s">
        <v>621</v>
      </c>
      <c r="J445" s="107" t="s">
        <v>623</v>
      </c>
      <c r="K445" s="107" t="s">
        <v>621</v>
      </c>
      <c r="L445" s="107" t="s">
        <v>620</v>
      </c>
      <c r="M445" s="107" t="s">
        <v>621</v>
      </c>
      <c r="N445" s="107" t="s">
        <v>620</v>
      </c>
      <c r="O445" s="107" t="s">
        <v>621</v>
      </c>
      <c r="P445" s="107" t="s">
        <v>621</v>
      </c>
      <c r="Q445" s="107" t="s">
        <v>621</v>
      </c>
      <c r="R445" s="107" t="s">
        <v>621</v>
      </c>
      <c r="S445" s="107" t="s">
        <v>621</v>
      </c>
      <c r="T445" s="107" t="s">
        <v>622</v>
      </c>
      <c r="U445" s="107" t="s">
        <v>620</v>
      </c>
      <c r="V445" s="107" t="s">
        <v>621</v>
      </c>
      <c r="W445" s="107" t="s">
        <v>620</v>
      </c>
      <c r="X445" s="107" t="s">
        <v>621</v>
      </c>
      <c r="Y445" s="107" t="s">
        <v>622</v>
      </c>
      <c r="Z445" s="107" t="s">
        <v>621</v>
      </c>
      <c r="AA445" s="107" t="s">
        <v>621</v>
      </c>
      <c r="AB445" s="107" t="s">
        <v>621</v>
      </c>
      <c r="AC445" s="107" t="s">
        <v>623</v>
      </c>
      <c r="AD445" s="107" t="s">
        <v>623</v>
      </c>
      <c r="AE445" s="107" t="s">
        <v>621</v>
      </c>
      <c r="AF445" s="107" t="s">
        <v>621</v>
      </c>
      <c r="AG445" s="107" t="s">
        <v>621</v>
      </c>
      <c r="AH445" s="107" t="s">
        <v>622</v>
      </c>
      <c r="AI445" s="107" t="s">
        <v>623</v>
      </c>
      <c r="AJ445" s="107" t="s">
        <v>623</v>
      </c>
      <c r="AK445" s="107" t="s">
        <v>621</v>
      </c>
      <c r="AL445" s="107" t="s">
        <v>621</v>
      </c>
      <c r="AM445" s="107" t="s">
        <v>621</v>
      </c>
      <c r="AN445" s="107" t="s">
        <v>621</v>
      </c>
      <c r="AO445" s="107" t="s">
        <v>621</v>
      </c>
      <c r="AP445" s="107" t="s">
        <v>621</v>
      </c>
      <c r="AQ445" s="107" t="s">
        <v>621</v>
      </c>
      <c r="AR445" s="107" t="s">
        <v>621</v>
      </c>
      <c r="AS445" s="107" t="s">
        <v>621</v>
      </c>
      <c r="AT445" s="107" t="s">
        <v>621</v>
      </c>
      <c r="AU445" s="107" t="s">
        <v>621</v>
      </c>
      <c r="AV445" s="107" t="s">
        <v>623</v>
      </c>
      <c r="AW445" s="107" t="s">
        <v>621</v>
      </c>
      <c r="AX445" s="107" t="s">
        <v>620</v>
      </c>
      <c r="AY445" s="107" t="s">
        <v>620</v>
      </c>
      <c r="AZ445" s="107" t="s">
        <v>621</v>
      </c>
      <c r="BA445" s="107" t="s">
        <v>621</v>
      </c>
      <c r="BC445" s="107">
        <v>34</v>
      </c>
      <c r="BD445" s="107">
        <v>3</v>
      </c>
      <c r="BE445" s="107">
        <v>6</v>
      </c>
      <c r="BF445" s="107">
        <v>7</v>
      </c>
      <c r="BG445" s="107">
        <v>0</v>
      </c>
      <c r="BH445" s="107">
        <v>43</v>
      </c>
    </row>
    <row r="446" spans="1:60" x14ac:dyDescent="0.25">
      <c r="A446" s="104">
        <v>1529</v>
      </c>
      <c r="B446" s="108" t="s">
        <v>446</v>
      </c>
      <c r="C446" s="108" t="s">
        <v>419</v>
      </c>
      <c r="D446" s="107" t="s">
        <v>621</v>
      </c>
      <c r="E446" s="107" t="s">
        <v>621</v>
      </c>
      <c r="F446" s="107" t="s">
        <v>621</v>
      </c>
      <c r="G446" s="107" t="s">
        <v>621</v>
      </c>
      <c r="H446" s="107" t="s">
        <v>621</v>
      </c>
      <c r="I446" s="107" t="s">
        <v>621</v>
      </c>
      <c r="J446" s="107" t="s">
        <v>621</v>
      </c>
      <c r="K446" s="107" t="s">
        <v>621</v>
      </c>
      <c r="L446" s="107" t="s">
        <v>621</v>
      </c>
      <c r="M446" s="107" t="s">
        <v>621</v>
      </c>
      <c r="N446" s="107" t="s">
        <v>621</v>
      </c>
      <c r="O446" s="107" t="s">
        <v>621</v>
      </c>
      <c r="P446" s="107" t="s">
        <v>621</v>
      </c>
      <c r="Q446" s="107" t="s">
        <v>621</v>
      </c>
      <c r="R446" s="107" t="s">
        <v>621</v>
      </c>
      <c r="S446" s="107" t="s">
        <v>621</v>
      </c>
      <c r="T446" s="107" t="s">
        <v>621</v>
      </c>
      <c r="U446" s="107" t="s">
        <v>621</v>
      </c>
      <c r="V446" s="107" t="s">
        <v>621</v>
      </c>
      <c r="W446" s="107" t="s">
        <v>621</v>
      </c>
      <c r="X446" s="107" t="s">
        <v>621</v>
      </c>
      <c r="Y446" s="107" t="s">
        <v>622</v>
      </c>
      <c r="Z446" s="107" t="s">
        <v>623</v>
      </c>
      <c r="AA446" s="107" t="s">
        <v>620</v>
      </c>
      <c r="AB446" s="107" t="s">
        <v>621</v>
      </c>
      <c r="AC446" s="107" t="s">
        <v>620</v>
      </c>
      <c r="AD446" s="107" t="s">
        <v>621</v>
      </c>
      <c r="AE446" s="107" t="s">
        <v>621</v>
      </c>
      <c r="AF446" s="107" t="s">
        <v>621</v>
      </c>
      <c r="AG446" s="107" t="s">
        <v>621</v>
      </c>
      <c r="AH446" s="107" t="s">
        <v>622</v>
      </c>
      <c r="AI446" s="107" t="s">
        <v>622</v>
      </c>
      <c r="AJ446" s="107" t="s">
        <v>622</v>
      </c>
      <c r="AK446" s="107" t="s">
        <v>621</v>
      </c>
      <c r="AL446" s="107" t="s">
        <v>623</v>
      </c>
      <c r="AM446" s="107" t="s">
        <v>621</v>
      </c>
      <c r="AN446" s="107" t="s">
        <v>621</v>
      </c>
      <c r="AO446" s="107" t="s">
        <v>621</v>
      </c>
      <c r="AP446" s="107" t="s">
        <v>621</v>
      </c>
      <c r="AQ446" s="107" t="s">
        <v>623</v>
      </c>
      <c r="AR446" s="107" t="s">
        <v>621</v>
      </c>
      <c r="AS446" s="107" t="s">
        <v>621</v>
      </c>
      <c r="AT446" s="107" t="s">
        <v>621</v>
      </c>
      <c r="AU446" s="107" t="s">
        <v>623</v>
      </c>
      <c r="AV446" s="107" t="s">
        <v>621</v>
      </c>
      <c r="AW446" s="107" t="s">
        <v>621</v>
      </c>
      <c r="AX446" s="107" t="s">
        <v>623</v>
      </c>
      <c r="AY446" s="107" t="s">
        <v>623</v>
      </c>
      <c r="AZ446" s="107" t="s">
        <v>621</v>
      </c>
      <c r="BA446" s="107" t="s">
        <v>621</v>
      </c>
      <c r="BC446" s="107">
        <v>38</v>
      </c>
      <c r="BD446" s="107">
        <v>4</v>
      </c>
      <c r="BE446" s="107">
        <v>2</v>
      </c>
      <c r="BF446" s="107">
        <v>6</v>
      </c>
      <c r="BG446" s="107">
        <v>0</v>
      </c>
      <c r="BH446" s="107">
        <v>44</v>
      </c>
    </row>
    <row r="447" spans="1:60" x14ac:dyDescent="0.25">
      <c r="A447" s="104">
        <v>1530</v>
      </c>
      <c r="B447" s="108" t="s">
        <v>447</v>
      </c>
      <c r="C447" s="108" t="s">
        <v>419</v>
      </c>
      <c r="D447" s="107" t="s">
        <v>621</v>
      </c>
      <c r="E447" s="107" t="s">
        <v>621</v>
      </c>
      <c r="F447" s="107" t="s">
        <v>621</v>
      </c>
      <c r="G447" s="107" t="s">
        <v>621</v>
      </c>
      <c r="H447" s="107" t="s">
        <v>621</v>
      </c>
      <c r="I447" s="107" t="s">
        <v>621</v>
      </c>
      <c r="J447" s="107" t="s">
        <v>621</v>
      </c>
      <c r="K447" s="107" t="s">
        <v>621</v>
      </c>
      <c r="L447" s="107" t="s">
        <v>622</v>
      </c>
      <c r="M447" s="107" t="s">
        <v>623</v>
      </c>
      <c r="N447" s="107" t="s">
        <v>621</v>
      </c>
      <c r="O447" s="107" t="s">
        <v>621</v>
      </c>
      <c r="P447" s="107" t="s">
        <v>621</v>
      </c>
      <c r="Q447" s="107" t="s">
        <v>621</v>
      </c>
      <c r="R447" s="107" t="s">
        <v>622</v>
      </c>
      <c r="S447" s="107" t="s">
        <v>622</v>
      </c>
      <c r="T447" s="107" t="s">
        <v>622</v>
      </c>
      <c r="U447" s="107" t="s">
        <v>621</v>
      </c>
      <c r="V447" s="107" t="s">
        <v>621</v>
      </c>
      <c r="W447" s="107" t="s">
        <v>620</v>
      </c>
      <c r="X447" s="107" t="s">
        <v>620</v>
      </c>
      <c r="Y447" s="107" t="s">
        <v>622</v>
      </c>
      <c r="Z447" s="107" t="s">
        <v>621</v>
      </c>
      <c r="AA447" s="107" t="s">
        <v>621</v>
      </c>
      <c r="AB447" s="107" t="s">
        <v>621</v>
      </c>
      <c r="AC447" s="107" t="s">
        <v>621</v>
      </c>
      <c r="AD447" s="107" t="s">
        <v>623</v>
      </c>
      <c r="AE447" s="107" t="s">
        <v>623</v>
      </c>
      <c r="AF447" s="107" t="s">
        <v>621</v>
      </c>
      <c r="AG447" s="107" t="s">
        <v>621</v>
      </c>
      <c r="AH447" s="107" t="s">
        <v>623</v>
      </c>
      <c r="AI447" s="107" t="s">
        <v>622</v>
      </c>
      <c r="AJ447" s="107" t="s">
        <v>622</v>
      </c>
      <c r="AK447" s="107" t="s">
        <v>621</v>
      </c>
      <c r="AL447" s="107" t="s">
        <v>623</v>
      </c>
      <c r="AM447" s="107" t="s">
        <v>621</v>
      </c>
      <c r="AN447" s="107" t="s">
        <v>621</v>
      </c>
      <c r="AO447" s="107" t="s">
        <v>621</v>
      </c>
      <c r="AP447" s="107" t="s">
        <v>621</v>
      </c>
      <c r="AQ447" s="107" t="s">
        <v>621</v>
      </c>
      <c r="AR447" s="107" t="s">
        <v>621</v>
      </c>
      <c r="AS447" s="107" t="s">
        <v>621</v>
      </c>
      <c r="AT447" s="107" t="s">
        <v>621</v>
      </c>
      <c r="AU447" s="107" t="s">
        <v>621</v>
      </c>
      <c r="AV447" s="107" t="s">
        <v>621</v>
      </c>
      <c r="AW447" s="107" t="s">
        <v>621</v>
      </c>
      <c r="AX447" s="107" t="s">
        <v>623</v>
      </c>
      <c r="AY447" s="107" t="s">
        <v>622</v>
      </c>
      <c r="AZ447" s="107" t="s">
        <v>621</v>
      </c>
      <c r="BA447" s="107" t="s">
        <v>621</v>
      </c>
      <c r="BC447" s="107">
        <v>34</v>
      </c>
      <c r="BD447" s="107">
        <v>8</v>
      </c>
      <c r="BE447" s="107">
        <v>2</v>
      </c>
      <c r="BF447" s="107">
        <v>6</v>
      </c>
      <c r="BG447" s="107">
        <v>0</v>
      </c>
      <c r="BH447" s="107">
        <v>44</v>
      </c>
    </row>
    <row r="448" spans="1:60" x14ac:dyDescent="0.25">
      <c r="A448" s="104">
        <v>1531</v>
      </c>
      <c r="B448" s="108" t="s">
        <v>448</v>
      </c>
      <c r="C448" s="108" t="s">
        <v>419</v>
      </c>
      <c r="D448" s="107" t="s">
        <v>621</v>
      </c>
      <c r="E448" s="107" t="s">
        <v>621</v>
      </c>
      <c r="F448" s="107" t="s">
        <v>621</v>
      </c>
      <c r="G448" s="107" t="s">
        <v>621</v>
      </c>
      <c r="H448" s="107" t="s">
        <v>623</v>
      </c>
      <c r="I448" s="107" t="s">
        <v>621</v>
      </c>
      <c r="J448" s="107" t="s">
        <v>623</v>
      </c>
      <c r="K448" s="107" t="s">
        <v>621</v>
      </c>
      <c r="L448" s="107" t="s">
        <v>622</v>
      </c>
      <c r="M448" s="107" t="s">
        <v>621</v>
      </c>
      <c r="N448" s="107" t="s">
        <v>621</v>
      </c>
      <c r="O448" s="107" t="s">
        <v>621</v>
      </c>
      <c r="P448" s="107" t="s">
        <v>621</v>
      </c>
      <c r="Q448" s="107" t="s">
        <v>621</v>
      </c>
      <c r="R448" s="107" t="s">
        <v>622</v>
      </c>
      <c r="S448" s="107" t="s">
        <v>622</v>
      </c>
      <c r="T448" s="107" t="s">
        <v>622</v>
      </c>
      <c r="U448" s="107" t="s">
        <v>621</v>
      </c>
      <c r="V448" s="107" t="s">
        <v>621</v>
      </c>
      <c r="W448" s="107" t="s">
        <v>621</v>
      </c>
      <c r="X448" s="107" t="s">
        <v>621</v>
      </c>
      <c r="Y448" s="107" t="s">
        <v>622</v>
      </c>
      <c r="Z448" s="107" t="s">
        <v>621</v>
      </c>
      <c r="AA448" s="107" t="s">
        <v>621</v>
      </c>
      <c r="AB448" s="107" t="s">
        <v>621</v>
      </c>
      <c r="AC448" s="107" t="s">
        <v>620</v>
      </c>
      <c r="AD448" s="107" t="s">
        <v>623</v>
      </c>
      <c r="AE448" s="107" t="s">
        <v>623</v>
      </c>
      <c r="AF448" s="107" t="s">
        <v>621</v>
      </c>
      <c r="AG448" s="107" t="s">
        <v>621</v>
      </c>
      <c r="AH448" s="107" t="s">
        <v>623</v>
      </c>
      <c r="AI448" s="107" t="s">
        <v>623</v>
      </c>
      <c r="AJ448" s="107" t="s">
        <v>621</v>
      </c>
      <c r="AK448" s="107" t="s">
        <v>621</v>
      </c>
      <c r="AL448" s="107" t="s">
        <v>621</v>
      </c>
      <c r="AM448" s="107" t="s">
        <v>621</v>
      </c>
      <c r="AN448" s="107" t="s">
        <v>621</v>
      </c>
      <c r="AO448" s="107" t="s">
        <v>621</v>
      </c>
      <c r="AP448" s="107" t="s">
        <v>621</v>
      </c>
      <c r="AQ448" s="107" t="s">
        <v>621</v>
      </c>
      <c r="AR448" s="107" t="s">
        <v>621</v>
      </c>
      <c r="AS448" s="107" t="s">
        <v>621</v>
      </c>
      <c r="AT448" s="107" t="s">
        <v>621</v>
      </c>
      <c r="AU448" s="107" t="s">
        <v>623</v>
      </c>
      <c r="AV448" s="107" t="s">
        <v>623</v>
      </c>
      <c r="AW448" s="107" t="s">
        <v>623</v>
      </c>
      <c r="AX448" s="107" t="s">
        <v>621</v>
      </c>
      <c r="AY448" s="107" t="s">
        <v>620</v>
      </c>
      <c r="AZ448" s="107" t="s">
        <v>621</v>
      </c>
      <c r="BA448" s="107" t="s">
        <v>621</v>
      </c>
      <c r="BC448" s="107">
        <v>34</v>
      </c>
      <c r="BD448" s="107">
        <v>5</v>
      </c>
      <c r="BE448" s="107">
        <v>2</v>
      </c>
      <c r="BF448" s="107">
        <v>9</v>
      </c>
      <c r="BG448" s="107">
        <v>0</v>
      </c>
      <c r="BH448" s="107">
        <v>41</v>
      </c>
    </row>
    <row r="449" spans="1:60" x14ac:dyDescent="0.25">
      <c r="A449" s="104">
        <v>1532</v>
      </c>
      <c r="B449" s="108" t="s">
        <v>450</v>
      </c>
      <c r="C449" s="108" t="s">
        <v>419</v>
      </c>
      <c r="D449" s="107" t="s">
        <v>621</v>
      </c>
      <c r="E449" s="107" t="s">
        <v>621</v>
      </c>
      <c r="F449" s="107" t="s">
        <v>623</v>
      </c>
      <c r="G449" s="107" t="s">
        <v>621</v>
      </c>
      <c r="H449" s="107" t="s">
        <v>623</v>
      </c>
      <c r="I449" s="107" t="s">
        <v>621</v>
      </c>
      <c r="J449" s="107" t="s">
        <v>621</v>
      </c>
      <c r="K449" s="107" t="s">
        <v>621</v>
      </c>
      <c r="L449" s="107" t="s">
        <v>621</v>
      </c>
      <c r="M449" s="107" t="s">
        <v>621</v>
      </c>
      <c r="N449" s="107" t="s">
        <v>623</v>
      </c>
      <c r="O449" s="107" t="s">
        <v>621</v>
      </c>
      <c r="P449" s="107" t="s">
        <v>621</v>
      </c>
      <c r="Q449" s="107" t="s">
        <v>621</v>
      </c>
      <c r="R449" s="107" t="s">
        <v>623</v>
      </c>
      <c r="S449" s="107" t="s">
        <v>623</v>
      </c>
      <c r="T449" s="107" t="s">
        <v>622</v>
      </c>
      <c r="U449" s="107" t="s">
        <v>621</v>
      </c>
      <c r="V449" s="107" t="s">
        <v>621</v>
      </c>
      <c r="W449" s="107" t="s">
        <v>623</v>
      </c>
      <c r="X449" s="107" t="s">
        <v>623</v>
      </c>
      <c r="Y449" s="107" t="s">
        <v>622</v>
      </c>
      <c r="Z449" s="107" t="s">
        <v>621</v>
      </c>
      <c r="AA449" s="107" t="s">
        <v>621</v>
      </c>
      <c r="AB449" s="107" t="s">
        <v>623</v>
      </c>
      <c r="AC449" s="107" t="s">
        <v>621</v>
      </c>
      <c r="AD449" s="107" t="s">
        <v>621</v>
      </c>
      <c r="AE449" s="107" t="s">
        <v>621</v>
      </c>
      <c r="AF449" s="107" t="s">
        <v>621</v>
      </c>
      <c r="AG449" s="107" t="s">
        <v>620</v>
      </c>
      <c r="AH449" s="107" t="s">
        <v>622</v>
      </c>
      <c r="AI449" s="107" t="s">
        <v>622</v>
      </c>
      <c r="AJ449" s="107" t="s">
        <v>622</v>
      </c>
      <c r="AK449" s="107" t="s">
        <v>621</v>
      </c>
      <c r="AL449" s="107" t="s">
        <v>621</v>
      </c>
      <c r="AM449" s="107" t="s">
        <v>621</v>
      </c>
      <c r="AN449" s="107" t="s">
        <v>621</v>
      </c>
      <c r="AO449" s="107" t="s">
        <v>621</v>
      </c>
      <c r="AP449" s="107" t="s">
        <v>621</v>
      </c>
      <c r="AQ449" s="107" t="s">
        <v>621</v>
      </c>
      <c r="AR449" s="107" t="s">
        <v>621</v>
      </c>
      <c r="AS449" s="107" t="s">
        <v>621</v>
      </c>
      <c r="AT449" s="107" t="s">
        <v>621</v>
      </c>
      <c r="AU449" s="107" t="s">
        <v>621</v>
      </c>
      <c r="AV449" s="107" t="s">
        <v>621</v>
      </c>
      <c r="AW449" s="107" t="s">
        <v>621</v>
      </c>
      <c r="AX449" s="107" t="s">
        <v>620</v>
      </c>
      <c r="AY449" s="107" t="s">
        <v>621</v>
      </c>
      <c r="AZ449" s="107" t="s">
        <v>621</v>
      </c>
      <c r="BA449" s="107" t="s">
        <v>621</v>
      </c>
      <c r="BC449" s="107">
        <v>35</v>
      </c>
      <c r="BD449" s="107">
        <v>5</v>
      </c>
      <c r="BE449" s="107">
        <v>2</v>
      </c>
      <c r="BF449" s="107">
        <v>8</v>
      </c>
      <c r="BG449" s="107">
        <v>0</v>
      </c>
      <c r="BH449" s="107">
        <v>42</v>
      </c>
    </row>
    <row r="450" spans="1:60" x14ac:dyDescent="0.25">
      <c r="A450" s="104">
        <v>1533</v>
      </c>
      <c r="B450" s="108" t="s">
        <v>420</v>
      </c>
      <c r="C450" s="108" t="s">
        <v>419</v>
      </c>
      <c r="D450" s="107" t="s">
        <v>621</v>
      </c>
      <c r="E450" s="107" t="s">
        <v>621</v>
      </c>
      <c r="F450" s="107" t="s">
        <v>621</v>
      </c>
      <c r="G450" s="107" t="s">
        <v>621</v>
      </c>
      <c r="H450" s="107" t="s">
        <v>621</v>
      </c>
      <c r="I450" s="107" t="s">
        <v>621</v>
      </c>
      <c r="J450" s="107" t="s">
        <v>621</v>
      </c>
      <c r="K450" s="107" t="s">
        <v>621</v>
      </c>
      <c r="L450" s="107" t="s">
        <v>621</v>
      </c>
      <c r="M450" s="107" t="s">
        <v>621</v>
      </c>
      <c r="N450" s="107" t="s">
        <v>621</v>
      </c>
      <c r="O450" s="107" t="s">
        <v>621</v>
      </c>
      <c r="P450" s="107" t="s">
        <v>621</v>
      </c>
      <c r="Q450" s="107" t="s">
        <v>621</v>
      </c>
      <c r="R450" s="107" t="s">
        <v>620</v>
      </c>
      <c r="S450" s="107" t="s">
        <v>622</v>
      </c>
      <c r="T450" s="107" t="s">
        <v>621</v>
      </c>
      <c r="U450" s="107" t="s">
        <v>621</v>
      </c>
      <c r="V450" s="107" t="s">
        <v>621</v>
      </c>
      <c r="W450" s="107" t="s">
        <v>620</v>
      </c>
      <c r="X450" s="107" t="s">
        <v>621</v>
      </c>
      <c r="Y450" s="107" t="s">
        <v>621</v>
      </c>
      <c r="Z450" s="107" t="s">
        <v>621</v>
      </c>
      <c r="AA450" s="107" t="s">
        <v>621</v>
      </c>
      <c r="AB450" s="107" t="s">
        <v>621</v>
      </c>
      <c r="AC450" s="107" t="s">
        <v>623</v>
      </c>
      <c r="AD450" s="107" t="s">
        <v>623</v>
      </c>
      <c r="AE450" s="107" t="s">
        <v>621</v>
      </c>
      <c r="AF450" s="107" t="s">
        <v>621</v>
      </c>
      <c r="AG450" s="107" t="s">
        <v>621</v>
      </c>
      <c r="AH450" s="107" t="s">
        <v>622</v>
      </c>
      <c r="AI450" s="107" t="s">
        <v>621</v>
      </c>
      <c r="AJ450" s="107" t="s">
        <v>622</v>
      </c>
      <c r="AK450" s="107" t="s">
        <v>621</v>
      </c>
      <c r="AL450" s="107" t="s">
        <v>623</v>
      </c>
      <c r="AM450" s="107" t="s">
        <v>621</v>
      </c>
      <c r="AN450" s="107" t="s">
        <v>621</v>
      </c>
      <c r="AO450" s="107" t="s">
        <v>621</v>
      </c>
      <c r="AP450" s="107" t="s">
        <v>621</v>
      </c>
      <c r="AQ450" s="107" t="s">
        <v>621</v>
      </c>
      <c r="AR450" s="107" t="s">
        <v>621</v>
      </c>
      <c r="AS450" s="107" t="s">
        <v>621</v>
      </c>
      <c r="AT450" s="107" t="s">
        <v>621</v>
      </c>
      <c r="AU450" s="107" t="s">
        <v>621</v>
      </c>
      <c r="AV450" s="107" t="s">
        <v>623</v>
      </c>
      <c r="AW450" s="107" t="s">
        <v>621</v>
      </c>
      <c r="AX450" s="107" t="s">
        <v>623</v>
      </c>
      <c r="AY450" s="107" t="s">
        <v>623</v>
      </c>
      <c r="AZ450" s="107" t="s">
        <v>621</v>
      </c>
      <c r="BA450" s="107" t="s">
        <v>621</v>
      </c>
      <c r="BC450" s="107">
        <v>39</v>
      </c>
      <c r="BD450" s="107">
        <v>3</v>
      </c>
      <c r="BE450" s="107">
        <v>2</v>
      </c>
      <c r="BF450" s="107">
        <v>6</v>
      </c>
      <c r="BG450" s="107">
        <v>0</v>
      </c>
      <c r="BH450" s="107">
        <v>44</v>
      </c>
    </row>
    <row r="451" spans="1:60" x14ac:dyDescent="0.25">
      <c r="A451" s="104">
        <v>1601</v>
      </c>
      <c r="B451" s="108" t="s">
        <v>451</v>
      </c>
      <c r="C451" s="108" t="s">
        <v>452</v>
      </c>
      <c r="D451" s="107" t="s">
        <v>621</v>
      </c>
      <c r="E451" s="107" t="s">
        <v>621</v>
      </c>
      <c r="F451" s="107" t="s">
        <v>621</v>
      </c>
      <c r="G451" s="107" t="s">
        <v>621</v>
      </c>
      <c r="H451" s="107" t="s">
        <v>621</v>
      </c>
      <c r="I451" s="107" t="s">
        <v>621</v>
      </c>
      <c r="J451" s="107" t="s">
        <v>623</v>
      </c>
      <c r="K451" s="107" t="s">
        <v>621</v>
      </c>
      <c r="L451" s="107" t="s">
        <v>622</v>
      </c>
      <c r="M451" s="107" t="s">
        <v>620</v>
      </c>
      <c r="N451" s="107" t="s">
        <v>620</v>
      </c>
      <c r="O451" s="107" t="s">
        <v>621</v>
      </c>
      <c r="P451" s="107" t="s">
        <v>621</v>
      </c>
      <c r="Q451" s="107" t="s">
        <v>621</v>
      </c>
      <c r="R451" s="107" t="s">
        <v>620</v>
      </c>
      <c r="S451" s="107" t="s">
        <v>621</v>
      </c>
      <c r="T451" s="107" t="s">
        <v>621</v>
      </c>
      <c r="U451" s="107" t="s">
        <v>621</v>
      </c>
      <c r="V451" s="107" t="s">
        <v>621</v>
      </c>
      <c r="W451" s="107" t="s">
        <v>623</v>
      </c>
      <c r="X451" s="107" t="s">
        <v>621</v>
      </c>
      <c r="Y451" s="107" t="s">
        <v>622</v>
      </c>
      <c r="Z451" s="107" t="s">
        <v>621</v>
      </c>
      <c r="AA451" s="107" t="s">
        <v>621</v>
      </c>
      <c r="AB451" s="107" t="s">
        <v>623</v>
      </c>
      <c r="AC451" s="107" t="s">
        <v>621</v>
      </c>
      <c r="AD451" s="107" t="s">
        <v>621</v>
      </c>
      <c r="AE451" s="107" t="s">
        <v>621</v>
      </c>
      <c r="AF451" s="107" t="s">
        <v>621</v>
      </c>
      <c r="AG451" s="107" t="s">
        <v>621</v>
      </c>
      <c r="AH451" s="107" t="s">
        <v>622</v>
      </c>
      <c r="AI451" s="107" t="s">
        <v>621</v>
      </c>
      <c r="AJ451" s="107" t="s">
        <v>622</v>
      </c>
      <c r="AK451" s="107" t="s">
        <v>621</v>
      </c>
      <c r="AL451" s="107" t="s">
        <v>621</v>
      </c>
      <c r="AM451" s="107" t="s">
        <v>621</v>
      </c>
      <c r="AN451" s="107" t="s">
        <v>623</v>
      </c>
      <c r="AO451" s="107" t="s">
        <v>621</v>
      </c>
      <c r="AP451" s="107" t="s">
        <v>621</v>
      </c>
      <c r="AQ451" s="107" t="s">
        <v>621</v>
      </c>
      <c r="AR451" s="107" t="s">
        <v>621</v>
      </c>
      <c r="AS451" s="107" t="s">
        <v>621</v>
      </c>
      <c r="AT451" s="107" t="s">
        <v>621</v>
      </c>
      <c r="AU451" s="107" t="s">
        <v>621</v>
      </c>
      <c r="AV451" s="107" t="s">
        <v>623</v>
      </c>
      <c r="AW451" s="107" t="s">
        <v>621</v>
      </c>
      <c r="AX451" s="107" t="s">
        <v>623</v>
      </c>
      <c r="AY451" s="107" t="s">
        <v>621</v>
      </c>
      <c r="AZ451" s="107" t="s">
        <v>621</v>
      </c>
      <c r="BA451" s="107" t="s">
        <v>621</v>
      </c>
      <c r="BC451" s="107">
        <v>37</v>
      </c>
      <c r="BD451" s="107">
        <v>4</v>
      </c>
      <c r="BE451" s="107">
        <v>3</v>
      </c>
      <c r="BF451" s="107">
        <v>6</v>
      </c>
      <c r="BG451" s="107">
        <v>0</v>
      </c>
      <c r="BH451" s="107">
        <v>44</v>
      </c>
    </row>
    <row r="452" spans="1:60" x14ac:dyDescent="0.25">
      <c r="A452" s="104">
        <v>1602</v>
      </c>
      <c r="B452" s="108" t="s">
        <v>453</v>
      </c>
      <c r="C452" s="108" t="s">
        <v>452</v>
      </c>
      <c r="D452" s="107" t="s">
        <v>621</v>
      </c>
      <c r="E452" s="107" t="s">
        <v>621</v>
      </c>
      <c r="F452" s="107" t="s">
        <v>623</v>
      </c>
      <c r="G452" s="107" t="s">
        <v>621</v>
      </c>
      <c r="H452" s="107" t="s">
        <v>623</v>
      </c>
      <c r="I452" s="107" t="s">
        <v>621</v>
      </c>
      <c r="J452" s="107" t="s">
        <v>623</v>
      </c>
      <c r="K452" s="107" t="s">
        <v>621</v>
      </c>
      <c r="L452" s="107" t="s">
        <v>620</v>
      </c>
      <c r="M452" s="107" t="s">
        <v>621</v>
      </c>
      <c r="N452" s="107" t="s">
        <v>621</v>
      </c>
      <c r="O452" s="107" t="s">
        <v>621</v>
      </c>
      <c r="P452" s="107" t="s">
        <v>621</v>
      </c>
      <c r="Q452" s="107" t="s">
        <v>621</v>
      </c>
      <c r="R452" s="107" t="s">
        <v>621</v>
      </c>
      <c r="S452" s="107" t="s">
        <v>623</v>
      </c>
      <c r="T452" s="107" t="s">
        <v>622</v>
      </c>
      <c r="U452" s="107" t="s">
        <v>621</v>
      </c>
      <c r="V452" s="107" t="s">
        <v>621</v>
      </c>
      <c r="W452" s="107" t="s">
        <v>623</v>
      </c>
      <c r="X452" s="107" t="s">
        <v>621</v>
      </c>
      <c r="Y452" s="107" t="s">
        <v>622</v>
      </c>
      <c r="Z452" s="107" t="s">
        <v>621</v>
      </c>
      <c r="AA452" s="107" t="s">
        <v>621</v>
      </c>
      <c r="AB452" s="107" t="s">
        <v>621</v>
      </c>
      <c r="AC452" s="107" t="s">
        <v>621</v>
      </c>
      <c r="AD452" s="107" t="s">
        <v>623</v>
      </c>
      <c r="AE452" s="107" t="s">
        <v>621</v>
      </c>
      <c r="AF452" s="107" t="s">
        <v>621</v>
      </c>
      <c r="AG452" s="107" t="s">
        <v>621</v>
      </c>
      <c r="AH452" s="107" t="s">
        <v>621</v>
      </c>
      <c r="AI452" s="107" t="s">
        <v>622</v>
      </c>
      <c r="AJ452" s="107" t="s">
        <v>621</v>
      </c>
      <c r="AK452" s="107" t="s">
        <v>621</v>
      </c>
      <c r="AL452" s="107" t="s">
        <v>621</v>
      </c>
      <c r="AM452" s="107" t="s">
        <v>621</v>
      </c>
      <c r="AN452" s="107" t="s">
        <v>621</v>
      </c>
      <c r="AO452" s="107" t="s">
        <v>621</v>
      </c>
      <c r="AP452" s="107" t="s">
        <v>621</v>
      </c>
      <c r="AQ452" s="107" t="s">
        <v>621</v>
      </c>
      <c r="AR452" s="107" t="s">
        <v>621</v>
      </c>
      <c r="AS452" s="107" t="s">
        <v>621</v>
      </c>
      <c r="AT452" s="107" t="s">
        <v>621</v>
      </c>
      <c r="AU452" s="107" t="s">
        <v>621</v>
      </c>
      <c r="AV452" s="107" t="s">
        <v>621</v>
      </c>
      <c r="AW452" s="107" t="s">
        <v>621</v>
      </c>
      <c r="AX452" s="107" t="s">
        <v>621</v>
      </c>
      <c r="AY452" s="107" t="s">
        <v>621</v>
      </c>
      <c r="AZ452" s="107" t="s">
        <v>621</v>
      </c>
      <c r="BA452" s="107" t="s">
        <v>621</v>
      </c>
      <c r="BC452" s="107">
        <v>40</v>
      </c>
      <c r="BD452" s="107">
        <v>3</v>
      </c>
      <c r="BE452" s="107">
        <v>1</v>
      </c>
      <c r="BF452" s="107">
        <v>6</v>
      </c>
      <c r="BG452" s="107">
        <v>0</v>
      </c>
      <c r="BH452" s="107">
        <v>44</v>
      </c>
    </row>
    <row r="453" spans="1:60" x14ac:dyDescent="0.25">
      <c r="A453" s="104">
        <v>1603</v>
      </c>
      <c r="B453" s="108" t="s">
        <v>454</v>
      </c>
      <c r="C453" s="108" t="s">
        <v>452</v>
      </c>
      <c r="D453" s="107" t="s">
        <v>621</v>
      </c>
      <c r="E453" s="107" t="s">
        <v>621</v>
      </c>
      <c r="F453" s="107" t="s">
        <v>621</v>
      </c>
      <c r="G453" s="107" t="s">
        <v>621</v>
      </c>
      <c r="H453" s="107" t="s">
        <v>621</v>
      </c>
      <c r="I453" s="107" t="s">
        <v>621</v>
      </c>
      <c r="J453" s="107" t="s">
        <v>623</v>
      </c>
      <c r="K453" s="107" t="s">
        <v>621</v>
      </c>
      <c r="L453" s="107" t="s">
        <v>622</v>
      </c>
      <c r="M453" s="107" t="s">
        <v>621</v>
      </c>
      <c r="N453" s="107" t="s">
        <v>620</v>
      </c>
      <c r="O453" s="107" t="s">
        <v>621</v>
      </c>
      <c r="P453" s="107" t="s">
        <v>621</v>
      </c>
      <c r="Q453" s="107" t="s">
        <v>621</v>
      </c>
      <c r="R453" s="107" t="s">
        <v>623</v>
      </c>
      <c r="S453" s="107" t="s">
        <v>622</v>
      </c>
      <c r="T453" s="107" t="s">
        <v>621</v>
      </c>
      <c r="U453" s="107" t="s">
        <v>621</v>
      </c>
      <c r="V453" s="107" t="s">
        <v>621</v>
      </c>
      <c r="W453" s="107" t="s">
        <v>620</v>
      </c>
      <c r="X453" s="107" t="s">
        <v>621</v>
      </c>
      <c r="Y453" s="107" t="s">
        <v>622</v>
      </c>
      <c r="Z453" s="107" t="s">
        <v>621</v>
      </c>
      <c r="AA453" s="107" t="s">
        <v>621</v>
      </c>
      <c r="AB453" s="107" t="s">
        <v>623</v>
      </c>
      <c r="AC453" s="107" t="s">
        <v>623</v>
      </c>
      <c r="AD453" s="107" t="s">
        <v>621</v>
      </c>
      <c r="AE453" s="107" t="s">
        <v>621</v>
      </c>
      <c r="AF453" s="107" t="s">
        <v>621</v>
      </c>
      <c r="AG453" s="107" t="s">
        <v>621</v>
      </c>
      <c r="AH453" s="107" t="s">
        <v>622</v>
      </c>
      <c r="AI453" s="107" t="s">
        <v>622</v>
      </c>
      <c r="AJ453" s="107" t="s">
        <v>622</v>
      </c>
      <c r="AK453" s="107" t="s">
        <v>621</v>
      </c>
      <c r="AL453" s="107" t="s">
        <v>621</v>
      </c>
      <c r="AM453" s="107" t="s">
        <v>621</v>
      </c>
      <c r="AN453" s="107" t="s">
        <v>621</v>
      </c>
      <c r="AO453" s="107" t="s">
        <v>620</v>
      </c>
      <c r="AP453" s="107" t="s">
        <v>621</v>
      </c>
      <c r="AQ453" s="107" t="s">
        <v>621</v>
      </c>
      <c r="AR453" s="107" t="s">
        <v>621</v>
      </c>
      <c r="AS453" s="107" t="s">
        <v>621</v>
      </c>
      <c r="AT453" s="107" t="s">
        <v>621</v>
      </c>
      <c r="AU453" s="107" t="s">
        <v>621</v>
      </c>
      <c r="AV453" s="107" t="s">
        <v>623</v>
      </c>
      <c r="AW453" s="107" t="s">
        <v>621</v>
      </c>
      <c r="AX453" s="107" t="s">
        <v>621</v>
      </c>
      <c r="AY453" s="107" t="s">
        <v>623</v>
      </c>
      <c r="AZ453" s="107" t="s">
        <v>621</v>
      </c>
      <c r="BA453" s="107" t="s">
        <v>620</v>
      </c>
      <c r="BC453" s="107">
        <v>34</v>
      </c>
      <c r="BD453" s="107">
        <v>6</v>
      </c>
      <c r="BE453" s="107">
        <v>4</v>
      </c>
      <c r="BF453" s="107">
        <v>6</v>
      </c>
      <c r="BG453" s="107">
        <v>0</v>
      </c>
      <c r="BH453" s="107">
        <v>44</v>
      </c>
    </row>
    <row r="454" spans="1:60" x14ac:dyDescent="0.25">
      <c r="A454" s="104">
        <v>1604</v>
      </c>
      <c r="B454" s="108" t="s">
        <v>455</v>
      </c>
      <c r="C454" s="108" t="s">
        <v>452</v>
      </c>
      <c r="D454" s="107" t="s">
        <v>621</v>
      </c>
      <c r="E454" s="107" t="s">
        <v>621</v>
      </c>
      <c r="F454" s="107" t="s">
        <v>621</v>
      </c>
      <c r="G454" s="107" t="s">
        <v>621</v>
      </c>
      <c r="H454" s="107" t="s">
        <v>623</v>
      </c>
      <c r="I454" s="107" t="s">
        <v>621</v>
      </c>
      <c r="J454" s="107" t="s">
        <v>621</v>
      </c>
      <c r="K454" s="107" t="s">
        <v>621</v>
      </c>
      <c r="L454" s="107" t="s">
        <v>621</v>
      </c>
      <c r="M454" s="107" t="s">
        <v>620</v>
      </c>
      <c r="N454" s="107" t="s">
        <v>621</v>
      </c>
      <c r="O454" s="107" t="s">
        <v>621</v>
      </c>
      <c r="P454" s="107" t="s">
        <v>621</v>
      </c>
      <c r="Q454" s="107" t="s">
        <v>621</v>
      </c>
      <c r="R454" s="107" t="s">
        <v>621</v>
      </c>
      <c r="S454" s="107" t="s">
        <v>621</v>
      </c>
      <c r="T454" s="107" t="s">
        <v>621</v>
      </c>
      <c r="U454" s="107" t="s">
        <v>621</v>
      </c>
      <c r="V454" s="107" t="s">
        <v>621</v>
      </c>
      <c r="W454" s="107" t="s">
        <v>620</v>
      </c>
      <c r="X454" s="107" t="s">
        <v>621</v>
      </c>
      <c r="Y454" s="107" t="s">
        <v>622</v>
      </c>
      <c r="Z454" s="107" t="s">
        <v>621</v>
      </c>
      <c r="AA454" s="107" t="s">
        <v>623</v>
      </c>
      <c r="AB454" s="107" t="s">
        <v>621</v>
      </c>
      <c r="AC454" s="107" t="s">
        <v>623</v>
      </c>
      <c r="AD454" s="107" t="s">
        <v>621</v>
      </c>
      <c r="AE454" s="107" t="s">
        <v>621</v>
      </c>
      <c r="AF454" s="107" t="s">
        <v>621</v>
      </c>
      <c r="AG454" s="107" t="s">
        <v>621</v>
      </c>
      <c r="AH454" s="107" t="s">
        <v>623</v>
      </c>
      <c r="AI454" s="107" t="s">
        <v>623</v>
      </c>
      <c r="AJ454" s="107" t="s">
        <v>621</v>
      </c>
      <c r="AK454" s="107" t="s">
        <v>621</v>
      </c>
      <c r="AL454" s="107" t="s">
        <v>620</v>
      </c>
      <c r="AM454" s="107" t="s">
        <v>621</v>
      </c>
      <c r="AN454" s="107" t="s">
        <v>621</v>
      </c>
      <c r="AO454" s="107" t="s">
        <v>621</v>
      </c>
      <c r="AP454" s="107" t="s">
        <v>621</v>
      </c>
      <c r="AQ454" s="107" t="s">
        <v>621</v>
      </c>
      <c r="AR454" s="107" t="s">
        <v>621</v>
      </c>
      <c r="AS454" s="107" t="s">
        <v>622</v>
      </c>
      <c r="AT454" s="107" t="s">
        <v>621</v>
      </c>
      <c r="AU454" s="107" t="s">
        <v>621</v>
      </c>
      <c r="AV454" s="107" t="s">
        <v>623</v>
      </c>
      <c r="AW454" s="107" t="s">
        <v>623</v>
      </c>
      <c r="AX454" s="107" t="s">
        <v>623</v>
      </c>
      <c r="AY454" s="107" t="s">
        <v>623</v>
      </c>
      <c r="AZ454" s="107" t="s">
        <v>621</v>
      </c>
      <c r="BA454" s="107" t="s">
        <v>621</v>
      </c>
      <c r="BC454" s="107">
        <v>36</v>
      </c>
      <c r="BD454" s="107">
        <v>2</v>
      </c>
      <c r="BE454" s="107">
        <v>3</v>
      </c>
      <c r="BF454" s="107">
        <v>9</v>
      </c>
      <c r="BG454" s="107">
        <v>0</v>
      </c>
      <c r="BH454" s="107">
        <v>41</v>
      </c>
    </row>
    <row r="455" spans="1:60" x14ac:dyDescent="0.25">
      <c r="A455" s="104">
        <v>1605</v>
      </c>
      <c r="B455" s="108" t="s">
        <v>456</v>
      </c>
      <c r="C455" s="108" t="s">
        <v>452</v>
      </c>
      <c r="D455" s="107" t="s">
        <v>621</v>
      </c>
      <c r="E455" s="107" t="s">
        <v>623</v>
      </c>
      <c r="F455" s="107" t="s">
        <v>621</v>
      </c>
      <c r="G455" s="107" t="s">
        <v>621</v>
      </c>
      <c r="H455" s="107" t="s">
        <v>623</v>
      </c>
      <c r="I455" s="107" t="s">
        <v>621</v>
      </c>
      <c r="J455" s="107" t="s">
        <v>623</v>
      </c>
      <c r="K455" s="107" t="s">
        <v>621</v>
      </c>
      <c r="L455" s="107" t="s">
        <v>622</v>
      </c>
      <c r="M455" s="107" t="s">
        <v>620</v>
      </c>
      <c r="N455" s="107" t="s">
        <v>621</v>
      </c>
      <c r="O455" s="107" t="s">
        <v>621</v>
      </c>
      <c r="P455" s="107" t="s">
        <v>621</v>
      </c>
      <c r="Q455" s="107" t="s">
        <v>621</v>
      </c>
      <c r="R455" s="107" t="s">
        <v>623</v>
      </c>
      <c r="S455" s="107" t="s">
        <v>621</v>
      </c>
      <c r="T455" s="107" t="s">
        <v>621</v>
      </c>
      <c r="U455" s="107" t="s">
        <v>621</v>
      </c>
      <c r="V455" s="107" t="s">
        <v>621</v>
      </c>
      <c r="W455" s="107" t="s">
        <v>620</v>
      </c>
      <c r="X455" s="107" t="s">
        <v>620</v>
      </c>
      <c r="Y455" s="107" t="s">
        <v>622</v>
      </c>
      <c r="Z455" s="107" t="s">
        <v>621</v>
      </c>
      <c r="AA455" s="107" t="s">
        <v>621</v>
      </c>
      <c r="AB455" s="107" t="s">
        <v>621</v>
      </c>
      <c r="AC455" s="107" t="s">
        <v>620</v>
      </c>
      <c r="AD455" s="107" t="s">
        <v>621</v>
      </c>
      <c r="AE455" s="107" t="s">
        <v>621</v>
      </c>
      <c r="AF455" s="107" t="s">
        <v>621</v>
      </c>
      <c r="AG455" s="107" t="s">
        <v>621</v>
      </c>
      <c r="AH455" s="107" t="s">
        <v>623</v>
      </c>
      <c r="AI455" s="107" t="s">
        <v>622</v>
      </c>
      <c r="AJ455" s="107" t="s">
        <v>622</v>
      </c>
      <c r="AK455" s="107" t="s">
        <v>621</v>
      </c>
      <c r="AL455" s="107" t="s">
        <v>623</v>
      </c>
      <c r="AM455" s="107" t="s">
        <v>621</v>
      </c>
      <c r="AN455" s="107" t="s">
        <v>621</v>
      </c>
      <c r="AO455" s="107" t="s">
        <v>621</v>
      </c>
      <c r="AP455" s="107" t="s">
        <v>621</v>
      </c>
      <c r="AQ455" s="107" t="s">
        <v>621</v>
      </c>
      <c r="AR455" s="107" t="s">
        <v>621</v>
      </c>
      <c r="AS455" s="107" t="s">
        <v>621</v>
      </c>
      <c r="AT455" s="107" t="s">
        <v>621</v>
      </c>
      <c r="AU455" s="107" t="s">
        <v>621</v>
      </c>
      <c r="AV455" s="107" t="s">
        <v>623</v>
      </c>
      <c r="AW455" s="107" t="s">
        <v>621</v>
      </c>
      <c r="AX455" s="107" t="s">
        <v>621</v>
      </c>
      <c r="AY455" s="107" t="s">
        <v>621</v>
      </c>
      <c r="AZ455" s="107" t="s">
        <v>621</v>
      </c>
      <c r="BA455" s="107" t="s">
        <v>623</v>
      </c>
      <c r="BC455" s="107">
        <v>34</v>
      </c>
      <c r="BD455" s="107">
        <v>4</v>
      </c>
      <c r="BE455" s="107">
        <v>4</v>
      </c>
      <c r="BF455" s="107">
        <v>8</v>
      </c>
      <c r="BG455" s="107">
        <v>0</v>
      </c>
      <c r="BH455" s="107">
        <v>42</v>
      </c>
    </row>
    <row r="456" spans="1:60" x14ac:dyDescent="0.25">
      <c r="A456" s="104">
        <v>1606</v>
      </c>
      <c r="B456" s="108" t="s">
        <v>457</v>
      </c>
      <c r="C456" s="108" t="s">
        <v>452</v>
      </c>
      <c r="D456" s="107" t="s">
        <v>621</v>
      </c>
      <c r="E456" s="107" t="s">
        <v>622</v>
      </c>
      <c r="F456" s="107" t="s">
        <v>621</v>
      </c>
      <c r="G456" s="107" t="s">
        <v>621</v>
      </c>
      <c r="H456" s="107" t="s">
        <v>621</v>
      </c>
      <c r="I456" s="107" t="s">
        <v>623</v>
      </c>
      <c r="J456" s="107" t="s">
        <v>621</v>
      </c>
      <c r="K456" s="107" t="s">
        <v>621</v>
      </c>
      <c r="L456" s="107" t="s">
        <v>622</v>
      </c>
      <c r="M456" s="107" t="s">
        <v>621</v>
      </c>
      <c r="N456" s="107" t="s">
        <v>621</v>
      </c>
      <c r="O456" s="107" t="s">
        <v>621</v>
      </c>
      <c r="P456" s="107" t="s">
        <v>621</v>
      </c>
      <c r="Q456" s="107" t="s">
        <v>621</v>
      </c>
      <c r="R456" s="107" t="s">
        <v>621</v>
      </c>
      <c r="S456" s="107" t="s">
        <v>622</v>
      </c>
      <c r="T456" s="107" t="s">
        <v>622</v>
      </c>
      <c r="U456" s="107" t="s">
        <v>621</v>
      </c>
      <c r="V456" s="107" t="s">
        <v>621</v>
      </c>
      <c r="W456" s="107" t="s">
        <v>623</v>
      </c>
      <c r="X456" s="107" t="s">
        <v>623</v>
      </c>
      <c r="Y456" s="107" t="s">
        <v>622</v>
      </c>
      <c r="Z456" s="107" t="s">
        <v>623</v>
      </c>
      <c r="AA456" s="107" t="s">
        <v>621</v>
      </c>
      <c r="AB456" s="107" t="s">
        <v>621</v>
      </c>
      <c r="AC456" s="107" t="s">
        <v>621</v>
      </c>
      <c r="AD456" s="107" t="s">
        <v>621</v>
      </c>
      <c r="AE456" s="107" t="s">
        <v>621</v>
      </c>
      <c r="AF456" s="107" t="s">
        <v>621</v>
      </c>
      <c r="AG456" s="107" t="s">
        <v>621</v>
      </c>
      <c r="AH456" s="107" t="s">
        <v>621</v>
      </c>
      <c r="AI456" s="107" t="s">
        <v>622</v>
      </c>
      <c r="AJ456" s="107" t="s">
        <v>621</v>
      </c>
      <c r="AK456" s="107" t="s">
        <v>621</v>
      </c>
      <c r="AL456" s="107" t="s">
        <v>621</v>
      </c>
      <c r="AM456" s="107" t="s">
        <v>621</v>
      </c>
      <c r="AN456" s="107" t="s">
        <v>621</v>
      </c>
      <c r="AO456" s="107" t="s">
        <v>621</v>
      </c>
      <c r="AP456" s="107" t="s">
        <v>621</v>
      </c>
      <c r="AQ456" s="107" t="s">
        <v>621</v>
      </c>
      <c r="AR456" s="107" t="s">
        <v>621</v>
      </c>
      <c r="AS456" s="107" t="s">
        <v>621</v>
      </c>
      <c r="AT456" s="107" t="s">
        <v>623</v>
      </c>
      <c r="AU456" s="107" t="s">
        <v>621</v>
      </c>
      <c r="AV456" s="107" t="s">
        <v>623</v>
      </c>
      <c r="AW456" s="107" t="s">
        <v>621</v>
      </c>
      <c r="AX456" s="107" t="s">
        <v>623</v>
      </c>
      <c r="AY456" s="107" t="s">
        <v>623</v>
      </c>
      <c r="AZ456" s="107" t="s">
        <v>621</v>
      </c>
      <c r="BA456" s="107" t="s">
        <v>621</v>
      </c>
      <c r="BC456" s="107">
        <v>36</v>
      </c>
      <c r="BD456" s="107">
        <v>6</v>
      </c>
      <c r="BE456" s="107">
        <v>0</v>
      </c>
      <c r="BF456" s="107">
        <v>8</v>
      </c>
      <c r="BG456" s="107">
        <v>0</v>
      </c>
      <c r="BH456" s="107">
        <v>42</v>
      </c>
    </row>
    <row r="457" spans="1:60" x14ac:dyDescent="0.25">
      <c r="A457" s="104">
        <v>1607</v>
      </c>
      <c r="B457" s="69" t="s">
        <v>458</v>
      </c>
      <c r="C457" s="69" t="s">
        <v>452</v>
      </c>
      <c r="D457" s="107" t="s">
        <v>621</v>
      </c>
      <c r="E457" s="107" t="s">
        <v>621</v>
      </c>
      <c r="F457" s="107" t="s">
        <v>621</v>
      </c>
      <c r="G457" s="107" t="s">
        <v>621</v>
      </c>
      <c r="H457" s="107" t="s">
        <v>621</v>
      </c>
      <c r="I457" s="107" t="s">
        <v>621</v>
      </c>
      <c r="J457" s="107" t="s">
        <v>623</v>
      </c>
      <c r="K457" s="107" t="s">
        <v>621</v>
      </c>
      <c r="L457" s="107" t="s">
        <v>621</v>
      </c>
      <c r="M457" s="107" t="s">
        <v>621</v>
      </c>
      <c r="N457" s="107" t="s">
        <v>621</v>
      </c>
      <c r="O457" s="107" t="s">
        <v>621</v>
      </c>
      <c r="P457" s="107" t="s">
        <v>621</v>
      </c>
      <c r="Q457" s="107" t="s">
        <v>621</v>
      </c>
      <c r="R457" s="107" t="s">
        <v>623</v>
      </c>
      <c r="S457" s="107" t="s">
        <v>621</v>
      </c>
      <c r="T457" s="107" t="s">
        <v>621</v>
      </c>
      <c r="U457" s="107" t="s">
        <v>621</v>
      </c>
      <c r="V457" s="107" t="s">
        <v>621</v>
      </c>
      <c r="W457" s="107" t="s">
        <v>621</v>
      </c>
      <c r="X457" s="107" t="s">
        <v>621</v>
      </c>
      <c r="Y457" s="107" t="s">
        <v>621</v>
      </c>
      <c r="Z457" s="107" t="s">
        <v>621</v>
      </c>
      <c r="AA457" s="107" t="s">
        <v>621</v>
      </c>
      <c r="AB457" s="107" t="s">
        <v>621</v>
      </c>
      <c r="AC457" s="107" t="s">
        <v>621</v>
      </c>
      <c r="AD457" s="107" t="s">
        <v>621</v>
      </c>
      <c r="AE457" s="107" t="s">
        <v>621</v>
      </c>
      <c r="AF457" s="107" t="s">
        <v>621</v>
      </c>
      <c r="AG457" s="107" t="s">
        <v>621</v>
      </c>
      <c r="AH457" s="107" t="s">
        <v>621</v>
      </c>
      <c r="AI457" s="107" t="s">
        <v>622</v>
      </c>
      <c r="AJ457" s="107" t="s">
        <v>622</v>
      </c>
      <c r="AK457" s="107" t="s">
        <v>621</v>
      </c>
      <c r="AL457" s="107" t="s">
        <v>621</v>
      </c>
      <c r="AM457" s="107" t="s">
        <v>621</v>
      </c>
      <c r="AN457" s="107" t="s">
        <v>621</v>
      </c>
      <c r="AO457" s="107" t="s">
        <v>621</v>
      </c>
      <c r="AP457" s="107" t="s">
        <v>621</v>
      </c>
      <c r="AQ457" s="107" t="s">
        <v>621</v>
      </c>
      <c r="AR457" s="107" t="s">
        <v>621</v>
      </c>
      <c r="AS457" s="107" t="s">
        <v>622</v>
      </c>
      <c r="AT457" s="107" t="s">
        <v>621</v>
      </c>
      <c r="AU457" s="107" t="s">
        <v>621</v>
      </c>
      <c r="AV457" s="107" t="s">
        <v>623</v>
      </c>
      <c r="AW457" s="107" t="s">
        <v>621</v>
      </c>
      <c r="AX457" s="107" t="s">
        <v>621</v>
      </c>
      <c r="AY457" s="107" t="s">
        <v>620</v>
      </c>
      <c r="AZ457" s="107" t="s">
        <v>621</v>
      </c>
      <c r="BA457" s="107" t="s">
        <v>621</v>
      </c>
      <c r="BC457" s="107">
        <v>43</v>
      </c>
      <c r="BD457" s="107">
        <v>3</v>
      </c>
      <c r="BE457" s="107">
        <v>1</v>
      </c>
      <c r="BF457" s="107">
        <v>3</v>
      </c>
      <c r="BG457" s="107">
        <v>0</v>
      </c>
      <c r="BH457" s="107">
        <v>47</v>
      </c>
    </row>
    <row r="458" spans="1:60" x14ac:dyDescent="0.25">
      <c r="A458" s="104">
        <v>1608</v>
      </c>
      <c r="B458" s="69" t="s">
        <v>459</v>
      </c>
      <c r="C458" s="69" t="s">
        <v>452</v>
      </c>
      <c r="D458" s="107" t="s">
        <v>621</v>
      </c>
      <c r="E458" s="107" t="s">
        <v>621</v>
      </c>
      <c r="F458" s="107" t="s">
        <v>623</v>
      </c>
      <c r="G458" s="107" t="s">
        <v>621</v>
      </c>
      <c r="H458" s="107" t="s">
        <v>621</v>
      </c>
      <c r="I458" s="107" t="s">
        <v>621</v>
      </c>
      <c r="J458" s="107" t="s">
        <v>623</v>
      </c>
      <c r="K458" s="107" t="s">
        <v>621</v>
      </c>
      <c r="L458" s="107" t="s">
        <v>621</v>
      </c>
      <c r="M458" s="107" t="s">
        <v>621</v>
      </c>
      <c r="N458" s="107" t="s">
        <v>620</v>
      </c>
      <c r="O458" s="107" t="s">
        <v>621</v>
      </c>
      <c r="P458" s="107" t="s">
        <v>621</v>
      </c>
      <c r="Q458" s="107" t="s">
        <v>621</v>
      </c>
      <c r="R458" s="107" t="s">
        <v>621</v>
      </c>
      <c r="S458" s="107" t="s">
        <v>621</v>
      </c>
      <c r="T458" s="107" t="s">
        <v>621</v>
      </c>
      <c r="U458" s="107" t="s">
        <v>621</v>
      </c>
      <c r="V458" s="107" t="s">
        <v>621</v>
      </c>
      <c r="W458" s="107" t="s">
        <v>621</v>
      </c>
      <c r="X458" s="107" t="s">
        <v>621</v>
      </c>
      <c r="Y458" s="107" t="s">
        <v>622</v>
      </c>
      <c r="Z458" s="107" t="s">
        <v>621</v>
      </c>
      <c r="AA458" s="107" t="s">
        <v>621</v>
      </c>
      <c r="AB458" s="107" t="s">
        <v>623</v>
      </c>
      <c r="AC458" s="107" t="s">
        <v>623</v>
      </c>
      <c r="AD458" s="107" t="s">
        <v>623</v>
      </c>
      <c r="AE458" s="107" t="s">
        <v>623</v>
      </c>
      <c r="AF458" s="107" t="s">
        <v>620</v>
      </c>
      <c r="AG458" s="107" t="s">
        <v>621</v>
      </c>
      <c r="AH458" s="107" t="s">
        <v>621</v>
      </c>
      <c r="AI458" s="107" t="s">
        <v>620</v>
      </c>
      <c r="AJ458" s="107" t="s">
        <v>621</v>
      </c>
      <c r="AK458" s="107" t="s">
        <v>621</v>
      </c>
      <c r="AL458" s="107" t="s">
        <v>620</v>
      </c>
      <c r="AM458" s="107" t="s">
        <v>623</v>
      </c>
      <c r="AN458" s="107" t="s">
        <v>621</v>
      </c>
      <c r="AO458" s="107" t="s">
        <v>620</v>
      </c>
      <c r="AP458" s="107" t="s">
        <v>621</v>
      </c>
      <c r="AQ458" s="107" t="s">
        <v>623</v>
      </c>
      <c r="AR458" s="107" t="s">
        <v>621</v>
      </c>
      <c r="AS458" s="107" t="s">
        <v>621</v>
      </c>
      <c r="AT458" s="107" t="s">
        <v>621</v>
      </c>
      <c r="AU458" s="107" t="s">
        <v>621</v>
      </c>
      <c r="AV458" s="107" t="s">
        <v>621</v>
      </c>
      <c r="AW458" s="107" t="s">
        <v>621</v>
      </c>
      <c r="AX458" s="107" t="s">
        <v>623</v>
      </c>
      <c r="AY458" s="107" t="s">
        <v>621</v>
      </c>
      <c r="AZ458" s="107" t="s">
        <v>620</v>
      </c>
      <c r="BA458" s="107" t="s">
        <v>621</v>
      </c>
      <c r="BC458" s="107">
        <v>34</v>
      </c>
      <c r="BD458" s="107">
        <v>1</v>
      </c>
      <c r="BE458" s="107">
        <v>6</v>
      </c>
      <c r="BF458" s="107">
        <v>9</v>
      </c>
      <c r="BG458" s="107">
        <v>0</v>
      </c>
      <c r="BH458" s="107">
        <v>41</v>
      </c>
    </row>
    <row r="459" spans="1:60" x14ac:dyDescent="0.25">
      <c r="A459" s="104">
        <v>1609</v>
      </c>
      <c r="B459" s="108" t="s">
        <v>460</v>
      </c>
      <c r="C459" s="108" t="s">
        <v>452</v>
      </c>
      <c r="D459" s="107" t="s">
        <v>621</v>
      </c>
      <c r="E459" s="107" t="s">
        <v>621</v>
      </c>
      <c r="F459" s="107" t="s">
        <v>621</v>
      </c>
      <c r="G459" s="107" t="s">
        <v>621</v>
      </c>
      <c r="H459" s="107" t="s">
        <v>623</v>
      </c>
      <c r="I459" s="107" t="s">
        <v>621</v>
      </c>
      <c r="J459" s="107" t="s">
        <v>623</v>
      </c>
      <c r="K459" s="107" t="s">
        <v>621</v>
      </c>
      <c r="L459" s="107" t="s">
        <v>620</v>
      </c>
      <c r="M459" s="107" t="s">
        <v>621</v>
      </c>
      <c r="N459" s="107" t="s">
        <v>621</v>
      </c>
      <c r="O459" s="107" t="s">
        <v>621</v>
      </c>
      <c r="P459" s="107" t="s">
        <v>621</v>
      </c>
      <c r="Q459" s="107" t="s">
        <v>621</v>
      </c>
      <c r="R459" s="107" t="s">
        <v>623</v>
      </c>
      <c r="S459" s="107" t="s">
        <v>621</v>
      </c>
      <c r="T459" s="107" t="s">
        <v>621</v>
      </c>
      <c r="U459" s="107" t="s">
        <v>621</v>
      </c>
      <c r="V459" s="107" t="s">
        <v>621</v>
      </c>
      <c r="W459" s="107" t="s">
        <v>621</v>
      </c>
      <c r="X459" s="107" t="s">
        <v>621</v>
      </c>
      <c r="Y459" s="107" t="s">
        <v>622</v>
      </c>
      <c r="Z459" s="107" t="s">
        <v>621</v>
      </c>
      <c r="AA459" s="107" t="s">
        <v>620</v>
      </c>
      <c r="AB459" s="107" t="s">
        <v>621</v>
      </c>
      <c r="AC459" s="107" t="s">
        <v>621</v>
      </c>
      <c r="AD459" s="107" t="s">
        <v>621</v>
      </c>
      <c r="AE459" s="107" t="s">
        <v>621</v>
      </c>
      <c r="AF459" s="107" t="s">
        <v>621</v>
      </c>
      <c r="AG459" s="107" t="s">
        <v>621</v>
      </c>
      <c r="AH459" s="107" t="s">
        <v>621</v>
      </c>
      <c r="AI459" s="107" t="s">
        <v>623</v>
      </c>
      <c r="AJ459" s="107" t="s">
        <v>622</v>
      </c>
      <c r="AK459" s="107" t="s">
        <v>621</v>
      </c>
      <c r="AL459" s="107" t="s">
        <v>621</v>
      </c>
      <c r="AM459" s="107" t="s">
        <v>621</v>
      </c>
      <c r="AN459" s="107" t="s">
        <v>621</v>
      </c>
      <c r="AO459" s="107" t="s">
        <v>621</v>
      </c>
      <c r="AP459" s="107" t="s">
        <v>621</v>
      </c>
      <c r="AQ459" s="107" t="s">
        <v>621</v>
      </c>
      <c r="AR459" s="107" t="s">
        <v>621</v>
      </c>
      <c r="AS459" s="107" t="s">
        <v>621</v>
      </c>
      <c r="AT459" s="107" t="s">
        <v>623</v>
      </c>
      <c r="AU459" s="107" t="s">
        <v>621</v>
      </c>
      <c r="AV459" s="107" t="s">
        <v>621</v>
      </c>
      <c r="AW459" s="107" t="s">
        <v>621</v>
      </c>
      <c r="AX459" s="107" t="s">
        <v>621</v>
      </c>
      <c r="AY459" s="107" t="s">
        <v>621</v>
      </c>
      <c r="AZ459" s="107" t="s">
        <v>621</v>
      </c>
      <c r="BA459" s="107" t="s">
        <v>621</v>
      </c>
      <c r="BC459" s="107">
        <v>41</v>
      </c>
      <c r="BD459" s="107">
        <v>2</v>
      </c>
      <c r="BE459" s="107">
        <v>2</v>
      </c>
      <c r="BF459" s="107">
        <v>5</v>
      </c>
      <c r="BG459" s="107">
        <v>0</v>
      </c>
      <c r="BH459" s="107">
        <v>45</v>
      </c>
    </row>
    <row r="460" spans="1:60" x14ac:dyDescent="0.25">
      <c r="A460" s="104">
        <v>1610</v>
      </c>
      <c r="B460" s="108" t="s">
        <v>461</v>
      </c>
      <c r="C460" s="108" t="s">
        <v>452</v>
      </c>
      <c r="D460" s="107" t="s">
        <v>621</v>
      </c>
      <c r="E460" s="107" t="s">
        <v>621</v>
      </c>
      <c r="F460" s="107" t="s">
        <v>621</v>
      </c>
      <c r="G460" s="107" t="s">
        <v>621</v>
      </c>
      <c r="H460" s="107" t="s">
        <v>621</v>
      </c>
      <c r="I460" s="107" t="s">
        <v>621</v>
      </c>
      <c r="J460" s="107" t="s">
        <v>621</v>
      </c>
      <c r="K460" s="107" t="s">
        <v>623</v>
      </c>
      <c r="L460" s="107" t="s">
        <v>622</v>
      </c>
      <c r="M460" s="107" t="s">
        <v>621</v>
      </c>
      <c r="N460" s="107" t="s">
        <v>621</v>
      </c>
      <c r="O460" s="107" t="s">
        <v>621</v>
      </c>
      <c r="P460" s="107" t="s">
        <v>621</v>
      </c>
      <c r="Q460" s="107" t="s">
        <v>621</v>
      </c>
      <c r="R460" s="107" t="s">
        <v>623</v>
      </c>
      <c r="S460" s="107" t="s">
        <v>622</v>
      </c>
      <c r="T460" s="107" t="s">
        <v>622</v>
      </c>
      <c r="U460" s="107" t="s">
        <v>621</v>
      </c>
      <c r="V460" s="107" t="s">
        <v>621</v>
      </c>
      <c r="W460" s="107" t="s">
        <v>620</v>
      </c>
      <c r="X460" s="107" t="s">
        <v>621</v>
      </c>
      <c r="Y460" s="107" t="s">
        <v>622</v>
      </c>
      <c r="Z460" s="107" t="s">
        <v>621</v>
      </c>
      <c r="AA460" s="107" t="s">
        <v>621</v>
      </c>
      <c r="AB460" s="107" t="s">
        <v>621</v>
      </c>
      <c r="AC460" s="107" t="s">
        <v>620</v>
      </c>
      <c r="AD460" s="107" t="s">
        <v>621</v>
      </c>
      <c r="AE460" s="107" t="s">
        <v>621</v>
      </c>
      <c r="AF460" s="107" t="s">
        <v>621</v>
      </c>
      <c r="AG460" s="107" t="s">
        <v>621</v>
      </c>
      <c r="AH460" s="107" t="s">
        <v>622</v>
      </c>
      <c r="AI460" s="107" t="s">
        <v>622</v>
      </c>
      <c r="AJ460" s="107" t="s">
        <v>622</v>
      </c>
      <c r="AK460" s="107" t="s">
        <v>621</v>
      </c>
      <c r="AL460" s="107" t="s">
        <v>621</v>
      </c>
      <c r="AM460" s="107" t="s">
        <v>621</v>
      </c>
      <c r="AN460" s="107" t="s">
        <v>621</v>
      </c>
      <c r="AO460" s="107" t="s">
        <v>621</v>
      </c>
      <c r="AP460" s="107" t="s">
        <v>621</v>
      </c>
      <c r="AQ460" s="107" t="s">
        <v>621</v>
      </c>
      <c r="AR460" s="107" t="s">
        <v>621</v>
      </c>
      <c r="AS460" s="107" t="s">
        <v>621</v>
      </c>
      <c r="AT460" s="107" t="s">
        <v>621</v>
      </c>
      <c r="AU460" s="107" t="s">
        <v>621</v>
      </c>
      <c r="AV460" s="107" t="s">
        <v>621</v>
      </c>
      <c r="AW460" s="107" t="s">
        <v>621</v>
      </c>
      <c r="AX460" s="107" t="s">
        <v>620</v>
      </c>
      <c r="AY460" s="107" t="s">
        <v>620</v>
      </c>
      <c r="AZ460" s="107" t="s">
        <v>621</v>
      </c>
      <c r="BA460" s="107" t="s">
        <v>621</v>
      </c>
      <c r="BC460" s="107">
        <v>37</v>
      </c>
      <c r="BD460" s="107">
        <v>7</v>
      </c>
      <c r="BE460" s="107">
        <v>4</v>
      </c>
      <c r="BF460" s="107">
        <v>2</v>
      </c>
      <c r="BG460" s="107">
        <v>0</v>
      </c>
      <c r="BH460" s="107">
        <v>48</v>
      </c>
    </row>
    <row r="461" spans="1:60" x14ac:dyDescent="0.25">
      <c r="A461" s="104">
        <v>1611</v>
      </c>
      <c r="B461" s="108" t="s">
        <v>462</v>
      </c>
      <c r="C461" s="108" t="s">
        <v>452</v>
      </c>
      <c r="D461" s="107" t="s">
        <v>621</v>
      </c>
      <c r="E461" s="107" t="s">
        <v>621</v>
      </c>
      <c r="F461" s="107" t="s">
        <v>621</v>
      </c>
      <c r="G461" s="107" t="s">
        <v>621</v>
      </c>
      <c r="H461" s="107" t="s">
        <v>621</v>
      </c>
      <c r="I461" s="107" t="s">
        <v>621</v>
      </c>
      <c r="J461" s="107" t="s">
        <v>621</v>
      </c>
      <c r="K461" s="107" t="s">
        <v>621</v>
      </c>
      <c r="L461" s="107" t="s">
        <v>621</v>
      </c>
      <c r="M461" s="107" t="s">
        <v>621</v>
      </c>
      <c r="N461" s="107" t="s">
        <v>621</v>
      </c>
      <c r="O461" s="107" t="s">
        <v>621</v>
      </c>
      <c r="P461" s="107" t="s">
        <v>621</v>
      </c>
      <c r="Q461" s="107" t="s">
        <v>621</v>
      </c>
      <c r="R461" s="107" t="s">
        <v>621</v>
      </c>
      <c r="S461" s="107" t="s">
        <v>621</v>
      </c>
      <c r="T461" s="107" t="s">
        <v>622</v>
      </c>
      <c r="U461" s="107" t="s">
        <v>621</v>
      </c>
      <c r="V461" s="107" t="s">
        <v>621</v>
      </c>
      <c r="W461" s="107" t="s">
        <v>621</v>
      </c>
      <c r="X461" s="107" t="s">
        <v>621</v>
      </c>
      <c r="Y461" s="107" t="s">
        <v>621</v>
      </c>
      <c r="Z461" s="107" t="s">
        <v>621</v>
      </c>
      <c r="AA461" s="107" t="s">
        <v>621</v>
      </c>
      <c r="AB461" s="107" t="s">
        <v>621</v>
      </c>
      <c r="AC461" s="107" t="s">
        <v>621</v>
      </c>
      <c r="AD461" s="107" t="s">
        <v>621</v>
      </c>
      <c r="AE461" s="107" t="s">
        <v>621</v>
      </c>
      <c r="AF461" s="107" t="s">
        <v>621</v>
      </c>
      <c r="AG461" s="107" t="s">
        <v>621</v>
      </c>
      <c r="AH461" s="107" t="s">
        <v>621</v>
      </c>
      <c r="AI461" s="107" t="s">
        <v>622</v>
      </c>
      <c r="AJ461" s="107" t="s">
        <v>621</v>
      </c>
      <c r="AK461" s="107" t="s">
        <v>621</v>
      </c>
      <c r="AL461" s="107" t="s">
        <v>621</v>
      </c>
      <c r="AM461" s="107" t="s">
        <v>621</v>
      </c>
      <c r="AN461" s="107" t="s">
        <v>621</v>
      </c>
      <c r="AO461" s="107" t="s">
        <v>621</v>
      </c>
      <c r="AP461" s="107" t="s">
        <v>621</v>
      </c>
      <c r="AQ461" s="107" t="s">
        <v>621</v>
      </c>
      <c r="AR461" s="107" t="s">
        <v>621</v>
      </c>
      <c r="AS461" s="107" t="s">
        <v>621</v>
      </c>
      <c r="AT461" s="107" t="s">
        <v>623</v>
      </c>
      <c r="AU461" s="107" t="s">
        <v>621</v>
      </c>
      <c r="AV461" s="107" t="s">
        <v>621</v>
      </c>
      <c r="AW461" s="107" t="s">
        <v>621</v>
      </c>
      <c r="AX461" s="107" t="s">
        <v>623</v>
      </c>
      <c r="AY461" s="107" t="s">
        <v>623</v>
      </c>
      <c r="AZ461" s="107" t="s">
        <v>621</v>
      </c>
      <c r="BA461" s="107" t="s">
        <v>621</v>
      </c>
      <c r="BC461" s="107">
        <v>45</v>
      </c>
      <c r="BD461" s="107">
        <v>2</v>
      </c>
      <c r="BE461" s="107">
        <v>0</v>
      </c>
      <c r="BF461" s="107">
        <v>3</v>
      </c>
      <c r="BG461" s="107">
        <v>0</v>
      </c>
      <c r="BH461" s="107">
        <v>47</v>
      </c>
    </row>
    <row r="462" spans="1:60" x14ac:dyDescent="0.25">
      <c r="A462" s="104">
        <v>1612</v>
      </c>
      <c r="B462" s="108" t="s">
        <v>463</v>
      </c>
      <c r="C462" s="108" t="s">
        <v>452</v>
      </c>
      <c r="D462" s="107" t="s">
        <v>623</v>
      </c>
      <c r="E462" s="107" t="s">
        <v>622</v>
      </c>
      <c r="F462" s="107" t="s">
        <v>621</v>
      </c>
      <c r="G462" s="107" t="s">
        <v>621</v>
      </c>
      <c r="H462" s="107" t="s">
        <v>623</v>
      </c>
      <c r="I462" s="107" t="s">
        <v>621</v>
      </c>
      <c r="J462" s="107" t="s">
        <v>623</v>
      </c>
      <c r="K462" s="107" t="s">
        <v>621</v>
      </c>
      <c r="L462" s="107" t="s">
        <v>623</v>
      </c>
      <c r="M462" s="107" t="s">
        <v>623</v>
      </c>
      <c r="N462" s="107" t="s">
        <v>621</v>
      </c>
      <c r="O462" s="107" t="s">
        <v>621</v>
      </c>
      <c r="P462" s="107" t="s">
        <v>621</v>
      </c>
      <c r="Q462" s="107" t="s">
        <v>621</v>
      </c>
      <c r="R462" s="107" t="s">
        <v>623</v>
      </c>
      <c r="S462" s="107" t="s">
        <v>621</v>
      </c>
      <c r="T462" s="107" t="s">
        <v>621</v>
      </c>
      <c r="U462" s="107" t="s">
        <v>621</v>
      </c>
      <c r="V462" s="107" t="s">
        <v>621</v>
      </c>
      <c r="W462" s="107" t="s">
        <v>620</v>
      </c>
      <c r="X462" s="107" t="s">
        <v>620</v>
      </c>
      <c r="Y462" s="107" t="s">
        <v>622</v>
      </c>
      <c r="Z462" s="107" t="s">
        <v>621</v>
      </c>
      <c r="AA462" s="107" t="s">
        <v>621</v>
      </c>
      <c r="AB462" s="107" t="s">
        <v>621</v>
      </c>
      <c r="AC462" s="107" t="s">
        <v>620</v>
      </c>
      <c r="AD462" s="107" t="s">
        <v>621</v>
      </c>
      <c r="AE462" s="107" t="s">
        <v>621</v>
      </c>
      <c r="AF462" s="107" t="s">
        <v>621</v>
      </c>
      <c r="AG462" s="107" t="s">
        <v>621</v>
      </c>
      <c r="AH462" s="107" t="s">
        <v>622</v>
      </c>
      <c r="AI462" s="107" t="s">
        <v>622</v>
      </c>
      <c r="AJ462" s="107" t="s">
        <v>622</v>
      </c>
      <c r="AK462" s="107" t="s">
        <v>621</v>
      </c>
      <c r="AL462" s="107" t="s">
        <v>621</v>
      </c>
      <c r="AM462" s="107" t="s">
        <v>621</v>
      </c>
      <c r="AN462" s="107" t="s">
        <v>621</v>
      </c>
      <c r="AO462" s="107" t="s">
        <v>621</v>
      </c>
      <c r="AP462" s="107" t="s">
        <v>621</v>
      </c>
      <c r="AQ462" s="107" t="s">
        <v>621</v>
      </c>
      <c r="AR462" s="107" t="s">
        <v>621</v>
      </c>
      <c r="AS462" s="107" t="s">
        <v>621</v>
      </c>
      <c r="AT462" s="107" t="s">
        <v>621</v>
      </c>
      <c r="AU462" s="107" t="s">
        <v>621</v>
      </c>
      <c r="AV462" s="107" t="s">
        <v>623</v>
      </c>
      <c r="AW462" s="107" t="s">
        <v>621</v>
      </c>
      <c r="AX462" s="107" t="s">
        <v>621</v>
      </c>
      <c r="AY462" s="107" t="s">
        <v>621</v>
      </c>
      <c r="AZ462" s="107" t="s">
        <v>621</v>
      </c>
      <c r="BA462" s="107" t="s">
        <v>621</v>
      </c>
      <c r="BC462" s="107">
        <v>35</v>
      </c>
      <c r="BD462" s="107">
        <v>5</v>
      </c>
      <c r="BE462" s="107">
        <v>3</v>
      </c>
      <c r="BF462" s="107">
        <v>7</v>
      </c>
      <c r="BG462" s="107">
        <v>0</v>
      </c>
      <c r="BH462" s="107">
        <v>43</v>
      </c>
    </row>
    <row r="463" spans="1:60" x14ac:dyDescent="0.25">
      <c r="A463" s="104">
        <v>1613</v>
      </c>
      <c r="B463" s="108" t="s">
        <v>464</v>
      </c>
      <c r="C463" s="108" t="s">
        <v>452</v>
      </c>
      <c r="D463" s="107" t="s">
        <v>621</v>
      </c>
      <c r="E463" s="107" t="s">
        <v>621</v>
      </c>
      <c r="F463" s="107" t="s">
        <v>621</v>
      </c>
      <c r="G463" s="107" t="s">
        <v>621</v>
      </c>
      <c r="H463" s="107" t="s">
        <v>623</v>
      </c>
      <c r="I463" s="107" t="s">
        <v>621</v>
      </c>
      <c r="J463" s="107" t="s">
        <v>623</v>
      </c>
      <c r="K463" s="107" t="s">
        <v>621</v>
      </c>
      <c r="L463" s="107" t="s">
        <v>620</v>
      </c>
      <c r="M463" s="107" t="s">
        <v>621</v>
      </c>
      <c r="N463" s="107" t="s">
        <v>621</v>
      </c>
      <c r="O463" s="107" t="s">
        <v>621</v>
      </c>
      <c r="P463" s="107" t="s">
        <v>621</v>
      </c>
      <c r="Q463" s="107" t="s">
        <v>621</v>
      </c>
      <c r="R463" s="107" t="s">
        <v>623</v>
      </c>
      <c r="S463" s="107" t="s">
        <v>622</v>
      </c>
      <c r="T463" s="107" t="s">
        <v>622</v>
      </c>
      <c r="U463" s="107" t="s">
        <v>621</v>
      </c>
      <c r="V463" s="107" t="s">
        <v>621</v>
      </c>
      <c r="W463" s="107" t="s">
        <v>623</v>
      </c>
      <c r="X463" s="107" t="s">
        <v>621</v>
      </c>
      <c r="Y463" s="107" t="s">
        <v>621</v>
      </c>
      <c r="Z463" s="107" t="s">
        <v>621</v>
      </c>
      <c r="AA463" s="107" t="s">
        <v>621</v>
      </c>
      <c r="AB463" s="107" t="s">
        <v>621</v>
      </c>
      <c r="AC463" s="107" t="s">
        <v>621</v>
      </c>
      <c r="AD463" s="107" t="s">
        <v>621</v>
      </c>
      <c r="AE463" s="107" t="s">
        <v>621</v>
      </c>
      <c r="AF463" s="107" t="s">
        <v>621</v>
      </c>
      <c r="AG463" s="107" t="s">
        <v>621</v>
      </c>
      <c r="AH463" s="107" t="s">
        <v>621</v>
      </c>
      <c r="AI463" s="107" t="s">
        <v>622</v>
      </c>
      <c r="AJ463" s="107" t="s">
        <v>622</v>
      </c>
      <c r="AK463" s="107" t="s">
        <v>621</v>
      </c>
      <c r="AL463" s="107" t="s">
        <v>621</v>
      </c>
      <c r="AM463" s="107" t="s">
        <v>621</v>
      </c>
      <c r="AN463" s="107" t="s">
        <v>621</v>
      </c>
      <c r="AO463" s="107" t="s">
        <v>621</v>
      </c>
      <c r="AP463" s="107" t="s">
        <v>621</v>
      </c>
      <c r="AQ463" s="107" t="s">
        <v>621</v>
      </c>
      <c r="AR463" s="107" t="s">
        <v>621</v>
      </c>
      <c r="AS463" s="107" t="s">
        <v>621</v>
      </c>
      <c r="AT463" s="107" t="s">
        <v>623</v>
      </c>
      <c r="AU463" s="107" t="s">
        <v>623</v>
      </c>
      <c r="AV463" s="107" t="s">
        <v>623</v>
      </c>
      <c r="AW463" s="107" t="s">
        <v>621</v>
      </c>
      <c r="AX463" s="107" t="s">
        <v>620</v>
      </c>
      <c r="AY463" s="107" t="s">
        <v>620</v>
      </c>
      <c r="AZ463" s="107" t="s">
        <v>621</v>
      </c>
      <c r="BA463" s="107" t="s">
        <v>621</v>
      </c>
      <c r="BC463" s="107">
        <v>36</v>
      </c>
      <c r="BD463" s="107">
        <v>4</v>
      </c>
      <c r="BE463" s="107">
        <v>3</v>
      </c>
      <c r="BF463" s="107">
        <v>7</v>
      </c>
      <c r="BG463" s="107">
        <v>0</v>
      </c>
      <c r="BH463" s="107">
        <v>43</v>
      </c>
    </row>
    <row r="464" spans="1:60" x14ac:dyDescent="0.25">
      <c r="A464" s="104">
        <v>1614</v>
      </c>
      <c r="B464" s="108" t="s">
        <v>465</v>
      </c>
      <c r="C464" s="108" t="s">
        <v>452</v>
      </c>
      <c r="D464" s="107" t="s">
        <v>621</v>
      </c>
      <c r="E464" s="107" t="s">
        <v>621</v>
      </c>
      <c r="F464" s="107" t="s">
        <v>621</v>
      </c>
      <c r="G464" s="107" t="s">
        <v>621</v>
      </c>
      <c r="H464" s="107" t="s">
        <v>623</v>
      </c>
      <c r="I464" s="107" t="s">
        <v>621</v>
      </c>
      <c r="J464" s="107" t="s">
        <v>623</v>
      </c>
      <c r="K464" s="107" t="s">
        <v>621</v>
      </c>
      <c r="L464" s="107" t="s">
        <v>621</v>
      </c>
      <c r="M464" s="107" t="s">
        <v>621</v>
      </c>
      <c r="N464" s="107" t="s">
        <v>621</v>
      </c>
      <c r="O464" s="107" t="s">
        <v>621</v>
      </c>
      <c r="P464" s="107" t="s">
        <v>621</v>
      </c>
      <c r="Q464" s="107" t="s">
        <v>621</v>
      </c>
      <c r="R464" s="107" t="s">
        <v>620</v>
      </c>
      <c r="S464" s="107" t="s">
        <v>621</v>
      </c>
      <c r="T464" s="107" t="s">
        <v>622</v>
      </c>
      <c r="U464" s="107" t="s">
        <v>621</v>
      </c>
      <c r="V464" s="107" t="s">
        <v>621</v>
      </c>
      <c r="W464" s="107" t="s">
        <v>623</v>
      </c>
      <c r="X464" s="107" t="s">
        <v>621</v>
      </c>
      <c r="Y464" s="107" t="s">
        <v>622</v>
      </c>
      <c r="Z464" s="107" t="s">
        <v>621</v>
      </c>
      <c r="AA464" s="107" t="s">
        <v>623</v>
      </c>
      <c r="AB464" s="107" t="s">
        <v>621</v>
      </c>
      <c r="AC464" s="107" t="s">
        <v>621</v>
      </c>
      <c r="AD464" s="107" t="s">
        <v>621</v>
      </c>
      <c r="AE464" s="107" t="s">
        <v>621</v>
      </c>
      <c r="AF464" s="107" t="s">
        <v>621</v>
      </c>
      <c r="AG464" s="107" t="s">
        <v>621</v>
      </c>
      <c r="AH464" s="107" t="s">
        <v>621</v>
      </c>
      <c r="AI464" s="107" t="s">
        <v>622</v>
      </c>
      <c r="AJ464" s="107" t="s">
        <v>621</v>
      </c>
      <c r="AK464" s="107" t="s">
        <v>621</v>
      </c>
      <c r="AL464" s="107" t="s">
        <v>621</v>
      </c>
      <c r="AM464" s="107" t="s">
        <v>621</v>
      </c>
      <c r="AN464" s="107" t="s">
        <v>623</v>
      </c>
      <c r="AO464" s="107" t="s">
        <v>621</v>
      </c>
      <c r="AP464" s="107" t="s">
        <v>621</v>
      </c>
      <c r="AQ464" s="107" t="s">
        <v>621</v>
      </c>
      <c r="AR464" s="107" t="s">
        <v>623</v>
      </c>
      <c r="AS464" s="107" t="s">
        <v>621</v>
      </c>
      <c r="AT464" s="107" t="s">
        <v>621</v>
      </c>
      <c r="AU464" s="107" t="s">
        <v>621</v>
      </c>
      <c r="AV464" s="107" t="s">
        <v>621</v>
      </c>
      <c r="AW464" s="107" t="s">
        <v>621</v>
      </c>
      <c r="AX464" s="107" t="s">
        <v>621</v>
      </c>
      <c r="AY464" s="107" t="s">
        <v>621</v>
      </c>
      <c r="AZ464" s="107" t="s">
        <v>621</v>
      </c>
      <c r="BA464" s="107" t="s">
        <v>621</v>
      </c>
      <c r="BC464" s="107">
        <v>40</v>
      </c>
      <c r="BD464" s="107">
        <v>3</v>
      </c>
      <c r="BE464" s="107">
        <v>1</v>
      </c>
      <c r="BF464" s="107">
        <v>6</v>
      </c>
      <c r="BG464" s="107">
        <v>0</v>
      </c>
      <c r="BH464" s="107">
        <v>44</v>
      </c>
    </row>
    <row r="465" spans="1:60" x14ac:dyDescent="0.25">
      <c r="A465" s="104">
        <v>1615</v>
      </c>
      <c r="B465" s="108" t="s">
        <v>466</v>
      </c>
      <c r="C465" s="108" t="s">
        <v>452</v>
      </c>
      <c r="D465" s="107" t="s">
        <v>621</v>
      </c>
      <c r="E465" s="107" t="s">
        <v>621</v>
      </c>
      <c r="F465" s="107" t="s">
        <v>621</v>
      </c>
      <c r="G465" s="107" t="s">
        <v>621</v>
      </c>
      <c r="H465" s="107" t="s">
        <v>621</v>
      </c>
      <c r="I465" s="107" t="s">
        <v>621</v>
      </c>
      <c r="J465" s="107" t="s">
        <v>621</v>
      </c>
      <c r="K465" s="107" t="s">
        <v>621</v>
      </c>
      <c r="L465" s="107" t="s">
        <v>622</v>
      </c>
      <c r="M465" s="107" t="s">
        <v>621</v>
      </c>
      <c r="N465" s="107" t="s">
        <v>620</v>
      </c>
      <c r="O465" s="107" t="s">
        <v>623</v>
      </c>
      <c r="P465" s="107" t="s">
        <v>621</v>
      </c>
      <c r="Q465" s="107" t="s">
        <v>621</v>
      </c>
      <c r="R465" s="107" t="s">
        <v>623</v>
      </c>
      <c r="S465" s="107" t="s">
        <v>621</v>
      </c>
      <c r="T465" s="107" t="s">
        <v>622</v>
      </c>
      <c r="U465" s="107" t="s">
        <v>620</v>
      </c>
      <c r="V465" s="107" t="s">
        <v>621</v>
      </c>
      <c r="W465" s="107" t="s">
        <v>620</v>
      </c>
      <c r="X465" s="107" t="s">
        <v>621</v>
      </c>
      <c r="Y465" s="107" t="s">
        <v>622</v>
      </c>
      <c r="Z465" s="107" t="s">
        <v>623</v>
      </c>
      <c r="AA465" s="107" t="s">
        <v>621</v>
      </c>
      <c r="AB465" s="107" t="s">
        <v>621</v>
      </c>
      <c r="AC465" s="107" t="s">
        <v>623</v>
      </c>
      <c r="AD465" s="107" t="s">
        <v>621</v>
      </c>
      <c r="AE465" s="107" t="s">
        <v>621</v>
      </c>
      <c r="AF465" s="107" t="s">
        <v>621</v>
      </c>
      <c r="AG465" s="107" t="s">
        <v>621</v>
      </c>
      <c r="AH465" s="107" t="s">
        <v>622</v>
      </c>
      <c r="AI465" s="107" t="s">
        <v>621</v>
      </c>
      <c r="AJ465" s="107" t="s">
        <v>621</v>
      </c>
      <c r="AK465" s="107" t="s">
        <v>621</v>
      </c>
      <c r="AL465" s="107" t="s">
        <v>621</v>
      </c>
      <c r="AM465" s="107" t="s">
        <v>621</v>
      </c>
      <c r="AN465" s="107" t="s">
        <v>621</v>
      </c>
      <c r="AO465" s="107" t="s">
        <v>621</v>
      </c>
      <c r="AP465" s="107" t="s">
        <v>621</v>
      </c>
      <c r="AQ465" s="107" t="s">
        <v>621</v>
      </c>
      <c r="AR465" s="107" t="s">
        <v>621</v>
      </c>
      <c r="AS465" s="107" t="s">
        <v>621</v>
      </c>
      <c r="AT465" s="107" t="s">
        <v>621</v>
      </c>
      <c r="AU465" s="107" t="s">
        <v>621</v>
      </c>
      <c r="AV465" s="107" t="s">
        <v>623</v>
      </c>
      <c r="AW465" s="107" t="s">
        <v>621</v>
      </c>
      <c r="AX465" s="107" t="s">
        <v>623</v>
      </c>
      <c r="AY465" s="107" t="s">
        <v>620</v>
      </c>
      <c r="AZ465" s="107" t="s">
        <v>621</v>
      </c>
      <c r="BA465" s="107" t="s">
        <v>621</v>
      </c>
      <c r="BC465" s="107">
        <v>36</v>
      </c>
      <c r="BD465" s="107">
        <v>4</v>
      </c>
      <c r="BE465" s="107">
        <v>4</v>
      </c>
      <c r="BF465" s="107">
        <v>6</v>
      </c>
      <c r="BG465" s="107">
        <v>0</v>
      </c>
      <c r="BH465" s="107">
        <v>44</v>
      </c>
    </row>
    <row r="466" spans="1:60" x14ac:dyDescent="0.25">
      <c r="A466" s="104">
        <v>1616</v>
      </c>
      <c r="B466" s="108" t="s">
        <v>467</v>
      </c>
      <c r="C466" s="108" t="s">
        <v>452</v>
      </c>
      <c r="D466" s="107" t="s">
        <v>621</v>
      </c>
      <c r="E466" s="107" t="s">
        <v>621</v>
      </c>
      <c r="F466" s="107" t="s">
        <v>623</v>
      </c>
      <c r="G466" s="107" t="s">
        <v>621</v>
      </c>
      <c r="H466" s="107" t="s">
        <v>623</v>
      </c>
      <c r="I466" s="107" t="s">
        <v>621</v>
      </c>
      <c r="J466" s="107" t="s">
        <v>621</v>
      </c>
      <c r="K466" s="107" t="s">
        <v>621</v>
      </c>
      <c r="L466" s="107" t="s">
        <v>622</v>
      </c>
      <c r="M466" s="107" t="s">
        <v>621</v>
      </c>
      <c r="N466" s="107" t="s">
        <v>623</v>
      </c>
      <c r="O466" s="107" t="s">
        <v>621</v>
      </c>
      <c r="P466" s="107" t="s">
        <v>621</v>
      </c>
      <c r="Q466" s="107" t="s">
        <v>621</v>
      </c>
      <c r="R466" s="107" t="s">
        <v>621</v>
      </c>
      <c r="S466" s="107" t="s">
        <v>621</v>
      </c>
      <c r="T466" s="107" t="s">
        <v>621</v>
      </c>
      <c r="U466" s="107" t="s">
        <v>621</v>
      </c>
      <c r="V466" s="107" t="s">
        <v>621</v>
      </c>
      <c r="W466" s="107" t="s">
        <v>623</v>
      </c>
      <c r="X466" s="107" t="s">
        <v>621</v>
      </c>
      <c r="Y466" s="107" t="s">
        <v>622</v>
      </c>
      <c r="Z466" s="107" t="s">
        <v>621</v>
      </c>
      <c r="AA466" s="107" t="s">
        <v>621</v>
      </c>
      <c r="AB466" s="107" t="s">
        <v>621</v>
      </c>
      <c r="AC466" s="107" t="s">
        <v>620</v>
      </c>
      <c r="AD466" s="107" t="s">
        <v>621</v>
      </c>
      <c r="AE466" s="107" t="s">
        <v>621</v>
      </c>
      <c r="AF466" s="107" t="s">
        <v>621</v>
      </c>
      <c r="AG466" s="107" t="s">
        <v>621</v>
      </c>
      <c r="AH466" s="107" t="s">
        <v>621</v>
      </c>
      <c r="AI466" s="107" t="s">
        <v>621</v>
      </c>
      <c r="AJ466" s="107" t="s">
        <v>621</v>
      </c>
      <c r="AK466" s="107" t="s">
        <v>621</v>
      </c>
      <c r="AL466" s="107" t="s">
        <v>621</v>
      </c>
      <c r="AM466" s="107" t="s">
        <v>621</v>
      </c>
      <c r="AN466" s="107" t="s">
        <v>621</v>
      </c>
      <c r="AO466" s="107" t="s">
        <v>621</v>
      </c>
      <c r="AP466" s="107" t="s">
        <v>621</v>
      </c>
      <c r="AQ466" s="107" t="s">
        <v>621</v>
      </c>
      <c r="AR466" s="107" t="s">
        <v>623</v>
      </c>
      <c r="AS466" s="107" t="s">
        <v>621</v>
      </c>
      <c r="AT466" s="107" t="s">
        <v>623</v>
      </c>
      <c r="AU466" s="107" t="s">
        <v>621</v>
      </c>
      <c r="AV466" s="107" t="s">
        <v>623</v>
      </c>
      <c r="AW466" s="107" t="s">
        <v>621</v>
      </c>
      <c r="AX466" s="107" t="s">
        <v>623</v>
      </c>
      <c r="AY466" s="107" t="s">
        <v>622</v>
      </c>
      <c r="AZ466" s="107" t="s">
        <v>621</v>
      </c>
      <c r="BA466" s="107" t="s">
        <v>621</v>
      </c>
      <c r="BC466" s="107">
        <v>38</v>
      </c>
      <c r="BD466" s="107">
        <v>3</v>
      </c>
      <c r="BE466" s="107">
        <v>1</v>
      </c>
      <c r="BF466" s="107">
        <v>8</v>
      </c>
      <c r="BG466" s="107">
        <v>0</v>
      </c>
      <c r="BH466" s="107">
        <v>42</v>
      </c>
    </row>
    <row r="467" spans="1:60" x14ac:dyDescent="0.25">
      <c r="A467" s="104">
        <v>1701</v>
      </c>
      <c r="B467" s="108" t="s">
        <v>468</v>
      </c>
      <c r="C467" s="108" t="s">
        <v>469</v>
      </c>
      <c r="D467" s="107" t="s">
        <v>621</v>
      </c>
      <c r="E467" s="107" t="s">
        <v>621</v>
      </c>
      <c r="F467" s="107" t="s">
        <v>621</v>
      </c>
      <c r="G467" s="107" t="s">
        <v>621</v>
      </c>
      <c r="H467" s="107" t="s">
        <v>621</v>
      </c>
      <c r="I467" s="107" t="s">
        <v>621</v>
      </c>
      <c r="J467" s="107" t="s">
        <v>621</v>
      </c>
      <c r="K467" s="107" t="s">
        <v>621</v>
      </c>
      <c r="L467" s="107" t="s">
        <v>622</v>
      </c>
      <c r="M467" s="107" t="s">
        <v>621</v>
      </c>
      <c r="N467" s="107" t="s">
        <v>621</v>
      </c>
      <c r="O467" s="107" t="s">
        <v>621</v>
      </c>
      <c r="P467" s="107" t="s">
        <v>621</v>
      </c>
      <c r="Q467" s="107" t="s">
        <v>621</v>
      </c>
      <c r="R467" s="107" t="s">
        <v>622</v>
      </c>
      <c r="S467" s="107" t="s">
        <v>621</v>
      </c>
      <c r="T467" s="107" t="s">
        <v>622</v>
      </c>
      <c r="U467" s="107" t="s">
        <v>621</v>
      </c>
      <c r="V467" s="107" t="s">
        <v>621</v>
      </c>
      <c r="W467" s="107" t="s">
        <v>621</v>
      </c>
      <c r="X467" s="107" t="s">
        <v>621</v>
      </c>
      <c r="Y467" s="107" t="s">
        <v>622</v>
      </c>
      <c r="Z467" s="107" t="s">
        <v>621</v>
      </c>
      <c r="AA467" s="107" t="s">
        <v>621</v>
      </c>
      <c r="AB467" s="107" t="s">
        <v>621</v>
      </c>
      <c r="AC467" s="107" t="s">
        <v>621</v>
      </c>
      <c r="AD467" s="107" t="s">
        <v>621</v>
      </c>
      <c r="AE467" s="107" t="s">
        <v>621</v>
      </c>
      <c r="AF467" s="107" t="s">
        <v>621</v>
      </c>
      <c r="AG467" s="107" t="s">
        <v>621</v>
      </c>
      <c r="AH467" s="107" t="s">
        <v>621</v>
      </c>
      <c r="AI467" s="107" t="s">
        <v>622</v>
      </c>
      <c r="AJ467" s="107" t="s">
        <v>621</v>
      </c>
      <c r="AK467" s="107" t="s">
        <v>621</v>
      </c>
      <c r="AL467" s="107" t="s">
        <v>623</v>
      </c>
      <c r="AM467" s="107" t="s">
        <v>622</v>
      </c>
      <c r="AN467" s="107" t="s">
        <v>621</v>
      </c>
      <c r="AO467" s="107" t="s">
        <v>621</v>
      </c>
      <c r="AP467" s="107" t="s">
        <v>621</v>
      </c>
      <c r="AQ467" s="107" t="s">
        <v>621</v>
      </c>
      <c r="AR467" s="107" t="s">
        <v>621</v>
      </c>
      <c r="AS467" s="107" t="s">
        <v>621</v>
      </c>
      <c r="AT467" s="107" t="s">
        <v>621</v>
      </c>
      <c r="AU467" s="107" t="s">
        <v>623</v>
      </c>
      <c r="AV467" s="107" t="s">
        <v>621</v>
      </c>
      <c r="AW467" s="107" t="s">
        <v>621</v>
      </c>
      <c r="AX467" s="107" t="s">
        <v>620</v>
      </c>
      <c r="AY467" s="107" t="s">
        <v>622</v>
      </c>
      <c r="AZ467" s="107" t="s">
        <v>621</v>
      </c>
      <c r="BA467" s="107" t="s">
        <v>621</v>
      </c>
      <c r="BC467" s="107">
        <v>40</v>
      </c>
      <c r="BD467" s="107">
        <v>7</v>
      </c>
      <c r="BE467" s="107">
        <v>1</v>
      </c>
      <c r="BF467" s="107">
        <v>2</v>
      </c>
      <c r="BG467" s="107">
        <v>0</v>
      </c>
      <c r="BH467" s="107">
        <v>48</v>
      </c>
    </row>
    <row r="468" spans="1:60" x14ac:dyDescent="0.25">
      <c r="A468" s="104">
        <v>1702</v>
      </c>
      <c r="B468" s="108" t="s">
        <v>471</v>
      </c>
      <c r="C468" s="108" t="s">
        <v>469</v>
      </c>
      <c r="D468" s="107" t="s">
        <v>621</v>
      </c>
      <c r="E468" s="107" t="s">
        <v>620</v>
      </c>
      <c r="F468" s="107" t="s">
        <v>621</v>
      </c>
      <c r="G468" s="107" t="s">
        <v>621</v>
      </c>
      <c r="H468" s="107" t="s">
        <v>623</v>
      </c>
      <c r="I468" s="107" t="s">
        <v>623</v>
      </c>
      <c r="J468" s="107" t="s">
        <v>623</v>
      </c>
      <c r="K468" s="107" t="s">
        <v>623</v>
      </c>
      <c r="L468" s="107" t="s">
        <v>622</v>
      </c>
      <c r="M468" s="107" t="s">
        <v>621</v>
      </c>
      <c r="N468" s="107" t="s">
        <v>621</v>
      </c>
      <c r="O468" s="107" t="s">
        <v>621</v>
      </c>
      <c r="P468" s="107" t="s">
        <v>621</v>
      </c>
      <c r="Q468" s="107" t="s">
        <v>621</v>
      </c>
      <c r="R468" s="107" t="s">
        <v>623</v>
      </c>
      <c r="S468" s="107" t="s">
        <v>621</v>
      </c>
      <c r="T468" s="107" t="s">
        <v>623</v>
      </c>
      <c r="U468" s="107" t="s">
        <v>621</v>
      </c>
      <c r="V468" s="107" t="s">
        <v>621</v>
      </c>
      <c r="W468" s="107" t="s">
        <v>623</v>
      </c>
      <c r="X468" s="107" t="s">
        <v>621</v>
      </c>
      <c r="Y468" s="107" t="s">
        <v>622</v>
      </c>
      <c r="Z468" s="107" t="s">
        <v>621</v>
      </c>
      <c r="AA468" s="107" t="s">
        <v>621</v>
      </c>
      <c r="AB468" s="107" t="s">
        <v>621</v>
      </c>
      <c r="AC468" s="107" t="s">
        <v>620</v>
      </c>
      <c r="AD468" s="107" t="s">
        <v>621</v>
      </c>
      <c r="AE468" s="107" t="s">
        <v>621</v>
      </c>
      <c r="AF468" s="107" t="s">
        <v>621</v>
      </c>
      <c r="AG468" s="107" t="s">
        <v>621</v>
      </c>
      <c r="AH468" s="107" t="s">
        <v>622</v>
      </c>
      <c r="AI468" s="107" t="s">
        <v>622</v>
      </c>
      <c r="AJ468" s="107" t="s">
        <v>622</v>
      </c>
      <c r="AK468" s="107" t="s">
        <v>621</v>
      </c>
      <c r="AL468" s="107" t="s">
        <v>620</v>
      </c>
      <c r="AM468" s="107" t="s">
        <v>622</v>
      </c>
      <c r="AN468" s="107" t="s">
        <v>621</v>
      </c>
      <c r="AO468" s="107" t="s">
        <v>621</v>
      </c>
      <c r="AP468" s="107" t="s">
        <v>621</v>
      </c>
      <c r="AQ468" s="107" t="s">
        <v>621</v>
      </c>
      <c r="AR468" s="107" t="s">
        <v>621</v>
      </c>
      <c r="AS468" s="107" t="s">
        <v>621</v>
      </c>
      <c r="AT468" s="107" t="s">
        <v>621</v>
      </c>
      <c r="AU468" s="107" t="s">
        <v>621</v>
      </c>
      <c r="AV468" s="107" t="s">
        <v>621</v>
      </c>
      <c r="AW468" s="107" t="s">
        <v>621</v>
      </c>
      <c r="AX468" s="107" t="s">
        <v>620</v>
      </c>
      <c r="AY468" s="107" t="s">
        <v>622</v>
      </c>
      <c r="AZ468" s="107" t="s">
        <v>621</v>
      </c>
      <c r="BA468" s="107" t="s">
        <v>620</v>
      </c>
      <c r="BC468" s="107">
        <v>31</v>
      </c>
      <c r="BD468" s="107">
        <v>7</v>
      </c>
      <c r="BE468" s="107">
        <v>5</v>
      </c>
      <c r="BF468" s="107">
        <v>7</v>
      </c>
      <c r="BG468" s="107">
        <v>0</v>
      </c>
      <c r="BH468" s="107">
        <v>43</v>
      </c>
    </row>
    <row r="469" spans="1:60" x14ac:dyDescent="0.25">
      <c r="A469" s="104">
        <v>1703</v>
      </c>
      <c r="B469" s="108" t="s">
        <v>472</v>
      </c>
      <c r="C469" s="108" t="s">
        <v>469</v>
      </c>
      <c r="D469" s="107" t="s">
        <v>621</v>
      </c>
      <c r="E469" s="107" t="s">
        <v>621</v>
      </c>
      <c r="F469" s="107" t="s">
        <v>621</v>
      </c>
      <c r="G469" s="107" t="s">
        <v>621</v>
      </c>
      <c r="H469" s="107" t="s">
        <v>623</v>
      </c>
      <c r="I469" s="107" t="s">
        <v>621</v>
      </c>
      <c r="J469" s="107" t="s">
        <v>621</v>
      </c>
      <c r="K469" s="107" t="s">
        <v>623</v>
      </c>
      <c r="L469" s="107" t="s">
        <v>622</v>
      </c>
      <c r="M469" s="107" t="s">
        <v>621</v>
      </c>
      <c r="N469" s="107" t="s">
        <v>620</v>
      </c>
      <c r="O469" s="107" t="s">
        <v>621</v>
      </c>
      <c r="P469" s="107" t="s">
        <v>621</v>
      </c>
      <c r="Q469" s="107" t="s">
        <v>621</v>
      </c>
      <c r="R469" s="107" t="s">
        <v>620</v>
      </c>
      <c r="S469" s="107" t="s">
        <v>621</v>
      </c>
      <c r="T469" s="107" t="s">
        <v>621</v>
      </c>
      <c r="U469" s="107" t="s">
        <v>621</v>
      </c>
      <c r="V469" s="107" t="s">
        <v>621</v>
      </c>
      <c r="W469" s="107" t="s">
        <v>621</v>
      </c>
      <c r="X469" s="107" t="s">
        <v>621</v>
      </c>
      <c r="Y469" s="107" t="s">
        <v>622</v>
      </c>
      <c r="Z469" s="107" t="s">
        <v>621</v>
      </c>
      <c r="AA469" s="107" t="s">
        <v>621</v>
      </c>
      <c r="AB469" s="107" t="s">
        <v>621</v>
      </c>
      <c r="AC469" s="107" t="s">
        <v>620</v>
      </c>
      <c r="AD469" s="107" t="s">
        <v>621</v>
      </c>
      <c r="AE469" s="107" t="s">
        <v>621</v>
      </c>
      <c r="AF469" s="107" t="s">
        <v>621</v>
      </c>
      <c r="AG469" s="107" t="s">
        <v>621</v>
      </c>
      <c r="AH469" s="107" t="s">
        <v>622</v>
      </c>
      <c r="AI469" s="107" t="s">
        <v>622</v>
      </c>
      <c r="AJ469" s="107" t="s">
        <v>622</v>
      </c>
      <c r="AK469" s="107" t="s">
        <v>621</v>
      </c>
      <c r="AL469" s="107" t="s">
        <v>621</v>
      </c>
      <c r="AM469" s="107" t="s">
        <v>622</v>
      </c>
      <c r="AN469" s="107" t="s">
        <v>621</v>
      </c>
      <c r="AO469" s="107" t="s">
        <v>621</v>
      </c>
      <c r="AP469" s="107" t="s">
        <v>621</v>
      </c>
      <c r="AQ469" s="107" t="s">
        <v>621</v>
      </c>
      <c r="AR469" s="107" t="s">
        <v>621</v>
      </c>
      <c r="AS469" s="107" t="s">
        <v>622</v>
      </c>
      <c r="AT469" s="107" t="s">
        <v>621</v>
      </c>
      <c r="AU469" s="107" t="s">
        <v>621</v>
      </c>
      <c r="AV469" s="107" t="s">
        <v>621</v>
      </c>
      <c r="AW469" s="107" t="s">
        <v>621</v>
      </c>
      <c r="AX469" s="107" t="s">
        <v>621</v>
      </c>
      <c r="AY469" s="107" t="s">
        <v>621</v>
      </c>
      <c r="AZ469" s="107" t="s">
        <v>621</v>
      </c>
      <c r="BA469" s="107" t="s">
        <v>622</v>
      </c>
      <c r="BC469" s="107">
        <v>37</v>
      </c>
      <c r="BD469" s="107">
        <v>8</v>
      </c>
      <c r="BE469" s="107">
        <v>3</v>
      </c>
      <c r="BF469" s="107">
        <v>2</v>
      </c>
      <c r="BG469" s="107">
        <v>0</v>
      </c>
      <c r="BH469" s="107">
        <v>48</v>
      </c>
    </row>
    <row r="470" spans="1:60" x14ac:dyDescent="0.25">
      <c r="A470" s="104">
        <v>1704</v>
      </c>
      <c r="B470" s="108" t="s">
        <v>473</v>
      </c>
      <c r="C470" s="108" t="s">
        <v>469</v>
      </c>
      <c r="D470" s="107" t="s">
        <v>621</v>
      </c>
      <c r="E470" s="107" t="s">
        <v>621</v>
      </c>
      <c r="F470" s="107" t="s">
        <v>621</v>
      </c>
      <c r="G470" s="107" t="s">
        <v>621</v>
      </c>
      <c r="H470" s="107" t="s">
        <v>623</v>
      </c>
      <c r="I470" s="107" t="s">
        <v>621</v>
      </c>
      <c r="J470" s="107" t="s">
        <v>623</v>
      </c>
      <c r="K470" s="107" t="s">
        <v>621</v>
      </c>
      <c r="L470" s="107" t="s">
        <v>621</v>
      </c>
      <c r="M470" s="107" t="s">
        <v>621</v>
      </c>
      <c r="N470" s="107" t="s">
        <v>621</v>
      </c>
      <c r="O470" s="107" t="s">
        <v>623</v>
      </c>
      <c r="P470" s="107" t="s">
        <v>621</v>
      </c>
      <c r="Q470" s="107" t="s">
        <v>621</v>
      </c>
      <c r="R470" s="107" t="s">
        <v>623</v>
      </c>
      <c r="S470" s="107" t="s">
        <v>621</v>
      </c>
      <c r="T470" s="107" t="s">
        <v>621</v>
      </c>
      <c r="U470" s="107" t="s">
        <v>621</v>
      </c>
      <c r="V470" s="107" t="s">
        <v>621</v>
      </c>
      <c r="W470" s="107" t="s">
        <v>620</v>
      </c>
      <c r="X470" s="107" t="s">
        <v>621</v>
      </c>
      <c r="Y470" s="107" t="s">
        <v>622</v>
      </c>
      <c r="Z470" s="107" t="s">
        <v>621</v>
      </c>
      <c r="AA470" s="107" t="s">
        <v>621</v>
      </c>
      <c r="AB470" s="107" t="s">
        <v>621</v>
      </c>
      <c r="AC470" s="107" t="s">
        <v>621</v>
      </c>
      <c r="AD470" s="107" t="s">
        <v>621</v>
      </c>
      <c r="AE470" s="107" t="s">
        <v>621</v>
      </c>
      <c r="AF470" s="107" t="s">
        <v>621</v>
      </c>
      <c r="AG470" s="107" t="s">
        <v>621</v>
      </c>
      <c r="AH470" s="107" t="s">
        <v>623</v>
      </c>
      <c r="AI470" s="107" t="s">
        <v>621</v>
      </c>
      <c r="AJ470" s="107" t="s">
        <v>621</v>
      </c>
      <c r="AK470" s="107" t="s">
        <v>621</v>
      </c>
      <c r="AL470" s="107" t="s">
        <v>621</v>
      </c>
      <c r="AM470" s="107" t="s">
        <v>621</v>
      </c>
      <c r="AN470" s="107" t="s">
        <v>621</v>
      </c>
      <c r="AO470" s="107" t="s">
        <v>621</v>
      </c>
      <c r="AP470" s="107" t="s">
        <v>621</v>
      </c>
      <c r="AQ470" s="107" t="s">
        <v>621</v>
      </c>
      <c r="AR470" s="107" t="s">
        <v>621</v>
      </c>
      <c r="AS470" s="107" t="s">
        <v>621</v>
      </c>
      <c r="AT470" s="107" t="s">
        <v>621</v>
      </c>
      <c r="AU470" s="107" t="s">
        <v>623</v>
      </c>
      <c r="AV470" s="107" t="s">
        <v>623</v>
      </c>
      <c r="AW470" s="107" t="s">
        <v>623</v>
      </c>
      <c r="AX470" s="107" t="s">
        <v>621</v>
      </c>
      <c r="AY470" s="107" t="s">
        <v>621</v>
      </c>
      <c r="AZ470" s="107" t="s">
        <v>621</v>
      </c>
      <c r="BA470" s="107" t="s">
        <v>623</v>
      </c>
      <c r="BC470" s="107">
        <v>39</v>
      </c>
      <c r="BD470" s="107">
        <v>1</v>
      </c>
      <c r="BE470" s="107">
        <v>1</v>
      </c>
      <c r="BF470" s="107">
        <v>9</v>
      </c>
      <c r="BG470" s="107">
        <v>0</v>
      </c>
      <c r="BH470" s="107">
        <v>41</v>
      </c>
    </row>
    <row r="471" spans="1:60" x14ac:dyDescent="0.25">
      <c r="A471" s="104">
        <v>1705</v>
      </c>
      <c r="B471" s="108" t="s">
        <v>474</v>
      </c>
      <c r="C471" s="108" t="s">
        <v>469</v>
      </c>
      <c r="D471" s="107" t="s">
        <v>621</v>
      </c>
      <c r="E471" s="107" t="s">
        <v>621</v>
      </c>
      <c r="F471" s="107" t="s">
        <v>621</v>
      </c>
      <c r="G471" s="107" t="s">
        <v>621</v>
      </c>
      <c r="H471" s="107" t="s">
        <v>623</v>
      </c>
      <c r="I471" s="107" t="s">
        <v>621</v>
      </c>
      <c r="J471" s="107" t="s">
        <v>623</v>
      </c>
      <c r="K471" s="107" t="s">
        <v>623</v>
      </c>
      <c r="L471" s="107" t="s">
        <v>622</v>
      </c>
      <c r="M471" s="107" t="s">
        <v>621</v>
      </c>
      <c r="N471" s="107" t="s">
        <v>621</v>
      </c>
      <c r="O471" s="107" t="s">
        <v>621</v>
      </c>
      <c r="P471" s="107" t="s">
        <v>621</v>
      </c>
      <c r="Q471" s="107" t="s">
        <v>621</v>
      </c>
      <c r="R471" s="107" t="s">
        <v>622</v>
      </c>
      <c r="S471" s="107" t="s">
        <v>621</v>
      </c>
      <c r="T471" s="107" t="s">
        <v>622</v>
      </c>
      <c r="U471" s="107" t="s">
        <v>621</v>
      </c>
      <c r="V471" s="107" t="s">
        <v>621</v>
      </c>
      <c r="W471" s="107" t="s">
        <v>621</v>
      </c>
      <c r="X471" s="107" t="s">
        <v>621</v>
      </c>
      <c r="Y471" s="107" t="s">
        <v>622</v>
      </c>
      <c r="Z471" s="107" t="s">
        <v>621</v>
      </c>
      <c r="AA471" s="107" t="s">
        <v>621</v>
      </c>
      <c r="AB471" s="107" t="s">
        <v>621</v>
      </c>
      <c r="AC471" s="107" t="s">
        <v>621</v>
      </c>
      <c r="AD471" s="107" t="s">
        <v>621</v>
      </c>
      <c r="AE471" s="107" t="s">
        <v>621</v>
      </c>
      <c r="AF471" s="107" t="s">
        <v>621</v>
      </c>
      <c r="AG471" s="107" t="s">
        <v>621</v>
      </c>
      <c r="AH471" s="107" t="s">
        <v>622</v>
      </c>
      <c r="AI471" s="107" t="s">
        <v>622</v>
      </c>
      <c r="AJ471" s="107" t="s">
        <v>621</v>
      </c>
      <c r="AK471" s="107" t="s">
        <v>621</v>
      </c>
      <c r="AL471" s="107" t="s">
        <v>621</v>
      </c>
      <c r="AM471" s="107" t="s">
        <v>622</v>
      </c>
      <c r="AN471" s="107" t="s">
        <v>621</v>
      </c>
      <c r="AO471" s="107" t="s">
        <v>621</v>
      </c>
      <c r="AP471" s="107" t="s">
        <v>621</v>
      </c>
      <c r="AQ471" s="107" t="s">
        <v>621</v>
      </c>
      <c r="AR471" s="107" t="s">
        <v>621</v>
      </c>
      <c r="AS471" s="107" t="s">
        <v>621</v>
      </c>
      <c r="AT471" s="107" t="s">
        <v>621</v>
      </c>
      <c r="AU471" s="107" t="s">
        <v>621</v>
      </c>
      <c r="AV471" s="107" t="s">
        <v>621</v>
      </c>
      <c r="AW471" s="107" t="s">
        <v>621</v>
      </c>
      <c r="AX471" s="107" t="s">
        <v>621</v>
      </c>
      <c r="AY471" s="107" t="s">
        <v>622</v>
      </c>
      <c r="AZ471" s="107" t="s">
        <v>621</v>
      </c>
      <c r="BA471" s="107" t="s">
        <v>621</v>
      </c>
      <c r="BC471" s="107">
        <v>39</v>
      </c>
      <c r="BD471" s="107">
        <v>8</v>
      </c>
      <c r="BE471" s="107">
        <v>0</v>
      </c>
      <c r="BF471" s="107">
        <v>3</v>
      </c>
      <c r="BG471" s="107">
        <v>0</v>
      </c>
      <c r="BH471" s="107">
        <v>47</v>
      </c>
    </row>
    <row r="472" spans="1:60" x14ac:dyDescent="0.25">
      <c r="A472" s="104">
        <v>1706</v>
      </c>
      <c r="B472" s="108" t="s">
        <v>475</v>
      </c>
      <c r="C472" s="108" t="s">
        <v>469</v>
      </c>
      <c r="D472" s="107" t="s">
        <v>621</v>
      </c>
      <c r="E472" s="107" t="s">
        <v>621</v>
      </c>
      <c r="F472" s="107" t="s">
        <v>621</v>
      </c>
      <c r="G472" s="107" t="s">
        <v>621</v>
      </c>
      <c r="H472" s="107" t="s">
        <v>621</v>
      </c>
      <c r="I472" s="107" t="s">
        <v>621</v>
      </c>
      <c r="J472" s="107" t="s">
        <v>623</v>
      </c>
      <c r="K472" s="107" t="s">
        <v>621</v>
      </c>
      <c r="L472" s="107" t="s">
        <v>622</v>
      </c>
      <c r="M472" s="107" t="s">
        <v>621</v>
      </c>
      <c r="N472" s="107" t="s">
        <v>623</v>
      </c>
      <c r="O472" s="107" t="s">
        <v>621</v>
      </c>
      <c r="P472" s="107" t="s">
        <v>621</v>
      </c>
      <c r="Q472" s="107" t="s">
        <v>621</v>
      </c>
      <c r="R472" s="107" t="s">
        <v>620</v>
      </c>
      <c r="S472" s="107" t="s">
        <v>620</v>
      </c>
      <c r="T472" s="107" t="s">
        <v>623</v>
      </c>
      <c r="U472" s="107" t="s">
        <v>621</v>
      </c>
      <c r="V472" s="107" t="s">
        <v>621</v>
      </c>
      <c r="W472" s="107" t="s">
        <v>620</v>
      </c>
      <c r="X472" s="107" t="s">
        <v>621</v>
      </c>
      <c r="Y472" s="107" t="s">
        <v>621</v>
      </c>
      <c r="Z472" s="107" t="s">
        <v>621</v>
      </c>
      <c r="AA472" s="107" t="s">
        <v>621</v>
      </c>
      <c r="AB472" s="107" t="s">
        <v>621</v>
      </c>
      <c r="AC472" s="107" t="s">
        <v>623</v>
      </c>
      <c r="AD472" s="107" t="s">
        <v>621</v>
      </c>
      <c r="AE472" s="107" t="s">
        <v>623</v>
      </c>
      <c r="AF472" s="107" t="s">
        <v>623</v>
      </c>
      <c r="AG472" s="107" t="s">
        <v>623</v>
      </c>
      <c r="AH472" s="107" t="s">
        <v>622</v>
      </c>
      <c r="AI472" s="107" t="s">
        <v>622</v>
      </c>
      <c r="AJ472" s="107" t="s">
        <v>622</v>
      </c>
      <c r="AK472" s="107" t="s">
        <v>621</v>
      </c>
      <c r="AL472" s="107" t="s">
        <v>621</v>
      </c>
      <c r="AM472" s="107" t="s">
        <v>622</v>
      </c>
      <c r="AN472" s="107" t="s">
        <v>621</v>
      </c>
      <c r="AO472" s="107" t="s">
        <v>621</v>
      </c>
      <c r="AP472" s="107" t="s">
        <v>621</v>
      </c>
      <c r="AQ472" s="107" t="s">
        <v>621</v>
      </c>
      <c r="AR472" s="107" t="s">
        <v>621</v>
      </c>
      <c r="AS472" s="107" t="s">
        <v>622</v>
      </c>
      <c r="AT472" s="107" t="s">
        <v>621</v>
      </c>
      <c r="AU472" s="107" t="s">
        <v>621</v>
      </c>
      <c r="AV472" s="107" t="s">
        <v>621</v>
      </c>
      <c r="AW472" s="107" t="s">
        <v>621</v>
      </c>
      <c r="AX472" s="107" t="s">
        <v>621</v>
      </c>
      <c r="AY472" s="107" t="s">
        <v>622</v>
      </c>
      <c r="AZ472" s="107" t="s">
        <v>621</v>
      </c>
      <c r="BA472" s="107" t="s">
        <v>622</v>
      </c>
      <c r="BC472" s="107">
        <v>32</v>
      </c>
      <c r="BD472" s="107">
        <v>8</v>
      </c>
      <c r="BE472" s="107">
        <v>3</v>
      </c>
      <c r="BF472" s="107">
        <v>7</v>
      </c>
      <c r="BG472" s="107">
        <v>0</v>
      </c>
      <c r="BH472" s="107">
        <v>43</v>
      </c>
    </row>
    <row r="473" spans="1:60" x14ac:dyDescent="0.25">
      <c r="A473" s="104">
        <v>1707</v>
      </c>
      <c r="B473" s="108" t="s">
        <v>476</v>
      </c>
      <c r="C473" s="108" t="s">
        <v>469</v>
      </c>
      <c r="D473" s="107" t="s">
        <v>621</v>
      </c>
      <c r="E473" s="107" t="s">
        <v>621</v>
      </c>
      <c r="F473" s="107" t="s">
        <v>623</v>
      </c>
      <c r="G473" s="107" t="s">
        <v>621</v>
      </c>
      <c r="H473" s="107" t="s">
        <v>621</v>
      </c>
      <c r="I473" s="107" t="s">
        <v>621</v>
      </c>
      <c r="J473" s="107" t="s">
        <v>623</v>
      </c>
      <c r="K473" s="107" t="s">
        <v>623</v>
      </c>
      <c r="L473" s="107" t="s">
        <v>621</v>
      </c>
      <c r="M473" s="107" t="s">
        <v>620</v>
      </c>
      <c r="N473" s="107" t="s">
        <v>620</v>
      </c>
      <c r="O473" s="107" t="s">
        <v>621</v>
      </c>
      <c r="P473" s="107" t="s">
        <v>621</v>
      </c>
      <c r="Q473" s="107" t="s">
        <v>621</v>
      </c>
      <c r="R473" s="107" t="s">
        <v>623</v>
      </c>
      <c r="S473" s="107" t="s">
        <v>621</v>
      </c>
      <c r="T473" s="107" t="s">
        <v>621</v>
      </c>
      <c r="U473" s="107" t="s">
        <v>621</v>
      </c>
      <c r="V473" s="107" t="s">
        <v>621</v>
      </c>
      <c r="W473" s="107" t="s">
        <v>623</v>
      </c>
      <c r="X473" s="107" t="s">
        <v>621</v>
      </c>
      <c r="Y473" s="107" t="s">
        <v>622</v>
      </c>
      <c r="Z473" s="107" t="s">
        <v>621</v>
      </c>
      <c r="AA473" s="107" t="s">
        <v>621</v>
      </c>
      <c r="AB473" s="107" t="s">
        <v>620</v>
      </c>
      <c r="AC473" s="107" t="s">
        <v>621</v>
      </c>
      <c r="AD473" s="107" t="s">
        <v>621</v>
      </c>
      <c r="AE473" s="107" t="s">
        <v>621</v>
      </c>
      <c r="AF473" s="107" t="s">
        <v>621</v>
      </c>
      <c r="AG473" s="107" t="s">
        <v>621</v>
      </c>
      <c r="AH473" s="107" t="s">
        <v>621</v>
      </c>
      <c r="AI473" s="107" t="s">
        <v>620</v>
      </c>
      <c r="AJ473" s="107" t="s">
        <v>621</v>
      </c>
      <c r="AK473" s="107" t="s">
        <v>621</v>
      </c>
      <c r="AL473" s="107" t="s">
        <v>620</v>
      </c>
      <c r="AM473" s="107" t="s">
        <v>623</v>
      </c>
      <c r="AN473" s="107" t="s">
        <v>621</v>
      </c>
      <c r="AO473" s="107" t="s">
        <v>621</v>
      </c>
      <c r="AP473" s="107" t="s">
        <v>621</v>
      </c>
      <c r="AQ473" s="107" t="s">
        <v>621</v>
      </c>
      <c r="AR473" s="107" t="s">
        <v>621</v>
      </c>
      <c r="AS473" s="107" t="s">
        <v>621</v>
      </c>
      <c r="AT473" s="107" t="s">
        <v>621</v>
      </c>
      <c r="AU473" s="107" t="s">
        <v>621</v>
      </c>
      <c r="AV473" s="107" t="s">
        <v>620</v>
      </c>
      <c r="AW473" s="107" t="s">
        <v>620</v>
      </c>
      <c r="AX473" s="107" t="s">
        <v>620</v>
      </c>
      <c r="AY473" s="107" t="s">
        <v>620</v>
      </c>
      <c r="AZ473" s="107" t="s">
        <v>621</v>
      </c>
      <c r="BA473" s="107" t="s">
        <v>620</v>
      </c>
      <c r="BC473" s="107">
        <v>33</v>
      </c>
      <c r="BD473" s="107">
        <v>1</v>
      </c>
      <c r="BE473" s="107">
        <v>10</v>
      </c>
      <c r="BF473" s="107">
        <v>6</v>
      </c>
      <c r="BG473" s="107">
        <v>0</v>
      </c>
      <c r="BH473" s="107">
        <v>44</v>
      </c>
    </row>
    <row r="474" spans="1:60" x14ac:dyDescent="0.25">
      <c r="A474" s="104">
        <v>1708</v>
      </c>
      <c r="B474" s="108" t="s">
        <v>477</v>
      </c>
      <c r="C474" s="108" t="s">
        <v>469</v>
      </c>
      <c r="D474" s="107" t="s">
        <v>621</v>
      </c>
      <c r="E474" s="107" t="s">
        <v>621</v>
      </c>
      <c r="F474" s="107" t="s">
        <v>621</v>
      </c>
      <c r="G474" s="107" t="s">
        <v>621</v>
      </c>
      <c r="H474" s="107" t="s">
        <v>623</v>
      </c>
      <c r="I474" s="107" t="s">
        <v>621</v>
      </c>
      <c r="J474" s="107" t="s">
        <v>621</v>
      </c>
      <c r="K474" s="107" t="s">
        <v>621</v>
      </c>
      <c r="L474" s="107" t="s">
        <v>620</v>
      </c>
      <c r="M474" s="107" t="s">
        <v>621</v>
      </c>
      <c r="N474" s="107" t="s">
        <v>620</v>
      </c>
      <c r="O474" s="107" t="s">
        <v>621</v>
      </c>
      <c r="P474" s="107" t="s">
        <v>621</v>
      </c>
      <c r="Q474" s="107" t="s">
        <v>621</v>
      </c>
      <c r="R474" s="107" t="s">
        <v>621</v>
      </c>
      <c r="S474" s="107" t="s">
        <v>621</v>
      </c>
      <c r="T474" s="107" t="s">
        <v>621</v>
      </c>
      <c r="U474" s="107" t="s">
        <v>621</v>
      </c>
      <c r="V474" s="107" t="s">
        <v>621</v>
      </c>
      <c r="W474" s="107" t="s">
        <v>621</v>
      </c>
      <c r="X474" s="107" t="s">
        <v>621</v>
      </c>
      <c r="Y474" s="107" t="s">
        <v>621</v>
      </c>
      <c r="Z474" s="107" t="s">
        <v>621</v>
      </c>
      <c r="AA474" s="107" t="s">
        <v>621</v>
      </c>
      <c r="AB474" s="107" t="s">
        <v>621</v>
      </c>
      <c r="AC474" s="107" t="s">
        <v>620</v>
      </c>
      <c r="AD474" s="107" t="s">
        <v>621</v>
      </c>
      <c r="AE474" s="107" t="s">
        <v>621</v>
      </c>
      <c r="AF474" s="107" t="s">
        <v>621</v>
      </c>
      <c r="AG474" s="107" t="s">
        <v>621</v>
      </c>
      <c r="AH474" s="107" t="s">
        <v>621</v>
      </c>
      <c r="AI474" s="107" t="s">
        <v>621</v>
      </c>
      <c r="AJ474" s="107" t="s">
        <v>621</v>
      </c>
      <c r="AK474" s="107" t="s">
        <v>621</v>
      </c>
      <c r="AL474" s="107" t="s">
        <v>621</v>
      </c>
      <c r="AM474" s="107" t="s">
        <v>621</v>
      </c>
      <c r="AN474" s="107" t="s">
        <v>621</v>
      </c>
      <c r="AO474" s="107" t="s">
        <v>621</v>
      </c>
      <c r="AP474" s="107" t="s">
        <v>621</v>
      </c>
      <c r="AQ474" s="107" t="s">
        <v>621</v>
      </c>
      <c r="AR474" s="107" t="s">
        <v>621</v>
      </c>
      <c r="AS474" s="107" t="s">
        <v>621</v>
      </c>
      <c r="AT474" s="107" t="s">
        <v>621</v>
      </c>
      <c r="AU474" s="107" t="s">
        <v>623</v>
      </c>
      <c r="AV474" s="107" t="s">
        <v>620</v>
      </c>
      <c r="AW474" s="107" t="s">
        <v>621</v>
      </c>
      <c r="AX474" s="107" t="s">
        <v>621</v>
      </c>
      <c r="AY474" s="107" t="s">
        <v>621</v>
      </c>
      <c r="AZ474" s="107" t="s">
        <v>621</v>
      </c>
      <c r="BA474" s="107" t="s">
        <v>621</v>
      </c>
      <c r="BC474" s="107">
        <v>44</v>
      </c>
      <c r="BD474" s="107">
        <v>0</v>
      </c>
      <c r="BE474" s="107">
        <v>4</v>
      </c>
      <c r="BF474" s="107">
        <v>2</v>
      </c>
      <c r="BG474" s="107">
        <v>0</v>
      </c>
      <c r="BH474" s="107">
        <v>48</v>
      </c>
    </row>
    <row r="475" spans="1:60" x14ac:dyDescent="0.25">
      <c r="A475" s="104">
        <v>1709</v>
      </c>
      <c r="B475" s="108" t="s">
        <v>478</v>
      </c>
      <c r="C475" s="108" t="s">
        <v>469</v>
      </c>
      <c r="D475" s="107" t="s">
        <v>621</v>
      </c>
      <c r="E475" s="107" t="s">
        <v>621</v>
      </c>
      <c r="F475" s="107" t="s">
        <v>621</v>
      </c>
      <c r="G475" s="107" t="s">
        <v>621</v>
      </c>
      <c r="H475" s="107" t="s">
        <v>623</v>
      </c>
      <c r="I475" s="107" t="s">
        <v>621</v>
      </c>
      <c r="J475" s="107" t="s">
        <v>621</v>
      </c>
      <c r="K475" s="107" t="s">
        <v>621</v>
      </c>
      <c r="L475" s="107" t="s">
        <v>622</v>
      </c>
      <c r="M475" s="107" t="s">
        <v>621</v>
      </c>
      <c r="N475" s="107" t="s">
        <v>621</v>
      </c>
      <c r="O475" s="107" t="s">
        <v>621</v>
      </c>
      <c r="P475" s="107" t="s">
        <v>621</v>
      </c>
      <c r="Q475" s="107" t="s">
        <v>621</v>
      </c>
      <c r="R475" s="107" t="s">
        <v>622</v>
      </c>
      <c r="S475" s="107" t="s">
        <v>622</v>
      </c>
      <c r="T475" s="107" t="s">
        <v>622</v>
      </c>
      <c r="U475" s="107" t="s">
        <v>621</v>
      </c>
      <c r="V475" s="107" t="s">
        <v>621</v>
      </c>
      <c r="W475" s="107" t="s">
        <v>620</v>
      </c>
      <c r="X475" s="107" t="s">
        <v>621</v>
      </c>
      <c r="Y475" s="107" t="s">
        <v>622</v>
      </c>
      <c r="Z475" s="107" t="s">
        <v>621</v>
      </c>
      <c r="AA475" s="107" t="s">
        <v>621</v>
      </c>
      <c r="AB475" s="107" t="s">
        <v>623</v>
      </c>
      <c r="AC475" s="107" t="s">
        <v>621</v>
      </c>
      <c r="AD475" s="107" t="s">
        <v>621</v>
      </c>
      <c r="AE475" s="107" t="s">
        <v>621</v>
      </c>
      <c r="AF475" s="107" t="s">
        <v>621</v>
      </c>
      <c r="AG475" s="107" t="s">
        <v>621</v>
      </c>
      <c r="AH475" s="107" t="s">
        <v>622</v>
      </c>
      <c r="AI475" s="107" t="s">
        <v>622</v>
      </c>
      <c r="AJ475" s="107" t="s">
        <v>622</v>
      </c>
      <c r="AK475" s="107" t="s">
        <v>621</v>
      </c>
      <c r="AL475" s="107" t="s">
        <v>621</v>
      </c>
      <c r="AM475" s="107" t="s">
        <v>622</v>
      </c>
      <c r="AN475" s="107" t="s">
        <v>621</v>
      </c>
      <c r="AO475" s="107" t="s">
        <v>621</v>
      </c>
      <c r="AP475" s="107" t="s">
        <v>621</v>
      </c>
      <c r="AQ475" s="107" t="s">
        <v>621</v>
      </c>
      <c r="AR475" s="107" t="s">
        <v>621</v>
      </c>
      <c r="AS475" s="107" t="s">
        <v>622</v>
      </c>
      <c r="AT475" s="107" t="s">
        <v>621</v>
      </c>
      <c r="AU475" s="107" t="s">
        <v>621</v>
      </c>
      <c r="AV475" s="107" t="s">
        <v>621</v>
      </c>
      <c r="AW475" s="107" t="s">
        <v>621</v>
      </c>
      <c r="AX475" s="107" t="s">
        <v>620</v>
      </c>
      <c r="AY475" s="107" t="s">
        <v>622</v>
      </c>
      <c r="AZ475" s="107" t="s">
        <v>621</v>
      </c>
      <c r="BA475" s="107" t="s">
        <v>621</v>
      </c>
      <c r="BC475" s="107">
        <v>35</v>
      </c>
      <c r="BD475" s="107">
        <v>11</v>
      </c>
      <c r="BE475" s="107">
        <v>2</v>
      </c>
      <c r="BF475" s="107">
        <v>2</v>
      </c>
      <c r="BG475" s="107">
        <v>0</v>
      </c>
      <c r="BH475" s="107">
        <v>48</v>
      </c>
    </row>
    <row r="476" spans="1:60" x14ac:dyDescent="0.25">
      <c r="A476" s="104">
        <v>1710</v>
      </c>
      <c r="B476" s="108" t="s">
        <v>479</v>
      </c>
      <c r="C476" s="108" t="s">
        <v>469</v>
      </c>
      <c r="D476" s="107" t="s">
        <v>621</v>
      </c>
      <c r="E476" s="107" t="s">
        <v>621</v>
      </c>
      <c r="F476" s="107" t="s">
        <v>621</v>
      </c>
      <c r="G476" s="107" t="s">
        <v>621</v>
      </c>
      <c r="H476" s="107" t="s">
        <v>623</v>
      </c>
      <c r="I476" s="107" t="s">
        <v>621</v>
      </c>
      <c r="J476" s="107" t="s">
        <v>621</v>
      </c>
      <c r="K476" s="107" t="s">
        <v>623</v>
      </c>
      <c r="L476" s="107" t="s">
        <v>622</v>
      </c>
      <c r="M476" s="107" t="s">
        <v>621</v>
      </c>
      <c r="N476" s="107" t="s">
        <v>621</v>
      </c>
      <c r="O476" s="107" t="s">
        <v>621</v>
      </c>
      <c r="P476" s="107" t="s">
        <v>621</v>
      </c>
      <c r="Q476" s="107" t="s">
        <v>621</v>
      </c>
      <c r="R476" s="107" t="s">
        <v>621</v>
      </c>
      <c r="S476" s="107" t="s">
        <v>623</v>
      </c>
      <c r="T476" s="107" t="s">
        <v>623</v>
      </c>
      <c r="U476" s="107" t="s">
        <v>621</v>
      </c>
      <c r="V476" s="107" t="s">
        <v>623</v>
      </c>
      <c r="W476" s="107" t="s">
        <v>621</v>
      </c>
      <c r="X476" s="107" t="s">
        <v>621</v>
      </c>
      <c r="Y476" s="107" t="s">
        <v>622</v>
      </c>
      <c r="Z476" s="107" t="s">
        <v>623</v>
      </c>
      <c r="AA476" s="107" t="s">
        <v>621</v>
      </c>
      <c r="AB476" s="107" t="s">
        <v>621</v>
      </c>
      <c r="AC476" s="107" t="s">
        <v>621</v>
      </c>
      <c r="AD476" s="107" t="s">
        <v>621</v>
      </c>
      <c r="AE476" s="107" t="s">
        <v>623</v>
      </c>
      <c r="AF476" s="107" t="s">
        <v>621</v>
      </c>
      <c r="AG476" s="107" t="s">
        <v>621</v>
      </c>
      <c r="AH476" s="107" t="s">
        <v>622</v>
      </c>
      <c r="AI476" s="107" t="s">
        <v>622</v>
      </c>
      <c r="AJ476" s="107" t="s">
        <v>622</v>
      </c>
      <c r="AK476" s="107" t="s">
        <v>621</v>
      </c>
      <c r="AL476" s="107" t="s">
        <v>621</v>
      </c>
      <c r="AM476" s="107" t="s">
        <v>622</v>
      </c>
      <c r="AN476" s="107" t="s">
        <v>621</v>
      </c>
      <c r="AO476" s="107" t="s">
        <v>621</v>
      </c>
      <c r="AP476" s="107" t="s">
        <v>621</v>
      </c>
      <c r="AQ476" s="107" t="s">
        <v>621</v>
      </c>
      <c r="AR476" s="107" t="s">
        <v>621</v>
      </c>
      <c r="AS476" s="107" t="s">
        <v>621</v>
      </c>
      <c r="AT476" s="107" t="s">
        <v>621</v>
      </c>
      <c r="AU476" s="107" t="s">
        <v>621</v>
      </c>
      <c r="AV476" s="107" t="s">
        <v>621</v>
      </c>
      <c r="AW476" s="107" t="s">
        <v>621</v>
      </c>
      <c r="AX476" s="107" t="s">
        <v>621</v>
      </c>
      <c r="AY476" s="107" t="s">
        <v>622</v>
      </c>
      <c r="AZ476" s="107" t="s">
        <v>621</v>
      </c>
      <c r="BA476" s="107" t="s">
        <v>621</v>
      </c>
      <c r="BC476" s="107">
        <v>36</v>
      </c>
      <c r="BD476" s="107">
        <v>7</v>
      </c>
      <c r="BE476" s="107">
        <v>0</v>
      </c>
      <c r="BF476" s="107">
        <v>7</v>
      </c>
      <c r="BG476" s="107">
        <v>0</v>
      </c>
      <c r="BH476" s="107">
        <v>43</v>
      </c>
    </row>
    <row r="477" spans="1:60" x14ac:dyDescent="0.25">
      <c r="A477" s="104">
        <v>1711</v>
      </c>
      <c r="B477" s="108" t="s">
        <v>480</v>
      </c>
      <c r="C477" s="108" t="s">
        <v>469</v>
      </c>
      <c r="D477" s="107" t="s">
        <v>621</v>
      </c>
      <c r="E477" s="107" t="s">
        <v>621</v>
      </c>
      <c r="F477" s="107" t="s">
        <v>621</v>
      </c>
      <c r="G477" s="107" t="s">
        <v>621</v>
      </c>
      <c r="H477" s="107" t="s">
        <v>623</v>
      </c>
      <c r="I477" s="107" t="s">
        <v>621</v>
      </c>
      <c r="J477" s="107" t="s">
        <v>621</v>
      </c>
      <c r="K477" s="107" t="s">
        <v>621</v>
      </c>
      <c r="L477" s="107" t="s">
        <v>622</v>
      </c>
      <c r="M477" s="107" t="s">
        <v>621</v>
      </c>
      <c r="N477" s="107" t="s">
        <v>623</v>
      </c>
      <c r="O477" s="107" t="s">
        <v>621</v>
      </c>
      <c r="P477" s="107" t="s">
        <v>621</v>
      </c>
      <c r="Q477" s="107" t="s">
        <v>621</v>
      </c>
      <c r="R477" s="107" t="s">
        <v>620</v>
      </c>
      <c r="S477" s="107" t="s">
        <v>622</v>
      </c>
      <c r="T477" s="107" t="s">
        <v>621</v>
      </c>
      <c r="U477" s="107" t="s">
        <v>621</v>
      </c>
      <c r="V477" s="107" t="s">
        <v>621</v>
      </c>
      <c r="W477" s="107" t="s">
        <v>620</v>
      </c>
      <c r="X477" s="107" t="s">
        <v>623</v>
      </c>
      <c r="Y477" s="107" t="s">
        <v>622</v>
      </c>
      <c r="Z477" s="107" t="s">
        <v>621</v>
      </c>
      <c r="AA477" s="107" t="s">
        <v>620</v>
      </c>
      <c r="AB477" s="107" t="s">
        <v>621</v>
      </c>
      <c r="AC477" s="107" t="s">
        <v>621</v>
      </c>
      <c r="AD477" s="107" t="s">
        <v>621</v>
      </c>
      <c r="AE477" s="107" t="s">
        <v>621</v>
      </c>
      <c r="AF477" s="107" t="s">
        <v>623</v>
      </c>
      <c r="AG477" s="107" t="s">
        <v>623</v>
      </c>
      <c r="AH477" s="107" t="s">
        <v>622</v>
      </c>
      <c r="AI477" s="107" t="s">
        <v>622</v>
      </c>
      <c r="AJ477" s="107" t="s">
        <v>622</v>
      </c>
      <c r="AK477" s="107" t="s">
        <v>621</v>
      </c>
      <c r="AL477" s="107" t="s">
        <v>621</v>
      </c>
      <c r="AM477" s="107" t="s">
        <v>621</v>
      </c>
      <c r="AN477" s="107" t="s">
        <v>621</v>
      </c>
      <c r="AO477" s="107" t="s">
        <v>621</v>
      </c>
      <c r="AP477" s="107" t="s">
        <v>621</v>
      </c>
      <c r="AQ477" s="107" t="s">
        <v>621</v>
      </c>
      <c r="AR477" s="107" t="s">
        <v>621</v>
      </c>
      <c r="AS477" s="107" t="s">
        <v>621</v>
      </c>
      <c r="AT477" s="107" t="s">
        <v>621</v>
      </c>
      <c r="AU477" s="107" t="s">
        <v>621</v>
      </c>
      <c r="AV477" s="107" t="s">
        <v>621</v>
      </c>
      <c r="AW477" s="107" t="s">
        <v>621</v>
      </c>
      <c r="AX477" s="107" t="s">
        <v>623</v>
      </c>
      <c r="AY477" s="107" t="s">
        <v>622</v>
      </c>
      <c r="AZ477" s="107" t="s">
        <v>621</v>
      </c>
      <c r="BA477" s="107" t="s">
        <v>621</v>
      </c>
      <c r="BC477" s="107">
        <v>34</v>
      </c>
      <c r="BD477" s="107">
        <v>7</v>
      </c>
      <c r="BE477" s="107">
        <v>3</v>
      </c>
      <c r="BF477" s="107">
        <v>6</v>
      </c>
      <c r="BG477" s="107">
        <v>0</v>
      </c>
      <c r="BH477" s="107">
        <v>44</v>
      </c>
    </row>
    <row r="478" spans="1:60" x14ac:dyDescent="0.25">
      <c r="A478" s="104">
        <v>1712</v>
      </c>
      <c r="B478" s="108" t="s">
        <v>481</v>
      </c>
      <c r="C478" s="108" t="s">
        <v>469</v>
      </c>
      <c r="D478" s="107" t="s">
        <v>621</v>
      </c>
      <c r="E478" s="107" t="s">
        <v>622</v>
      </c>
      <c r="F478" s="107" t="s">
        <v>621</v>
      </c>
      <c r="G478" s="107" t="s">
        <v>621</v>
      </c>
      <c r="H478" s="107" t="s">
        <v>621</v>
      </c>
      <c r="I478" s="107" t="s">
        <v>621</v>
      </c>
      <c r="J478" s="107" t="s">
        <v>623</v>
      </c>
      <c r="K478" s="107" t="s">
        <v>621</v>
      </c>
      <c r="L478" s="107" t="s">
        <v>621</v>
      </c>
      <c r="M478" s="107" t="s">
        <v>621</v>
      </c>
      <c r="N478" s="107" t="s">
        <v>621</v>
      </c>
      <c r="O478" s="107" t="s">
        <v>623</v>
      </c>
      <c r="P478" s="107" t="s">
        <v>621</v>
      </c>
      <c r="Q478" s="107" t="s">
        <v>621</v>
      </c>
      <c r="R478" s="107" t="s">
        <v>620</v>
      </c>
      <c r="S478" s="107" t="s">
        <v>623</v>
      </c>
      <c r="T478" s="107" t="s">
        <v>621</v>
      </c>
      <c r="U478" s="107" t="s">
        <v>621</v>
      </c>
      <c r="V478" s="107" t="s">
        <v>621</v>
      </c>
      <c r="W478" s="107" t="s">
        <v>621</v>
      </c>
      <c r="X478" s="107" t="s">
        <v>621</v>
      </c>
      <c r="Y478" s="107" t="s">
        <v>621</v>
      </c>
      <c r="Z478" s="107" t="s">
        <v>621</v>
      </c>
      <c r="AA478" s="107" t="s">
        <v>621</v>
      </c>
      <c r="AB478" s="107" t="s">
        <v>621</v>
      </c>
      <c r="AC478" s="107" t="s">
        <v>620</v>
      </c>
      <c r="AD478" s="107" t="s">
        <v>621</v>
      </c>
      <c r="AE478" s="107" t="s">
        <v>621</v>
      </c>
      <c r="AF478" s="107" t="s">
        <v>621</v>
      </c>
      <c r="AG478" s="107" t="s">
        <v>621</v>
      </c>
      <c r="AH478" s="107" t="s">
        <v>621</v>
      </c>
      <c r="AI478" s="107" t="s">
        <v>622</v>
      </c>
      <c r="AJ478" s="107" t="s">
        <v>623</v>
      </c>
      <c r="AK478" s="107" t="s">
        <v>621</v>
      </c>
      <c r="AL478" s="107" t="s">
        <v>621</v>
      </c>
      <c r="AM478" s="107" t="s">
        <v>623</v>
      </c>
      <c r="AN478" s="107" t="s">
        <v>621</v>
      </c>
      <c r="AO478" s="107" t="s">
        <v>621</v>
      </c>
      <c r="AP478" s="107" t="s">
        <v>621</v>
      </c>
      <c r="AQ478" s="107" t="s">
        <v>621</v>
      </c>
      <c r="AR478" s="107" t="s">
        <v>621</v>
      </c>
      <c r="AS478" s="107" t="s">
        <v>621</v>
      </c>
      <c r="AT478" s="107" t="s">
        <v>621</v>
      </c>
      <c r="AU478" s="107" t="s">
        <v>621</v>
      </c>
      <c r="AV478" s="107" t="s">
        <v>623</v>
      </c>
      <c r="AW478" s="107" t="s">
        <v>621</v>
      </c>
      <c r="AX478" s="107" t="s">
        <v>620</v>
      </c>
      <c r="AY478" s="107" t="s">
        <v>621</v>
      </c>
      <c r="AZ478" s="107" t="s">
        <v>621</v>
      </c>
      <c r="BA478" s="107" t="s">
        <v>621</v>
      </c>
      <c r="BC478" s="107">
        <v>39</v>
      </c>
      <c r="BD478" s="107">
        <v>2</v>
      </c>
      <c r="BE478" s="107">
        <v>3</v>
      </c>
      <c r="BF478" s="107">
        <v>6</v>
      </c>
      <c r="BG478" s="107">
        <v>0</v>
      </c>
      <c r="BH478" s="107">
        <v>44</v>
      </c>
    </row>
    <row r="479" spans="1:60" x14ac:dyDescent="0.25">
      <c r="A479" s="104">
        <v>1713</v>
      </c>
      <c r="B479" s="108" t="s">
        <v>470</v>
      </c>
      <c r="C479" s="108" t="s">
        <v>469</v>
      </c>
      <c r="D479" s="107" t="s">
        <v>621</v>
      </c>
      <c r="E479" s="107" t="s">
        <v>621</v>
      </c>
      <c r="F479" s="107" t="s">
        <v>621</v>
      </c>
      <c r="G479" s="107" t="s">
        <v>621</v>
      </c>
      <c r="H479" s="107" t="s">
        <v>623</v>
      </c>
      <c r="I479" s="107" t="s">
        <v>621</v>
      </c>
      <c r="J479" s="107" t="s">
        <v>623</v>
      </c>
      <c r="K479" s="107" t="s">
        <v>621</v>
      </c>
      <c r="L479" s="107" t="s">
        <v>620</v>
      </c>
      <c r="M479" s="107" t="s">
        <v>621</v>
      </c>
      <c r="N479" s="107" t="s">
        <v>621</v>
      </c>
      <c r="O479" s="107" t="s">
        <v>621</v>
      </c>
      <c r="P479" s="107" t="s">
        <v>621</v>
      </c>
      <c r="Q479" s="107" t="s">
        <v>621</v>
      </c>
      <c r="R479" s="107" t="s">
        <v>621</v>
      </c>
      <c r="S479" s="107" t="s">
        <v>621</v>
      </c>
      <c r="T479" s="107" t="s">
        <v>622</v>
      </c>
      <c r="U479" s="107" t="s">
        <v>621</v>
      </c>
      <c r="V479" s="107" t="s">
        <v>621</v>
      </c>
      <c r="W479" s="107" t="s">
        <v>620</v>
      </c>
      <c r="X479" s="107" t="s">
        <v>621</v>
      </c>
      <c r="Y479" s="107" t="s">
        <v>622</v>
      </c>
      <c r="Z479" s="107" t="s">
        <v>621</v>
      </c>
      <c r="AA479" s="107" t="s">
        <v>621</v>
      </c>
      <c r="AB479" s="107" t="s">
        <v>621</v>
      </c>
      <c r="AC479" s="107" t="s">
        <v>620</v>
      </c>
      <c r="AD479" s="107" t="s">
        <v>621</v>
      </c>
      <c r="AE479" s="107" t="s">
        <v>621</v>
      </c>
      <c r="AF479" s="107" t="s">
        <v>621</v>
      </c>
      <c r="AG479" s="107" t="s">
        <v>621</v>
      </c>
      <c r="AH479" s="107" t="s">
        <v>621</v>
      </c>
      <c r="AI479" s="107" t="s">
        <v>621</v>
      </c>
      <c r="AJ479" s="107" t="s">
        <v>621</v>
      </c>
      <c r="AK479" s="107" t="s">
        <v>621</v>
      </c>
      <c r="AL479" s="107" t="s">
        <v>621</v>
      </c>
      <c r="AM479" s="107" t="s">
        <v>621</v>
      </c>
      <c r="AN479" s="107" t="s">
        <v>621</v>
      </c>
      <c r="AO479" s="107" t="s">
        <v>621</v>
      </c>
      <c r="AP479" s="107" t="s">
        <v>621</v>
      </c>
      <c r="AQ479" s="107" t="s">
        <v>621</v>
      </c>
      <c r="AR479" s="107" t="s">
        <v>621</v>
      </c>
      <c r="AS479" s="107" t="s">
        <v>621</v>
      </c>
      <c r="AT479" s="107" t="s">
        <v>621</v>
      </c>
      <c r="AU479" s="107" t="s">
        <v>621</v>
      </c>
      <c r="AV479" s="107" t="s">
        <v>623</v>
      </c>
      <c r="AW479" s="107" t="s">
        <v>623</v>
      </c>
      <c r="AX479" s="107" t="s">
        <v>621</v>
      </c>
      <c r="AY479" s="107" t="s">
        <v>620</v>
      </c>
      <c r="AZ479" s="107" t="s">
        <v>621</v>
      </c>
      <c r="BA479" s="107" t="s">
        <v>621</v>
      </c>
      <c r="BC479" s="107">
        <v>40</v>
      </c>
      <c r="BD479" s="107">
        <v>2</v>
      </c>
      <c r="BE479" s="107">
        <v>4</v>
      </c>
      <c r="BF479" s="107">
        <v>4</v>
      </c>
      <c r="BG479" s="107">
        <v>0</v>
      </c>
      <c r="BH479" s="107">
        <v>46</v>
      </c>
    </row>
    <row r="480" spans="1:60" x14ac:dyDescent="0.25">
      <c r="A480" s="104">
        <v>1714</v>
      </c>
      <c r="B480" s="108" t="s">
        <v>482</v>
      </c>
      <c r="C480" s="108" t="s">
        <v>469</v>
      </c>
      <c r="D480" s="107" t="s">
        <v>621</v>
      </c>
      <c r="E480" s="107" t="s">
        <v>621</v>
      </c>
      <c r="F480" s="107" t="s">
        <v>621</v>
      </c>
      <c r="G480" s="107" t="s">
        <v>621</v>
      </c>
      <c r="H480" s="107" t="s">
        <v>621</v>
      </c>
      <c r="I480" s="107" t="s">
        <v>621</v>
      </c>
      <c r="J480" s="107" t="s">
        <v>623</v>
      </c>
      <c r="K480" s="107" t="s">
        <v>623</v>
      </c>
      <c r="L480" s="107" t="s">
        <v>622</v>
      </c>
      <c r="M480" s="107" t="s">
        <v>621</v>
      </c>
      <c r="N480" s="107" t="s">
        <v>621</v>
      </c>
      <c r="O480" s="107" t="s">
        <v>621</v>
      </c>
      <c r="P480" s="107" t="s">
        <v>621</v>
      </c>
      <c r="Q480" s="107" t="s">
        <v>621</v>
      </c>
      <c r="R480" s="107" t="s">
        <v>620</v>
      </c>
      <c r="S480" s="107" t="s">
        <v>621</v>
      </c>
      <c r="T480" s="107" t="s">
        <v>622</v>
      </c>
      <c r="U480" s="107" t="s">
        <v>621</v>
      </c>
      <c r="V480" s="107" t="s">
        <v>621</v>
      </c>
      <c r="W480" s="107" t="s">
        <v>621</v>
      </c>
      <c r="X480" s="107" t="s">
        <v>621</v>
      </c>
      <c r="Y480" s="107" t="s">
        <v>622</v>
      </c>
      <c r="Z480" s="107" t="s">
        <v>623</v>
      </c>
      <c r="AA480" s="107" t="s">
        <v>621</v>
      </c>
      <c r="AB480" s="107" t="s">
        <v>621</v>
      </c>
      <c r="AC480" s="107" t="s">
        <v>621</v>
      </c>
      <c r="AD480" s="107" t="s">
        <v>621</v>
      </c>
      <c r="AE480" s="107" t="s">
        <v>621</v>
      </c>
      <c r="AF480" s="107" t="s">
        <v>621</v>
      </c>
      <c r="AG480" s="107" t="s">
        <v>621</v>
      </c>
      <c r="AH480" s="107" t="s">
        <v>622</v>
      </c>
      <c r="AI480" s="107" t="s">
        <v>622</v>
      </c>
      <c r="AJ480" s="107" t="s">
        <v>622</v>
      </c>
      <c r="AK480" s="107" t="s">
        <v>621</v>
      </c>
      <c r="AL480" s="107" t="s">
        <v>621</v>
      </c>
      <c r="AM480" s="107" t="s">
        <v>622</v>
      </c>
      <c r="AN480" s="107" t="s">
        <v>621</v>
      </c>
      <c r="AO480" s="107" t="s">
        <v>621</v>
      </c>
      <c r="AP480" s="107" t="s">
        <v>621</v>
      </c>
      <c r="AQ480" s="107" t="s">
        <v>621</v>
      </c>
      <c r="AR480" s="107" t="s">
        <v>621</v>
      </c>
      <c r="AS480" s="107" t="s">
        <v>622</v>
      </c>
      <c r="AT480" s="107" t="s">
        <v>621</v>
      </c>
      <c r="AU480" s="107" t="s">
        <v>621</v>
      </c>
      <c r="AV480" s="107" t="s">
        <v>621</v>
      </c>
      <c r="AW480" s="107" t="s">
        <v>621</v>
      </c>
      <c r="AX480" s="107" t="s">
        <v>623</v>
      </c>
      <c r="AY480" s="107" t="s">
        <v>622</v>
      </c>
      <c r="AZ480" s="107" t="s">
        <v>621</v>
      </c>
      <c r="BA480" s="107" t="s">
        <v>621</v>
      </c>
      <c r="BC480" s="107">
        <v>36</v>
      </c>
      <c r="BD480" s="107">
        <v>9</v>
      </c>
      <c r="BE480" s="107">
        <v>1</v>
      </c>
      <c r="BF480" s="107">
        <v>4</v>
      </c>
      <c r="BG480" s="107">
        <v>0</v>
      </c>
      <c r="BH480" s="107">
        <v>46</v>
      </c>
    </row>
    <row r="481" spans="1:60" x14ac:dyDescent="0.25">
      <c r="A481" s="104">
        <v>1715</v>
      </c>
      <c r="B481" s="108" t="s">
        <v>483</v>
      </c>
      <c r="C481" s="108" t="s">
        <v>469</v>
      </c>
      <c r="D481" s="107" t="s">
        <v>621</v>
      </c>
      <c r="E481" s="107" t="s">
        <v>621</v>
      </c>
      <c r="F481" s="107" t="s">
        <v>621</v>
      </c>
      <c r="G481" s="107" t="s">
        <v>621</v>
      </c>
      <c r="H481" s="107" t="s">
        <v>623</v>
      </c>
      <c r="I481" s="107" t="s">
        <v>621</v>
      </c>
      <c r="J481" s="107" t="s">
        <v>623</v>
      </c>
      <c r="K481" s="107" t="s">
        <v>621</v>
      </c>
      <c r="L481" s="107" t="s">
        <v>621</v>
      </c>
      <c r="M481" s="107" t="s">
        <v>621</v>
      </c>
      <c r="N481" s="107" t="s">
        <v>620</v>
      </c>
      <c r="O481" s="107" t="s">
        <v>623</v>
      </c>
      <c r="P481" s="107" t="s">
        <v>621</v>
      </c>
      <c r="Q481" s="107" t="s">
        <v>621</v>
      </c>
      <c r="R481" s="107" t="s">
        <v>620</v>
      </c>
      <c r="S481" s="107" t="s">
        <v>623</v>
      </c>
      <c r="T481" s="107" t="s">
        <v>622</v>
      </c>
      <c r="U481" s="107" t="s">
        <v>620</v>
      </c>
      <c r="V481" s="107" t="s">
        <v>621</v>
      </c>
      <c r="W481" s="107" t="s">
        <v>621</v>
      </c>
      <c r="X481" s="107" t="s">
        <v>621</v>
      </c>
      <c r="Y481" s="107" t="s">
        <v>622</v>
      </c>
      <c r="Z481" s="107" t="s">
        <v>621</v>
      </c>
      <c r="AA481" s="107" t="s">
        <v>620</v>
      </c>
      <c r="AB481" s="107" t="s">
        <v>621</v>
      </c>
      <c r="AC481" s="107" t="s">
        <v>623</v>
      </c>
      <c r="AD481" s="107" t="s">
        <v>621</v>
      </c>
      <c r="AE481" s="107" t="s">
        <v>621</v>
      </c>
      <c r="AF481" s="107" t="s">
        <v>621</v>
      </c>
      <c r="AG481" s="107" t="s">
        <v>621</v>
      </c>
      <c r="AH481" s="107" t="s">
        <v>622</v>
      </c>
      <c r="AI481" s="107" t="s">
        <v>622</v>
      </c>
      <c r="AJ481" s="107" t="s">
        <v>621</v>
      </c>
      <c r="AK481" s="107" t="s">
        <v>621</v>
      </c>
      <c r="AL481" s="107" t="s">
        <v>621</v>
      </c>
      <c r="AM481" s="107" t="s">
        <v>621</v>
      </c>
      <c r="AN481" s="107" t="s">
        <v>621</v>
      </c>
      <c r="AO481" s="107" t="s">
        <v>621</v>
      </c>
      <c r="AP481" s="107" t="s">
        <v>621</v>
      </c>
      <c r="AQ481" s="107" t="s">
        <v>621</v>
      </c>
      <c r="AR481" s="107" t="s">
        <v>621</v>
      </c>
      <c r="AS481" s="107" t="s">
        <v>621</v>
      </c>
      <c r="AT481" s="107" t="s">
        <v>621</v>
      </c>
      <c r="AU481" s="107" t="s">
        <v>623</v>
      </c>
      <c r="AV481" s="107" t="s">
        <v>623</v>
      </c>
      <c r="AW481" s="107" t="s">
        <v>623</v>
      </c>
      <c r="AX481" s="107" t="s">
        <v>621</v>
      </c>
      <c r="AY481" s="107" t="s">
        <v>621</v>
      </c>
      <c r="AZ481" s="107" t="s">
        <v>621</v>
      </c>
      <c r="BA481" s="107" t="s">
        <v>621</v>
      </c>
      <c r="BC481" s="107">
        <v>34</v>
      </c>
      <c r="BD481" s="107">
        <v>4</v>
      </c>
      <c r="BE481" s="107">
        <v>4</v>
      </c>
      <c r="BF481" s="107">
        <v>8</v>
      </c>
      <c r="BG481" s="107">
        <v>0</v>
      </c>
      <c r="BH481" s="107">
        <v>42</v>
      </c>
    </row>
    <row r="482" spans="1:60" x14ac:dyDescent="0.25">
      <c r="A482" s="104">
        <v>1801</v>
      </c>
      <c r="B482" s="108" t="s">
        <v>484</v>
      </c>
      <c r="C482" s="108" t="s">
        <v>485</v>
      </c>
      <c r="D482" s="107" t="s">
        <v>621</v>
      </c>
      <c r="E482" s="107" t="s">
        <v>621</v>
      </c>
      <c r="F482" s="107" t="s">
        <v>621</v>
      </c>
      <c r="G482" s="107" t="s">
        <v>621</v>
      </c>
      <c r="H482" s="107" t="s">
        <v>621</v>
      </c>
      <c r="I482" s="107" t="s">
        <v>621</v>
      </c>
      <c r="J482" s="107" t="s">
        <v>621</v>
      </c>
      <c r="K482" s="107" t="s">
        <v>621</v>
      </c>
      <c r="L482" s="107" t="s">
        <v>620</v>
      </c>
      <c r="M482" s="107" t="s">
        <v>621</v>
      </c>
      <c r="N482" s="107" t="s">
        <v>623</v>
      </c>
      <c r="O482" s="107" t="s">
        <v>621</v>
      </c>
      <c r="P482" s="107" t="s">
        <v>621</v>
      </c>
      <c r="Q482" s="107" t="s">
        <v>621</v>
      </c>
      <c r="R482" s="107" t="s">
        <v>623</v>
      </c>
      <c r="S482" s="107" t="s">
        <v>621</v>
      </c>
      <c r="T482" s="107" t="s">
        <v>621</v>
      </c>
      <c r="U482" s="107" t="s">
        <v>621</v>
      </c>
      <c r="V482" s="107" t="s">
        <v>621</v>
      </c>
      <c r="W482" s="107" t="s">
        <v>621</v>
      </c>
      <c r="X482" s="107" t="s">
        <v>621</v>
      </c>
      <c r="Y482" s="107" t="s">
        <v>621</v>
      </c>
      <c r="Z482" s="107" t="s">
        <v>621</v>
      </c>
      <c r="AA482" s="107" t="s">
        <v>621</v>
      </c>
      <c r="AB482" s="107" t="s">
        <v>621</v>
      </c>
      <c r="AC482" s="107" t="s">
        <v>623</v>
      </c>
      <c r="AD482" s="107" t="s">
        <v>621</v>
      </c>
      <c r="AE482" s="107" t="s">
        <v>621</v>
      </c>
      <c r="AF482" s="107" t="s">
        <v>621</v>
      </c>
      <c r="AG482" s="107" t="s">
        <v>621</v>
      </c>
      <c r="AH482" s="107" t="s">
        <v>621</v>
      </c>
      <c r="AI482" s="107" t="s">
        <v>623</v>
      </c>
      <c r="AJ482" s="107" t="s">
        <v>621</v>
      </c>
      <c r="AK482" s="107" t="s">
        <v>621</v>
      </c>
      <c r="AL482" s="107" t="s">
        <v>621</v>
      </c>
      <c r="AM482" s="107" t="s">
        <v>621</v>
      </c>
      <c r="AN482" s="107" t="s">
        <v>621</v>
      </c>
      <c r="AO482" s="107" t="s">
        <v>621</v>
      </c>
      <c r="AP482" s="107" t="s">
        <v>621</v>
      </c>
      <c r="AQ482" s="107" t="s">
        <v>621</v>
      </c>
      <c r="AR482" s="107" t="s">
        <v>621</v>
      </c>
      <c r="AS482" s="107" t="s">
        <v>621</v>
      </c>
      <c r="AT482" s="107" t="s">
        <v>621</v>
      </c>
      <c r="AU482" s="107" t="s">
        <v>621</v>
      </c>
      <c r="AV482" s="107" t="s">
        <v>623</v>
      </c>
      <c r="AW482" s="107" t="s">
        <v>621</v>
      </c>
      <c r="AX482" s="107" t="s">
        <v>621</v>
      </c>
      <c r="AY482" s="107" t="s">
        <v>621</v>
      </c>
      <c r="AZ482" s="107" t="s">
        <v>621</v>
      </c>
      <c r="BA482" s="107" t="s">
        <v>621</v>
      </c>
      <c r="BC482" s="107">
        <v>44</v>
      </c>
      <c r="BD482" s="107">
        <v>0</v>
      </c>
      <c r="BE482" s="107">
        <v>1</v>
      </c>
      <c r="BF482" s="107">
        <v>5</v>
      </c>
      <c r="BG482" s="107">
        <v>0</v>
      </c>
      <c r="BH482" s="107">
        <v>45</v>
      </c>
    </row>
    <row r="483" spans="1:60" x14ac:dyDescent="0.25">
      <c r="A483" s="104">
        <v>1802</v>
      </c>
      <c r="B483" s="108" t="s">
        <v>486</v>
      </c>
      <c r="C483" s="108" t="s">
        <v>485</v>
      </c>
      <c r="D483" s="107" t="s">
        <v>621</v>
      </c>
      <c r="E483" s="107" t="s">
        <v>621</v>
      </c>
      <c r="F483" s="107" t="s">
        <v>621</v>
      </c>
      <c r="G483" s="107" t="s">
        <v>621</v>
      </c>
      <c r="H483" s="107" t="s">
        <v>621</v>
      </c>
      <c r="I483" s="107" t="s">
        <v>621</v>
      </c>
      <c r="J483" s="107" t="s">
        <v>621</v>
      </c>
      <c r="K483" s="107" t="s">
        <v>621</v>
      </c>
      <c r="L483" s="107" t="s">
        <v>621</v>
      </c>
      <c r="M483" s="107" t="s">
        <v>621</v>
      </c>
      <c r="N483" s="107" t="s">
        <v>621</v>
      </c>
      <c r="O483" s="107" t="s">
        <v>621</v>
      </c>
      <c r="P483" s="107" t="s">
        <v>621</v>
      </c>
      <c r="Q483" s="107" t="s">
        <v>621</v>
      </c>
      <c r="R483" s="107" t="s">
        <v>621</v>
      </c>
      <c r="S483" s="107" t="s">
        <v>621</v>
      </c>
      <c r="T483" s="107" t="s">
        <v>621</v>
      </c>
      <c r="U483" s="107" t="s">
        <v>621</v>
      </c>
      <c r="V483" s="107" t="s">
        <v>621</v>
      </c>
      <c r="W483" s="107" t="s">
        <v>623</v>
      </c>
      <c r="X483" s="107" t="s">
        <v>621</v>
      </c>
      <c r="Y483" s="107" t="s">
        <v>622</v>
      </c>
      <c r="Z483" s="107" t="s">
        <v>621</v>
      </c>
      <c r="AA483" s="107" t="s">
        <v>621</v>
      </c>
      <c r="AB483" s="107" t="s">
        <v>621</v>
      </c>
      <c r="AC483" s="107" t="s">
        <v>621</v>
      </c>
      <c r="AD483" s="107" t="s">
        <v>623</v>
      </c>
      <c r="AE483" s="107" t="s">
        <v>621</v>
      </c>
      <c r="AF483" s="107" t="s">
        <v>621</v>
      </c>
      <c r="AG483" s="107" t="s">
        <v>621</v>
      </c>
      <c r="AH483" s="107" t="s">
        <v>622</v>
      </c>
      <c r="AI483" s="107" t="s">
        <v>621</v>
      </c>
      <c r="AJ483" s="107" t="s">
        <v>622</v>
      </c>
      <c r="AK483" s="107" t="s">
        <v>621</v>
      </c>
      <c r="AL483" s="107" t="s">
        <v>623</v>
      </c>
      <c r="AM483" s="107" t="s">
        <v>621</v>
      </c>
      <c r="AN483" s="107" t="s">
        <v>621</v>
      </c>
      <c r="AO483" s="107" t="s">
        <v>621</v>
      </c>
      <c r="AP483" s="107" t="s">
        <v>621</v>
      </c>
      <c r="AQ483" s="107" t="s">
        <v>621</v>
      </c>
      <c r="AR483" s="107" t="s">
        <v>621</v>
      </c>
      <c r="AS483" s="107" t="s">
        <v>621</v>
      </c>
      <c r="AT483" s="107" t="s">
        <v>621</v>
      </c>
      <c r="AU483" s="107" t="s">
        <v>621</v>
      </c>
      <c r="AV483" s="107" t="s">
        <v>623</v>
      </c>
      <c r="AW483" s="107" t="s">
        <v>621</v>
      </c>
      <c r="AX483" s="107" t="s">
        <v>621</v>
      </c>
      <c r="AY483" s="107" t="s">
        <v>621</v>
      </c>
      <c r="AZ483" s="107" t="s">
        <v>621</v>
      </c>
      <c r="BA483" s="107" t="s">
        <v>621</v>
      </c>
      <c r="BC483" s="107">
        <v>43</v>
      </c>
      <c r="BD483" s="107">
        <v>3</v>
      </c>
      <c r="BE483" s="107">
        <v>0</v>
      </c>
      <c r="BF483" s="107">
        <v>4</v>
      </c>
      <c r="BG483" s="107">
        <v>0</v>
      </c>
      <c r="BH483" s="107">
        <v>46</v>
      </c>
    </row>
    <row r="484" spans="1:60" x14ac:dyDescent="0.25">
      <c r="A484" s="104">
        <v>1803</v>
      </c>
      <c r="B484" s="108" t="s">
        <v>487</v>
      </c>
      <c r="C484" s="108" t="s">
        <v>485</v>
      </c>
      <c r="D484" s="107" t="s">
        <v>621</v>
      </c>
      <c r="E484" s="107" t="s">
        <v>621</v>
      </c>
      <c r="F484" s="107" t="s">
        <v>621</v>
      </c>
      <c r="G484" s="107" t="s">
        <v>621</v>
      </c>
      <c r="H484" s="107" t="s">
        <v>621</v>
      </c>
      <c r="I484" s="107" t="s">
        <v>621</v>
      </c>
      <c r="J484" s="107" t="s">
        <v>621</v>
      </c>
      <c r="K484" s="107" t="s">
        <v>621</v>
      </c>
      <c r="L484" s="107" t="s">
        <v>621</v>
      </c>
      <c r="M484" s="107" t="s">
        <v>621</v>
      </c>
      <c r="N484" s="107" t="s">
        <v>621</v>
      </c>
      <c r="O484" s="107" t="s">
        <v>621</v>
      </c>
      <c r="P484" s="107" t="s">
        <v>621</v>
      </c>
      <c r="Q484" s="107" t="s">
        <v>621</v>
      </c>
      <c r="R484" s="107" t="s">
        <v>623</v>
      </c>
      <c r="S484" s="107" t="s">
        <v>621</v>
      </c>
      <c r="T484" s="107" t="s">
        <v>621</v>
      </c>
      <c r="U484" s="107" t="s">
        <v>621</v>
      </c>
      <c r="V484" s="107" t="s">
        <v>621</v>
      </c>
      <c r="W484" s="107" t="s">
        <v>623</v>
      </c>
      <c r="X484" s="107" t="s">
        <v>621</v>
      </c>
      <c r="Y484" s="107" t="s">
        <v>621</v>
      </c>
      <c r="Z484" s="107" t="s">
        <v>621</v>
      </c>
      <c r="AA484" s="107" t="s">
        <v>621</v>
      </c>
      <c r="AB484" s="107" t="s">
        <v>621</v>
      </c>
      <c r="AC484" s="107" t="s">
        <v>621</v>
      </c>
      <c r="AD484" s="107" t="s">
        <v>621</v>
      </c>
      <c r="AE484" s="107" t="s">
        <v>621</v>
      </c>
      <c r="AF484" s="107" t="s">
        <v>623</v>
      </c>
      <c r="AG484" s="107" t="s">
        <v>621</v>
      </c>
      <c r="AH484" s="107" t="s">
        <v>621</v>
      </c>
      <c r="AI484" s="107" t="s">
        <v>621</v>
      </c>
      <c r="AJ484" s="107" t="s">
        <v>622</v>
      </c>
      <c r="AK484" s="107" t="s">
        <v>621</v>
      </c>
      <c r="AL484" s="107" t="s">
        <v>621</v>
      </c>
      <c r="AM484" s="107" t="s">
        <v>621</v>
      </c>
      <c r="AN484" s="107" t="s">
        <v>621</v>
      </c>
      <c r="AO484" s="107" t="s">
        <v>621</v>
      </c>
      <c r="AP484" s="107" t="s">
        <v>621</v>
      </c>
      <c r="AQ484" s="107" t="s">
        <v>621</v>
      </c>
      <c r="AR484" s="107" t="s">
        <v>621</v>
      </c>
      <c r="AS484" s="107" t="s">
        <v>621</v>
      </c>
      <c r="AT484" s="107" t="s">
        <v>621</v>
      </c>
      <c r="AU484" s="107" t="s">
        <v>621</v>
      </c>
      <c r="AV484" s="107" t="s">
        <v>621</v>
      </c>
      <c r="AW484" s="107" t="s">
        <v>621</v>
      </c>
      <c r="AX484" s="107" t="s">
        <v>621</v>
      </c>
      <c r="AY484" s="107" t="s">
        <v>621</v>
      </c>
      <c r="AZ484" s="107" t="s">
        <v>621</v>
      </c>
      <c r="BA484" s="107" t="s">
        <v>621</v>
      </c>
      <c r="BC484" s="107">
        <v>46</v>
      </c>
      <c r="BD484" s="107">
        <v>1</v>
      </c>
      <c r="BE484" s="107">
        <v>0</v>
      </c>
      <c r="BF484" s="107">
        <v>3</v>
      </c>
      <c r="BG484" s="107">
        <v>0</v>
      </c>
      <c r="BH484" s="107">
        <v>47</v>
      </c>
    </row>
    <row r="485" spans="1:60" x14ac:dyDescent="0.25">
      <c r="A485" s="104">
        <v>1804</v>
      </c>
      <c r="B485" s="108" t="s">
        <v>488</v>
      </c>
      <c r="C485" s="108" t="s">
        <v>485</v>
      </c>
      <c r="D485" s="107" t="s">
        <v>621</v>
      </c>
      <c r="E485" s="107" t="s">
        <v>620</v>
      </c>
      <c r="F485" s="107" t="s">
        <v>621</v>
      </c>
      <c r="G485" s="107" t="s">
        <v>621</v>
      </c>
      <c r="H485" s="107" t="s">
        <v>621</v>
      </c>
      <c r="I485" s="107" t="s">
        <v>621</v>
      </c>
      <c r="J485" s="107" t="s">
        <v>623</v>
      </c>
      <c r="K485" s="107" t="s">
        <v>621</v>
      </c>
      <c r="L485" s="107" t="s">
        <v>622</v>
      </c>
      <c r="M485" s="107" t="s">
        <v>621</v>
      </c>
      <c r="N485" s="107" t="s">
        <v>620</v>
      </c>
      <c r="O485" s="107" t="s">
        <v>621</v>
      </c>
      <c r="P485" s="107" t="s">
        <v>621</v>
      </c>
      <c r="Q485" s="107" t="s">
        <v>621</v>
      </c>
      <c r="R485" s="107" t="s">
        <v>623</v>
      </c>
      <c r="S485" s="107" t="s">
        <v>623</v>
      </c>
      <c r="T485" s="107" t="s">
        <v>621</v>
      </c>
      <c r="U485" s="107" t="s">
        <v>621</v>
      </c>
      <c r="V485" s="107" t="s">
        <v>621</v>
      </c>
      <c r="W485" s="107" t="s">
        <v>623</v>
      </c>
      <c r="X485" s="107" t="s">
        <v>621</v>
      </c>
      <c r="Y485" s="107" t="s">
        <v>623</v>
      </c>
      <c r="Z485" s="107" t="s">
        <v>621</v>
      </c>
      <c r="AA485" s="107" t="s">
        <v>621</v>
      </c>
      <c r="AB485" s="107" t="s">
        <v>621</v>
      </c>
      <c r="AC485" s="107" t="s">
        <v>623</v>
      </c>
      <c r="AD485" s="107" t="s">
        <v>621</v>
      </c>
      <c r="AE485" s="107" t="s">
        <v>621</v>
      </c>
      <c r="AF485" s="107" t="s">
        <v>621</v>
      </c>
      <c r="AG485" s="107" t="s">
        <v>621</v>
      </c>
      <c r="AH485" s="107" t="s">
        <v>622</v>
      </c>
      <c r="AI485" s="107" t="s">
        <v>622</v>
      </c>
      <c r="AJ485" s="107" t="s">
        <v>621</v>
      </c>
      <c r="AK485" s="107" t="s">
        <v>621</v>
      </c>
      <c r="AL485" s="107" t="s">
        <v>621</v>
      </c>
      <c r="AM485" s="107" t="s">
        <v>621</v>
      </c>
      <c r="AN485" s="107" t="s">
        <v>621</v>
      </c>
      <c r="AO485" s="107" t="s">
        <v>621</v>
      </c>
      <c r="AP485" s="107" t="s">
        <v>621</v>
      </c>
      <c r="AQ485" s="107" t="s">
        <v>621</v>
      </c>
      <c r="AR485" s="107" t="s">
        <v>621</v>
      </c>
      <c r="AS485" s="107" t="s">
        <v>621</v>
      </c>
      <c r="AT485" s="107" t="s">
        <v>621</v>
      </c>
      <c r="AU485" s="107" t="s">
        <v>621</v>
      </c>
      <c r="AV485" s="107" t="s">
        <v>623</v>
      </c>
      <c r="AW485" s="107" t="s">
        <v>621</v>
      </c>
      <c r="AX485" s="107" t="s">
        <v>621</v>
      </c>
      <c r="AY485" s="107" t="s">
        <v>621</v>
      </c>
      <c r="AZ485" s="107" t="s">
        <v>621</v>
      </c>
      <c r="BA485" s="107" t="s">
        <v>621</v>
      </c>
      <c r="BC485" s="107">
        <v>38</v>
      </c>
      <c r="BD485" s="107">
        <v>3</v>
      </c>
      <c r="BE485" s="107">
        <v>2</v>
      </c>
      <c r="BF485" s="107">
        <v>7</v>
      </c>
      <c r="BG485" s="107">
        <v>0</v>
      </c>
      <c r="BH485" s="107">
        <v>43</v>
      </c>
    </row>
    <row r="486" spans="1:60" x14ac:dyDescent="0.25">
      <c r="A486" s="104">
        <v>1805</v>
      </c>
      <c r="B486" s="108" t="s">
        <v>489</v>
      </c>
      <c r="C486" s="108" t="s">
        <v>485</v>
      </c>
      <c r="D486" s="107" t="s">
        <v>621</v>
      </c>
      <c r="E486" s="107" t="s">
        <v>620</v>
      </c>
      <c r="F486" s="107" t="s">
        <v>621</v>
      </c>
      <c r="G486" s="107" t="s">
        <v>621</v>
      </c>
      <c r="H486" s="107" t="s">
        <v>621</v>
      </c>
      <c r="I486" s="107" t="s">
        <v>621</v>
      </c>
      <c r="J486" s="107" t="s">
        <v>623</v>
      </c>
      <c r="K486" s="107" t="s">
        <v>621</v>
      </c>
      <c r="L486" s="107" t="s">
        <v>623</v>
      </c>
      <c r="M486" s="107" t="s">
        <v>621</v>
      </c>
      <c r="N486" s="107" t="s">
        <v>620</v>
      </c>
      <c r="O486" s="107" t="s">
        <v>621</v>
      </c>
      <c r="P486" s="107" t="s">
        <v>621</v>
      </c>
      <c r="Q486" s="107" t="s">
        <v>621</v>
      </c>
      <c r="R486" s="107" t="s">
        <v>622</v>
      </c>
      <c r="S486" s="107" t="s">
        <v>622</v>
      </c>
      <c r="T486" s="107" t="s">
        <v>622</v>
      </c>
      <c r="U486" s="107" t="s">
        <v>621</v>
      </c>
      <c r="V486" s="107" t="s">
        <v>621</v>
      </c>
      <c r="W486" s="107" t="s">
        <v>621</v>
      </c>
      <c r="X486" s="107" t="s">
        <v>621</v>
      </c>
      <c r="Y486" s="107" t="s">
        <v>622</v>
      </c>
      <c r="Z486" s="107" t="s">
        <v>623</v>
      </c>
      <c r="AA486" s="107" t="s">
        <v>621</v>
      </c>
      <c r="AB486" s="107" t="s">
        <v>621</v>
      </c>
      <c r="AC486" s="107" t="s">
        <v>621</v>
      </c>
      <c r="AD486" s="107" t="s">
        <v>621</v>
      </c>
      <c r="AE486" s="107" t="s">
        <v>621</v>
      </c>
      <c r="AF486" s="107" t="s">
        <v>621</v>
      </c>
      <c r="AG486" s="107" t="s">
        <v>621</v>
      </c>
      <c r="AH486" s="107" t="s">
        <v>622</v>
      </c>
      <c r="AI486" s="107" t="s">
        <v>622</v>
      </c>
      <c r="AJ486" s="107" t="s">
        <v>622</v>
      </c>
      <c r="AK486" s="107" t="s">
        <v>621</v>
      </c>
      <c r="AL486" s="107" t="s">
        <v>621</v>
      </c>
      <c r="AM486" s="107" t="s">
        <v>621</v>
      </c>
      <c r="AN486" s="107" t="s">
        <v>621</v>
      </c>
      <c r="AO486" s="107" t="s">
        <v>621</v>
      </c>
      <c r="AP486" s="107" t="s">
        <v>621</v>
      </c>
      <c r="AQ486" s="107" t="s">
        <v>621</v>
      </c>
      <c r="AR486" s="107" t="s">
        <v>621</v>
      </c>
      <c r="AS486" s="107" t="s">
        <v>621</v>
      </c>
      <c r="AT486" s="107" t="s">
        <v>621</v>
      </c>
      <c r="AU486" s="107" t="s">
        <v>623</v>
      </c>
      <c r="AV486" s="107" t="s">
        <v>621</v>
      </c>
      <c r="AW486" s="107" t="s">
        <v>620</v>
      </c>
      <c r="AX486" s="107" t="s">
        <v>621</v>
      </c>
      <c r="AY486" s="107" t="s">
        <v>621</v>
      </c>
      <c r="AZ486" s="107" t="s">
        <v>621</v>
      </c>
      <c r="BA486" s="107" t="s">
        <v>621</v>
      </c>
      <c r="BC486" s="107">
        <v>36</v>
      </c>
      <c r="BD486" s="107">
        <v>7</v>
      </c>
      <c r="BE486" s="107">
        <v>3</v>
      </c>
      <c r="BF486" s="107">
        <v>4</v>
      </c>
      <c r="BG486" s="107">
        <v>0</v>
      </c>
      <c r="BH486" s="107">
        <v>46</v>
      </c>
    </row>
    <row r="487" spans="1:60" x14ac:dyDescent="0.25">
      <c r="A487" s="104">
        <v>1806</v>
      </c>
      <c r="B487" s="108" t="s">
        <v>490</v>
      </c>
      <c r="C487" s="108" t="s">
        <v>485</v>
      </c>
      <c r="D487" s="107" t="s">
        <v>621</v>
      </c>
      <c r="E487" s="107" t="s">
        <v>621</v>
      </c>
      <c r="F487" s="107" t="s">
        <v>621</v>
      </c>
      <c r="G487" s="107" t="s">
        <v>621</v>
      </c>
      <c r="H487" s="107" t="s">
        <v>623</v>
      </c>
      <c r="I487" s="107" t="s">
        <v>621</v>
      </c>
      <c r="J487" s="107" t="s">
        <v>623</v>
      </c>
      <c r="K487" s="107" t="s">
        <v>621</v>
      </c>
      <c r="L487" s="107" t="s">
        <v>621</v>
      </c>
      <c r="M487" s="107" t="s">
        <v>620</v>
      </c>
      <c r="N487" s="107" t="s">
        <v>620</v>
      </c>
      <c r="O487" s="107" t="s">
        <v>621</v>
      </c>
      <c r="P487" s="107" t="s">
        <v>621</v>
      </c>
      <c r="Q487" s="107" t="s">
        <v>621</v>
      </c>
      <c r="R487" s="107" t="s">
        <v>621</v>
      </c>
      <c r="S487" s="107" t="s">
        <v>622</v>
      </c>
      <c r="T487" s="107" t="s">
        <v>622</v>
      </c>
      <c r="U487" s="107" t="s">
        <v>621</v>
      </c>
      <c r="V487" s="107" t="s">
        <v>621</v>
      </c>
      <c r="W487" s="107" t="s">
        <v>620</v>
      </c>
      <c r="X487" s="107" t="s">
        <v>621</v>
      </c>
      <c r="Y487" s="107" t="s">
        <v>622</v>
      </c>
      <c r="Z487" s="107" t="s">
        <v>621</v>
      </c>
      <c r="AA487" s="107" t="s">
        <v>621</v>
      </c>
      <c r="AB487" s="107" t="s">
        <v>621</v>
      </c>
      <c r="AC487" s="107" t="s">
        <v>621</v>
      </c>
      <c r="AD487" s="107" t="s">
        <v>623</v>
      </c>
      <c r="AE487" s="107" t="s">
        <v>621</v>
      </c>
      <c r="AF487" s="107" t="s">
        <v>621</v>
      </c>
      <c r="AG487" s="107" t="s">
        <v>621</v>
      </c>
      <c r="AH487" s="107" t="s">
        <v>621</v>
      </c>
      <c r="AI487" s="107" t="s">
        <v>620</v>
      </c>
      <c r="AJ487" s="107" t="s">
        <v>621</v>
      </c>
      <c r="AK487" s="107" t="s">
        <v>621</v>
      </c>
      <c r="AL487" s="107" t="s">
        <v>621</v>
      </c>
      <c r="AM487" s="107" t="s">
        <v>621</v>
      </c>
      <c r="AN487" s="107" t="s">
        <v>621</v>
      </c>
      <c r="AO487" s="107" t="s">
        <v>621</v>
      </c>
      <c r="AP487" s="107" t="s">
        <v>621</v>
      </c>
      <c r="AQ487" s="107" t="s">
        <v>621</v>
      </c>
      <c r="AR487" s="107" t="s">
        <v>621</v>
      </c>
      <c r="AS487" s="107" t="s">
        <v>621</v>
      </c>
      <c r="AT487" s="107" t="s">
        <v>621</v>
      </c>
      <c r="AU487" s="107" t="s">
        <v>621</v>
      </c>
      <c r="AV487" s="107" t="s">
        <v>623</v>
      </c>
      <c r="AW487" s="107" t="s">
        <v>621</v>
      </c>
      <c r="AX487" s="107" t="s">
        <v>621</v>
      </c>
      <c r="AY487" s="107" t="s">
        <v>621</v>
      </c>
      <c r="AZ487" s="107" t="s">
        <v>621</v>
      </c>
      <c r="BA487" s="107" t="s">
        <v>621</v>
      </c>
      <c r="BC487" s="107">
        <v>39</v>
      </c>
      <c r="BD487" s="107">
        <v>3</v>
      </c>
      <c r="BE487" s="107">
        <v>4</v>
      </c>
      <c r="BF487" s="107">
        <v>4</v>
      </c>
      <c r="BG487" s="107">
        <v>0</v>
      </c>
      <c r="BH487" s="107">
        <v>46</v>
      </c>
    </row>
    <row r="488" spans="1:60" x14ac:dyDescent="0.25">
      <c r="A488" s="104">
        <v>1807</v>
      </c>
      <c r="B488" s="108" t="s">
        <v>491</v>
      </c>
      <c r="C488" s="108" t="s">
        <v>485</v>
      </c>
      <c r="D488" s="107" t="s">
        <v>621</v>
      </c>
      <c r="E488" s="107" t="s">
        <v>621</v>
      </c>
      <c r="F488" s="107" t="s">
        <v>621</v>
      </c>
      <c r="G488" s="107" t="s">
        <v>621</v>
      </c>
      <c r="H488" s="107" t="s">
        <v>623</v>
      </c>
      <c r="I488" s="107" t="s">
        <v>623</v>
      </c>
      <c r="J488" s="107" t="s">
        <v>623</v>
      </c>
      <c r="K488" s="107" t="s">
        <v>623</v>
      </c>
      <c r="L488" s="107" t="s">
        <v>621</v>
      </c>
      <c r="M488" s="107" t="s">
        <v>621</v>
      </c>
      <c r="N488" s="107" t="s">
        <v>623</v>
      </c>
      <c r="O488" s="107" t="s">
        <v>621</v>
      </c>
      <c r="P488" s="107" t="s">
        <v>621</v>
      </c>
      <c r="Q488" s="107" t="s">
        <v>621</v>
      </c>
      <c r="R488" s="107" t="s">
        <v>622</v>
      </c>
      <c r="S488" s="107" t="s">
        <v>621</v>
      </c>
      <c r="T488" s="107" t="s">
        <v>621</v>
      </c>
      <c r="U488" s="107" t="s">
        <v>621</v>
      </c>
      <c r="V488" s="107" t="s">
        <v>621</v>
      </c>
      <c r="W488" s="107" t="s">
        <v>623</v>
      </c>
      <c r="X488" s="107" t="s">
        <v>621</v>
      </c>
      <c r="Y488" s="107" t="s">
        <v>622</v>
      </c>
      <c r="Z488" s="107" t="s">
        <v>621</v>
      </c>
      <c r="AA488" s="107" t="s">
        <v>621</v>
      </c>
      <c r="AB488" s="107" t="s">
        <v>621</v>
      </c>
      <c r="AC488" s="107" t="s">
        <v>621</v>
      </c>
      <c r="AD488" s="107" t="s">
        <v>621</v>
      </c>
      <c r="AE488" s="107" t="s">
        <v>621</v>
      </c>
      <c r="AF488" s="107" t="s">
        <v>621</v>
      </c>
      <c r="AG488" s="107" t="s">
        <v>621</v>
      </c>
      <c r="AH488" s="107" t="s">
        <v>622</v>
      </c>
      <c r="AI488" s="107" t="s">
        <v>622</v>
      </c>
      <c r="AJ488" s="107" t="s">
        <v>622</v>
      </c>
      <c r="AK488" s="107" t="s">
        <v>621</v>
      </c>
      <c r="AL488" s="107" t="s">
        <v>621</v>
      </c>
      <c r="AM488" s="107" t="s">
        <v>621</v>
      </c>
      <c r="AN488" s="107" t="s">
        <v>621</v>
      </c>
      <c r="AO488" s="107" t="s">
        <v>621</v>
      </c>
      <c r="AP488" s="107" t="s">
        <v>621</v>
      </c>
      <c r="AQ488" s="107" t="s">
        <v>621</v>
      </c>
      <c r="AR488" s="107" t="s">
        <v>621</v>
      </c>
      <c r="AS488" s="107" t="s">
        <v>622</v>
      </c>
      <c r="AT488" s="107" t="s">
        <v>621</v>
      </c>
      <c r="AU488" s="107" t="s">
        <v>621</v>
      </c>
      <c r="AV488" s="107" t="s">
        <v>621</v>
      </c>
      <c r="AW488" s="107" t="s">
        <v>623</v>
      </c>
      <c r="AX488" s="107" t="s">
        <v>623</v>
      </c>
      <c r="AY488" s="107" t="s">
        <v>621</v>
      </c>
      <c r="AZ488" s="107" t="s">
        <v>621</v>
      </c>
      <c r="BA488" s="107" t="s">
        <v>621</v>
      </c>
      <c r="BC488" s="107">
        <v>36</v>
      </c>
      <c r="BD488" s="107">
        <v>6</v>
      </c>
      <c r="BE488" s="107">
        <v>0</v>
      </c>
      <c r="BF488" s="107">
        <v>8</v>
      </c>
      <c r="BG488" s="107">
        <v>0</v>
      </c>
      <c r="BH488" s="107">
        <v>42</v>
      </c>
    </row>
    <row r="489" spans="1:60" x14ac:dyDescent="0.25">
      <c r="A489" s="104">
        <v>1808</v>
      </c>
      <c r="B489" s="108" t="s">
        <v>232</v>
      </c>
      <c r="C489" s="108" t="s">
        <v>485</v>
      </c>
      <c r="D489" s="107" t="s">
        <v>621</v>
      </c>
      <c r="E489" s="107" t="s">
        <v>621</v>
      </c>
      <c r="F489" s="107" t="s">
        <v>621</v>
      </c>
      <c r="G489" s="107" t="s">
        <v>621</v>
      </c>
      <c r="H489" s="107" t="s">
        <v>621</v>
      </c>
      <c r="I489" s="107" t="s">
        <v>621</v>
      </c>
      <c r="J489" s="107" t="s">
        <v>621</v>
      </c>
      <c r="K489" s="107" t="s">
        <v>621</v>
      </c>
      <c r="L489" s="107" t="s">
        <v>623</v>
      </c>
      <c r="M489" s="107" t="s">
        <v>621</v>
      </c>
      <c r="N489" s="107" t="s">
        <v>621</v>
      </c>
      <c r="O489" s="107" t="s">
        <v>621</v>
      </c>
      <c r="P489" s="107" t="s">
        <v>621</v>
      </c>
      <c r="Q489" s="107" t="s">
        <v>621</v>
      </c>
      <c r="R489" s="107" t="s">
        <v>621</v>
      </c>
      <c r="S489" s="107" t="s">
        <v>621</v>
      </c>
      <c r="T489" s="107" t="s">
        <v>621</v>
      </c>
      <c r="U489" s="107" t="s">
        <v>621</v>
      </c>
      <c r="V489" s="107" t="s">
        <v>621</v>
      </c>
      <c r="W489" s="107" t="s">
        <v>621</v>
      </c>
      <c r="X489" s="107" t="s">
        <v>621</v>
      </c>
      <c r="Y489" s="107" t="s">
        <v>621</v>
      </c>
      <c r="Z489" s="107" t="s">
        <v>621</v>
      </c>
      <c r="AA489" s="107" t="s">
        <v>621</v>
      </c>
      <c r="AB489" s="107" t="s">
        <v>621</v>
      </c>
      <c r="AC489" s="107" t="s">
        <v>621</v>
      </c>
      <c r="AD489" s="107" t="s">
        <v>621</v>
      </c>
      <c r="AE489" s="107" t="s">
        <v>621</v>
      </c>
      <c r="AF489" s="107" t="s">
        <v>621</v>
      </c>
      <c r="AG489" s="107" t="s">
        <v>621</v>
      </c>
      <c r="AH489" s="107" t="s">
        <v>621</v>
      </c>
      <c r="AI489" s="107" t="s">
        <v>621</v>
      </c>
      <c r="AJ489" s="107" t="s">
        <v>621</v>
      </c>
      <c r="AK489" s="107" t="s">
        <v>621</v>
      </c>
      <c r="AL489" s="107" t="s">
        <v>621</v>
      </c>
      <c r="AM489" s="107" t="s">
        <v>621</v>
      </c>
      <c r="AN489" s="107" t="s">
        <v>621</v>
      </c>
      <c r="AO489" s="107" t="s">
        <v>621</v>
      </c>
      <c r="AP489" s="107" t="s">
        <v>621</v>
      </c>
      <c r="AQ489" s="107" t="s">
        <v>621</v>
      </c>
      <c r="AR489" s="107" t="s">
        <v>621</v>
      </c>
      <c r="AS489" s="107" t="s">
        <v>621</v>
      </c>
      <c r="AT489" s="107" t="s">
        <v>621</v>
      </c>
      <c r="AU489" s="107" t="s">
        <v>621</v>
      </c>
      <c r="AV489" s="107" t="s">
        <v>621</v>
      </c>
      <c r="AW489" s="107" t="s">
        <v>623</v>
      </c>
      <c r="AX489" s="107" t="s">
        <v>623</v>
      </c>
      <c r="AY489" s="107" t="s">
        <v>621</v>
      </c>
      <c r="AZ489" s="107" t="s">
        <v>621</v>
      </c>
      <c r="BA489" s="107" t="s">
        <v>621</v>
      </c>
      <c r="BC489" s="107">
        <v>47</v>
      </c>
      <c r="BD489" s="107">
        <v>0</v>
      </c>
      <c r="BE489" s="107">
        <v>0</v>
      </c>
      <c r="BF489" s="107">
        <v>3</v>
      </c>
      <c r="BG489" s="107">
        <v>0</v>
      </c>
      <c r="BH489" s="107">
        <v>47</v>
      </c>
    </row>
    <row r="490" spans="1:60" x14ac:dyDescent="0.25">
      <c r="A490" s="104">
        <v>1809</v>
      </c>
      <c r="B490" s="108" t="s">
        <v>492</v>
      </c>
      <c r="C490" s="108" t="s">
        <v>485</v>
      </c>
      <c r="D490" s="107" t="s">
        <v>621</v>
      </c>
      <c r="E490" s="107" t="s">
        <v>621</v>
      </c>
      <c r="F490" s="107" t="s">
        <v>623</v>
      </c>
      <c r="G490" s="107" t="s">
        <v>621</v>
      </c>
      <c r="H490" s="107" t="s">
        <v>621</v>
      </c>
      <c r="I490" s="107" t="s">
        <v>621</v>
      </c>
      <c r="J490" s="107" t="s">
        <v>621</v>
      </c>
      <c r="K490" s="107" t="s">
        <v>621</v>
      </c>
      <c r="L490" s="107" t="s">
        <v>622</v>
      </c>
      <c r="M490" s="107" t="s">
        <v>621</v>
      </c>
      <c r="N490" s="107" t="s">
        <v>621</v>
      </c>
      <c r="O490" s="107" t="s">
        <v>621</v>
      </c>
      <c r="P490" s="107" t="s">
        <v>621</v>
      </c>
      <c r="Q490" s="107" t="s">
        <v>621</v>
      </c>
      <c r="R490" s="107" t="s">
        <v>620</v>
      </c>
      <c r="S490" s="107" t="s">
        <v>621</v>
      </c>
      <c r="T490" s="107" t="s">
        <v>622</v>
      </c>
      <c r="U490" s="107" t="s">
        <v>621</v>
      </c>
      <c r="V490" s="107" t="s">
        <v>621</v>
      </c>
      <c r="W490" s="107" t="s">
        <v>620</v>
      </c>
      <c r="X490" s="107" t="s">
        <v>620</v>
      </c>
      <c r="Y490" s="107" t="s">
        <v>622</v>
      </c>
      <c r="Z490" s="107" t="s">
        <v>621</v>
      </c>
      <c r="AA490" s="107" t="s">
        <v>621</v>
      </c>
      <c r="AB490" s="107" t="s">
        <v>621</v>
      </c>
      <c r="AC490" s="107" t="s">
        <v>621</v>
      </c>
      <c r="AD490" s="107" t="s">
        <v>621</v>
      </c>
      <c r="AE490" s="107" t="s">
        <v>621</v>
      </c>
      <c r="AF490" s="107" t="s">
        <v>621</v>
      </c>
      <c r="AG490" s="107" t="s">
        <v>621</v>
      </c>
      <c r="AH490" s="107" t="s">
        <v>621</v>
      </c>
      <c r="AI490" s="107" t="s">
        <v>622</v>
      </c>
      <c r="AJ490" s="107" t="s">
        <v>622</v>
      </c>
      <c r="AK490" s="107" t="s">
        <v>621</v>
      </c>
      <c r="AL490" s="107" t="s">
        <v>621</v>
      </c>
      <c r="AM490" s="107" t="s">
        <v>621</v>
      </c>
      <c r="AN490" s="107" t="s">
        <v>621</v>
      </c>
      <c r="AO490" s="107" t="s">
        <v>621</v>
      </c>
      <c r="AP490" s="107" t="s">
        <v>621</v>
      </c>
      <c r="AQ490" s="107" t="s">
        <v>621</v>
      </c>
      <c r="AR490" s="107" t="s">
        <v>621</v>
      </c>
      <c r="AS490" s="107" t="s">
        <v>621</v>
      </c>
      <c r="AT490" s="107" t="s">
        <v>621</v>
      </c>
      <c r="AU490" s="107" t="s">
        <v>623</v>
      </c>
      <c r="AV490" s="107" t="s">
        <v>623</v>
      </c>
      <c r="AW490" s="107" t="s">
        <v>621</v>
      </c>
      <c r="AX490" s="107" t="s">
        <v>621</v>
      </c>
      <c r="AY490" s="107" t="s">
        <v>621</v>
      </c>
      <c r="AZ490" s="107" t="s">
        <v>621</v>
      </c>
      <c r="BA490" s="107" t="s">
        <v>621</v>
      </c>
      <c r="BC490" s="107">
        <v>39</v>
      </c>
      <c r="BD490" s="107">
        <v>5</v>
      </c>
      <c r="BE490" s="107">
        <v>3</v>
      </c>
      <c r="BF490" s="107">
        <v>3</v>
      </c>
      <c r="BG490" s="107">
        <v>0</v>
      </c>
      <c r="BH490" s="107">
        <v>47</v>
      </c>
    </row>
    <row r="491" spans="1:60" x14ac:dyDescent="0.25">
      <c r="A491" s="104">
        <v>1810</v>
      </c>
      <c r="B491" s="108" t="s">
        <v>493</v>
      </c>
      <c r="C491" s="108" t="s">
        <v>485</v>
      </c>
      <c r="D491" s="107" t="s">
        <v>621</v>
      </c>
      <c r="E491" s="107" t="s">
        <v>621</v>
      </c>
      <c r="F491" s="107" t="s">
        <v>621</v>
      </c>
      <c r="G491" s="107" t="s">
        <v>621</v>
      </c>
      <c r="H491" s="107" t="s">
        <v>623</v>
      </c>
      <c r="I491" s="107" t="s">
        <v>621</v>
      </c>
      <c r="J491" s="107" t="s">
        <v>621</v>
      </c>
      <c r="K491" s="107" t="s">
        <v>621</v>
      </c>
      <c r="L491" s="107" t="s">
        <v>621</v>
      </c>
      <c r="M491" s="107" t="s">
        <v>621</v>
      </c>
      <c r="N491" s="107" t="s">
        <v>621</v>
      </c>
      <c r="O491" s="107" t="s">
        <v>621</v>
      </c>
      <c r="P491" s="107" t="s">
        <v>621</v>
      </c>
      <c r="Q491" s="107" t="s">
        <v>621</v>
      </c>
      <c r="R491" s="107" t="s">
        <v>620</v>
      </c>
      <c r="S491" s="107" t="s">
        <v>621</v>
      </c>
      <c r="T491" s="107" t="s">
        <v>621</v>
      </c>
      <c r="U491" s="107" t="s">
        <v>621</v>
      </c>
      <c r="V491" s="107" t="s">
        <v>621</v>
      </c>
      <c r="W491" s="107" t="s">
        <v>620</v>
      </c>
      <c r="X491" s="107" t="s">
        <v>621</v>
      </c>
      <c r="Y491" s="107" t="s">
        <v>622</v>
      </c>
      <c r="Z491" s="107" t="s">
        <v>621</v>
      </c>
      <c r="AA491" s="107" t="s">
        <v>621</v>
      </c>
      <c r="AB491" s="107" t="s">
        <v>621</v>
      </c>
      <c r="AC491" s="107" t="s">
        <v>620</v>
      </c>
      <c r="AD491" s="107" t="s">
        <v>621</v>
      </c>
      <c r="AE491" s="107" t="s">
        <v>621</v>
      </c>
      <c r="AF491" s="107" t="s">
        <v>621</v>
      </c>
      <c r="AG491" s="107" t="s">
        <v>621</v>
      </c>
      <c r="AH491" s="107" t="s">
        <v>621</v>
      </c>
      <c r="AI491" s="107" t="s">
        <v>622</v>
      </c>
      <c r="AJ491" s="107" t="s">
        <v>622</v>
      </c>
      <c r="AK491" s="107" t="s">
        <v>621</v>
      </c>
      <c r="AL491" s="107" t="s">
        <v>621</v>
      </c>
      <c r="AM491" s="107" t="s">
        <v>621</v>
      </c>
      <c r="AN491" s="107" t="s">
        <v>621</v>
      </c>
      <c r="AO491" s="107" t="s">
        <v>621</v>
      </c>
      <c r="AP491" s="107" t="s">
        <v>621</v>
      </c>
      <c r="AQ491" s="107" t="s">
        <v>621</v>
      </c>
      <c r="AR491" s="107" t="s">
        <v>621</v>
      </c>
      <c r="AS491" s="107" t="s">
        <v>621</v>
      </c>
      <c r="AT491" s="107" t="s">
        <v>621</v>
      </c>
      <c r="AU491" s="107" t="s">
        <v>621</v>
      </c>
      <c r="AV491" s="107" t="s">
        <v>621</v>
      </c>
      <c r="AW491" s="107" t="s">
        <v>621</v>
      </c>
      <c r="AX491" s="107" t="s">
        <v>620</v>
      </c>
      <c r="AY491" s="107" t="s">
        <v>620</v>
      </c>
      <c r="AZ491" s="107" t="s">
        <v>621</v>
      </c>
      <c r="BA491" s="107" t="s">
        <v>621</v>
      </c>
      <c r="BC491" s="107">
        <v>41</v>
      </c>
      <c r="BD491" s="107">
        <v>3</v>
      </c>
      <c r="BE491" s="107">
        <v>5</v>
      </c>
      <c r="BF491" s="107">
        <v>1</v>
      </c>
      <c r="BG491" s="107">
        <v>0</v>
      </c>
      <c r="BH491" s="107">
        <v>49</v>
      </c>
    </row>
    <row r="492" spans="1:60" x14ac:dyDescent="0.25">
      <c r="A492" s="104">
        <v>1811</v>
      </c>
      <c r="B492" s="108" t="s">
        <v>494</v>
      </c>
      <c r="C492" s="108" t="s">
        <v>485</v>
      </c>
      <c r="D492" s="107" t="s">
        <v>621</v>
      </c>
      <c r="E492" s="107" t="s">
        <v>620</v>
      </c>
      <c r="F492" s="107" t="s">
        <v>623</v>
      </c>
      <c r="G492" s="107" t="s">
        <v>621</v>
      </c>
      <c r="H492" s="107" t="s">
        <v>623</v>
      </c>
      <c r="I492" s="107" t="s">
        <v>621</v>
      </c>
      <c r="J492" s="107" t="s">
        <v>623</v>
      </c>
      <c r="K492" s="107" t="s">
        <v>623</v>
      </c>
      <c r="L492" s="107" t="s">
        <v>622</v>
      </c>
      <c r="M492" s="107" t="s">
        <v>623</v>
      </c>
      <c r="N492" s="107" t="s">
        <v>621</v>
      </c>
      <c r="O492" s="107" t="s">
        <v>621</v>
      </c>
      <c r="P492" s="107" t="s">
        <v>621</v>
      </c>
      <c r="Q492" s="107" t="s">
        <v>621</v>
      </c>
      <c r="R492" s="107" t="s">
        <v>621</v>
      </c>
      <c r="S492" s="107" t="s">
        <v>622</v>
      </c>
      <c r="T492" s="107" t="s">
        <v>623</v>
      </c>
      <c r="U492" s="107" t="s">
        <v>621</v>
      </c>
      <c r="V492" s="107" t="s">
        <v>621</v>
      </c>
      <c r="W492" s="107" t="s">
        <v>623</v>
      </c>
      <c r="X492" s="107" t="s">
        <v>621</v>
      </c>
      <c r="Y492" s="107" t="s">
        <v>622</v>
      </c>
      <c r="Z492" s="107" t="s">
        <v>623</v>
      </c>
      <c r="AA492" s="107" t="s">
        <v>623</v>
      </c>
      <c r="AB492" s="107" t="s">
        <v>621</v>
      </c>
      <c r="AC492" s="107" t="s">
        <v>623</v>
      </c>
      <c r="AD492" s="107" t="s">
        <v>621</v>
      </c>
      <c r="AE492" s="107" t="s">
        <v>621</v>
      </c>
      <c r="AF492" s="107" t="s">
        <v>621</v>
      </c>
      <c r="AG492" s="107" t="s">
        <v>621</v>
      </c>
      <c r="AH492" s="107" t="s">
        <v>622</v>
      </c>
      <c r="AI492" s="107" t="s">
        <v>622</v>
      </c>
      <c r="AJ492" s="107" t="s">
        <v>622</v>
      </c>
      <c r="AK492" s="107" t="s">
        <v>621</v>
      </c>
      <c r="AL492" s="107" t="s">
        <v>623</v>
      </c>
      <c r="AM492" s="107" t="s">
        <v>621</v>
      </c>
      <c r="AN492" s="107" t="s">
        <v>621</v>
      </c>
      <c r="AO492" s="107" t="s">
        <v>621</v>
      </c>
      <c r="AP492" s="107" t="s">
        <v>621</v>
      </c>
      <c r="AQ492" s="107" t="s">
        <v>621</v>
      </c>
      <c r="AR492" s="107" t="s">
        <v>621</v>
      </c>
      <c r="AS492" s="107" t="s">
        <v>623</v>
      </c>
      <c r="AT492" s="107" t="s">
        <v>621</v>
      </c>
      <c r="AU492" s="107" t="s">
        <v>623</v>
      </c>
      <c r="AV492" s="107" t="s">
        <v>623</v>
      </c>
      <c r="AW492" s="107" t="s">
        <v>621</v>
      </c>
      <c r="AX492" s="107" t="s">
        <v>621</v>
      </c>
      <c r="AY492" s="107" t="s">
        <v>621</v>
      </c>
      <c r="AZ492" s="107" t="s">
        <v>621</v>
      </c>
      <c r="BA492" s="107" t="s">
        <v>621</v>
      </c>
      <c r="BC492" s="107">
        <v>29</v>
      </c>
      <c r="BD492" s="107">
        <v>6</v>
      </c>
      <c r="BE492" s="107">
        <v>1</v>
      </c>
      <c r="BF492" s="107">
        <v>14</v>
      </c>
      <c r="BG492" s="107">
        <v>0</v>
      </c>
      <c r="BH492" s="107">
        <v>36</v>
      </c>
    </row>
    <row r="493" spans="1:60" x14ac:dyDescent="0.25">
      <c r="A493" s="104">
        <v>1812</v>
      </c>
      <c r="B493" s="108" t="s">
        <v>495</v>
      </c>
      <c r="C493" s="108" t="s">
        <v>485</v>
      </c>
      <c r="D493" s="107" t="s">
        <v>621</v>
      </c>
      <c r="E493" s="107" t="s">
        <v>620</v>
      </c>
      <c r="F493" s="107" t="s">
        <v>621</v>
      </c>
      <c r="G493" s="107" t="s">
        <v>621</v>
      </c>
      <c r="H493" s="107" t="s">
        <v>623</v>
      </c>
      <c r="I493" s="107" t="s">
        <v>621</v>
      </c>
      <c r="J493" s="107" t="s">
        <v>621</v>
      </c>
      <c r="K493" s="107" t="s">
        <v>621</v>
      </c>
      <c r="L493" s="107" t="s">
        <v>621</v>
      </c>
      <c r="M493" s="107" t="s">
        <v>621</v>
      </c>
      <c r="N493" s="107" t="s">
        <v>623</v>
      </c>
      <c r="O493" s="107" t="s">
        <v>621</v>
      </c>
      <c r="P493" s="107" t="s">
        <v>621</v>
      </c>
      <c r="Q493" s="107" t="s">
        <v>621</v>
      </c>
      <c r="R493" s="107" t="s">
        <v>623</v>
      </c>
      <c r="S493" s="107" t="s">
        <v>621</v>
      </c>
      <c r="T493" s="107" t="s">
        <v>621</v>
      </c>
      <c r="U493" s="107" t="s">
        <v>621</v>
      </c>
      <c r="V493" s="107" t="s">
        <v>620</v>
      </c>
      <c r="W493" s="107" t="s">
        <v>621</v>
      </c>
      <c r="X493" s="107" t="s">
        <v>621</v>
      </c>
      <c r="Y493" s="107" t="s">
        <v>621</v>
      </c>
      <c r="Z493" s="107" t="s">
        <v>621</v>
      </c>
      <c r="AA493" s="107" t="s">
        <v>621</v>
      </c>
      <c r="AB493" s="107" t="s">
        <v>621</v>
      </c>
      <c r="AC493" s="107" t="s">
        <v>621</v>
      </c>
      <c r="AD493" s="107" t="s">
        <v>621</v>
      </c>
      <c r="AE493" s="107" t="s">
        <v>621</v>
      </c>
      <c r="AF493" s="107" t="s">
        <v>621</v>
      </c>
      <c r="AG493" s="107" t="s">
        <v>621</v>
      </c>
      <c r="AH493" s="107" t="s">
        <v>621</v>
      </c>
      <c r="AI493" s="107" t="s">
        <v>621</v>
      </c>
      <c r="AJ493" s="107" t="s">
        <v>621</v>
      </c>
      <c r="AK493" s="107" t="s">
        <v>621</v>
      </c>
      <c r="AL493" s="107" t="s">
        <v>621</v>
      </c>
      <c r="AM493" s="107" t="s">
        <v>621</v>
      </c>
      <c r="AN493" s="107" t="s">
        <v>621</v>
      </c>
      <c r="AO493" s="107" t="s">
        <v>621</v>
      </c>
      <c r="AP493" s="107" t="s">
        <v>621</v>
      </c>
      <c r="AQ493" s="107" t="s">
        <v>621</v>
      </c>
      <c r="AR493" s="107" t="s">
        <v>621</v>
      </c>
      <c r="AS493" s="107" t="s">
        <v>621</v>
      </c>
      <c r="AT493" s="107" t="s">
        <v>621</v>
      </c>
      <c r="AU493" s="107" t="s">
        <v>621</v>
      </c>
      <c r="AV493" s="107" t="s">
        <v>621</v>
      </c>
      <c r="AW493" s="107" t="s">
        <v>621</v>
      </c>
      <c r="AX493" s="107" t="s">
        <v>621</v>
      </c>
      <c r="AY493" s="107" t="s">
        <v>621</v>
      </c>
      <c r="AZ493" s="107" t="s">
        <v>621</v>
      </c>
      <c r="BA493" s="107" t="s">
        <v>621</v>
      </c>
      <c r="BC493" s="107">
        <v>45</v>
      </c>
      <c r="BD493" s="107">
        <v>0</v>
      </c>
      <c r="BE493" s="107">
        <v>2</v>
      </c>
      <c r="BF493" s="107">
        <v>3</v>
      </c>
      <c r="BG493" s="107">
        <v>0</v>
      </c>
      <c r="BH493" s="107">
        <v>47</v>
      </c>
    </row>
    <row r="494" spans="1:60" x14ac:dyDescent="0.25">
      <c r="A494" s="104">
        <v>1813</v>
      </c>
      <c r="B494" s="108" t="s">
        <v>496</v>
      </c>
      <c r="C494" s="108" t="s">
        <v>485</v>
      </c>
      <c r="D494" s="107" t="s">
        <v>621</v>
      </c>
      <c r="E494" s="107" t="s">
        <v>620</v>
      </c>
      <c r="F494" s="107" t="s">
        <v>621</v>
      </c>
      <c r="G494" s="107" t="s">
        <v>621</v>
      </c>
      <c r="H494" s="107" t="s">
        <v>621</v>
      </c>
      <c r="I494" s="107" t="s">
        <v>621</v>
      </c>
      <c r="J494" s="107" t="s">
        <v>621</v>
      </c>
      <c r="K494" s="107" t="s">
        <v>621</v>
      </c>
      <c r="L494" s="107" t="s">
        <v>620</v>
      </c>
      <c r="M494" s="107" t="s">
        <v>621</v>
      </c>
      <c r="N494" s="107" t="s">
        <v>620</v>
      </c>
      <c r="O494" s="107" t="s">
        <v>623</v>
      </c>
      <c r="P494" s="107" t="s">
        <v>621</v>
      </c>
      <c r="Q494" s="107" t="s">
        <v>621</v>
      </c>
      <c r="R494" s="107" t="s">
        <v>623</v>
      </c>
      <c r="S494" s="107" t="s">
        <v>622</v>
      </c>
      <c r="T494" s="107" t="s">
        <v>621</v>
      </c>
      <c r="U494" s="107" t="s">
        <v>620</v>
      </c>
      <c r="V494" s="107" t="s">
        <v>621</v>
      </c>
      <c r="W494" s="107" t="s">
        <v>621</v>
      </c>
      <c r="X494" s="107" t="s">
        <v>621</v>
      </c>
      <c r="Y494" s="107" t="s">
        <v>622</v>
      </c>
      <c r="Z494" s="107" t="s">
        <v>621</v>
      </c>
      <c r="AA494" s="107" t="s">
        <v>620</v>
      </c>
      <c r="AB494" s="107" t="s">
        <v>621</v>
      </c>
      <c r="AC494" s="107" t="s">
        <v>621</v>
      </c>
      <c r="AD494" s="107" t="s">
        <v>621</v>
      </c>
      <c r="AE494" s="107" t="s">
        <v>621</v>
      </c>
      <c r="AF494" s="107" t="s">
        <v>621</v>
      </c>
      <c r="AG494" s="107" t="s">
        <v>621</v>
      </c>
      <c r="AH494" s="107" t="s">
        <v>622</v>
      </c>
      <c r="AI494" s="107" t="s">
        <v>622</v>
      </c>
      <c r="AJ494" s="107" t="s">
        <v>621</v>
      </c>
      <c r="AK494" s="107" t="s">
        <v>621</v>
      </c>
      <c r="AL494" s="107" t="s">
        <v>621</v>
      </c>
      <c r="AM494" s="107" t="s">
        <v>621</v>
      </c>
      <c r="AN494" s="107" t="s">
        <v>621</v>
      </c>
      <c r="AO494" s="107" t="s">
        <v>621</v>
      </c>
      <c r="AP494" s="107" t="s">
        <v>621</v>
      </c>
      <c r="AQ494" s="107" t="s">
        <v>621</v>
      </c>
      <c r="AR494" s="107" t="s">
        <v>621</v>
      </c>
      <c r="AS494" s="107" t="s">
        <v>621</v>
      </c>
      <c r="AT494" s="107" t="s">
        <v>621</v>
      </c>
      <c r="AU494" s="107" t="s">
        <v>621</v>
      </c>
      <c r="AV494" s="107" t="s">
        <v>621</v>
      </c>
      <c r="AW494" s="107" t="s">
        <v>621</v>
      </c>
      <c r="AX494" s="107" t="s">
        <v>621</v>
      </c>
      <c r="AY494" s="107" t="s">
        <v>621</v>
      </c>
      <c r="AZ494" s="107" t="s">
        <v>621</v>
      </c>
      <c r="BA494" s="107" t="s">
        <v>621</v>
      </c>
      <c r="BC494" s="107">
        <v>39</v>
      </c>
      <c r="BD494" s="107">
        <v>4</v>
      </c>
      <c r="BE494" s="107">
        <v>5</v>
      </c>
      <c r="BF494" s="107">
        <v>2</v>
      </c>
      <c r="BG494" s="107">
        <v>0</v>
      </c>
      <c r="BH494" s="107">
        <v>48</v>
      </c>
    </row>
    <row r="495" spans="1:60" x14ac:dyDescent="0.25">
      <c r="A495" s="104">
        <v>1814</v>
      </c>
      <c r="B495" s="108" t="s">
        <v>497</v>
      </c>
      <c r="C495" s="108" t="s">
        <v>485</v>
      </c>
      <c r="D495" s="107" t="s">
        <v>621</v>
      </c>
      <c r="E495" s="107" t="s">
        <v>621</v>
      </c>
      <c r="F495" s="107" t="s">
        <v>623</v>
      </c>
      <c r="G495" s="107" t="s">
        <v>621</v>
      </c>
      <c r="H495" s="107" t="s">
        <v>621</v>
      </c>
      <c r="I495" s="107" t="s">
        <v>621</v>
      </c>
      <c r="J495" s="107" t="s">
        <v>623</v>
      </c>
      <c r="K495" s="107" t="s">
        <v>621</v>
      </c>
      <c r="L495" s="107" t="s">
        <v>621</v>
      </c>
      <c r="M495" s="107" t="s">
        <v>621</v>
      </c>
      <c r="N495" s="107" t="s">
        <v>621</v>
      </c>
      <c r="O495" s="107" t="s">
        <v>621</v>
      </c>
      <c r="P495" s="107" t="s">
        <v>621</v>
      </c>
      <c r="Q495" s="107" t="s">
        <v>621</v>
      </c>
      <c r="R495" s="107" t="s">
        <v>621</v>
      </c>
      <c r="S495" s="107" t="s">
        <v>621</v>
      </c>
      <c r="T495" s="107" t="s">
        <v>621</v>
      </c>
      <c r="U495" s="107" t="s">
        <v>620</v>
      </c>
      <c r="V495" s="107" t="s">
        <v>621</v>
      </c>
      <c r="W495" s="107" t="s">
        <v>621</v>
      </c>
      <c r="X495" s="107" t="s">
        <v>621</v>
      </c>
      <c r="Y495" s="107" t="s">
        <v>622</v>
      </c>
      <c r="Z495" s="107" t="s">
        <v>623</v>
      </c>
      <c r="AA495" s="107" t="s">
        <v>621</v>
      </c>
      <c r="AB495" s="107" t="s">
        <v>621</v>
      </c>
      <c r="AC495" s="107" t="s">
        <v>621</v>
      </c>
      <c r="AD495" s="107" t="s">
        <v>621</v>
      </c>
      <c r="AE495" s="107" t="s">
        <v>621</v>
      </c>
      <c r="AF495" s="107" t="s">
        <v>621</v>
      </c>
      <c r="AG495" s="107" t="s">
        <v>621</v>
      </c>
      <c r="AH495" s="107" t="s">
        <v>622</v>
      </c>
      <c r="AI495" s="107" t="s">
        <v>622</v>
      </c>
      <c r="AJ495" s="107" t="s">
        <v>622</v>
      </c>
      <c r="AK495" s="107" t="s">
        <v>621</v>
      </c>
      <c r="AL495" s="107" t="s">
        <v>621</v>
      </c>
      <c r="AM495" s="107" t="s">
        <v>621</v>
      </c>
      <c r="AN495" s="107" t="s">
        <v>621</v>
      </c>
      <c r="AO495" s="107" t="s">
        <v>621</v>
      </c>
      <c r="AP495" s="107" t="s">
        <v>621</v>
      </c>
      <c r="AQ495" s="107" t="s">
        <v>621</v>
      </c>
      <c r="AR495" s="107" t="s">
        <v>621</v>
      </c>
      <c r="AS495" s="107" t="s">
        <v>621</v>
      </c>
      <c r="AT495" s="107" t="s">
        <v>621</v>
      </c>
      <c r="AU495" s="107" t="s">
        <v>623</v>
      </c>
      <c r="AV495" s="107" t="s">
        <v>623</v>
      </c>
      <c r="AW495" s="107" t="s">
        <v>621</v>
      </c>
      <c r="AX495" s="107" t="s">
        <v>621</v>
      </c>
      <c r="AY495" s="107" t="s">
        <v>621</v>
      </c>
      <c r="AZ495" s="107" t="s">
        <v>621</v>
      </c>
      <c r="BA495" s="107" t="s">
        <v>621</v>
      </c>
      <c r="BC495" s="107">
        <v>40</v>
      </c>
      <c r="BD495" s="107">
        <v>4</v>
      </c>
      <c r="BE495" s="107">
        <v>1</v>
      </c>
      <c r="BF495" s="107">
        <v>5</v>
      </c>
      <c r="BG495" s="107">
        <v>0</v>
      </c>
      <c r="BH495" s="107">
        <v>45</v>
      </c>
    </row>
    <row r="496" spans="1:60" x14ac:dyDescent="0.25">
      <c r="A496" s="104">
        <v>1815</v>
      </c>
      <c r="B496" s="108" t="s">
        <v>498</v>
      </c>
      <c r="C496" s="108" t="s">
        <v>485</v>
      </c>
      <c r="D496" s="107" t="s">
        <v>621</v>
      </c>
      <c r="E496" s="107" t="s">
        <v>621</v>
      </c>
      <c r="F496" s="107" t="s">
        <v>623</v>
      </c>
      <c r="G496" s="107" t="s">
        <v>621</v>
      </c>
      <c r="H496" s="107" t="s">
        <v>621</v>
      </c>
      <c r="I496" s="107" t="s">
        <v>621</v>
      </c>
      <c r="J496" s="107" t="s">
        <v>623</v>
      </c>
      <c r="K496" s="107" t="s">
        <v>621</v>
      </c>
      <c r="L496" s="107" t="s">
        <v>623</v>
      </c>
      <c r="M496" s="107" t="s">
        <v>621</v>
      </c>
      <c r="N496" s="107" t="s">
        <v>621</v>
      </c>
      <c r="O496" s="107" t="s">
        <v>621</v>
      </c>
      <c r="P496" s="107" t="s">
        <v>621</v>
      </c>
      <c r="Q496" s="107" t="s">
        <v>621</v>
      </c>
      <c r="R496" s="107" t="s">
        <v>621</v>
      </c>
      <c r="S496" s="107" t="s">
        <v>622</v>
      </c>
      <c r="T496" s="107" t="s">
        <v>623</v>
      </c>
      <c r="U496" s="107" t="s">
        <v>621</v>
      </c>
      <c r="V496" s="107" t="s">
        <v>621</v>
      </c>
      <c r="W496" s="107" t="s">
        <v>623</v>
      </c>
      <c r="X496" s="107" t="s">
        <v>621</v>
      </c>
      <c r="Y496" s="107" t="s">
        <v>622</v>
      </c>
      <c r="Z496" s="107" t="s">
        <v>621</v>
      </c>
      <c r="AA496" s="107" t="s">
        <v>621</v>
      </c>
      <c r="AB496" s="107" t="s">
        <v>621</v>
      </c>
      <c r="AC496" s="107" t="s">
        <v>621</v>
      </c>
      <c r="AD496" s="107" t="s">
        <v>621</v>
      </c>
      <c r="AE496" s="107" t="s">
        <v>621</v>
      </c>
      <c r="AF496" s="107" t="s">
        <v>621</v>
      </c>
      <c r="AG496" s="107" t="s">
        <v>621</v>
      </c>
      <c r="AH496" s="107" t="s">
        <v>622</v>
      </c>
      <c r="AI496" s="107" t="s">
        <v>622</v>
      </c>
      <c r="AJ496" s="107" t="s">
        <v>622</v>
      </c>
      <c r="AK496" s="107" t="s">
        <v>621</v>
      </c>
      <c r="AL496" s="107" t="s">
        <v>621</v>
      </c>
      <c r="AM496" s="107" t="s">
        <v>621</v>
      </c>
      <c r="AN496" s="107" t="s">
        <v>621</v>
      </c>
      <c r="AO496" s="107" t="s">
        <v>621</v>
      </c>
      <c r="AP496" s="107" t="s">
        <v>621</v>
      </c>
      <c r="AQ496" s="107" t="s">
        <v>621</v>
      </c>
      <c r="AR496" s="107" t="s">
        <v>621</v>
      </c>
      <c r="AS496" s="107" t="s">
        <v>621</v>
      </c>
      <c r="AT496" s="107" t="s">
        <v>621</v>
      </c>
      <c r="AU496" s="107" t="s">
        <v>621</v>
      </c>
      <c r="AV496" s="107" t="s">
        <v>621</v>
      </c>
      <c r="AW496" s="107" t="s">
        <v>621</v>
      </c>
      <c r="AX496" s="107" t="s">
        <v>623</v>
      </c>
      <c r="AY496" s="107" t="s">
        <v>623</v>
      </c>
      <c r="AZ496" s="107" t="s">
        <v>621</v>
      </c>
      <c r="BA496" s="107" t="s">
        <v>621</v>
      </c>
      <c r="BC496" s="107">
        <v>38</v>
      </c>
      <c r="BD496" s="107">
        <v>5</v>
      </c>
      <c r="BE496" s="107">
        <v>0</v>
      </c>
      <c r="BF496" s="107">
        <v>7</v>
      </c>
      <c r="BG496" s="107">
        <v>0</v>
      </c>
      <c r="BH496" s="107">
        <v>43</v>
      </c>
    </row>
    <row r="497" spans="1:60" x14ac:dyDescent="0.25">
      <c r="A497" s="104">
        <v>1816</v>
      </c>
      <c r="B497" s="108" t="s">
        <v>499</v>
      </c>
      <c r="C497" s="108" t="s">
        <v>485</v>
      </c>
      <c r="D497" s="107" t="s">
        <v>621</v>
      </c>
      <c r="E497" s="107" t="s">
        <v>621</v>
      </c>
      <c r="F497" s="107" t="s">
        <v>621</v>
      </c>
      <c r="G497" s="107" t="s">
        <v>621</v>
      </c>
      <c r="H497" s="107" t="s">
        <v>623</v>
      </c>
      <c r="I497" s="107" t="s">
        <v>621</v>
      </c>
      <c r="J497" s="107" t="s">
        <v>623</v>
      </c>
      <c r="K497" s="107" t="s">
        <v>621</v>
      </c>
      <c r="L497" s="107" t="s">
        <v>621</v>
      </c>
      <c r="M497" s="107" t="s">
        <v>621</v>
      </c>
      <c r="N497" s="107" t="s">
        <v>621</v>
      </c>
      <c r="O497" s="107" t="s">
        <v>623</v>
      </c>
      <c r="P497" s="107" t="s">
        <v>621</v>
      </c>
      <c r="Q497" s="107" t="s">
        <v>621</v>
      </c>
      <c r="R497" s="107" t="s">
        <v>620</v>
      </c>
      <c r="S497" s="107" t="s">
        <v>623</v>
      </c>
      <c r="T497" s="107" t="s">
        <v>621</v>
      </c>
      <c r="U497" s="107" t="s">
        <v>621</v>
      </c>
      <c r="V497" s="107" t="s">
        <v>621</v>
      </c>
      <c r="W497" s="107" t="s">
        <v>621</v>
      </c>
      <c r="X497" s="107" t="s">
        <v>621</v>
      </c>
      <c r="Y497" s="107" t="s">
        <v>622</v>
      </c>
      <c r="Z497" s="107" t="s">
        <v>621</v>
      </c>
      <c r="AA497" s="107" t="s">
        <v>621</v>
      </c>
      <c r="AB497" s="107" t="s">
        <v>621</v>
      </c>
      <c r="AC497" s="107" t="s">
        <v>621</v>
      </c>
      <c r="AD497" s="107" t="s">
        <v>621</v>
      </c>
      <c r="AE497" s="107" t="s">
        <v>621</v>
      </c>
      <c r="AF497" s="107" t="s">
        <v>621</v>
      </c>
      <c r="AG497" s="107" t="s">
        <v>621</v>
      </c>
      <c r="AH497" s="107" t="s">
        <v>622</v>
      </c>
      <c r="AI497" s="107" t="s">
        <v>621</v>
      </c>
      <c r="AJ497" s="107" t="s">
        <v>622</v>
      </c>
      <c r="AK497" s="107" t="s">
        <v>621</v>
      </c>
      <c r="AL497" s="107" t="s">
        <v>621</v>
      </c>
      <c r="AM497" s="107" t="s">
        <v>621</v>
      </c>
      <c r="AN497" s="107" t="s">
        <v>621</v>
      </c>
      <c r="AO497" s="107" t="s">
        <v>621</v>
      </c>
      <c r="AP497" s="107" t="s">
        <v>621</v>
      </c>
      <c r="AQ497" s="107" t="s">
        <v>621</v>
      </c>
      <c r="AR497" s="107" t="s">
        <v>621</v>
      </c>
      <c r="AS497" s="107" t="s">
        <v>621</v>
      </c>
      <c r="AT497" s="107" t="s">
        <v>621</v>
      </c>
      <c r="AU497" s="107" t="s">
        <v>623</v>
      </c>
      <c r="AV497" s="107" t="s">
        <v>621</v>
      </c>
      <c r="AW497" s="107" t="s">
        <v>621</v>
      </c>
      <c r="AX497" s="107" t="s">
        <v>621</v>
      </c>
      <c r="AY497" s="107" t="s">
        <v>621</v>
      </c>
      <c r="AZ497" s="107" t="s">
        <v>621</v>
      </c>
      <c r="BA497" s="107" t="s">
        <v>621</v>
      </c>
      <c r="BC497" s="107">
        <v>41</v>
      </c>
      <c r="BD497" s="107">
        <v>3</v>
      </c>
      <c r="BE497" s="107">
        <v>1</v>
      </c>
      <c r="BF497" s="107">
        <v>5</v>
      </c>
      <c r="BG497" s="107">
        <v>0</v>
      </c>
      <c r="BH497" s="107">
        <v>45</v>
      </c>
    </row>
    <row r="498" spans="1:60" x14ac:dyDescent="0.25">
      <c r="A498" s="104">
        <v>1817</v>
      </c>
      <c r="B498" s="108" t="s">
        <v>500</v>
      </c>
      <c r="C498" s="108" t="s">
        <v>485</v>
      </c>
      <c r="D498" s="107" t="s">
        <v>621</v>
      </c>
      <c r="E498" s="107" t="s">
        <v>623</v>
      </c>
      <c r="F498" s="107" t="s">
        <v>621</v>
      </c>
      <c r="G498" s="107" t="s">
        <v>621</v>
      </c>
      <c r="H498" s="107" t="s">
        <v>623</v>
      </c>
      <c r="I498" s="107" t="s">
        <v>621</v>
      </c>
      <c r="J498" s="107" t="s">
        <v>623</v>
      </c>
      <c r="K498" s="107" t="s">
        <v>621</v>
      </c>
      <c r="L498" s="107" t="s">
        <v>622</v>
      </c>
      <c r="M498" s="107" t="s">
        <v>621</v>
      </c>
      <c r="N498" s="107" t="s">
        <v>620</v>
      </c>
      <c r="O498" s="107" t="s">
        <v>621</v>
      </c>
      <c r="P498" s="107" t="s">
        <v>621</v>
      </c>
      <c r="Q498" s="107" t="s">
        <v>621</v>
      </c>
      <c r="R498" s="107" t="s">
        <v>621</v>
      </c>
      <c r="S498" s="107" t="s">
        <v>622</v>
      </c>
      <c r="T498" s="107" t="s">
        <v>622</v>
      </c>
      <c r="U498" s="107" t="s">
        <v>621</v>
      </c>
      <c r="V498" s="107" t="s">
        <v>621</v>
      </c>
      <c r="W498" s="107" t="s">
        <v>620</v>
      </c>
      <c r="X498" s="107" t="s">
        <v>621</v>
      </c>
      <c r="Y498" s="107" t="s">
        <v>622</v>
      </c>
      <c r="Z498" s="107" t="s">
        <v>621</v>
      </c>
      <c r="AA498" s="107" t="s">
        <v>621</v>
      </c>
      <c r="AB498" s="107" t="s">
        <v>621</v>
      </c>
      <c r="AC498" s="107" t="s">
        <v>621</v>
      </c>
      <c r="AD498" s="107" t="s">
        <v>621</v>
      </c>
      <c r="AE498" s="107" t="s">
        <v>621</v>
      </c>
      <c r="AF498" s="107" t="s">
        <v>621</v>
      </c>
      <c r="AG498" s="107" t="s">
        <v>621</v>
      </c>
      <c r="AH498" s="107" t="s">
        <v>622</v>
      </c>
      <c r="AI498" s="107" t="s">
        <v>622</v>
      </c>
      <c r="AJ498" s="107" t="s">
        <v>622</v>
      </c>
      <c r="AK498" s="107" t="s">
        <v>621</v>
      </c>
      <c r="AL498" s="107" t="s">
        <v>621</v>
      </c>
      <c r="AM498" s="107" t="s">
        <v>622</v>
      </c>
      <c r="AN498" s="107" t="s">
        <v>623</v>
      </c>
      <c r="AO498" s="107" t="s">
        <v>620</v>
      </c>
      <c r="AP498" s="107" t="s">
        <v>621</v>
      </c>
      <c r="AQ498" s="107" t="s">
        <v>621</v>
      </c>
      <c r="AR498" s="107" t="s">
        <v>621</v>
      </c>
      <c r="AS498" s="107" t="s">
        <v>622</v>
      </c>
      <c r="AT498" s="107" t="s">
        <v>623</v>
      </c>
      <c r="AU498" s="107" t="s">
        <v>621</v>
      </c>
      <c r="AV498" s="107" t="s">
        <v>621</v>
      </c>
      <c r="AW498" s="107" t="s">
        <v>621</v>
      </c>
      <c r="AX498" s="107" t="s">
        <v>621</v>
      </c>
      <c r="AY498" s="107" t="s">
        <v>622</v>
      </c>
      <c r="AZ498" s="107" t="s">
        <v>621</v>
      </c>
      <c r="BA498" s="107" t="s">
        <v>622</v>
      </c>
      <c r="BC498" s="107">
        <v>31</v>
      </c>
      <c r="BD498" s="107">
        <v>11</v>
      </c>
      <c r="BE498" s="107">
        <v>3</v>
      </c>
      <c r="BF498" s="107">
        <v>5</v>
      </c>
      <c r="BG498" s="107">
        <v>0</v>
      </c>
      <c r="BH498" s="107">
        <v>45</v>
      </c>
    </row>
    <row r="499" spans="1:60" x14ac:dyDescent="0.25">
      <c r="A499" s="104">
        <v>1818</v>
      </c>
      <c r="B499" s="108" t="s">
        <v>501</v>
      </c>
      <c r="C499" s="108" t="s">
        <v>485</v>
      </c>
      <c r="D499" s="107" t="s">
        <v>621</v>
      </c>
      <c r="E499" s="107" t="s">
        <v>621</v>
      </c>
      <c r="F499" s="107" t="s">
        <v>621</v>
      </c>
      <c r="G499" s="107" t="s">
        <v>621</v>
      </c>
      <c r="H499" s="107" t="s">
        <v>621</v>
      </c>
      <c r="I499" s="107" t="s">
        <v>621</v>
      </c>
      <c r="J499" s="107" t="s">
        <v>623</v>
      </c>
      <c r="K499" s="107" t="s">
        <v>621</v>
      </c>
      <c r="L499" s="107" t="s">
        <v>621</v>
      </c>
      <c r="M499" s="107" t="s">
        <v>621</v>
      </c>
      <c r="N499" s="107" t="s">
        <v>620</v>
      </c>
      <c r="O499" s="107" t="s">
        <v>621</v>
      </c>
      <c r="P499" s="107" t="s">
        <v>621</v>
      </c>
      <c r="Q499" s="107" t="s">
        <v>621</v>
      </c>
      <c r="R499" s="107" t="s">
        <v>621</v>
      </c>
      <c r="S499" s="107" t="s">
        <v>620</v>
      </c>
      <c r="T499" s="107" t="s">
        <v>621</v>
      </c>
      <c r="U499" s="107" t="s">
        <v>621</v>
      </c>
      <c r="V499" s="107" t="s">
        <v>621</v>
      </c>
      <c r="W499" s="107" t="s">
        <v>620</v>
      </c>
      <c r="X499" s="107" t="s">
        <v>621</v>
      </c>
      <c r="Y499" s="107" t="s">
        <v>621</v>
      </c>
      <c r="Z499" s="107" t="s">
        <v>623</v>
      </c>
      <c r="AA499" s="107" t="s">
        <v>621</v>
      </c>
      <c r="AB499" s="107" t="s">
        <v>621</v>
      </c>
      <c r="AC499" s="107" t="s">
        <v>621</v>
      </c>
      <c r="AD499" s="107" t="s">
        <v>623</v>
      </c>
      <c r="AE499" s="107" t="s">
        <v>621</v>
      </c>
      <c r="AF499" s="107" t="s">
        <v>621</v>
      </c>
      <c r="AG499" s="107" t="s">
        <v>621</v>
      </c>
      <c r="AH499" s="107" t="s">
        <v>622</v>
      </c>
      <c r="AI499" s="107" t="s">
        <v>622</v>
      </c>
      <c r="AJ499" s="107" t="s">
        <v>622</v>
      </c>
      <c r="AK499" s="107" t="s">
        <v>621</v>
      </c>
      <c r="AL499" s="107" t="s">
        <v>621</v>
      </c>
      <c r="AM499" s="107" t="s">
        <v>621</v>
      </c>
      <c r="AN499" s="107" t="s">
        <v>621</v>
      </c>
      <c r="AO499" s="107" t="s">
        <v>621</v>
      </c>
      <c r="AP499" s="107" t="s">
        <v>621</v>
      </c>
      <c r="AQ499" s="107" t="s">
        <v>621</v>
      </c>
      <c r="AR499" s="107" t="s">
        <v>621</v>
      </c>
      <c r="AS499" s="107" t="s">
        <v>621</v>
      </c>
      <c r="AT499" s="107" t="s">
        <v>621</v>
      </c>
      <c r="AU499" s="107" t="s">
        <v>621</v>
      </c>
      <c r="AV499" s="107" t="s">
        <v>620</v>
      </c>
      <c r="AW499" s="107" t="s">
        <v>621</v>
      </c>
      <c r="AX499" s="107" t="s">
        <v>621</v>
      </c>
      <c r="AY499" s="107" t="s">
        <v>621</v>
      </c>
      <c r="AZ499" s="107" t="s">
        <v>621</v>
      </c>
      <c r="BA499" s="107" t="s">
        <v>621</v>
      </c>
      <c r="BC499" s="107">
        <v>40</v>
      </c>
      <c r="BD499" s="107">
        <v>3</v>
      </c>
      <c r="BE499" s="107">
        <v>4</v>
      </c>
      <c r="BF499" s="107">
        <v>3</v>
      </c>
      <c r="BG499" s="107">
        <v>0</v>
      </c>
      <c r="BH499" s="107">
        <v>47</v>
      </c>
    </row>
    <row r="500" spans="1:60" x14ac:dyDescent="0.25">
      <c r="A500" s="104">
        <v>1819</v>
      </c>
      <c r="B500" s="108" t="s">
        <v>502</v>
      </c>
      <c r="C500" s="108" t="s">
        <v>485</v>
      </c>
      <c r="D500" s="107" t="s">
        <v>621</v>
      </c>
      <c r="E500" s="107" t="s">
        <v>622</v>
      </c>
      <c r="F500" s="107" t="s">
        <v>621</v>
      </c>
      <c r="G500" s="107" t="s">
        <v>621</v>
      </c>
      <c r="H500" s="107" t="s">
        <v>623</v>
      </c>
      <c r="I500" s="107" t="s">
        <v>621</v>
      </c>
      <c r="J500" s="107" t="s">
        <v>621</v>
      </c>
      <c r="K500" s="107" t="s">
        <v>623</v>
      </c>
      <c r="L500" s="107" t="s">
        <v>621</v>
      </c>
      <c r="M500" s="107" t="s">
        <v>621</v>
      </c>
      <c r="N500" s="107" t="s">
        <v>620</v>
      </c>
      <c r="O500" s="107" t="s">
        <v>621</v>
      </c>
      <c r="P500" s="107" t="s">
        <v>621</v>
      </c>
      <c r="Q500" s="107" t="s">
        <v>621</v>
      </c>
      <c r="R500" s="107" t="s">
        <v>623</v>
      </c>
      <c r="S500" s="107" t="s">
        <v>623</v>
      </c>
      <c r="T500" s="107" t="s">
        <v>621</v>
      </c>
      <c r="U500" s="107" t="s">
        <v>621</v>
      </c>
      <c r="V500" s="107" t="s">
        <v>621</v>
      </c>
      <c r="W500" s="107" t="s">
        <v>623</v>
      </c>
      <c r="X500" s="107" t="s">
        <v>623</v>
      </c>
      <c r="Y500" s="107" t="s">
        <v>623</v>
      </c>
      <c r="Z500" s="107" t="s">
        <v>621</v>
      </c>
      <c r="AA500" s="107" t="s">
        <v>621</v>
      </c>
      <c r="AB500" s="107" t="s">
        <v>621</v>
      </c>
      <c r="AC500" s="107" t="s">
        <v>620</v>
      </c>
      <c r="AD500" s="107" t="s">
        <v>621</v>
      </c>
      <c r="AE500" s="107" t="s">
        <v>621</v>
      </c>
      <c r="AF500" s="107" t="s">
        <v>621</v>
      </c>
      <c r="AG500" s="107" t="s">
        <v>621</v>
      </c>
      <c r="AH500" s="107" t="s">
        <v>622</v>
      </c>
      <c r="AI500" s="107" t="s">
        <v>622</v>
      </c>
      <c r="AJ500" s="107" t="s">
        <v>622</v>
      </c>
      <c r="AK500" s="107" t="s">
        <v>621</v>
      </c>
      <c r="AL500" s="107" t="s">
        <v>621</v>
      </c>
      <c r="AM500" s="107" t="s">
        <v>621</v>
      </c>
      <c r="AN500" s="107" t="s">
        <v>621</v>
      </c>
      <c r="AO500" s="107" t="s">
        <v>621</v>
      </c>
      <c r="AP500" s="107" t="s">
        <v>621</v>
      </c>
      <c r="AQ500" s="107" t="s">
        <v>621</v>
      </c>
      <c r="AR500" s="107" t="s">
        <v>621</v>
      </c>
      <c r="AS500" s="107" t="s">
        <v>621</v>
      </c>
      <c r="AT500" s="107" t="s">
        <v>621</v>
      </c>
      <c r="AU500" s="107" t="s">
        <v>623</v>
      </c>
      <c r="AV500" s="107" t="s">
        <v>621</v>
      </c>
      <c r="AW500" s="107" t="s">
        <v>621</v>
      </c>
      <c r="AX500" s="107" t="s">
        <v>621</v>
      </c>
      <c r="AY500" s="107" t="s">
        <v>621</v>
      </c>
      <c r="AZ500" s="107" t="s">
        <v>621</v>
      </c>
      <c r="BA500" s="107" t="s">
        <v>622</v>
      </c>
      <c r="BC500" s="107">
        <v>35</v>
      </c>
      <c r="BD500" s="107">
        <v>5</v>
      </c>
      <c r="BE500" s="107">
        <v>2</v>
      </c>
      <c r="BF500" s="107">
        <v>8</v>
      </c>
      <c r="BG500" s="107">
        <v>0</v>
      </c>
      <c r="BH500" s="107">
        <v>42</v>
      </c>
    </row>
    <row r="501" spans="1:60" x14ac:dyDescent="0.25">
      <c r="A501" s="104">
        <v>1820</v>
      </c>
      <c r="B501" s="108" t="s">
        <v>503</v>
      </c>
      <c r="C501" s="108" t="s">
        <v>485</v>
      </c>
      <c r="D501" s="107" t="s">
        <v>621</v>
      </c>
      <c r="E501" s="107" t="s">
        <v>620</v>
      </c>
      <c r="F501" s="107" t="s">
        <v>621</v>
      </c>
      <c r="G501" s="107" t="s">
        <v>621</v>
      </c>
      <c r="H501" s="107" t="s">
        <v>623</v>
      </c>
      <c r="I501" s="107" t="s">
        <v>621</v>
      </c>
      <c r="J501" s="107" t="s">
        <v>621</v>
      </c>
      <c r="K501" s="107" t="s">
        <v>623</v>
      </c>
      <c r="L501" s="107" t="s">
        <v>621</v>
      </c>
      <c r="M501" s="107" t="s">
        <v>620</v>
      </c>
      <c r="N501" s="107" t="s">
        <v>621</v>
      </c>
      <c r="O501" s="107" t="s">
        <v>621</v>
      </c>
      <c r="P501" s="107" t="s">
        <v>621</v>
      </c>
      <c r="Q501" s="107" t="s">
        <v>621</v>
      </c>
      <c r="R501" s="107" t="s">
        <v>621</v>
      </c>
      <c r="S501" s="107" t="s">
        <v>621</v>
      </c>
      <c r="T501" s="107" t="s">
        <v>621</v>
      </c>
      <c r="U501" s="107" t="s">
        <v>621</v>
      </c>
      <c r="V501" s="107" t="s">
        <v>620</v>
      </c>
      <c r="W501" s="107" t="s">
        <v>621</v>
      </c>
      <c r="X501" s="107" t="s">
        <v>621</v>
      </c>
      <c r="Y501" s="107" t="s">
        <v>621</v>
      </c>
      <c r="Z501" s="107" t="s">
        <v>621</v>
      </c>
      <c r="AA501" s="107" t="s">
        <v>621</v>
      </c>
      <c r="AB501" s="107" t="s">
        <v>621</v>
      </c>
      <c r="AC501" s="107" t="s">
        <v>621</v>
      </c>
      <c r="AD501" s="107" t="s">
        <v>621</v>
      </c>
      <c r="AE501" s="107" t="s">
        <v>621</v>
      </c>
      <c r="AF501" s="107" t="s">
        <v>620</v>
      </c>
      <c r="AG501" s="107" t="s">
        <v>621</v>
      </c>
      <c r="AH501" s="107" t="s">
        <v>622</v>
      </c>
      <c r="AI501" s="107" t="s">
        <v>622</v>
      </c>
      <c r="AJ501" s="107" t="s">
        <v>622</v>
      </c>
      <c r="AK501" s="107" t="s">
        <v>620</v>
      </c>
      <c r="AL501" s="107" t="s">
        <v>621</v>
      </c>
      <c r="AM501" s="107" t="s">
        <v>621</v>
      </c>
      <c r="AN501" s="107" t="s">
        <v>623</v>
      </c>
      <c r="AO501" s="107" t="s">
        <v>621</v>
      </c>
      <c r="AP501" s="107" t="s">
        <v>621</v>
      </c>
      <c r="AQ501" s="107" t="s">
        <v>621</v>
      </c>
      <c r="AR501" s="107" t="s">
        <v>621</v>
      </c>
      <c r="AS501" s="107" t="s">
        <v>622</v>
      </c>
      <c r="AT501" s="107" t="s">
        <v>621</v>
      </c>
      <c r="AU501" s="107" t="s">
        <v>621</v>
      </c>
      <c r="AV501" s="107" t="s">
        <v>623</v>
      </c>
      <c r="AW501" s="107" t="s">
        <v>623</v>
      </c>
      <c r="AX501" s="107" t="s">
        <v>621</v>
      </c>
      <c r="AY501" s="107" t="s">
        <v>621</v>
      </c>
      <c r="AZ501" s="107" t="s">
        <v>621</v>
      </c>
      <c r="BA501" s="107" t="s">
        <v>621</v>
      </c>
      <c r="BC501" s="107">
        <v>36</v>
      </c>
      <c r="BD501" s="107">
        <v>4</v>
      </c>
      <c r="BE501" s="107">
        <v>5</v>
      </c>
      <c r="BF501" s="107">
        <v>5</v>
      </c>
      <c r="BG501" s="107">
        <v>0</v>
      </c>
      <c r="BH501" s="107">
        <v>45</v>
      </c>
    </row>
    <row r="502" spans="1:60" x14ac:dyDescent="0.25">
      <c r="A502" s="104">
        <v>1821</v>
      </c>
      <c r="B502" s="108" t="s">
        <v>504</v>
      </c>
      <c r="C502" s="108" t="s">
        <v>485</v>
      </c>
      <c r="D502" s="107" t="s">
        <v>621</v>
      </c>
      <c r="E502" s="107" t="s">
        <v>621</v>
      </c>
      <c r="F502" s="107" t="s">
        <v>621</v>
      </c>
      <c r="G502" s="107" t="s">
        <v>621</v>
      </c>
      <c r="H502" s="107" t="s">
        <v>623</v>
      </c>
      <c r="I502" s="107" t="s">
        <v>621</v>
      </c>
      <c r="J502" s="107" t="s">
        <v>623</v>
      </c>
      <c r="K502" s="107" t="s">
        <v>621</v>
      </c>
      <c r="L502" s="107" t="s">
        <v>621</v>
      </c>
      <c r="M502" s="107" t="s">
        <v>621</v>
      </c>
      <c r="N502" s="107" t="s">
        <v>621</v>
      </c>
      <c r="O502" s="107" t="s">
        <v>621</v>
      </c>
      <c r="P502" s="107" t="s">
        <v>621</v>
      </c>
      <c r="Q502" s="107" t="s">
        <v>621</v>
      </c>
      <c r="R502" s="107" t="s">
        <v>621</v>
      </c>
      <c r="S502" s="107" t="s">
        <v>621</v>
      </c>
      <c r="T502" s="107" t="s">
        <v>623</v>
      </c>
      <c r="U502" s="107" t="s">
        <v>621</v>
      </c>
      <c r="V502" s="107" t="s">
        <v>621</v>
      </c>
      <c r="W502" s="107" t="s">
        <v>623</v>
      </c>
      <c r="X502" s="107" t="s">
        <v>621</v>
      </c>
      <c r="Y502" s="107" t="s">
        <v>622</v>
      </c>
      <c r="Z502" s="107" t="s">
        <v>621</v>
      </c>
      <c r="AA502" s="107" t="s">
        <v>621</v>
      </c>
      <c r="AB502" s="107" t="s">
        <v>621</v>
      </c>
      <c r="AC502" s="107" t="s">
        <v>623</v>
      </c>
      <c r="AD502" s="107" t="s">
        <v>621</v>
      </c>
      <c r="AE502" s="107" t="s">
        <v>621</v>
      </c>
      <c r="AF502" s="107" t="s">
        <v>621</v>
      </c>
      <c r="AG502" s="107" t="s">
        <v>621</v>
      </c>
      <c r="AH502" s="107" t="s">
        <v>622</v>
      </c>
      <c r="AI502" s="107" t="s">
        <v>622</v>
      </c>
      <c r="AJ502" s="107" t="s">
        <v>622</v>
      </c>
      <c r="AK502" s="107" t="s">
        <v>621</v>
      </c>
      <c r="AL502" s="107" t="s">
        <v>621</v>
      </c>
      <c r="AM502" s="107" t="s">
        <v>621</v>
      </c>
      <c r="AN502" s="107" t="s">
        <v>621</v>
      </c>
      <c r="AO502" s="107" t="s">
        <v>621</v>
      </c>
      <c r="AP502" s="107" t="s">
        <v>621</v>
      </c>
      <c r="AQ502" s="107" t="s">
        <v>621</v>
      </c>
      <c r="AR502" s="107" t="s">
        <v>621</v>
      </c>
      <c r="AS502" s="107" t="s">
        <v>621</v>
      </c>
      <c r="AT502" s="107" t="s">
        <v>621</v>
      </c>
      <c r="AU502" s="107" t="s">
        <v>621</v>
      </c>
      <c r="AV502" s="107" t="s">
        <v>623</v>
      </c>
      <c r="AW502" s="107" t="s">
        <v>621</v>
      </c>
      <c r="AX502" s="107" t="s">
        <v>621</v>
      </c>
      <c r="AY502" s="107" t="s">
        <v>621</v>
      </c>
      <c r="AZ502" s="107" t="s">
        <v>621</v>
      </c>
      <c r="BA502" s="107" t="s">
        <v>621</v>
      </c>
      <c r="BC502" s="107">
        <v>40</v>
      </c>
      <c r="BD502" s="107">
        <v>4</v>
      </c>
      <c r="BE502" s="107">
        <v>0</v>
      </c>
      <c r="BF502" s="107">
        <v>6</v>
      </c>
      <c r="BG502" s="107">
        <v>0</v>
      </c>
      <c r="BH502" s="107">
        <v>44</v>
      </c>
    </row>
    <row r="503" spans="1:60" x14ac:dyDescent="0.25">
      <c r="A503" s="104">
        <v>1901</v>
      </c>
      <c r="B503" s="108" t="s">
        <v>505</v>
      </c>
      <c r="C503" s="108" t="s">
        <v>506</v>
      </c>
      <c r="D503" s="107" t="s">
        <v>621</v>
      </c>
      <c r="E503" s="107" t="s">
        <v>621</v>
      </c>
      <c r="F503" s="107" t="s">
        <v>623</v>
      </c>
      <c r="G503" s="107" t="s">
        <v>621</v>
      </c>
      <c r="H503" s="107" t="s">
        <v>623</v>
      </c>
      <c r="I503" s="107" t="s">
        <v>621</v>
      </c>
      <c r="J503" s="107" t="s">
        <v>623</v>
      </c>
      <c r="K503" s="107" t="s">
        <v>621</v>
      </c>
      <c r="L503" s="107" t="s">
        <v>622</v>
      </c>
      <c r="M503" s="107" t="s">
        <v>621</v>
      </c>
      <c r="N503" s="107" t="s">
        <v>621</v>
      </c>
      <c r="O503" s="107" t="s">
        <v>621</v>
      </c>
      <c r="P503" s="107" t="s">
        <v>621</v>
      </c>
      <c r="Q503" s="107" t="s">
        <v>621</v>
      </c>
      <c r="R503" s="107" t="s">
        <v>621</v>
      </c>
      <c r="S503" s="107" t="s">
        <v>621</v>
      </c>
      <c r="T503" s="107" t="s">
        <v>621</v>
      </c>
      <c r="U503" s="107" t="s">
        <v>620</v>
      </c>
      <c r="V503" s="107" t="s">
        <v>621</v>
      </c>
      <c r="W503" s="107" t="s">
        <v>621</v>
      </c>
      <c r="X503" s="107" t="s">
        <v>621</v>
      </c>
      <c r="Y503" s="107" t="s">
        <v>622</v>
      </c>
      <c r="Z503" s="107" t="s">
        <v>621</v>
      </c>
      <c r="AA503" s="107" t="s">
        <v>621</v>
      </c>
      <c r="AB503" s="107" t="s">
        <v>621</v>
      </c>
      <c r="AC503" s="107" t="s">
        <v>623</v>
      </c>
      <c r="AD503" s="107" t="s">
        <v>621</v>
      </c>
      <c r="AE503" s="107" t="s">
        <v>621</v>
      </c>
      <c r="AF503" s="107" t="s">
        <v>621</v>
      </c>
      <c r="AG503" s="107" t="s">
        <v>621</v>
      </c>
      <c r="AH503" s="107" t="s">
        <v>622</v>
      </c>
      <c r="AI503" s="107" t="s">
        <v>622</v>
      </c>
      <c r="AJ503" s="107" t="s">
        <v>622</v>
      </c>
      <c r="AK503" s="107" t="s">
        <v>621</v>
      </c>
      <c r="AL503" s="107" t="s">
        <v>621</v>
      </c>
      <c r="AM503" s="107" t="s">
        <v>622</v>
      </c>
      <c r="AN503" s="107" t="s">
        <v>621</v>
      </c>
      <c r="AO503" s="107" t="s">
        <v>621</v>
      </c>
      <c r="AP503" s="107" t="s">
        <v>621</v>
      </c>
      <c r="AQ503" s="107" t="s">
        <v>621</v>
      </c>
      <c r="AR503" s="107" t="s">
        <v>621</v>
      </c>
      <c r="AS503" s="107" t="s">
        <v>622</v>
      </c>
      <c r="AT503" s="107" t="s">
        <v>623</v>
      </c>
      <c r="AU503" s="107" t="s">
        <v>623</v>
      </c>
      <c r="AV503" s="107" t="s">
        <v>621</v>
      </c>
      <c r="AW503" s="107" t="s">
        <v>621</v>
      </c>
      <c r="AX503" s="107" t="s">
        <v>621</v>
      </c>
      <c r="AY503" s="107" t="s">
        <v>622</v>
      </c>
      <c r="AZ503" s="107" t="s">
        <v>621</v>
      </c>
      <c r="BA503" s="107" t="s">
        <v>623</v>
      </c>
      <c r="BC503" s="107">
        <v>34</v>
      </c>
      <c r="BD503" s="107">
        <v>8</v>
      </c>
      <c r="BE503" s="107">
        <v>1</v>
      </c>
      <c r="BF503" s="107">
        <v>7</v>
      </c>
      <c r="BG503" s="107">
        <v>0</v>
      </c>
      <c r="BH503" s="107">
        <v>43</v>
      </c>
    </row>
    <row r="504" spans="1:60" x14ac:dyDescent="0.25">
      <c r="A504" s="104">
        <v>1902</v>
      </c>
      <c r="B504" s="108" t="s">
        <v>507</v>
      </c>
      <c r="C504" s="108" t="s">
        <v>506</v>
      </c>
      <c r="D504" s="107" t="s">
        <v>621</v>
      </c>
      <c r="E504" s="107" t="s">
        <v>621</v>
      </c>
      <c r="F504" s="107" t="s">
        <v>621</v>
      </c>
      <c r="G504" s="107" t="s">
        <v>621</v>
      </c>
      <c r="H504" s="107" t="s">
        <v>621</v>
      </c>
      <c r="I504" s="107" t="s">
        <v>621</v>
      </c>
      <c r="J504" s="107" t="s">
        <v>621</v>
      </c>
      <c r="K504" s="107" t="s">
        <v>621</v>
      </c>
      <c r="L504" s="107" t="s">
        <v>621</v>
      </c>
      <c r="M504" s="107" t="s">
        <v>621</v>
      </c>
      <c r="N504" s="107" t="s">
        <v>621</v>
      </c>
      <c r="O504" s="107" t="s">
        <v>621</v>
      </c>
      <c r="P504" s="107" t="s">
        <v>621</v>
      </c>
      <c r="Q504" s="107" t="s">
        <v>621</v>
      </c>
      <c r="R504" s="107" t="s">
        <v>621</v>
      </c>
      <c r="S504" s="107" t="s">
        <v>621</v>
      </c>
      <c r="T504" s="107" t="s">
        <v>623</v>
      </c>
      <c r="U504" s="107" t="s">
        <v>621</v>
      </c>
      <c r="V504" s="107" t="s">
        <v>621</v>
      </c>
      <c r="W504" s="107" t="s">
        <v>621</v>
      </c>
      <c r="X504" s="107" t="s">
        <v>621</v>
      </c>
      <c r="Y504" s="107" t="s">
        <v>622</v>
      </c>
      <c r="Z504" s="107" t="s">
        <v>621</v>
      </c>
      <c r="AA504" s="107" t="s">
        <v>621</v>
      </c>
      <c r="AB504" s="107" t="s">
        <v>623</v>
      </c>
      <c r="AC504" s="107" t="s">
        <v>621</v>
      </c>
      <c r="AD504" s="107" t="s">
        <v>623</v>
      </c>
      <c r="AE504" s="107" t="s">
        <v>621</v>
      </c>
      <c r="AF504" s="107" t="s">
        <v>621</v>
      </c>
      <c r="AG504" s="107" t="s">
        <v>621</v>
      </c>
      <c r="AH504" s="107" t="s">
        <v>622</v>
      </c>
      <c r="AI504" s="107" t="s">
        <v>622</v>
      </c>
      <c r="AJ504" s="107" t="s">
        <v>622</v>
      </c>
      <c r="AK504" s="107" t="s">
        <v>621</v>
      </c>
      <c r="AL504" s="107" t="s">
        <v>621</v>
      </c>
      <c r="AM504" s="107" t="s">
        <v>621</v>
      </c>
      <c r="AN504" s="107" t="s">
        <v>621</v>
      </c>
      <c r="AO504" s="107" t="s">
        <v>621</v>
      </c>
      <c r="AP504" s="107" t="s">
        <v>621</v>
      </c>
      <c r="AQ504" s="107" t="s">
        <v>621</v>
      </c>
      <c r="AR504" s="107" t="s">
        <v>621</v>
      </c>
      <c r="AS504" s="107" t="s">
        <v>621</v>
      </c>
      <c r="AT504" s="107" t="s">
        <v>621</v>
      </c>
      <c r="AU504" s="107" t="s">
        <v>621</v>
      </c>
      <c r="AV504" s="107" t="s">
        <v>623</v>
      </c>
      <c r="AW504" s="107" t="s">
        <v>621</v>
      </c>
      <c r="AX504" s="107" t="s">
        <v>621</v>
      </c>
      <c r="AY504" s="107" t="s">
        <v>621</v>
      </c>
      <c r="AZ504" s="107" t="s">
        <v>621</v>
      </c>
      <c r="BA504" s="107" t="s">
        <v>621</v>
      </c>
      <c r="BC504" s="107">
        <v>42</v>
      </c>
      <c r="BD504" s="107">
        <v>4</v>
      </c>
      <c r="BE504" s="107">
        <v>0</v>
      </c>
      <c r="BF504" s="107">
        <v>4</v>
      </c>
      <c r="BG504" s="107">
        <v>0</v>
      </c>
      <c r="BH504" s="107">
        <v>46</v>
      </c>
    </row>
    <row r="505" spans="1:60" x14ac:dyDescent="0.25">
      <c r="A505" s="104">
        <v>1903</v>
      </c>
      <c r="B505" s="108" t="s">
        <v>508</v>
      </c>
      <c r="C505" s="108" t="s">
        <v>506</v>
      </c>
      <c r="D505" s="107" t="s">
        <v>621</v>
      </c>
      <c r="E505" s="107" t="s">
        <v>621</v>
      </c>
      <c r="F505" s="107" t="s">
        <v>623</v>
      </c>
      <c r="G505" s="107" t="s">
        <v>621</v>
      </c>
      <c r="H505" s="107" t="s">
        <v>623</v>
      </c>
      <c r="I505" s="107" t="s">
        <v>621</v>
      </c>
      <c r="J505" s="107" t="s">
        <v>623</v>
      </c>
      <c r="K505" s="107" t="s">
        <v>621</v>
      </c>
      <c r="L505" s="107" t="s">
        <v>622</v>
      </c>
      <c r="M505" s="107" t="s">
        <v>621</v>
      </c>
      <c r="N505" s="107" t="s">
        <v>620</v>
      </c>
      <c r="O505" s="107" t="s">
        <v>623</v>
      </c>
      <c r="P505" s="107" t="s">
        <v>621</v>
      </c>
      <c r="Q505" s="107" t="s">
        <v>621</v>
      </c>
      <c r="R505" s="107" t="s">
        <v>621</v>
      </c>
      <c r="S505" s="107" t="s">
        <v>620</v>
      </c>
      <c r="T505" s="107" t="s">
        <v>623</v>
      </c>
      <c r="U505" s="107" t="s">
        <v>621</v>
      </c>
      <c r="V505" s="107" t="s">
        <v>621</v>
      </c>
      <c r="W505" s="107" t="s">
        <v>621</v>
      </c>
      <c r="X505" s="107" t="s">
        <v>621</v>
      </c>
      <c r="Y505" s="107" t="s">
        <v>622</v>
      </c>
      <c r="Z505" s="107" t="s">
        <v>621</v>
      </c>
      <c r="AA505" s="107" t="s">
        <v>621</v>
      </c>
      <c r="AB505" s="107" t="s">
        <v>621</v>
      </c>
      <c r="AC505" s="107" t="s">
        <v>621</v>
      </c>
      <c r="AD505" s="107" t="s">
        <v>621</v>
      </c>
      <c r="AE505" s="107" t="s">
        <v>621</v>
      </c>
      <c r="AF505" s="107" t="s">
        <v>621</v>
      </c>
      <c r="AG505" s="107" t="s">
        <v>621</v>
      </c>
      <c r="AH505" s="107" t="s">
        <v>622</v>
      </c>
      <c r="AI505" s="107" t="s">
        <v>622</v>
      </c>
      <c r="AJ505" s="107" t="s">
        <v>622</v>
      </c>
      <c r="AK505" s="107" t="s">
        <v>621</v>
      </c>
      <c r="AL505" s="107" t="s">
        <v>621</v>
      </c>
      <c r="AM505" s="107" t="s">
        <v>621</v>
      </c>
      <c r="AN505" s="107" t="s">
        <v>621</v>
      </c>
      <c r="AO505" s="107" t="s">
        <v>621</v>
      </c>
      <c r="AP505" s="107" t="s">
        <v>621</v>
      </c>
      <c r="AQ505" s="107" t="s">
        <v>621</v>
      </c>
      <c r="AR505" s="107" t="s">
        <v>621</v>
      </c>
      <c r="AS505" s="107" t="s">
        <v>621</v>
      </c>
      <c r="AT505" s="107" t="s">
        <v>621</v>
      </c>
      <c r="AU505" s="107" t="s">
        <v>621</v>
      </c>
      <c r="AV505" s="107" t="s">
        <v>621</v>
      </c>
      <c r="AW505" s="107" t="s">
        <v>621</v>
      </c>
      <c r="AX505" s="107" t="s">
        <v>623</v>
      </c>
      <c r="AY505" s="107" t="s">
        <v>622</v>
      </c>
      <c r="AZ505" s="107" t="s">
        <v>621</v>
      </c>
      <c r="BA505" s="107" t="s">
        <v>621</v>
      </c>
      <c r="BC505" s="107">
        <v>36</v>
      </c>
      <c r="BD505" s="107">
        <v>6</v>
      </c>
      <c r="BE505" s="107">
        <v>2</v>
      </c>
      <c r="BF505" s="107">
        <v>6</v>
      </c>
      <c r="BG505" s="107">
        <v>0</v>
      </c>
      <c r="BH505" s="107">
        <v>44</v>
      </c>
    </row>
    <row r="506" spans="1:60" x14ac:dyDescent="0.25">
      <c r="A506" s="104">
        <v>1904</v>
      </c>
      <c r="B506" s="108" t="s">
        <v>509</v>
      </c>
      <c r="C506" s="108" t="s">
        <v>506</v>
      </c>
      <c r="D506" s="107" t="s">
        <v>621</v>
      </c>
      <c r="E506" s="107" t="s">
        <v>621</v>
      </c>
      <c r="F506" s="107" t="s">
        <v>621</v>
      </c>
      <c r="G506" s="107" t="s">
        <v>621</v>
      </c>
      <c r="H506" s="107" t="s">
        <v>621</v>
      </c>
      <c r="I506" s="107" t="s">
        <v>621</v>
      </c>
      <c r="J506" s="107" t="s">
        <v>621</v>
      </c>
      <c r="K506" s="107" t="s">
        <v>621</v>
      </c>
      <c r="L506" s="107" t="s">
        <v>620</v>
      </c>
      <c r="M506" s="107" t="s">
        <v>621</v>
      </c>
      <c r="N506" s="107" t="s">
        <v>621</v>
      </c>
      <c r="O506" s="107" t="s">
        <v>621</v>
      </c>
      <c r="P506" s="107" t="s">
        <v>621</v>
      </c>
      <c r="Q506" s="107" t="s">
        <v>621</v>
      </c>
      <c r="R506" s="107" t="s">
        <v>623</v>
      </c>
      <c r="S506" s="107" t="s">
        <v>622</v>
      </c>
      <c r="T506" s="107" t="s">
        <v>622</v>
      </c>
      <c r="U506" s="107" t="s">
        <v>621</v>
      </c>
      <c r="V506" s="107" t="s">
        <v>621</v>
      </c>
      <c r="W506" s="107" t="s">
        <v>620</v>
      </c>
      <c r="X506" s="107" t="s">
        <v>621</v>
      </c>
      <c r="Y506" s="107" t="s">
        <v>621</v>
      </c>
      <c r="Z506" s="107" t="s">
        <v>621</v>
      </c>
      <c r="AA506" s="107" t="s">
        <v>621</v>
      </c>
      <c r="AB506" s="107" t="s">
        <v>621</v>
      </c>
      <c r="AC506" s="107" t="s">
        <v>621</v>
      </c>
      <c r="AD506" s="107" t="s">
        <v>621</v>
      </c>
      <c r="AE506" s="107" t="s">
        <v>621</v>
      </c>
      <c r="AF506" s="107" t="s">
        <v>621</v>
      </c>
      <c r="AG506" s="107" t="s">
        <v>621</v>
      </c>
      <c r="AH506" s="107" t="s">
        <v>621</v>
      </c>
      <c r="AI506" s="107" t="s">
        <v>620</v>
      </c>
      <c r="AJ506" s="107" t="s">
        <v>621</v>
      </c>
      <c r="AK506" s="107" t="s">
        <v>621</v>
      </c>
      <c r="AL506" s="107" t="s">
        <v>621</v>
      </c>
      <c r="AM506" s="107" t="s">
        <v>621</v>
      </c>
      <c r="AN506" s="107" t="s">
        <v>621</v>
      </c>
      <c r="AO506" s="107" t="s">
        <v>621</v>
      </c>
      <c r="AP506" s="107" t="s">
        <v>621</v>
      </c>
      <c r="AQ506" s="107" t="s">
        <v>621</v>
      </c>
      <c r="AR506" s="107" t="s">
        <v>621</v>
      </c>
      <c r="AS506" s="107" t="s">
        <v>621</v>
      </c>
      <c r="AT506" s="107" t="s">
        <v>621</v>
      </c>
      <c r="AU506" s="107" t="s">
        <v>621</v>
      </c>
      <c r="AV506" s="107" t="s">
        <v>623</v>
      </c>
      <c r="AW506" s="107" t="s">
        <v>621</v>
      </c>
      <c r="AX506" s="107" t="s">
        <v>621</v>
      </c>
      <c r="AY506" s="107" t="s">
        <v>621</v>
      </c>
      <c r="AZ506" s="107" t="s">
        <v>621</v>
      </c>
      <c r="BA506" s="107" t="s">
        <v>621</v>
      </c>
      <c r="BC506" s="107">
        <v>43</v>
      </c>
      <c r="BD506" s="107">
        <v>2</v>
      </c>
      <c r="BE506" s="107">
        <v>3</v>
      </c>
      <c r="BF506" s="107">
        <v>2</v>
      </c>
      <c r="BG506" s="107">
        <v>0</v>
      </c>
      <c r="BH506" s="107">
        <v>48</v>
      </c>
    </row>
    <row r="507" spans="1:60" x14ac:dyDescent="0.25">
      <c r="A507" s="104">
        <v>1905</v>
      </c>
      <c r="B507" s="108" t="s">
        <v>510</v>
      </c>
      <c r="C507" s="108" t="s">
        <v>506</v>
      </c>
      <c r="D507" s="107" t="s">
        <v>621</v>
      </c>
      <c r="E507" s="107" t="s">
        <v>621</v>
      </c>
      <c r="F507" s="107" t="s">
        <v>621</v>
      </c>
      <c r="G507" s="107" t="s">
        <v>621</v>
      </c>
      <c r="H507" s="107" t="s">
        <v>623</v>
      </c>
      <c r="I507" s="107" t="s">
        <v>621</v>
      </c>
      <c r="J507" s="107" t="s">
        <v>621</v>
      </c>
      <c r="K507" s="107" t="s">
        <v>621</v>
      </c>
      <c r="L507" s="107" t="s">
        <v>621</v>
      </c>
      <c r="M507" s="107" t="s">
        <v>621</v>
      </c>
      <c r="N507" s="107" t="s">
        <v>621</v>
      </c>
      <c r="O507" s="107" t="s">
        <v>621</v>
      </c>
      <c r="P507" s="107" t="s">
        <v>621</v>
      </c>
      <c r="Q507" s="107" t="s">
        <v>621</v>
      </c>
      <c r="R507" s="107" t="s">
        <v>621</v>
      </c>
      <c r="S507" s="107" t="s">
        <v>622</v>
      </c>
      <c r="T507" s="107" t="s">
        <v>622</v>
      </c>
      <c r="U507" s="107" t="s">
        <v>621</v>
      </c>
      <c r="V507" s="107" t="s">
        <v>621</v>
      </c>
      <c r="W507" s="107" t="s">
        <v>621</v>
      </c>
      <c r="X507" s="107" t="s">
        <v>621</v>
      </c>
      <c r="Y507" s="107" t="s">
        <v>622</v>
      </c>
      <c r="Z507" s="107" t="s">
        <v>621</v>
      </c>
      <c r="AA507" s="107" t="s">
        <v>621</v>
      </c>
      <c r="AB507" s="107" t="s">
        <v>621</v>
      </c>
      <c r="AC507" s="107" t="s">
        <v>621</v>
      </c>
      <c r="AD507" s="107" t="s">
        <v>623</v>
      </c>
      <c r="AE507" s="107" t="s">
        <v>623</v>
      </c>
      <c r="AF507" s="107" t="s">
        <v>621</v>
      </c>
      <c r="AG507" s="107" t="s">
        <v>621</v>
      </c>
      <c r="AH507" s="107" t="s">
        <v>622</v>
      </c>
      <c r="AI507" s="107" t="s">
        <v>622</v>
      </c>
      <c r="AJ507" s="107" t="s">
        <v>622</v>
      </c>
      <c r="AK507" s="107" t="s">
        <v>623</v>
      </c>
      <c r="AL507" s="107" t="s">
        <v>621</v>
      </c>
      <c r="AM507" s="107" t="s">
        <v>621</v>
      </c>
      <c r="AN507" s="107" t="s">
        <v>621</v>
      </c>
      <c r="AO507" s="107" t="s">
        <v>621</v>
      </c>
      <c r="AP507" s="107" t="s">
        <v>621</v>
      </c>
      <c r="AQ507" s="107" t="s">
        <v>621</v>
      </c>
      <c r="AR507" s="107" t="s">
        <v>621</v>
      </c>
      <c r="AS507" s="107" t="s">
        <v>621</v>
      </c>
      <c r="AT507" s="107" t="s">
        <v>621</v>
      </c>
      <c r="AU507" s="107" t="s">
        <v>621</v>
      </c>
      <c r="AV507" s="107" t="s">
        <v>621</v>
      </c>
      <c r="AW507" s="107" t="s">
        <v>621</v>
      </c>
      <c r="AX507" s="107" t="s">
        <v>623</v>
      </c>
      <c r="AY507" s="107" t="s">
        <v>623</v>
      </c>
      <c r="AZ507" s="107" t="s">
        <v>621</v>
      </c>
      <c r="BA507" s="107" t="s">
        <v>621</v>
      </c>
      <c r="BC507" s="107">
        <v>38</v>
      </c>
      <c r="BD507" s="107">
        <v>6</v>
      </c>
      <c r="BE507" s="107">
        <v>0</v>
      </c>
      <c r="BF507" s="107">
        <v>6</v>
      </c>
      <c r="BG507" s="107">
        <v>0</v>
      </c>
      <c r="BH507" s="107">
        <v>44</v>
      </c>
    </row>
    <row r="508" spans="1:60" x14ac:dyDescent="0.25">
      <c r="A508" s="104">
        <v>1906</v>
      </c>
      <c r="B508" s="108" t="s">
        <v>511</v>
      </c>
      <c r="C508" s="108" t="s">
        <v>506</v>
      </c>
      <c r="D508" s="107" t="s">
        <v>621</v>
      </c>
      <c r="E508" s="107" t="s">
        <v>621</v>
      </c>
      <c r="F508" s="107" t="s">
        <v>621</v>
      </c>
      <c r="G508" s="107" t="s">
        <v>621</v>
      </c>
      <c r="H508" s="107" t="s">
        <v>623</v>
      </c>
      <c r="I508" s="107" t="s">
        <v>621</v>
      </c>
      <c r="J508" s="107" t="s">
        <v>621</v>
      </c>
      <c r="K508" s="107" t="s">
        <v>621</v>
      </c>
      <c r="L508" s="107" t="s">
        <v>621</v>
      </c>
      <c r="M508" s="107" t="s">
        <v>621</v>
      </c>
      <c r="N508" s="107" t="s">
        <v>621</v>
      </c>
      <c r="O508" s="107" t="s">
        <v>621</v>
      </c>
      <c r="P508" s="107" t="s">
        <v>621</v>
      </c>
      <c r="Q508" s="107" t="s">
        <v>621</v>
      </c>
      <c r="R508" s="107" t="s">
        <v>623</v>
      </c>
      <c r="S508" s="107" t="s">
        <v>621</v>
      </c>
      <c r="T508" s="107" t="s">
        <v>621</v>
      </c>
      <c r="U508" s="107" t="s">
        <v>621</v>
      </c>
      <c r="V508" s="107" t="s">
        <v>621</v>
      </c>
      <c r="W508" s="107" t="s">
        <v>620</v>
      </c>
      <c r="X508" s="107" t="s">
        <v>621</v>
      </c>
      <c r="Y508" s="107" t="s">
        <v>622</v>
      </c>
      <c r="Z508" s="107" t="s">
        <v>621</v>
      </c>
      <c r="AA508" s="107" t="s">
        <v>621</v>
      </c>
      <c r="AB508" s="107" t="s">
        <v>621</v>
      </c>
      <c r="AC508" s="107" t="s">
        <v>621</v>
      </c>
      <c r="AD508" s="107" t="s">
        <v>621</v>
      </c>
      <c r="AE508" s="107" t="s">
        <v>621</v>
      </c>
      <c r="AF508" s="107" t="s">
        <v>621</v>
      </c>
      <c r="AG508" s="107" t="s">
        <v>621</v>
      </c>
      <c r="AH508" s="107" t="s">
        <v>621</v>
      </c>
      <c r="AI508" s="107" t="s">
        <v>621</v>
      </c>
      <c r="AJ508" s="107" t="s">
        <v>622</v>
      </c>
      <c r="AK508" s="107" t="s">
        <v>621</v>
      </c>
      <c r="AL508" s="107" t="s">
        <v>621</v>
      </c>
      <c r="AM508" s="107" t="s">
        <v>621</v>
      </c>
      <c r="AN508" s="107" t="s">
        <v>621</v>
      </c>
      <c r="AO508" s="107" t="s">
        <v>621</v>
      </c>
      <c r="AP508" s="107" t="s">
        <v>621</v>
      </c>
      <c r="AQ508" s="107" t="s">
        <v>621</v>
      </c>
      <c r="AR508" s="107" t="s">
        <v>621</v>
      </c>
      <c r="AS508" s="107" t="s">
        <v>621</v>
      </c>
      <c r="AT508" s="107" t="s">
        <v>621</v>
      </c>
      <c r="AU508" s="107" t="s">
        <v>621</v>
      </c>
      <c r="AV508" s="107" t="s">
        <v>621</v>
      </c>
      <c r="AW508" s="107" t="s">
        <v>621</v>
      </c>
      <c r="AX508" s="107" t="s">
        <v>621</v>
      </c>
      <c r="AY508" s="107" t="s">
        <v>621</v>
      </c>
      <c r="AZ508" s="107" t="s">
        <v>621</v>
      </c>
      <c r="BA508" s="107" t="s">
        <v>621</v>
      </c>
      <c r="BC508" s="107">
        <v>45</v>
      </c>
      <c r="BD508" s="107">
        <v>2</v>
      </c>
      <c r="BE508" s="107">
        <v>1</v>
      </c>
      <c r="BF508" s="107">
        <v>2</v>
      </c>
      <c r="BG508" s="107">
        <v>0</v>
      </c>
      <c r="BH508" s="107">
        <v>48</v>
      </c>
    </row>
    <row r="509" spans="1:60" x14ac:dyDescent="0.25">
      <c r="A509" s="104">
        <v>1907</v>
      </c>
      <c r="B509" s="108" t="s">
        <v>512</v>
      </c>
      <c r="C509" s="108" t="s">
        <v>506</v>
      </c>
      <c r="D509" s="107" t="s">
        <v>623</v>
      </c>
      <c r="E509" s="107" t="s">
        <v>621</v>
      </c>
      <c r="F509" s="107" t="s">
        <v>623</v>
      </c>
      <c r="G509" s="107" t="s">
        <v>621</v>
      </c>
      <c r="H509" s="107" t="s">
        <v>623</v>
      </c>
      <c r="I509" s="107" t="s">
        <v>621</v>
      </c>
      <c r="J509" s="107" t="s">
        <v>623</v>
      </c>
      <c r="K509" s="107" t="s">
        <v>621</v>
      </c>
      <c r="L509" s="107" t="s">
        <v>622</v>
      </c>
      <c r="M509" s="107" t="s">
        <v>621</v>
      </c>
      <c r="N509" s="107" t="s">
        <v>623</v>
      </c>
      <c r="O509" s="107" t="s">
        <v>621</v>
      </c>
      <c r="P509" s="107" t="s">
        <v>621</v>
      </c>
      <c r="Q509" s="107" t="s">
        <v>621</v>
      </c>
      <c r="R509" s="107" t="s">
        <v>623</v>
      </c>
      <c r="S509" s="107" t="s">
        <v>622</v>
      </c>
      <c r="T509" s="107" t="s">
        <v>623</v>
      </c>
      <c r="U509" s="107" t="s">
        <v>621</v>
      </c>
      <c r="V509" s="107" t="s">
        <v>621</v>
      </c>
      <c r="W509" s="107" t="s">
        <v>621</v>
      </c>
      <c r="X509" s="107" t="s">
        <v>621</v>
      </c>
      <c r="Y509" s="107" t="s">
        <v>622</v>
      </c>
      <c r="Z509" s="107" t="s">
        <v>621</v>
      </c>
      <c r="AA509" s="107" t="s">
        <v>621</v>
      </c>
      <c r="AB509" s="107" t="s">
        <v>623</v>
      </c>
      <c r="AC509" s="107" t="s">
        <v>621</v>
      </c>
      <c r="AD509" s="107" t="s">
        <v>621</v>
      </c>
      <c r="AE509" s="107" t="s">
        <v>621</v>
      </c>
      <c r="AF509" s="107" t="s">
        <v>621</v>
      </c>
      <c r="AG509" s="107" t="s">
        <v>621</v>
      </c>
      <c r="AH509" s="107" t="s">
        <v>622</v>
      </c>
      <c r="AI509" s="107" t="s">
        <v>622</v>
      </c>
      <c r="AJ509" s="107" t="s">
        <v>622</v>
      </c>
      <c r="AK509" s="107" t="s">
        <v>621</v>
      </c>
      <c r="AL509" s="107" t="s">
        <v>621</v>
      </c>
      <c r="AM509" s="107" t="s">
        <v>622</v>
      </c>
      <c r="AN509" s="107" t="s">
        <v>621</v>
      </c>
      <c r="AO509" s="107" t="s">
        <v>621</v>
      </c>
      <c r="AP509" s="107" t="s">
        <v>621</v>
      </c>
      <c r="AQ509" s="107" t="s">
        <v>621</v>
      </c>
      <c r="AR509" s="107" t="s">
        <v>621</v>
      </c>
      <c r="AS509" s="107" t="s">
        <v>621</v>
      </c>
      <c r="AT509" s="107" t="s">
        <v>621</v>
      </c>
      <c r="AU509" s="107" t="s">
        <v>621</v>
      </c>
      <c r="AV509" s="107" t="s">
        <v>621</v>
      </c>
      <c r="AW509" s="107" t="s">
        <v>621</v>
      </c>
      <c r="AX509" s="107" t="s">
        <v>621</v>
      </c>
      <c r="AY509" s="107" t="s">
        <v>622</v>
      </c>
      <c r="AZ509" s="107" t="s">
        <v>621</v>
      </c>
      <c r="BA509" s="107" t="s">
        <v>622</v>
      </c>
      <c r="BC509" s="107">
        <v>33</v>
      </c>
      <c r="BD509" s="107">
        <v>9</v>
      </c>
      <c r="BE509" s="107">
        <v>0</v>
      </c>
      <c r="BF509" s="107">
        <v>8</v>
      </c>
      <c r="BG509" s="107">
        <v>0</v>
      </c>
      <c r="BH509" s="107">
        <v>42</v>
      </c>
    </row>
    <row r="510" spans="1:60" x14ac:dyDescent="0.25">
      <c r="A510" s="104">
        <v>1908</v>
      </c>
      <c r="B510" s="108" t="s">
        <v>513</v>
      </c>
      <c r="C510" s="108" t="s">
        <v>506</v>
      </c>
      <c r="D510" s="107" t="s">
        <v>623</v>
      </c>
      <c r="E510" s="107" t="s">
        <v>620</v>
      </c>
      <c r="F510" s="107" t="s">
        <v>623</v>
      </c>
      <c r="G510" s="107" t="s">
        <v>621</v>
      </c>
      <c r="H510" s="107" t="s">
        <v>621</v>
      </c>
      <c r="I510" s="107" t="s">
        <v>621</v>
      </c>
      <c r="J510" s="107" t="s">
        <v>623</v>
      </c>
      <c r="K510" s="107" t="s">
        <v>623</v>
      </c>
      <c r="L510" s="107" t="s">
        <v>622</v>
      </c>
      <c r="M510" s="107" t="s">
        <v>620</v>
      </c>
      <c r="N510" s="107" t="s">
        <v>621</v>
      </c>
      <c r="O510" s="107" t="s">
        <v>621</v>
      </c>
      <c r="P510" s="107" t="s">
        <v>621</v>
      </c>
      <c r="Q510" s="107" t="s">
        <v>621</v>
      </c>
      <c r="R510" s="107" t="s">
        <v>621</v>
      </c>
      <c r="S510" s="107" t="s">
        <v>621</v>
      </c>
      <c r="T510" s="107" t="s">
        <v>622</v>
      </c>
      <c r="U510" s="107" t="s">
        <v>621</v>
      </c>
      <c r="V510" s="107" t="s">
        <v>621</v>
      </c>
      <c r="W510" s="107" t="s">
        <v>620</v>
      </c>
      <c r="X510" s="107" t="s">
        <v>620</v>
      </c>
      <c r="Y510" s="107" t="s">
        <v>622</v>
      </c>
      <c r="Z510" s="107" t="s">
        <v>623</v>
      </c>
      <c r="AA510" s="107" t="s">
        <v>621</v>
      </c>
      <c r="AB510" s="107" t="s">
        <v>621</v>
      </c>
      <c r="AC510" s="107" t="s">
        <v>621</v>
      </c>
      <c r="AD510" s="107" t="s">
        <v>621</v>
      </c>
      <c r="AE510" s="107" t="s">
        <v>621</v>
      </c>
      <c r="AF510" s="107" t="s">
        <v>621</v>
      </c>
      <c r="AG510" s="107" t="s">
        <v>621</v>
      </c>
      <c r="AH510" s="107" t="s">
        <v>622</v>
      </c>
      <c r="AI510" s="107" t="s">
        <v>622</v>
      </c>
      <c r="AJ510" s="107" t="s">
        <v>622</v>
      </c>
      <c r="AK510" s="107" t="s">
        <v>621</v>
      </c>
      <c r="AL510" s="107" t="s">
        <v>620</v>
      </c>
      <c r="AM510" s="107" t="s">
        <v>622</v>
      </c>
      <c r="AN510" s="107" t="s">
        <v>621</v>
      </c>
      <c r="AO510" s="107" t="s">
        <v>621</v>
      </c>
      <c r="AP510" s="107" t="s">
        <v>621</v>
      </c>
      <c r="AQ510" s="107" t="s">
        <v>621</v>
      </c>
      <c r="AR510" s="107" t="s">
        <v>621</v>
      </c>
      <c r="AS510" s="107" t="s">
        <v>621</v>
      </c>
      <c r="AT510" s="107" t="s">
        <v>621</v>
      </c>
      <c r="AU510" s="107" t="s">
        <v>621</v>
      </c>
      <c r="AV510" s="107" t="s">
        <v>621</v>
      </c>
      <c r="AW510" s="107" t="s">
        <v>621</v>
      </c>
      <c r="AX510" s="107" t="s">
        <v>623</v>
      </c>
      <c r="AY510" s="107" t="s">
        <v>622</v>
      </c>
      <c r="AZ510" s="107" t="s">
        <v>621</v>
      </c>
      <c r="BA510" s="107" t="s">
        <v>621</v>
      </c>
      <c r="BC510" s="107">
        <v>31</v>
      </c>
      <c r="BD510" s="107">
        <v>8</v>
      </c>
      <c r="BE510" s="107">
        <v>5</v>
      </c>
      <c r="BF510" s="107">
        <v>6</v>
      </c>
      <c r="BG510" s="107">
        <v>0</v>
      </c>
      <c r="BH510" s="107">
        <v>44</v>
      </c>
    </row>
    <row r="511" spans="1:60" x14ac:dyDescent="0.25">
      <c r="A511" s="104">
        <v>1909</v>
      </c>
      <c r="B511" s="108" t="s">
        <v>514</v>
      </c>
      <c r="C511" s="108" t="s">
        <v>506</v>
      </c>
      <c r="D511" s="107" t="s">
        <v>621</v>
      </c>
      <c r="E511" s="107" t="s">
        <v>621</v>
      </c>
      <c r="F511" s="107" t="s">
        <v>623</v>
      </c>
      <c r="G511" s="107" t="s">
        <v>621</v>
      </c>
      <c r="H511" s="107" t="s">
        <v>621</v>
      </c>
      <c r="I511" s="107" t="s">
        <v>621</v>
      </c>
      <c r="J511" s="107" t="s">
        <v>623</v>
      </c>
      <c r="K511" s="107" t="s">
        <v>621</v>
      </c>
      <c r="L511" s="107" t="s">
        <v>623</v>
      </c>
      <c r="M511" s="107" t="s">
        <v>620</v>
      </c>
      <c r="N511" s="107" t="s">
        <v>620</v>
      </c>
      <c r="O511" s="107" t="s">
        <v>621</v>
      </c>
      <c r="P511" s="107" t="s">
        <v>621</v>
      </c>
      <c r="Q511" s="107" t="s">
        <v>621</v>
      </c>
      <c r="R511" s="107" t="s">
        <v>620</v>
      </c>
      <c r="S511" s="107" t="s">
        <v>621</v>
      </c>
      <c r="T511" s="107" t="s">
        <v>621</v>
      </c>
      <c r="U511" s="107" t="s">
        <v>622</v>
      </c>
      <c r="V511" s="107" t="s">
        <v>621</v>
      </c>
      <c r="W511" s="107" t="s">
        <v>621</v>
      </c>
      <c r="X511" s="107" t="s">
        <v>621</v>
      </c>
      <c r="Y511" s="107" t="s">
        <v>622</v>
      </c>
      <c r="Z511" s="107" t="s">
        <v>621</v>
      </c>
      <c r="AA511" s="107" t="s">
        <v>621</v>
      </c>
      <c r="AB511" s="107" t="s">
        <v>621</v>
      </c>
      <c r="AC511" s="107" t="s">
        <v>621</v>
      </c>
      <c r="AD511" s="107" t="s">
        <v>621</v>
      </c>
      <c r="AE511" s="107" t="s">
        <v>621</v>
      </c>
      <c r="AF511" s="107" t="s">
        <v>621</v>
      </c>
      <c r="AG511" s="107" t="s">
        <v>621</v>
      </c>
      <c r="AH511" s="107" t="s">
        <v>622</v>
      </c>
      <c r="AI511" s="107" t="s">
        <v>622</v>
      </c>
      <c r="AJ511" s="107" t="s">
        <v>622</v>
      </c>
      <c r="AK511" s="107" t="s">
        <v>621</v>
      </c>
      <c r="AL511" s="107" t="s">
        <v>621</v>
      </c>
      <c r="AM511" s="107" t="s">
        <v>621</v>
      </c>
      <c r="AN511" s="107" t="s">
        <v>621</v>
      </c>
      <c r="AO511" s="107" t="s">
        <v>621</v>
      </c>
      <c r="AP511" s="107" t="s">
        <v>621</v>
      </c>
      <c r="AQ511" s="107" t="s">
        <v>621</v>
      </c>
      <c r="AR511" s="107" t="s">
        <v>621</v>
      </c>
      <c r="AS511" s="107" t="s">
        <v>621</v>
      </c>
      <c r="AT511" s="107" t="s">
        <v>623</v>
      </c>
      <c r="AU511" s="107" t="s">
        <v>623</v>
      </c>
      <c r="AV511" s="107" t="s">
        <v>623</v>
      </c>
      <c r="AW511" s="107" t="s">
        <v>623</v>
      </c>
      <c r="AX511" s="107" t="s">
        <v>621</v>
      </c>
      <c r="AY511" s="107" t="s">
        <v>621</v>
      </c>
      <c r="AZ511" s="107" t="s">
        <v>621</v>
      </c>
      <c r="BA511" s="107" t="s">
        <v>622</v>
      </c>
      <c r="BC511" s="107">
        <v>34</v>
      </c>
      <c r="BD511" s="107">
        <v>6</v>
      </c>
      <c r="BE511" s="107">
        <v>3</v>
      </c>
      <c r="BF511" s="107">
        <v>7</v>
      </c>
      <c r="BG511" s="107">
        <v>0</v>
      </c>
      <c r="BH511" s="107">
        <v>43</v>
      </c>
    </row>
    <row r="512" spans="1:60" x14ac:dyDescent="0.25">
      <c r="A512" s="104">
        <v>1910</v>
      </c>
      <c r="B512" s="108" t="s">
        <v>515</v>
      </c>
      <c r="C512" s="108" t="s">
        <v>506</v>
      </c>
      <c r="D512" s="107" t="s">
        <v>621</v>
      </c>
      <c r="E512" s="107" t="s">
        <v>621</v>
      </c>
      <c r="F512" s="107" t="s">
        <v>621</v>
      </c>
      <c r="G512" s="107" t="s">
        <v>621</v>
      </c>
      <c r="H512" s="107" t="s">
        <v>621</v>
      </c>
      <c r="I512" s="107" t="s">
        <v>621</v>
      </c>
      <c r="J512" s="107" t="s">
        <v>623</v>
      </c>
      <c r="K512" s="107" t="s">
        <v>621</v>
      </c>
      <c r="L512" s="107" t="s">
        <v>622</v>
      </c>
      <c r="M512" s="107" t="s">
        <v>621</v>
      </c>
      <c r="N512" s="107" t="s">
        <v>621</v>
      </c>
      <c r="O512" s="107" t="s">
        <v>621</v>
      </c>
      <c r="P512" s="107" t="s">
        <v>621</v>
      </c>
      <c r="Q512" s="107" t="s">
        <v>621</v>
      </c>
      <c r="R512" s="107" t="s">
        <v>623</v>
      </c>
      <c r="S512" s="107" t="s">
        <v>622</v>
      </c>
      <c r="T512" s="107" t="s">
        <v>622</v>
      </c>
      <c r="U512" s="107" t="s">
        <v>621</v>
      </c>
      <c r="V512" s="107" t="s">
        <v>621</v>
      </c>
      <c r="W512" s="107" t="s">
        <v>623</v>
      </c>
      <c r="X512" s="107" t="s">
        <v>621</v>
      </c>
      <c r="Y512" s="107" t="s">
        <v>622</v>
      </c>
      <c r="Z512" s="107" t="s">
        <v>621</v>
      </c>
      <c r="AA512" s="107" t="s">
        <v>621</v>
      </c>
      <c r="AB512" s="107" t="s">
        <v>621</v>
      </c>
      <c r="AC512" s="107" t="s">
        <v>621</v>
      </c>
      <c r="AD512" s="107" t="s">
        <v>621</v>
      </c>
      <c r="AE512" s="107" t="s">
        <v>621</v>
      </c>
      <c r="AF512" s="107" t="s">
        <v>621</v>
      </c>
      <c r="AG512" s="107" t="s">
        <v>621</v>
      </c>
      <c r="AH512" s="107" t="s">
        <v>622</v>
      </c>
      <c r="AI512" s="107" t="s">
        <v>622</v>
      </c>
      <c r="AJ512" s="107" t="s">
        <v>622</v>
      </c>
      <c r="AK512" s="107" t="s">
        <v>621</v>
      </c>
      <c r="AL512" s="107" t="s">
        <v>621</v>
      </c>
      <c r="AM512" s="107" t="s">
        <v>622</v>
      </c>
      <c r="AN512" s="107" t="s">
        <v>621</v>
      </c>
      <c r="AO512" s="107" t="s">
        <v>621</v>
      </c>
      <c r="AP512" s="107" t="s">
        <v>621</v>
      </c>
      <c r="AQ512" s="107" t="s">
        <v>621</v>
      </c>
      <c r="AR512" s="107" t="s">
        <v>621</v>
      </c>
      <c r="AS512" s="107" t="s">
        <v>621</v>
      </c>
      <c r="AT512" s="107" t="s">
        <v>621</v>
      </c>
      <c r="AU512" s="107" t="s">
        <v>623</v>
      </c>
      <c r="AV512" s="107" t="s">
        <v>621</v>
      </c>
      <c r="AW512" s="107" t="s">
        <v>621</v>
      </c>
      <c r="AX512" s="107" t="s">
        <v>623</v>
      </c>
      <c r="AY512" s="107" t="s">
        <v>622</v>
      </c>
      <c r="AZ512" s="107" t="s">
        <v>621</v>
      </c>
      <c r="BA512" s="107" t="s">
        <v>621</v>
      </c>
      <c r="BC512" s="107">
        <v>36</v>
      </c>
      <c r="BD512" s="107">
        <v>9</v>
      </c>
      <c r="BE512" s="107">
        <v>0</v>
      </c>
      <c r="BF512" s="107">
        <v>5</v>
      </c>
      <c r="BG512" s="107">
        <v>0</v>
      </c>
      <c r="BH512" s="107">
        <v>45</v>
      </c>
    </row>
    <row r="513" spans="1:60" x14ac:dyDescent="0.25">
      <c r="A513" s="104">
        <v>1911</v>
      </c>
      <c r="B513" s="108" t="s">
        <v>516</v>
      </c>
      <c r="C513" s="108" t="s">
        <v>506</v>
      </c>
      <c r="D513" s="107" t="s">
        <v>621</v>
      </c>
      <c r="E513" s="107" t="s">
        <v>621</v>
      </c>
      <c r="F513" s="107" t="s">
        <v>621</v>
      </c>
      <c r="G513" s="107" t="s">
        <v>621</v>
      </c>
      <c r="H513" s="107" t="s">
        <v>621</v>
      </c>
      <c r="I513" s="107" t="s">
        <v>621</v>
      </c>
      <c r="J513" s="107" t="s">
        <v>623</v>
      </c>
      <c r="K513" s="107" t="s">
        <v>621</v>
      </c>
      <c r="L513" s="107" t="s">
        <v>621</v>
      </c>
      <c r="M513" s="107" t="s">
        <v>621</v>
      </c>
      <c r="N513" s="107" t="s">
        <v>621</v>
      </c>
      <c r="O513" s="107" t="s">
        <v>621</v>
      </c>
      <c r="P513" s="107" t="s">
        <v>621</v>
      </c>
      <c r="Q513" s="107" t="s">
        <v>621</v>
      </c>
      <c r="R513" s="107" t="s">
        <v>621</v>
      </c>
      <c r="S513" s="107" t="s">
        <v>621</v>
      </c>
      <c r="T513" s="107" t="s">
        <v>621</v>
      </c>
      <c r="U513" s="107" t="s">
        <v>621</v>
      </c>
      <c r="V513" s="107" t="s">
        <v>621</v>
      </c>
      <c r="W513" s="107" t="s">
        <v>621</v>
      </c>
      <c r="X513" s="107" t="s">
        <v>621</v>
      </c>
      <c r="Y513" s="107" t="s">
        <v>621</v>
      </c>
      <c r="Z513" s="107" t="s">
        <v>621</v>
      </c>
      <c r="AA513" s="107" t="s">
        <v>621</v>
      </c>
      <c r="AB513" s="107" t="s">
        <v>621</v>
      </c>
      <c r="AC513" s="107" t="s">
        <v>621</v>
      </c>
      <c r="AD513" s="107" t="s">
        <v>623</v>
      </c>
      <c r="AE513" s="107" t="s">
        <v>621</v>
      </c>
      <c r="AF513" s="107" t="s">
        <v>621</v>
      </c>
      <c r="AG513" s="107" t="s">
        <v>621</v>
      </c>
      <c r="AH513" s="107" t="s">
        <v>621</v>
      </c>
      <c r="AI513" s="107" t="s">
        <v>620</v>
      </c>
      <c r="AJ513" s="107" t="s">
        <v>620</v>
      </c>
      <c r="AK513" s="107" t="s">
        <v>621</v>
      </c>
      <c r="AL513" s="107" t="s">
        <v>620</v>
      </c>
      <c r="AM513" s="107" t="s">
        <v>621</v>
      </c>
      <c r="AN513" s="107" t="s">
        <v>621</v>
      </c>
      <c r="AO513" s="107" t="s">
        <v>621</v>
      </c>
      <c r="AP513" s="107" t="s">
        <v>621</v>
      </c>
      <c r="AQ513" s="107" t="s">
        <v>621</v>
      </c>
      <c r="AR513" s="107" t="s">
        <v>621</v>
      </c>
      <c r="AS513" s="107" t="s">
        <v>621</v>
      </c>
      <c r="AT513" s="107" t="s">
        <v>621</v>
      </c>
      <c r="AU513" s="107" t="s">
        <v>621</v>
      </c>
      <c r="AV513" s="107" t="s">
        <v>621</v>
      </c>
      <c r="AW513" s="107" t="s">
        <v>621</v>
      </c>
      <c r="AX513" s="107" t="s">
        <v>621</v>
      </c>
      <c r="AY513" s="107" t="s">
        <v>620</v>
      </c>
      <c r="AZ513" s="107" t="s">
        <v>621</v>
      </c>
      <c r="BA513" s="107" t="s">
        <v>621</v>
      </c>
      <c r="BC513" s="107">
        <v>44</v>
      </c>
      <c r="BD513" s="107">
        <v>0</v>
      </c>
      <c r="BE513" s="107">
        <v>4</v>
      </c>
      <c r="BF513" s="107">
        <v>2</v>
      </c>
      <c r="BG513" s="107">
        <v>0</v>
      </c>
      <c r="BH513" s="107">
        <v>48</v>
      </c>
    </row>
    <row r="514" spans="1:60" x14ac:dyDescent="0.25">
      <c r="A514" s="104">
        <v>1912</v>
      </c>
      <c r="B514" s="108" t="s">
        <v>517</v>
      </c>
      <c r="C514" s="108" t="s">
        <v>506</v>
      </c>
      <c r="D514" s="107" t="s">
        <v>621</v>
      </c>
      <c r="E514" s="107" t="s">
        <v>621</v>
      </c>
      <c r="F514" s="107" t="s">
        <v>621</v>
      </c>
      <c r="G514" s="107" t="s">
        <v>621</v>
      </c>
      <c r="H514" s="107" t="s">
        <v>621</v>
      </c>
      <c r="I514" s="107" t="s">
        <v>621</v>
      </c>
      <c r="J514" s="107" t="s">
        <v>623</v>
      </c>
      <c r="K514" s="107" t="s">
        <v>621</v>
      </c>
      <c r="L514" s="107" t="s">
        <v>622</v>
      </c>
      <c r="M514" s="107" t="s">
        <v>620</v>
      </c>
      <c r="N514" s="107" t="s">
        <v>620</v>
      </c>
      <c r="O514" s="107" t="s">
        <v>621</v>
      </c>
      <c r="P514" s="107" t="s">
        <v>621</v>
      </c>
      <c r="Q514" s="107" t="s">
        <v>621</v>
      </c>
      <c r="R514" s="107" t="s">
        <v>623</v>
      </c>
      <c r="S514" s="107" t="s">
        <v>622</v>
      </c>
      <c r="T514" s="107" t="s">
        <v>622</v>
      </c>
      <c r="U514" s="107" t="s">
        <v>621</v>
      </c>
      <c r="V514" s="107" t="s">
        <v>621</v>
      </c>
      <c r="W514" s="107" t="s">
        <v>620</v>
      </c>
      <c r="X514" s="107" t="s">
        <v>620</v>
      </c>
      <c r="Y514" s="107" t="s">
        <v>622</v>
      </c>
      <c r="Z514" s="107" t="s">
        <v>621</v>
      </c>
      <c r="AA514" s="107" t="s">
        <v>621</v>
      </c>
      <c r="AB514" s="107" t="s">
        <v>621</v>
      </c>
      <c r="AC514" s="107" t="s">
        <v>621</v>
      </c>
      <c r="AD514" s="107" t="s">
        <v>621</v>
      </c>
      <c r="AE514" s="107" t="s">
        <v>623</v>
      </c>
      <c r="AF514" s="107" t="s">
        <v>621</v>
      </c>
      <c r="AG514" s="107" t="s">
        <v>620</v>
      </c>
      <c r="AH514" s="107" t="s">
        <v>620</v>
      </c>
      <c r="AI514" s="107" t="s">
        <v>620</v>
      </c>
      <c r="AJ514" s="107" t="s">
        <v>621</v>
      </c>
      <c r="AK514" s="107" t="s">
        <v>621</v>
      </c>
      <c r="AL514" s="107" t="s">
        <v>621</v>
      </c>
      <c r="AM514" s="107" t="s">
        <v>621</v>
      </c>
      <c r="AN514" s="107" t="s">
        <v>621</v>
      </c>
      <c r="AO514" s="107" t="s">
        <v>621</v>
      </c>
      <c r="AP514" s="107" t="s">
        <v>621</v>
      </c>
      <c r="AQ514" s="107" t="s">
        <v>621</v>
      </c>
      <c r="AR514" s="107" t="s">
        <v>621</v>
      </c>
      <c r="AS514" s="107" t="s">
        <v>623</v>
      </c>
      <c r="AT514" s="107" t="s">
        <v>621</v>
      </c>
      <c r="AU514" s="107" t="s">
        <v>621</v>
      </c>
      <c r="AV514" s="107" t="s">
        <v>623</v>
      </c>
      <c r="AW514" s="107" t="s">
        <v>621</v>
      </c>
      <c r="AX514" s="107" t="s">
        <v>623</v>
      </c>
      <c r="AY514" s="107" t="s">
        <v>620</v>
      </c>
      <c r="AZ514" s="107" t="s">
        <v>621</v>
      </c>
      <c r="BA514" s="107" t="s">
        <v>620</v>
      </c>
      <c r="BC514" s="107">
        <v>31</v>
      </c>
      <c r="BD514" s="107">
        <v>4</v>
      </c>
      <c r="BE514" s="107">
        <v>9</v>
      </c>
      <c r="BF514" s="107">
        <v>6</v>
      </c>
      <c r="BG514" s="107">
        <v>0</v>
      </c>
      <c r="BH514" s="107">
        <v>44</v>
      </c>
    </row>
    <row r="515" spans="1:60" x14ac:dyDescent="0.25">
      <c r="A515" s="104">
        <v>1913</v>
      </c>
      <c r="B515" s="108" t="s">
        <v>518</v>
      </c>
      <c r="C515" s="108" t="s">
        <v>506</v>
      </c>
      <c r="D515" s="107" t="s">
        <v>621</v>
      </c>
      <c r="E515" s="107" t="s">
        <v>621</v>
      </c>
      <c r="F515" s="107" t="s">
        <v>621</v>
      </c>
      <c r="G515" s="107" t="s">
        <v>621</v>
      </c>
      <c r="H515" s="107" t="s">
        <v>621</v>
      </c>
      <c r="I515" s="107" t="s">
        <v>621</v>
      </c>
      <c r="J515" s="107" t="s">
        <v>623</v>
      </c>
      <c r="K515" s="107" t="s">
        <v>621</v>
      </c>
      <c r="L515" s="107" t="s">
        <v>622</v>
      </c>
      <c r="M515" s="107" t="s">
        <v>620</v>
      </c>
      <c r="N515" s="107" t="s">
        <v>621</v>
      </c>
      <c r="O515" s="107" t="s">
        <v>621</v>
      </c>
      <c r="P515" s="107" t="s">
        <v>621</v>
      </c>
      <c r="Q515" s="107" t="s">
        <v>621</v>
      </c>
      <c r="R515" s="107" t="s">
        <v>621</v>
      </c>
      <c r="S515" s="107" t="s">
        <v>621</v>
      </c>
      <c r="T515" s="107" t="s">
        <v>623</v>
      </c>
      <c r="U515" s="107" t="s">
        <v>621</v>
      </c>
      <c r="V515" s="107" t="s">
        <v>621</v>
      </c>
      <c r="W515" s="107" t="s">
        <v>621</v>
      </c>
      <c r="X515" s="107" t="s">
        <v>621</v>
      </c>
      <c r="Y515" s="107" t="s">
        <v>622</v>
      </c>
      <c r="Z515" s="107" t="s">
        <v>621</v>
      </c>
      <c r="AA515" s="107" t="s">
        <v>621</v>
      </c>
      <c r="AB515" s="107" t="s">
        <v>621</v>
      </c>
      <c r="AC515" s="107" t="s">
        <v>620</v>
      </c>
      <c r="AD515" s="107" t="s">
        <v>621</v>
      </c>
      <c r="AE515" s="107" t="s">
        <v>621</v>
      </c>
      <c r="AF515" s="107" t="s">
        <v>621</v>
      </c>
      <c r="AG515" s="107" t="s">
        <v>621</v>
      </c>
      <c r="AH515" s="107" t="s">
        <v>622</v>
      </c>
      <c r="AI515" s="107" t="s">
        <v>622</v>
      </c>
      <c r="AJ515" s="107" t="s">
        <v>622</v>
      </c>
      <c r="AK515" s="107" t="s">
        <v>621</v>
      </c>
      <c r="AL515" s="107" t="s">
        <v>621</v>
      </c>
      <c r="AM515" s="107" t="s">
        <v>622</v>
      </c>
      <c r="AN515" s="107" t="s">
        <v>621</v>
      </c>
      <c r="AO515" s="107" t="s">
        <v>621</v>
      </c>
      <c r="AP515" s="107" t="s">
        <v>621</v>
      </c>
      <c r="AQ515" s="107" t="s">
        <v>621</v>
      </c>
      <c r="AR515" s="107" t="s">
        <v>621</v>
      </c>
      <c r="AS515" s="107" t="s">
        <v>622</v>
      </c>
      <c r="AT515" s="107" t="s">
        <v>621</v>
      </c>
      <c r="AU515" s="107" t="s">
        <v>621</v>
      </c>
      <c r="AV515" s="107" t="s">
        <v>623</v>
      </c>
      <c r="AW515" s="107" t="s">
        <v>621</v>
      </c>
      <c r="AX515" s="107" t="s">
        <v>621</v>
      </c>
      <c r="AY515" s="107" t="s">
        <v>622</v>
      </c>
      <c r="AZ515" s="107" t="s">
        <v>621</v>
      </c>
      <c r="BA515" s="107" t="s">
        <v>621</v>
      </c>
      <c r="BC515" s="107">
        <v>37</v>
      </c>
      <c r="BD515" s="107">
        <v>8</v>
      </c>
      <c r="BE515" s="107">
        <v>2</v>
      </c>
      <c r="BF515" s="107">
        <v>3</v>
      </c>
      <c r="BG515" s="107">
        <v>0</v>
      </c>
      <c r="BH515" s="107">
        <v>47</v>
      </c>
    </row>
    <row r="516" spans="1:60" x14ac:dyDescent="0.25">
      <c r="A516" s="104">
        <v>1914</v>
      </c>
      <c r="B516" s="108" t="s">
        <v>519</v>
      </c>
      <c r="C516" s="108" t="s">
        <v>506</v>
      </c>
      <c r="D516" s="107" t="s">
        <v>621</v>
      </c>
      <c r="E516" s="107" t="s">
        <v>621</v>
      </c>
      <c r="F516" s="107" t="s">
        <v>621</v>
      </c>
      <c r="G516" s="107" t="s">
        <v>621</v>
      </c>
      <c r="H516" s="107" t="s">
        <v>623</v>
      </c>
      <c r="I516" s="107" t="s">
        <v>621</v>
      </c>
      <c r="J516" s="107" t="s">
        <v>623</v>
      </c>
      <c r="K516" s="107" t="s">
        <v>621</v>
      </c>
      <c r="L516" s="107" t="s">
        <v>622</v>
      </c>
      <c r="M516" s="107" t="s">
        <v>621</v>
      </c>
      <c r="N516" s="107" t="s">
        <v>621</v>
      </c>
      <c r="O516" s="107" t="s">
        <v>621</v>
      </c>
      <c r="P516" s="107" t="s">
        <v>621</v>
      </c>
      <c r="Q516" s="107" t="s">
        <v>621</v>
      </c>
      <c r="R516" s="107" t="s">
        <v>623</v>
      </c>
      <c r="S516" s="107" t="s">
        <v>622</v>
      </c>
      <c r="T516" s="107" t="s">
        <v>622</v>
      </c>
      <c r="U516" s="107" t="s">
        <v>621</v>
      </c>
      <c r="V516" s="107" t="s">
        <v>621</v>
      </c>
      <c r="W516" s="107" t="s">
        <v>623</v>
      </c>
      <c r="X516" s="107" t="s">
        <v>621</v>
      </c>
      <c r="Y516" s="107" t="s">
        <v>622</v>
      </c>
      <c r="Z516" s="107" t="s">
        <v>621</v>
      </c>
      <c r="AA516" s="107" t="s">
        <v>621</v>
      </c>
      <c r="AB516" s="107" t="s">
        <v>621</v>
      </c>
      <c r="AC516" s="107" t="s">
        <v>621</v>
      </c>
      <c r="AD516" s="107" t="s">
        <v>623</v>
      </c>
      <c r="AE516" s="107" t="s">
        <v>621</v>
      </c>
      <c r="AF516" s="107" t="s">
        <v>621</v>
      </c>
      <c r="AG516" s="107" t="s">
        <v>621</v>
      </c>
      <c r="AH516" s="107" t="s">
        <v>622</v>
      </c>
      <c r="AI516" s="107" t="s">
        <v>622</v>
      </c>
      <c r="AJ516" s="107" t="s">
        <v>622</v>
      </c>
      <c r="AK516" s="107" t="s">
        <v>621</v>
      </c>
      <c r="AL516" s="107" t="s">
        <v>621</v>
      </c>
      <c r="AM516" s="107" t="s">
        <v>622</v>
      </c>
      <c r="AN516" s="107" t="s">
        <v>621</v>
      </c>
      <c r="AO516" s="107" t="s">
        <v>621</v>
      </c>
      <c r="AP516" s="107" t="s">
        <v>621</v>
      </c>
      <c r="AQ516" s="107" t="s">
        <v>621</v>
      </c>
      <c r="AR516" s="107" t="s">
        <v>621</v>
      </c>
      <c r="AS516" s="107" t="s">
        <v>621</v>
      </c>
      <c r="AT516" s="107" t="s">
        <v>621</v>
      </c>
      <c r="AU516" s="107" t="s">
        <v>621</v>
      </c>
      <c r="AV516" s="107" t="s">
        <v>621</v>
      </c>
      <c r="AW516" s="107" t="s">
        <v>621</v>
      </c>
      <c r="AX516" s="107" t="s">
        <v>623</v>
      </c>
      <c r="AY516" s="107" t="s">
        <v>622</v>
      </c>
      <c r="AZ516" s="107" t="s">
        <v>621</v>
      </c>
      <c r="BA516" s="107" t="s">
        <v>621</v>
      </c>
      <c r="BC516" s="107">
        <v>35</v>
      </c>
      <c r="BD516" s="107">
        <v>9</v>
      </c>
      <c r="BE516" s="107">
        <v>0</v>
      </c>
      <c r="BF516" s="107">
        <v>6</v>
      </c>
      <c r="BG516" s="107">
        <v>0</v>
      </c>
      <c r="BH516" s="107">
        <v>44</v>
      </c>
    </row>
    <row r="517" spans="1:60" x14ac:dyDescent="0.25">
      <c r="A517" s="104">
        <v>1915</v>
      </c>
      <c r="B517" s="108" t="s">
        <v>520</v>
      </c>
      <c r="C517" s="108" t="s">
        <v>506</v>
      </c>
      <c r="D517" s="107" t="s">
        <v>621</v>
      </c>
      <c r="E517" s="107" t="s">
        <v>621</v>
      </c>
      <c r="F517" s="107" t="s">
        <v>623</v>
      </c>
      <c r="G517" s="107" t="s">
        <v>621</v>
      </c>
      <c r="H517" s="107" t="s">
        <v>621</v>
      </c>
      <c r="I517" s="107" t="s">
        <v>621</v>
      </c>
      <c r="J517" s="107" t="s">
        <v>623</v>
      </c>
      <c r="K517" s="107" t="s">
        <v>621</v>
      </c>
      <c r="L517" s="107" t="s">
        <v>621</v>
      </c>
      <c r="M517" s="107" t="s">
        <v>621</v>
      </c>
      <c r="N517" s="107" t="s">
        <v>620</v>
      </c>
      <c r="O517" s="107" t="s">
        <v>621</v>
      </c>
      <c r="P517" s="107" t="s">
        <v>621</v>
      </c>
      <c r="Q517" s="107" t="s">
        <v>621</v>
      </c>
      <c r="R517" s="107" t="s">
        <v>621</v>
      </c>
      <c r="S517" s="107" t="s">
        <v>621</v>
      </c>
      <c r="T517" s="107" t="s">
        <v>621</v>
      </c>
      <c r="U517" s="107" t="s">
        <v>621</v>
      </c>
      <c r="V517" s="107" t="s">
        <v>621</v>
      </c>
      <c r="W517" s="107" t="s">
        <v>620</v>
      </c>
      <c r="X517" s="107" t="s">
        <v>620</v>
      </c>
      <c r="Y517" s="107" t="s">
        <v>621</v>
      </c>
      <c r="Z517" s="107" t="s">
        <v>621</v>
      </c>
      <c r="AA517" s="107" t="s">
        <v>621</v>
      </c>
      <c r="AB517" s="107" t="s">
        <v>621</v>
      </c>
      <c r="AC517" s="107" t="s">
        <v>621</v>
      </c>
      <c r="AD517" s="107" t="s">
        <v>623</v>
      </c>
      <c r="AE517" s="107" t="s">
        <v>621</v>
      </c>
      <c r="AF517" s="107" t="s">
        <v>621</v>
      </c>
      <c r="AG517" s="107" t="s">
        <v>621</v>
      </c>
      <c r="AH517" s="107" t="s">
        <v>621</v>
      </c>
      <c r="AI517" s="107" t="s">
        <v>623</v>
      </c>
      <c r="AJ517" s="107" t="s">
        <v>621</v>
      </c>
      <c r="AK517" s="107" t="s">
        <v>621</v>
      </c>
      <c r="AL517" s="107" t="s">
        <v>621</v>
      </c>
      <c r="AM517" s="107" t="s">
        <v>621</v>
      </c>
      <c r="AN517" s="107" t="s">
        <v>621</v>
      </c>
      <c r="AO517" s="107" t="s">
        <v>621</v>
      </c>
      <c r="AP517" s="107" t="s">
        <v>621</v>
      </c>
      <c r="AQ517" s="107" t="s">
        <v>621</v>
      </c>
      <c r="AR517" s="107" t="s">
        <v>621</v>
      </c>
      <c r="AS517" s="107" t="s">
        <v>621</v>
      </c>
      <c r="AT517" s="107" t="s">
        <v>623</v>
      </c>
      <c r="AU517" s="107" t="s">
        <v>621</v>
      </c>
      <c r="AV517" s="107" t="s">
        <v>621</v>
      </c>
      <c r="AW517" s="107" t="s">
        <v>623</v>
      </c>
      <c r="AX517" s="107" t="s">
        <v>621</v>
      </c>
      <c r="AY517" s="107" t="s">
        <v>621</v>
      </c>
      <c r="AZ517" s="107" t="s">
        <v>621</v>
      </c>
      <c r="BA517" s="107" t="s">
        <v>621</v>
      </c>
      <c r="BC517" s="107">
        <v>41</v>
      </c>
      <c r="BD517" s="107">
        <v>0</v>
      </c>
      <c r="BE517" s="107">
        <v>3</v>
      </c>
      <c r="BF517" s="107">
        <v>6</v>
      </c>
      <c r="BG517" s="107">
        <v>0</v>
      </c>
      <c r="BH517" s="107">
        <v>44</v>
      </c>
    </row>
    <row r="518" spans="1:60" x14ac:dyDescent="0.25">
      <c r="A518" s="104">
        <v>1916</v>
      </c>
      <c r="B518" s="108" t="s">
        <v>521</v>
      </c>
      <c r="C518" s="108" t="s">
        <v>506</v>
      </c>
      <c r="D518" s="107" t="s">
        <v>621</v>
      </c>
      <c r="E518" s="107" t="s">
        <v>621</v>
      </c>
      <c r="F518" s="107" t="s">
        <v>621</v>
      </c>
      <c r="G518" s="107" t="s">
        <v>621</v>
      </c>
      <c r="H518" s="107" t="s">
        <v>623</v>
      </c>
      <c r="I518" s="107" t="s">
        <v>621</v>
      </c>
      <c r="J518" s="107" t="s">
        <v>623</v>
      </c>
      <c r="K518" s="107" t="s">
        <v>623</v>
      </c>
      <c r="L518" s="107" t="s">
        <v>621</v>
      </c>
      <c r="M518" s="107" t="s">
        <v>621</v>
      </c>
      <c r="N518" s="107" t="s">
        <v>620</v>
      </c>
      <c r="O518" s="107" t="s">
        <v>621</v>
      </c>
      <c r="P518" s="107" t="s">
        <v>621</v>
      </c>
      <c r="Q518" s="107" t="s">
        <v>621</v>
      </c>
      <c r="R518" s="107" t="s">
        <v>623</v>
      </c>
      <c r="S518" s="107" t="s">
        <v>621</v>
      </c>
      <c r="T518" s="107" t="s">
        <v>622</v>
      </c>
      <c r="U518" s="107" t="s">
        <v>621</v>
      </c>
      <c r="V518" s="107" t="s">
        <v>621</v>
      </c>
      <c r="W518" s="107" t="s">
        <v>620</v>
      </c>
      <c r="X518" s="107" t="s">
        <v>621</v>
      </c>
      <c r="Y518" s="107" t="s">
        <v>621</v>
      </c>
      <c r="Z518" s="107" t="s">
        <v>621</v>
      </c>
      <c r="AA518" s="107" t="s">
        <v>621</v>
      </c>
      <c r="AB518" s="107" t="s">
        <v>621</v>
      </c>
      <c r="AC518" s="107" t="s">
        <v>623</v>
      </c>
      <c r="AD518" s="107" t="s">
        <v>621</v>
      </c>
      <c r="AE518" s="107" t="s">
        <v>621</v>
      </c>
      <c r="AF518" s="107" t="s">
        <v>621</v>
      </c>
      <c r="AG518" s="107" t="s">
        <v>621</v>
      </c>
      <c r="AH518" s="107" t="s">
        <v>623</v>
      </c>
      <c r="AI518" s="107" t="s">
        <v>621</v>
      </c>
      <c r="AJ518" s="107" t="s">
        <v>621</v>
      </c>
      <c r="AK518" s="107" t="s">
        <v>621</v>
      </c>
      <c r="AL518" s="107" t="s">
        <v>621</v>
      </c>
      <c r="AM518" s="107" t="s">
        <v>621</v>
      </c>
      <c r="AN518" s="107" t="s">
        <v>621</v>
      </c>
      <c r="AO518" s="107" t="s">
        <v>621</v>
      </c>
      <c r="AP518" s="107" t="s">
        <v>621</v>
      </c>
      <c r="AQ518" s="107" t="s">
        <v>621</v>
      </c>
      <c r="AR518" s="107" t="s">
        <v>621</v>
      </c>
      <c r="AS518" s="107" t="s">
        <v>621</v>
      </c>
      <c r="AT518" s="107" t="s">
        <v>623</v>
      </c>
      <c r="AU518" s="107" t="s">
        <v>621</v>
      </c>
      <c r="AV518" s="107" t="s">
        <v>621</v>
      </c>
      <c r="AW518" s="107" t="s">
        <v>621</v>
      </c>
      <c r="AX518" s="107" t="s">
        <v>621</v>
      </c>
      <c r="AY518" s="107" t="s">
        <v>621</v>
      </c>
      <c r="AZ518" s="107" t="s">
        <v>621</v>
      </c>
      <c r="BA518" s="107" t="s">
        <v>621</v>
      </c>
      <c r="BC518" s="107">
        <v>40</v>
      </c>
      <c r="BD518" s="107">
        <v>1</v>
      </c>
      <c r="BE518" s="107">
        <v>2</v>
      </c>
      <c r="BF518" s="107">
        <v>7</v>
      </c>
      <c r="BG518" s="107">
        <v>0</v>
      </c>
      <c r="BH518" s="107">
        <v>43</v>
      </c>
    </row>
    <row r="519" spans="1:60" x14ac:dyDescent="0.25">
      <c r="A519" s="104">
        <v>1917</v>
      </c>
      <c r="B519" s="108" t="s">
        <v>522</v>
      </c>
      <c r="C519" s="108" t="s">
        <v>506</v>
      </c>
      <c r="D519" s="107" t="s">
        <v>621</v>
      </c>
      <c r="E519" s="107" t="s">
        <v>621</v>
      </c>
      <c r="F519" s="107" t="s">
        <v>621</v>
      </c>
      <c r="G519" s="107" t="s">
        <v>621</v>
      </c>
      <c r="H519" s="107" t="s">
        <v>621</v>
      </c>
      <c r="I519" s="107" t="s">
        <v>621</v>
      </c>
      <c r="J519" s="107" t="s">
        <v>623</v>
      </c>
      <c r="K519" s="107" t="s">
        <v>621</v>
      </c>
      <c r="L519" s="107" t="s">
        <v>622</v>
      </c>
      <c r="M519" s="107" t="s">
        <v>621</v>
      </c>
      <c r="N519" s="107" t="s">
        <v>621</v>
      </c>
      <c r="O519" s="107" t="s">
        <v>621</v>
      </c>
      <c r="P519" s="107" t="s">
        <v>621</v>
      </c>
      <c r="Q519" s="107" t="s">
        <v>621</v>
      </c>
      <c r="R519" s="107" t="s">
        <v>621</v>
      </c>
      <c r="S519" s="107" t="s">
        <v>622</v>
      </c>
      <c r="T519" s="107" t="s">
        <v>622</v>
      </c>
      <c r="U519" s="107" t="s">
        <v>621</v>
      </c>
      <c r="V519" s="107" t="s">
        <v>621</v>
      </c>
      <c r="W519" s="107" t="s">
        <v>623</v>
      </c>
      <c r="X519" s="107" t="s">
        <v>621</v>
      </c>
      <c r="Y519" s="107" t="s">
        <v>622</v>
      </c>
      <c r="Z519" s="107" t="s">
        <v>621</v>
      </c>
      <c r="AA519" s="107" t="s">
        <v>621</v>
      </c>
      <c r="AB519" s="107" t="s">
        <v>621</v>
      </c>
      <c r="AC519" s="107" t="s">
        <v>621</v>
      </c>
      <c r="AD519" s="107" t="s">
        <v>621</v>
      </c>
      <c r="AE519" s="107" t="s">
        <v>621</v>
      </c>
      <c r="AF519" s="107" t="s">
        <v>621</v>
      </c>
      <c r="AG519" s="107" t="s">
        <v>621</v>
      </c>
      <c r="AH519" s="107" t="s">
        <v>622</v>
      </c>
      <c r="AI519" s="107" t="s">
        <v>622</v>
      </c>
      <c r="AJ519" s="107" t="s">
        <v>622</v>
      </c>
      <c r="AK519" s="107" t="s">
        <v>621</v>
      </c>
      <c r="AL519" s="107" t="s">
        <v>621</v>
      </c>
      <c r="AM519" s="107" t="s">
        <v>622</v>
      </c>
      <c r="AN519" s="107" t="s">
        <v>621</v>
      </c>
      <c r="AO519" s="107" t="s">
        <v>621</v>
      </c>
      <c r="AP519" s="107" t="s">
        <v>621</v>
      </c>
      <c r="AQ519" s="107" t="s">
        <v>621</v>
      </c>
      <c r="AR519" s="107" t="s">
        <v>621</v>
      </c>
      <c r="AS519" s="107" t="s">
        <v>621</v>
      </c>
      <c r="AT519" s="107" t="s">
        <v>621</v>
      </c>
      <c r="AU519" s="107" t="s">
        <v>621</v>
      </c>
      <c r="AV519" s="107" t="s">
        <v>621</v>
      </c>
      <c r="AW519" s="107" t="s">
        <v>621</v>
      </c>
      <c r="AX519" s="107" t="s">
        <v>621</v>
      </c>
      <c r="AY519" s="107" t="s">
        <v>622</v>
      </c>
      <c r="AZ519" s="107" t="s">
        <v>621</v>
      </c>
      <c r="BA519" s="107" t="s">
        <v>621</v>
      </c>
      <c r="BC519" s="107">
        <v>39</v>
      </c>
      <c r="BD519" s="107">
        <v>9</v>
      </c>
      <c r="BE519" s="107">
        <v>0</v>
      </c>
      <c r="BF519" s="107">
        <v>2</v>
      </c>
      <c r="BG519" s="107">
        <v>0</v>
      </c>
      <c r="BH519" s="107">
        <v>48</v>
      </c>
    </row>
    <row r="520" spans="1:60" x14ac:dyDescent="0.25">
      <c r="A520" s="104">
        <v>1918</v>
      </c>
      <c r="B520" s="108" t="s">
        <v>523</v>
      </c>
      <c r="C520" s="108" t="s">
        <v>506</v>
      </c>
      <c r="D520" s="107" t="s">
        <v>621</v>
      </c>
      <c r="E520" s="107" t="s">
        <v>621</v>
      </c>
      <c r="F520" s="107" t="s">
        <v>621</v>
      </c>
      <c r="G520" s="107" t="s">
        <v>621</v>
      </c>
      <c r="H520" s="107" t="s">
        <v>621</v>
      </c>
      <c r="I520" s="107" t="s">
        <v>621</v>
      </c>
      <c r="J520" s="107" t="s">
        <v>621</v>
      </c>
      <c r="K520" s="107" t="s">
        <v>621</v>
      </c>
      <c r="L520" s="107" t="s">
        <v>621</v>
      </c>
      <c r="M520" s="107" t="s">
        <v>621</v>
      </c>
      <c r="N520" s="107" t="s">
        <v>621</v>
      </c>
      <c r="O520" s="107" t="s">
        <v>621</v>
      </c>
      <c r="P520" s="107" t="s">
        <v>621</v>
      </c>
      <c r="Q520" s="107" t="s">
        <v>621</v>
      </c>
      <c r="R520" s="107" t="s">
        <v>621</v>
      </c>
      <c r="S520" s="107" t="s">
        <v>621</v>
      </c>
      <c r="T520" s="107" t="s">
        <v>621</v>
      </c>
      <c r="U520" s="107" t="s">
        <v>621</v>
      </c>
      <c r="V520" s="107" t="s">
        <v>621</v>
      </c>
      <c r="W520" s="107" t="s">
        <v>621</v>
      </c>
      <c r="X520" s="107" t="s">
        <v>621</v>
      </c>
      <c r="Y520" s="107" t="s">
        <v>621</v>
      </c>
      <c r="Z520" s="107" t="s">
        <v>621</v>
      </c>
      <c r="AA520" s="107" t="s">
        <v>621</v>
      </c>
      <c r="AB520" s="107" t="s">
        <v>621</v>
      </c>
      <c r="AC520" s="107" t="s">
        <v>621</v>
      </c>
      <c r="AD520" s="107" t="s">
        <v>621</v>
      </c>
      <c r="AE520" s="107" t="s">
        <v>621</v>
      </c>
      <c r="AF520" s="107" t="s">
        <v>621</v>
      </c>
      <c r="AG520" s="107" t="s">
        <v>621</v>
      </c>
      <c r="AH520" s="107" t="s">
        <v>621</v>
      </c>
      <c r="AI520" s="107" t="s">
        <v>620</v>
      </c>
      <c r="AJ520" s="107" t="s">
        <v>621</v>
      </c>
      <c r="AK520" s="107" t="s">
        <v>621</v>
      </c>
      <c r="AL520" s="107" t="s">
        <v>621</v>
      </c>
      <c r="AM520" s="107" t="s">
        <v>621</v>
      </c>
      <c r="AN520" s="107" t="s">
        <v>621</v>
      </c>
      <c r="AO520" s="107" t="s">
        <v>621</v>
      </c>
      <c r="AP520" s="107" t="s">
        <v>621</v>
      </c>
      <c r="AQ520" s="107" t="s">
        <v>621</v>
      </c>
      <c r="AR520" s="107" t="s">
        <v>621</v>
      </c>
      <c r="AS520" s="107" t="s">
        <v>621</v>
      </c>
      <c r="AT520" s="107" t="s">
        <v>621</v>
      </c>
      <c r="AU520" s="107" t="s">
        <v>621</v>
      </c>
      <c r="AV520" s="107" t="s">
        <v>621</v>
      </c>
      <c r="AW520" s="107" t="s">
        <v>621</v>
      </c>
      <c r="AX520" s="107" t="s">
        <v>621</v>
      </c>
      <c r="AY520" s="107" t="s">
        <v>623</v>
      </c>
      <c r="AZ520" s="107" t="s">
        <v>621</v>
      </c>
      <c r="BA520" s="107" t="s">
        <v>623</v>
      </c>
      <c r="BC520" s="107">
        <v>47</v>
      </c>
      <c r="BD520" s="107">
        <v>0</v>
      </c>
      <c r="BE520" s="107">
        <v>1</v>
      </c>
      <c r="BF520" s="107">
        <v>2</v>
      </c>
      <c r="BG520" s="107">
        <v>0</v>
      </c>
      <c r="BH520" s="107">
        <v>48</v>
      </c>
    </row>
    <row r="521" spans="1:60" x14ac:dyDescent="0.25">
      <c r="A521" s="104">
        <v>1919</v>
      </c>
      <c r="B521" s="108" t="s">
        <v>524</v>
      </c>
      <c r="C521" s="108" t="s">
        <v>506</v>
      </c>
      <c r="D521" s="107" t="s">
        <v>621</v>
      </c>
      <c r="E521" s="107" t="s">
        <v>620</v>
      </c>
      <c r="F521" s="107" t="s">
        <v>621</v>
      </c>
      <c r="G521" s="107" t="s">
        <v>621</v>
      </c>
      <c r="H521" s="107" t="s">
        <v>623</v>
      </c>
      <c r="I521" s="107" t="s">
        <v>621</v>
      </c>
      <c r="J521" s="107" t="s">
        <v>623</v>
      </c>
      <c r="K521" s="107" t="s">
        <v>621</v>
      </c>
      <c r="L521" s="107" t="s">
        <v>621</v>
      </c>
      <c r="M521" s="107" t="s">
        <v>621</v>
      </c>
      <c r="N521" s="107" t="s">
        <v>620</v>
      </c>
      <c r="O521" s="107" t="s">
        <v>621</v>
      </c>
      <c r="P521" s="107" t="s">
        <v>621</v>
      </c>
      <c r="Q521" s="107" t="s">
        <v>621</v>
      </c>
      <c r="R521" s="107" t="s">
        <v>621</v>
      </c>
      <c r="S521" s="107" t="s">
        <v>622</v>
      </c>
      <c r="T521" s="107" t="s">
        <v>622</v>
      </c>
      <c r="U521" s="107" t="s">
        <v>621</v>
      </c>
      <c r="V521" s="107" t="s">
        <v>621</v>
      </c>
      <c r="W521" s="107" t="s">
        <v>620</v>
      </c>
      <c r="X521" s="107" t="s">
        <v>620</v>
      </c>
      <c r="Y521" s="107" t="s">
        <v>622</v>
      </c>
      <c r="Z521" s="107" t="s">
        <v>621</v>
      </c>
      <c r="AA521" s="107" t="s">
        <v>621</v>
      </c>
      <c r="AB521" s="107" t="s">
        <v>621</v>
      </c>
      <c r="AC521" s="107" t="s">
        <v>621</v>
      </c>
      <c r="AD521" s="107" t="s">
        <v>621</v>
      </c>
      <c r="AE521" s="107" t="s">
        <v>621</v>
      </c>
      <c r="AF521" s="107" t="s">
        <v>621</v>
      </c>
      <c r="AG521" s="107" t="s">
        <v>621</v>
      </c>
      <c r="AH521" s="107" t="s">
        <v>622</v>
      </c>
      <c r="AI521" s="107" t="s">
        <v>622</v>
      </c>
      <c r="AJ521" s="107" t="s">
        <v>622</v>
      </c>
      <c r="AK521" s="107" t="s">
        <v>621</v>
      </c>
      <c r="AL521" s="107" t="s">
        <v>621</v>
      </c>
      <c r="AM521" s="107" t="s">
        <v>621</v>
      </c>
      <c r="AN521" s="107" t="s">
        <v>621</v>
      </c>
      <c r="AO521" s="107" t="s">
        <v>621</v>
      </c>
      <c r="AP521" s="107" t="s">
        <v>621</v>
      </c>
      <c r="AQ521" s="107" t="s">
        <v>621</v>
      </c>
      <c r="AR521" s="107" t="s">
        <v>621</v>
      </c>
      <c r="AS521" s="107" t="s">
        <v>621</v>
      </c>
      <c r="AT521" s="107" t="s">
        <v>621</v>
      </c>
      <c r="AU521" s="107" t="s">
        <v>623</v>
      </c>
      <c r="AV521" s="107" t="s">
        <v>623</v>
      </c>
      <c r="AW521" s="107" t="s">
        <v>623</v>
      </c>
      <c r="AX521" s="107" t="s">
        <v>621</v>
      </c>
      <c r="AY521" s="107" t="s">
        <v>621</v>
      </c>
      <c r="AZ521" s="107" t="s">
        <v>621</v>
      </c>
      <c r="BA521" s="107" t="s">
        <v>621</v>
      </c>
      <c r="BC521" s="107">
        <v>35</v>
      </c>
      <c r="BD521" s="107">
        <v>6</v>
      </c>
      <c r="BE521" s="107">
        <v>4</v>
      </c>
      <c r="BF521" s="107">
        <v>5</v>
      </c>
      <c r="BG521" s="107">
        <v>0</v>
      </c>
      <c r="BH521" s="107">
        <v>45</v>
      </c>
    </row>
    <row r="522" spans="1:60" x14ac:dyDescent="0.25">
      <c r="A522" s="104">
        <v>1920</v>
      </c>
      <c r="B522" s="108" t="s">
        <v>525</v>
      </c>
      <c r="C522" s="108" t="s">
        <v>506</v>
      </c>
      <c r="D522" s="107" t="s">
        <v>621</v>
      </c>
      <c r="E522" s="107" t="s">
        <v>621</v>
      </c>
      <c r="F522" s="107" t="s">
        <v>621</v>
      </c>
      <c r="G522" s="107" t="s">
        <v>621</v>
      </c>
      <c r="H522" s="107" t="s">
        <v>621</v>
      </c>
      <c r="I522" s="107" t="s">
        <v>621</v>
      </c>
      <c r="J522" s="107" t="s">
        <v>623</v>
      </c>
      <c r="K522" s="107" t="s">
        <v>621</v>
      </c>
      <c r="L522" s="107" t="s">
        <v>621</v>
      </c>
      <c r="M522" s="107" t="s">
        <v>620</v>
      </c>
      <c r="N522" s="107" t="s">
        <v>620</v>
      </c>
      <c r="O522" s="107" t="s">
        <v>621</v>
      </c>
      <c r="P522" s="107" t="s">
        <v>621</v>
      </c>
      <c r="Q522" s="107" t="s">
        <v>621</v>
      </c>
      <c r="R522" s="107" t="s">
        <v>623</v>
      </c>
      <c r="S522" s="107" t="s">
        <v>622</v>
      </c>
      <c r="T522" s="107" t="s">
        <v>622</v>
      </c>
      <c r="U522" s="107" t="s">
        <v>621</v>
      </c>
      <c r="V522" s="107" t="s">
        <v>621</v>
      </c>
      <c r="W522" s="107" t="s">
        <v>620</v>
      </c>
      <c r="X522" s="107" t="s">
        <v>620</v>
      </c>
      <c r="Y522" s="107" t="s">
        <v>620</v>
      </c>
      <c r="Z522" s="107" t="s">
        <v>621</v>
      </c>
      <c r="AA522" s="107" t="s">
        <v>621</v>
      </c>
      <c r="AB522" s="107" t="s">
        <v>621</v>
      </c>
      <c r="AC522" s="107" t="s">
        <v>620</v>
      </c>
      <c r="AD522" s="107" t="s">
        <v>621</v>
      </c>
      <c r="AE522" s="107" t="s">
        <v>621</v>
      </c>
      <c r="AF522" s="107" t="s">
        <v>621</v>
      </c>
      <c r="AG522" s="107" t="s">
        <v>621</v>
      </c>
      <c r="AH522" s="107" t="s">
        <v>622</v>
      </c>
      <c r="AI522" s="107" t="s">
        <v>622</v>
      </c>
      <c r="AJ522" s="107" t="s">
        <v>622</v>
      </c>
      <c r="AK522" s="107" t="s">
        <v>621</v>
      </c>
      <c r="AL522" s="107" t="s">
        <v>621</v>
      </c>
      <c r="AM522" s="107" t="s">
        <v>621</v>
      </c>
      <c r="AN522" s="107" t="s">
        <v>621</v>
      </c>
      <c r="AO522" s="107" t="s">
        <v>621</v>
      </c>
      <c r="AP522" s="107" t="s">
        <v>621</v>
      </c>
      <c r="AQ522" s="107" t="s">
        <v>621</v>
      </c>
      <c r="AR522" s="107" t="s">
        <v>621</v>
      </c>
      <c r="AS522" s="107" t="s">
        <v>621</v>
      </c>
      <c r="AT522" s="107" t="s">
        <v>623</v>
      </c>
      <c r="AU522" s="107" t="s">
        <v>623</v>
      </c>
      <c r="AV522" s="107" t="s">
        <v>621</v>
      </c>
      <c r="AW522" s="107" t="s">
        <v>621</v>
      </c>
      <c r="AX522" s="107" t="s">
        <v>621</v>
      </c>
      <c r="AY522" s="107" t="s">
        <v>621</v>
      </c>
      <c r="AZ522" s="107" t="s">
        <v>621</v>
      </c>
      <c r="BA522" s="107" t="s">
        <v>621</v>
      </c>
      <c r="BC522" s="107">
        <v>35</v>
      </c>
      <c r="BD522" s="107">
        <v>5</v>
      </c>
      <c r="BE522" s="107">
        <v>6</v>
      </c>
      <c r="BF522" s="107">
        <v>4</v>
      </c>
      <c r="BG522" s="107">
        <v>0</v>
      </c>
      <c r="BH522" s="107">
        <v>46</v>
      </c>
    </row>
    <row r="523" spans="1:60" x14ac:dyDescent="0.25">
      <c r="A523" s="104">
        <v>1921</v>
      </c>
      <c r="B523" s="108" t="s">
        <v>526</v>
      </c>
      <c r="C523" s="108" t="s">
        <v>506</v>
      </c>
      <c r="D523" s="107" t="s">
        <v>621</v>
      </c>
      <c r="E523" s="107" t="s">
        <v>621</v>
      </c>
      <c r="F523" s="107" t="s">
        <v>621</v>
      </c>
      <c r="G523" s="107" t="s">
        <v>621</v>
      </c>
      <c r="H523" s="107" t="s">
        <v>621</v>
      </c>
      <c r="I523" s="107" t="s">
        <v>621</v>
      </c>
      <c r="J523" s="107" t="s">
        <v>623</v>
      </c>
      <c r="K523" s="107" t="s">
        <v>621</v>
      </c>
      <c r="L523" s="107" t="s">
        <v>622</v>
      </c>
      <c r="M523" s="107" t="s">
        <v>621</v>
      </c>
      <c r="N523" s="107" t="s">
        <v>623</v>
      </c>
      <c r="O523" s="107" t="s">
        <v>621</v>
      </c>
      <c r="P523" s="107" t="s">
        <v>621</v>
      </c>
      <c r="Q523" s="107" t="s">
        <v>621</v>
      </c>
      <c r="R523" s="107" t="s">
        <v>621</v>
      </c>
      <c r="S523" s="107" t="s">
        <v>622</v>
      </c>
      <c r="T523" s="107" t="s">
        <v>622</v>
      </c>
      <c r="U523" s="107" t="s">
        <v>621</v>
      </c>
      <c r="V523" s="107" t="s">
        <v>621</v>
      </c>
      <c r="W523" s="107" t="s">
        <v>623</v>
      </c>
      <c r="X523" s="107" t="s">
        <v>621</v>
      </c>
      <c r="Y523" s="107" t="s">
        <v>622</v>
      </c>
      <c r="Z523" s="107" t="s">
        <v>621</v>
      </c>
      <c r="AA523" s="107" t="s">
        <v>621</v>
      </c>
      <c r="AB523" s="107" t="s">
        <v>621</v>
      </c>
      <c r="AC523" s="107" t="s">
        <v>623</v>
      </c>
      <c r="AD523" s="107" t="s">
        <v>621</v>
      </c>
      <c r="AE523" s="107" t="s">
        <v>621</v>
      </c>
      <c r="AF523" s="107" t="s">
        <v>621</v>
      </c>
      <c r="AG523" s="107" t="s">
        <v>621</v>
      </c>
      <c r="AH523" s="107" t="s">
        <v>623</v>
      </c>
      <c r="AI523" s="107" t="s">
        <v>622</v>
      </c>
      <c r="AJ523" s="107" t="s">
        <v>622</v>
      </c>
      <c r="AK523" s="107" t="s">
        <v>621</v>
      </c>
      <c r="AL523" s="107" t="s">
        <v>621</v>
      </c>
      <c r="AM523" s="107" t="s">
        <v>623</v>
      </c>
      <c r="AN523" s="107" t="s">
        <v>621</v>
      </c>
      <c r="AO523" s="107" t="s">
        <v>621</v>
      </c>
      <c r="AP523" s="107" t="s">
        <v>621</v>
      </c>
      <c r="AQ523" s="107" t="s">
        <v>621</v>
      </c>
      <c r="AR523" s="107" t="s">
        <v>621</v>
      </c>
      <c r="AS523" s="107" t="s">
        <v>621</v>
      </c>
      <c r="AT523" s="107" t="s">
        <v>623</v>
      </c>
      <c r="AU523" s="107" t="s">
        <v>623</v>
      </c>
      <c r="AV523" s="107" t="s">
        <v>621</v>
      </c>
      <c r="AW523" s="107" t="s">
        <v>621</v>
      </c>
      <c r="AX523" s="107" t="s">
        <v>623</v>
      </c>
      <c r="AY523" s="107" t="s">
        <v>622</v>
      </c>
      <c r="AZ523" s="107" t="s">
        <v>621</v>
      </c>
      <c r="BA523" s="107" t="s">
        <v>622</v>
      </c>
      <c r="BC523" s="107">
        <v>33</v>
      </c>
      <c r="BD523" s="107">
        <v>8</v>
      </c>
      <c r="BE523" s="107">
        <v>0</v>
      </c>
      <c r="BF523" s="107">
        <v>9</v>
      </c>
      <c r="BG523" s="107">
        <v>0</v>
      </c>
      <c r="BH523" s="107">
        <v>41</v>
      </c>
    </row>
    <row r="524" spans="1:60" x14ac:dyDescent="0.25">
      <c r="A524" s="104">
        <v>1922</v>
      </c>
      <c r="B524" s="108" t="s">
        <v>527</v>
      </c>
      <c r="C524" s="108" t="s">
        <v>506</v>
      </c>
      <c r="D524" s="107" t="s">
        <v>621</v>
      </c>
      <c r="E524" s="107" t="s">
        <v>621</v>
      </c>
      <c r="F524" s="107" t="s">
        <v>621</v>
      </c>
      <c r="G524" s="107" t="s">
        <v>621</v>
      </c>
      <c r="H524" s="107" t="s">
        <v>623</v>
      </c>
      <c r="I524" s="107" t="s">
        <v>621</v>
      </c>
      <c r="J524" s="107" t="s">
        <v>623</v>
      </c>
      <c r="K524" s="107" t="s">
        <v>621</v>
      </c>
      <c r="L524" s="107" t="s">
        <v>621</v>
      </c>
      <c r="M524" s="107" t="s">
        <v>621</v>
      </c>
      <c r="N524" s="107" t="s">
        <v>623</v>
      </c>
      <c r="O524" s="107" t="s">
        <v>621</v>
      </c>
      <c r="P524" s="107" t="s">
        <v>621</v>
      </c>
      <c r="Q524" s="107" t="s">
        <v>621</v>
      </c>
      <c r="R524" s="107" t="s">
        <v>623</v>
      </c>
      <c r="S524" s="107" t="s">
        <v>622</v>
      </c>
      <c r="T524" s="107" t="s">
        <v>622</v>
      </c>
      <c r="U524" s="107" t="s">
        <v>621</v>
      </c>
      <c r="V524" s="107" t="s">
        <v>621</v>
      </c>
      <c r="W524" s="107" t="s">
        <v>623</v>
      </c>
      <c r="X524" s="107" t="s">
        <v>621</v>
      </c>
      <c r="Y524" s="107" t="s">
        <v>621</v>
      </c>
      <c r="Z524" s="107" t="s">
        <v>621</v>
      </c>
      <c r="AA524" s="107" t="s">
        <v>621</v>
      </c>
      <c r="AB524" s="107" t="s">
        <v>621</v>
      </c>
      <c r="AC524" s="107" t="s">
        <v>621</v>
      </c>
      <c r="AD524" s="107" t="s">
        <v>621</v>
      </c>
      <c r="AE524" s="107" t="s">
        <v>621</v>
      </c>
      <c r="AF524" s="107" t="s">
        <v>621</v>
      </c>
      <c r="AG524" s="107" t="s">
        <v>621</v>
      </c>
      <c r="AH524" s="107" t="s">
        <v>623</v>
      </c>
      <c r="AI524" s="107" t="s">
        <v>623</v>
      </c>
      <c r="AJ524" s="107" t="s">
        <v>621</v>
      </c>
      <c r="AK524" s="107" t="s">
        <v>621</v>
      </c>
      <c r="AL524" s="107" t="s">
        <v>621</v>
      </c>
      <c r="AM524" s="107" t="s">
        <v>621</v>
      </c>
      <c r="AN524" s="107" t="s">
        <v>621</v>
      </c>
      <c r="AO524" s="107" t="s">
        <v>621</v>
      </c>
      <c r="AP524" s="107" t="s">
        <v>621</v>
      </c>
      <c r="AQ524" s="107" t="s">
        <v>621</v>
      </c>
      <c r="AR524" s="107" t="s">
        <v>621</v>
      </c>
      <c r="AS524" s="107" t="s">
        <v>621</v>
      </c>
      <c r="AT524" s="107" t="s">
        <v>621</v>
      </c>
      <c r="AU524" s="107" t="s">
        <v>621</v>
      </c>
      <c r="AV524" s="107" t="s">
        <v>623</v>
      </c>
      <c r="AW524" s="107" t="s">
        <v>621</v>
      </c>
      <c r="AX524" s="107" t="s">
        <v>621</v>
      </c>
      <c r="AY524" s="107" t="s">
        <v>621</v>
      </c>
      <c r="AZ524" s="107" t="s">
        <v>621</v>
      </c>
      <c r="BA524" s="107" t="s">
        <v>621</v>
      </c>
      <c r="BC524" s="107">
        <v>40</v>
      </c>
      <c r="BD524" s="107">
        <v>2</v>
      </c>
      <c r="BE524" s="107">
        <v>0</v>
      </c>
      <c r="BF524" s="107">
        <v>8</v>
      </c>
      <c r="BG524" s="107">
        <v>0</v>
      </c>
      <c r="BH524" s="107">
        <v>42</v>
      </c>
    </row>
    <row r="525" spans="1:60" x14ac:dyDescent="0.25">
      <c r="A525" s="104">
        <v>1923</v>
      </c>
      <c r="B525" s="108" t="s">
        <v>528</v>
      </c>
      <c r="C525" s="108" t="s">
        <v>506</v>
      </c>
      <c r="D525" s="107" t="s">
        <v>623</v>
      </c>
      <c r="E525" s="107" t="s">
        <v>623</v>
      </c>
      <c r="F525" s="107" t="s">
        <v>623</v>
      </c>
      <c r="G525" s="107" t="s">
        <v>621</v>
      </c>
      <c r="H525" s="107" t="s">
        <v>623</v>
      </c>
      <c r="I525" s="107" t="s">
        <v>621</v>
      </c>
      <c r="J525" s="107" t="s">
        <v>623</v>
      </c>
      <c r="K525" s="107" t="s">
        <v>623</v>
      </c>
      <c r="L525" s="107" t="s">
        <v>622</v>
      </c>
      <c r="M525" s="107" t="s">
        <v>621</v>
      </c>
      <c r="N525" s="107" t="s">
        <v>623</v>
      </c>
      <c r="O525" s="107" t="s">
        <v>621</v>
      </c>
      <c r="P525" s="107" t="s">
        <v>621</v>
      </c>
      <c r="Q525" s="107" t="s">
        <v>621</v>
      </c>
      <c r="R525" s="107" t="s">
        <v>621</v>
      </c>
      <c r="S525" s="107" t="s">
        <v>621</v>
      </c>
      <c r="T525" s="107" t="s">
        <v>621</v>
      </c>
      <c r="U525" s="107" t="s">
        <v>621</v>
      </c>
      <c r="V525" s="107" t="s">
        <v>621</v>
      </c>
      <c r="W525" s="107" t="s">
        <v>621</v>
      </c>
      <c r="X525" s="107" t="s">
        <v>621</v>
      </c>
      <c r="Y525" s="107" t="s">
        <v>622</v>
      </c>
      <c r="Z525" s="107" t="s">
        <v>621</v>
      </c>
      <c r="AA525" s="107" t="s">
        <v>621</v>
      </c>
      <c r="AB525" s="107" t="s">
        <v>621</v>
      </c>
      <c r="AC525" s="107" t="s">
        <v>621</v>
      </c>
      <c r="AD525" s="107" t="s">
        <v>621</v>
      </c>
      <c r="AE525" s="107" t="s">
        <v>621</v>
      </c>
      <c r="AF525" s="107" t="s">
        <v>621</v>
      </c>
      <c r="AG525" s="107" t="s">
        <v>621</v>
      </c>
      <c r="AH525" s="107" t="s">
        <v>622</v>
      </c>
      <c r="AI525" s="107" t="s">
        <v>622</v>
      </c>
      <c r="AJ525" s="107" t="s">
        <v>622</v>
      </c>
      <c r="AK525" s="107" t="s">
        <v>621</v>
      </c>
      <c r="AL525" s="107" t="s">
        <v>621</v>
      </c>
      <c r="AM525" s="107" t="s">
        <v>622</v>
      </c>
      <c r="AN525" s="107" t="s">
        <v>621</v>
      </c>
      <c r="AO525" s="107" t="s">
        <v>621</v>
      </c>
      <c r="AP525" s="107" t="s">
        <v>621</v>
      </c>
      <c r="AQ525" s="107" t="s">
        <v>621</v>
      </c>
      <c r="AR525" s="107" t="s">
        <v>621</v>
      </c>
      <c r="AS525" s="107" t="s">
        <v>622</v>
      </c>
      <c r="AT525" s="107" t="s">
        <v>623</v>
      </c>
      <c r="AU525" s="107" t="s">
        <v>623</v>
      </c>
      <c r="AV525" s="107" t="s">
        <v>621</v>
      </c>
      <c r="AW525" s="107" t="s">
        <v>621</v>
      </c>
      <c r="AX525" s="107" t="s">
        <v>621</v>
      </c>
      <c r="AY525" s="107" t="s">
        <v>622</v>
      </c>
      <c r="AZ525" s="107" t="s">
        <v>621</v>
      </c>
      <c r="BA525" s="107" t="s">
        <v>622</v>
      </c>
      <c r="BC525" s="107">
        <v>32</v>
      </c>
      <c r="BD525" s="107">
        <v>9</v>
      </c>
      <c r="BE525" s="107">
        <v>0</v>
      </c>
      <c r="BF525" s="107">
        <v>9</v>
      </c>
      <c r="BG525" s="107">
        <v>0</v>
      </c>
      <c r="BH525" s="107">
        <v>41</v>
      </c>
    </row>
    <row r="526" spans="1:60" x14ac:dyDescent="0.25">
      <c r="A526" s="104">
        <v>1924</v>
      </c>
      <c r="B526" s="108" t="s">
        <v>529</v>
      </c>
      <c r="C526" s="108" t="s">
        <v>506</v>
      </c>
      <c r="D526" s="107" t="s">
        <v>621</v>
      </c>
      <c r="E526" s="107" t="s">
        <v>621</v>
      </c>
      <c r="F526" s="107" t="s">
        <v>621</v>
      </c>
      <c r="G526" s="107" t="s">
        <v>621</v>
      </c>
      <c r="H526" s="107" t="s">
        <v>623</v>
      </c>
      <c r="I526" s="107" t="s">
        <v>621</v>
      </c>
      <c r="J526" s="107" t="s">
        <v>623</v>
      </c>
      <c r="K526" s="107" t="s">
        <v>621</v>
      </c>
      <c r="L526" s="107" t="s">
        <v>621</v>
      </c>
      <c r="M526" s="107" t="s">
        <v>621</v>
      </c>
      <c r="N526" s="107" t="s">
        <v>621</v>
      </c>
      <c r="O526" s="107" t="s">
        <v>621</v>
      </c>
      <c r="P526" s="107" t="s">
        <v>621</v>
      </c>
      <c r="Q526" s="107" t="s">
        <v>621</v>
      </c>
      <c r="R526" s="107" t="s">
        <v>621</v>
      </c>
      <c r="S526" s="107" t="s">
        <v>621</v>
      </c>
      <c r="T526" s="107" t="s">
        <v>621</v>
      </c>
      <c r="U526" s="107" t="s">
        <v>621</v>
      </c>
      <c r="V526" s="107" t="s">
        <v>621</v>
      </c>
      <c r="W526" s="107" t="s">
        <v>623</v>
      </c>
      <c r="X526" s="107" t="s">
        <v>621</v>
      </c>
      <c r="Y526" s="107" t="s">
        <v>622</v>
      </c>
      <c r="Z526" s="107" t="s">
        <v>621</v>
      </c>
      <c r="AA526" s="107" t="s">
        <v>621</v>
      </c>
      <c r="AB526" s="107" t="s">
        <v>621</v>
      </c>
      <c r="AC526" s="107" t="s">
        <v>621</v>
      </c>
      <c r="AD526" s="107" t="s">
        <v>621</v>
      </c>
      <c r="AE526" s="107" t="s">
        <v>621</v>
      </c>
      <c r="AF526" s="107" t="s">
        <v>621</v>
      </c>
      <c r="AG526" s="107" t="s">
        <v>621</v>
      </c>
      <c r="AH526" s="107" t="s">
        <v>621</v>
      </c>
      <c r="AI526" s="107" t="s">
        <v>622</v>
      </c>
      <c r="AJ526" s="107" t="s">
        <v>621</v>
      </c>
      <c r="AK526" s="107" t="s">
        <v>621</v>
      </c>
      <c r="AL526" s="107" t="s">
        <v>621</v>
      </c>
      <c r="AM526" s="107" t="s">
        <v>621</v>
      </c>
      <c r="AN526" s="107" t="s">
        <v>621</v>
      </c>
      <c r="AO526" s="107" t="s">
        <v>621</v>
      </c>
      <c r="AP526" s="107" t="s">
        <v>621</v>
      </c>
      <c r="AQ526" s="107" t="s">
        <v>621</v>
      </c>
      <c r="AR526" s="107" t="s">
        <v>621</v>
      </c>
      <c r="AS526" s="107" t="s">
        <v>621</v>
      </c>
      <c r="AT526" s="107" t="s">
        <v>623</v>
      </c>
      <c r="AU526" s="107" t="s">
        <v>621</v>
      </c>
      <c r="AV526" s="107" t="s">
        <v>621</v>
      </c>
      <c r="AW526" s="107" t="s">
        <v>621</v>
      </c>
      <c r="AX526" s="107" t="s">
        <v>621</v>
      </c>
      <c r="AY526" s="107" t="s">
        <v>622</v>
      </c>
      <c r="AZ526" s="107" t="s">
        <v>621</v>
      </c>
      <c r="BA526" s="107" t="s">
        <v>622</v>
      </c>
      <c r="BC526" s="107">
        <v>42</v>
      </c>
      <c r="BD526" s="107">
        <v>4</v>
      </c>
      <c r="BE526" s="107">
        <v>0</v>
      </c>
      <c r="BF526" s="107">
        <v>4</v>
      </c>
      <c r="BG526" s="107">
        <v>0</v>
      </c>
      <c r="BH526" s="107">
        <v>46</v>
      </c>
    </row>
    <row r="527" spans="1:60" x14ac:dyDescent="0.25">
      <c r="A527" s="104">
        <v>2001</v>
      </c>
      <c r="B527" s="108" t="s">
        <v>530</v>
      </c>
      <c r="C527" s="108" t="s">
        <v>531</v>
      </c>
      <c r="D527" s="107" t="s">
        <v>621</v>
      </c>
      <c r="E527" s="107" t="s">
        <v>621</v>
      </c>
      <c r="F527" s="107" t="s">
        <v>621</v>
      </c>
      <c r="G527" s="107" t="s">
        <v>621</v>
      </c>
      <c r="H527" s="107" t="s">
        <v>623</v>
      </c>
      <c r="I527" s="107" t="s">
        <v>621</v>
      </c>
      <c r="J527" s="107" t="s">
        <v>623</v>
      </c>
      <c r="K527" s="107" t="s">
        <v>621</v>
      </c>
      <c r="L527" s="107" t="s">
        <v>622</v>
      </c>
      <c r="M527" s="107" t="s">
        <v>621</v>
      </c>
      <c r="N527" s="107" t="s">
        <v>621</v>
      </c>
      <c r="O527" s="107" t="s">
        <v>621</v>
      </c>
      <c r="P527" s="107" t="s">
        <v>621</v>
      </c>
      <c r="Q527" s="107" t="s">
        <v>621</v>
      </c>
      <c r="R527" s="107" t="s">
        <v>623</v>
      </c>
      <c r="S527" s="107" t="s">
        <v>621</v>
      </c>
      <c r="T527" s="107" t="s">
        <v>621</v>
      </c>
      <c r="U527" s="107" t="s">
        <v>621</v>
      </c>
      <c r="V527" s="107" t="s">
        <v>621</v>
      </c>
      <c r="W527" s="107" t="s">
        <v>623</v>
      </c>
      <c r="X527" s="107" t="s">
        <v>620</v>
      </c>
      <c r="Y527" s="107" t="s">
        <v>621</v>
      </c>
      <c r="Z527" s="107" t="s">
        <v>621</v>
      </c>
      <c r="AA527" s="107" t="s">
        <v>621</v>
      </c>
      <c r="AB527" s="107" t="s">
        <v>621</v>
      </c>
      <c r="AC527" s="107" t="s">
        <v>620</v>
      </c>
      <c r="AD527" s="107" t="s">
        <v>621</v>
      </c>
      <c r="AE527" s="107" t="s">
        <v>621</v>
      </c>
      <c r="AF527" s="107" t="s">
        <v>621</v>
      </c>
      <c r="AG527" s="107" t="s">
        <v>621</v>
      </c>
      <c r="AH527" s="107" t="s">
        <v>620</v>
      </c>
      <c r="AI527" s="107" t="s">
        <v>620</v>
      </c>
      <c r="AJ527" s="107" t="s">
        <v>621</v>
      </c>
      <c r="AK527" s="107" t="s">
        <v>621</v>
      </c>
      <c r="AL527" s="107" t="s">
        <v>621</v>
      </c>
      <c r="AM527" s="107" t="s">
        <v>621</v>
      </c>
      <c r="AN527" s="107" t="s">
        <v>621</v>
      </c>
      <c r="AO527" s="107" t="s">
        <v>623</v>
      </c>
      <c r="AP527" s="107" t="s">
        <v>623</v>
      </c>
      <c r="AQ527" s="107" t="s">
        <v>621</v>
      </c>
      <c r="AR527" s="107" t="s">
        <v>621</v>
      </c>
      <c r="AS527" s="107" t="s">
        <v>621</v>
      </c>
      <c r="AT527" s="107" t="s">
        <v>621</v>
      </c>
      <c r="AU527" s="107" t="s">
        <v>621</v>
      </c>
      <c r="AV527" s="107" t="s">
        <v>621</v>
      </c>
      <c r="AW527" s="107" t="s">
        <v>621</v>
      </c>
      <c r="AX527" s="107" t="s">
        <v>621</v>
      </c>
      <c r="AY527" s="107" t="s">
        <v>623</v>
      </c>
      <c r="AZ527" s="107" t="s">
        <v>621</v>
      </c>
      <c r="BA527" s="107" t="s">
        <v>621</v>
      </c>
      <c r="BC527" s="107">
        <v>38</v>
      </c>
      <c r="BD527" s="107">
        <v>1</v>
      </c>
      <c r="BE527" s="107">
        <v>4</v>
      </c>
      <c r="BF527" s="107">
        <v>7</v>
      </c>
      <c r="BG527" s="107">
        <v>0</v>
      </c>
      <c r="BH527" s="107">
        <v>43</v>
      </c>
    </row>
    <row r="528" spans="1:60" x14ac:dyDescent="0.25">
      <c r="A528" s="104">
        <v>2002</v>
      </c>
      <c r="B528" s="108" t="s">
        <v>532</v>
      </c>
      <c r="C528" s="108" t="s">
        <v>531</v>
      </c>
      <c r="D528" s="107" t="s">
        <v>621</v>
      </c>
      <c r="E528" s="107" t="s">
        <v>623</v>
      </c>
      <c r="F528" s="107" t="s">
        <v>623</v>
      </c>
      <c r="G528" s="107" t="s">
        <v>621</v>
      </c>
      <c r="H528" s="107" t="s">
        <v>623</v>
      </c>
      <c r="I528" s="107" t="s">
        <v>621</v>
      </c>
      <c r="J528" s="107" t="s">
        <v>623</v>
      </c>
      <c r="K528" s="107" t="s">
        <v>621</v>
      </c>
      <c r="L528" s="107" t="s">
        <v>621</v>
      </c>
      <c r="M528" s="107" t="s">
        <v>621</v>
      </c>
      <c r="N528" s="107" t="s">
        <v>623</v>
      </c>
      <c r="O528" s="107" t="s">
        <v>621</v>
      </c>
      <c r="P528" s="107" t="s">
        <v>621</v>
      </c>
      <c r="Q528" s="107" t="s">
        <v>621</v>
      </c>
      <c r="R528" s="107" t="s">
        <v>621</v>
      </c>
      <c r="S528" s="107" t="s">
        <v>621</v>
      </c>
      <c r="T528" s="107" t="s">
        <v>621</v>
      </c>
      <c r="U528" s="107" t="s">
        <v>621</v>
      </c>
      <c r="V528" s="107" t="s">
        <v>621</v>
      </c>
      <c r="W528" s="107" t="s">
        <v>621</v>
      </c>
      <c r="X528" s="107" t="s">
        <v>621</v>
      </c>
      <c r="Y528" s="107" t="s">
        <v>622</v>
      </c>
      <c r="Z528" s="107" t="s">
        <v>621</v>
      </c>
      <c r="AA528" s="107" t="s">
        <v>621</v>
      </c>
      <c r="AB528" s="107" t="s">
        <v>621</v>
      </c>
      <c r="AC528" s="107" t="s">
        <v>621</v>
      </c>
      <c r="AD528" s="107" t="s">
        <v>623</v>
      </c>
      <c r="AE528" s="107" t="s">
        <v>621</v>
      </c>
      <c r="AF528" s="107" t="s">
        <v>621</v>
      </c>
      <c r="AG528" s="107" t="s">
        <v>621</v>
      </c>
      <c r="AH528" s="107" t="s">
        <v>622</v>
      </c>
      <c r="AI528" s="107" t="s">
        <v>622</v>
      </c>
      <c r="AJ528" s="107" t="s">
        <v>622</v>
      </c>
      <c r="AK528" s="107" t="s">
        <v>621</v>
      </c>
      <c r="AL528" s="107" t="s">
        <v>621</v>
      </c>
      <c r="AM528" s="107" t="s">
        <v>621</v>
      </c>
      <c r="AN528" s="107" t="s">
        <v>621</v>
      </c>
      <c r="AO528" s="107" t="s">
        <v>621</v>
      </c>
      <c r="AP528" s="107" t="s">
        <v>621</v>
      </c>
      <c r="AQ528" s="107" t="s">
        <v>621</v>
      </c>
      <c r="AR528" s="107" t="s">
        <v>621</v>
      </c>
      <c r="AS528" s="107" t="s">
        <v>621</v>
      </c>
      <c r="AT528" s="107" t="s">
        <v>621</v>
      </c>
      <c r="AU528" s="107" t="s">
        <v>621</v>
      </c>
      <c r="AV528" s="107" t="s">
        <v>621</v>
      </c>
      <c r="AW528" s="107" t="s">
        <v>623</v>
      </c>
      <c r="AX528" s="107" t="s">
        <v>621</v>
      </c>
      <c r="AY528" s="107" t="s">
        <v>621</v>
      </c>
      <c r="AZ528" s="107" t="s">
        <v>621</v>
      </c>
      <c r="BA528" s="107" t="s">
        <v>621</v>
      </c>
      <c r="BC528" s="107">
        <v>39</v>
      </c>
      <c r="BD528" s="107">
        <v>4</v>
      </c>
      <c r="BE528" s="107">
        <v>0</v>
      </c>
      <c r="BF528" s="107">
        <v>7</v>
      </c>
      <c r="BG528" s="107">
        <v>0</v>
      </c>
      <c r="BH528" s="107">
        <v>43</v>
      </c>
    </row>
    <row r="529" spans="1:60" x14ac:dyDescent="0.25">
      <c r="A529" s="104">
        <v>2003</v>
      </c>
      <c r="B529" s="108" t="s">
        <v>533</v>
      </c>
      <c r="C529" s="108" t="s">
        <v>531</v>
      </c>
      <c r="D529" s="107" t="s">
        <v>621</v>
      </c>
      <c r="E529" s="107" t="s">
        <v>621</v>
      </c>
      <c r="F529" s="107" t="s">
        <v>621</v>
      </c>
      <c r="G529" s="107" t="s">
        <v>621</v>
      </c>
      <c r="H529" s="107" t="s">
        <v>623</v>
      </c>
      <c r="I529" s="107" t="s">
        <v>621</v>
      </c>
      <c r="J529" s="107" t="s">
        <v>623</v>
      </c>
      <c r="K529" s="107" t="s">
        <v>621</v>
      </c>
      <c r="L529" s="107" t="s">
        <v>621</v>
      </c>
      <c r="M529" s="107" t="s">
        <v>621</v>
      </c>
      <c r="N529" s="107" t="s">
        <v>620</v>
      </c>
      <c r="O529" s="107" t="s">
        <v>621</v>
      </c>
      <c r="P529" s="107" t="s">
        <v>621</v>
      </c>
      <c r="Q529" s="107" t="s">
        <v>621</v>
      </c>
      <c r="R529" s="107" t="s">
        <v>621</v>
      </c>
      <c r="S529" s="107" t="s">
        <v>621</v>
      </c>
      <c r="T529" s="107" t="s">
        <v>621</v>
      </c>
      <c r="U529" s="107" t="s">
        <v>621</v>
      </c>
      <c r="V529" s="107" t="s">
        <v>621</v>
      </c>
      <c r="W529" s="107" t="s">
        <v>621</v>
      </c>
      <c r="X529" s="107" t="s">
        <v>621</v>
      </c>
      <c r="Y529" s="107" t="s">
        <v>622</v>
      </c>
      <c r="Z529" s="107" t="s">
        <v>621</v>
      </c>
      <c r="AA529" s="107" t="s">
        <v>621</v>
      </c>
      <c r="AB529" s="107" t="s">
        <v>621</v>
      </c>
      <c r="AC529" s="107" t="s">
        <v>621</v>
      </c>
      <c r="AD529" s="107" t="s">
        <v>621</v>
      </c>
      <c r="AE529" s="107" t="s">
        <v>621</v>
      </c>
      <c r="AF529" s="107" t="s">
        <v>621</v>
      </c>
      <c r="AG529" s="107" t="s">
        <v>623</v>
      </c>
      <c r="AH529" s="107" t="s">
        <v>622</v>
      </c>
      <c r="AI529" s="107" t="s">
        <v>621</v>
      </c>
      <c r="AJ529" s="107" t="s">
        <v>622</v>
      </c>
      <c r="AK529" s="107" t="s">
        <v>621</v>
      </c>
      <c r="AL529" s="107" t="s">
        <v>621</v>
      </c>
      <c r="AM529" s="107" t="s">
        <v>621</v>
      </c>
      <c r="AN529" s="107" t="s">
        <v>621</v>
      </c>
      <c r="AO529" s="107" t="s">
        <v>621</v>
      </c>
      <c r="AP529" s="107" t="s">
        <v>621</v>
      </c>
      <c r="AQ529" s="107" t="s">
        <v>621</v>
      </c>
      <c r="AR529" s="107" t="s">
        <v>621</v>
      </c>
      <c r="AS529" s="107" t="s">
        <v>621</v>
      </c>
      <c r="AT529" s="107" t="s">
        <v>621</v>
      </c>
      <c r="AU529" s="107" t="s">
        <v>623</v>
      </c>
      <c r="AV529" s="107" t="s">
        <v>623</v>
      </c>
      <c r="AW529" s="107" t="s">
        <v>621</v>
      </c>
      <c r="AX529" s="107" t="s">
        <v>621</v>
      </c>
      <c r="AY529" s="107" t="s">
        <v>621</v>
      </c>
      <c r="AZ529" s="107" t="s">
        <v>621</v>
      </c>
      <c r="BA529" s="107" t="s">
        <v>621</v>
      </c>
      <c r="BC529" s="107">
        <v>41</v>
      </c>
      <c r="BD529" s="107">
        <v>3</v>
      </c>
      <c r="BE529" s="107">
        <v>1</v>
      </c>
      <c r="BF529" s="107">
        <v>5</v>
      </c>
      <c r="BG529" s="107">
        <v>0</v>
      </c>
      <c r="BH529" s="107">
        <v>45</v>
      </c>
    </row>
    <row r="530" spans="1:60" x14ac:dyDescent="0.25">
      <c r="A530" s="104">
        <v>2004</v>
      </c>
      <c r="B530" s="69" t="s">
        <v>534</v>
      </c>
      <c r="C530" s="69" t="s">
        <v>531</v>
      </c>
      <c r="D530" s="107" t="s">
        <v>621</v>
      </c>
      <c r="E530" s="107" t="s">
        <v>621</v>
      </c>
      <c r="F530" s="107" t="s">
        <v>621</v>
      </c>
      <c r="G530" s="107" t="s">
        <v>621</v>
      </c>
      <c r="H530" s="107" t="s">
        <v>623</v>
      </c>
      <c r="I530" s="107" t="s">
        <v>621</v>
      </c>
      <c r="J530" s="107" t="s">
        <v>621</v>
      </c>
      <c r="K530" s="107" t="s">
        <v>621</v>
      </c>
      <c r="L530" s="107" t="s">
        <v>622</v>
      </c>
      <c r="M530" s="107" t="s">
        <v>620</v>
      </c>
      <c r="N530" s="107" t="s">
        <v>620</v>
      </c>
      <c r="O530" s="107" t="s">
        <v>621</v>
      </c>
      <c r="P530" s="107" t="s">
        <v>621</v>
      </c>
      <c r="Q530" s="107" t="s">
        <v>621</v>
      </c>
      <c r="R530" s="107" t="s">
        <v>623</v>
      </c>
      <c r="S530" s="107" t="s">
        <v>621</v>
      </c>
      <c r="T530" s="107" t="s">
        <v>621</v>
      </c>
      <c r="U530" s="107" t="s">
        <v>621</v>
      </c>
      <c r="V530" s="107" t="s">
        <v>620</v>
      </c>
      <c r="W530" s="107" t="s">
        <v>621</v>
      </c>
      <c r="X530" s="107" t="s">
        <v>621</v>
      </c>
      <c r="Y530" s="107" t="s">
        <v>621</v>
      </c>
      <c r="Z530" s="107" t="s">
        <v>621</v>
      </c>
      <c r="AA530" s="107" t="s">
        <v>621</v>
      </c>
      <c r="AB530" s="107" t="s">
        <v>621</v>
      </c>
      <c r="AC530" s="107" t="s">
        <v>621</v>
      </c>
      <c r="AD530" s="107" t="s">
        <v>623</v>
      </c>
      <c r="AE530" s="107" t="s">
        <v>621</v>
      </c>
      <c r="AF530" s="107" t="s">
        <v>621</v>
      </c>
      <c r="AG530" s="107" t="s">
        <v>621</v>
      </c>
      <c r="AH530" s="107" t="s">
        <v>621</v>
      </c>
      <c r="AI530" s="107" t="s">
        <v>620</v>
      </c>
      <c r="AJ530" s="107" t="s">
        <v>622</v>
      </c>
      <c r="AK530" s="107" t="s">
        <v>621</v>
      </c>
      <c r="AL530" s="107" t="s">
        <v>621</v>
      </c>
      <c r="AM530" s="107" t="s">
        <v>621</v>
      </c>
      <c r="AN530" s="107" t="s">
        <v>621</v>
      </c>
      <c r="AO530" s="107" t="s">
        <v>621</v>
      </c>
      <c r="AP530" s="107" t="s">
        <v>621</v>
      </c>
      <c r="AQ530" s="107" t="s">
        <v>621</v>
      </c>
      <c r="AR530" s="107" t="s">
        <v>621</v>
      </c>
      <c r="AS530" s="107" t="s">
        <v>621</v>
      </c>
      <c r="AT530" s="107" t="s">
        <v>623</v>
      </c>
      <c r="AU530" s="107" t="s">
        <v>621</v>
      </c>
      <c r="AV530" s="107" t="s">
        <v>621</v>
      </c>
      <c r="AW530" s="107" t="s">
        <v>621</v>
      </c>
      <c r="AX530" s="107" t="s">
        <v>620</v>
      </c>
      <c r="AY530" s="107" t="s">
        <v>621</v>
      </c>
      <c r="AZ530" s="107" t="s">
        <v>621</v>
      </c>
      <c r="BA530" s="107" t="s">
        <v>621</v>
      </c>
      <c r="BC530" s="107">
        <v>39</v>
      </c>
      <c r="BD530" s="107">
        <v>2</v>
      </c>
      <c r="BE530" s="107">
        <v>5</v>
      </c>
      <c r="BF530" s="107">
        <v>4</v>
      </c>
      <c r="BG530" s="107">
        <v>0</v>
      </c>
      <c r="BH530" s="107">
        <v>46</v>
      </c>
    </row>
    <row r="531" spans="1:60" x14ac:dyDescent="0.25">
      <c r="A531" s="104">
        <v>2005</v>
      </c>
      <c r="B531" s="108" t="s">
        <v>535</v>
      </c>
      <c r="C531" s="108" t="s">
        <v>531</v>
      </c>
      <c r="D531" s="107" t="s">
        <v>621</v>
      </c>
      <c r="E531" s="107" t="s">
        <v>621</v>
      </c>
      <c r="F531" s="107" t="s">
        <v>623</v>
      </c>
      <c r="G531" s="107" t="s">
        <v>621</v>
      </c>
      <c r="H531" s="107" t="s">
        <v>623</v>
      </c>
      <c r="I531" s="107" t="s">
        <v>621</v>
      </c>
      <c r="J531" s="107" t="s">
        <v>623</v>
      </c>
      <c r="K531" s="107" t="s">
        <v>621</v>
      </c>
      <c r="L531" s="107" t="s">
        <v>621</v>
      </c>
      <c r="M531" s="107" t="s">
        <v>621</v>
      </c>
      <c r="N531" s="107" t="s">
        <v>623</v>
      </c>
      <c r="O531" s="107" t="s">
        <v>621</v>
      </c>
      <c r="P531" s="107" t="s">
        <v>621</v>
      </c>
      <c r="Q531" s="107" t="s">
        <v>621</v>
      </c>
      <c r="R531" s="107" t="s">
        <v>621</v>
      </c>
      <c r="S531" s="107" t="s">
        <v>621</v>
      </c>
      <c r="T531" s="107" t="s">
        <v>621</v>
      </c>
      <c r="U531" s="107" t="s">
        <v>621</v>
      </c>
      <c r="V531" s="107" t="s">
        <v>621</v>
      </c>
      <c r="W531" s="107" t="s">
        <v>623</v>
      </c>
      <c r="X531" s="107" t="s">
        <v>621</v>
      </c>
      <c r="Y531" s="107" t="s">
        <v>622</v>
      </c>
      <c r="Z531" s="107" t="s">
        <v>621</v>
      </c>
      <c r="AA531" s="107" t="s">
        <v>621</v>
      </c>
      <c r="AB531" s="107" t="s">
        <v>621</v>
      </c>
      <c r="AC531" s="107" t="s">
        <v>623</v>
      </c>
      <c r="AD531" s="107" t="s">
        <v>621</v>
      </c>
      <c r="AE531" s="107" t="s">
        <v>621</v>
      </c>
      <c r="AF531" s="107" t="s">
        <v>621</v>
      </c>
      <c r="AG531" s="107" t="s">
        <v>621</v>
      </c>
      <c r="AH531" s="107" t="s">
        <v>621</v>
      </c>
      <c r="AI531" s="107" t="s">
        <v>622</v>
      </c>
      <c r="AJ531" s="107" t="s">
        <v>622</v>
      </c>
      <c r="AK531" s="107" t="s">
        <v>621</v>
      </c>
      <c r="AL531" s="107" t="s">
        <v>621</v>
      </c>
      <c r="AM531" s="107" t="s">
        <v>621</v>
      </c>
      <c r="AN531" s="107" t="s">
        <v>621</v>
      </c>
      <c r="AO531" s="107" t="s">
        <v>621</v>
      </c>
      <c r="AP531" s="107" t="s">
        <v>621</v>
      </c>
      <c r="AQ531" s="107" t="s">
        <v>621</v>
      </c>
      <c r="AR531" s="107" t="s">
        <v>621</v>
      </c>
      <c r="AS531" s="107" t="s">
        <v>621</v>
      </c>
      <c r="AT531" s="107" t="s">
        <v>621</v>
      </c>
      <c r="AU531" s="107" t="s">
        <v>621</v>
      </c>
      <c r="AV531" s="107" t="s">
        <v>623</v>
      </c>
      <c r="AW531" s="107" t="s">
        <v>623</v>
      </c>
      <c r="AX531" s="107" t="s">
        <v>621</v>
      </c>
      <c r="AY531" s="107" t="s">
        <v>623</v>
      </c>
      <c r="AZ531" s="107" t="s">
        <v>621</v>
      </c>
      <c r="BA531" s="107" t="s">
        <v>621</v>
      </c>
      <c r="BC531" s="107">
        <v>38</v>
      </c>
      <c r="BD531" s="107">
        <v>3</v>
      </c>
      <c r="BE531" s="107">
        <v>0</v>
      </c>
      <c r="BF531" s="107">
        <v>9</v>
      </c>
      <c r="BG531" s="107">
        <v>0</v>
      </c>
      <c r="BH531" s="107">
        <v>41</v>
      </c>
    </row>
    <row r="532" spans="1:60" x14ac:dyDescent="0.25">
      <c r="A532" s="104">
        <v>2006</v>
      </c>
      <c r="B532" s="108" t="s">
        <v>536</v>
      </c>
      <c r="C532" s="108" t="s">
        <v>531</v>
      </c>
      <c r="D532" s="107" t="s">
        <v>623</v>
      </c>
      <c r="E532" s="107" t="s">
        <v>621</v>
      </c>
      <c r="F532" s="107" t="s">
        <v>621</v>
      </c>
      <c r="G532" s="107" t="s">
        <v>621</v>
      </c>
      <c r="H532" s="107" t="s">
        <v>623</v>
      </c>
      <c r="I532" s="107" t="s">
        <v>621</v>
      </c>
      <c r="J532" s="107" t="s">
        <v>623</v>
      </c>
      <c r="K532" s="107" t="s">
        <v>621</v>
      </c>
      <c r="L532" s="107" t="s">
        <v>621</v>
      </c>
      <c r="M532" s="107" t="s">
        <v>621</v>
      </c>
      <c r="N532" s="107" t="s">
        <v>621</v>
      </c>
      <c r="O532" s="107" t="s">
        <v>621</v>
      </c>
      <c r="P532" s="107" t="s">
        <v>621</v>
      </c>
      <c r="Q532" s="107" t="s">
        <v>621</v>
      </c>
      <c r="R532" s="107" t="s">
        <v>623</v>
      </c>
      <c r="S532" s="107" t="s">
        <v>622</v>
      </c>
      <c r="T532" s="107" t="s">
        <v>622</v>
      </c>
      <c r="U532" s="107" t="s">
        <v>621</v>
      </c>
      <c r="V532" s="107" t="s">
        <v>620</v>
      </c>
      <c r="W532" s="107" t="s">
        <v>620</v>
      </c>
      <c r="X532" s="107" t="s">
        <v>621</v>
      </c>
      <c r="Y532" s="107" t="s">
        <v>622</v>
      </c>
      <c r="Z532" s="107" t="s">
        <v>621</v>
      </c>
      <c r="AA532" s="107" t="s">
        <v>620</v>
      </c>
      <c r="AB532" s="107" t="s">
        <v>621</v>
      </c>
      <c r="AC532" s="107" t="s">
        <v>620</v>
      </c>
      <c r="AD532" s="107" t="s">
        <v>621</v>
      </c>
      <c r="AE532" s="107" t="s">
        <v>621</v>
      </c>
      <c r="AF532" s="107" t="s">
        <v>621</v>
      </c>
      <c r="AG532" s="107" t="s">
        <v>621</v>
      </c>
      <c r="AH532" s="107" t="s">
        <v>621</v>
      </c>
      <c r="AI532" s="107" t="s">
        <v>622</v>
      </c>
      <c r="AJ532" s="107" t="s">
        <v>622</v>
      </c>
      <c r="AK532" s="107" t="s">
        <v>621</v>
      </c>
      <c r="AL532" s="107" t="s">
        <v>621</v>
      </c>
      <c r="AM532" s="107" t="s">
        <v>621</v>
      </c>
      <c r="AN532" s="107" t="s">
        <v>621</v>
      </c>
      <c r="AO532" s="107" t="s">
        <v>621</v>
      </c>
      <c r="AP532" s="107" t="s">
        <v>621</v>
      </c>
      <c r="AQ532" s="107" t="s">
        <v>621</v>
      </c>
      <c r="AR532" s="107" t="s">
        <v>621</v>
      </c>
      <c r="AS532" s="107" t="s">
        <v>621</v>
      </c>
      <c r="AT532" s="107" t="s">
        <v>623</v>
      </c>
      <c r="AU532" s="107" t="s">
        <v>621</v>
      </c>
      <c r="AV532" s="107" t="s">
        <v>623</v>
      </c>
      <c r="AW532" s="107" t="s">
        <v>621</v>
      </c>
      <c r="AX532" s="107" t="s">
        <v>621</v>
      </c>
      <c r="AY532" s="107" t="s">
        <v>623</v>
      </c>
      <c r="AZ532" s="107" t="s">
        <v>621</v>
      </c>
      <c r="BA532" s="107" t="s">
        <v>621</v>
      </c>
      <c r="BC532" s="107">
        <v>34</v>
      </c>
      <c r="BD532" s="107">
        <v>5</v>
      </c>
      <c r="BE532" s="107">
        <v>4</v>
      </c>
      <c r="BF532" s="107">
        <v>7</v>
      </c>
      <c r="BG532" s="107">
        <v>0</v>
      </c>
      <c r="BH532" s="107">
        <v>43</v>
      </c>
    </row>
    <row r="533" spans="1:60" x14ac:dyDescent="0.25">
      <c r="A533" s="104">
        <v>2007</v>
      </c>
      <c r="B533" s="108" t="s">
        <v>537</v>
      </c>
      <c r="C533" s="108" t="s">
        <v>531</v>
      </c>
      <c r="D533" s="107" t="s">
        <v>621</v>
      </c>
      <c r="E533" s="107" t="s">
        <v>621</v>
      </c>
      <c r="F533" s="107" t="s">
        <v>621</v>
      </c>
      <c r="G533" s="107" t="s">
        <v>621</v>
      </c>
      <c r="H533" s="107" t="s">
        <v>623</v>
      </c>
      <c r="I533" s="107" t="s">
        <v>623</v>
      </c>
      <c r="J533" s="107" t="s">
        <v>621</v>
      </c>
      <c r="K533" s="107" t="s">
        <v>621</v>
      </c>
      <c r="L533" s="107" t="s">
        <v>621</v>
      </c>
      <c r="M533" s="107" t="s">
        <v>621</v>
      </c>
      <c r="N533" s="107" t="s">
        <v>621</v>
      </c>
      <c r="O533" s="107" t="s">
        <v>621</v>
      </c>
      <c r="P533" s="107" t="s">
        <v>621</v>
      </c>
      <c r="Q533" s="107" t="s">
        <v>621</v>
      </c>
      <c r="R533" s="107" t="s">
        <v>621</v>
      </c>
      <c r="S533" s="107" t="s">
        <v>621</v>
      </c>
      <c r="T533" s="107" t="s">
        <v>621</v>
      </c>
      <c r="U533" s="107" t="s">
        <v>621</v>
      </c>
      <c r="V533" s="107" t="s">
        <v>621</v>
      </c>
      <c r="W533" s="107" t="s">
        <v>623</v>
      </c>
      <c r="X533" s="107" t="s">
        <v>621</v>
      </c>
      <c r="Y533" s="107" t="s">
        <v>621</v>
      </c>
      <c r="Z533" s="107" t="s">
        <v>621</v>
      </c>
      <c r="AA533" s="107" t="s">
        <v>623</v>
      </c>
      <c r="AB533" s="107" t="s">
        <v>621</v>
      </c>
      <c r="AC533" s="107" t="s">
        <v>623</v>
      </c>
      <c r="AD533" s="107" t="s">
        <v>621</v>
      </c>
      <c r="AE533" s="107" t="s">
        <v>621</v>
      </c>
      <c r="AF533" s="107" t="s">
        <v>621</v>
      </c>
      <c r="AG533" s="107" t="s">
        <v>621</v>
      </c>
      <c r="AH533" s="107" t="s">
        <v>621</v>
      </c>
      <c r="AI533" s="107" t="s">
        <v>621</v>
      </c>
      <c r="AJ533" s="107" t="s">
        <v>622</v>
      </c>
      <c r="AK533" s="107" t="s">
        <v>621</v>
      </c>
      <c r="AL533" s="107" t="s">
        <v>621</v>
      </c>
      <c r="AM533" s="107" t="s">
        <v>621</v>
      </c>
      <c r="AN533" s="107" t="s">
        <v>623</v>
      </c>
      <c r="AO533" s="107" t="s">
        <v>621</v>
      </c>
      <c r="AP533" s="107" t="s">
        <v>621</v>
      </c>
      <c r="AQ533" s="107" t="s">
        <v>621</v>
      </c>
      <c r="AR533" s="107" t="s">
        <v>621</v>
      </c>
      <c r="AS533" s="107" t="s">
        <v>621</v>
      </c>
      <c r="AT533" s="107" t="s">
        <v>621</v>
      </c>
      <c r="AU533" s="107" t="s">
        <v>621</v>
      </c>
      <c r="AV533" s="107" t="s">
        <v>621</v>
      </c>
      <c r="AW533" s="107" t="s">
        <v>621</v>
      </c>
      <c r="AX533" s="107" t="s">
        <v>620</v>
      </c>
      <c r="AY533" s="107" t="s">
        <v>620</v>
      </c>
      <c r="AZ533" s="107" t="s">
        <v>621</v>
      </c>
      <c r="BA533" s="107" t="s">
        <v>621</v>
      </c>
      <c r="BC533" s="107">
        <v>41</v>
      </c>
      <c r="BD533" s="107">
        <v>1</v>
      </c>
      <c r="BE533" s="107">
        <v>2</v>
      </c>
      <c r="BF533" s="107">
        <v>6</v>
      </c>
      <c r="BG533" s="107">
        <v>0</v>
      </c>
      <c r="BH533" s="107">
        <v>44</v>
      </c>
    </row>
    <row r="534" spans="1:60" x14ac:dyDescent="0.25">
      <c r="A534" s="104">
        <v>2008</v>
      </c>
      <c r="B534" s="108" t="s">
        <v>538</v>
      </c>
      <c r="C534" s="108" t="s">
        <v>531</v>
      </c>
      <c r="D534" s="107" t="s">
        <v>621</v>
      </c>
      <c r="E534" s="107" t="s">
        <v>621</v>
      </c>
      <c r="F534" s="107" t="s">
        <v>621</v>
      </c>
      <c r="G534" s="107" t="s">
        <v>621</v>
      </c>
      <c r="H534" s="107" t="s">
        <v>623</v>
      </c>
      <c r="I534" s="107" t="s">
        <v>621</v>
      </c>
      <c r="J534" s="107" t="s">
        <v>623</v>
      </c>
      <c r="K534" s="107" t="s">
        <v>623</v>
      </c>
      <c r="L534" s="107" t="s">
        <v>621</v>
      </c>
      <c r="M534" s="107" t="s">
        <v>621</v>
      </c>
      <c r="N534" s="107" t="s">
        <v>621</v>
      </c>
      <c r="O534" s="107" t="s">
        <v>621</v>
      </c>
      <c r="P534" s="107" t="s">
        <v>621</v>
      </c>
      <c r="Q534" s="107" t="s">
        <v>621</v>
      </c>
      <c r="R534" s="107" t="s">
        <v>621</v>
      </c>
      <c r="S534" s="107" t="s">
        <v>623</v>
      </c>
      <c r="T534" s="107" t="s">
        <v>621</v>
      </c>
      <c r="U534" s="107" t="s">
        <v>621</v>
      </c>
      <c r="V534" s="107" t="s">
        <v>621</v>
      </c>
      <c r="W534" s="107" t="s">
        <v>621</v>
      </c>
      <c r="X534" s="107" t="s">
        <v>621</v>
      </c>
      <c r="Y534" s="107" t="s">
        <v>622</v>
      </c>
      <c r="Z534" s="107" t="s">
        <v>621</v>
      </c>
      <c r="AA534" s="107" t="s">
        <v>623</v>
      </c>
      <c r="AB534" s="107" t="s">
        <v>621</v>
      </c>
      <c r="AC534" s="107" t="s">
        <v>621</v>
      </c>
      <c r="AD534" s="107" t="s">
        <v>621</v>
      </c>
      <c r="AE534" s="107" t="s">
        <v>621</v>
      </c>
      <c r="AF534" s="107" t="s">
        <v>621</v>
      </c>
      <c r="AG534" s="107" t="s">
        <v>621</v>
      </c>
      <c r="AH534" s="107" t="s">
        <v>621</v>
      </c>
      <c r="AI534" s="107" t="s">
        <v>621</v>
      </c>
      <c r="AJ534" s="107" t="s">
        <v>622</v>
      </c>
      <c r="AK534" s="107" t="s">
        <v>621</v>
      </c>
      <c r="AL534" s="107" t="s">
        <v>621</v>
      </c>
      <c r="AM534" s="107" t="s">
        <v>623</v>
      </c>
      <c r="AN534" s="107" t="s">
        <v>621</v>
      </c>
      <c r="AO534" s="107" t="s">
        <v>621</v>
      </c>
      <c r="AP534" s="107" t="s">
        <v>621</v>
      </c>
      <c r="AQ534" s="107" t="s">
        <v>621</v>
      </c>
      <c r="AR534" s="107" t="s">
        <v>621</v>
      </c>
      <c r="AS534" s="107" t="s">
        <v>621</v>
      </c>
      <c r="AT534" s="107" t="s">
        <v>623</v>
      </c>
      <c r="AU534" s="107" t="s">
        <v>621</v>
      </c>
      <c r="AV534" s="107" t="s">
        <v>621</v>
      </c>
      <c r="AW534" s="107" t="s">
        <v>621</v>
      </c>
      <c r="AX534" s="107" t="s">
        <v>621</v>
      </c>
      <c r="AY534" s="107" t="s">
        <v>621</v>
      </c>
      <c r="AZ534" s="107" t="s">
        <v>621</v>
      </c>
      <c r="BA534" s="107" t="s">
        <v>621</v>
      </c>
      <c r="BC534" s="107">
        <v>41</v>
      </c>
      <c r="BD534" s="107">
        <v>2</v>
      </c>
      <c r="BE534" s="107">
        <v>0</v>
      </c>
      <c r="BF534" s="107">
        <v>7</v>
      </c>
      <c r="BG534" s="107">
        <v>0</v>
      </c>
      <c r="BH534" s="107">
        <v>43</v>
      </c>
    </row>
    <row r="535" spans="1:60" x14ac:dyDescent="0.25">
      <c r="A535" s="104">
        <v>2009</v>
      </c>
      <c r="B535" s="108" t="s">
        <v>539</v>
      </c>
      <c r="C535" s="108" t="s">
        <v>531</v>
      </c>
      <c r="D535" s="107" t="s">
        <v>621</v>
      </c>
      <c r="E535" s="107" t="s">
        <v>621</v>
      </c>
      <c r="F535" s="107" t="s">
        <v>621</v>
      </c>
      <c r="G535" s="107" t="s">
        <v>621</v>
      </c>
      <c r="H535" s="107" t="s">
        <v>623</v>
      </c>
      <c r="I535" s="107" t="s">
        <v>621</v>
      </c>
      <c r="J535" s="107" t="s">
        <v>623</v>
      </c>
      <c r="K535" s="107" t="s">
        <v>621</v>
      </c>
      <c r="L535" s="107" t="s">
        <v>622</v>
      </c>
      <c r="M535" s="107" t="s">
        <v>621</v>
      </c>
      <c r="N535" s="107" t="s">
        <v>621</v>
      </c>
      <c r="O535" s="107" t="s">
        <v>621</v>
      </c>
      <c r="P535" s="107" t="s">
        <v>621</v>
      </c>
      <c r="Q535" s="107" t="s">
        <v>621</v>
      </c>
      <c r="R535" s="107" t="s">
        <v>621</v>
      </c>
      <c r="S535" s="107" t="s">
        <v>621</v>
      </c>
      <c r="T535" s="107" t="s">
        <v>622</v>
      </c>
      <c r="U535" s="107" t="s">
        <v>621</v>
      </c>
      <c r="V535" s="107" t="s">
        <v>621</v>
      </c>
      <c r="W535" s="107" t="s">
        <v>621</v>
      </c>
      <c r="X535" s="107" t="s">
        <v>621</v>
      </c>
      <c r="Y535" s="107" t="s">
        <v>621</v>
      </c>
      <c r="Z535" s="107" t="s">
        <v>621</v>
      </c>
      <c r="AA535" s="107" t="s">
        <v>621</v>
      </c>
      <c r="AB535" s="107" t="s">
        <v>621</v>
      </c>
      <c r="AC535" s="107" t="s">
        <v>623</v>
      </c>
      <c r="AD535" s="107" t="s">
        <v>623</v>
      </c>
      <c r="AE535" s="107" t="s">
        <v>621</v>
      </c>
      <c r="AF535" s="107" t="s">
        <v>620</v>
      </c>
      <c r="AG535" s="107" t="s">
        <v>621</v>
      </c>
      <c r="AH535" s="107" t="s">
        <v>621</v>
      </c>
      <c r="AI535" s="107" t="s">
        <v>621</v>
      </c>
      <c r="AJ535" s="107" t="s">
        <v>621</v>
      </c>
      <c r="AK535" s="107" t="s">
        <v>621</v>
      </c>
      <c r="AL535" s="107" t="s">
        <v>621</v>
      </c>
      <c r="AM535" s="107" t="s">
        <v>621</v>
      </c>
      <c r="AN535" s="107" t="s">
        <v>621</v>
      </c>
      <c r="AO535" s="107" t="s">
        <v>621</v>
      </c>
      <c r="AP535" s="107" t="s">
        <v>621</v>
      </c>
      <c r="AQ535" s="107" t="s">
        <v>621</v>
      </c>
      <c r="AR535" s="107" t="s">
        <v>621</v>
      </c>
      <c r="AS535" s="107" t="s">
        <v>621</v>
      </c>
      <c r="AT535" s="107" t="s">
        <v>621</v>
      </c>
      <c r="AU535" s="107" t="s">
        <v>621</v>
      </c>
      <c r="AV535" s="107" t="s">
        <v>621</v>
      </c>
      <c r="AW535" s="107" t="s">
        <v>621</v>
      </c>
      <c r="AX535" s="107" t="s">
        <v>621</v>
      </c>
      <c r="AY535" s="107" t="s">
        <v>621</v>
      </c>
      <c r="AZ535" s="107" t="s">
        <v>621</v>
      </c>
      <c r="BA535" s="107" t="s">
        <v>621</v>
      </c>
      <c r="BC535" s="107">
        <v>43</v>
      </c>
      <c r="BD535" s="107">
        <v>2</v>
      </c>
      <c r="BE535" s="107">
        <v>1</v>
      </c>
      <c r="BF535" s="107">
        <v>4</v>
      </c>
      <c r="BG535" s="107">
        <v>0</v>
      </c>
      <c r="BH535" s="107">
        <v>46</v>
      </c>
    </row>
    <row r="536" spans="1:60" x14ac:dyDescent="0.25">
      <c r="A536" s="104">
        <v>2010</v>
      </c>
      <c r="B536" s="108" t="s">
        <v>540</v>
      </c>
      <c r="C536" s="108" t="s">
        <v>531</v>
      </c>
      <c r="D536" s="107" t="s">
        <v>621</v>
      </c>
      <c r="E536" s="107" t="s">
        <v>620</v>
      </c>
      <c r="F536" s="107" t="s">
        <v>621</v>
      </c>
      <c r="G536" s="107" t="s">
        <v>621</v>
      </c>
      <c r="H536" s="107" t="s">
        <v>623</v>
      </c>
      <c r="I536" s="107" t="s">
        <v>621</v>
      </c>
      <c r="J536" s="107" t="s">
        <v>621</v>
      </c>
      <c r="K536" s="107" t="s">
        <v>623</v>
      </c>
      <c r="L536" s="107" t="s">
        <v>621</v>
      </c>
      <c r="M536" s="107" t="s">
        <v>621</v>
      </c>
      <c r="N536" s="107" t="s">
        <v>621</v>
      </c>
      <c r="O536" s="107" t="s">
        <v>621</v>
      </c>
      <c r="P536" s="107" t="s">
        <v>621</v>
      </c>
      <c r="Q536" s="107" t="s">
        <v>621</v>
      </c>
      <c r="R536" s="107" t="s">
        <v>621</v>
      </c>
      <c r="S536" s="107" t="s">
        <v>622</v>
      </c>
      <c r="T536" s="107" t="s">
        <v>622</v>
      </c>
      <c r="U536" s="107" t="s">
        <v>621</v>
      </c>
      <c r="V536" s="107" t="s">
        <v>621</v>
      </c>
      <c r="W536" s="107" t="s">
        <v>621</v>
      </c>
      <c r="X536" s="107" t="s">
        <v>621</v>
      </c>
      <c r="Y536" s="107" t="s">
        <v>622</v>
      </c>
      <c r="Z536" s="107" t="s">
        <v>621</v>
      </c>
      <c r="AA536" s="107" t="s">
        <v>623</v>
      </c>
      <c r="AB536" s="107" t="s">
        <v>621</v>
      </c>
      <c r="AC536" s="107" t="s">
        <v>620</v>
      </c>
      <c r="AD536" s="107" t="s">
        <v>621</v>
      </c>
      <c r="AE536" s="107" t="s">
        <v>621</v>
      </c>
      <c r="AF536" s="107" t="s">
        <v>621</v>
      </c>
      <c r="AG536" s="107" t="s">
        <v>621</v>
      </c>
      <c r="AH536" s="107" t="s">
        <v>622</v>
      </c>
      <c r="AI536" s="107" t="s">
        <v>622</v>
      </c>
      <c r="AJ536" s="107" t="s">
        <v>622</v>
      </c>
      <c r="AK536" s="107" t="s">
        <v>621</v>
      </c>
      <c r="AL536" s="107" t="s">
        <v>621</v>
      </c>
      <c r="AM536" s="107" t="s">
        <v>621</v>
      </c>
      <c r="AN536" s="107" t="s">
        <v>621</v>
      </c>
      <c r="AO536" s="107" t="s">
        <v>621</v>
      </c>
      <c r="AP536" s="107" t="s">
        <v>621</v>
      </c>
      <c r="AQ536" s="107" t="s">
        <v>621</v>
      </c>
      <c r="AR536" s="107" t="s">
        <v>621</v>
      </c>
      <c r="AS536" s="107" t="s">
        <v>621</v>
      </c>
      <c r="AT536" s="107" t="s">
        <v>621</v>
      </c>
      <c r="AU536" s="107" t="s">
        <v>621</v>
      </c>
      <c r="AV536" s="107" t="s">
        <v>621</v>
      </c>
      <c r="AW536" s="107" t="s">
        <v>621</v>
      </c>
      <c r="AX536" s="107" t="s">
        <v>621</v>
      </c>
      <c r="AY536" s="107" t="s">
        <v>621</v>
      </c>
      <c r="AZ536" s="107" t="s">
        <v>621</v>
      </c>
      <c r="BA536" s="107" t="s">
        <v>621</v>
      </c>
      <c r="BC536" s="107">
        <v>39</v>
      </c>
      <c r="BD536" s="107">
        <v>6</v>
      </c>
      <c r="BE536" s="107">
        <v>2</v>
      </c>
      <c r="BF536" s="107">
        <v>3</v>
      </c>
      <c r="BG536" s="107">
        <v>0</v>
      </c>
      <c r="BH536" s="107">
        <v>47</v>
      </c>
    </row>
    <row r="537" spans="1:60" x14ac:dyDescent="0.25">
      <c r="A537" s="104">
        <v>2011</v>
      </c>
      <c r="B537" s="108" t="s">
        <v>541</v>
      </c>
      <c r="C537" s="108" t="s">
        <v>531</v>
      </c>
      <c r="D537" s="107" t="s">
        <v>621</v>
      </c>
      <c r="E537" s="107" t="s">
        <v>621</v>
      </c>
      <c r="F537" s="107" t="s">
        <v>623</v>
      </c>
      <c r="G537" s="107" t="s">
        <v>621</v>
      </c>
      <c r="H537" s="107" t="s">
        <v>621</v>
      </c>
      <c r="I537" s="107" t="s">
        <v>621</v>
      </c>
      <c r="J537" s="107" t="s">
        <v>623</v>
      </c>
      <c r="K537" s="107" t="s">
        <v>621</v>
      </c>
      <c r="L537" s="107" t="s">
        <v>621</v>
      </c>
      <c r="M537" s="107" t="s">
        <v>621</v>
      </c>
      <c r="N537" s="107" t="s">
        <v>621</v>
      </c>
      <c r="O537" s="107" t="s">
        <v>621</v>
      </c>
      <c r="P537" s="107" t="s">
        <v>621</v>
      </c>
      <c r="Q537" s="107" t="s">
        <v>621</v>
      </c>
      <c r="R537" s="107" t="s">
        <v>621</v>
      </c>
      <c r="S537" s="107" t="s">
        <v>621</v>
      </c>
      <c r="T537" s="107" t="s">
        <v>621</v>
      </c>
      <c r="U537" s="107" t="s">
        <v>621</v>
      </c>
      <c r="V537" s="107" t="s">
        <v>621</v>
      </c>
      <c r="W537" s="107" t="s">
        <v>621</v>
      </c>
      <c r="X537" s="107" t="s">
        <v>621</v>
      </c>
      <c r="Y537" s="107" t="s">
        <v>622</v>
      </c>
      <c r="Z537" s="107" t="s">
        <v>621</v>
      </c>
      <c r="AA537" s="107" t="s">
        <v>621</v>
      </c>
      <c r="AB537" s="107" t="s">
        <v>621</v>
      </c>
      <c r="AC537" s="107" t="s">
        <v>621</v>
      </c>
      <c r="AD537" s="107" t="s">
        <v>621</v>
      </c>
      <c r="AE537" s="107" t="s">
        <v>621</v>
      </c>
      <c r="AF537" s="107" t="s">
        <v>621</v>
      </c>
      <c r="AG537" s="107" t="s">
        <v>621</v>
      </c>
      <c r="AH537" s="107" t="s">
        <v>621</v>
      </c>
      <c r="AI537" s="107" t="s">
        <v>620</v>
      </c>
      <c r="AJ537" s="107" t="s">
        <v>621</v>
      </c>
      <c r="AK537" s="107" t="s">
        <v>621</v>
      </c>
      <c r="AL537" s="107" t="s">
        <v>621</v>
      </c>
      <c r="AM537" s="107" t="s">
        <v>621</v>
      </c>
      <c r="AN537" s="107" t="s">
        <v>621</v>
      </c>
      <c r="AO537" s="107" t="s">
        <v>621</v>
      </c>
      <c r="AP537" s="107" t="s">
        <v>621</v>
      </c>
      <c r="AQ537" s="107" t="s">
        <v>621</v>
      </c>
      <c r="AR537" s="107" t="s">
        <v>621</v>
      </c>
      <c r="AS537" s="107" t="s">
        <v>621</v>
      </c>
      <c r="AT537" s="107" t="s">
        <v>621</v>
      </c>
      <c r="AU537" s="107" t="s">
        <v>621</v>
      </c>
      <c r="AV537" s="107" t="s">
        <v>623</v>
      </c>
      <c r="AW537" s="107" t="s">
        <v>621</v>
      </c>
      <c r="AX537" s="107" t="s">
        <v>621</v>
      </c>
      <c r="AY537" s="107" t="s">
        <v>621</v>
      </c>
      <c r="AZ537" s="107" t="s">
        <v>621</v>
      </c>
      <c r="BA537" s="107" t="s">
        <v>621</v>
      </c>
      <c r="BC537" s="107">
        <v>45</v>
      </c>
      <c r="BD537" s="107">
        <v>1</v>
      </c>
      <c r="BE537" s="107">
        <v>1</v>
      </c>
      <c r="BF537" s="107">
        <v>3</v>
      </c>
      <c r="BG537" s="107">
        <v>0</v>
      </c>
      <c r="BH537" s="107">
        <v>47</v>
      </c>
    </row>
    <row r="538" spans="1:60" x14ac:dyDescent="0.25">
      <c r="A538" s="104">
        <v>2012</v>
      </c>
      <c r="B538" s="108" t="s">
        <v>542</v>
      </c>
      <c r="C538" s="108" t="s">
        <v>531</v>
      </c>
      <c r="D538" s="107" t="s">
        <v>621</v>
      </c>
      <c r="E538" s="107" t="s">
        <v>623</v>
      </c>
      <c r="F538" s="107" t="s">
        <v>621</v>
      </c>
      <c r="G538" s="107" t="s">
        <v>622</v>
      </c>
      <c r="H538" s="107" t="s">
        <v>622</v>
      </c>
      <c r="I538" s="107" t="s">
        <v>622</v>
      </c>
      <c r="J538" s="107" t="s">
        <v>623</v>
      </c>
      <c r="K538" s="107" t="s">
        <v>622</v>
      </c>
      <c r="L538" s="107" t="s">
        <v>623</v>
      </c>
      <c r="M538" s="107" t="s">
        <v>622</v>
      </c>
      <c r="N538" s="107" t="s">
        <v>622</v>
      </c>
      <c r="O538" s="107" t="s">
        <v>623</v>
      </c>
      <c r="P538" s="107" t="s">
        <v>623</v>
      </c>
      <c r="Q538" s="107" t="s">
        <v>622</v>
      </c>
      <c r="R538" s="107" t="s">
        <v>622</v>
      </c>
      <c r="S538" s="107" t="s">
        <v>622</v>
      </c>
      <c r="T538" s="107" t="s">
        <v>622</v>
      </c>
      <c r="U538" s="107" t="s">
        <v>623</v>
      </c>
      <c r="V538" s="107" t="s">
        <v>622</v>
      </c>
      <c r="W538" s="107" t="s">
        <v>621</v>
      </c>
      <c r="X538" s="107" t="s">
        <v>622</v>
      </c>
      <c r="Y538" s="107" t="s">
        <v>623</v>
      </c>
      <c r="Z538" s="107" t="s">
        <v>622</v>
      </c>
      <c r="AA538" s="107" t="s">
        <v>623</v>
      </c>
      <c r="AB538" s="107" t="s">
        <v>622</v>
      </c>
      <c r="AC538" s="107" t="s">
        <v>622</v>
      </c>
      <c r="AD538" s="107" t="s">
        <v>622</v>
      </c>
      <c r="AE538" s="107" t="s">
        <v>621</v>
      </c>
      <c r="AF538" s="107" t="s">
        <v>622</v>
      </c>
      <c r="AG538" s="107" t="s">
        <v>622</v>
      </c>
      <c r="AH538" s="107" t="s">
        <v>621</v>
      </c>
      <c r="AI538" s="107" t="s">
        <v>623</v>
      </c>
      <c r="AJ538" s="107" t="s">
        <v>622</v>
      </c>
      <c r="AK538" s="107" t="s">
        <v>622</v>
      </c>
      <c r="AL538" s="107" t="s">
        <v>622</v>
      </c>
      <c r="AM538" s="107" t="s">
        <v>621</v>
      </c>
      <c r="AN538" s="107" t="s">
        <v>623</v>
      </c>
      <c r="AO538" s="107" t="s">
        <v>622</v>
      </c>
      <c r="AP538" s="107" t="s">
        <v>622</v>
      </c>
      <c r="AQ538" s="107" t="s">
        <v>621</v>
      </c>
      <c r="AR538" s="107" t="s">
        <v>621</v>
      </c>
      <c r="AS538" s="107" t="s">
        <v>621</v>
      </c>
      <c r="AT538" s="107" t="s">
        <v>622</v>
      </c>
      <c r="AU538" s="107" t="s">
        <v>622</v>
      </c>
      <c r="AV538" s="107" t="s">
        <v>623</v>
      </c>
      <c r="AW538" s="107" t="s">
        <v>622</v>
      </c>
      <c r="AX538" s="107" t="s">
        <v>621</v>
      </c>
      <c r="AY538" s="107" t="s">
        <v>622</v>
      </c>
      <c r="AZ538" s="107" t="s">
        <v>622</v>
      </c>
      <c r="BA538" s="107" t="s">
        <v>622</v>
      </c>
      <c r="BC538" s="107">
        <v>10</v>
      </c>
      <c r="BD538" s="107">
        <v>29</v>
      </c>
      <c r="BE538" s="107">
        <v>0</v>
      </c>
      <c r="BF538" s="107">
        <v>11</v>
      </c>
      <c r="BG538" s="107">
        <v>0</v>
      </c>
      <c r="BH538" s="107">
        <v>39</v>
      </c>
    </row>
    <row r="539" spans="1:60" x14ac:dyDescent="0.25">
      <c r="A539" s="104">
        <v>2013</v>
      </c>
      <c r="B539" s="108" t="s">
        <v>543</v>
      </c>
      <c r="C539" s="108" t="s">
        <v>531</v>
      </c>
      <c r="D539" s="107" t="s">
        <v>621</v>
      </c>
      <c r="E539" s="107" t="s">
        <v>620</v>
      </c>
      <c r="F539" s="107" t="s">
        <v>621</v>
      </c>
      <c r="G539" s="107" t="s">
        <v>621</v>
      </c>
      <c r="H539" s="107" t="s">
        <v>623</v>
      </c>
      <c r="I539" s="107" t="s">
        <v>621</v>
      </c>
      <c r="J539" s="107" t="s">
        <v>623</v>
      </c>
      <c r="K539" s="107" t="s">
        <v>621</v>
      </c>
      <c r="L539" s="107" t="s">
        <v>621</v>
      </c>
      <c r="M539" s="107" t="s">
        <v>621</v>
      </c>
      <c r="N539" s="107" t="s">
        <v>621</v>
      </c>
      <c r="O539" s="107" t="s">
        <v>621</v>
      </c>
      <c r="P539" s="107" t="s">
        <v>621</v>
      </c>
      <c r="Q539" s="107" t="s">
        <v>621</v>
      </c>
      <c r="R539" s="107" t="s">
        <v>621</v>
      </c>
      <c r="S539" s="107" t="s">
        <v>622</v>
      </c>
      <c r="T539" s="107" t="s">
        <v>622</v>
      </c>
      <c r="U539" s="107" t="s">
        <v>621</v>
      </c>
      <c r="V539" s="107" t="s">
        <v>620</v>
      </c>
      <c r="W539" s="107" t="s">
        <v>621</v>
      </c>
      <c r="X539" s="107" t="s">
        <v>621</v>
      </c>
      <c r="Y539" s="107" t="s">
        <v>621</v>
      </c>
      <c r="Z539" s="107" t="s">
        <v>621</v>
      </c>
      <c r="AA539" s="107" t="s">
        <v>621</v>
      </c>
      <c r="AB539" s="107" t="s">
        <v>621</v>
      </c>
      <c r="AC539" s="107" t="s">
        <v>620</v>
      </c>
      <c r="AD539" s="107" t="s">
        <v>621</v>
      </c>
      <c r="AE539" s="107" t="s">
        <v>621</v>
      </c>
      <c r="AF539" s="107" t="s">
        <v>621</v>
      </c>
      <c r="AG539" s="107" t="s">
        <v>621</v>
      </c>
      <c r="AH539" s="107" t="s">
        <v>621</v>
      </c>
      <c r="AI539" s="107" t="s">
        <v>622</v>
      </c>
      <c r="AJ539" s="107" t="s">
        <v>622</v>
      </c>
      <c r="AK539" s="107" t="s">
        <v>621</v>
      </c>
      <c r="AL539" s="107" t="s">
        <v>621</v>
      </c>
      <c r="AM539" s="107" t="s">
        <v>621</v>
      </c>
      <c r="AN539" s="107" t="s">
        <v>621</v>
      </c>
      <c r="AO539" s="107" t="s">
        <v>621</v>
      </c>
      <c r="AP539" s="107" t="s">
        <v>621</v>
      </c>
      <c r="AQ539" s="107" t="s">
        <v>621</v>
      </c>
      <c r="AR539" s="107" t="s">
        <v>621</v>
      </c>
      <c r="AS539" s="107" t="s">
        <v>621</v>
      </c>
      <c r="AT539" s="107" t="s">
        <v>621</v>
      </c>
      <c r="AU539" s="107" t="s">
        <v>621</v>
      </c>
      <c r="AV539" s="107" t="s">
        <v>621</v>
      </c>
      <c r="AW539" s="107" t="s">
        <v>621</v>
      </c>
      <c r="AX539" s="107" t="s">
        <v>621</v>
      </c>
      <c r="AY539" s="107" t="s">
        <v>621</v>
      </c>
      <c r="AZ539" s="107" t="s">
        <v>621</v>
      </c>
      <c r="BA539" s="107" t="s">
        <v>621</v>
      </c>
      <c r="BC539" s="107">
        <v>41</v>
      </c>
      <c r="BD539" s="107">
        <v>4</v>
      </c>
      <c r="BE539" s="107">
        <v>3</v>
      </c>
      <c r="BF539" s="107">
        <v>2</v>
      </c>
      <c r="BG539" s="107">
        <v>0</v>
      </c>
      <c r="BH539" s="107">
        <v>48</v>
      </c>
    </row>
    <row r="540" spans="1:60" x14ac:dyDescent="0.25">
      <c r="A540" s="104">
        <v>2014</v>
      </c>
      <c r="B540" s="108" t="s">
        <v>544</v>
      </c>
      <c r="C540" s="108" t="s">
        <v>531</v>
      </c>
      <c r="D540" s="107" t="s">
        <v>621</v>
      </c>
      <c r="E540" s="107" t="s">
        <v>620</v>
      </c>
      <c r="F540" s="107" t="s">
        <v>621</v>
      </c>
      <c r="G540" s="107" t="s">
        <v>621</v>
      </c>
      <c r="H540" s="107" t="s">
        <v>623</v>
      </c>
      <c r="I540" s="107" t="s">
        <v>621</v>
      </c>
      <c r="J540" s="107" t="s">
        <v>623</v>
      </c>
      <c r="K540" s="107" t="s">
        <v>621</v>
      </c>
      <c r="L540" s="107" t="s">
        <v>621</v>
      </c>
      <c r="M540" s="107" t="s">
        <v>621</v>
      </c>
      <c r="N540" s="107" t="s">
        <v>620</v>
      </c>
      <c r="O540" s="107" t="s">
        <v>621</v>
      </c>
      <c r="P540" s="107" t="s">
        <v>623</v>
      </c>
      <c r="Q540" s="107" t="s">
        <v>621</v>
      </c>
      <c r="R540" s="107" t="s">
        <v>620</v>
      </c>
      <c r="S540" s="107" t="s">
        <v>622</v>
      </c>
      <c r="T540" s="107" t="s">
        <v>622</v>
      </c>
      <c r="U540" s="107" t="s">
        <v>620</v>
      </c>
      <c r="V540" s="107" t="s">
        <v>621</v>
      </c>
      <c r="W540" s="107" t="s">
        <v>620</v>
      </c>
      <c r="X540" s="107" t="s">
        <v>620</v>
      </c>
      <c r="Y540" s="107" t="s">
        <v>622</v>
      </c>
      <c r="Z540" s="107" t="s">
        <v>621</v>
      </c>
      <c r="AA540" s="107" t="s">
        <v>620</v>
      </c>
      <c r="AB540" s="107" t="s">
        <v>621</v>
      </c>
      <c r="AC540" s="107" t="s">
        <v>620</v>
      </c>
      <c r="AD540" s="107" t="s">
        <v>623</v>
      </c>
      <c r="AE540" s="107" t="s">
        <v>621</v>
      </c>
      <c r="AF540" s="107" t="s">
        <v>620</v>
      </c>
      <c r="AG540" s="107" t="s">
        <v>621</v>
      </c>
      <c r="AH540" s="107" t="s">
        <v>620</v>
      </c>
      <c r="AI540" s="107" t="s">
        <v>621</v>
      </c>
      <c r="AJ540" s="107" t="s">
        <v>621</v>
      </c>
      <c r="AK540" s="107" t="s">
        <v>621</v>
      </c>
      <c r="AL540" s="107" t="s">
        <v>621</v>
      </c>
      <c r="AM540" s="107" t="s">
        <v>623</v>
      </c>
      <c r="AN540" s="107" t="s">
        <v>621</v>
      </c>
      <c r="AO540" s="107" t="s">
        <v>621</v>
      </c>
      <c r="AP540" s="107" t="s">
        <v>621</v>
      </c>
      <c r="AQ540" s="107" t="s">
        <v>621</v>
      </c>
      <c r="AR540" s="107" t="s">
        <v>621</v>
      </c>
      <c r="AS540" s="107" t="s">
        <v>623</v>
      </c>
      <c r="AT540" s="107" t="s">
        <v>623</v>
      </c>
      <c r="AU540" s="107" t="s">
        <v>621</v>
      </c>
      <c r="AV540" s="107" t="s">
        <v>621</v>
      </c>
      <c r="AW540" s="107" t="s">
        <v>621</v>
      </c>
      <c r="AX540" s="107" t="s">
        <v>621</v>
      </c>
      <c r="AY540" s="107" t="s">
        <v>621</v>
      </c>
      <c r="AZ540" s="107" t="s">
        <v>621</v>
      </c>
      <c r="BA540" s="107" t="s">
        <v>621</v>
      </c>
      <c r="BC540" s="107">
        <v>30</v>
      </c>
      <c r="BD540" s="107">
        <v>3</v>
      </c>
      <c r="BE540" s="107">
        <v>10</v>
      </c>
      <c r="BF540" s="107">
        <v>7</v>
      </c>
      <c r="BG540" s="107">
        <v>0</v>
      </c>
      <c r="BH540" s="107">
        <v>43</v>
      </c>
    </row>
    <row r="541" spans="1:60" x14ac:dyDescent="0.25">
      <c r="A541" s="104">
        <v>2015</v>
      </c>
      <c r="B541" s="108" t="s">
        <v>545</v>
      </c>
      <c r="C541" s="108" t="s">
        <v>531</v>
      </c>
      <c r="D541" s="107" t="s">
        <v>621</v>
      </c>
      <c r="E541" s="107" t="s">
        <v>620</v>
      </c>
      <c r="F541" s="107" t="s">
        <v>621</v>
      </c>
      <c r="G541" s="107" t="s">
        <v>621</v>
      </c>
      <c r="H541" s="107" t="s">
        <v>623</v>
      </c>
      <c r="I541" s="107" t="s">
        <v>621</v>
      </c>
      <c r="J541" s="107" t="s">
        <v>623</v>
      </c>
      <c r="K541" s="107" t="s">
        <v>621</v>
      </c>
      <c r="L541" s="107" t="s">
        <v>621</v>
      </c>
      <c r="M541" s="107" t="s">
        <v>620</v>
      </c>
      <c r="N541" s="107" t="s">
        <v>620</v>
      </c>
      <c r="O541" s="107" t="s">
        <v>621</v>
      </c>
      <c r="P541" s="107" t="s">
        <v>621</v>
      </c>
      <c r="Q541" s="107" t="s">
        <v>621</v>
      </c>
      <c r="R541" s="107" t="s">
        <v>623</v>
      </c>
      <c r="S541" s="107" t="s">
        <v>622</v>
      </c>
      <c r="T541" s="107" t="s">
        <v>622</v>
      </c>
      <c r="U541" s="107" t="s">
        <v>621</v>
      </c>
      <c r="V541" s="107" t="s">
        <v>620</v>
      </c>
      <c r="W541" s="107" t="s">
        <v>620</v>
      </c>
      <c r="X541" s="107" t="s">
        <v>620</v>
      </c>
      <c r="Y541" s="107" t="s">
        <v>622</v>
      </c>
      <c r="Z541" s="107" t="s">
        <v>621</v>
      </c>
      <c r="AA541" s="107" t="s">
        <v>620</v>
      </c>
      <c r="AB541" s="107" t="s">
        <v>620</v>
      </c>
      <c r="AC541" s="107" t="s">
        <v>621</v>
      </c>
      <c r="AD541" s="107" t="s">
        <v>621</v>
      </c>
      <c r="AE541" s="107" t="s">
        <v>621</v>
      </c>
      <c r="AF541" s="107" t="s">
        <v>621</v>
      </c>
      <c r="AG541" s="107" t="s">
        <v>621</v>
      </c>
      <c r="AH541" s="107" t="s">
        <v>621</v>
      </c>
      <c r="AI541" s="107" t="s">
        <v>621</v>
      </c>
      <c r="AJ541" s="107" t="s">
        <v>621</v>
      </c>
      <c r="AK541" s="107" t="s">
        <v>621</v>
      </c>
      <c r="AL541" s="107" t="s">
        <v>621</v>
      </c>
      <c r="AM541" s="107" t="s">
        <v>621</v>
      </c>
      <c r="AN541" s="107" t="s">
        <v>621</v>
      </c>
      <c r="AO541" s="107" t="s">
        <v>621</v>
      </c>
      <c r="AP541" s="107" t="s">
        <v>621</v>
      </c>
      <c r="AQ541" s="107" t="s">
        <v>621</v>
      </c>
      <c r="AR541" s="107" t="s">
        <v>621</v>
      </c>
      <c r="AS541" s="107" t="s">
        <v>621</v>
      </c>
      <c r="AT541" s="107" t="s">
        <v>621</v>
      </c>
      <c r="AU541" s="107" t="s">
        <v>621</v>
      </c>
      <c r="AV541" s="107" t="s">
        <v>623</v>
      </c>
      <c r="AW541" s="107" t="s">
        <v>621</v>
      </c>
      <c r="AX541" s="107" t="s">
        <v>621</v>
      </c>
      <c r="AY541" s="107" t="s">
        <v>621</v>
      </c>
      <c r="AZ541" s="107" t="s">
        <v>621</v>
      </c>
      <c r="BA541" s="107" t="s">
        <v>620</v>
      </c>
      <c r="BC541" s="107">
        <v>34</v>
      </c>
      <c r="BD541" s="107">
        <v>3</v>
      </c>
      <c r="BE541" s="107">
        <v>9</v>
      </c>
      <c r="BF541" s="107">
        <v>4</v>
      </c>
      <c r="BG541" s="107">
        <v>0</v>
      </c>
      <c r="BH541" s="107">
        <v>46</v>
      </c>
    </row>
    <row r="542" spans="1:60" x14ac:dyDescent="0.25">
      <c r="A542" s="104">
        <v>2016</v>
      </c>
      <c r="B542" s="108" t="s">
        <v>546</v>
      </c>
      <c r="C542" s="108" t="s">
        <v>531</v>
      </c>
      <c r="D542" s="107" t="s">
        <v>621</v>
      </c>
      <c r="E542" s="107" t="s">
        <v>621</v>
      </c>
      <c r="F542" s="107" t="s">
        <v>621</v>
      </c>
      <c r="G542" s="107" t="s">
        <v>621</v>
      </c>
      <c r="H542" s="107" t="s">
        <v>623</v>
      </c>
      <c r="I542" s="107" t="s">
        <v>621</v>
      </c>
      <c r="J542" s="107" t="s">
        <v>621</v>
      </c>
      <c r="K542" s="107" t="s">
        <v>621</v>
      </c>
      <c r="L542" s="107" t="s">
        <v>621</v>
      </c>
      <c r="M542" s="107" t="s">
        <v>621</v>
      </c>
      <c r="N542" s="107" t="s">
        <v>621</v>
      </c>
      <c r="O542" s="107" t="s">
        <v>621</v>
      </c>
      <c r="P542" s="107" t="s">
        <v>621</v>
      </c>
      <c r="Q542" s="107" t="s">
        <v>621</v>
      </c>
      <c r="R542" s="107" t="s">
        <v>621</v>
      </c>
      <c r="S542" s="107" t="s">
        <v>622</v>
      </c>
      <c r="T542" s="107" t="s">
        <v>622</v>
      </c>
      <c r="U542" s="107" t="s">
        <v>621</v>
      </c>
      <c r="V542" s="107" t="s">
        <v>621</v>
      </c>
      <c r="W542" s="107" t="s">
        <v>623</v>
      </c>
      <c r="X542" s="107" t="s">
        <v>621</v>
      </c>
      <c r="Y542" s="107" t="s">
        <v>622</v>
      </c>
      <c r="Z542" s="107" t="s">
        <v>621</v>
      </c>
      <c r="AA542" s="107" t="s">
        <v>623</v>
      </c>
      <c r="AB542" s="107" t="s">
        <v>621</v>
      </c>
      <c r="AC542" s="107" t="s">
        <v>623</v>
      </c>
      <c r="AD542" s="107" t="s">
        <v>621</v>
      </c>
      <c r="AE542" s="107" t="s">
        <v>621</v>
      </c>
      <c r="AF542" s="107" t="s">
        <v>621</v>
      </c>
      <c r="AG542" s="107" t="s">
        <v>621</v>
      </c>
      <c r="AH542" s="107" t="s">
        <v>621</v>
      </c>
      <c r="AI542" s="107" t="s">
        <v>623</v>
      </c>
      <c r="AJ542" s="107" t="s">
        <v>621</v>
      </c>
      <c r="AK542" s="107" t="s">
        <v>621</v>
      </c>
      <c r="AL542" s="107" t="s">
        <v>621</v>
      </c>
      <c r="AM542" s="107" t="s">
        <v>621</v>
      </c>
      <c r="AN542" s="107" t="s">
        <v>621</v>
      </c>
      <c r="AO542" s="107" t="s">
        <v>621</v>
      </c>
      <c r="AP542" s="107" t="s">
        <v>621</v>
      </c>
      <c r="AQ542" s="107" t="s">
        <v>621</v>
      </c>
      <c r="AR542" s="107" t="s">
        <v>621</v>
      </c>
      <c r="AS542" s="107" t="s">
        <v>623</v>
      </c>
      <c r="AT542" s="107" t="s">
        <v>621</v>
      </c>
      <c r="AU542" s="107" t="s">
        <v>621</v>
      </c>
      <c r="AV542" s="107" t="s">
        <v>623</v>
      </c>
      <c r="AW542" s="107" t="s">
        <v>621</v>
      </c>
      <c r="AX542" s="107" t="s">
        <v>621</v>
      </c>
      <c r="AY542" s="107" t="s">
        <v>621</v>
      </c>
      <c r="AZ542" s="107" t="s">
        <v>621</v>
      </c>
      <c r="BA542" s="107" t="s">
        <v>621</v>
      </c>
      <c r="BC542" s="107">
        <v>40</v>
      </c>
      <c r="BD542" s="107">
        <v>3</v>
      </c>
      <c r="BE542" s="107">
        <v>0</v>
      </c>
      <c r="BF542" s="107">
        <v>7</v>
      </c>
      <c r="BG542" s="107">
        <v>0</v>
      </c>
      <c r="BH542" s="107">
        <v>43</v>
      </c>
    </row>
    <row r="543" spans="1:60" x14ac:dyDescent="0.25">
      <c r="A543" s="104">
        <v>2017</v>
      </c>
      <c r="B543" s="108" t="s">
        <v>130</v>
      </c>
      <c r="C543" s="108" t="s">
        <v>531</v>
      </c>
      <c r="D543" s="107" t="s">
        <v>621</v>
      </c>
      <c r="E543" s="107" t="s">
        <v>621</v>
      </c>
      <c r="F543" s="107" t="s">
        <v>621</v>
      </c>
      <c r="G543" s="107" t="s">
        <v>621</v>
      </c>
      <c r="H543" s="107" t="s">
        <v>621</v>
      </c>
      <c r="I543" s="107" t="s">
        <v>621</v>
      </c>
      <c r="J543" s="107" t="s">
        <v>623</v>
      </c>
      <c r="K543" s="107" t="s">
        <v>621</v>
      </c>
      <c r="L543" s="107" t="s">
        <v>621</v>
      </c>
      <c r="M543" s="107" t="s">
        <v>620</v>
      </c>
      <c r="N543" s="107" t="s">
        <v>620</v>
      </c>
      <c r="O543" s="107" t="s">
        <v>621</v>
      </c>
      <c r="P543" s="107" t="s">
        <v>621</v>
      </c>
      <c r="Q543" s="107" t="s">
        <v>621</v>
      </c>
      <c r="R543" s="107" t="s">
        <v>620</v>
      </c>
      <c r="S543" s="107" t="s">
        <v>620</v>
      </c>
      <c r="T543" s="107" t="s">
        <v>621</v>
      </c>
      <c r="U543" s="107" t="s">
        <v>621</v>
      </c>
      <c r="V543" s="107" t="s">
        <v>621</v>
      </c>
      <c r="W543" s="107" t="s">
        <v>621</v>
      </c>
      <c r="X543" s="107" t="s">
        <v>621</v>
      </c>
      <c r="Y543" s="107" t="s">
        <v>622</v>
      </c>
      <c r="Z543" s="107" t="s">
        <v>621</v>
      </c>
      <c r="AA543" s="107" t="s">
        <v>623</v>
      </c>
      <c r="AB543" s="107" t="s">
        <v>621</v>
      </c>
      <c r="AC543" s="107" t="s">
        <v>621</v>
      </c>
      <c r="AD543" s="107" t="s">
        <v>623</v>
      </c>
      <c r="AE543" s="107" t="s">
        <v>621</v>
      </c>
      <c r="AF543" s="107" t="s">
        <v>621</v>
      </c>
      <c r="AG543" s="107" t="s">
        <v>621</v>
      </c>
      <c r="AH543" s="107" t="s">
        <v>621</v>
      </c>
      <c r="AI543" s="107" t="s">
        <v>621</v>
      </c>
      <c r="AJ543" s="107" t="s">
        <v>622</v>
      </c>
      <c r="AK543" s="107" t="s">
        <v>621</v>
      </c>
      <c r="AL543" s="107" t="s">
        <v>621</v>
      </c>
      <c r="AM543" s="107" t="s">
        <v>621</v>
      </c>
      <c r="AN543" s="107" t="s">
        <v>621</v>
      </c>
      <c r="AO543" s="107" t="s">
        <v>621</v>
      </c>
      <c r="AP543" s="107" t="s">
        <v>621</v>
      </c>
      <c r="AQ543" s="107" t="s">
        <v>621</v>
      </c>
      <c r="AR543" s="107" t="s">
        <v>621</v>
      </c>
      <c r="AS543" s="107" t="s">
        <v>621</v>
      </c>
      <c r="AT543" s="107" t="s">
        <v>621</v>
      </c>
      <c r="AU543" s="107" t="s">
        <v>621</v>
      </c>
      <c r="AV543" s="107" t="s">
        <v>621</v>
      </c>
      <c r="AW543" s="107" t="s">
        <v>621</v>
      </c>
      <c r="AX543" s="107" t="s">
        <v>621</v>
      </c>
      <c r="AY543" s="107" t="s">
        <v>621</v>
      </c>
      <c r="AZ543" s="107" t="s">
        <v>621</v>
      </c>
      <c r="BA543" s="107" t="s">
        <v>621</v>
      </c>
      <c r="BC543" s="107">
        <v>41</v>
      </c>
      <c r="BD543" s="107">
        <v>2</v>
      </c>
      <c r="BE543" s="107">
        <v>4</v>
      </c>
      <c r="BF543" s="107">
        <v>3</v>
      </c>
      <c r="BG543" s="107">
        <v>0</v>
      </c>
      <c r="BH543" s="107">
        <v>47</v>
      </c>
    </row>
    <row r="544" spans="1:60" x14ac:dyDescent="0.25">
      <c r="A544" s="104">
        <v>2018</v>
      </c>
      <c r="B544" s="108" t="s">
        <v>547</v>
      </c>
      <c r="C544" s="108" t="s">
        <v>531</v>
      </c>
      <c r="D544" s="107" t="s">
        <v>621</v>
      </c>
      <c r="E544" s="107" t="s">
        <v>620</v>
      </c>
      <c r="F544" s="107" t="s">
        <v>621</v>
      </c>
      <c r="G544" s="107" t="s">
        <v>621</v>
      </c>
      <c r="H544" s="107" t="s">
        <v>621</v>
      </c>
      <c r="I544" s="107" t="s">
        <v>621</v>
      </c>
      <c r="J544" s="107" t="s">
        <v>621</v>
      </c>
      <c r="K544" s="107" t="s">
        <v>621</v>
      </c>
      <c r="L544" s="107" t="s">
        <v>621</v>
      </c>
      <c r="M544" s="107" t="s">
        <v>620</v>
      </c>
      <c r="N544" s="107" t="s">
        <v>620</v>
      </c>
      <c r="O544" s="107" t="s">
        <v>621</v>
      </c>
      <c r="P544" s="107" t="s">
        <v>621</v>
      </c>
      <c r="Q544" s="107" t="s">
        <v>621</v>
      </c>
      <c r="R544" s="107" t="s">
        <v>621</v>
      </c>
      <c r="S544" s="107" t="s">
        <v>621</v>
      </c>
      <c r="T544" s="107" t="s">
        <v>621</v>
      </c>
      <c r="U544" s="107" t="s">
        <v>621</v>
      </c>
      <c r="V544" s="107" t="s">
        <v>620</v>
      </c>
      <c r="W544" s="107" t="s">
        <v>621</v>
      </c>
      <c r="X544" s="107" t="s">
        <v>621</v>
      </c>
      <c r="Y544" s="107" t="s">
        <v>622</v>
      </c>
      <c r="Z544" s="107" t="s">
        <v>621</v>
      </c>
      <c r="AA544" s="107" t="s">
        <v>621</v>
      </c>
      <c r="AB544" s="107" t="s">
        <v>621</v>
      </c>
      <c r="AC544" s="107" t="s">
        <v>621</v>
      </c>
      <c r="AD544" s="107" t="s">
        <v>621</v>
      </c>
      <c r="AE544" s="107" t="s">
        <v>621</v>
      </c>
      <c r="AF544" s="107" t="s">
        <v>621</v>
      </c>
      <c r="AG544" s="107" t="s">
        <v>621</v>
      </c>
      <c r="AH544" s="107" t="s">
        <v>622</v>
      </c>
      <c r="AI544" s="107" t="s">
        <v>622</v>
      </c>
      <c r="AJ544" s="107" t="s">
        <v>622</v>
      </c>
      <c r="AK544" s="107" t="s">
        <v>621</v>
      </c>
      <c r="AL544" s="107" t="s">
        <v>621</v>
      </c>
      <c r="AM544" s="107" t="s">
        <v>621</v>
      </c>
      <c r="AN544" s="107" t="s">
        <v>621</v>
      </c>
      <c r="AO544" s="107" t="s">
        <v>621</v>
      </c>
      <c r="AP544" s="107" t="s">
        <v>621</v>
      </c>
      <c r="AQ544" s="107" t="s">
        <v>621</v>
      </c>
      <c r="AR544" s="107" t="s">
        <v>621</v>
      </c>
      <c r="AS544" s="107" t="s">
        <v>622</v>
      </c>
      <c r="AT544" s="107" t="s">
        <v>621</v>
      </c>
      <c r="AU544" s="107" t="s">
        <v>621</v>
      </c>
      <c r="AV544" s="107" t="s">
        <v>623</v>
      </c>
      <c r="AW544" s="107" t="s">
        <v>621</v>
      </c>
      <c r="AX544" s="107" t="s">
        <v>621</v>
      </c>
      <c r="AY544" s="107" t="s">
        <v>621</v>
      </c>
      <c r="AZ544" s="107" t="s">
        <v>621</v>
      </c>
      <c r="BA544" s="107" t="s">
        <v>621</v>
      </c>
      <c r="BC544" s="107">
        <v>40</v>
      </c>
      <c r="BD544" s="107">
        <v>5</v>
      </c>
      <c r="BE544" s="107">
        <v>4</v>
      </c>
      <c r="BF544" s="107">
        <v>1</v>
      </c>
      <c r="BG544" s="107">
        <v>0</v>
      </c>
      <c r="BH544" s="107">
        <v>49</v>
      </c>
    </row>
    <row r="545" spans="1:60" x14ac:dyDescent="0.25">
      <c r="A545" s="104">
        <v>2019</v>
      </c>
      <c r="B545" s="108" t="s">
        <v>287</v>
      </c>
      <c r="C545" s="108" t="s">
        <v>531</v>
      </c>
      <c r="D545" s="107" t="s">
        <v>621</v>
      </c>
      <c r="E545" s="107" t="s">
        <v>621</v>
      </c>
      <c r="F545" s="107" t="s">
        <v>621</v>
      </c>
      <c r="G545" s="107" t="s">
        <v>621</v>
      </c>
      <c r="H545" s="107" t="s">
        <v>623</v>
      </c>
      <c r="I545" s="107" t="s">
        <v>621</v>
      </c>
      <c r="J545" s="107" t="s">
        <v>621</v>
      </c>
      <c r="K545" s="107" t="s">
        <v>621</v>
      </c>
      <c r="L545" s="107" t="s">
        <v>622</v>
      </c>
      <c r="M545" s="107" t="s">
        <v>621</v>
      </c>
      <c r="N545" s="107" t="s">
        <v>620</v>
      </c>
      <c r="O545" s="107" t="s">
        <v>621</v>
      </c>
      <c r="P545" s="107" t="s">
        <v>621</v>
      </c>
      <c r="Q545" s="107" t="s">
        <v>621</v>
      </c>
      <c r="R545" s="107" t="s">
        <v>621</v>
      </c>
      <c r="S545" s="107" t="s">
        <v>621</v>
      </c>
      <c r="T545" s="107" t="s">
        <v>622</v>
      </c>
      <c r="U545" s="107" t="s">
        <v>621</v>
      </c>
      <c r="V545" s="107" t="s">
        <v>621</v>
      </c>
      <c r="W545" s="107" t="s">
        <v>621</v>
      </c>
      <c r="X545" s="107" t="s">
        <v>621</v>
      </c>
      <c r="Y545" s="107" t="s">
        <v>622</v>
      </c>
      <c r="Z545" s="107" t="s">
        <v>621</v>
      </c>
      <c r="AA545" s="107" t="s">
        <v>621</v>
      </c>
      <c r="AB545" s="107" t="s">
        <v>621</v>
      </c>
      <c r="AC545" s="107" t="s">
        <v>623</v>
      </c>
      <c r="AD545" s="107" t="s">
        <v>623</v>
      </c>
      <c r="AE545" s="107" t="s">
        <v>621</v>
      </c>
      <c r="AF545" s="107" t="s">
        <v>621</v>
      </c>
      <c r="AG545" s="107" t="s">
        <v>621</v>
      </c>
      <c r="AH545" s="107" t="s">
        <v>621</v>
      </c>
      <c r="AI545" s="107" t="s">
        <v>622</v>
      </c>
      <c r="AJ545" s="107" t="s">
        <v>622</v>
      </c>
      <c r="AK545" s="107" t="s">
        <v>621</v>
      </c>
      <c r="AL545" s="107" t="s">
        <v>621</v>
      </c>
      <c r="AM545" s="107" t="s">
        <v>621</v>
      </c>
      <c r="AN545" s="107" t="s">
        <v>621</v>
      </c>
      <c r="AO545" s="107" t="s">
        <v>621</v>
      </c>
      <c r="AP545" s="107" t="s">
        <v>621</v>
      </c>
      <c r="AQ545" s="107" t="s">
        <v>621</v>
      </c>
      <c r="AR545" s="107" t="s">
        <v>623</v>
      </c>
      <c r="AS545" s="107" t="s">
        <v>621</v>
      </c>
      <c r="AT545" s="107" t="s">
        <v>621</v>
      </c>
      <c r="AU545" s="107" t="s">
        <v>621</v>
      </c>
      <c r="AV545" s="107" t="s">
        <v>623</v>
      </c>
      <c r="AW545" s="107" t="s">
        <v>621</v>
      </c>
      <c r="AX545" s="107" t="s">
        <v>623</v>
      </c>
      <c r="AY545" s="107" t="s">
        <v>621</v>
      </c>
      <c r="AZ545" s="107" t="s">
        <v>621</v>
      </c>
      <c r="BA545" s="107" t="s">
        <v>621</v>
      </c>
      <c r="BC545" s="107">
        <v>38</v>
      </c>
      <c r="BD545" s="107">
        <v>5</v>
      </c>
      <c r="BE545" s="107">
        <v>1</v>
      </c>
      <c r="BF545" s="107">
        <v>6</v>
      </c>
      <c r="BG545" s="107">
        <v>0</v>
      </c>
      <c r="BH545" s="107">
        <v>44</v>
      </c>
    </row>
    <row r="546" spans="1:60" x14ac:dyDescent="0.25">
      <c r="A546" s="104">
        <v>2020</v>
      </c>
      <c r="B546" s="108" t="s">
        <v>548</v>
      </c>
      <c r="C546" s="108" t="s">
        <v>531</v>
      </c>
      <c r="D546" s="107" t="s">
        <v>621</v>
      </c>
      <c r="E546" s="107" t="s">
        <v>621</v>
      </c>
      <c r="F546" s="107" t="s">
        <v>621</v>
      </c>
      <c r="G546" s="107" t="s">
        <v>621</v>
      </c>
      <c r="H546" s="107" t="s">
        <v>621</v>
      </c>
      <c r="I546" s="107" t="s">
        <v>621</v>
      </c>
      <c r="J546" s="107" t="s">
        <v>621</v>
      </c>
      <c r="K546" s="107" t="s">
        <v>623</v>
      </c>
      <c r="L546" s="107" t="s">
        <v>620</v>
      </c>
      <c r="M546" s="107" t="s">
        <v>621</v>
      </c>
      <c r="N546" s="107" t="s">
        <v>621</v>
      </c>
      <c r="O546" s="107" t="s">
        <v>621</v>
      </c>
      <c r="P546" s="107" t="s">
        <v>621</v>
      </c>
      <c r="Q546" s="107" t="s">
        <v>621</v>
      </c>
      <c r="R546" s="107" t="s">
        <v>621</v>
      </c>
      <c r="S546" s="107" t="s">
        <v>622</v>
      </c>
      <c r="T546" s="107" t="s">
        <v>622</v>
      </c>
      <c r="U546" s="107" t="s">
        <v>621</v>
      </c>
      <c r="V546" s="107" t="s">
        <v>621</v>
      </c>
      <c r="W546" s="107" t="s">
        <v>621</v>
      </c>
      <c r="X546" s="107" t="s">
        <v>621</v>
      </c>
      <c r="Y546" s="107" t="s">
        <v>622</v>
      </c>
      <c r="Z546" s="107" t="s">
        <v>621</v>
      </c>
      <c r="AA546" s="107" t="s">
        <v>620</v>
      </c>
      <c r="AB546" s="107" t="s">
        <v>621</v>
      </c>
      <c r="AC546" s="107" t="s">
        <v>620</v>
      </c>
      <c r="AD546" s="107" t="s">
        <v>621</v>
      </c>
      <c r="AE546" s="107" t="s">
        <v>621</v>
      </c>
      <c r="AF546" s="107" t="s">
        <v>621</v>
      </c>
      <c r="AG546" s="107" t="s">
        <v>621</v>
      </c>
      <c r="AH546" s="107" t="s">
        <v>621</v>
      </c>
      <c r="AI546" s="107" t="s">
        <v>621</v>
      </c>
      <c r="AJ546" s="107" t="s">
        <v>621</v>
      </c>
      <c r="AK546" s="107" t="s">
        <v>621</v>
      </c>
      <c r="AL546" s="107" t="s">
        <v>621</v>
      </c>
      <c r="AM546" s="107" t="s">
        <v>621</v>
      </c>
      <c r="AN546" s="107" t="s">
        <v>621</v>
      </c>
      <c r="AO546" s="107" t="s">
        <v>621</v>
      </c>
      <c r="AP546" s="107" t="s">
        <v>621</v>
      </c>
      <c r="AQ546" s="107" t="s">
        <v>621</v>
      </c>
      <c r="AR546" s="107" t="s">
        <v>621</v>
      </c>
      <c r="AS546" s="107" t="s">
        <v>621</v>
      </c>
      <c r="AT546" s="107" t="s">
        <v>621</v>
      </c>
      <c r="AU546" s="107" t="s">
        <v>621</v>
      </c>
      <c r="AV546" s="107" t="s">
        <v>621</v>
      </c>
      <c r="AW546" s="107" t="s">
        <v>621</v>
      </c>
      <c r="AX546" s="107" t="s">
        <v>621</v>
      </c>
      <c r="AY546" s="107" t="s">
        <v>621</v>
      </c>
      <c r="AZ546" s="107" t="s">
        <v>621</v>
      </c>
      <c r="BA546" s="107" t="s">
        <v>621</v>
      </c>
      <c r="BC546" s="107">
        <v>43</v>
      </c>
      <c r="BD546" s="107">
        <v>3</v>
      </c>
      <c r="BE546" s="107">
        <v>3</v>
      </c>
      <c r="BF546" s="107">
        <v>1</v>
      </c>
      <c r="BG546" s="107">
        <v>0</v>
      </c>
      <c r="BH546" s="107">
        <v>49</v>
      </c>
    </row>
    <row r="547" spans="1:60" x14ac:dyDescent="0.25">
      <c r="A547" s="104">
        <v>2021</v>
      </c>
      <c r="B547" s="108" t="s">
        <v>549</v>
      </c>
      <c r="C547" s="108" t="s">
        <v>531</v>
      </c>
      <c r="D547" s="107" t="s">
        <v>621</v>
      </c>
      <c r="E547" s="107" t="s">
        <v>620</v>
      </c>
      <c r="F547" s="107" t="s">
        <v>621</v>
      </c>
      <c r="G547" s="107" t="s">
        <v>621</v>
      </c>
      <c r="H547" s="107" t="s">
        <v>623</v>
      </c>
      <c r="I547" s="107" t="s">
        <v>621</v>
      </c>
      <c r="J547" s="107" t="s">
        <v>621</v>
      </c>
      <c r="K547" s="107" t="s">
        <v>623</v>
      </c>
      <c r="L547" s="107" t="s">
        <v>622</v>
      </c>
      <c r="M547" s="107" t="s">
        <v>621</v>
      </c>
      <c r="N547" s="107" t="s">
        <v>621</v>
      </c>
      <c r="O547" s="107" t="s">
        <v>621</v>
      </c>
      <c r="P547" s="107" t="s">
        <v>621</v>
      </c>
      <c r="Q547" s="107" t="s">
        <v>621</v>
      </c>
      <c r="R547" s="107" t="s">
        <v>623</v>
      </c>
      <c r="S547" s="107" t="s">
        <v>623</v>
      </c>
      <c r="T547" s="107" t="s">
        <v>621</v>
      </c>
      <c r="U547" s="107" t="s">
        <v>621</v>
      </c>
      <c r="V547" s="107" t="s">
        <v>621</v>
      </c>
      <c r="W547" s="107" t="s">
        <v>623</v>
      </c>
      <c r="X547" s="107" t="s">
        <v>621</v>
      </c>
      <c r="Y547" s="107" t="s">
        <v>622</v>
      </c>
      <c r="Z547" s="107" t="s">
        <v>621</v>
      </c>
      <c r="AA547" s="107" t="s">
        <v>621</v>
      </c>
      <c r="AB547" s="107" t="s">
        <v>621</v>
      </c>
      <c r="AC547" s="107" t="s">
        <v>623</v>
      </c>
      <c r="AD547" s="107" t="s">
        <v>621</v>
      </c>
      <c r="AE547" s="107" t="s">
        <v>621</v>
      </c>
      <c r="AF547" s="107" t="s">
        <v>621</v>
      </c>
      <c r="AG547" s="107" t="s">
        <v>621</v>
      </c>
      <c r="AH547" s="107" t="s">
        <v>622</v>
      </c>
      <c r="AI547" s="107" t="s">
        <v>621</v>
      </c>
      <c r="AJ547" s="107" t="s">
        <v>622</v>
      </c>
      <c r="AK547" s="107" t="s">
        <v>621</v>
      </c>
      <c r="AL547" s="107" t="s">
        <v>621</v>
      </c>
      <c r="AM547" s="107" t="s">
        <v>621</v>
      </c>
      <c r="AN547" s="107" t="s">
        <v>621</v>
      </c>
      <c r="AO547" s="107" t="s">
        <v>621</v>
      </c>
      <c r="AP547" s="107" t="s">
        <v>621</v>
      </c>
      <c r="AQ547" s="107" t="s">
        <v>621</v>
      </c>
      <c r="AR547" s="107" t="s">
        <v>621</v>
      </c>
      <c r="AS547" s="107" t="s">
        <v>621</v>
      </c>
      <c r="AT547" s="107" t="s">
        <v>621</v>
      </c>
      <c r="AU547" s="107" t="s">
        <v>623</v>
      </c>
      <c r="AV547" s="107" t="s">
        <v>621</v>
      </c>
      <c r="AW547" s="107" t="s">
        <v>621</v>
      </c>
      <c r="AX547" s="107" t="s">
        <v>620</v>
      </c>
      <c r="AY547" s="107" t="s">
        <v>622</v>
      </c>
      <c r="AZ547" s="107" t="s">
        <v>621</v>
      </c>
      <c r="BA547" s="107" t="s">
        <v>621</v>
      </c>
      <c r="BC547" s="107">
        <v>36</v>
      </c>
      <c r="BD547" s="107">
        <v>5</v>
      </c>
      <c r="BE547" s="107">
        <v>2</v>
      </c>
      <c r="BF547" s="107">
        <v>7</v>
      </c>
      <c r="BG547" s="107">
        <v>0</v>
      </c>
      <c r="BH547" s="107">
        <v>43</v>
      </c>
    </row>
    <row r="548" spans="1:60" x14ac:dyDescent="0.25">
      <c r="A548" s="104">
        <v>2101</v>
      </c>
      <c r="B548" s="108" t="s">
        <v>550</v>
      </c>
      <c r="C548" s="108" t="s">
        <v>551</v>
      </c>
      <c r="D548" s="107" t="s">
        <v>621</v>
      </c>
      <c r="E548" s="107" t="s">
        <v>621</v>
      </c>
      <c r="F548" s="107" t="s">
        <v>621</v>
      </c>
      <c r="G548" s="107" t="s">
        <v>621</v>
      </c>
      <c r="H548" s="107" t="s">
        <v>623</v>
      </c>
      <c r="I548" s="107" t="s">
        <v>621</v>
      </c>
      <c r="J548" s="107" t="s">
        <v>623</v>
      </c>
      <c r="K548" s="107" t="s">
        <v>621</v>
      </c>
      <c r="L548" s="107" t="s">
        <v>622</v>
      </c>
      <c r="M548" s="107" t="s">
        <v>621</v>
      </c>
      <c r="N548" s="107" t="s">
        <v>620</v>
      </c>
      <c r="O548" s="107" t="s">
        <v>621</v>
      </c>
      <c r="P548" s="107" t="s">
        <v>621</v>
      </c>
      <c r="Q548" s="107" t="s">
        <v>621</v>
      </c>
      <c r="R548" s="107" t="s">
        <v>621</v>
      </c>
      <c r="S548" s="107" t="s">
        <v>623</v>
      </c>
      <c r="T548" s="107" t="s">
        <v>621</v>
      </c>
      <c r="U548" s="107" t="s">
        <v>621</v>
      </c>
      <c r="V548" s="107" t="s">
        <v>623</v>
      </c>
      <c r="W548" s="107" t="s">
        <v>620</v>
      </c>
      <c r="X548" s="107" t="s">
        <v>621</v>
      </c>
      <c r="Y548" s="107" t="s">
        <v>622</v>
      </c>
      <c r="Z548" s="107" t="s">
        <v>621</v>
      </c>
      <c r="AA548" s="107" t="s">
        <v>621</v>
      </c>
      <c r="AB548" s="107" t="s">
        <v>621</v>
      </c>
      <c r="AC548" s="107" t="s">
        <v>621</v>
      </c>
      <c r="AD548" s="107" t="s">
        <v>621</v>
      </c>
      <c r="AE548" s="107" t="s">
        <v>621</v>
      </c>
      <c r="AF548" s="107" t="s">
        <v>621</v>
      </c>
      <c r="AG548" s="107" t="s">
        <v>621</v>
      </c>
      <c r="AH548" s="107" t="s">
        <v>622</v>
      </c>
      <c r="AI548" s="107" t="s">
        <v>622</v>
      </c>
      <c r="AJ548" s="107" t="s">
        <v>622</v>
      </c>
      <c r="AK548" s="107" t="s">
        <v>621</v>
      </c>
      <c r="AL548" s="107" t="s">
        <v>621</v>
      </c>
      <c r="AM548" s="107" t="s">
        <v>622</v>
      </c>
      <c r="AN548" s="107" t="s">
        <v>621</v>
      </c>
      <c r="AO548" s="107" t="s">
        <v>623</v>
      </c>
      <c r="AP548" s="107" t="s">
        <v>621</v>
      </c>
      <c r="AQ548" s="107" t="s">
        <v>621</v>
      </c>
      <c r="AR548" s="107" t="s">
        <v>621</v>
      </c>
      <c r="AS548" s="107" t="s">
        <v>622</v>
      </c>
      <c r="AT548" s="107" t="s">
        <v>621</v>
      </c>
      <c r="AU548" s="107" t="s">
        <v>621</v>
      </c>
      <c r="AV548" s="107" t="s">
        <v>620</v>
      </c>
      <c r="AW548" s="107" t="s">
        <v>621</v>
      </c>
      <c r="AX548" s="107" t="s">
        <v>621</v>
      </c>
      <c r="AY548" s="107" t="s">
        <v>622</v>
      </c>
      <c r="AZ548" s="107" t="s">
        <v>621</v>
      </c>
      <c r="BA548" s="107" t="s">
        <v>621</v>
      </c>
      <c r="BC548" s="107">
        <v>34</v>
      </c>
      <c r="BD548" s="107">
        <v>8</v>
      </c>
      <c r="BE548" s="107">
        <v>3</v>
      </c>
      <c r="BF548" s="107">
        <v>5</v>
      </c>
      <c r="BG548" s="107">
        <v>0</v>
      </c>
      <c r="BH548" s="107">
        <v>45</v>
      </c>
    </row>
    <row r="549" spans="1:60" x14ac:dyDescent="0.25">
      <c r="A549" s="104">
        <v>2102</v>
      </c>
      <c r="B549" s="108" t="s">
        <v>552</v>
      </c>
      <c r="C549" s="108" t="s">
        <v>551</v>
      </c>
      <c r="D549" s="107" t="s">
        <v>621</v>
      </c>
      <c r="E549" s="107" t="s">
        <v>621</v>
      </c>
      <c r="F549" s="107" t="s">
        <v>621</v>
      </c>
      <c r="G549" s="107" t="s">
        <v>621</v>
      </c>
      <c r="H549" s="107" t="s">
        <v>621</v>
      </c>
      <c r="I549" s="107" t="s">
        <v>621</v>
      </c>
      <c r="J549" s="107" t="s">
        <v>621</v>
      </c>
      <c r="K549" s="107" t="s">
        <v>621</v>
      </c>
      <c r="L549" s="107" t="s">
        <v>621</v>
      </c>
      <c r="M549" s="107" t="s">
        <v>621</v>
      </c>
      <c r="N549" s="107" t="s">
        <v>621</v>
      </c>
      <c r="O549" s="107" t="s">
        <v>621</v>
      </c>
      <c r="P549" s="107" t="s">
        <v>621</v>
      </c>
      <c r="Q549" s="107" t="s">
        <v>621</v>
      </c>
      <c r="R549" s="107" t="s">
        <v>621</v>
      </c>
      <c r="S549" s="107" t="s">
        <v>621</v>
      </c>
      <c r="T549" s="107" t="s">
        <v>621</v>
      </c>
      <c r="U549" s="107" t="s">
        <v>621</v>
      </c>
      <c r="V549" s="107" t="s">
        <v>621</v>
      </c>
      <c r="W549" s="107" t="s">
        <v>620</v>
      </c>
      <c r="X549" s="107" t="s">
        <v>621</v>
      </c>
      <c r="Y549" s="107" t="s">
        <v>621</v>
      </c>
      <c r="Z549" s="107" t="s">
        <v>621</v>
      </c>
      <c r="AA549" s="107" t="s">
        <v>621</v>
      </c>
      <c r="AB549" s="107" t="s">
        <v>621</v>
      </c>
      <c r="AC549" s="107" t="s">
        <v>620</v>
      </c>
      <c r="AD549" s="107" t="s">
        <v>621</v>
      </c>
      <c r="AE549" s="107" t="s">
        <v>621</v>
      </c>
      <c r="AF549" s="107" t="s">
        <v>621</v>
      </c>
      <c r="AG549" s="107" t="s">
        <v>621</v>
      </c>
      <c r="AH549" s="107" t="s">
        <v>621</v>
      </c>
      <c r="AI549" s="107" t="s">
        <v>621</v>
      </c>
      <c r="AJ549" s="107" t="s">
        <v>622</v>
      </c>
      <c r="AK549" s="107" t="s">
        <v>621</v>
      </c>
      <c r="AL549" s="107" t="s">
        <v>621</v>
      </c>
      <c r="AM549" s="107" t="s">
        <v>621</v>
      </c>
      <c r="AN549" s="107" t="s">
        <v>621</v>
      </c>
      <c r="AO549" s="107" t="s">
        <v>621</v>
      </c>
      <c r="AP549" s="107" t="s">
        <v>621</v>
      </c>
      <c r="AQ549" s="107" t="s">
        <v>621</v>
      </c>
      <c r="AR549" s="107" t="s">
        <v>621</v>
      </c>
      <c r="AS549" s="107" t="s">
        <v>621</v>
      </c>
      <c r="AT549" s="107" t="s">
        <v>621</v>
      </c>
      <c r="AU549" s="107" t="s">
        <v>621</v>
      </c>
      <c r="AV549" s="107" t="s">
        <v>621</v>
      </c>
      <c r="AW549" s="107" t="s">
        <v>621</v>
      </c>
      <c r="AX549" s="107" t="s">
        <v>623</v>
      </c>
      <c r="AY549" s="107" t="s">
        <v>620</v>
      </c>
      <c r="AZ549" s="107" t="s">
        <v>621</v>
      </c>
      <c r="BA549" s="107" t="s">
        <v>621</v>
      </c>
      <c r="BC549" s="107">
        <v>45</v>
      </c>
      <c r="BD549" s="107">
        <v>1</v>
      </c>
      <c r="BE549" s="107">
        <v>3</v>
      </c>
      <c r="BF549" s="107">
        <v>1</v>
      </c>
      <c r="BG549" s="107">
        <v>0</v>
      </c>
      <c r="BH549" s="107">
        <v>49</v>
      </c>
    </row>
    <row r="550" spans="1:60" x14ac:dyDescent="0.25">
      <c r="A550" s="104">
        <v>2103</v>
      </c>
      <c r="B550" s="108" t="s">
        <v>553</v>
      </c>
      <c r="C550" s="108" t="s">
        <v>551</v>
      </c>
      <c r="D550" s="107" t="s">
        <v>621</v>
      </c>
      <c r="E550" s="107" t="s">
        <v>622</v>
      </c>
      <c r="F550" s="107" t="s">
        <v>621</v>
      </c>
      <c r="G550" s="107" t="s">
        <v>621</v>
      </c>
      <c r="H550" s="107" t="s">
        <v>623</v>
      </c>
      <c r="I550" s="107" t="s">
        <v>621</v>
      </c>
      <c r="J550" s="107" t="s">
        <v>623</v>
      </c>
      <c r="K550" s="107" t="s">
        <v>623</v>
      </c>
      <c r="L550" s="107" t="s">
        <v>622</v>
      </c>
      <c r="M550" s="107" t="s">
        <v>621</v>
      </c>
      <c r="N550" s="107" t="s">
        <v>621</v>
      </c>
      <c r="O550" s="107" t="s">
        <v>621</v>
      </c>
      <c r="P550" s="107" t="s">
        <v>621</v>
      </c>
      <c r="Q550" s="107" t="s">
        <v>621</v>
      </c>
      <c r="R550" s="107" t="s">
        <v>623</v>
      </c>
      <c r="S550" s="107" t="s">
        <v>623</v>
      </c>
      <c r="T550" s="107" t="s">
        <v>623</v>
      </c>
      <c r="U550" s="107" t="s">
        <v>621</v>
      </c>
      <c r="V550" s="107" t="s">
        <v>621</v>
      </c>
      <c r="W550" s="107" t="s">
        <v>621</v>
      </c>
      <c r="X550" s="107" t="s">
        <v>621</v>
      </c>
      <c r="Y550" s="107" t="s">
        <v>621</v>
      </c>
      <c r="Z550" s="107" t="s">
        <v>621</v>
      </c>
      <c r="AA550" s="107" t="s">
        <v>621</v>
      </c>
      <c r="AB550" s="107" t="s">
        <v>621</v>
      </c>
      <c r="AC550" s="107" t="s">
        <v>623</v>
      </c>
      <c r="AD550" s="107" t="s">
        <v>621</v>
      </c>
      <c r="AE550" s="107" t="s">
        <v>621</v>
      </c>
      <c r="AF550" s="107" t="s">
        <v>621</v>
      </c>
      <c r="AG550" s="107" t="s">
        <v>621</v>
      </c>
      <c r="AH550" s="107" t="s">
        <v>622</v>
      </c>
      <c r="AI550" s="107" t="s">
        <v>621</v>
      </c>
      <c r="AJ550" s="107" t="s">
        <v>622</v>
      </c>
      <c r="AK550" s="107" t="s">
        <v>621</v>
      </c>
      <c r="AL550" s="107" t="s">
        <v>623</v>
      </c>
      <c r="AM550" s="107" t="s">
        <v>621</v>
      </c>
      <c r="AN550" s="107" t="s">
        <v>621</v>
      </c>
      <c r="AO550" s="107" t="s">
        <v>621</v>
      </c>
      <c r="AP550" s="107" t="s">
        <v>621</v>
      </c>
      <c r="AQ550" s="107" t="s">
        <v>621</v>
      </c>
      <c r="AR550" s="107" t="s">
        <v>621</v>
      </c>
      <c r="AS550" s="107" t="s">
        <v>621</v>
      </c>
      <c r="AT550" s="107" t="s">
        <v>621</v>
      </c>
      <c r="AU550" s="107" t="s">
        <v>621</v>
      </c>
      <c r="AV550" s="107" t="s">
        <v>621</v>
      </c>
      <c r="AW550" s="107" t="s">
        <v>621</v>
      </c>
      <c r="AX550" s="107" t="s">
        <v>621</v>
      </c>
      <c r="AY550" s="107" t="s">
        <v>621</v>
      </c>
      <c r="AZ550" s="107" t="s">
        <v>621</v>
      </c>
      <c r="BA550" s="107" t="s">
        <v>621</v>
      </c>
      <c r="BC550" s="107">
        <v>38</v>
      </c>
      <c r="BD550" s="107">
        <v>4</v>
      </c>
      <c r="BE550" s="107">
        <v>0</v>
      </c>
      <c r="BF550" s="107">
        <v>8</v>
      </c>
      <c r="BG550" s="107">
        <v>0</v>
      </c>
      <c r="BH550" s="107">
        <v>42</v>
      </c>
    </row>
    <row r="551" spans="1:60" x14ac:dyDescent="0.25">
      <c r="A551" s="104">
        <v>2104</v>
      </c>
      <c r="B551" s="108" t="s">
        <v>554</v>
      </c>
      <c r="C551" s="108" t="s">
        <v>551</v>
      </c>
      <c r="D551" s="107" t="s">
        <v>621</v>
      </c>
      <c r="E551" s="107" t="s">
        <v>621</v>
      </c>
      <c r="F551" s="107" t="s">
        <v>621</v>
      </c>
      <c r="G551" s="107" t="s">
        <v>621</v>
      </c>
      <c r="H551" s="107" t="s">
        <v>621</v>
      </c>
      <c r="I551" s="107" t="s">
        <v>621</v>
      </c>
      <c r="J551" s="107" t="s">
        <v>621</v>
      </c>
      <c r="K551" s="107" t="s">
        <v>621</v>
      </c>
      <c r="L551" s="107" t="s">
        <v>621</v>
      </c>
      <c r="M551" s="107" t="s">
        <v>621</v>
      </c>
      <c r="N551" s="107" t="s">
        <v>621</v>
      </c>
      <c r="O551" s="107" t="s">
        <v>621</v>
      </c>
      <c r="P551" s="107" t="s">
        <v>621</v>
      </c>
      <c r="Q551" s="107" t="s">
        <v>621</v>
      </c>
      <c r="R551" s="107" t="s">
        <v>621</v>
      </c>
      <c r="S551" s="107" t="s">
        <v>623</v>
      </c>
      <c r="T551" s="107" t="s">
        <v>621</v>
      </c>
      <c r="U551" s="107" t="s">
        <v>621</v>
      </c>
      <c r="V551" s="107" t="s">
        <v>620</v>
      </c>
      <c r="W551" s="107" t="s">
        <v>620</v>
      </c>
      <c r="X551" s="107" t="s">
        <v>621</v>
      </c>
      <c r="Y551" s="107" t="s">
        <v>621</v>
      </c>
      <c r="Z551" s="107" t="s">
        <v>621</v>
      </c>
      <c r="AA551" s="107" t="s">
        <v>621</v>
      </c>
      <c r="AB551" s="107" t="s">
        <v>621</v>
      </c>
      <c r="AC551" s="107" t="s">
        <v>621</v>
      </c>
      <c r="AD551" s="107" t="s">
        <v>621</v>
      </c>
      <c r="AE551" s="107" t="s">
        <v>623</v>
      </c>
      <c r="AF551" s="107" t="s">
        <v>621</v>
      </c>
      <c r="AG551" s="107" t="s">
        <v>621</v>
      </c>
      <c r="AH551" s="107" t="s">
        <v>621</v>
      </c>
      <c r="AI551" s="107" t="s">
        <v>622</v>
      </c>
      <c r="AJ551" s="107" t="s">
        <v>622</v>
      </c>
      <c r="AK551" s="107" t="s">
        <v>621</v>
      </c>
      <c r="AL551" s="107" t="s">
        <v>621</v>
      </c>
      <c r="AM551" s="107" t="s">
        <v>621</v>
      </c>
      <c r="AN551" s="107" t="s">
        <v>621</v>
      </c>
      <c r="AO551" s="107" t="s">
        <v>621</v>
      </c>
      <c r="AP551" s="107" t="s">
        <v>621</v>
      </c>
      <c r="AQ551" s="107" t="s">
        <v>621</v>
      </c>
      <c r="AR551" s="107" t="s">
        <v>621</v>
      </c>
      <c r="AS551" s="107" t="s">
        <v>621</v>
      </c>
      <c r="AT551" s="107" t="s">
        <v>621</v>
      </c>
      <c r="AU551" s="107" t="s">
        <v>621</v>
      </c>
      <c r="AV551" s="107" t="s">
        <v>621</v>
      </c>
      <c r="AW551" s="107" t="s">
        <v>621</v>
      </c>
      <c r="AX551" s="107" t="s">
        <v>623</v>
      </c>
      <c r="AY551" s="107" t="s">
        <v>621</v>
      </c>
      <c r="AZ551" s="107" t="s">
        <v>621</v>
      </c>
      <c r="BA551" s="107" t="s">
        <v>621</v>
      </c>
      <c r="BC551" s="107">
        <v>43</v>
      </c>
      <c r="BD551" s="107">
        <v>2</v>
      </c>
      <c r="BE551" s="107">
        <v>2</v>
      </c>
      <c r="BF551" s="107">
        <v>3</v>
      </c>
      <c r="BG551" s="107">
        <v>0</v>
      </c>
      <c r="BH551" s="107">
        <v>47</v>
      </c>
    </row>
    <row r="552" spans="1:60" x14ac:dyDescent="0.25">
      <c r="A552" s="104">
        <v>2105</v>
      </c>
      <c r="B552" s="108" t="s">
        <v>232</v>
      </c>
      <c r="C552" s="108" t="s">
        <v>551</v>
      </c>
      <c r="D552" s="107" t="s">
        <v>621</v>
      </c>
      <c r="E552" s="107" t="s">
        <v>621</v>
      </c>
      <c r="F552" s="107" t="s">
        <v>621</v>
      </c>
      <c r="G552" s="107" t="s">
        <v>621</v>
      </c>
      <c r="H552" s="107" t="s">
        <v>623</v>
      </c>
      <c r="I552" s="107" t="s">
        <v>621</v>
      </c>
      <c r="J552" s="107" t="s">
        <v>623</v>
      </c>
      <c r="K552" s="107" t="s">
        <v>621</v>
      </c>
      <c r="L552" s="107" t="s">
        <v>622</v>
      </c>
      <c r="M552" s="107" t="s">
        <v>621</v>
      </c>
      <c r="N552" s="107" t="s">
        <v>621</v>
      </c>
      <c r="O552" s="107" t="s">
        <v>621</v>
      </c>
      <c r="P552" s="107" t="s">
        <v>621</v>
      </c>
      <c r="Q552" s="107" t="s">
        <v>621</v>
      </c>
      <c r="R552" s="107" t="s">
        <v>621</v>
      </c>
      <c r="S552" s="107" t="s">
        <v>623</v>
      </c>
      <c r="T552" s="107" t="s">
        <v>623</v>
      </c>
      <c r="U552" s="107" t="s">
        <v>621</v>
      </c>
      <c r="V552" s="107" t="s">
        <v>621</v>
      </c>
      <c r="W552" s="107" t="s">
        <v>621</v>
      </c>
      <c r="X552" s="107" t="s">
        <v>621</v>
      </c>
      <c r="Y552" s="107" t="s">
        <v>622</v>
      </c>
      <c r="Z552" s="107" t="s">
        <v>621</v>
      </c>
      <c r="AA552" s="107" t="s">
        <v>623</v>
      </c>
      <c r="AB552" s="107" t="s">
        <v>621</v>
      </c>
      <c r="AC552" s="107" t="s">
        <v>623</v>
      </c>
      <c r="AD552" s="107" t="s">
        <v>621</v>
      </c>
      <c r="AE552" s="107" t="s">
        <v>621</v>
      </c>
      <c r="AF552" s="107" t="s">
        <v>621</v>
      </c>
      <c r="AG552" s="107" t="s">
        <v>621</v>
      </c>
      <c r="AH552" s="107" t="s">
        <v>621</v>
      </c>
      <c r="AI552" s="107" t="s">
        <v>622</v>
      </c>
      <c r="AJ552" s="107" t="s">
        <v>621</v>
      </c>
      <c r="AK552" s="107" t="s">
        <v>621</v>
      </c>
      <c r="AL552" s="107" t="s">
        <v>621</v>
      </c>
      <c r="AM552" s="107" t="s">
        <v>622</v>
      </c>
      <c r="AN552" s="107" t="s">
        <v>621</v>
      </c>
      <c r="AO552" s="107" t="s">
        <v>621</v>
      </c>
      <c r="AP552" s="107" t="s">
        <v>621</v>
      </c>
      <c r="AQ552" s="107" t="s">
        <v>621</v>
      </c>
      <c r="AR552" s="107" t="s">
        <v>621</v>
      </c>
      <c r="AS552" s="107" t="s">
        <v>621</v>
      </c>
      <c r="AT552" s="107" t="s">
        <v>623</v>
      </c>
      <c r="AU552" s="107" t="s">
        <v>623</v>
      </c>
      <c r="AV552" s="107" t="s">
        <v>621</v>
      </c>
      <c r="AW552" s="107" t="s">
        <v>621</v>
      </c>
      <c r="AX552" s="107" t="s">
        <v>623</v>
      </c>
      <c r="AY552" s="107" t="s">
        <v>622</v>
      </c>
      <c r="AZ552" s="107" t="s">
        <v>621</v>
      </c>
      <c r="BA552" s="107" t="s">
        <v>621</v>
      </c>
      <c r="BC552" s="107">
        <v>36</v>
      </c>
      <c r="BD552" s="107">
        <v>5</v>
      </c>
      <c r="BE552" s="107">
        <v>0</v>
      </c>
      <c r="BF552" s="107">
        <v>9</v>
      </c>
      <c r="BG552" s="107">
        <v>0</v>
      </c>
      <c r="BH552" s="107">
        <v>41</v>
      </c>
    </row>
    <row r="553" spans="1:60" x14ac:dyDescent="0.25">
      <c r="A553" s="104">
        <v>2106</v>
      </c>
      <c r="B553" s="108" t="s">
        <v>555</v>
      </c>
      <c r="C553" s="108" t="s">
        <v>551</v>
      </c>
      <c r="D553" s="107" t="s">
        <v>621</v>
      </c>
      <c r="E553" s="107" t="s">
        <v>621</v>
      </c>
      <c r="F553" s="107" t="s">
        <v>621</v>
      </c>
      <c r="G553" s="107" t="s">
        <v>621</v>
      </c>
      <c r="H553" s="107" t="s">
        <v>623</v>
      </c>
      <c r="I553" s="107" t="s">
        <v>621</v>
      </c>
      <c r="J553" s="107" t="s">
        <v>621</v>
      </c>
      <c r="K553" s="107" t="s">
        <v>621</v>
      </c>
      <c r="L553" s="107" t="s">
        <v>620</v>
      </c>
      <c r="M553" s="107" t="s">
        <v>621</v>
      </c>
      <c r="N553" s="107" t="s">
        <v>621</v>
      </c>
      <c r="O553" s="107" t="s">
        <v>621</v>
      </c>
      <c r="P553" s="107" t="s">
        <v>621</v>
      </c>
      <c r="Q553" s="107" t="s">
        <v>621</v>
      </c>
      <c r="R553" s="107" t="s">
        <v>621</v>
      </c>
      <c r="S553" s="107" t="s">
        <v>621</v>
      </c>
      <c r="T553" s="107" t="s">
        <v>623</v>
      </c>
      <c r="U553" s="107" t="s">
        <v>621</v>
      </c>
      <c r="V553" s="107" t="s">
        <v>621</v>
      </c>
      <c r="W553" s="107" t="s">
        <v>621</v>
      </c>
      <c r="X553" s="107" t="s">
        <v>621</v>
      </c>
      <c r="Y553" s="107" t="s">
        <v>621</v>
      </c>
      <c r="Z553" s="107" t="s">
        <v>621</v>
      </c>
      <c r="AA553" s="107" t="s">
        <v>621</v>
      </c>
      <c r="AB553" s="107" t="s">
        <v>621</v>
      </c>
      <c r="AC553" s="107" t="s">
        <v>621</v>
      </c>
      <c r="AD553" s="107" t="s">
        <v>621</v>
      </c>
      <c r="AE553" s="107" t="s">
        <v>621</v>
      </c>
      <c r="AF553" s="107" t="s">
        <v>621</v>
      </c>
      <c r="AG553" s="107" t="s">
        <v>621</v>
      </c>
      <c r="AH553" s="107" t="s">
        <v>622</v>
      </c>
      <c r="AI553" s="107" t="s">
        <v>621</v>
      </c>
      <c r="AJ553" s="107" t="s">
        <v>622</v>
      </c>
      <c r="AK553" s="107" t="s">
        <v>621</v>
      </c>
      <c r="AL553" s="107" t="s">
        <v>621</v>
      </c>
      <c r="AM553" s="107" t="s">
        <v>622</v>
      </c>
      <c r="AN553" s="107" t="s">
        <v>621</v>
      </c>
      <c r="AO553" s="107" t="s">
        <v>621</v>
      </c>
      <c r="AP553" s="107" t="s">
        <v>621</v>
      </c>
      <c r="AQ553" s="107" t="s">
        <v>621</v>
      </c>
      <c r="AR553" s="107" t="s">
        <v>621</v>
      </c>
      <c r="AS553" s="107" t="s">
        <v>621</v>
      </c>
      <c r="AT553" s="107" t="s">
        <v>621</v>
      </c>
      <c r="AU553" s="107" t="s">
        <v>621</v>
      </c>
      <c r="AV553" s="107" t="s">
        <v>621</v>
      </c>
      <c r="AW553" s="107" t="s">
        <v>621</v>
      </c>
      <c r="AX553" s="107" t="s">
        <v>621</v>
      </c>
      <c r="AY553" s="107" t="s">
        <v>621</v>
      </c>
      <c r="AZ553" s="107" t="s">
        <v>621</v>
      </c>
      <c r="BA553" s="107" t="s">
        <v>621</v>
      </c>
      <c r="BC553" s="107">
        <v>44</v>
      </c>
      <c r="BD553" s="107">
        <v>3</v>
      </c>
      <c r="BE553" s="107">
        <v>1</v>
      </c>
      <c r="BF553" s="107">
        <v>2</v>
      </c>
      <c r="BG553" s="107">
        <v>0</v>
      </c>
      <c r="BH553" s="107">
        <v>48</v>
      </c>
    </row>
    <row r="554" spans="1:60" x14ac:dyDescent="0.25">
      <c r="A554" s="104">
        <v>2107</v>
      </c>
      <c r="B554" s="108" t="s">
        <v>196</v>
      </c>
      <c r="C554" s="108" t="s">
        <v>551</v>
      </c>
      <c r="D554" s="107" t="s">
        <v>621</v>
      </c>
      <c r="E554" s="107" t="s">
        <v>621</v>
      </c>
      <c r="F554" s="107" t="s">
        <v>621</v>
      </c>
      <c r="G554" s="107" t="s">
        <v>621</v>
      </c>
      <c r="H554" s="107" t="s">
        <v>621</v>
      </c>
      <c r="I554" s="107" t="s">
        <v>621</v>
      </c>
      <c r="J554" s="107" t="s">
        <v>621</v>
      </c>
      <c r="K554" s="107" t="s">
        <v>621</v>
      </c>
      <c r="L554" s="107" t="s">
        <v>620</v>
      </c>
      <c r="M554" s="107" t="s">
        <v>620</v>
      </c>
      <c r="N554" s="107" t="s">
        <v>620</v>
      </c>
      <c r="O554" s="107" t="s">
        <v>621</v>
      </c>
      <c r="P554" s="107" t="s">
        <v>621</v>
      </c>
      <c r="Q554" s="107" t="s">
        <v>620</v>
      </c>
      <c r="R554" s="107" t="s">
        <v>620</v>
      </c>
      <c r="S554" s="107" t="s">
        <v>620</v>
      </c>
      <c r="T554" s="107" t="s">
        <v>621</v>
      </c>
      <c r="U554" s="107" t="s">
        <v>621</v>
      </c>
      <c r="V554" s="107" t="s">
        <v>621</v>
      </c>
      <c r="W554" s="107" t="s">
        <v>620</v>
      </c>
      <c r="X554" s="107" t="s">
        <v>620</v>
      </c>
      <c r="Y554" s="107" t="s">
        <v>620</v>
      </c>
      <c r="Z554" s="107" t="s">
        <v>621</v>
      </c>
      <c r="AA554" s="107" t="s">
        <v>621</v>
      </c>
      <c r="AB554" s="107" t="s">
        <v>620</v>
      </c>
      <c r="AC554" s="107" t="s">
        <v>621</v>
      </c>
      <c r="AD554" s="107" t="s">
        <v>621</v>
      </c>
      <c r="AE554" s="107" t="s">
        <v>621</v>
      </c>
      <c r="AF554" s="107" t="s">
        <v>620</v>
      </c>
      <c r="AG554" s="107" t="s">
        <v>621</v>
      </c>
      <c r="AH554" s="107" t="s">
        <v>622</v>
      </c>
      <c r="AI554" s="107" t="s">
        <v>621</v>
      </c>
      <c r="AJ554" s="107" t="s">
        <v>622</v>
      </c>
      <c r="AK554" s="107" t="s">
        <v>621</v>
      </c>
      <c r="AL554" s="107" t="s">
        <v>621</v>
      </c>
      <c r="AM554" s="107" t="s">
        <v>621</v>
      </c>
      <c r="AN554" s="107" t="s">
        <v>621</v>
      </c>
      <c r="AO554" s="107" t="s">
        <v>621</v>
      </c>
      <c r="AP554" s="107" t="s">
        <v>621</v>
      </c>
      <c r="AQ554" s="107" t="s">
        <v>621</v>
      </c>
      <c r="AR554" s="107" t="s">
        <v>621</v>
      </c>
      <c r="AS554" s="107" t="s">
        <v>621</v>
      </c>
      <c r="AT554" s="107" t="s">
        <v>621</v>
      </c>
      <c r="AU554" s="107" t="s">
        <v>621</v>
      </c>
      <c r="AV554" s="107" t="s">
        <v>621</v>
      </c>
      <c r="AW554" s="107" t="s">
        <v>621</v>
      </c>
      <c r="AX554" s="107" t="s">
        <v>620</v>
      </c>
      <c r="AY554" s="107" t="s">
        <v>620</v>
      </c>
      <c r="AZ554" s="107" t="s">
        <v>621</v>
      </c>
      <c r="BA554" s="107" t="s">
        <v>621</v>
      </c>
      <c r="BC554" s="107">
        <v>35</v>
      </c>
      <c r="BD554" s="107">
        <v>2</v>
      </c>
      <c r="BE554" s="107">
        <v>13</v>
      </c>
      <c r="BF554" s="107">
        <v>0</v>
      </c>
      <c r="BG554" s="107">
        <v>0</v>
      </c>
      <c r="BH554" s="107">
        <v>50</v>
      </c>
    </row>
    <row r="555" spans="1:60" x14ac:dyDescent="0.25">
      <c r="A555" s="104">
        <v>2108</v>
      </c>
      <c r="B555" s="108" t="s">
        <v>556</v>
      </c>
      <c r="C555" s="108" t="s">
        <v>551</v>
      </c>
      <c r="D555" s="107" t="s">
        <v>621</v>
      </c>
      <c r="E555" s="107" t="s">
        <v>622</v>
      </c>
      <c r="F555" s="107" t="s">
        <v>621</v>
      </c>
      <c r="G555" s="107" t="s">
        <v>621</v>
      </c>
      <c r="H555" s="107" t="s">
        <v>623</v>
      </c>
      <c r="I555" s="107" t="s">
        <v>621</v>
      </c>
      <c r="J555" s="107" t="s">
        <v>623</v>
      </c>
      <c r="K555" s="107" t="s">
        <v>621</v>
      </c>
      <c r="L555" s="107" t="s">
        <v>622</v>
      </c>
      <c r="M555" s="107" t="s">
        <v>621</v>
      </c>
      <c r="N555" s="107" t="s">
        <v>621</v>
      </c>
      <c r="O555" s="107" t="s">
        <v>621</v>
      </c>
      <c r="P555" s="107" t="s">
        <v>621</v>
      </c>
      <c r="Q555" s="107" t="s">
        <v>621</v>
      </c>
      <c r="R555" s="107" t="s">
        <v>621</v>
      </c>
      <c r="S555" s="107" t="s">
        <v>622</v>
      </c>
      <c r="T555" s="107" t="s">
        <v>622</v>
      </c>
      <c r="U555" s="107" t="s">
        <v>621</v>
      </c>
      <c r="V555" s="107" t="s">
        <v>621</v>
      </c>
      <c r="W555" s="107" t="s">
        <v>620</v>
      </c>
      <c r="X555" s="107" t="s">
        <v>621</v>
      </c>
      <c r="Y555" s="107" t="s">
        <v>622</v>
      </c>
      <c r="Z555" s="107" t="s">
        <v>621</v>
      </c>
      <c r="AA555" s="107" t="s">
        <v>621</v>
      </c>
      <c r="AB555" s="107" t="s">
        <v>621</v>
      </c>
      <c r="AC555" s="107" t="s">
        <v>620</v>
      </c>
      <c r="AD555" s="107" t="s">
        <v>623</v>
      </c>
      <c r="AE555" s="107" t="s">
        <v>621</v>
      </c>
      <c r="AF555" s="107" t="s">
        <v>621</v>
      </c>
      <c r="AG555" s="107" t="s">
        <v>621</v>
      </c>
      <c r="AH555" s="107" t="s">
        <v>622</v>
      </c>
      <c r="AI555" s="107" t="s">
        <v>622</v>
      </c>
      <c r="AJ555" s="107" t="s">
        <v>622</v>
      </c>
      <c r="AK555" s="107" t="s">
        <v>621</v>
      </c>
      <c r="AL555" s="107" t="s">
        <v>621</v>
      </c>
      <c r="AM555" s="107" t="s">
        <v>621</v>
      </c>
      <c r="AN555" s="107" t="s">
        <v>621</v>
      </c>
      <c r="AO555" s="107" t="s">
        <v>621</v>
      </c>
      <c r="AP555" s="107" t="s">
        <v>621</v>
      </c>
      <c r="AQ555" s="107" t="s">
        <v>621</v>
      </c>
      <c r="AR555" s="107" t="s">
        <v>621</v>
      </c>
      <c r="AS555" s="107" t="s">
        <v>621</v>
      </c>
      <c r="AT555" s="107" t="s">
        <v>621</v>
      </c>
      <c r="AU555" s="107" t="s">
        <v>623</v>
      </c>
      <c r="AV555" s="107" t="s">
        <v>623</v>
      </c>
      <c r="AW555" s="107" t="s">
        <v>621</v>
      </c>
      <c r="AX555" s="107" t="s">
        <v>621</v>
      </c>
      <c r="AY555" s="107" t="s">
        <v>623</v>
      </c>
      <c r="AZ555" s="107" t="s">
        <v>621</v>
      </c>
      <c r="BA555" s="107" t="s">
        <v>621</v>
      </c>
      <c r="BC555" s="107">
        <v>34</v>
      </c>
      <c r="BD555" s="107">
        <v>8</v>
      </c>
      <c r="BE555" s="107">
        <v>2</v>
      </c>
      <c r="BF555" s="107">
        <v>6</v>
      </c>
      <c r="BG555" s="107">
        <v>0</v>
      </c>
      <c r="BH555" s="107">
        <v>44</v>
      </c>
    </row>
    <row r="556" spans="1:60" x14ac:dyDescent="0.25">
      <c r="A556" s="104">
        <v>2109</v>
      </c>
      <c r="B556" s="108" t="s">
        <v>557</v>
      </c>
      <c r="C556" s="108" t="s">
        <v>551</v>
      </c>
      <c r="D556" s="107" t="s">
        <v>621</v>
      </c>
      <c r="E556" s="107" t="s">
        <v>621</v>
      </c>
      <c r="F556" s="107" t="s">
        <v>623</v>
      </c>
      <c r="G556" s="107" t="s">
        <v>621</v>
      </c>
      <c r="H556" s="107" t="s">
        <v>621</v>
      </c>
      <c r="I556" s="107" t="s">
        <v>621</v>
      </c>
      <c r="J556" s="107" t="s">
        <v>621</v>
      </c>
      <c r="K556" s="107" t="s">
        <v>621</v>
      </c>
      <c r="L556" s="107" t="s">
        <v>622</v>
      </c>
      <c r="M556" s="107" t="s">
        <v>620</v>
      </c>
      <c r="N556" s="107" t="s">
        <v>620</v>
      </c>
      <c r="O556" s="107" t="s">
        <v>621</v>
      </c>
      <c r="P556" s="107" t="s">
        <v>621</v>
      </c>
      <c r="Q556" s="107" t="s">
        <v>621</v>
      </c>
      <c r="R556" s="107" t="s">
        <v>620</v>
      </c>
      <c r="S556" s="107" t="s">
        <v>621</v>
      </c>
      <c r="T556" s="107" t="s">
        <v>621</v>
      </c>
      <c r="U556" s="107" t="s">
        <v>621</v>
      </c>
      <c r="V556" s="107" t="s">
        <v>621</v>
      </c>
      <c r="W556" s="107" t="s">
        <v>621</v>
      </c>
      <c r="X556" s="107" t="s">
        <v>621</v>
      </c>
      <c r="Y556" s="107" t="s">
        <v>621</v>
      </c>
      <c r="Z556" s="107" t="s">
        <v>621</v>
      </c>
      <c r="AA556" s="107" t="s">
        <v>620</v>
      </c>
      <c r="AB556" s="107" t="s">
        <v>621</v>
      </c>
      <c r="AC556" s="107" t="s">
        <v>621</v>
      </c>
      <c r="AD556" s="107" t="s">
        <v>621</v>
      </c>
      <c r="AE556" s="107" t="s">
        <v>621</v>
      </c>
      <c r="AF556" s="107" t="s">
        <v>621</v>
      </c>
      <c r="AG556" s="107" t="s">
        <v>621</v>
      </c>
      <c r="AH556" s="107" t="s">
        <v>622</v>
      </c>
      <c r="AI556" s="107" t="s">
        <v>622</v>
      </c>
      <c r="AJ556" s="107" t="s">
        <v>622</v>
      </c>
      <c r="AK556" s="107" t="s">
        <v>621</v>
      </c>
      <c r="AL556" s="107" t="s">
        <v>621</v>
      </c>
      <c r="AM556" s="107" t="s">
        <v>622</v>
      </c>
      <c r="AN556" s="107" t="s">
        <v>621</v>
      </c>
      <c r="AO556" s="107" t="s">
        <v>621</v>
      </c>
      <c r="AP556" s="107" t="s">
        <v>621</v>
      </c>
      <c r="AQ556" s="107" t="s">
        <v>621</v>
      </c>
      <c r="AR556" s="107" t="s">
        <v>621</v>
      </c>
      <c r="AS556" s="107" t="s">
        <v>621</v>
      </c>
      <c r="AT556" s="107" t="s">
        <v>621</v>
      </c>
      <c r="AU556" s="107" t="s">
        <v>621</v>
      </c>
      <c r="AV556" s="107" t="s">
        <v>621</v>
      </c>
      <c r="AW556" s="107" t="s">
        <v>621</v>
      </c>
      <c r="AX556" s="107" t="s">
        <v>620</v>
      </c>
      <c r="AY556" s="107" t="s">
        <v>622</v>
      </c>
      <c r="AZ556" s="107" t="s">
        <v>621</v>
      </c>
      <c r="BA556" s="107" t="s">
        <v>621</v>
      </c>
      <c r="BC556" s="107">
        <v>38</v>
      </c>
      <c r="BD556" s="107">
        <v>6</v>
      </c>
      <c r="BE556" s="107">
        <v>5</v>
      </c>
      <c r="BF556" s="107">
        <v>1</v>
      </c>
      <c r="BG556" s="107">
        <v>0</v>
      </c>
      <c r="BH556" s="107">
        <v>49</v>
      </c>
    </row>
    <row r="557" spans="1:60" x14ac:dyDescent="0.25">
      <c r="A557" s="104">
        <v>2110</v>
      </c>
      <c r="B557" s="108" t="s">
        <v>558</v>
      </c>
      <c r="C557" s="108" t="s">
        <v>551</v>
      </c>
      <c r="D557" s="107" t="s">
        <v>623</v>
      </c>
      <c r="E557" s="107" t="s">
        <v>622</v>
      </c>
      <c r="F557" s="107" t="s">
        <v>621</v>
      </c>
      <c r="G557" s="107" t="s">
        <v>621</v>
      </c>
      <c r="H557" s="107" t="s">
        <v>623</v>
      </c>
      <c r="I557" s="107" t="s">
        <v>621</v>
      </c>
      <c r="J557" s="107" t="s">
        <v>623</v>
      </c>
      <c r="K557" s="107" t="s">
        <v>621</v>
      </c>
      <c r="L557" s="107" t="s">
        <v>622</v>
      </c>
      <c r="M557" s="107" t="s">
        <v>621</v>
      </c>
      <c r="N557" s="107" t="s">
        <v>621</v>
      </c>
      <c r="O557" s="107" t="s">
        <v>621</v>
      </c>
      <c r="P557" s="107" t="s">
        <v>621</v>
      </c>
      <c r="Q557" s="107" t="s">
        <v>621</v>
      </c>
      <c r="R557" s="107" t="s">
        <v>621</v>
      </c>
      <c r="S557" s="107" t="s">
        <v>622</v>
      </c>
      <c r="T557" s="107" t="s">
        <v>622</v>
      </c>
      <c r="U557" s="107" t="s">
        <v>621</v>
      </c>
      <c r="V557" s="107" t="s">
        <v>621</v>
      </c>
      <c r="W557" s="107" t="s">
        <v>623</v>
      </c>
      <c r="X557" s="107" t="s">
        <v>621</v>
      </c>
      <c r="Y557" s="107" t="s">
        <v>621</v>
      </c>
      <c r="Z557" s="107" t="s">
        <v>621</v>
      </c>
      <c r="AA557" s="107" t="s">
        <v>623</v>
      </c>
      <c r="AB557" s="107" t="s">
        <v>621</v>
      </c>
      <c r="AC557" s="107" t="s">
        <v>621</v>
      </c>
      <c r="AD557" s="107" t="s">
        <v>621</v>
      </c>
      <c r="AE557" s="107" t="s">
        <v>621</v>
      </c>
      <c r="AF557" s="107" t="s">
        <v>621</v>
      </c>
      <c r="AG557" s="107" t="s">
        <v>621</v>
      </c>
      <c r="AH557" s="107" t="s">
        <v>622</v>
      </c>
      <c r="AI557" s="107" t="s">
        <v>622</v>
      </c>
      <c r="AJ557" s="107" t="s">
        <v>622</v>
      </c>
      <c r="AK557" s="107" t="s">
        <v>621</v>
      </c>
      <c r="AL557" s="107" t="s">
        <v>621</v>
      </c>
      <c r="AM557" s="107" t="s">
        <v>622</v>
      </c>
      <c r="AN557" s="107" t="s">
        <v>621</v>
      </c>
      <c r="AO557" s="107" t="s">
        <v>621</v>
      </c>
      <c r="AP557" s="107" t="s">
        <v>621</v>
      </c>
      <c r="AQ557" s="107" t="s">
        <v>621</v>
      </c>
      <c r="AR557" s="107" t="s">
        <v>621</v>
      </c>
      <c r="AS557" s="107" t="s">
        <v>621</v>
      </c>
      <c r="AT557" s="107" t="s">
        <v>621</v>
      </c>
      <c r="AU557" s="107" t="s">
        <v>621</v>
      </c>
      <c r="AV557" s="107" t="s">
        <v>621</v>
      </c>
      <c r="AW557" s="107" t="s">
        <v>621</v>
      </c>
      <c r="AX557" s="107" t="s">
        <v>623</v>
      </c>
      <c r="AY557" s="107" t="s">
        <v>622</v>
      </c>
      <c r="AZ557" s="107" t="s">
        <v>621</v>
      </c>
      <c r="BA557" s="107" t="s">
        <v>621</v>
      </c>
      <c r="BC557" s="107">
        <v>35</v>
      </c>
      <c r="BD557" s="107">
        <v>9</v>
      </c>
      <c r="BE557" s="107">
        <v>0</v>
      </c>
      <c r="BF557" s="107">
        <v>6</v>
      </c>
      <c r="BG557" s="107">
        <v>0</v>
      </c>
      <c r="BH557" s="107">
        <v>44</v>
      </c>
    </row>
    <row r="558" spans="1:60" x14ac:dyDescent="0.25">
      <c r="A558" s="104">
        <v>2111</v>
      </c>
      <c r="B558" s="108" t="s">
        <v>559</v>
      </c>
      <c r="C558" s="108" t="s">
        <v>551</v>
      </c>
      <c r="D558" s="107" t="s">
        <v>621</v>
      </c>
      <c r="E558" s="107" t="s">
        <v>621</v>
      </c>
      <c r="F558" s="107" t="s">
        <v>623</v>
      </c>
      <c r="G558" s="107" t="s">
        <v>621</v>
      </c>
      <c r="H558" s="107" t="s">
        <v>623</v>
      </c>
      <c r="I558" s="107" t="s">
        <v>623</v>
      </c>
      <c r="J558" s="107" t="s">
        <v>623</v>
      </c>
      <c r="K558" s="107" t="s">
        <v>623</v>
      </c>
      <c r="L558" s="107" t="s">
        <v>622</v>
      </c>
      <c r="M558" s="107" t="s">
        <v>621</v>
      </c>
      <c r="N558" s="107" t="s">
        <v>621</v>
      </c>
      <c r="O558" s="107" t="s">
        <v>621</v>
      </c>
      <c r="P558" s="107" t="s">
        <v>621</v>
      </c>
      <c r="Q558" s="107" t="s">
        <v>621</v>
      </c>
      <c r="R558" s="107" t="s">
        <v>621</v>
      </c>
      <c r="S558" s="107" t="s">
        <v>623</v>
      </c>
      <c r="T558" s="107" t="s">
        <v>623</v>
      </c>
      <c r="U558" s="107" t="s">
        <v>621</v>
      </c>
      <c r="V558" s="107" t="s">
        <v>621</v>
      </c>
      <c r="W558" s="107" t="s">
        <v>621</v>
      </c>
      <c r="X558" s="107" t="s">
        <v>621</v>
      </c>
      <c r="Y558" s="107" t="s">
        <v>621</v>
      </c>
      <c r="Z558" s="107" t="s">
        <v>621</v>
      </c>
      <c r="AA558" s="107" t="s">
        <v>621</v>
      </c>
      <c r="AB558" s="107" t="s">
        <v>623</v>
      </c>
      <c r="AC558" s="107" t="s">
        <v>623</v>
      </c>
      <c r="AD558" s="107" t="s">
        <v>621</v>
      </c>
      <c r="AE558" s="107" t="s">
        <v>621</v>
      </c>
      <c r="AF558" s="107" t="s">
        <v>621</v>
      </c>
      <c r="AG558" s="107" t="s">
        <v>621</v>
      </c>
      <c r="AH558" s="107" t="s">
        <v>622</v>
      </c>
      <c r="AI558" s="107" t="s">
        <v>621</v>
      </c>
      <c r="AJ558" s="107" t="s">
        <v>622</v>
      </c>
      <c r="AK558" s="107" t="s">
        <v>621</v>
      </c>
      <c r="AL558" s="107" t="s">
        <v>623</v>
      </c>
      <c r="AM558" s="107" t="s">
        <v>622</v>
      </c>
      <c r="AN558" s="107" t="s">
        <v>621</v>
      </c>
      <c r="AO558" s="107" t="s">
        <v>621</v>
      </c>
      <c r="AP558" s="107" t="s">
        <v>621</v>
      </c>
      <c r="AQ558" s="107" t="s">
        <v>621</v>
      </c>
      <c r="AR558" s="107" t="s">
        <v>621</v>
      </c>
      <c r="AS558" s="107" t="s">
        <v>621</v>
      </c>
      <c r="AT558" s="107" t="s">
        <v>623</v>
      </c>
      <c r="AU558" s="107" t="s">
        <v>621</v>
      </c>
      <c r="AV558" s="107" t="s">
        <v>621</v>
      </c>
      <c r="AW558" s="107" t="s">
        <v>621</v>
      </c>
      <c r="AX558" s="107" t="s">
        <v>621</v>
      </c>
      <c r="AY558" s="107" t="s">
        <v>622</v>
      </c>
      <c r="AZ558" s="107" t="s">
        <v>621</v>
      </c>
      <c r="BA558" s="107" t="s">
        <v>621</v>
      </c>
      <c r="BC558" s="107">
        <v>34</v>
      </c>
      <c r="BD558" s="107">
        <v>5</v>
      </c>
      <c r="BE558" s="107">
        <v>0</v>
      </c>
      <c r="BF558" s="107">
        <v>11</v>
      </c>
      <c r="BG558" s="107">
        <v>0</v>
      </c>
      <c r="BH558" s="107">
        <v>39</v>
      </c>
    </row>
    <row r="559" spans="1:60" x14ac:dyDescent="0.25">
      <c r="A559" s="104">
        <v>2112</v>
      </c>
      <c r="B559" s="108" t="s">
        <v>560</v>
      </c>
      <c r="C559" s="108" t="s">
        <v>551</v>
      </c>
      <c r="D559" s="107" t="s">
        <v>621</v>
      </c>
      <c r="E559" s="107" t="s">
        <v>621</v>
      </c>
      <c r="F559" s="107" t="s">
        <v>623</v>
      </c>
      <c r="G559" s="107" t="s">
        <v>621</v>
      </c>
      <c r="H559" s="107" t="s">
        <v>623</v>
      </c>
      <c r="I559" s="107" t="s">
        <v>623</v>
      </c>
      <c r="J559" s="107" t="s">
        <v>621</v>
      </c>
      <c r="K559" s="107" t="s">
        <v>621</v>
      </c>
      <c r="L559" s="107" t="s">
        <v>621</v>
      </c>
      <c r="M559" s="107" t="s">
        <v>620</v>
      </c>
      <c r="N559" s="107" t="s">
        <v>620</v>
      </c>
      <c r="O559" s="107" t="s">
        <v>621</v>
      </c>
      <c r="P559" s="107" t="s">
        <v>621</v>
      </c>
      <c r="Q559" s="107" t="s">
        <v>621</v>
      </c>
      <c r="R559" s="107" t="s">
        <v>623</v>
      </c>
      <c r="S559" s="107" t="s">
        <v>622</v>
      </c>
      <c r="T559" s="107" t="s">
        <v>622</v>
      </c>
      <c r="U559" s="107" t="s">
        <v>621</v>
      </c>
      <c r="V559" s="107" t="s">
        <v>621</v>
      </c>
      <c r="W559" s="107" t="s">
        <v>620</v>
      </c>
      <c r="X559" s="107" t="s">
        <v>620</v>
      </c>
      <c r="Y559" s="107" t="s">
        <v>622</v>
      </c>
      <c r="Z559" s="107" t="s">
        <v>621</v>
      </c>
      <c r="AA559" s="107" t="s">
        <v>621</v>
      </c>
      <c r="AB559" s="107" t="s">
        <v>621</v>
      </c>
      <c r="AC559" s="107" t="s">
        <v>621</v>
      </c>
      <c r="AD559" s="107" t="s">
        <v>621</v>
      </c>
      <c r="AE559" s="107" t="s">
        <v>621</v>
      </c>
      <c r="AF559" s="107" t="s">
        <v>621</v>
      </c>
      <c r="AG559" s="107" t="s">
        <v>621</v>
      </c>
      <c r="AH559" s="107" t="s">
        <v>622</v>
      </c>
      <c r="AI559" s="107" t="s">
        <v>622</v>
      </c>
      <c r="AJ559" s="107" t="s">
        <v>622</v>
      </c>
      <c r="AK559" s="107" t="s">
        <v>621</v>
      </c>
      <c r="AL559" s="107" t="s">
        <v>621</v>
      </c>
      <c r="AM559" s="107" t="s">
        <v>621</v>
      </c>
      <c r="AN559" s="107" t="s">
        <v>621</v>
      </c>
      <c r="AO559" s="107" t="s">
        <v>621</v>
      </c>
      <c r="AP559" s="107" t="s">
        <v>621</v>
      </c>
      <c r="AQ559" s="107" t="s">
        <v>621</v>
      </c>
      <c r="AR559" s="107" t="s">
        <v>621</v>
      </c>
      <c r="AS559" s="107" t="s">
        <v>621</v>
      </c>
      <c r="AT559" s="107" t="s">
        <v>621</v>
      </c>
      <c r="AU559" s="107" t="s">
        <v>623</v>
      </c>
      <c r="AV559" s="107" t="s">
        <v>623</v>
      </c>
      <c r="AW559" s="107" t="s">
        <v>621</v>
      </c>
      <c r="AX559" s="107" t="s">
        <v>621</v>
      </c>
      <c r="AY559" s="107" t="s">
        <v>621</v>
      </c>
      <c r="AZ559" s="107" t="s">
        <v>621</v>
      </c>
      <c r="BA559" s="107" t="s">
        <v>621</v>
      </c>
      <c r="BC559" s="107">
        <v>34</v>
      </c>
      <c r="BD559" s="107">
        <v>6</v>
      </c>
      <c r="BE559" s="107">
        <v>4</v>
      </c>
      <c r="BF559" s="107">
        <v>6</v>
      </c>
      <c r="BG559" s="107">
        <v>0</v>
      </c>
      <c r="BH559" s="107">
        <v>44</v>
      </c>
    </row>
    <row r="560" spans="1:60" x14ac:dyDescent="0.25">
      <c r="A560" s="104">
        <v>2113</v>
      </c>
      <c r="B560" s="108" t="s">
        <v>561</v>
      </c>
      <c r="C560" s="108" t="s">
        <v>551</v>
      </c>
      <c r="D560" s="107" t="s">
        <v>621</v>
      </c>
      <c r="E560" s="107" t="s">
        <v>621</v>
      </c>
      <c r="F560" s="107" t="s">
        <v>623</v>
      </c>
      <c r="G560" s="107" t="s">
        <v>621</v>
      </c>
      <c r="H560" s="107" t="s">
        <v>621</v>
      </c>
      <c r="I560" s="107" t="s">
        <v>621</v>
      </c>
      <c r="J560" s="107" t="s">
        <v>623</v>
      </c>
      <c r="K560" s="107" t="s">
        <v>623</v>
      </c>
      <c r="L560" s="107" t="s">
        <v>622</v>
      </c>
      <c r="M560" s="107" t="s">
        <v>621</v>
      </c>
      <c r="N560" s="107" t="s">
        <v>621</v>
      </c>
      <c r="O560" s="107" t="s">
        <v>621</v>
      </c>
      <c r="P560" s="107" t="s">
        <v>621</v>
      </c>
      <c r="Q560" s="107" t="s">
        <v>621</v>
      </c>
      <c r="R560" s="107" t="s">
        <v>620</v>
      </c>
      <c r="S560" s="107" t="s">
        <v>623</v>
      </c>
      <c r="T560" s="107" t="s">
        <v>621</v>
      </c>
      <c r="U560" s="107" t="s">
        <v>621</v>
      </c>
      <c r="V560" s="107" t="s">
        <v>620</v>
      </c>
      <c r="W560" s="107" t="s">
        <v>620</v>
      </c>
      <c r="X560" s="107" t="s">
        <v>621</v>
      </c>
      <c r="Y560" s="107" t="s">
        <v>621</v>
      </c>
      <c r="Z560" s="107" t="s">
        <v>621</v>
      </c>
      <c r="AA560" s="107" t="s">
        <v>621</v>
      </c>
      <c r="AB560" s="107" t="s">
        <v>621</v>
      </c>
      <c r="AC560" s="107" t="s">
        <v>623</v>
      </c>
      <c r="AD560" s="107" t="s">
        <v>621</v>
      </c>
      <c r="AE560" s="107" t="s">
        <v>621</v>
      </c>
      <c r="AF560" s="107" t="s">
        <v>621</v>
      </c>
      <c r="AG560" s="107" t="s">
        <v>621</v>
      </c>
      <c r="AH560" s="107" t="s">
        <v>621</v>
      </c>
      <c r="AI560" s="107" t="s">
        <v>622</v>
      </c>
      <c r="AJ560" s="107" t="s">
        <v>622</v>
      </c>
      <c r="AK560" s="107" t="s">
        <v>621</v>
      </c>
      <c r="AL560" s="107" t="s">
        <v>621</v>
      </c>
      <c r="AM560" s="107" t="s">
        <v>622</v>
      </c>
      <c r="AN560" s="107" t="s">
        <v>621</v>
      </c>
      <c r="AO560" s="107" t="s">
        <v>621</v>
      </c>
      <c r="AP560" s="107" t="s">
        <v>621</v>
      </c>
      <c r="AQ560" s="107" t="s">
        <v>621</v>
      </c>
      <c r="AR560" s="107" t="s">
        <v>621</v>
      </c>
      <c r="AS560" s="107" t="s">
        <v>621</v>
      </c>
      <c r="AT560" s="107" t="s">
        <v>621</v>
      </c>
      <c r="AU560" s="107" t="s">
        <v>623</v>
      </c>
      <c r="AV560" s="107" t="s">
        <v>621</v>
      </c>
      <c r="AW560" s="107" t="s">
        <v>621</v>
      </c>
      <c r="AX560" s="107" t="s">
        <v>621</v>
      </c>
      <c r="AY560" s="107" t="s">
        <v>622</v>
      </c>
      <c r="AZ560" s="107" t="s">
        <v>621</v>
      </c>
      <c r="BA560" s="107" t="s">
        <v>621</v>
      </c>
      <c r="BC560" s="107">
        <v>36</v>
      </c>
      <c r="BD560" s="107">
        <v>5</v>
      </c>
      <c r="BE560" s="107">
        <v>3</v>
      </c>
      <c r="BF560" s="107">
        <v>6</v>
      </c>
      <c r="BG560" s="107">
        <v>0</v>
      </c>
      <c r="BH560" s="107">
        <v>44</v>
      </c>
    </row>
    <row r="561" spans="1:60" x14ac:dyDescent="0.25">
      <c r="A561" s="104">
        <v>2114</v>
      </c>
      <c r="B561" s="108" t="s">
        <v>562</v>
      </c>
      <c r="C561" s="108" t="s">
        <v>551</v>
      </c>
      <c r="D561" s="107" t="s">
        <v>621</v>
      </c>
      <c r="E561" s="107" t="s">
        <v>621</v>
      </c>
      <c r="F561" s="107" t="s">
        <v>621</v>
      </c>
      <c r="G561" s="107" t="s">
        <v>621</v>
      </c>
      <c r="H561" s="107" t="s">
        <v>623</v>
      </c>
      <c r="I561" s="107" t="s">
        <v>621</v>
      </c>
      <c r="J561" s="107" t="s">
        <v>623</v>
      </c>
      <c r="K561" s="107" t="s">
        <v>621</v>
      </c>
      <c r="L561" s="107" t="s">
        <v>622</v>
      </c>
      <c r="M561" s="107" t="s">
        <v>620</v>
      </c>
      <c r="N561" s="107" t="s">
        <v>620</v>
      </c>
      <c r="O561" s="107" t="s">
        <v>621</v>
      </c>
      <c r="P561" s="107" t="s">
        <v>621</v>
      </c>
      <c r="Q561" s="107" t="s">
        <v>621</v>
      </c>
      <c r="R561" s="107" t="s">
        <v>623</v>
      </c>
      <c r="S561" s="107" t="s">
        <v>622</v>
      </c>
      <c r="T561" s="107" t="s">
        <v>622</v>
      </c>
      <c r="U561" s="107" t="s">
        <v>621</v>
      </c>
      <c r="V561" s="107" t="s">
        <v>621</v>
      </c>
      <c r="W561" s="107" t="s">
        <v>621</v>
      </c>
      <c r="X561" s="107" t="s">
        <v>620</v>
      </c>
      <c r="Y561" s="107" t="s">
        <v>622</v>
      </c>
      <c r="Z561" s="107" t="s">
        <v>621</v>
      </c>
      <c r="AA561" s="107" t="s">
        <v>621</v>
      </c>
      <c r="AB561" s="107" t="s">
        <v>621</v>
      </c>
      <c r="AC561" s="107" t="s">
        <v>621</v>
      </c>
      <c r="AD561" s="107" t="s">
        <v>621</v>
      </c>
      <c r="AE561" s="107" t="s">
        <v>621</v>
      </c>
      <c r="AF561" s="107" t="s">
        <v>621</v>
      </c>
      <c r="AG561" s="107" t="s">
        <v>621</v>
      </c>
      <c r="AH561" s="107" t="s">
        <v>622</v>
      </c>
      <c r="AI561" s="107" t="s">
        <v>622</v>
      </c>
      <c r="AJ561" s="107" t="s">
        <v>622</v>
      </c>
      <c r="AK561" s="107" t="s">
        <v>621</v>
      </c>
      <c r="AL561" s="107" t="s">
        <v>621</v>
      </c>
      <c r="AM561" s="107" t="s">
        <v>622</v>
      </c>
      <c r="AN561" s="107" t="s">
        <v>621</v>
      </c>
      <c r="AO561" s="107" t="s">
        <v>621</v>
      </c>
      <c r="AP561" s="107" t="s">
        <v>621</v>
      </c>
      <c r="AQ561" s="107" t="s">
        <v>621</v>
      </c>
      <c r="AR561" s="107" t="s">
        <v>621</v>
      </c>
      <c r="AS561" s="107" t="s">
        <v>621</v>
      </c>
      <c r="AT561" s="107" t="s">
        <v>623</v>
      </c>
      <c r="AU561" s="107" t="s">
        <v>623</v>
      </c>
      <c r="AV561" s="107" t="s">
        <v>623</v>
      </c>
      <c r="AW561" s="107" t="s">
        <v>621</v>
      </c>
      <c r="AX561" s="107" t="s">
        <v>621</v>
      </c>
      <c r="AY561" s="107" t="s">
        <v>622</v>
      </c>
      <c r="AZ561" s="107" t="s">
        <v>621</v>
      </c>
      <c r="BA561" s="107" t="s">
        <v>621</v>
      </c>
      <c r="BC561" s="107">
        <v>32</v>
      </c>
      <c r="BD561" s="107">
        <v>9</v>
      </c>
      <c r="BE561" s="107">
        <v>3</v>
      </c>
      <c r="BF561" s="107">
        <v>6</v>
      </c>
      <c r="BG561" s="107">
        <v>0</v>
      </c>
      <c r="BH561" s="107">
        <v>44</v>
      </c>
    </row>
    <row r="562" spans="1:60" x14ac:dyDescent="0.25">
      <c r="A562" s="104">
        <v>2115</v>
      </c>
      <c r="B562" s="108" t="s">
        <v>563</v>
      </c>
      <c r="C562" s="108" t="s">
        <v>551</v>
      </c>
      <c r="D562" s="107" t="s">
        <v>621</v>
      </c>
      <c r="E562" s="107" t="s">
        <v>621</v>
      </c>
      <c r="F562" s="107" t="s">
        <v>621</v>
      </c>
      <c r="G562" s="107" t="s">
        <v>621</v>
      </c>
      <c r="H562" s="107" t="s">
        <v>623</v>
      </c>
      <c r="I562" s="107" t="s">
        <v>621</v>
      </c>
      <c r="J562" s="107" t="s">
        <v>621</v>
      </c>
      <c r="K562" s="107" t="s">
        <v>621</v>
      </c>
      <c r="L562" s="107" t="s">
        <v>622</v>
      </c>
      <c r="M562" s="107" t="s">
        <v>620</v>
      </c>
      <c r="N562" s="107" t="s">
        <v>621</v>
      </c>
      <c r="O562" s="107" t="s">
        <v>621</v>
      </c>
      <c r="P562" s="107" t="s">
        <v>621</v>
      </c>
      <c r="Q562" s="107" t="s">
        <v>621</v>
      </c>
      <c r="R562" s="107" t="s">
        <v>623</v>
      </c>
      <c r="S562" s="107" t="s">
        <v>622</v>
      </c>
      <c r="T562" s="107" t="s">
        <v>622</v>
      </c>
      <c r="U562" s="107" t="s">
        <v>621</v>
      </c>
      <c r="V562" s="107" t="s">
        <v>621</v>
      </c>
      <c r="W562" s="107" t="s">
        <v>620</v>
      </c>
      <c r="X562" s="107" t="s">
        <v>620</v>
      </c>
      <c r="Y562" s="107" t="s">
        <v>621</v>
      </c>
      <c r="Z562" s="107" t="s">
        <v>621</v>
      </c>
      <c r="AA562" s="107" t="s">
        <v>621</v>
      </c>
      <c r="AB562" s="107" t="s">
        <v>621</v>
      </c>
      <c r="AC562" s="107" t="s">
        <v>620</v>
      </c>
      <c r="AD562" s="107" t="s">
        <v>621</v>
      </c>
      <c r="AE562" s="107" t="s">
        <v>621</v>
      </c>
      <c r="AF562" s="107" t="s">
        <v>621</v>
      </c>
      <c r="AG562" s="107" t="s">
        <v>621</v>
      </c>
      <c r="AH562" s="107" t="s">
        <v>622</v>
      </c>
      <c r="AI562" s="107" t="s">
        <v>622</v>
      </c>
      <c r="AJ562" s="107" t="s">
        <v>622</v>
      </c>
      <c r="AK562" s="107" t="s">
        <v>621</v>
      </c>
      <c r="AL562" s="107" t="s">
        <v>621</v>
      </c>
      <c r="AM562" s="107" t="s">
        <v>621</v>
      </c>
      <c r="AN562" s="107" t="s">
        <v>621</v>
      </c>
      <c r="AO562" s="107" t="s">
        <v>621</v>
      </c>
      <c r="AP562" s="107" t="s">
        <v>621</v>
      </c>
      <c r="AQ562" s="107" t="s">
        <v>621</v>
      </c>
      <c r="AR562" s="107" t="s">
        <v>621</v>
      </c>
      <c r="AS562" s="107" t="s">
        <v>621</v>
      </c>
      <c r="AT562" s="107" t="s">
        <v>621</v>
      </c>
      <c r="AU562" s="107" t="s">
        <v>621</v>
      </c>
      <c r="AV562" s="107" t="s">
        <v>621</v>
      </c>
      <c r="AW562" s="107" t="s">
        <v>621</v>
      </c>
      <c r="AX562" s="107" t="s">
        <v>623</v>
      </c>
      <c r="AY562" s="107" t="s">
        <v>623</v>
      </c>
      <c r="AZ562" s="107" t="s">
        <v>621</v>
      </c>
      <c r="BA562" s="107" t="s">
        <v>621</v>
      </c>
      <c r="BC562" s="107">
        <v>36</v>
      </c>
      <c r="BD562" s="107">
        <v>6</v>
      </c>
      <c r="BE562" s="107">
        <v>4</v>
      </c>
      <c r="BF562" s="107">
        <v>4</v>
      </c>
      <c r="BG562" s="107">
        <v>0</v>
      </c>
      <c r="BH562" s="107">
        <v>46</v>
      </c>
    </row>
    <row r="563" spans="1:60" x14ac:dyDescent="0.25">
      <c r="A563" s="104">
        <v>2116</v>
      </c>
      <c r="B563" s="108" t="s">
        <v>114</v>
      </c>
      <c r="C563" s="108" t="s">
        <v>551</v>
      </c>
      <c r="D563" s="107" t="s">
        <v>621</v>
      </c>
      <c r="E563" s="107" t="s">
        <v>621</v>
      </c>
      <c r="F563" s="107" t="s">
        <v>621</v>
      </c>
      <c r="G563" s="107" t="s">
        <v>621</v>
      </c>
      <c r="H563" s="107" t="s">
        <v>623</v>
      </c>
      <c r="I563" s="107" t="s">
        <v>623</v>
      </c>
      <c r="J563" s="107" t="s">
        <v>623</v>
      </c>
      <c r="K563" s="107" t="s">
        <v>623</v>
      </c>
      <c r="L563" s="107" t="s">
        <v>621</v>
      </c>
      <c r="M563" s="107" t="s">
        <v>621</v>
      </c>
      <c r="N563" s="107" t="s">
        <v>621</v>
      </c>
      <c r="O563" s="107" t="s">
        <v>621</v>
      </c>
      <c r="P563" s="107" t="s">
        <v>621</v>
      </c>
      <c r="Q563" s="107" t="s">
        <v>621</v>
      </c>
      <c r="R563" s="107" t="s">
        <v>623</v>
      </c>
      <c r="S563" s="107" t="s">
        <v>620</v>
      </c>
      <c r="T563" s="107" t="s">
        <v>621</v>
      </c>
      <c r="U563" s="107" t="s">
        <v>621</v>
      </c>
      <c r="V563" s="107" t="s">
        <v>621</v>
      </c>
      <c r="W563" s="107" t="s">
        <v>621</v>
      </c>
      <c r="X563" s="107" t="s">
        <v>621</v>
      </c>
      <c r="Y563" s="107" t="s">
        <v>622</v>
      </c>
      <c r="Z563" s="107" t="s">
        <v>621</v>
      </c>
      <c r="AA563" s="107" t="s">
        <v>621</v>
      </c>
      <c r="AB563" s="107" t="s">
        <v>621</v>
      </c>
      <c r="AC563" s="107" t="s">
        <v>621</v>
      </c>
      <c r="AD563" s="107" t="s">
        <v>621</v>
      </c>
      <c r="AE563" s="107" t="s">
        <v>623</v>
      </c>
      <c r="AF563" s="107" t="s">
        <v>621</v>
      </c>
      <c r="AG563" s="107" t="s">
        <v>621</v>
      </c>
      <c r="AH563" s="107" t="s">
        <v>621</v>
      </c>
      <c r="AI563" s="107" t="s">
        <v>623</v>
      </c>
      <c r="AJ563" s="107" t="s">
        <v>621</v>
      </c>
      <c r="AK563" s="107" t="s">
        <v>621</v>
      </c>
      <c r="AL563" s="107" t="s">
        <v>621</v>
      </c>
      <c r="AM563" s="107" t="s">
        <v>621</v>
      </c>
      <c r="AN563" s="107" t="s">
        <v>621</v>
      </c>
      <c r="AO563" s="107" t="s">
        <v>621</v>
      </c>
      <c r="AP563" s="107" t="s">
        <v>621</v>
      </c>
      <c r="AQ563" s="107" t="s">
        <v>621</v>
      </c>
      <c r="AR563" s="107" t="s">
        <v>621</v>
      </c>
      <c r="AS563" s="107" t="s">
        <v>621</v>
      </c>
      <c r="AT563" s="107" t="s">
        <v>621</v>
      </c>
      <c r="AU563" s="107" t="s">
        <v>623</v>
      </c>
      <c r="AV563" s="107" t="s">
        <v>623</v>
      </c>
      <c r="AW563" s="107" t="s">
        <v>621</v>
      </c>
      <c r="AX563" s="107" t="s">
        <v>621</v>
      </c>
      <c r="AY563" s="107" t="s">
        <v>621</v>
      </c>
      <c r="AZ563" s="107" t="s">
        <v>621</v>
      </c>
      <c r="BA563" s="107" t="s">
        <v>621</v>
      </c>
      <c r="BC563" s="107">
        <v>39</v>
      </c>
      <c r="BD563" s="107">
        <v>1</v>
      </c>
      <c r="BE563" s="107">
        <v>1</v>
      </c>
      <c r="BF563" s="107">
        <v>9</v>
      </c>
      <c r="BG563" s="107">
        <v>0</v>
      </c>
      <c r="BH563" s="107">
        <v>41</v>
      </c>
    </row>
    <row r="564" spans="1:60" x14ac:dyDescent="0.25">
      <c r="A564" s="104">
        <v>2117</v>
      </c>
      <c r="B564" s="108" t="s">
        <v>564</v>
      </c>
      <c r="C564" s="108" t="s">
        <v>551</v>
      </c>
      <c r="D564" s="107" t="s">
        <v>621</v>
      </c>
      <c r="E564" s="107" t="s">
        <v>621</v>
      </c>
      <c r="F564" s="107" t="s">
        <v>621</v>
      </c>
      <c r="G564" s="107" t="s">
        <v>621</v>
      </c>
      <c r="H564" s="107" t="s">
        <v>623</v>
      </c>
      <c r="I564" s="107" t="s">
        <v>621</v>
      </c>
      <c r="J564" s="107" t="s">
        <v>623</v>
      </c>
      <c r="K564" s="107" t="s">
        <v>621</v>
      </c>
      <c r="L564" s="107" t="s">
        <v>621</v>
      </c>
      <c r="M564" s="107" t="s">
        <v>621</v>
      </c>
      <c r="N564" s="107" t="s">
        <v>621</v>
      </c>
      <c r="O564" s="107" t="s">
        <v>621</v>
      </c>
      <c r="P564" s="107" t="s">
        <v>621</v>
      </c>
      <c r="Q564" s="107" t="s">
        <v>621</v>
      </c>
      <c r="R564" s="107" t="s">
        <v>623</v>
      </c>
      <c r="S564" s="107" t="s">
        <v>623</v>
      </c>
      <c r="T564" s="107" t="s">
        <v>623</v>
      </c>
      <c r="U564" s="107" t="s">
        <v>621</v>
      </c>
      <c r="V564" s="107" t="s">
        <v>621</v>
      </c>
      <c r="W564" s="107" t="s">
        <v>621</v>
      </c>
      <c r="X564" s="107" t="s">
        <v>621</v>
      </c>
      <c r="Y564" s="107" t="s">
        <v>621</v>
      </c>
      <c r="Z564" s="107" t="s">
        <v>621</v>
      </c>
      <c r="AA564" s="107" t="s">
        <v>621</v>
      </c>
      <c r="AB564" s="107" t="s">
        <v>623</v>
      </c>
      <c r="AC564" s="107" t="s">
        <v>623</v>
      </c>
      <c r="AD564" s="107" t="s">
        <v>621</v>
      </c>
      <c r="AE564" s="107" t="s">
        <v>621</v>
      </c>
      <c r="AF564" s="107" t="s">
        <v>621</v>
      </c>
      <c r="AG564" s="107" t="s">
        <v>621</v>
      </c>
      <c r="AH564" s="107" t="s">
        <v>622</v>
      </c>
      <c r="AI564" s="107" t="s">
        <v>622</v>
      </c>
      <c r="AJ564" s="107" t="s">
        <v>622</v>
      </c>
      <c r="AK564" s="107" t="s">
        <v>621</v>
      </c>
      <c r="AL564" s="107" t="s">
        <v>621</v>
      </c>
      <c r="AM564" s="107" t="s">
        <v>621</v>
      </c>
      <c r="AN564" s="107" t="s">
        <v>621</v>
      </c>
      <c r="AO564" s="107" t="s">
        <v>621</v>
      </c>
      <c r="AP564" s="107" t="s">
        <v>621</v>
      </c>
      <c r="AQ564" s="107" t="s">
        <v>621</v>
      </c>
      <c r="AR564" s="107" t="s">
        <v>621</v>
      </c>
      <c r="AS564" s="107" t="s">
        <v>621</v>
      </c>
      <c r="AT564" s="107" t="s">
        <v>623</v>
      </c>
      <c r="AU564" s="107" t="s">
        <v>621</v>
      </c>
      <c r="AV564" s="107" t="s">
        <v>621</v>
      </c>
      <c r="AW564" s="107" t="s">
        <v>621</v>
      </c>
      <c r="AX564" s="107" t="s">
        <v>623</v>
      </c>
      <c r="AY564" s="107" t="s">
        <v>621</v>
      </c>
      <c r="AZ564" s="107" t="s">
        <v>621</v>
      </c>
      <c r="BA564" s="107" t="s">
        <v>622</v>
      </c>
      <c r="BC564" s="107">
        <v>37</v>
      </c>
      <c r="BD564" s="107">
        <v>4</v>
      </c>
      <c r="BE564" s="107">
        <v>0</v>
      </c>
      <c r="BF564" s="107">
        <v>9</v>
      </c>
      <c r="BG564" s="107">
        <v>0</v>
      </c>
      <c r="BH564" s="107">
        <v>41</v>
      </c>
    </row>
    <row r="565" spans="1:60" x14ac:dyDescent="0.25">
      <c r="A565" s="104">
        <v>2119</v>
      </c>
      <c r="B565" s="108" t="s">
        <v>565</v>
      </c>
      <c r="C565" s="108" t="s">
        <v>551</v>
      </c>
      <c r="D565" s="107" t="s">
        <v>623</v>
      </c>
      <c r="E565" s="107" t="s">
        <v>622</v>
      </c>
      <c r="F565" s="107" t="s">
        <v>623</v>
      </c>
      <c r="G565" s="107" t="s">
        <v>621</v>
      </c>
      <c r="H565" s="107" t="s">
        <v>623</v>
      </c>
      <c r="I565" s="107" t="s">
        <v>623</v>
      </c>
      <c r="J565" s="107" t="s">
        <v>621</v>
      </c>
      <c r="K565" s="107" t="s">
        <v>621</v>
      </c>
      <c r="L565" s="107" t="s">
        <v>620</v>
      </c>
      <c r="M565" s="107" t="s">
        <v>621</v>
      </c>
      <c r="N565" s="107" t="s">
        <v>621</v>
      </c>
      <c r="O565" s="107" t="s">
        <v>621</v>
      </c>
      <c r="P565" s="107" t="s">
        <v>621</v>
      </c>
      <c r="Q565" s="107" t="s">
        <v>621</v>
      </c>
      <c r="R565" s="107" t="s">
        <v>622</v>
      </c>
      <c r="S565" s="107" t="s">
        <v>622</v>
      </c>
      <c r="T565" s="107" t="s">
        <v>622</v>
      </c>
      <c r="U565" s="107" t="s">
        <v>623</v>
      </c>
      <c r="V565" s="107" t="s">
        <v>621</v>
      </c>
      <c r="W565" s="107" t="s">
        <v>621</v>
      </c>
      <c r="X565" s="107" t="s">
        <v>621</v>
      </c>
      <c r="Y565" s="107" t="s">
        <v>622</v>
      </c>
      <c r="Z565" s="107" t="s">
        <v>621</v>
      </c>
      <c r="AA565" s="107" t="s">
        <v>621</v>
      </c>
      <c r="AB565" s="107" t="s">
        <v>621</v>
      </c>
      <c r="AC565" s="107" t="s">
        <v>623</v>
      </c>
      <c r="AD565" s="107" t="s">
        <v>621</v>
      </c>
      <c r="AE565" s="107" t="s">
        <v>621</v>
      </c>
      <c r="AF565" s="107" t="s">
        <v>621</v>
      </c>
      <c r="AG565" s="107" t="s">
        <v>621</v>
      </c>
      <c r="AH565" s="107" t="s">
        <v>622</v>
      </c>
      <c r="AI565" s="107" t="s">
        <v>622</v>
      </c>
      <c r="AJ565" s="107" t="s">
        <v>622</v>
      </c>
      <c r="AK565" s="107" t="s">
        <v>621</v>
      </c>
      <c r="AL565" s="107" t="s">
        <v>621</v>
      </c>
      <c r="AM565" s="107" t="s">
        <v>621</v>
      </c>
      <c r="AN565" s="107" t="s">
        <v>621</v>
      </c>
      <c r="AO565" s="107" t="s">
        <v>621</v>
      </c>
      <c r="AP565" s="107" t="s">
        <v>621</v>
      </c>
      <c r="AQ565" s="107" t="s">
        <v>621</v>
      </c>
      <c r="AR565" s="107" t="s">
        <v>621</v>
      </c>
      <c r="AS565" s="107" t="s">
        <v>621</v>
      </c>
      <c r="AT565" s="107" t="s">
        <v>621</v>
      </c>
      <c r="AU565" s="107" t="s">
        <v>621</v>
      </c>
      <c r="AV565" s="107" t="s">
        <v>621</v>
      </c>
      <c r="AW565" s="107" t="s">
        <v>621</v>
      </c>
      <c r="AX565" s="107" t="s">
        <v>623</v>
      </c>
      <c r="AY565" s="107" t="s">
        <v>620</v>
      </c>
      <c r="AZ565" s="107" t="s">
        <v>621</v>
      </c>
      <c r="BA565" s="107" t="s">
        <v>621</v>
      </c>
      <c r="BC565" s="107">
        <v>33</v>
      </c>
      <c r="BD565" s="107">
        <v>8</v>
      </c>
      <c r="BE565" s="107">
        <v>2</v>
      </c>
      <c r="BF565" s="107">
        <v>7</v>
      </c>
      <c r="BG565" s="107">
        <v>0</v>
      </c>
      <c r="BH565" s="107">
        <v>43</v>
      </c>
    </row>
    <row r="566" spans="1:60" x14ac:dyDescent="0.25">
      <c r="A566" s="104">
        <v>2120</v>
      </c>
      <c r="B566" s="108" t="s">
        <v>566</v>
      </c>
      <c r="C566" s="108" t="s">
        <v>551</v>
      </c>
      <c r="D566" s="107" t="s">
        <v>623</v>
      </c>
      <c r="E566" s="107" t="s">
        <v>621</v>
      </c>
      <c r="F566" s="107" t="s">
        <v>621</v>
      </c>
      <c r="G566" s="107" t="s">
        <v>621</v>
      </c>
      <c r="H566" s="107" t="s">
        <v>623</v>
      </c>
      <c r="I566" s="107" t="s">
        <v>623</v>
      </c>
      <c r="J566" s="107" t="s">
        <v>623</v>
      </c>
      <c r="K566" s="107" t="s">
        <v>621</v>
      </c>
      <c r="L566" s="107" t="s">
        <v>621</v>
      </c>
      <c r="M566" s="107" t="s">
        <v>621</v>
      </c>
      <c r="N566" s="107" t="s">
        <v>621</v>
      </c>
      <c r="O566" s="107" t="s">
        <v>621</v>
      </c>
      <c r="P566" s="107" t="s">
        <v>621</v>
      </c>
      <c r="Q566" s="107" t="s">
        <v>621</v>
      </c>
      <c r="R566" s="107" t="s">
        <v>623</v>
      </c>
      <c r="S566" s="107" t="s">
        <v>622</v>
      </c>
      <c r="T566" s="107" t="s">
        <v>622</v>
      </c>
      <c r="U566" s="107" t="s">
        <v>621</v>
      </c>
      <c r="V566" s="107" t="s">
        <v>621</v>
      </c>
      <c r="W566" s="107" t="s">
        <v>621</v>
      </c>
      <c r="X566" s="107" t="s">
        <v>621</v>
      </c>
      <c r="Y566" s="107" t="s">
        <v>622</v>
      </c>
      <c r="Z566" s="107" t="s">
        <v>623</v>
      </c>
      <c r="AA566" s="107" t="s">
        <v>621</v>
      </c>
      <c r="AB566" s="107" t="s">
        <v>621</v>
      </c>
      <c r="AC566" s="107" t="s">
        <v>621</v>
      </c>
      <c r="AD566" s="107" t="s">
        <v>621</v>
      </c>
      <c r="AE566" s="107" t="s">
        <v>621</v>
      </c>
      <c r="AF566" s="107" t="s">
        <v>621</v>
      </c>
      <c r="AG566" s="107" t="s">
        <v>621</v>
      </c>
      <c r="AH566" s="107" t="s">
        <v>622</v>
      </c>
      <c r="AI566" s="107" t="s">
        <v>622</v>
      </c>
      <c r="AJ566" s="107" t="s">
        <v>621</v>
      </c>
      <c r="AK566" s="107" t="s">
        <v>621</v>
      </c>
      <c r="AL566" s="107" t="s">
        <v>621</v>
      </c>
      <c r="AM566" s="107" t="s">
        <v>621</v>
      </c>
      <c r="AN566" s="107" t="s">
        <v>621</v>
      </c>
      <c r="AO566" s="107" t="s">
        <v>621</v>
      </c>
      <c r="AP566" s="107" t="s">
        <v>621</v>
      </c>
      <c r="AQ566" s="107" t="s">
        <v>621</v>
      </c>
      <c r="AR566" s="107" t="s">
        <v>621</v>
      </c>
      <c r="AS566" s="107" t="s">
        <v>621</v>
      </c>
      <c r="AT566" s="107" t="s">
        <v>621</v>
      </c>
      <c r="AU566" s="107" t="s">
        <v>621</v>
      </c>
      <c r="AV566" s="107" t="s">
        <v>623</v>
      </c>
      <c r="AW566" s="107" t="s">
        <v>621</v>
      </c>
      <c r="AX566" s="107" t="s">
        <v>623</v>
      </c>
      <c r="AY566" s="107" t="s">
        <v>620</v>
      </c>
      <c r="AZ566" s="107" t="s">
        <v>621</v>
      </c>
      <c r="BA566" s="107" t="s">
        <v>621</v>
      </c>
      <c r="BC566" s="107">
        <v>36</v>
      </c>
      <c r="BD566" s="107">
        <v>5</v>
      </c>
      <c r="BE566" s="107">
        <v>1</v>
      </c>
      <c r="BF566" s="107">
        <v>8</v>
      </c>
      <c r="BG566" s="107">
        <v>0</v>
      </c>
      <c r="BH566" s="107">
        <v>42</v>
      </c>
    </row>
    <row r="567" spans="1:60" x14ac:dyDescent="0.25">
      <c r="A567" s="104">
        <v>2121</v>
      </c>
      <c r="B567" s="108" t="s">
        <v>567</v>
      </c>
      <c r="C567" s="108" t="s">
        <v>551</v>
      </c>
      <c r="D567" s="107" t="s">
        <v>621</v>
      </c>
      <c r="E567" s="107" t="s">
        <v>621</v>
      </c>
      <c r="F567" s="107" t="s">
        <v>623</v>
      </c>
      <c r="G567" s="107" t="s">
        <v>621</v>
      </c>
      <c r="H567" s="107" t="s">
        <v>623</v>
      </c>
      <c r="I567" s="107" t="s">
        <v>621</v>
      </c>
      <c r="J567" s="107" t="s">
        <v>623</v>
      </c>
      <c r="K567" s="107" t="s">
        <v>621</v>
      </c>
      <c r="L567" s="107" t="s">
        <v>622</v>
      </c>
      <c r="M567" s="107" t="s">
        <v>620</v>
      </c>
      <c r="N567" s="107" t="s">
        <v>620</v>
      </c>
      <c r="O567" s="107" t="s">
        <v>621</v>
      </c>
      <c r="P567" s="107" t="s">
        <v>621</v>
      </c>
      <c r="Q567" s="107" t="s">
        <v>621</v>
      </c>
      <c r="R567" s="107" t="s">
        <v>623</v>
      </c>
      <c r="S567" s="107" t="s">
        <v>622</v>
      </c>
      <c r="T567" s="107" t="s">
        <v>622</v>
      </c>
      <c r="U567" s="107" t="s">
        <v>621</v>
      </c>
      <c r="V567" s="107" t="s">
        <v>621</v>
      </c>
      <c r="W567" s="107" t="s">
        <v>620</v>
      </c>
      <c r="X567" s="107" t="s">
        <v>620</v>
      </c>
      <c r="Y567" s="107" t="s">
        <v>622</v>
      </c>
      <c r="Z567" s="107" t="s">
        <v>621</v>
      </c>
      <c r="AA567" s="107" t="s">
        <v>620</v>
      </c>
      <c r="AB567" s="107" t="s">
        <v>620</v>
      </c>
      <c r="AC567" s="107" t="s">
        <v>620</v>
      </c>
      <c r="AD567" s="107" t="s">
        <v>621</v>
      </c>
      <c r="AE567" s="107" t="s">
        <v>621</v>
      </c>
      <c r="AF567" s="107" t="s">
        <v>621</v>
      </c>
      <c r="AG567" s="107" t="s">
        <v>621</v>
      </c>
      <c r="AH567" s="107" t="s">
        <v>622</v>
      </c>
      <c r="AI567" s="107" t="s">
        <v>622</v>
      </c>
      <c r="AJ567" s="107" t="s">
        <v>622</v>
      </c>
      <c r="AK567" s="107" t="s">
        <v>621</v>
      </c>
      <c r="AL567" s="107" t="s">
        <v>621</v>
      </c>
      <c r="AM567" s="107" t="s">
        <v>621</v>
      </c>
      <c r="AN567" s="107" t="s">
        <v>621</v>
      </c>
      <c r="AO567" s="107" t="s">
        <v>621</v>
      </c>
      <c r="AP567" s="107" t="s">
        <v>621</v>
      </c>
      <c r="AQ567" s="107" t="s">
        <v>621</v>
      </c>
      <c r="AR567" s="107" t="s">
        <v>621</v>
      </c>
      <c r="AS567" s="107" t="s">
        <v>621</v>
      </c>
      <c r="AT567" s="107" t="s">
        <v>621</v>
      </c>
      <c r="AU567" s="107" t="s">
        <v>621</v>
      </c>
      <c r="AV567" s="107" t="s">
        <v>623</v>
      </c>
      <c r="AW567" s="107" t="s">
        <v>621</v>
      </c>
      <c r="AX567" s="107" t="s">
        <v>621</v>
      </c>
      <c r="AY567" s="107" t="s">
        <v>621</v>
      </c>
      <c r="AZ567" s="107" t="s">
        <v>621</v>
      </c>
      <c r="BA567" s="107" t="s">
        <v>622</v>
      </c>
      <c r="BC567" s="107">
        <v>30</v>
      </c>
      <c r="BD567" s="107">
        <v>8</v>
      </c>
      <c r="BE567" s="107">
        <v>7</v>
      </c>
      <c r="BF567" s="107">
        <v>5</v>
      </c>
      <c r="BG567" s="107">
        <v>0</v>
      </c>
      <c r="BH567" s="107">
        <v>45</v>
      </c>
    </row>
    <row r="568" spans="1:60" x14ac:dyDescent="0.25">
      <c r="A568" s="104">
        <v>2122</v>
      </c>
      <c r="B568" s="108" t="s">
        <v>91</v>
      </c>
      <c r="C568" s="108" t="s">
        <v>551</v>
      </c>
      <c r="D568" s="107" t="s">
        <v>621</v>
      </c>
      <c r="E568" s="107" t="s">
        <v>621</v>
      </c>
      <c r="F568" s="107" t="s">
        <v>621</v>
      </c>
      <c r="G568" s="107" t="s">
        <v>621</v>
      </c>
      <c r="H568" s="107" t="s">
        <v>621</v>
      </c>
      <c r="I568" s="107" t="s">
        <v>621</v>
      </c>
      <c r="J568" s="107" t="s">
        <v>621</v>
      </c>
      <c r="K568" s="107" t="s">
        <v>621</v>
      </c>
      <c r="L568" s="107" t="s">
        <v>621</v>
      </c>
      <c r="M568" s="107" t="s">
        <v>621</v>
      </c>
      <c r="N568" s="107" t="s">
        <v>621</v>
      </c>
      <c r="O568" s="107" t="s">
        <v>621</v>
      </c>
      <c r="P568" s="107" t="s">
        <v>621</v>
      </c>
      <c r="Q568" s="107" t="s">
        <v>621</v>
      </c>
      <c r="R568" s="107" t="s">
        <v>623</v>
      </c>
      <c r="S568" s="107" t="s">
        <v>623</v>
      </c>
      <c r="T568" s="107" t="s">
        <v>621</v>
      </c>
      <c r="U568" s="107" t="s">
        <v>621</v>
      </c>
      <c r="V568" s="107" t="s">
        <v>623</v>
      </c>
      <c r="W568" s="107" t="s">
        <v>623</v>
      </c>
      <c r="X568" s="107" t="s">
        <v>621</v>
      </c>
      <c r="Y568" s="107" t="s">
        <v>622</v>
      </c>
      <c r="Z568" s="107" t="s">
        <v>621</v>
      </c>
      <c r="AA568" s="107" t="s">
        <v>623</v>
      </c>
      <c r="AB568" s="107" t="s">
        <v>621</v>
      </c>
      <c r="AC568" s="107" t="s">
        <v>621</v>
      </c>
      <c r="AD568" s="107" t="s">
        <v>621</v>
      </c>
      <c r="AE568" s="107" t="s">
        <v>621</v>
      </c>
      <c r="AF568" s="107" t="s">
        <v>621</v>
      </c>
      <c r="AG568" s="107" t="s">
        <v>621</v>
      </c>
      <c r="AH568" s="107" t="s">
        <v>621</v>
      </c>
      <c r="AI568" s="107" t="s">
        <v>621</v>
      </c>
      <c r="AJ568" s="107" t="s">
        <v>621</v>
      </c>
      <c r="AK568" s="107" t="s">
        <v>621</v>
      </c>
      <c r="AL568" s="107" t="s">
        <v>621</v>
      </c>
      <c r="AM568" s="107" t="s">
        <v>621</v>
      </c>
      <c r="AN568" s="107" t="s">
        <v>621</v>
      </c>
      <c r="AO568" s="107" t="s">
        <v>621</v>
      </c>
      <c r="AP568" s="107" t="s">
        <v>621</v>
      </c>
      <c r="AQ568" s="107" t="s">
        <v>621</v>
      </c>
      <c r="AR568" s="107" t="s">
        <v>621</v>
      </c>
      <c r="AS568" s="107" t="s">
        <v>621</v>
      </c>
      <c r="AT568" s="107" t="s">
        <v>621</v>
      </c>
      <c r="AU568" s="107" t="s">
        <v>621</v>
      </c>
      <c r="AV568" s="107" t="s">
        <v>621</v>
      </c>
      <c r="AW568" s="107" t="s">
        <v>621</v>
      </c>
      <c r="AX568" s="107" t="s">
        <v>621</v>
      </c>
      <c r="AY568" s="107" t="s">
        <v>621</v>
      </c>
      <c r="AZ568" s="107" t="s">
        <v>621</v>
      </c>
      <c r="BA568" s="107" t="s">
        <v>621</v>
      </c>
      <c r="BC568" s="107">
        <v>44</v>
      </c>
      <c r="BD568" s="107">
        <v>1</v>
      </c>
      <c r="BE568" s="107">
        <v>0</v>
      </c>
      <c r="BF568" s="107">
        <v>5</v>
      </c>
      <c r="BG568" s="107">
        <v>0</v>
      </c>
      <c r="BH568" s="107">
        <v>45</v>
      </c>
    </row>
    <row r="569" spans="1:60" x14ac:dyDescent="0.25">
      <c r="A569" s="104">
        <v>2123</v>
      </c>
      <c r="B569" s="108" t="s">
        <v>568</v>
      </c>
      <c r="C569" s="108" t="s">
        <v>551</v>
      </c>
      <c r="D569" s="107" t="s">
        <v>621</v>
      </c>
      <c r="E569" s="107" t="s">
        <v>622</v>
      </c>
      <c r="F569" s="107" t="s">
        <v>621</v>
      </c>
      <c r="G569" s="107" t="s">
        <v>621</v>
      </c>
      <c r="H569" s="107" t="s">
        <v>623</v>
      </c>
      <c r="I569" s="107" t="s">
        <v>621</v>
      </c>
      <c r="J569" s="107" t="s">
        <v>623</v>
      </c>
      <c r="K569" s="107" t="s">
        <v>621</v>
      </c>
      <c r="L569" s="107" t="s">
        <v>622</v>
      </c>
      <c r="M569" s="107" t="s">
        <v>621</v>
      </c>
      <c r="N569" s="107" t="s">
        <v>621</v>
      </c>
      <c r="O569" s="107" t="s">
        <v>621</v>
      </c>
      <c r="P569" s="107" t="s">
        <v>621</v>
      </c>
      <c r="Q569" s="107" t="s">
        <v>621</v>
      </c>
      <c r="R569" s="107" t="s">
        <v>621</v>
      </c>
      <c r="S569" s="107" t="s">
        <v>623</v>
      </c>
      <c r="T569" s="107" t="s">
        <v>623</v>
      </c>
      <c r="U569" s="107" t="s">
        <v>621</v>
      </c>
      <c r="V569" s="107" t="s">
        <v>621</v>
      </c>
      <c r="W569" s="107" t="s">
        <v>621</v>
      </c>
      <c r="X569" s="107" t="s">
        <v>621</v>
      </c>
      <c r="Y569" s="107" t="s">
        <v>621</v>
      </c>
      <c r="Z569" s="107" t="s">
        <v>621</v>
      </c>
      <c r="AA569" s="107" t="s">
        <v>621</v>
      </c>
      <c r="AB569" s="107" t="s">
        <v>621</v>
      </c>
      <c r="AC569" s="107" t="s">
        <v>623</v>
      </c>
      <c r="AD569" s="107" t="s">
        <v>621</v>
      </c>
      <c r="AE569" s="107" t="s">
        <v>621</v>
      </c>
      <c r="AF569" s="107" t="s">
        <v>621</v>
      </c>
      <c r="AG569" s="107" t="s">
        <v>621</v>
      </c>
      <c r="AH569" s="107" t="s">
        <v>622</v>
      </c>
      <c r="AI569" s="107" t="s">
        <v>621</v>
      </c>
      <c r="AJ569" s="107" t="s">
        <v>622</v>
      </c>
      <c r="AK569" s="107" t="s">
        <v>621</v>
      </c>
      <c r="AL569" s="107" t="s">
        <v>621</v>
      </c>
      <c r="AM569" s="107" t="s">
        <v>622</v>
      </c>
      <c r="AN569" s="107" t="s">
        <v>621</v>
      </c>
      <c r="AO569" s="107" t="s">
        <v>621</v>
      </c>
      <c r="AP569" s="107" t="s">
        <v>621</v>
      </c>
      <c r="AQ569" s="107" t="s">
        <v>621</v>
      </c>
      <c r="AR569" s="107" t="s">
        <v>621</v>
      </c>
      <c r="AS569" s="107" t="s">
        <v>621</v>
      </c>
      <c r="AT569" s="107" t="s">
        <v>621</v>
      </c>
      <c r="AU569" s="107" t="s">
        <v>623</v>
      </c>
      <c r="AV569" s="107" t="s">
        <v>621</v>
      </c>
      <c r="AW569" s="107" t="s">
        <v>621</v>
      </c>
      <c r="AX569" s="107" t="s">
        <v>621</v>
      </c>
      <c r="AY569" s="107" t="s">
        <v>622</v>
      </c>
      <c r="AZ569" s="107" t="s">
        <v>621</v>
      </c>
      <c r="BA569" s="107" t="s">
        <v>621</v>
      </c>
      <c r="BC569" s="107">
        <v>38</v>
      </c>
      <c r="BD569" s="107">
        <v>6</v>
      </c>
      <c r="BE569" s="107">
        <v>0</v>
      </c>
      <c r="BF569" s="107">
        <v>6</v>
      </c>
      <c r="BG569" s="107">
        <v>0</v>
      </c>
      <c r="BH569" s="107">
        <v>44</v>
      </c>
    </row>
    <row r="570" spans="1:60" s="69" customFormat="1" ht="12" x14ac:dyDescent="0.2"/>
    <row r="571" spans="1:60" s="69" customFormat="1" ht="12" x14ac:dyDescent="0.2">
      <c r="C571" s="103" t="s">
        <v>621</v>
      </c>
      <c r="D571" s="107">
        <f>COUNTIF(D$4:D$569,"Yes")</f>
        <v>524</v>
      </c>
      <c r="E571" s="107">
        <f t="shared" ref="E571:BA571" si="0">COUNTIF(E$4:E$569,"Yes")</f>
        <v>420</v>
      </c>
      <c r="F571" s="107">
        <f t="shared" si="0"/>
        <v>470</v>
      </c>
      <c r="G571" s="107">
        <f t="shared" si="0"/>
        <v>561</v>
      </c>
      <c r="H571" s="107">
        <f t="shared" si="0"/>
        <v>263</v>
      </c>
      <c r="I571" s="107">
        <f t="shared" si="0"/>
        <v>511</v>
      </c>
      <c r="J571" s="107">
        <f t="shared" si="0"/>
        <v>237</v>
      </c>
      <c r="K571" s="107">
        <f t="shared" si="0"/>
        <v>476</v>
      </c>
      <c r="L571" s="107">
        <f t="shared" si="0"/>
        <v>297</v>
      </c>
      <c r="M571" s="107">
        <f t="shared" si="0"/>
        <v>469</v>
      </c>
      <c r="N571" s="107">
        <f t="shared" si="0"/>
        <v>360</v>
      </c>
      <c r="O571" s="107">
        <f t="shared" si="0"/>
        <v>548</v>
      </c>
      <c r="P571" s="107">
        <f t="shared" si="0"/>
        <v>551</v>
      </c>
      <c r="Q571" s="107">
        <f t="shared" si="0"/>
        <v>555</v>
      </c>
      <c r="R571" s="107">
        <f t="shared" si="0"/>
        <v>276</v>
      </c>
      <c r="S571" s="107">
        <f t="shared" si="0"/>
        <v>253</v>
      </c>
      <c r="T571" s="107">
        <f t="shared" si="0"/>
        <v>242</v>
      </c>
      <c r="U571" s="107">
        <f t="shared" si="0"/>
        <v>524</v>
      </c>
      <c r="V571" s="107">
        <f t="shared" si="0"/>
        <v>519</v>
      </c>
      <c r="W571" s="107">
        <f t="shared" si="0"/>
        <v>236</v>
      </c>
      <c r="X571" s="107">
        <f t="shared" si="0"/>
        <v>493</v>
      </c>
      <c r="Y571" s="107">
        <f t="shared" si="0"/>
        <v>152</v>
      </c>
      <c r="Z571" s="107">
        <f t="shared" si="0"/>
        <v>511</v>
      </c>
      <c r="AA571" s="107">
        <f t="shared" si="0"/>
        <v>476</v>
      </c>
      <c r="AB571" s="107">
        <f t="shared" si="0"/>
        <v>511</v>
      </c>
      <c r="AC571" s="107">
        <f t="shared" si="0"/>
        <v>301</v>
      </c>
      <c r="AD571" s="107">
        <f t="shared" si="0"/>
        <v>445</v>
      </c>
      <c r="AE571" s="107">
        <f t="shared" si="0"/>
        <v>499</v>
      </c>
      <c r="AF571" s="107">
        <f t="shared" si="0"/>
        <v>538</v>
      </c>
      <c r="AG571" s="107">
        <f t="shared" si="0"/>
        <v>552</v>
      </c>
      <c r="AH571" s="107">
        <f t="shared" si="0"/>
        <v>209</v>
      </c>
      <c r="AI571" s="107">
        <f t="shared" si="0"/>
        <v>176</v>
      </c>
      <c r="AJ571" s="107">
        <f t="shared" si="0"/>
        <v>187</v>
      </c>
      <c r="AK571" s="107">
        <f t="shared" si="0"/>
        <v>549</v>
      </c>
      <c r="AL571" s="107">
        <f t="shared" si="0"/>
        <v>506</v>
      </c>
      <c r="AM571" s="107">
        <f t="shared" si="0"/>
        <v>467</v>
      </c>
      <c r="AN571" s="107">
        <f t="shared" si="0"/>
        <v>523</v>
      </c>
      <c r="AO571" s="107">
        <f t="shared" si="0"/>
        <v>543</v>
      </c>
      <c r="AP571" s="107">
        <f t="shared" si="0"/>
        <v>554</v>
      </c>
      <c r="AQ571" s="107">
        <f t="shared" si="0"/>
        <v>557</v>
      </c>
      <c r="AR571" s="107">
        <f t="shared" si="0"/>
        <v>545</v>
      </c>
      <c r="AS571" s="107">
        <f t="shared" si="0"/>
        <v>482</v>
      </c>
      <c r="AT571" s="107">
        <f t="shared" si="0"/>
        <v>482</v>
      </c>
      <c r="AU571" s="107">
        <f t="shared" si="0"/>
        <v>460</v>
      </c>
      <c r="AV571" s="107">
        <f t="shared" si="0"/>
        <v>252</v>
      </c>
      <c r="AW571" s="107">
        <f t="shared" si="0"/>
        <v>497</v>
      </c>
      <c r="AX571" s="107">
        <f t="shared" si="0"/>
        <v>343</v>
      </c>
      <c r="AY571" s="107">
        <f t="shared" si="0"/>
        <v>272</v>
      </c>
      <c r="AZ571" s="107">
        <f t="shared" si="0"/>
        <v>557</v>
      </c>
      <c r="BA571" s="107">
        <f t="shared" si="0"/>
        <v>478</v>
      </c>
    </row>
    <row r="572" spans="1:60" s="69" customFormat="1" ht="12" x14ac:dyDescent="0.2">
      <c r="C572" s="103" t="s">
        <v>622</v>
      </c>
      <c r="D572" s="107">
        <f>COUNTIF(D$4:D$569,"N/A")</f>
        <v>5</v>
      </c>
      <c r="E572" s="107">
        <f t="shared" ref="E572:BA572" si="1">COUNTIF(E$4:E$569,"N/A")</f>
        <v>18</v>
      </c>
      <c r="F572" s="107">
        <f>COUNTIF(F$4:F$569,"N/A")</f>
        <v>0</v>
      </c>
      <c r="G572" s="107">
        <f t="shared" si="1"/>
        <v>1</v>
      </c>
      <c r="H572" s="107">
        <f t="shared" si="1"/>
        <v>1</v>
      </c>
      <c r="I572" s="107">
        <f t="shared" si="1"/>
        <v>1</v>
      </c>
      <c r="J572" s="107">
        <f t="shared" si="1"/>
        <v>0</v>
      </c>
      <c r="K572" s="107">
        <f t="shared" si="1"/>
        <v>1</v>
      </c>
      <c r="L572" s="107">
        <f t="shared" si="1"/>
        <v>175</v>
      </c>
      <c r="M572" s="107">
        <f t="shared" si="1"/>
        <v>1</v>
      </c>
      <c r="N572" s="107">
        <f t="shared" si="1"/>
        <v>1</v>
      </c>
      <c r="O572" s="107">
        <f t="shared" si="1"/>
        <v>0</v>
      </c>
      <c r="P572" s="107">
        <f t="shared" si="1"/>
        <v>0</v>
      </c>
      <c r="Q572" s="107">
        <f t="shared" si="1"/>
        <v>1</v>
      </c>
      <c r="R572" s="107">
        <f t="shared" si="1"/>
        <v>46</v>
      </c>
      <c r="S572" s="107">
        <f t="shared" si="1"/>
        <v>215</v>
      </c>
      <c r="T572" s="107">
        <f t="shared" si="1"/>
        <v>270</v>
      </c>
      <c r="U572" s="107">
        <f t="shared" si="1"/>
        <v>3</v>
      </c>
      <c r="V572" s="107">
        <f t="shared" si="1"/>
        <v>1</v>
      </c>
      <c r="W572" s="107">
        <f t="shared" si="1"/>
        <v>0</v>
      </c>
      <c r="X572" s="107">
        <f t="shared" si="1"/>
        <v>1</v>
      </c>
      <c r="Y572" s="107">
        <f t="shared" si="1"/>
        <v>384</v>
      </c>
      <c r="Z572" s="107">
        <f t="shared" si="1"/>
        <v>1</v>
      </c>
      <c r="AA572" s="107">
        <f t="shared" si="1"/>
        <v>0</v>
      </c>
      <c r="AB572" s="107">
        <f t="shared" si="1"/>
        <v>1</v>
      </c>
      <c r="AC572" s="107">
        <f t="shared" si="1"/>
        <v>1</v>
      </c>
      <c r="AD572" s="107">
        <f t="shared" si="1"/>
        <v>1</v>
      </c>
      <c r="AE572" s="107">
        <f t="shared" si="1"/>
        <v>0</v>
      </c>
      <c r="AF572" s="107">
        <f t="shared" si="1"/>
        <v>1</v>
      </c>
      <c r="AG572" s="107">
        <f t="shared" si="1"/>
        <v>1</v>
      </c>
      <c r="AH572" s="107">
        <f t="shared" si="1"/>
        <v>308</v>
      </c>
      <c r="AI572" s="107">
        <f t="shared" si="1"/>
        <v>315</v>
      </c>
      <c r="AJ572" s="107">
        <f t="shared" si="1"/>
        <v>349</v>
      </c>
      <c r="AK572" s="107">
        <f t="shared" si="1"/>
        <v>1</v>
      </c>
      <c r="AL572" s="107">
        <f t="shared" si="1"/>
        <v>1</v>
      </c>
      <c r="AM572" s="107">
        <f t="shared" si="1"/>
        <v>78</v>
      </c>
      <c r="AN572" s="107">
        <f t="shared" si="1"/>
        <v>0</v>
      </c>
      <c r="AO572" s="107">
        <f t="shared" si="1"/>
        <v>1</v>
      </c>
      <c r="AP572" s="107">
        <f t="shared" si="1"/>
        <v>1</v>
      </c>
      <c r="AQ572" s="107">
        <f t="shared" si="1"/>
        <v>0</v>
      </c>
      <c r="AR572" s="107">
        <f t="shared" si="1"/>
        <v>0</v>
      </c>
      <c r="AS572" s="107">
        <f t="shared" si="1"/>
        <v>49</v>
      </c>
      <c r="AT572" s="107">
        <f t="shared" si="1"/>
        <v>6</v>
      </c>
      <c r="AU572" s="107">
        <f t="shared" si="1"/>
        <v>1</v>
      </c>
      <c r="AV572" s="107">
        <f t="shared" si="1"/>
        <v>0</v>
      </c>
      <c r="AW572" s="107">
        <f t="shared" si="1"/>
        <v>1</v>
      </c>
      <c r="AX572" s="107">
        <f t="shared" si="1"/>
        <v>0</v>
      </c>
      <c r="AY572" s="107">
        <f t="shared" si="1"/>
        <v>92</v>
      </c>
      <c r="AZ572" s="107">
        <f t="shared" si="1"/>
        <v>1</v>
      </c>
      <c r="BA572" s="107">
        <f t="shared" si="1"/>
        <v>43</v>
      </c>
    </row>
    <row r="573" spans="1:60" s="69" customFormat="1" ht="12" x14ac:dyDescent="0.2">
      <c r="C573" s="103" t="s">
        <v>620</v>
      </c>
      <c r="D573" s="107">
        <f>COUNTIF(D$4:D$569,"Prospective")</f>
        <v>0</v>
      </c>
      <c r="E573" s="107">
        <f t="shared" ref="E573:BA573" si="2">COUNTIF(E$4:E$569,"Prospective")</f>
        <v>107</v>
      </c>
      <c r="F573" s="107">
        <f t="shared" si="2"/>
        <v>0</v>
      </c>
      <c r="G573" s="107">
        <f t="shared" si="2"/>
        <v>0</v>
      </c>
      <c r="H573" s="107">
        <f t="shared" si="2"/>
        <v>0</v>
      </c>
      <c r="I573" s="107">
        <f t="shared" si="2"/>
        <v>0</v>
      </c>
      <c r="J573" s="107">
        <f t="shared" si="2"/>
        <v>0</v>
      </c>
      <c r="K573" s="107">
        <f t="shared" si="2"/>
        <v>0</v>
      </c>
      <c r="L573" s="107">
        <f t="shared" si="2"/>
        <v>64</v>
      </c>
      <c r="M573" s="107">
        <f t="shared" si="2"/>
        <v>83</v>
      </c>
      <c r="N573" s="107">
        <f t="shared" si="2"/>
        <v>161</v>
      </c>
      <c r="O573" s="107">
        <f t="shared" si="2"/>
        <v>0</v>
      </c>
      <c r="P573" s="107">
        <f t="shared" si="2"/>
        <v>0</v>
      </c>
      <c r="Q573" s="107">
        <f t="shared" si="2"/>
        <v>9</v>
      </c>
      <c r="R573" s="107">
        <f t="shared" si="2"/>
        <v>79</v>
      </c>
      <c r="S573" s="107">
        <f t="shared" si="2"/>
        <v>41</v>
      </c>
      <c r="T573" s="107">
        <f t="shared" si="2"/>
        <v>16</v>
      </c>
      <c r="U573" s="107">
        <f t="shared" si="2"/>
        <v>34</v>
      </c>
      <c r="V573" s="107">
        <f t="shared" si="2"/>
        <v>29</v>
      </c>
      <c r="W573" s="107">
        <f t="shared" si="2"/>
        <v>215</v>
      </c>
      <c r="X573" s="107">
        <f t="shared" si="2"/>
        <v>59</v>
      </c>
      <c r="Y573" s="107">
        <f t="shared" si="2"/>
        <v>16</v>
      </c>
      <c r="Z573" s="107">
        <f t="shared" si="2"/>
        <v>0</v>
      </c>
      <c r="AA573" s="107">
        <f t="shared" si="2"/>
        <v>55</v>
      </c>
      <c r="AB573" s="107">
        <f t="shared" si="2"/>
        <v>29</v>
      </c>
      <c r="AC573" s="107">
        <f t="shared" si="2"/>
        <v>103</v>
      </c>
      <c r="AD573" s="107">
        <f t="shared" si="2"/>
        <v>0</v>
      </c>
      <c r="AE573" s="107">
        <f t="shared" si="2"/>
        <v>0</v>
      </c>
      <c r="AF573" s="107">
        <f t="shared" si="2"/>
        <v>20</v>
      </c>
      <c r="AG573" s="107">
        <f t="shared" si="2"/>
        <v>8</v>
      </c>
      <c r="AH573" s="107">
        <f t="shared" si="2"/>
        <v>26</v>
      </c>
      <c r="AI573" s="107">
        <f t="shared" si="2"/>
        <v>39</v>
      </c>
      <c r="AJ573" s="107">
        <f t="shared" si="2"/>
        <v>15</v>
      </c>
      <c r="AK573" s="107">
        <f t="shared" si="2"/>
        <v>13</v>
      </c>
      <c r="AL573" s="107">
        <f t="shared" si="2"/>
        <v>19</v>
      </c>
      <c r="AM573" s="107">
        <f t="shared" si="2"/>
        <v>0</v>
      </c>
      <c r="AN573" s="107">
        <f t="shared" si="2"/>
        <v>0</v>
      </c>
      <c r="AO573" s="107">
        <f t="shared" si="2"/>
        <v>11</v>
      </c>
      <c r="AP573" s="107">
        <f t="shared" si="2"/>
        <v>0</v>
      </c>
      <c r="AQ573" s="107">
        <f t="shared" si="2"/>
        <v>0</v>
      </c>
      <c r="AR573" s="107">
        <f t="shared" si="2"/>
        <v>0</v>
      </c>
      <c r="AS573" s="107">
        <f t="shared" si="2"/>
        <v>0</v>
      </c>
      <c r="AT573" s="107">
        <f t="shared" si="2"/>
        <v>0</v>
      </c>
      <c r="AU573" s="107">
        <f t="shared" si="2"/>
        <v>0</v>
      </c>
      <c r="AV573" s="107">
        <f t="shared" si="2"/>
        <v>35</v>
      </c>
      <c r="AW573" s="107">
        <f t="shared" si="2"/>
        <v>19</v>
      </c>
      <c r="AX573" s="107">
        <f t="shared" si="2"/>
        <v>70</v>
      </c>
      <c r="AY573" s="107">
        <f t="shared" si="2"/>
        <v>85</v>
      </c>
      <c r="AZ573" s="107">
        <f t="shared" si="2"/>
        <v>6</v>
      </c>
      <c r="BA573" s="107">
        <f t="shared" si="2"/>
        <v>32</v>
      </c>
    </row>
    <row r="574" spans="1:60" s="69" customFormat="1" ht="12" x14ac:dyDescent="0.2">
      <c r="C574" s="103" t="s">
        <v>623</v>
      </c>
      <c r="D574" s="107">
        <f>COUNTIF(D$4:D$569,"No")</f>
        <v>37</v>
      </c>
      <c r="E574" s="107">
        <f t="shared" ref="E574:BA574" si="3">COUNTIF(E$4:E$569,"No")</f>
        <v>21</v>
      </c>
      <c r="F574" s="107">
        <f t="shared" si="3"/>
        <v>96</v>
      </c>
      <c r="G574" s="107">
        <f t="shared" si="3"/>
        <v>4</v>
      </c>
      <c r="H574" s="107">
        <f t="shared" si="3"/>
        <v>302</v>
      </c>
      <c r="I574" s="107">
        <f t="shared" si="3"/>
        <v>54</v>
      </c>
      <c r="J574" s="107">
        <f t="shared" si="3"/>
        <v>329</v>
      </c>
      <c r="K574" s="107">
        <f t="shared" si="3"/>
        <v>89</v>
      </c>
      <c r="L574" s="107">
        <f t="shared" si="3"/>
        <v>30</v>
      </c>
      <c r="M574" s="107">
        <f t="shared" si="3"/>
        <v>13</v>
      </c>
      <c r="N574" s="107">
        <f t="shared" si="3"/>
        <v>44</v>
      </c>
      <c r="O574" s="107">
        <f t="shared" si="3"/>
        <v>18</v>
      </c>
      <c r="P574" s="107">
        <f t="shared" si="3"/>
        <v>15</v>
      </c>
      <c r="Q574" s="107">
        <f t="shared" si="3"/>
        <v>1</v>
      </c>
      <c r="R574" s="107">
        <f t="shared" si="3"/>
        <v>165</v>
      </c>
      <c r="S574" s="107">
        <f t="shared" si="3"/>
        <v>57</v>
      </c>
      <c r="T574" s="107">
        <f t="shared" si="3"/>
        <v>38</v>
      </c>
      <c r="U574" s="107">
        <f t="shared" si="3"/>
        <v>5</v>
      </c>
      <c r="V574" s="107">
        <f t="shared" si="3"/>
        <v>17</v>
      </c>
      <c r="W574" s="107">
        <f t="shared" si="3"/>
        <v>115</v>
      </c>
      <c r="X574" s="107">
        <f t="shared" si="3"/>
        <v>13</v>
      </c>
      <c r="Y574" s="107">
        <f t="shared" si="3"/>
        <v>14</v>
      </c>
      <c r="Z574" s="107">
        <f t="shared" si="3"/>
        <v>54</v>
      </c>
      <c r="AA574" s="107">
        <f t="shared" si="3"/>
        <v>35</v>
      </c>
      <c r="AB574" s="107">
        <f t="shared" si="3"/>
        <v>25</v>
      </c>
      <c r="AC574" s="107">
        <f t="shared" si="3"/>
        <v>161</v>
      </c>
      <c r="AD574" s="107">
        <f t="shared" si="3"/>
        <v>120</v>
      </c>
      <c r="AE574" s="107">
        <f t="shared" si="3"/>
        <v>67</v>
      </c>
      <c r="AF574" s="107">
        <f t="shared" si="3"/>
        <v>7</v>
      </c>
      <c r="AG574" s="107">
        <f t="shared" si="3"/>
        <v>5</v>
      </c>
      <c r="AH574" s="107">
        <f t="shared" si="3"/>
        <v>23</v>
      </c>
      <c r="AI574" s="107">
        <f t="shared" si="3"/>
        <v>36</v>
      </c>
      <c r="AJ574" s="107">
        <f t="shared" si="3"/>
        <v>15</v>
      </c>
      <c r="AK574" s="107">
        <f t="shared" si="3"/>
        <v>3</v>
      </c>
      <c r="AL574" s="107">
        <f t="shared" si="3"/>
        <v>40</v>
      </c>
      <c r="AM574" s="107">
        <f t="shared" si="3"/>
        <v>21</v>
      </c>
      <c r="AN574" s="107">
        <f t="shared" si="3"/>
        <v>43</v>
      </c>
      <c r="AO574" s="107">
        <f t="shared" si="3"/>
        <v>11</v>
      </c>
      <c r="AP574" s="107">
        <f t="shared" si="3"/>
        <v>11</v>
      </c>
      <c r="AQ574" s="107">
        <f t="shared" si="3"/>
        <v>9</v>
      </c>
      <c r="AR574" s="107">
        <f t="shared" si="3"/>
        <v>21</v>
      </c>
      <c r="AS574" s="107">
        <f t="shared" si="3"/>
        <v>35</v>
      </c>
      <c r="AT574" s="107">
        <f t="shared" si="3"/>
        <v>78</v>
      </c>
      <c r="AU574" s="107">
        <f t="shared" si="3"/>
        <v>105</v>
      </c>
      <c r="AV574" s="107">
        <f t="shared" si="3"/>
        <v>279</v>
      </c>
      <c r="AW574" s="107">
        <f t="shared" si="3"/>
        <v>49</v>
      </c>
      <c r="AX574" s="107">
        <f t="shared" si="3"/>
        <v>153</v>
      </c>
      <c r="AY574" s="107">
        <f t="shared" si="3"/>
        <v>117</v>
      </c>
      <c r="AZ574" s="107">
        <f t="shared" si="3"/>
        <v>2</v>
      </c>
      <c r="BA574" s="107">
        <f t="shared" si="3"/>
        <v>13</v>
      </c>
    </row>
    <row r="575" spans="1:60" s="69" customFormat="1" ht="12" x14ac:dyDescent="0.2">
      <c r="C575" s="103" t="s">
        <v>1578</v>
      </c>
      <c r="D575" s="107">
        <f t="shared" ref="D575:AI575" si="4">COUNTIF(D$4:D$569,"No Answer")</f>
        <v>0</v>
      </c>
      <c r="E575" s="107">
        <f t="shared" si="4"/>
        <v>0</v>
      </c>
      <c r="F575" s="107">
        <f t="shared" si="4"/>
        <v>0</v>
      </c>
      <c r="G575" s="107">
        <f t="shared" si="4"/>
        <v>0</v>
      </c>
      <c r="H575" s="107">
        <f t="shared" si="4"/>
        <v>0</v>
      </c>
      <c r="I575" s="107">
        <f t="shared" si="4"/>
        <v>0</v>
      </c>
      <c r="J575" s="107">
        <f t="shared" si="4"/>
        <v>0</v>
      </c>
      <c r="K575" s="107">
        <f t="shared" si="4"/>
        <v>0</v>
      </c>
      <c r="L575" s="107">
        <f t="shared" si="4"/>
        <v>0</v>
      </c>
      <c r="M575" s="107">
        <f t="shared" si="4"/>
        <v>0</v>
      </c>
      <c r="N575" s="107">
        <f t="shared" si="4"/>
        <v>0</v>
      </c>
      <c r="O575" s="107">
        <f t="shared" si="4"/>
        <v>0</v>
      </c>
      <c r="P575" s="107">
        <f t="shared" si="4"/>
        <v>0</v>
      </c>
      <c r="Q575" s="107">
        <f t="shared" si="4"/>
        <v>0</v>
      </c>
      <c r="R575" s="107">
        <f t="shared" si="4"/>
        <v>0</v>
      </c>
      <c r="S575" s="107">
        <f t="shared" si="4"/>
        <v>0</v>
      </c>
      <c r="T575" s="107">
        <f t="shared" si="4"/>
        <v>0</v>
      </c>
      <c r="U575" s="107">
        <f t="shared" si="4"/>
        <v>0</v>
      </c>
      <c r="V575" s="107">
        <f t="shared" si="4"/>
        <v>0</v>
      </c>
      <c r="W575" s="107">
        <f t="shared" si="4"/>
        <v>0</v>
      </c>
      <c r="X575" s="107">
        <f t="shared" si="4"/>
        <v>0</v>
      </c>
      <c r="Y575" s="107">
        <f t="shared" si="4"/>
        <v>0</v>
      </c>
      <c r="Z575" s="107">
        <f t="shared" si="4"/>
        <v>0</v>
      </c>
      <c r="AA575" s="107">
        <f t="shared" si="4"/>
        <v>0</v>
      </c>
      <c r="AB575" s="107">
        <f t="shared" si="4"/>
        <v>0</v>
      </c>
      <c r="AC575" s="107">
        <f t="shared" si="4"/>
        <v>0</v>
      </c>
      <c r="AD575" s="107">
        <f t="shared" si="4"/>
        <v>0</v>
      </c>
      <c r="AE575" s="107">
        <f t="shared" si="4"/>
        <v>0</v>
      </c>
      <c r="AF575" s="107">
        <f t="shared" si="4"/>
        <v>0</v>
      </c>
      <c r="AG575" s="107">
        <f t="shared" si="4"/>
        <v>0</v>
      </c>
      <c r="AH575" s="107">
        <f t="shared" si="4"/>
        <v>0</v>
      </c>
      <c r="AI575" s="107">
        <f t="shared" si="4"/>
        <v>0</v>
      </c>
      <c r="AJ575" s="107">
        <f t="shared" ref="AJ575:BA575" si="5">COUNTIF(AJ$4:AJ$569,"No Answer")</f>
        <v>0</v>
      </c>
      <c r="AK575" s="107">
        <f t="shared" si="5"/>
        <v>0</v>
      </c>
      <c r="AL575" s="107">
        <f t="shared" si="5"/>
        <v>0</v>
      </c>
      <c r="AM575" s="107">
        <f t="shared" si="5"/>
        <v>0</v>
      </c>
      <c r="AN575" s="107">
        <f t="shared" si="5"/>
        <v>0</v>
      </c>
      <c r="AO575" s="107">
        <f t="shared" si="5"/>
        <v>0</v>
      </c>
      <c r="AP575" s="107">
        <f t="shared" si="5"/>
        <v>0</v>
      </c>
      <c r="AQ575" s="107">
        <f t="shared" si="5"/>
        <v>0</v>
      </c>
      <c r="AR575" s="107">
        <f t="shared" si="5"/>
        <v>0</v>
      </c>
      <c r="AS575" s="107">
        <f t="shared" si="5"/>
        <v>0</v>
      </c>
      <c r="AT575" s="107">
        <f t="shared" si="5"/>
        <v>0</v>
      </c>
      <c r="AU575" s="107">
        <f t="shared" si="5"/>
        <v>0</v>
      </c>
      <c r="AV575" s="107">
        <f t="shared" si="5"/>
        <v>0</v>
      </c>
      <c r="AW575" s="107">
        <f t="shared" si="5"/>
        <v>0</v>
      </c>
      <c r="AX575" s="107">
        <f t="shared" si="5"/>
        <v>0</v>
      </c>
      <c r="AY575" s="107">
        <f t="shared" si="5"/>
        <v>0</v>
      </c>
      <c r="AZ575" s="107">
        <f t="shared" si="5"/>
        <v>0</v>
      </c>
      <c r="BA575" s="107">
        <f t="shared" si="5"/>
        <v>0</v>
      </c>
    </row>
    <row r="576" spans="1:60" s="69" customFormat="1" ht="12" x14ac:dyDescent="0.2"/>
    <row r="577" spans="3:53" s="69" customFormat="1" ht="12" x14ac:dyDescent="0.2">
      <c r="C577" s="103" t="s">
        <v>621</v>
      </c>
      <c r="D577" s="185">
        <f>COUNTIF(D$4:D$569,"Yes")/COUNTA(D$4:D$569)</f>
        <v>0.9257950530035336</v>
      </c>
      <c r="E577" s="185">
        <f t="shared" ref="E577:BA577" si="6">COUNTIF(E$4:E$569,"Yes")/COUNTA(E$4:E$569)</f>
        <v>0.74204946996466437</v>
      </c>
      <c r="F577" s="185">
        <f t="shared" si="6"/>
        <v>0.83038869257950532</v>
      </c>
      <c r="G577" s="185">
        <f t="shared" si="6"/>
        <v>0.99116607773851595</v>
      </c>
      <c r="H577" s="185">
        <f t="shared" si="6"/>
        <v>0.46466431095406363</v>
      </c>
      <c r="I577" s="185">
        <f t="shared" si="6"/>
        <v>0.90282685512367489</v>
      </c>
      <c r="J577" s="185">
        <f t="shared" si="6"/>
        <v>0.41872791519434627</v>
      </c>
      <c r="K577" s="185">
        <f t="shared" si="6"/>
        <v>0.8409893992932862</v>
      </c>
      <c r="L577" s="185">
        <f t="shared" si="6"/>
        <v>0.52473498233215543</v>
      </c>
      <c r="M577" s="185">
        <f t="shared" si="6"/>
        <v>0.82862190812720848</v>
      </c>
      <c r="N577" s="185">
        <f t="shared" si="6"/>
        <v>0.63604240282685509</v>
      </c>
      <c r="O577" s="185">
        <f t="shared" si="6"/>
        <v>0.96819787985865724</v>
      </c>
      <c r="P577" s="185">
        <f t="shared" si="6"/>
        <v>0.97349823321554774</v>
      </c>
      <c r="Q577" s="185">
        <f t="shared" si="6"/>
        <v>0.98056537102473496</v>
      </c>
      <c r="R577" s="185">
        <f t="shared" si="6"/>
        <v>0.48763250883392228</v>
      </c>
      <c r="S577" s="185">
        <f t="shared" si="6"/>
        <v>0.44699646643109542</v>
      </c>
      <c r="T577" s="185">
        <f t="shared" si="6"/>
        <v>0.42756183745583037</v>
      </c>
      <c r="U577" s="185">
        <f t="shared" si="6"/>
        <v>0.9257950530035336</v>
      </c>
      <c r="V577" s="185">
        <f t="shared" si="6"/>
        <v>0.91696113074204944</v>
      </c>
      <c r="W577" s="185">
        <f t="shared" si="6"/>
        <v>0.41696113074204949</v>
      </c>
      <c r="X577" s="185">
        <f t="shared" si="6"/>
        <v>0.87102473498233213</v>
      </c>
      <c r="Y577" s="185">
        <f t="shared" si="6"/>
        <v>0.26855123674911663</v>
      </c>
      <c r="Z577" s="185">
        <f t="shared" si="6"/>
        <v>0.90282685512367489</v>
      </c>
      <c r="AA577" s="185">
        <f t="shared" si="6"/>
        <v>0.8409893992932862</v>
      </c>
      <c r="AB577" s="185">
        <f t="shared" si="6"/>
        <v>0.90282685512367489</v>
      </c>
      <c r="AC577" s="185">
        <f t="shared" si="6"/>
        <v>0.53180212014134276</v>
      </c>
      <c r="AD577" s="185">
        <f t="shared" si="6"/>
        <v>0.78621908127208484</v>
      </c>
      <c r="AE577" s="185">
        <f t="shared" si="6"/>
        <v>0.88162544169611312</v>
      </c>
      <c r="AF577" s="185">
        <f t="shared" si="6"/>
        <v>0.95053003533568903</v>
      </c>
      <c r="AG577" s="185">
        <f t="shared" si="6"/>
        <v>0.97526501766784457</v>
      </c>
      <c r="AH577" s="185">
        <f t="shared" si="6"/>
        <v>0.36925795053003535</v>
      </c>
      <c r="AI577" s="185">
        <f t="shared" si="6"/>
        <v>0.31095406360424027</v>
      </c>
      <c r="AJ577" s="185">
        <f t="shared" si="6"/>
        <v>0.33038869257950532</v>
      </c>
      <c r="AK577" s="185">
        <f t="shared" si="6"/>
        <v>0.96996466431095407</v>
      </c>
      <c r="AL577" s="185">
        <f t="shared" si="6"/>
        <v>0.89399293286219084</v>
      </c>
      <c r="AM577" s="185">
        <f t="shared" si="6"/>
        <v>0.82508833922261482</v>
      </c>
      <c r="AN577" s="185">
        <f t="shared" si="6"/>
        <v>0.92402826855123676</v>
      </c>
      <c r="AO577" s="185">
        <f t="shared" si="6"/>
        <v>0.95936395759717319</v>
      </c>
      <c r="AP577" s="185">
        <f t="shared" si="6"/>
        <v>0.97879858657243812</v>
      </c>
      <c r="AQ577" s="185">
        <f t="shared" si="6"/>
        <v>0.98409893992932862</v>
      </c>
      <c r="AR577" s="185">
        <f t="shared" si="6"/>
        <v>0.96289752650176674</v>
      </c>
      <c r="AS577" s="185">
        <f t="shared" si="6"/>
        <v>0.85159010600706708</v>
      </c>
      <c r="AT577" s="185">
        <f t="shared" si="6"/>
        <v>0.85159010600706708</v>
      </c>
      <c r="AU577" s="185">
        <f t="shared" si="6"/>
        <v>0.8127208480565371</v>
      </c>
      <c r="AV577" s="185">
        <f t="shared" si="6"/>
        <v>0.44522968197879859</v>
      </c>
      <c r="AW577" s="185">
        <f t="shared" si="6"/>
        <v>0.87809187279151946</v>
      </c>
      <c r="AX577" s="185">
        <f t="shared" si="6"/>
        <v>0.60600706713780916</v>
      </c>
      <c r="AY577" s="185">
        <f t="shared" si="6"/>
        <v>0.48056537102473496</v>
      </c>
      <c r="AZ577" s="185">
        <f t="shared" si="6"/>
        <v>0.98409893992932862</v>
      </c>
      <c r="BA577" s="185">
        <f t="shared" si="6"/>
        <v>0.84452296819787986</v>
      </c>
    </row>
    <row r="578" spans="3:53" s="69" customFormat="1" ht="12" x14ac:dyDescent="0.2">
      <c r="C578" s="103" t="s">
        <v>622</v>
      </c>
      <c r="D578" s="185">
        <f>COUNTIF(D$4:D$569,"N/A")/COUNTA(D$4:D$569)</f>
        <v>8.8339222614840993E-3</v>
      </c>
      <c r="E578" s="185">
        <f t="shared" ref="E578:BA578" si="7">COUNTIF(E$4:E$569,"N/A")/COUNTA(E$4:E$569)</f>
        <v>3.1802120141342753E-2</v>
      </c>
      <c r="F578" s="185">
        <f t="shared" si="7"/>
        <v>0</v>
      </c>
      <c r="G578" s="185">
        <f t="shared" si="7"/>
        <v>1.7667844522968198E-3</v>
      </c>
      <c r="H578" s="185">
        <f t="shared" si="7"/>
        <v>1.7667844522968198E-3</v>
      </c>
      <c r="I578" s="185">
        <f t="shared" si="7"/>
        <v>1.7667844522968198E-3</v>
      </c>
      <c r="J578" s="185">
        <f>COUNTIF(J$4:J$569,"N/A")/COUNTA(J$4:J$569)</f>
        <v>0</v>
      </c>
      <c r="K578" s="185">
        <f t="shared" si="7"/>
        <v>1.7667844522968198E-3</v>
      </c>
      <c r="L578" s="185">
        <f t="shared" si="7"/>
        <v>0.30918727915194344</v>
      </c>
      <c r="M578" s="185">
        <f t="shared" si="7"/>
        <v>1.7667844522968198E-3</v>
      </c>
      <c r="N578" s="185">
        <f t="shared" si="7"/>
        <v>1.7667844522968198E-3</v>
      </c>
      <c r="O578" s="185">
        <f t="shared" si="7"/>
        <v>0</v>
      </c>
      <c r="P578" s="185">
        <f t="shared" si="7"/>
        <v>0</v>
      </c>
      <c r="Q578" s="185">
        <f t="shared" si="7"/>
        <v>1.7667844522968198E-3</v>
      </c>
      <c r="R578" s="185">
        <f t="shared" si="7"/>
        <v>8.1272084805653705E-2</v>
      </c>
      <c r="S578" s="185">
        <f t="shared" si="7"/>
        <v>0.37985865724381623</v>
      </c>
      <c r="T578" s="185">
        <f t="shared" si="7"/>
        <v>0.47703180212014135</v>
      </c>
      <c r="U578" s="185">
        <f t="shared" si="7"/>
        <v>5.3003533568904597E-3</v>
      </c>
      <c r="V578" s="185">
        <f t="shared" si="7"/>
        <v>1.7667844522968198E-3</v>
      </c>
      <c r="W578" s="185">
        <f t="shared" si="7"/>
        <v>0</v>
      </c>
      <c r="X578" s="185">
        <f t="shared" si="7"/>
        <v>1.7667844522968198E-3</v>
      </c>
      <c r="Y578" s="185">
        <f t="shared" si="7"/>
        <v>0.67844522968197885</v>
      </c>
      <c r="Z578" s="185">
        <f t="shared" si="7"/>
        <v>1.7667844522968198E-3</v>
      </c>
      <c r="AA578" s="185">
        <f t="shared" si="7"/>
        <v>0</v>
      </c>
      <c r="AB578" s="185">
        <f t="shared" si="7"/>
        <v>1.7667844522968198E-3</v>
      </c>
      <c r="AC578" s="185">
        <f t="shared" si="7"/>
        <v>1.7667844522968198E-3</v>
      </c>
      <c r="AD578" s="185">
        <f t="shared" si="7"/>
        <v>1.7667844522968198E-3</v>
      </c>
      <c r="AE578" s="185">
        <f t="shared" si="7"/>
        <v>0</v>
      </c>
      <c r="AF578" s="185">
        <f t="shared" si="7"/>
        <v>1.7667844522968198E-3</v>
      </c>
      <c r="AG578" s="185">
        <f t="shared" si="7"/>
        <v>1.7667844522968198E-3</v>
      </c>
      <c r="AH578" s="185">
        <f t="shared" si="7"/>
        <v>0.54416961130742048</v>
      </c>
      <c r="AI578" s="185">
        <f t="shared" si="7"/>
        <v>0.55653710247349819</v>
      </c>
      <c r="AJ578" s="185">
        <f t="shared" si="7"/>
        <v>0.61660777385159016</v>
      </c>
      <c r="AK578" s="185">
        <f t="shared" si="7"/>
        <v>1.7667844522968198E-3</v>
      </c>
      <c r="AL578" s="185">
        <f t="shared" si="7"/>
        <v>1.7667844522968198E-3</v>
      </c>
      <c r="AM578" s="185">
        <f t="shared" si="7"/>
        <v>0.13780918727915195</v>
      </c>
      <c r="AN578" s="185">
        <f t="shared" si="7"/>
        <v>0</v>
      </c>
      <c r="AO578" s="185">
        <f t="shared" si="7"/>
        <v>1.7667844522968198E-3</v>
      </c>
      <c r="AP578" s="185">
        <f t="shared" si="7"/>
        <v>1.7667844522968198E-3</v>
      </c>
      <c r="AQ578" s="185">
        <f t="shared" si="7"/>
        <v>0</v>
      </c>
      <c r="AR578" s="185">
        <f t="shared" si="7"/>
        <v>0</v>
      </c>
      <c r="AS578" s="185">
        <f t="shared" si="7"/>
        <v>8.6572438162544174E-2</v>
      </c>
      <c r="AT578" s="185">
        <f t="shared" si="7"/>
        <v>1.0600706713780919E-2</v>
      </c>
      <c r="AU578" s="185">
        <f t="shared" si="7"/>
        <v>1.7667844522968198E-3</v>
      </c>
      <c r="AV578" s="185">
        <f t="shared" si="7"/>
        <v>0</v>
      </c>
      <c r="AW578" s="185">
        <f t="shared" si="7"/>
        <v>1.7667844522968198E-3</v>
      </c>
      <c r="AX578" s="185">
        <f t="shared" si="7"/>
        <v>0</v>
      </c>
      <c r="AY578" s="185">
        <f t="shared" si="7"/>
        <v>0.16254416961130741</v>
      </c>
      <c r="AZ578" s="185">
        <f t="shared" si="7"/>
        <v>1.7667844522968198E-3</v>
      </c>
      <c r="BA578" s="185">
        <f t="shared" si="7"/>
        <v>7.5971731448763249E-2</v>
      </c>
    </row>
    <row r="579" spans="3:53" s="69" customFormat="1" ht="12" x14ac:dyDescent="0.2">
      <c r="C579" s="103" t="s">
        <v>620</v>
      </c>
      <c r="D579" s="185">
        <f>COUNTIF(D$4:D$569,"Prospective")/COUNTA(D$4:D$569)</f>
        <v>0</v>
      </c>
      <c r="E579" s="185">
        <f t="shared" ref="E579:BA579" si="8">COUNTIF(E$4:E$569,"Prospective")/COUNTA(E$4:E$569)</f>
        <v>0.18904593639575973</v>
      </c>
      <c r="F579" s="185">
        <f t="shared" si="8"/>
        <v>0</v>
      </c>
      <c r="G579" s="185">
        <f t="shared" si="8"/>
        <v>0</v>
      </c>
      <c r="H579" s="185">
        <f t="shared" si="8"/>
        <v>0</v>
      </c>
      <c r="I579" s="185">
        <f t="shared" si="8"/>
        <v>0</v>
      </c>
      <c r="J579" s="185">
        <f t="shared" si="8"/>
        <v>0</v>
      </c>
      <c r="K579" s="185">
        <f t="shared" si="8"/>
        <v>0</v>
      </c>
      <c r="L579" s="185">
        <f t="shared" si="8"/>
        <v>0.11307420494699646</v>
      </c>
      <c r="M579" s="185">
        <f t="shared" si="8"/>
        <v>0.14664310954063603</v>
      </c>
      <c r="N579" s="185">
        <f t="shared" si="8"/>
        <v>0.28445229681978801</v>
      </c>
      <c r="O579" s="185">
        <f t="shared" si="8"/>
        <v>0</v>
      </c>
      <c r="P579" s="185">
        <f t="shared" si="8"/>
        <v>0</v>
      </c>
      <c r="Q579" s="185">
        <f t="shared" si="8"/>
        <v>1.5901060070671377E-2</v>
      </c>
      <c r="R579" s="185">
        <f t="shared" si="8"/>
        <v>0.13957597173144876</v>
      </c>
      <c r="S579" s="185">
        <f t="shared" si="8"/>
        <v>7.2438162544169613E-2</v>
      </c>
      <c r="T579" s="185">
        <f t="shared" si="8"/>
        <v>2.8268551236749116E-2</v>
      </c>
      <c r="U579" s="185">
        <f t="shared" si="8"/>
        <v>6.0070671378091869E-2</v>
      </c>
      <c r="V579" s="185">
        <f t="shared" si="8"/>
        <v>5.1236749116607777E-2</v>
      </c>
      <c r="W579" s="185">
        <f t="shared" si="8"/>
        <v>0.37985865724381623</v>
      </c>
      <c r="X579" s="185">
        <f t="shared" si="8"/>
        <v>0.10424028268551237</v>
      </c>
      <c r="Y579" s="185">
        <f t="shared" si="8"/>
        <v>2.8268551236749116E-2</v>
      </c>
      <c r="Z579" s="185">
        <f t="shared" si="8"/>
        <v>0</v>
      </c>
      <c r="AA579" s="185">
        <f t="shared" si="8"/>
        <v>9.7173144876325085E-2</v>
      </c>
      <c r="AB579" s="185">
        <f t="shared" si="8"/>
        <v>5.1236749116607777E-2</v>
      </c>
      <c r="AC579" s="185">
        <f t="shared" si="8"/>
        <v>0.18197879858657243</v>
      </c>
      <c r="AD579" s="185">
        <f t="shared" si="8"/>
        <v>0</v>
      </c>
      <c r="AE579" s="185">
        <f t="shared" si="8"/>
        <v>0</v>
      </c>
      <c r="AF579" s="185">
        <f t="shared" si="8"/>
        <v>3.5335689045936397E-2</v>
      </c>
      <c r="AG579" s="185">
        <f t="shared" si="8"/>
        <v>1.4134275618374558E-2</v>
      </c>
      <c r="AH579" s="185">
        <f t="shared" si="8"/>
        <v>4.5936395759717315E-2</v>
      </c>
      <c r="AI579" s="185">
        <f t="shared" si="8"/>
        <v>6.8904593639575976E-2</v>
      </c>
      <c r="AJ579" s="185">
        <f t="shared" si="8"/>
        <v>2.6501766784452298E-2</v>
      </c>
      <c r="AK579" s="185">
        <f t="shared" si="8"/>
        <v>2.2968197879858657E-2</v>
      </c>
      <c r="AL579" s="185">
        <f t="shared" si="8"/>
        <v>3.3568904593639579E-2</v>
      </c>
      <c r="AM579" s="185">
        <f t="shared" si="8"/>
        <v>0</v>
      </c>
      <c r="AN579" s="185">
        <f t="shared" si="8"/>
        <v>0</v>
      </c>
      <c r="AO579" s="185">
        <f t="shared" si="8"/>
        <v>1.9434628975265017E-2</v>
      </c>
      <c r="AP579" s="185">
        <f t="shared" si="8"/>
        <v>0</v>
      </c>
      <c r="AQ579" s="185">
        <f t="shared" si="8"/>
        <v>0</v>
      </c>
      <c r="AR579" s="185">
        <f t="shared" si="8"/>
        <v>0</v>
      </c>
      <c r="AS579" s="185">
        <f t="shared" si="8"/>
        <v>0</v>
      </c>
      <c r="AT579" s="185">
        <f t="shared" si="8"/>
        <v>0</v>
      </c>
      <c r="AU579" s="185">
        <f t="shared" si="8"/>
        <v>0</v>
      </c>
      <c r="AV579" s="185">
        <f t="shared" si="8"/>
        <v>6.1837455830388695E-2</v>
      </c>
      <c r="AW579" s="185">
        <f t="shared" si="8"/>
        <v>3.3568904593639579E-2</v>
      </c>
      <c r="AX579" s="185">
        <f t="shared" si="8"/>
        <v>0.12367491166077739</v>
      </c>
      <c r="AY579" s="185">
        <f t="shared" si="8"/>
        <v>0.15017667844522969</v>
      </c>
      <c r="AZ579" s="185">
        <f t="shared" si="8"/>
        <v>1.0600706713780919E-2</v>
      </c>
      <c r="BA579" s="185">
        <f t="shared" si="8"/>
        <v>5.6537102473498232E-2</v>
      </c>
    </row>
    <row r="580" spans="3:53" s="69" customFormat="1" ht="12" x14ac:dyDescent="0.2">
      <c r="C580" s="103" t="s">
        <v>623</v>
      </c>
      <c r="D580" s="185">
        <f>COUNTIF(D$4:D$569,"No")/COUNTA(D$4:D$569)</f>
        <v>6.5371024734982339E-2</v>
      </c>
      <c r="E580" s="185">
        <f t="shared" ref="E580:BA580" si="9">COUNTIF(E$4:E$569,"No")/COUNTA(E$4:E$569)</f>
        <v>3.7102473498233215E-2</v>
      </c>
      <c r="F580" s="185">
        <f t="shared" si="9"/>
        <v>0.16961130742049471</v>
      </c>
      <c r="G580" s="185">
        <f t="shared" si="9"/>
        <v>7.0671378091872791E-3</v>
      </c>
      <c r="H580" s="185">
        <f t="shared" si="9"/>
        <v>0.53356890459363959</v>
      </c>
      <c r="I580" s="185">
        <f t="shared" si="9"/>
        <v>9.5406360424028266E-2</v>
      </c>
      <c r="J580" s="185">
        <f t="shared" si="9"/>
        <v>0.58127208480565373</v>
      </c>
      <c r="K580" s="185">
        <f t="shared" si="9"/>
        <v>0.15724381625441697</v>
      </c>
      <c r="L580" s="185">
        <f t="shared" si="9"/>
        <v>5.3003533568904596E-2</v>
      </c>
      <c r="M580" s="185">
        <f t="shared" si="9"/>
        <v>2.2968197879858657E-2</v>
      </c>
      <c r="N580" s="185">
        <f t="shared" si="9"/>
        <v>7.7738515901060068E-2</v>
      </c>
      <c r="O580" s="185">
        <f t="shared" si="9"/>
        <v>3.1802120141342753E-2</v>
      </c>
      <c r="P580" s="185">
        <f t="shared" si="9"/>
        <v>2.6501766784452298E-2</v>
      </c>
      <c r="Q580" s="185">
        <f t="shared" si="9"/>
        <v>1.7667844522968198E-3</v>
      </c>
      <c r="R580" s="185">
        <f t="shared" si="9"/>
        <v>0.29151943462897528</v>
      </c>
      <c r="S580" s="185">
        <f t="shared" si="9"/>
        <v>0.10070671378091872</v>
      </c>
      <c r="T580" s="185">
        <f t="shared" si="9"/>
        <v>6.7137809187279157E-2</v>
      </c>
      <c r="U580" s="185">
        <f t="shared" si="9"/>
        <v>8.8339222614840993E-3</v>
      </c>
      <c r="V580" s="185">
        <f t="shared" si="9"/>
        <v>3.0035335689045935E-2</v>
      </c>
      <c r="W580" s="185">
        <f t="shared" si="9"/>
        <v>0.20318021201413428</v>
      </c>
      <c r="X580" s="185">
        <f t="shared" si="9"/>
        <v>2.2968197879858657E-2</v>
      </c>
      <c r="Y580" s="185">
        <f t="shared" si="9"/>
        <v>2.4734982332155476E-2</v>
      </c>
      <c r="Z580" s="185">
        <f t="shared" si="9"/>
        <v>9.5406360424028266E-2</v>
      </c>
      <c r="AA580" s="185">
        <f t="shared" si="9"/>
        <v>6.1837455830388695E-2</v>
      </c>
      <c r="AB580" s="185">
        <f t="shared" si="9"/>
        <v>4.4169611307420496E-2</v>
      </c>
      <c r="AC580" s="185">
        <f t="shared" si="9"/>
        <v>0.28445229681978801</v>
      </c>
      <c r="AD580" s="185">
        <f t="shared" si="9"/>
        <v>0.21201413427561838</v>
      </c>
      <c r="AE580" s="185">
        <f t="shared" si="9"/>
        <v>0.11837455830388692</v>
      </c>
      <c r="AF580" s="185">
        <f t="shared" si="9"/>
        <v>1.2367491166077738E-2</v>
      </c>
      <c r="AG580" s="185">
        <f t="shared" si="9"/>
        <v>8.8339222614840993E-3</v>
      </c>
      <c r="AH580" s="185">
        <f t="shared" si="9"/>
        <v>4.0636042402826852E-2</v>
      </c>
      <c r="AI580" s="185">
        <f t="shared" si="9"/>
        <v>6.3604240282685506E-2</v>
      </c>
      <c r="AJ580" s="185">
        <f t="shared" si="9"/>
        <v>2.6501766784452298E-2</v>
      </c>
      <c r="AK580" s="185">
        <f t="shared" si="9"/>
        <v>5.3003533568904597E-3</v>
      </c>
      <c r="AL580" s="185">
        <f t="shared" si="9"/>
        <v>7.0671378091872794E-2</v>
      </c>
      <c r="AM580" s="185">
        <f t="shared" si="9"/>
        <v>3.7102473498233215E-2</v>
      </c>
      <c r="AN580" s="185">
        <f t="shared" si="9"/>
        <v>7.5971731448763249E-2</v>
      </c>
      <c r="AO580" s="185">
        <f t="shared" si="9"/>
        <v>1.9434628975265017E-2</v>
      </c>
      <c r="AP580" s="185">
        <f t="shared" si="9"/>
        <v>1.9434628975265017E-2</v>
      </c>
      <c r="AQ580" s="185">
        <f t="shared" si="9"/>
        <v>1.5901060070671377E-2</v>
      </c>
      <c r="AR580" s="185">
        <f t="shared" si="9"/>
        <v>3.7102473498233215E-2</v>
      </c>
      <c r="AS580" s="185">
        <f t="shared" si="9"/>
        <v>6.1837455830388695E-2</v>
      </c>
      <c r="AT580" s="185">
        <f t="shared" si="9"/>
        <v>0.13780918727915195</v>
      </c>
      <c r="AU580" s="185">
        <f t="shared" si="9"/>
        <v>0.18551236749116609</v>
      </c>
      <c r="AV580" s="185">
        <f t="shared" si="9"/>
        <v>0.49293286219081273</v>
      </c>
      <c r="AW580" s="185">
        <f t="shared" si="9"/>
        <v>8.6572438162544174E-2</v>
      </c>
      <c r="AX580" s="185">
        <f t="shared" si="9"/>
        <v>0.27031802120141341</v>
      </c>
      <c r="AY580" s="185">
        <f t="shared" si="9"/>
        <v>0.20671378091872791</v>
      </c>
      <c r="AZ580" s="185">
        <f t="shared" si="9"/>
        <v>3.5335689045936395E-3</v>
      </c>
      <c r="BA580" s="185">
        <f t="shared" si="9"/>
        <v>2.2968197879858657E-2</v>
      </c>
    </row>
    <row r="581" spans="3:53" s="69" customFormat="1" ht="12" x14ac:dyDescent="0.2">
      <c r="C581" s="103" t="s">
        <v>1578</v>
      </c>
      <c r="D581" s="185">
        <f>COUNTIF(D$4:D$569,"No Answer")/COUNTA(D$4:D$569)</f>
        <v>0</v>
      </c>
      <c r="E581" s="185">
        <f t="shared" ref="E581:BA581" si="10">COUNTIF(E$4:E$569,"No Answer")/COUNTA(E$4:E$569)</f>
        <v>0</v>
      </c>
      <c r="F581" s="185">
        <f t="shared" si="10"/>
        <v>0</v>
      </c>
      <c r="G581" s="185">
        <f t="shared" si="10"/>
        <v>0</v>
      </c>
      <c r="H581" s="185">
        <f t="shared" si="10"/>
        <v>0</v>
      </c>
      <c r="I581" s="185">
        <f t="shared" si="10"/>
        <v>0</v>
      </c>
      <c r="J581" s="185">
        <f t="shared" si="10"/>
        <v>0</v>
      </c>
      <c r="K581" s="185">
        <f t="shared" si="10"/>
        <v>0</v>
      </c>
      <c r="L581" s="185">
        <f t="shared" si="10"/>
        <v>0</v>
      </c>
      <c r="M581" s="185">
        <f t="shared" si="10"/>
        <v>0</v>
      </c>
      <c r="N581" s="185">
        <f t="shared" si="10"/>
        <v>0</v>
      </c>
      <c r="O581" s="185">
        <f t="shared" si="10"/>
        <v>0</v>
      </c>
      <c r="P581" s="185">
        <f t="shared" si="10"/>
        <v>0</v>
      </c>
      <c r="Q581" s="185">
        <f t="shared" si="10"/>
        <v>0</v>
      </c>
      <c r="R581" s="185">
        <f t="shared" si="10"/>
        <v>0</v>
      </c>
      <c r="S581" s="185">
        <f t="shared" si="10"/>
        <v>0</v>
      </c>
      <c r="T581" s="185">
        <f t="shared" si="10"/>
        <v>0</v>
      </c>
      <c r="U581" s="185">
        <f t="shared" si="10"/>
        <v>0</v>
      </c>
      <c r="V581" s="185">
        <f t="shared" si="10"/>
        <v>0</v>
      </c>
      <c r="W581" s="185">
        <f t="shared" si="10"/>
        <v>0</v>
      </c>
      <c r="X581" s="185">
        <f t="shared" si="10"/>
        <v>0</v>
      </c>
      <c r="Y581" s="185">
        <f t="shared" si="10"/>
        <v>0</v>
      </c>
      <c r="Z581" s="185">
        <f t="shared" si="10"/>
        <v>0</v>
      </c>
      <c r="AA581" s="185">
        <f t="shared" si="10"/>
        <v>0</v>
      </c>
      <c r="AB581" s="185">
        <f t="shared" si="10"/>
        <v>0</v>
      </c>
      <c r="AC581" s="185">
        <f t="shared" si="10"/>
        <v>0</v>
      </c>
      <c r="AD581" s="185">
        <f t="shared" si="10"/>
        <v>0</v>
      </c>
      <c r="AE581" s="185">
        <f t="shared" si="10"/>
        <v>0</v>
      </c>
      <c r="AF581" s="185">
        <f t="shared" si="10"/>
        <v>0</v>
      </c>
      <c r="AG581" s="185">
        <f t="shared" si="10"/>
        <v>0</v>
      </c>
      <c r="AH581" s="185">
        <f t="shared" si="10"/>
        <v>0</v>
      </c>
      <c r="AI581" s="185">
        <f t="shared" si="10"/>
        <v>0</v>
      </c>
      <c r="AJ581" s="185">
        <f t="shared" si="10"/>
        <v>0</v>
      </c>
      <c r="AK581" s="185">
        <f t="shared" si="10"/>
        <v>0</v>
      </c>
      <c r="AL581" s="185">
        <f t="shared" si="10"/>
        <v>0</v>
      </c>
      <c r="AM581" s="185">
        <f t="shared" si="10"/>
        <v>0</v>
      </c>
      <c r="AN581" s="185">
        <f t="shared" si="10"/>
        <v>0</v>
      </c>
      <c r="AO581" s="185">
        <f t="shared" si="10"/>
        <v>0</v>
      </c>
      <c r="AP581" s="185">
        <f t="shared" si="10"/>
        <v>0</v>
      </c>
      <c r="AQ581" s="185">
        <f t="shared" si="10"/>
        <v>0</v>
      </c>
      <c r="AR581" s="185">
        <f t="shared" si="10"/>
        <v>0</v>
      </c>
      <c r="AS581" s="185">
        <f t="shared" si="10"/>
        <v>0</v>
      </c>
      <c r="AT581" s="185">
        <f t="shared" si="10"/>
        <v>0</v>
      </c>
      <c r="AU581" s="185">
        <f t="shared" si="10"/>
        <v>0</v>
      </c>
      <c r="AV581" s="185">
        <f t="shared" si="10"/>
        <v>0</v>
      </c>
      <c r="AW581" s="185">
        <f t="shared" si="10"/>
        <v>0</v>
      </c>
      <c r="AX581" s="185">
        <f t="shared" si="10"/>
        <v>0</v>
      </c>
      <c r="AY581" s="185">
        <f t="shared" si="10"/>
        <v>0</v>
      </c>
      <c r="AZ581" s="185">
        <f t="shared" si="10"/>
        <v>0</v>
      </c>
      <c r="BA581" s="185">
        <f t="shared" si="10"/>
        <v>0</v>
      </c>
    </row>
  </sheetData>
  <sheetProtection algorithmName="SHA-512" hashValue="LTFqarw8Ld65NPwgqHx3dav4OZArwWjbKpjo4nua0QMEkGV12xtQuh3jqvTktA3qtIi3oAC79p2TG5AufB+vQQ==" saltValue="6UuJ3+c3ayBEu1Ipth5u9Q==" spinCount="100000" sheet="1" objects="1" scenarios="1"/>
  <sortState ref="A4:BH569">
    <sortCondition ref="A4:A569"/>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975</v>
      </c>
      <c r="E1" t="s">
        <v>1617</v>
      </c>
      <c r="I1" s="82" t="s">
        <v>1618</v>
      </c>
    </row>
    <row r="2" spans="1:9" x14ac:dyDescent="0.25">
      <c r="E2" t="s">
        <v>1625</v>
      </c>
      <c r="I2" s="82" t="s">
        <v>1626</v>
      </c>
    </row>
    <row r="3" spans="1:9" x14ac:dyDescent="0.25">
      <c r="A3" s="55" t="s">
        <v>1579</v>
      </c>
      <c r="B3" s="55" t="s">
        <v>808</v>
      </c>
      <c r="C3" s="55" t="s">
        <v>647</v>
      </c>
    </row>
    <row r="4" spans="1:9" ht="102.75" x14ac:dyDescent="0.25">
      <c r="A4" s="102">
        <v>1</v>
      </c>
      <c r="B4" s="102" t="s">
        <v>750</v>
      </c>
      <c r="C4" s="56" t="s">
        <v>868</v>
      </c>
    </row>
    <row r="5" spans="1:9" ht="115.5" x14ac:dyDescent="0.25">
      <c r="A5" s="102">
        <v>2</v>
      </c>
      <c r="B5" s="102" t="s">
        <v>750</v>
      </c>
      <c r="C5" s="56" t="s">
        <v>844</v>
      </c>
    </row>
    <row r="6" spans="1:9" ht="64.5" x14ac:dyDescent="0.25">
      <c r="A6" s="102">
        <v>3</v>
      </c>
      <c r="B6" s="102" t="s">
        <v>750</v>
      </c>
      <c r="C6" s="56" t="s">
        <v>812</v>
      </c>
    </row>
    <row r="7" spans="1:9" ht="39" x14ac:dyDescent="0.25">
      <c r="A7" s="102">
        <v>4</v>
      </c>
      <c r="B7" s="102" t="s">
        <v>750</v>
      </c>
      <c r="C7" s="56" t="s">
        <v>869</v>
      </c>
    </row>
    <row r="8" spans="1:9" ht="90" x14ac:dyDescent="0.25">
      <c r="A8" s="102">
        <v>5</v>
      </c>
      <c r="B8" s="102" t="s">
        <v>750</v>
      </c>
      <c r="C8" s="56" t="s">
        <v>870</v>
      </c>
    </row>
    <row r="9" spans="1:9" ht="102.75" x14ac:dyDescent="0.25">
      <c r="A9" s="102">
        <v>6</v>
      </c>
      <c r="B9" s="102" t="s">
        <v>750</v>
      </c>
      <c r="C9" s="56" t="s">
        <v>871</v>
      </c>
    </row>
    <row r="10" spans="1:9" ht="90" x14ac:dyDescent="0.25">
      <c r="A10" s="102">
        <v>7</v>
      </c>
      <c r="B10" s="102" t="s">
        <v>750</v>
      </c>
      <c r="C10" s="56" t="s">
        <v>872</v>
      </c>
    </row>
    <row r="11" spans="1:9" ht="26.25" x14ac:dyDescent="0.25">
      <c r="A11" s="102">
        <v>8</v>
      </c>
      <c r="B11" s="102" t="s">
        <v>750</v>
      </c>
      <c r="C11" s="56" t="s">
        <v>873</v>
      </c>
    </row>
    <row r="12" spans="1:9" ht="77.25" x14ac:dyDescent="0.25">
      <c r="A12" s="102">
        <v>9</v>
      </c>
      <c r="B12" s="102" t="s">
        <v>750</v>
      </c>
      <c r="C12" s="56" t="s">
        <v>848</v>
      </c>
    </row>
    <row r="13" spans="1:9" ht="77.25" x14ac:dyDescent="0.25">
      <c r="A13" s="102">
        <v>10</v>
      </c>
      <c r="B13" s="102" t="s">
        <v>1581</v>
      </c>
      <c r="C13" s="56" t="s">
        <v>859</v>
      </c>
    </row>
    <row r="14" spans="1:9" ht="51.75" x14ac:dyDescent="0.25">
      <c r="A14" s="102">
        <v>11</v>
      </c>
      <c r="B14" s="102" t="s">
        <v>1581</v>
      </c>
      <c r="C14" s="56" t="s">
        <v>817</v>
      </c>
    </row>
    <row r="15" spans="1:9" ht="192" x14ac:dyDescent="0.25">
      <c r="A15" s="102">
        <v>12</v>
      </c>
      <c r="B15" s="102" t="s">
        <v>1581</v>
      </c>
      <c r="C15" s="56" t="s">
        <v>874</v>
      </c>
    </row>
    <row r="16" spans="1:9" ht="77.25" x14ac:dyDescent="0.25">
      <c r="A16" s="102">
        <v>13</v>
      </c>
      <c r="B16" s="102" t="s">
        <v>1581</v>
      </c>
      <c r="C16" s="56" t="s">
        <v>875</v>
      </c>
    </row>
    <row r="17" spans="1:3" ht="90" x14ac:dyDescent="0.25">
      <c r="A17" s="102">
        <v>14</v>
      </c>
      <c r="B17" s="102" t="s">
        <v>1581</v>
      </c>
      <c r="C17" s="56" t="s">
        <v>860</v>
      </c>
    </row>
    <row r="18" spans="1:3" ht="90" x14ac:dyDescent="0.25">
      <c r="A18" s="102">
        <v>15</v>
      </c>
      <c r="B18" s="102" t="s">
        <v>1581</v>
      </c>
      <c r="C18" s="56" t="s">
        <v>876</v>
      </c>
    </row>
    <row r="19" spans="1:3" ht="230.25" x14ac:dyDescent="0.25">
      <c r="A19" s="102">
        <v>16</v>
      </c>
      <c r="B19" s="102" t="s">
        <v>1581</v>
      </c>
      <c r="C19" s="56" t="s">
        <v>877</v>
      </c>
    </row>
    <row r="20" spans="1:3" ht="115.5" x14ac:dyDescent="0.25">
      <c r="A20" s="102">
        <v>17</v>
      </c>
      <c r="B20" s="102" t="s">
        <v>1581</v>
      </c>
      <c r="C20" s="56" t="s">
        <v>878</v>
      </c>
    </row>
    <row r="21" spans="1:3" ht="77.25" x14ac:dyDescent="0.25">
      <c r="A21" s="102">
        <v>18</v>
      </c>
      <c r="B21" s="102" t="s">
        <v>1581</v>
      </c>
      <c r="C21" s="56" t="s">
        <v>879</v>
      </c>
    </row>
    <row r="22" spans="1:3" ht="51.75" x14ac:dyDescent="0.25">
      <c r="A22" s="102">
        <v>19</v>
      </c>
      <c r="B22" s="102" t="s">
        <v>1580</v>
      </c>
      <c r="C22" s="56" t="s">
        <v>880</v>
      </c>
    </row>
    <row r="23" spans="1:3" ht="128.25" x14ac:dyDescent="0.25">
      <c r="A23" s="102">
        <v>20</v>
      </c>
      <c r="B23" s="102" t="s">
        <v>1580</v>
      </c>
      <c r="C23" s="56" t="s">
        <v>823</v>
      </c>
    </row>
    <row r="24" spans="1:3" ht="102.75" x14ac:dyDescent="0.25">
      <c r="A24" s="102">
        <v>21</v>
      </c>
      <c r="B24" s="102" t="s">
        <v>1580</v>
      </c>
      <c r="C24" s="56" t="s">
        <v>824</v>
      </c>
    </row>
    <row r="25" spans="1:3" ht="128.25" x14ac:dyDescent="0.25">
      <c r="A25" s="102">
        <v>22</v>
      </c>
      <c r="B25" s="102" t="s">
        <v>1580</v>
      </c>
      <c r="C25" s="56" t="s">
        <v>825</v>
      </c>
    </row>
    <row r="26" spans="1:3" ht="26.25" x14ac:dyDescent="0.25">
      <c r="A26" s="102">
        <v>23</v>
      </c>
      <c r="B26" s="102" t="s">
        <v>1580</v>
      </c>
      <c r="C26" s="56" t="s">
        <v>826</v>
      </c>
    </row>
    <row r="27" spans="1:3" ht="153.75" x14ac:dyDescent="0.25">
      <c r="A27" s="102">
        <v>24</v>
      </c>
      <c r="B27" s="102" t="s">
        <v>1580</v>
      </c>
      <c r="C27" s="56" t="s">
        <v>852</v>
      </c>
    </row>
    <row r="28" spans="1:3" ht="39" x14ac:dyDescent="0.25">
      <c r="A28" s="102">
        <v>25</v>
      </c>
      <c r="B28" s="102" t="s">
        <v>1580</v>
      </c>
      <c r="C28" s="56" t="s">
        <v>827</v>
      </c>
    </row>
    <row r="29" spans="1:3" ht="64.5" x14ac:dyDescent="0.25">
      <c r="A29" s="102">
        <v>26</v>
      </c>
      <c r="B29" s="102" t="s">
        <v>1580</v>
      </c>
      <c r="C29" s="56" t="s">
        <v>861</v>
      </c>
    </row>
    <row r="30" spans="1:3" ht="26.25" x14ac:dyDescent="0.25">
      <c r="A30" s="102">
        <v>27</v>
      </c>
      <c r="B30" s="102" t="s">
        <v>776</v>
      </c>
      <c r="C30" s="56" t="s">
        <v>829</v>
      </c>
    </row>
    <row r="31" spans="1:3" ht="51.75" x14ac:dyDescent="0.25">
      <c r="A31" s="102">
        <v>28</v>
      </c>
      <c r="B31" s="102" t="s">
        <v>776</v>
      </c>
      <c r="C31" s="56" t="s">
        <v>862</v>
      </c>
    </row>
    <row r="32" spans="1:3" ht="51.75" x14ac:dyDescent="0.25">
      <c r="A32" s="102">
        <v>29</v>
      </c>
      <c r="B32" s="102" t="s">
        <v>776</v>
      </c>
      <c r="C32" s="56" t="s">
        <v>854</v>
      </c>
    </row>
    <row r="33" spans="1:3" ht="141" x14ac:dyDescent="0.25">
      <c r="A33" s="102">
        <v>30</v>
      </c>
      <c r="B33" s="102" t="s">
        <v>776</v>
      </c>
      <c r="C33" s="56" t="s">
        <v>881</v>
      </c>
    </row>
    <row r="34" spans="1:3" ht="102.75" x14ac:dyDescent="0.25">
      <c r="A34" s="102">
        <v>31</v>
      </c>
      <c r="B34" s="102" t="s">
        <v>776</v>
      </c>
      <c r="C34" s="56" t="s">
        <v>882</v>
      </c>
    </row>
    <row r="35" spans="1:3" ht="51.75" x14ac:dyDescent="0.25">
      <c r="A35" s="102">
        <v>32</v>
      </c>
      <c r="B35" s="102" t="s">
        <v>776</v>
      </c>
      <c r="C35" s="56" t="s">
        <v>863</v>
      </c>
    </row>
    <row r="36" spans="1:3" ht="102.75" x14ac:dyDescent="0.25">
      <c r="A36" s="102">
        <v>33</v>
      </c>
      <c r="B36" s="102" t="s">
        <v>781</v>
      </c>
      <c r="C36" s="56" t="s">
        <v>883</v>
      </c>
    </row>
    <row r="37" spans="1:3" ht="204.75" x14ac:dyDescent="0.25">
      <c r="A37" s="102">
        <v>34</v>
      </c>
      <c r="B37" s="102" t="s">
        <v>781</v>
      </c>
      <c r="C37" s="56" t="s">
        <v>884</v>
      </c>
    </row>
    <row r="38" spans="1:3" ht="77.25" x14ac:dyDescent="0.25">
      <c r="A38" s="102">
        <v>35</v>
      </c>
      <c r="B38" s="102" t="s">
        <v>781</v>
      </c>
      <c r="C38" s="56" t="s">
        <v>857</v>
      </c>
    </row>
    <row r="39" spans="1:3" ht="51.75" x14ac:dyDescent="0.25">
      <c r="A39" s="102">
        <v>36</v>
      </c>
      <c r="B39" s="102" t="s">
        <v>781</v>
      </c>
      <c r="C39" s="56" t="s">
        <v>834</v>
      </c>
    </row>
    <row r="40" spans="1:3" ht="115.5" x14ac:dyDescent="0.25">
      <c r="A40" s="102">
        <v>37</v>
      </c>
      <c r="B40" s="102" t="s">
        <v>781</v>
      </c>
      <c r="C40" s="56" t="s">
        <v>864</v>
      </c>
    </row>
    <row r="41" spans="1:3" ht="26.25" x14ac:dyDescent="0.25">
      <c r="A41" s="102">
        <v>38</v>
      </c>
      <c r="B41" s="102" t="s">
        <v>781</v>
      </c>
      <c r="C41" s="56" t="s">
        <v>865</v>
      </c>
    </row>
    <row r="42" spans="1:3" ht="51.75" x14ac:dyDescent="0.25">
      <c r="A42" s="102">
        <v>39</v>
      </c>
      <c r="B42" s="102" t="s">
        <v>781</v>
      </c>
      <c r="C42" s="56" t="s">
        <v>838</v>
      </c>
    </row>
    <row r="43" spans="1:3" ht="39" x14ac:dyDescent="0.25">
      <c r="A43" s="102">
        <v>40</v>
      </c>
      <c r="B43" s="102" t="s">
        <v>781</v>
      </c>
      <c r="C43" s="56" t="s">
        <v>885</v>
      </c>
    </row>
    <row r="44" spans="1:3" ht="26.25" x14ac:dyDescent="0.25">
      <c r="A44" s="102">
        <v>41</v>
      </c>
      <c r="B44" s="102" t="s">
        <v>781</v>
      </c>
      <c r="C44" s="56" t="s">
        <v>792</v>
      </c>
    </row>
    <row r="45" spans="1:3" ht="26.25" x14ac:dyDescent="0.25">
      <c r="A45" s="102">
        <v>42</v>
      </c>
      <c r="B45" s="102" t="s">
        <v>781</v>
      </c>
      <c r="C45" s="56" t="s">
        <v>791</v>
      </c>
    </row>
    <row r="46" spans="1:3" ht="102.75" x14ac:dyDescent="0.25">
      <c r="A46" s="102">
        <v>43</v>
      </c>
      <c r="B46" s="102" t="s">
        <v>781</v>
      </c>
      <c r="C46" s="56" t="s">
        <v>886</v>
      </c>
    </row>
    <row r="47" spans="1:3" ht="102.75" x14ac:dyDescent="0.25">
      <c r="A47" s="102">
        <v>44</v>
      </c>
      <c r="B47" s="102" t="s">
        <v>781</v>
      </c>
      <c r="C47" s="56" t="s">
        <v>887</v>
      </c>
    </row>
    <row r="48" spans="1:3" ht="26.25" x14ac:dyDescent="0.25">
      <c r="A48" s="102">
        <v>45</v>
      </c>
      <c r="B48" s="102" t="s">
        <v>781</v>
      </c>
      <c r="C48" s="56" t="s">
        <v>841</v>
      </c>
    </row>
    <row r="49" spans="1:3" ht="90" x14ac:dyDescent="0.25">
      <c r="A49" s="102">
        <v>46</v>
      </c>
      <c r="B49" s="102" t="s">
        <v>781</v>
      </c>
      <c r="C49" s="56" t="s">
        <v>888</v>
      </c>
    </row>
    <row r="50" spans="1:3" ht="77.25" x14ac:dyDescent="0.25">
      <c r="A50" s="102">
        <v>47</v>
      </c>
      <c r="B50" s="102" t="s">
        <v>1573</v>
      </c>
      <c r="C50" s="56" t="s">
        <v>866</v>
      </c>
    </row>
    <row r="51" spans="1:3" ht="39" x14ac:dyDescent="0.25">
      <c r="A51" s="102">
        <v>48</v>
      </c>
      <c r="B51" s="102" t="s">
        <v>1573</v>
      </c>
      <c r="C51" s="56" t="s">
        <v>867</v>
      </c>
    </row>
    <row r="52" spans="1:3" ht="141" x14ac:dyDescent="0.25">
      <c r="A52" s="102">
        <v>49</v>
      </c>
      <c r="B52" s="102" t="s">
        <v>1573</v>
      </c>
      <c r="C52" s="56" t="s">
        <v>889</v>
      </c>
    </row>
    <row r="53" spans="1:3" ht="102.75" x14ac:dyDescent="0.25">
      <c r="A53" s="102">
        <v>50</v>
      </c>
      <c r="B53" s="102" t="s">
        <v>1573</v>
      </c>
      <c r="C53" s="56" t="s">
        <v>890</v>
      </c>
    </row>
  </sheetData>
  <sheetProtection password="CAF9" sheet="1" objects="1" scenarios="1"/>
  <hyperlinks>
    <hyperlink ref="I1" location="'Municipal Profile'!A1" display="'Municipal Profile'!A1"/>
    <hyperlink ref="I2" location="'Question Profile'!A1" display="'Question Profile'!A1"/>
  </hyperlinks>
  <pageMargins left="0.7" right="0.7" top="0.75" bottom="0.75" header="0.3" footer="0.3"/>
  <pageSetup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H580"/>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 customWidth="1"/>
    <col min="2" max="2" width="32.85546875" bestFit="1" customWidth="1"/>
    <col min="3" max="3" width="11.85546875" bestFit="1" customWidth="1"/>
    <col min="4" max="53" width="10" customWidth="1"/>
    <col min="55" max="60" width="11.28515625" customWidth="1"/>
  </cols>
  <sheetData>
    <row r="1" spans="1:60" x14ac:dyDescent="0.25">
      <c r="A1" s="18" t="s">
        <v>744</v>
      </c>
      <c r="D1" s="197" t="s">
        <v>737</v>
      </c>
      <c r="E1" s="197"/>
      <c r="F1" s="197"/>
      <c r="G1" s="32" t="s">
        <v>741</v>
      </c>
    </row>
    <row r="3" spans="1:60" x14ac:dyDescent="0.25">
      <c r="A3" s="103" t="s">
        <v>569</v>
      </c>
      <c r="B3" s="103" t="s">
        <v>0</v>
      </c>
      <c r="C3" s="103" t="s">
        <v>1</v>
      </c>
      <c r="D3" s="106">
        <v>1</v>
      </c>
      <c r="E3" s="106">
        <v>2</v>
      </c>
      <c r="F3" s="106">
        <v>3</v>
      </c>
      <c r="G3" s="106">
        <v>4</v>
      </c>
      <c r="H3" s="106">
        <v>5</v>
      </c>
      <c r="I3" s="106">
        <v>6</v>
      </c>
      <c r="J3" s="106">
        <v>7</v>
      </c>
      <c r="K3" s="106">
        <v>8</v>
      </c>
      <c r="L3" s="106">
        <v>9</v>
      </c>
      <c r="M3" s="106">
        <v>10</v>
      </c>
      <c r="N3" s="106">
        <v>11</v>
      </c>
      <c r="O3" s="106">
        <v>12</v>
      </c>
      <c r="P3" s="106">
        <v>13</v>
      </c>
      <c r="Q3" s="106">
        <v>14</v>
      </c>
      <c r="R3" s="106">
        <v>15</v>
      </c>
      <c r="S3" s="106">
        <v>16</v>
      </c>
      <c r="T3" s="106">
        <v>17</v>
      </c>
      <c r="U3" s="106">
        <v>18</v>
      </c>
      <c r="V3" s="106">
        <v>19</v>
      </c>
      <c r="W3" s="106">
        <v>20</v>
      </c>
      <c r="X3" s="106">
        <v>21</v>
      </c>
      <c r="Y3" s="106">
        <v>22</v>
      </c>
      <c r="Z3" s="106">
        <v>23</v>
      </c>
      <c r="AA3" s="106">
        <v>24</v>
      </c>
      <c r="AB3" s="106">
        <v>25</v>
      </c>
      <c r="AC3" s="106">
        <v>26</v>
      </c>
      <c r="AD3" s="106">
        <v>27</v>
      </c>
      <c r="AE3" s="106">
        <v>28</v>
      </c>
      <c r="AF3" s="106">
        <v>29</v>
      </c>
      <c r="AG3" s="106">
        <v>30</v>
      </c>
      <c r="AH3" s="106">
        <v>31</v>
      </c>
      <c r="AI3" s="106">
        <v>32</v>
      </c>
      <c r="AJ3" s="106">
        <v>33</v>
      </c>
      <c r="AK3" s="106">
        <v>34</v>
      </c>
      <c r="AL3" s="106">
        <v>35</v>
      </c>
      <c r="AM3" s="106">
        <v>36</v>
      </c>
      <c r="AN3" s="106">
        <v>37</v>
      </c>
      <c r="AO3" s="106">
        <v>38</v>
      </c>
      <c r="AP3" s="106">
        <v>39</v>
      </c>
      <c r="AQ3" s="106">
        <v>40</v>
      </c>
      <c r="AR3" s="106">
        <v>41</v>
      </c>
      <c r="AS3" s="106">
        <v>42</v>
      </c>
      <c r="AT3" s="106">
        <v>43</v>
      </c>
      <c r="AU3" s="106">
        <v>44</v>
      </c>
      <c r="AV3" s="106">
        <v>45</v>
      </c>
      <c r="AW3" s="106">
        <v>46</v>
      </c>
      <c r="AX3" s="106">
        <v>47</v>
      </c>
      <c r="AY3" s="106">
        <v>48</v>
      </c>
      <c r="AZ3" s="106">
        <v>49</v>
      </c>
      <c r="BA3" s="106">
        <v>50</v>
      </c>
      <c r="BC3" s="106" t="s">
        <v>621</v>
      </c>
      <c r="BD3" s="106" t="s">
        <v>622</v>
      </c>
      <c r="BE3" s="106" t="s">
        <v>620</v>
      </c>
      <c r="BF3" s="106" t="s">
        <v>623</v>
      </c>
      <c r="BG3" s="106" t="s">
        <v>1578</v>
      </c>
      <c r="BH3" s="106" t="s">
        <v>631</v>
      </c>
    </row>
    <row r="4" spans="1:60" x14ac:dyDescent="0.25">
      <c r="A4" s="104">
        <v>101</v>
      </c>
      <c r="B4" s="69" t="s">
        <v>2</v>
      </c>
      <c r="C4" s="69" t="s">
        <v>3</v>
      </c>
      <c r="D4" s="184" t="s">
        <v>621</v>
      </c>
      <c r="E4" s="184" t="s">
        <v>621</v>
      </c>
      <c r="F4" s="184" t="s">
        <v>621</v>
      </c>
      <c r="G4" s="184" t="s">
        <v>621</v>
      </c>
      <c r="H4" s="184" t="s">
        <v>621</v>
      </c>
      <c r="I4" s="184" t="s">
        <v>621</v>
      </c>
      <c r="J4" s="184" t="s">
        <v>623</v>
      </c>
      <c r="K4" s="184" t="s">
        <v>621</v>
      </c>
      <c r="L4" s="184" t="s">
        <v>622</v>
      </c>
      <c r="M4" s="184" t="s">
        <v>621</v>
      </c>
      <c r="N4" s="184" t="s">
        <v>621</v>
      </c>
      <c r="O4" s="184" t="s">
        <v>621</v>
      </c>
      <c r="P4" s="184" t="s">
        <v>621</v>
      </c>
      <c r="Q4" s="184" t="s">
        <v>621</v>
      </c>
      <c r="R4" s="184" t="s">
        <v>621</v>
      </c>
      <c r="S4" s="184" t="s">
        <v>621</v>
      </c>
      <c r="T4" s="184" t="s">
        <v>621</v>
      </c>
      <c r="U4" s="184" t="s">
        <v>621</v>
      </c>
      <c r="V4" s="184" t="s">
        <v>621</v>
      </c>
      <c r="W4" s="184" t="s">
        <v>621</v>
      </c>
      <c r="X4" s="184" t="s">
        <v>621</v>
      </c>
      <c r="Y4" s="184" t="s">
        <v>622</v>
      </c>
      <c r="Z4" s="184" t="s">
        <v>621</v>
      </c>
      <c r="AA4" s="184" t="s">
        <v>621</v>
      </c>
      <c r="AB4" s="184" t="s">
        <v>621</v>
      </c>
      <c r="AC4" s="184" t="s">
        <v>621</v>
      </c>
      <c r="AD4" s="184" t="s">
        <v>621</v>
      </c>
      <c r="AE4" s="184" t="s">
        <v>621</v>
      </c>
      <c r="AF4" s="184" t="s">
        <v>621</v>
      </c>
      <c r="AG4" s="184" t="s">
        <v>622</v>
      </c>
      <c r="AH4" s="184" t="s">
        <v>622</v>
      </c>
      <c r="AI4" s="184" t="s">
        <v>622</v>
      </c>
      <c r="AJ4" s="184" t="s">
        <v>621</v>
      </c>
      <c r="AK4" s="184" t="s">
        <v>621</v>
      </c>
      <c r="AL4" s="184" t="s">
        <v>621</v>
      </c>
      <c r="AM4" s="184" t="s">
        <v>621</v>
      </c>
      <c r="AN4" s="184" t="s">
        <v>621</v>
      </c>
      <c r="AO4" s="184" t="s">
        <v>623</v>
      </c>
      <c r="AP4" s="184" t="s">
        <v>621</v>
      </c>
      <c r="AQ4" s="184" t="s">
        <v>621</v>
      </c>
      <c r="AR4" s="184" t="s">
        <v>621</v>
      </c>
      <c r="AS4" s="184" t="s">
        <v>621</v>
      </c>
      <c r="AT4" s="184" t="s">
        <v>623</v>
      </c>
      <c r="AU4" s="184" t="s">
        <v>621</v>
      </c>
      <c r="AV4" s="184" t="s">
        <v>623</v>
      </c>
      <c r="AW4" s="184" t="s">
        <v>623</v>
      </c>
      <c r="AX4" s="184" t="s">
        <v>621</v>
      </c>
      <c r="AY4" s="184" t="s">
        <v>621</v>
      </c>
      <c r="AZ4" s="184" t="s">
        <v>622</v>
      </c>
      <c r="BA4" s="184" t="s">
        <v>622</v>
      </c>
      <c r="BC4" s="107">
        <f t="shared" ref="BC4:BC67" si="0">COUNTIF($D4:$BA4,"Yes")</f>
        <v>38</v>
      </c>
      <c r="BD4" s="107">
        <f t="shared" ref="BD4:BD67" si="1">COUNTIF($D4:$BA4,"N/A")</f>
        <v>7</v>
      </c>
      <c r="BE4" s="107">
        <f t="shared" ref="BE4:BE67" si="2">COUNTIF($D4:$BA4,"Prospective")</f>
        <v>0</v>
      </c>
      <c r="BF4" s="107">
        <f t="shared" ref="BF4:BF67" si="3">COUNTIF($D4:$BA4,"No")</f>
        <v>5</v>
      </c>
      <c r="BG4" s="107">
        <f t="shared" ref="BG4:BG67" si="4">50-SUM(BC4:BF4)</f>
        <v>0</v>
      </c>
      <c r="BH4" s="107">
        <f t="shared" ref="BH4:BH67" si="5">SUM(BC4:BE4)</f>
        <v>45</v>
      </c>
    </row>
    <row r="5" spans="1:60" x14ac:dyDescent="0.25">
      <c r="A5" s="104">
        <v>102</v>
      </c>
      <c r="B5" s="69" t="s">
        <v>4</v>
      </c>
      <c r="C5" s="69" t="s">
        <v>3</v>
      </c>
      <c r="D5" s="184" t="s">
        <v>621</v>
      </c>
      <c r="E5" s="184" t="s">
        <v>621</v>
      </c>
      <c r="F5" s="184" t="s">
        <v>621</v>
      </c>
      <c r="G5" s="184" t="s">
        <v>621</v>
      </c>
      <c r="H5" s="184" t="s">
        <v>621</v>
      </c>
      <c r="I5" s="184" t="s">
        <v>621</v>
      </c>
      <c r="J5" s="184" t="s">
        <v>621</v>
      </c>
      <c r="K5" s="184" t="s">
        <v>621</v>
      </c>
      <c r="L5" s="184" t="s">
        <v>621</v>
      </c>
      <c r="M5" s="184" t="s">
        <v>623</v>
      </c>
      <c r="N5" s="184" t="s">
        <v>621</v>
      </c>
      <c r="O5" s="184" t="s">
        <v>621</v>
      </c>
      <c r="P5" s="184" t="s">
        <v>621</v>
      </c>
      <c r="Q5" s="184" t="s">
        <v>620</v>
      </c>
      <c r="R5" s="184" t="s">
        <v>623</v>
      </c>
      <c r="S5" s="184" t="s">
        <v>621</v>
      </c>
      <c r="T5" s="184" t="s">
        <v>621</v>
      </c>
      <c r="U5" s="184" t="s">
        <v>623</v>
      </c>
      <c r="V5" s="184" t="s">
        <v>621</v>
      </c>
      <c r="W5" s="184" t="s">
        <v>621</v>
      </c>
      <c r="X5" s="184" t="s">
        <v>621</v>
      </c>
      <c r="Y5" s="184" t="s">
        <v>623</v>
      </c>
      <c r="Z5" s="184" t="s">
        <v>621</v>
      </c>
      <c r="AA5" s="184" t="s">
        <v>621</v>
      </c>
      <c r="AB5" s="184" t="s">
        <v>621</v>
      </c>
      <c r="AC5" s="184" t="s">
        <v>621</v>
      </c>
      <c r="AD5" s="184" t="s">
        <v>621</v>
      </c>
      <c r="AE5" s="184" t="s">
        <v>621</v>
      </c>
      <c r="AF5" s="184"/>
      <c r="AG5" s="184" t="s">
        <v>623</v>
      </c>
      <c r="AH5" s="184" t="s">
        <v>621</v>
      </c>
      <c r="AI5" s="184" t="s">
        <v>622</v>
      </c>
      <c r="AJ5" s="184" t="s">
        <v>621</v>
      </c>
      <c r="AK5" s="184" t="s">
        <v>621</v>
      </c>
      <c r="AL5" s="184" t="s">
        <v>621</v>
      </c>
      <c r="AM5" s="184" t="s">
        <v>623</v>
      </c>
      <c r="AN5" s="184" t="s">
        <v>621</v>
      </c>
      <c r="AO5" s="184" t="s">
        <v>623</v>
      </c>
      <c r="AP5" s="184" t="s">
        <v>621</v>
      </c>
      <c r="AQ5" s="184" t="s">
        <v>621</v>
      </c>
      <c r="AR5" s="184" t="s">
        <v>621</v>
      </c>
      <c r="AS5" s="184" t="s">
        <v>621</v>
      </c>
      <c r="AT5" s="184" t="s">
        <v>620</v>
      </c>
      <c r="AU5" s="184" t="s">
        <v>620</v>
      </c>
      <c r="AV5" s="184" t="s">
        <v>623</v>
      </c>
      <c r="AW5" s="184" t="s">
        <v>620</v>
      </c>
      <c r="AX5" s="184" t="s">
        <v>620</v>
      </c>
      <c r="AY5" s="184" t="s">
        <v>621</v>
      </c>
      <c r="AZ5" s="184" t="s">
        <v>622</v>
      </c>
      <c r="BA5" s="184" t="s">
        <v>621</v>
      </c>
      <c r="BC5" s="107">
        <f t="shared" si="0"/>
        <v>34</v>
      </c>
      <c r="BD5" s="107">
        <f t="shared" si="1"/>
        <v>2</v>
      </c>
      <c r="BE5" s="107">
        <f t="shared" si="2"/>
        <v>5</v>
      </c>
      <c r="BF5" s="107">
        <f t="shared" si="3"/>
        <v>8</v>
      </c>
      <c r="BG5" s="107">
        <f t="shared" si="4"/>
        <v>1</v>
      </c>
      <c r="BH5" s="107">
        <f t="shared" si="5"/>
        <v>41</v>
      </c>
    </row>
    <row r="6" spans="1:60" x14ac:dyDescent="0.25">
      <c r="A6" s="104">
        <v>103</v>
      </c>
      <c r="B6" s="69" t="s">
        <v>5</v>
      </c>
      <c r="C6" s="69" t="s">
        <v>3</v>
      </c>
      <c r="D6" s="184" t="s">
        <v>621</v>
      </c>
      <c r="E6" s="184" t="s">
        <v>621</v>
      </c>
      <c r="F6" s="184" t="s">
        <v>621</v>
      </c>
      <c r="G6" s="184" t="s">
        <v>621</v>
      </c>
      <c r="H6" s="184" t="s">
        <v>621</v>
      </c>
      <c r="I6" s="184" t="s">
        <v>621</v>
      </c>
      <c r="J6" s="184" t="s">
        <v>621</v>
      </c>
      <c r="K6" s="184" t="s">
        <v>621</v>
      </c>
      <c r="L6" s="184" t="s">
        <v>622</v>
      </c>
      <c r="M6" s="184" t="s">
        <v>623</v>
      </c>
      <c r="N6" s="184" t="s">
        <v>623</v>
      </c>
      <c r="O6" s="184" t="s">
        <v>621</v>
      </c>
      <c r="P6" s="184" t="s">
        <v>621</v>
      </c>
      <c r="Q6" s="184" t="s">
        <v>620</v>
      </c>
      <c r="R6" s="184" t="s">
        <v>623</v>
      </c>
      <c r="S6" s="184" t="s">
        <v>623</v>
      </c>
      <c r="T6" s="184" t="s">
        <v>620</v>
      </c>
      <c r="U6" s="184" t="s">
        <v>621</v>
      </c>
      <c r="V6" s="184" t="s">
        <v>621</v>
      </c>
      <c r="W6" s="184" t="s">
        <v>623</v>
      </c>
      <c r="X6" s="184" t="s">
        <v>621</v>
      </c>
      <c r="Y6" s="184" t="s">
        <v>622</v>
      </c>
      <c r="Z6" s="184" t="s">
        <v>621</v>
      </c>
      <c r="AA6" s="184" t="s">
        <v>621</v>
      </c>
      <c r="AB6" s="184" t="s">
        <v>621</v>
      </c>
      <c r="AC6" s="184" t="s">
        <v>621</v>
      </c>
      <c r="AD6" s="184" t="s">
        <v>623</v>
      </c>
      <c r="AE6" s="184" t="s">
        <v>621</v>
      </c>
      <c r="AF6" s="184" t="s">
        <v>621</v>
      </c>
      <c r="AG6" s="184" t="s">
        <v>620</v>
      </c>
      <c r="AH6" s="184" t="s">
        <v>621</v>
      </c>
      <c r="AI6" s="184" t="s">
        <v>621</v>
      </c>
      <c r="AJ6" s="184" t="s">
        <v>621</v>
      </c>
      <c r="AK6" s="184" t="s">
        <v>621</v>
      </c>
      <c r="AL6" s="184" t="s">
        <v>621</v>
      </c>
      <c r="AM6" s="184" t="s">
        <v>621</v>
      </c>
      <c r="AN6" s="184" t="s">
        <v>621</v>
      </c>
      <c r="AO6" s="184" t="s">
        <v>621</v>
      </c>
      <c r="AP6" s="184" t="s">
        <v>621</v>
      </c>
      <c r="AQ6" s="184" t="s">
        <v>621</v>
      </c>
      <c r="AR6" s="184" t="s">
        <v>621</v>
      </c>
      <c r="AS6" s="184" t="s">
        <v>621</v>
      </c>
      <c r="AT6" s="184" t="s">
        <v>623</v>
      </c>
      <c r="AU6" s="184" t="s">
        <v>621</v>
      </c>
      <c r="AV6" s="184" t="s">
        <v>621</v>
      </c>
      <c r="AW6" s="184" t="s">
        <v>620</v>
      </c>
      <c r="AX6" s="184" t="s">
        <v>621</v>
      </c>
      <c r="AY6" s="184" t="s">
        <v>621</v>
      </c>
      <c r="AZ6" s="184" t="s">
        <v>622</v>
      </c>
      <c r="BA6" s="184" t="s">
        <v>621</v>
      </c>
      <c r="BC6" s="107">
        <f t="shared" si="0"/>
        <v>36</v>
      </c>
      <c r="BD6" s="107">
        <f t="shared" si="1"/>
        <v>3</v>
      </c>
      <c r="BE6" s="107">
        <f t="shared" si="2"/>
        <v>4</v>
      </c>
      <c r="BF6" s="107">
        <f t="shared" si="3"/>
        <v>7</v>
      </c>
      <c r="BG6" s="107">
        <f t="shared" si="4"/>
        <v>0</v>
      </c>
      <c r="BH6" s="107">
        <f t="shared" si="5"/>
        <v>43</v>
      </c>
    </row>
    <row r="7" spans="1:60" x14ac:dyDescent="0.25">
      <c r="A7" s="104">
        <v>104</v>
      </c>
      <c r="B7" s="69" t="s">
        <v>6</v>
      </c>
      <c r="C7" s="69" t="s">
        <v>3</v>
      </c>
      <c r="D7" s="184" t="s">
        <v>621</v>
      </c>
      <c r="E7" s="184" t="s">
        <v>621</v>
      </c>
      <c r="F7" s="184" t="s">
        <v>623</v>
      </c>
      <c r="G7" s="184" t="s">
        <v>623</v>
      </c>
      <c r="H7" s="184" t="s">
        <v>623</v>
      </c>
      <c r="I7" s="184" t="s">
        <v>621</v>
      </c>
      <c r="J7" s="184" t="s">
        <v>623</v>
      </c>
      <c r="K7" s="184" t="s">
        <v>1578</v>
      </c>
      <c r="L7" s="184" t="s">
        <v>621</v>
      </c>
      <c r="M7" s="184" t="s">
        <v>621</v>
      </c>
      <c r="N7" s="184" t="s">
        <v>621</v>
      </c>
      <c r="O7" s="184" t="s">
        <v>621</v>
      </c>
      <c r="P7" s="184" t="s">
        <v>621</v>
      </c>
      <c r="Q7" s="184" t="s">
        <v>621</v>
      </c>
      <c r="R7" s="184" t="s">
        <v>621</v>
      </c>
      <c r="S7" s="184" t="s">
        <v>621</v>
      </c>
      <c r="T7" s="184" t="s">
        <v>621</v>
      </c>
      <c r="U7" s="184" t="s">
        <v>621</v>
      </c>
      <c r="V7" s="184" t="s">
        <v>621</v>
      </c>
      <c r="W7" s="184" t="s">
        <v>1578</v>
      </c>
      <c r="X7" s="184" t="s">
        <v>621</v>
      </c>
      <c r="Y7" s="184" t="s">
        <v>621</v>
      </c>
      <c r="Z7" s="184" t="s">
        <v>621</v>
      </c>
      <c r="AA7" s="184" t="s">
        <v>621</v>
      </c>
      <c r="AB7" s="184" t="s">
        <v>621</v>
      </c>
      <c r="AC7" s="184" t="s">
        <v>621</v>
      </c>
      <c r="AD7" s="184" t="s">
        <v>621</v>
      </c>
      <c r="AE7" s="184" t="s">
        <v>621</v>
      </c>
      <c r="AF7" s="184" t="s">
        <v>621</v>
      </c>
      <c r="AG7" s="184" t="s">
        <v>621</v>
      </c>
      <c r="AH7" s="184" t="s">
        <v>622</v>
      </c>
      <c r="AI7" s="184" t="s">
        <v>622</v>
      </c>
      <c r="AJ7" s="184" t="s">
        <v>621</v>
      </c>
      <c r="AK7" s="184" t="s">
        <v>621</v>
      </c>
      <c r="AL7" s="184" t="s">
        <v>621</v>
      </c>
      <c r="AM7" s="184" t="s">
        <v>621</v>
      </c>
      <c r="AN7" s="184" t="s">
        <v>621</v>
      </c>
      <c r="AO7" s="184" t="s">
        <v>623</v>
      </c>
      <c r="AP7" s="184" t="s">
        <v>621</v>
      </c>
      <c r="AQ7" s="184" t="s">
        <v>621</v>
      </c>
      <c r="AR7" s="184" t="s">
        <v>621</v>
      </c>
      <c r="AS7" s="184" t="s">
        <v>621</v>
      </c>
      <c r="AT7" s="184" t="s">
        <v>621</v>
      </c>
      <c r="AU7" s="184" t="s">
        <v>621</v>
      </c>
      <c r="AV7" s="184" t="s">
        <v>621</v>
      </c>
      <c r="AW7" s="184" t="s">
        <v>621</v>
      </c>
      <c r="AX7" s="184" t="s">
        <v>623</v>
      </c>
      <c r="AY7" s="184" t="s">
        <v>621</v>
      </c>
      <c r="AZ7" s="184" t="s">
        <v>622</v>
      </c>
      <c r="BA7" s="184" t="s">
        <v>621</v>
      </c>
      <c r="BC7" s="107">
        <f t="shared" si="0"/>
        <v>39</v>
      </c>
      <c r="BD7" s="107">
        <f t="shared" si="1"/>
        <v>3</v>
      </c>
      <c r="BE7" s="107">
        <f t="shared" si="2"/>
        <v>0</v>
      </c>
      <c r="BF7" s="107">
        <f t="shared" si="3"/>
        <v>6</v>
      </c>
      <c r="BG7" s="107">
        <f t="shared" si="4"/>
        <v>2</v>
      </c>
      <c r="BH7" s="107">
        <f t="shared" si="5"/>
        <v>42</v>
      </c>
    </row>
    <row r="8" spans="1:60" x14ac:dyDescent="0.25">
      <c r="A8" s="104">
        <v>105</v>
      </c>
      <c r="B8" s="69" t="s">
        <v>7</v>
      </c>
      <c r="C8" s="69" t="s">
        <v>3</v>
      </c>
      <c r="D8" s="184" t="s">
        <v>621</v>
      </c>
      <c r="E8" s="184" t="s">
        <v>621</v>
      </c>
      <c r="F8" s="184" t="s">
        <v>621</v>
      </c>
      <c r="G8" s="184" t="s">
        <v>623</v>
      </c>
      <c r="H8" s="184" t="s">
        <v>623</v>
      </c>
      <c r="I8" s="184" t="s">
        <v>621</v>
      </c>
      <c r="J8" s="184" t="s">
        <v>623</v>
      </c>
      <c r="K8" s="184" t="s">
        <v>621</v>
      </c>
      <c r="L8" s="184" t="s">
        <v>621</v>
      </c>
      <c r="M8" s="184" t="s">
        <v>621</v>
      </c>
      <c r="N8" s="184" t="s">
        <v>621</v>
      </c>
      <c r="O8" s="184" t="s">
        <v>620</v>
      </c>
      <c r="P8" s="184" t="s">
        <v>621</v>
      </c>
      <c r="Q8" s="184" t="s">
        <v>620</v>
      </c>
      <c r="R8" s="184" t="s">
        <v>623</v>
      </c>
      <c r="S8" s="184" t="s">
        <v>621</v>
      </c>
      <c r="T8" s="184" t="s">
        <v>620</v>
      </c>
      <c r="U8" s="184" t="s">
        <v>621</v>
      </c>
      <c r="V8" s="184" t="s">
        <v>621</v>
      </c>
      <c r="W8" s="184" t="s">
        <v>623</v>
      </c>
      <c r="X8" s="184" t="s">
        <v>621</v>
      </c>
      <c r="Y8" s="184" t="s">
        <v>622</v>
      </c>
      <c r="Z8" s="184" t="s">
        <v>621</v>
      </c>
      <c r="AA8" s="184" t="s">
        <v>621</v>
      </c>
      <c r="AB8" s="184" t="s">
        <v>621</v>
      </c>
      <c r="AC8" s="184" t="s">
        <v>621</v>
      </c>
      <c r="AD8" s="184" t="s">
        <v>623</v>
      </c>
      <c r="AE8" s="184" t="s">
        <v>621</v>
      </c>
      <c r="AF8" s="184" t="s">
        <v>621</v>
      </c>
      <c r="AG8" s="184" t="s">
        <v>622</v>
      </c>
      <c r="AH8" s="184" t="s">
        <v>622</v>
      </c>
      <c r="AI8" s="184" t="s">
        <v>622</v>
      </c>
      <c r="AJ8" s="184" t="s">
        <v>621</v>
      </c>
      <c r="AK8" s="184" t="s">
        <v>621</v>
      </c>
      <c r="AL8" s="184" t="s">
        <v>621</v>
      </c>
      <c r="AM8" s="184" t="s">
        <v>623</v>
      </c>
      <c r="AN8" s="184" t="s">
        <v>621</v>
      </c>
      <c r="AO8" s="184" t="s">
        <v>622</v>
      </c>
      <c r="AP8" s="184" t="s">
        <v>621</v>
      </c>
      <c r="AQ8" s="184" t="s">
        <v>621</v>
      </c>
      <c r="AR8" s="184" t="s">
        <v>621</v>
      </c>
      <c r="AS8" s="184" t="s">
        <v>621</v>
      </c>
      <c r="AT8" s="184" t="s">
        <v>621</v>
      </c>
      <c r="AU8" s="184" t="s">
        <v>621</v>
      </c>
      <c r="AV8" s="184" t="s">
        <v>621</v>
      </c>
      <c r="AW8" s="184" t="s">
        <v>621</v>
      </c>
      <c r="AX8" s="184" t="s">
        <v>623</v>
      </c>
      <c r="AY8" s="184" t="s">
        <v>620</v>
      </c>
      <c r="AZ8" s="184" t="s">
        <v>622</v>
      </c>
      <c r="BA8" s="184" t="s">
        <v>622</v>
      </c>
      <c r="BC8" s="107">
        <f t="shared" si="0"/>
        <v>31</v>
      </c>
      <c r="BD8" s="107">
        <f t="shared" si="1"/>
        <v>7</v>
      </c>
      <c r="BE8" s="107">
        <f t="shared" si="2"/>
        <v>4</v>
      </c>
      <c r="BF8" s="107">
        <f t="shared" si="3"/>
        <v>8</v>
      </c>
      <c r="BG8" s="107">
        <f t="shared" si="4"/>
        <v>0</v>
      </c>
      <c r="BH8" s="107">
        <f t="shared" si="5"/>
        <v>42</v>
      </c>
    </row>
    <row r="9" spans="1:60" x14ac:dyDescent="0.25">
      <c r="A9" s="104">
        <v>106</v>
      </c>
      <c r="B9" s="69" t="s">
        <v>8</v>
      </c>
      <c r="C9" s="69" t="s">
        <v>3</v>
      </c>
      <c r="D9" s="184" t="s">
        <v>623</v>
      </c>
      <c r="E9" s="184" t="s">
        <v>622</v>
      </c>
      <c r="F9" s="184" t="s">
        <v>622</v>
      </c>
      <c r="G9" s="184" t="s">
        <v>621</v>
      </c>
      <c r="H9" s="184" t="s">
        <v>623</v>
      </c>
      <c r="I9" s="184" t="s">
        <v>621</v>
      </c>
      <c r="J9" s="184" t="s">
        <v>621</v>
      </c>
      <c r="K9" s="184" t="s">
        <v>623</v>
      </c>
      <c r="L9" s="184" t="s">
        <v>622</v>
      </c>
      <c r="M9" s="184" t="s">
        <v>621</v>
      </c>
      <c r="N9" s="184" t="s">
        <v>621</v>
      </c>
      <c r="O9" s="184" t="s">
        <v>622</v>
      </c>
      <c r="P9" s="184" t="s">
        <v>623</v>
      </c>
      <c r="Q9" s="184" t="s">
        <v>623</v>
      </c>
      <c r="R9" s="184" t="s">
        <v>622</v>
      </c>
      <c r="S9" s="184" t="s">
        <v>621</v>
      </c>
      <c r="T9" s="184" t="s">
        <v>621</v>
      </c>
      <c r="U9" s="184" t="s">
        <v>623</v>
      </c>
      <c r="V9" s="184" t="s">
        <v>621</v>
      </c>
      <c r="W9" s="184" t="s">
        <v>623</v>
      </c>
      <c r="X9" s="184" t="s">
        <v>621</v>
      </c>
      <c r="Y9" s="184" t="s">
        <v>622</v>
      </c>
      <c r="Z9" s="184" t="s">
        <v>621</v>
      </c>
      <c r="AA9" s="184" t="s">
        <v>621</v>
      </c>
      <c r="AB9" s="184" t="s">
        <v>621</v>
      </c>
      <c r="AC9" s="184" t="s">
        <v>621</v>
      </c>
      <c r="AD9" s="184" t="s">
        <v>621</v>
      </c>
      <c r="AE9" s="184" t="s">
        <v>621</v>
      </c>
      <c r="AF9" s="184" t="s">
        <v>621</v>
      </c>
      <c r="AG9" s="184" t="s">
        <v>622</v>
      </c>
      <c r="AH9" s="184" t="s">
        <v>622</v>
      </c>
      <c r="AI9" s="184" t="s">
        <v>622</v>
      </c>
      <c r="AJ9" s="184" t="s">
        <v>621</v>
      </c>
      <c r="AK9" s="184" t="s">
        <v>621</v>
      </c>
      <c r="AL9" s="184" t="s">
        <v>622</v>
      </c>
      <c r="AM9" s="184" t="s">
        <v>621</v>
      </c>
      <c r="AN9" s="184" t="s">
        <v>621</v>
      </c>
      <c r="AO9" s="184" t="s">
        <v>623</v>
      </c>
      <c r="AP9" s="184" t="s">
        <v>621</v>
      </c>
      <c r="AQ9" s="184" t="s">
        <v>621</v>
      </c>
      <c r="AR9" s="184" t="s">
        <v>621</v>
      </c>
      <c r="AS9" s="184" t="s">
        <v>621</v>
      </c>
      <c r="AT9" s="184" t="s">
        <v>621</v>
      </c>
      <c r="AU9" s="184" t="s">
        <v>621</v>
      </c>
      <c r="AV9" s="184" t="s">
        <v>621</v>
      </c>
      <c r="AW9" s="184" t="s">
        <v>622</v>
      </c>
      <c r="AX9" s="184" t="s">
        <v>621</v>
      </c>
      <c r="AY9" s="184" t="s">
        <v>623</v>
      </c>
      <c r="AZ9" s="184" t="s">
        <v>622</v>
      </c>
      <c r="BA9" s="184" t="s">
        <v>622</v>
      </c>
      <c r="BC9" s="107">
        <f t="shared" si="0"/>
        <v>28</v>
      </c>
      <c r="BD9" s="107">
        <f t="shared" si="1"/>
        <v>13</v>
      </c>
      <c r="BE9" s="107">
        <f t="shared" si="2"/>
        <v>0</v>
      </c>
      <c r="BF9" s="107">
        <f t="shared" si="3"/>
        <v>9</v>
      </c>
      <c r="BG9" s="107">
        <f t="shared" si="4"/>
        <v>0</v>
      </c>
      <c r="BH9" s="107">
        <f t="shared" si="5"/>
        <v>41</v>
      </c>
    </row>
    <row r="10" spans="1:60" x14ac:dyDescent="0.25">
      <c r="A10" s="104">
        <v>107</v>
      </c>
      <c r="B10" s="69" t="s">
        <v>9</v>
      </c>
      <c r="C10" s="69" t="s">
        <v>3</v>
      </c>
      <c r="D10" s="184" t="s">
        <v>621</v>
      </c>
      <c r="E10" s="184" t="s">
        <v>621</v>
      </c>
      <c r="F10" s="184" t="s">
        <v>621</v>
      </c>
      <c r="G10" s="184" t="s">
        <v>621</v>
      </c>
      <c r="H10" s="184" t="s">
        <v>623</v>
      </c>
      <c r="I10" s="184" t="s">
        <v>621</v>
      </c>
      <c r="J10" s="184" t="s">
        <v>623</v>
      </c>
      <c r="K10" s="184" t="s">
        <v>621</v>
      </c>
      <c r="L10" s="184" t="s">
        <v>622</v>
      </c>
      <c r="M10" s="184" t="s">
        <v>621</v>
      </c>
      <c r="N10" s="184" t="s">
        <v>621</v>
      </c>
      <c r="O10" s="184" t="s">
        <v>621</v>
      </c>
      <c r="P10" s="184" t="s">
        <v>621</v>
      </c>
      <c r="Q10" s="184" t="s">
        <v>621</v>
      </c>
      <c r="R10" s="184" t="s">
        <v>621</v>
      </c>
      <c r="S10" s="184" t="s">
        <v>621</v>
      </c>
      <c r="T10" s="184" t="s">
        <v>621</v>
      </c>
      <c r="U10" s="184" t="s">
        <v>621</v>
      </c>
      <c r="V10" s="184" t="s">
        <v>621</v>
      </c>
      <c r="W10" s="184" t="s">
        <v>621</v>
      </c>
      <c r="X10" s="184" t="s">
        <v>621</v>
      </c>
      <c r="Y10" s="184" t="s">
        <v>622</v>
      </c>
      <c r="Z10" s="184" t="s">
        <v>621</v>
      </c>
      <c r="AA10" s="184" t="s">
        <v>621</v>
      </c>
      <c r="AB10" s="184" t="s">
        <v>623</v>
      </c>
      <c r="AC10" s="184" t="s">
        <v>621</v>
      </c>
      <c r="AD10" s="184" t="s">
        <v>621</v>
      </c>
      <c r="AE10" s="184" t="s">
        <v>621</v>
      </c>
      <c r="AF10" s="184" t="s">
        <v>621</v>
      </c>
      <c r="AG10" s="184" t="s">
        <v>621</v>
      </c>
      <c r="AH10" s="184" t="s">
        <v>622</v>
      </c>
      <c r="AI10" s="184" t="s">
        <v>622</v>
      </c>
      <c r="AJ10" s="184" t="s">
        <v>621</v>
      </c>
      <c r="AK10" s="184" t="s">
        <v>623</v>
      </c>
      <c r="AL10" s="184" t="s">
        <v>621</v>
      </c>
      <c r="AM10" s="184" t="s">
        <v>621</v>
      </c>
      <c r="AN10" s="184" t="s">
        <v>621</v>
      </c>
      <c r="AO10" s="184" t="s">
        <v>621</v>
      </c>
      <c r="AP10" s="184" t="s">
        <v>621</v>
      </c>
      <c r="AQ10" s="184" t="s">
        <v>621</v>
      </c>
      <c r="AR10" s="184" t="s">
        <v>621</v>
      </c>
      <c r="AS10" s="184" t="s">
        <v>621</v>
      </c>
      <c r="AT10" s="184" t="s">
        <v>623</v>
      </c>
      <c r="AU10" s="184" t="s">
        <v>621</v>
      </c>
      <c r="AV10" s="184" t="s">
        <v>621</v>
      </c>
      <c r="AW10" s="184" t="s">
        <v>621</v>
      </c>
      <c r="AX10" s="184" t="s">
        <v>621</v>
      </c>
      <c r="AY10" s="184" t="s">
        <v>621</v>
      </c>
      <c r="AZ10" s="184" t="s">
        <v>622</v>
      </c>
      <c r="BA10" s="184" t="s">
        <v>622</v>
      </c>
      <c r="BC10" s="107">
        <f t="shared" si="0"/>
        <v>39</v>
      </c>
      <c r="BD10" s="107">
        <f t="shared" si="1"/>
        <v>6</v>
      </c>
      <c r="BE10" s="107">
        <f t="shared" si="2"/>
        <v>0</v>
      </c>
      <c r="BF10" s="107">
        <f t="shared" si="3"/>
        <v>5</v>
      </c>
      <c r="BG10" s="107">
        <f t="shared" si="4"/>
        <v>0</v>
      </c>
      <c r="BH10" s="107">
        <f t="shared" si="5"/>
        <v>45</v>
      </c>
    </row>
    <row r="11" spans="1:60" x14ac:dyDescent="0.25">
      <c r="A11" s="104">
        <v>108</v>
      </c>
      <c r="B11" s="69" t="s">
        <v>10</v>
      </c>
      <c r="C11" s="69" t="s">
        <v>3</v>
      </c>
      <c r="D11" s="184" t="s">
        <v>621</v>
      </c>
      <c r="E11" s="184" t="s">
        <v>621</v>
      </c>
      <c r="F11" s="184" t="s">
        <v>621</v>
      </c>
      <c r="G11" s="184" t="s">
        <v>621</v>
      </c>
      <c r="H11" s="184" t="s">
        <v>623</v>
      </c>
      <c r="I11" s="184" t="s">
        <v>621</v>
      </c>
      <c r="J11" s="184" t="s">
        <v>621</v>
      </c>
      <c r="K11" s="184" t="s">
        <v>621</v>
      </c>
      <c r="L11" s="184" t="s">
        <v>621</v>
      </c>
      <c r="M11" s="184" t="s">
        <v>621</v>
      </c>
      <c r="N11" s="184" t="s">
        <v>621</v>
      </c>
      <c r="O11" s="184" t="s">
        <v>621</v>
      </c>
      <c r="P11" s="184" t="s">
        <v>621</v>
      </c>
      <c r="Q11" s="184" t="s">
        <v>621</v>
      </c>
      <c r="R11" s="184" t="s">
        <v>621</v>
      </c>
      <c r="S11" s="184" t="s">
        <v>621</v>
      </c>
      <c r="T11" s="184" t="s">
        <v>621</v>
      </c>
      <c r="U11" s="184" t="s">
        <v>621</v>
      </c>
      <c r="V11" s="184" t="s">
        <v>621</v>
      </c>
      <c r="W11" s="184" t="s">
        <v>621</v>
      </c>
      <c r="X11" s="184" t="s">
        <v>621</v>
      </c>
      <c r="Y11" s="184" t="s">
        <v>621</v>
      </c>
      <c r="Z11" s="184" t="s">
        <v>621</v>
      </c>
      <c r="AA11" s="184" t="s">
        <v>621</v>
      </c>
      <c r="AB11" s="184" t="s">
        <v>621</v>
      </c>
      <c r="AC11" s="184" t="s">
        <v>621</v>
      </c>
      <c r="AD11" s="184" t="s">
        <v>621</v>
      </c>
      <c r="AE11" s="184" t="s">
        <v>621</v>
      </c>
      <c r="AF11" s="184" t="s">
        <v>621</v>
      </c>
      <c r="AG11" s="184" t="s">
        <v>622</v>
      </c>
      <c r="AH11" s="184" t="s">
        <v>622</v>
      </c>
      <c r="AI11" s="184" t="s">
        <v>622</v>
      </c>
      <c r="AJ11" s="184" t="s">
        <v>621</v>
      </c>
      <c r="AK11" s="184" t="s">
        <v>621</v>
      </c>
      <c r="AL11" s="184" t="s">
        <v>621</v>
      </c>
      <c r="AM11" s="184" t="s">
        <v>621</v>
      </c>
      <c r="AN11" s="184" t="s">
        <v>621</v>
      </c>
      <c r="AO11" s="184" t="s">
        <v>621</v>
      </c>
      <c r="AP11" s="184" t="s">
        <v>621</v>
      </c>
      <c r="AQ11" s="184" t="s">
        <v>621</v>
      </c>
      <c r="AR11" s="184" t="s">
        <v>621</v>
      </c>
      <c r="AS11" s="184" t="s">
        <v>621</v>
      </c>
      <c r="AT11" s="184" t="s">
        <v>621</v>
      </c>
      <c r="AU11" s="184" t="s">
        <v>621</v>
      </c>
      <c r="AV11" s="184" t="s">
        <v>621</v>
      </c>
      <c r="AW11" s="184" t="s">
        <v>621</v>
      </c>
      <c r="AX11" s="184" t="s">
        <v>621</v>
      </c>
      <c r="AY11" s="184" t="s">
        <v>621</v>
      </c>
      <c r="AZ11" s="184" t="s">
        <v>622</v>
      </c>
      <c r="BA11" s="184" t="s">
        <v>623</v>
      </c>
      <c r="BC11" s="107">
        <f t="shared" si="0"/>
        <v>44</v>
      </c>
      <c r="BD11" s="107">
        <f t="shared" si="1"/>
        <v>4</v>
      </c>
      <c r="BE11" s="107">
        <f t="shared" si="2"/>
        <v>0</v>
      </c>
      <c r="BF11" s="107">
        <f t="shared" si="3"/>
        <v>2</v>
      </c>
      <c r="BG11" s="107">
        <f t="shared" si="4"/>
        <v>0</v>
      </c>
      <c r="BH11" s="107">
        <f t="shared" si="5"/>
        <v>48</v>
      </c>
    </row>
    <row r="12" spans="1:60" x14ac:dyDescent="0.25">
      <c r="A12" s="104">
        <v>109</v>
      </c>
      <c r="B12" s="69" t="s">
        <v>11</v>
      </c>
      <c r="C12" s="69" t="s">
        <v>3</v>
      </c>
      <c r="D12" s="184" t="s">
        <v>623</v>
      </c>
      <c r="E12" s="184" t="s">
        <v>621</v>
      </c>
      <c r="F12" s="184" t="s">
        <v>621</v>
      </c>
      <c r="G12" s="184" t="s">
        <v>621</v>
      </c>
      <c r="H12" s="184" t="s">
        <v>623</v>
      </c>
      <c r="I12" s="184" t="s">
        <v>621</v>
      </c>
      <c r="J12" s="184" t="s">
        <v>621</v>
      </c>
      <c r="K12" s="184" t="s">
        <v>621</v>
      </c>
      <c r="L12" s="184" t="s">
        <v>622</v>
      </c>
      <c r="M12" s="184" t="s">
        <v>621</v>
      </c>
      <c r="N12" s="184" t="s">
        <v>621</v>
      </c>
      <c r="O12" s="184" t="s">
        <v>622</v>
      </c>
      <c r="P12" s="184" t="s">
        <v>621</v>
      </c>
      <c r="Q12" s="184" t="s">
        <v>621</v>
      </c>
      <c r="R12" s="184" t="s">
        <v>621</v>
      </c>
      <c r="S12" s="184" t="s">
        <v>621</v>
      </c>
      <c r="T12" s="184" t="s">
        <v>623</v>
      </c>
      <c r="U12" s="184" t="s">
        <v>621</v>
      </c>
      <c r="V12" s="184" t="s">
        <v>621</v>
      </c>
      <c r="W12" s="184" t="s">
        <v>623</v>
      </c>
      <c r="X12" s="184" t="s">
        <v>621</v>
      </c>
      <c r="Y12" s="184" t="s">
        <v>622</v>
      </c>
      <c r="Z12" s="184" t="s">
        <v>621</v>
      </c>
      <c r="AA12" s="184" t="s">
        <v>621</v>
      </c>
      <c r="AB12" s="184" t="s">
        <v>621</v>
      </c>
      <c r="AC12" s="184" t="s">
        <v>623</v>
      </c>
      <c r="AD12" s="184" t="s">
        <v>621</v>
      </c>
      <c r="AE12" s="184" t="s">
        <v>622</v>
      </c>
      <c r="AF12" s="184" t="s">
        <v>621</v>
      </c>
      <c r="AG12" s="184" t="s">
        <v>622</v>
      </c>
      <c r="AH12" s="184" t="s">
        <v>622</v>
      </c>
      <c r="AI12" s="184" t="s">
        <v>623</v>
      </c>
      <c r="AJ12" s="184" t="s">
        <v>621</v>
      </c>
      <c r="AK12" s="184" t="s">
        <v>621</v>
      </c>
      <c r="AL12" s="184" t="s">
        <v>622</v>
      </c>
      <c r="AM12" s="184" t="s">
        <v>621</v>
      </c>
      <c r="AN12" s="184" t="s">
        <v>621</v>
      </c>
      <c r="AO12" s="184" t="s">
        <v>620</v>
      </c>
      <c r="AP12" s="184" t="s">
        <v>621</v>
      </c>
      <c r="AQ12" s="184" t="s">
        <v>622</v>
      </c>
      <c r="AR12" s="184" t="s">
        <v>621</v>
      </c>
      <c r="AS12" s="184" t="s">
        <v>621</v>
      </c>
      <c r="AT12" s="184" t="s">
        <v>621</v>
      </c>
      <c r="AU12" s="184" t="s">
        <v>621</v>
      </c>
      <c r="AV12" s="184" t="s">
        <v>623</v>
      </c>
      <c r="AW12" s="184" t="s">
        <v>622</v>
      </c>
      <c r="AX12" s="184" t="s">
        <v>620</v>
      </c>
      <c r="AY12" s="184" t="s">
        <v>621</v>
      </c>
      <c r="AZ12" s="184" t="s">
        <v>622</v>
      </c>
      <c r="BA12" s="184" t="s">
        <v>622</v>
      </c>
      <c r="BC12" s="107">
        <f t="shared" si="0"/>
        <v>30</v>
      </c>
      <c r="BD12" s="107">
        <f t="shared" si="1"/>
        <v>11</v>
      </c>
      <c r="BE12" s="107">
        <f t="shared" si="2"/>
        <v>2</v>
      </c>
      <c r="BF12" s="107">
        <f t="shared" si="3"/>
        <v>7</v>
      </c>
      <c r="BG12" s="107">
        <f t="shared" si="4"/>
        <v>0</v>
      </c>
      <c r="BH12" s="107">
        <f t="shared" si="5"/>
        <v>43</v>
      </c>
    </row>
    <row r="13" spans="1:60" x14ac:dyDescent="0.25">
      <c r="A13" s="111">
        <v>110</v>
      </c>
      <c r="B13" s="69" t="s">
        <v>12</v>
      </c>
      <c r="C13" s="69" t="s">
        <v>3</v>
      </c>
      <c r="D13" s="184" t="s">
        <v>621</v>
      </c>
      <c r="E13" s="184" t="s">
        <v>621</v>
      </c>
      <c r="F13" s="184" t="s">
        <v>621</v>
      </c>
      <c r="G13" s="184" t="s">
        <v>621</v>
      </c>
      <c r="H13" s="184" t="s">
        <v>623</v>
      </c>
      <c r="I13" s="184" t="s">
        <v>621</v>
      </c>
      <c r="J13" s="184" t="s">
        <v>623</v>
      </c>
      <c r="K13" s="184" t="s">
        <v>621</v>
      </c>
      <c r="L13" s="184" t="s">
        <v>622</v>
      </c>
      <c r="M13" s="184" t="s">
        <v>621</v>
      </c>
      <c r="N13" s="184" t="s">
        <v>621</v>
      </c>
      <c r="O13" s="184" t="s">
        <v>622</v>
      </c>
      <c r="P13" s="184" t="s">
        <v>621</v>
      </c>
      <c r="Q13" s="184" t="s">
        <v>621</v>
      </c>
      <c r="R13" s="184" t="s">
        <v>621</v>
      </c>
      <c r="S13" s="184" t="s">
        <v>621</v>
      </c>
      <c r="T13" s="184" t="s">
        <v>621</v>
      </c>
      <c r="U13" s="184" t="s">
        <v>621</v>
      </c>
      <c r="V13" s="184" t="s">
        <v>621</v>
      </c>
      <c r="W13" s="184" t="s">
        <v>621</v>
      </c>
      <c r="X13" s="184" t="s">
        <v>621</v>
      </c>
      <c r="Y13" s="184" t="s">
        <v>622</v>
      </c>
      <c r="Z13" s="184" t="s">
        <v>621</v>
      </c>
      <c r="AA13" s="184" t="s">
        <v>621</v>
      </c>
      <c r="AB13" s="184" t="s">
        <v>621</v>
      </c>
      <c r="AC13" s="184" t="s">
        <v>621</v>
      </c>
      <c r="AD13" s="184" t="s">
        <v>621</v>
      </c>
      <c r="AE13" s="184" t="s">
        <v>621</v>
      </c>
      <c r="AF13" s="184" t="s">
        <v>621</v>
      </c>
      <c r="AG13" s="184" t="s">
        <v>622</v>
      </c>
      <c r="AH13" s="184" t="s">
        <v>622</v>
      </c>
      <c r="AI13" s="184" t="s">
        <v>622</v>
      </c>
      <c r="AJ13" s="184" t="s">
        <v>621</v>
      </c>
      <c r="AK13" s="184" t="s">
        <v>621</v>
      </c>
      <c r="AL13" s="184" t="s">
        <v>621</v>
      </c>
      <c r="AM13" s="184" t="s">
        <v>621</v>
      </c>
      <c r="AN13" s="184" t="s">
        <v>621</v>
      </c>
      <c r="AO13" s="184" t="s">
        <v>621</v>
      </c>
      <c r="AP13" s="184" t="s">
        <v>621</v>
      </c>
      <c r="AQ13" s="184" t="s">
        <v>621</v>
      </c>
      <c r="AR13" s="184" t="s">
        <v>621</v>
      </c>
      <c r="AS13" s="184" t="s">
        <v>621</v>
      </c>
      <c r="AT13" s="184" t="s">
        <v>621</v>
      </c>
      <c r="AU13" s="184" t="s">
        <v>621</v>
      </c>
      <c r="AV13" s="184" t="s">
        <v>621</v>
      </c>
      <c r="AW13" s="184" t="s">
        <v>622</v>
      </c>
      <c r="AX13" s="184" t="s">
        <v>620</v>
      </c>
      <c r="AY13" s="184" t="s">
        <v>620</v>
      </c>
      <c r="AZ13" s="184" t="s">
        <v>622</v>
      </c>
      <c r="BA13" s="184" t="s">
        <v>623</v>
      </c>
      <c r="BC13" s="107">
        <f t="shared" si="0"/>
        <v>37</v>
      </c>
      <c r="BD13" s="107">
        <f t="shared" si="1"/>
        <v>8</v>
      </c>
      <c r="BE13" s="107">
        <f t="shared" si="2"/>
        <v>2</v>
      </c>
      <c r="BF13" s="107">
        <f t="shared" si="3"/>
        <v>3</v>
      </c>
      <c r="BG13" s="107">
        <f t="shared" si="4"/>
        <v>0</v>
      </c>
      <c r="BH13" s="107">
        <f t="shared" si="5"/>
        <v>47</v>
      </c>
    </row>
    <row r="14" spans="1:60" x14ac:dyDescent="0.25">
      <c r="A14" s="104">
        <v>111</v>
      </c>
      <c r="B14" s="69" t="s">
        <v>13</v>
      </c>
      <c r="C14" s="69" t="s">
        <v>3</v>
      </c>
      <c r="D14" s="184" t="s">
        <v>621</v>
      </c>
      <c r="E14" s="184" t="s">
        <v>621</v>
      </c>
      <c r="F14" s="184" t="s">
        <v>621</v>
      </c>
      <c r="G14" s="184" t="s">
        <v>621</v>
      </c>
      <c r="H14" s="184" t="s">
        <v>623</v>
      </c>
      <c r="I14" s="184" t="s">
        <v>621</v>
      </c>
      <c r="J14" s="184" t="s">
        <v>623</v>
      </c>
      <c r="K14" s="184" t="s">
        <v>621</v>
      </c>
      <c r="L14" s="184" t="s">
        <v>621</v>
      </c>
      <c r="M14" s="184" t="s">
        <v>621</v>
      </c>
      <c r="N14" s="184" t="s">
        <v>621</v>
      </c>
      <c r="O14" s="184" t="s">
        <v>621</v>
      </c>
      <c r="P14" s="184" t="s">
        <v>621</v>
      </c>
      <c r="Q14" s="184" t="s">
        <v>621</v>
      </c>
      <c r="R14" s="184" t="s">
        <v>623</v>
      </c>
      <c r="S14" s="184" t="s">
        <v>621</v>
      </c>
      <c r="T14" s="184" t="s">
        <v>621</v>
      </c>
      <c r="U14" s="184" t="s">
        <v>621</v>
      </c>
      <c r="V14" s="184" t="s">
        <v>621</v>
      </c>
      <c r="W14" s="184" t="s">
        <v>621</v>
      </c>
      <c r="X14" s="184" t="s">
        <v>621</v>
      </c>
      <c r="Y14" s="184" t="s">
        <v>622</v>
      </c>
      <c r="Z14" s="184" t="s">
        <v>621</v>
      </c>
      <c r="AA14" s="184" t="s">
        <v>621</v>
      </c>
      <c r="AB14" s="184" t="s">
        <v>621</v>
      </c>
      <c r="AC14" s="184" t="s">
        <v>621</v>
      </c>
      <c r="AD14" s="184" t="s">
        <v>621</v>
      </c>
      <c r="AE14" s="184" t="s">
        <v>621</v>
      </c>
      <c r="AF14" s="184" t="s">
        <v>621</v>
      </c>
      <c r="AG14" s="184" t="s">
        <v>623</v>
      </c>
      <c r="AH14" s="184" t="s">
        <v>622</v>
      </c>
      <c r="AI14" s="184" t="s">
        <v>622</v>
      </c>
      <c r="AJ14" s="184" t="s">
        <v>621</v>
      </c>
      <c r="AK14" s="184" t="s">
        <v>621</v>
      </c>
      <c r="AL14" s="184" t="s">
        <v>621</v>
      </c>
      <c r="AM14" s="184" t="s">
        <v>623</v>
      </c>
      <c r="AN14" s="184" t="s">
        <v>621</v>
      </c>
      <c r="AO14" s="184" t="s">
        <v>623</v>
      </c>
      <c r="AP14" s="184" t="s">
        <v>621</v>
      </c>
      <c r="AQ14" s="184" t="s">
        <v>621</v>
      </c>
      <c r="AR14" s="184" t="s">
        <v>621</v>
      </c>
      <c r="AS14" s="184" t="s">
        <v>621</v>
      </c>
      <c r="AT14" s="184" t="s">
        <v>623</v>
      </c>
      <c r="AU14" s="184" t="s">
        <v>621</v>
      </c>
      <c r="AV14" s="184" t="s">
        <v>621</v>
      </c>
      <c r="AW14" s="184" t="s">
        <v>621</v>
      </c>
      <c r="AX14" s="184" t="s">
        <v>621</v>
      </c>
      <c r="AY14" s="184" t="s">
        <v>621</v>
      </c>
      <c r="AZ14" s="184" t="s">
        <v>622</v>
      </c>
      <c r="BA14" s="184" t="s">
        <v>623</v>
      </c>
      <c r="BC14" s="107">
        <f t="shared" si="0"/>
        <v>38</v>
      </c>
      <c r="BD14" s="107">
        <f t="shared" si="1"/>
        <v>4</v>
      </c>
      <c r="BE14" s="107">
        <f t="shared" si="2"/>
        <v>0</v>
      </c>
      <c r="BF14" s="107">
        <f t="shared" si="3"/>
        <v>8</v>
      </c>
      <c r="BG14" s="107">
        <f t="shared" si="4"/>
        <v>0</v>
      </c>
      <c r="BH14" s="107">
        <f t="shared" si="5"/>
        <v>42</v>
      </c>
    </row>
    <row r="15" spans="1:60" x14ac:dyDescent="0.25">
      <c r="A15" s="104">
        <v>112</v>
      </c>
      <c r="B15" s="69" t="s">
        <v>14</v>
      </c>
      <c r="C15" s="69" t="s">
        <v>3</v>
      </c>
      <c r="D15" s="184" t="s">
        <v>621</v>
      </c>
      <c r="E15" s="184" t="s">
        <v>621</v>
      </c>
      <c r="F15" s="184" t="s">
        <v>621</v>
      </c>
      <c r="G15" s="184" t="s">
        <v>621</v>
      </c>
      <c r="H15" s="184" t="s">
        <v>623</v>
      </c>
      <c r="I15" s="184" t="s">
        <v>621</v>
      </c>
      <c r="J15" s="184" t="s">
        <v>621</v>
      </c>
      <c r="K15" s="184" t="s">
        <v>621</v>
      </c>
      <c r="L15" s="184" t="s">
        <v>621</v>
      </c>
      <c r="M15" s="184" t="s">
        <v>621</v>
      </c>
      <c r="N15" s="184" t="s">
        <v>621</v>
      </c>
      <c r="O15" s="184" t="s">
        <v>621</v>
      </c>
      <c r="P15" s="184" t="s">
        <v>621</v>
      </c>
      <c r="Q15" s="184" t="s">
        <v>621</v>
      </c>
      <c r="R15" s="184" t="s">
        <v>621</v>
      </c>
      <c r="S15" s="184" t="s">
        <v>621</v>
      </c>
      <c r="T15" s="184" t="s">
        <v>621</v>
      </c>
      <c r="U15" s="184" t="s">
        <v>621</v>
      </c>
      <c r="V15" s="184" t="s">
        <v>621</v>
      </c>
      <c r="W15" s="184" t="s">
        <v>623</v>
      </c>
      <c r="X15" s="184" t="s">
        <v>621</v>
      </c>
      <c r="Y15" s="184" t="s">
        <v>622</v>
      </c>
      <c r="Z15" s="184" t="s">
        <v>621</v>
      </c>
      <c r="AA15" s="184" t="s">
        <v>621</v>
      </c>
      <c r="AB15" s="184" t="s">
        <v>621</v>
      </c>
      <c r="AC15" s="184" t="s">
        <v>621</v>
      </c>
      <c r="AD15" s="184" t="s">
        <v>623</v>
      </c>
      <c r="AE15" s="184" t="s">
        <v>621</v>
      </c>
      <c r="AF15" s="184" t="s">
        <v>621</v>
      </c>
      <c r="AG15" s="184" t="s">
        <v>622</v>
      </c>
      <c r="AH15" s="184" t="s">
        <v>621</v>
      </c>
      <c r="AI15" s="184" t="s">
        <v>622</v>
      </c>
      <c r="AJ15" s="184" t="s">
        <v>621</v>
      </c>
      <c r="AK15" s="184" t="s">
        <v>621</v>
      </c>
      <c r="AL15" s="184" t="s">
        <v>621</v>
      </c>
      <c r="AM15" s="184" t="s">
        <v>621</v>
      </c>
      <c r="AN15" s="184" t="s">
        <v>621</v>
      </c>
      <c r="AO15" s="184" t="s">
        <v>623</v>
      </c>
      <c r="AP15" s="184" t="s">
        <v>621</v>
      </c>
      <c r="AQ15" s="184" t="s">
        <v>621</v>
      </c>
      <c r="AR15" s="184" t="s">
        <v>621</v>
      </c>
      <c r="AS15" s="184" t="s">
        <v>621</v>
      </c>
      <c r="AT15" s="184" t="s">
        <v>623</v>
      </c>
      <c r="AU15" s="184" t="s">
        <v>621</v>
      </c>
      <c r="AV15" s="184" t="s">
        <v>621</v>
      </c>
      <c r="AW15" s="184" t="s">
        <v>623</v>
      </c>
      <c r="AX15" s="184" t="s">
        <v>623</v>
      </c>
      <c r="AY15" s="184" t="s">
        <v>621</v>
      </c>
      <c r="AZ15" s="184" t="s">
        <v>622</v>
      </c>
      <c r="BA15" s="184" t="s">
        <v>623</v>
      </c>
      <c r="BC15" s="107">
        <f t="shared" si="0"/>
        <v>38</v>
      </c>
      <c r="BD15" s="107">
        <f t="shared" si="1"/>
        <v>4</v>
      </c>
      <c r="BE15" s="107">
        <f t="shared" si="2"/>
        <v>0</v>
      </c>
      <c r="BF15" s="107">
        <f t="shared" si="3"/>
        <v>8</v>
      </c>
      <c r="BG15" s="107">
        <f t="shared" si="4"/>
        <v>0</v>
      </c>
      <c r="BH15" s="107">
        <f t="shared" si="5"/>
        <v>42</v>
      </c>
    </row>
    <row r="16" spans="1:60" x14ac:dyDescent="0.25">
      <c r="A16" s="104">
        <v>113</v>
      </c>
      <c r="B16" s="69" t="s">
        <v>15</v>
      </c>
      <c r="C16" s="69" t="s">
        <v>3</v>
      </c>
      <c r="D16" s="184" t="s">
        <v>621</v>
      </c>
      <c r="E16" s="184" t="s">
        <v>621</v>
      </c>
      <c r="F16" s="184" t="s">
        <v>621</v>
      </c>
      <c r="G16" s="184" t="s">
        <v>621</v>
      </c>
      <c r="H16" s="184" t="s">
        <v>623</v>
      </c>
      <c r="I16" s="184" t="s">
        <v>621</v>
      </c>
      <c r="J16" s="184" t="s">
        <v>621</v>
      </c>
      <c r="K16" s="184" t="s">
        <v>621</v>
      </c>
      <c r="L16" s="184" t="s">
        <v>622</v>
      </c>
      <c r="M16" s="184" t="s">
        <v>621</v>
      </c>
      <c r="N16" s="184" t="s">
        <v>621</v>
      </c>
      <c r="O16" s="184" t="s">
        <v>621</v>
      </c>
      <c r="P16" s="184" t="s">
        <v>621</v>
      </c>
      <c r="Q16" s="184" t="s">
        <v>621</v>
      </c>
      <c r="R16" s="184" t="s">
        <v>621</v>
      </c>
      <c r="S16" s="184" t="s">
        <v>621</v>
      </c>
      <c r="T16" s="184" t="s">
        <v>623</v>
      </c>
      <c r="U16" s="184" t="s">
        <v>621</v>
      </c>
      <c r="V16" s="184" t="s">
        <v>621</v>
      </c>
      <c r="W16" s="184" t="s">
        <v>623</v>
      </c>
      <c r="X16" s="184" t="s">
        <v>621</v>
      </c>
      <c r="Y16" s="184" t="s">
        <v>622</v>
      </c>
      <c r="Z16" s="184" t="s">
        <v>621</v>
      </c>
      <c r="AA16" s="184" t="s">
        <v>621</v>
      </c>
      <c r="AB16" s="184" t="s">
        <v>621</v>
      </c>
      <c r="AC16" s="184" t="s">
        <v>623</v>
      </c>
      <c r="AD16" s="184" t="s">
        <v>621</v>
      </c>
      <c r="AE16" s="184" t="s">
        <v>621</v>
      </c>
      <c r="AF16" s="184" t="s">
        <v>621</v>
      </c>
      <c r="AG16" s="184" t="s">
        <v>622</v>
      </c>
      <c r="AH16" s="184" t="s">
        <v>622</v>
      </c>
      <c r="AI16" s="184" t="s">
        <v>622</v>
      </c>
      <c r="AJ16" s="184" t="s">
        <v>621</v>
      </c>
      <c r="AK16" s="184" t="s">
        <v>621</v>
      </c>
      <c r="AL16" s="184" t="s">
        <v>621</v>
      </c>
      <c r="AM16" s="184" t="s">
        <v>621</v>
      </c>
      <c r="AN16" s="184" t="s">
        <v>621</v>
      </c>
      <c r="AO16" s="184" t="s">
        <v>621</v>
      </c>
      <c r="AP16" s="184" t="s">
        <v>621</v>
      </c>
      <c r="AQ16" s="184" t="s">
        <v>621</v>
      </c>
      <c r="AR16" s="184" t="s">
        <v>621</v>
      </c>
      <c r="AS16" s="184" t="s">
        <v>621</v>
      </c>
      <c r="AT16" s="184" t="s">
        <v>621</v>
      </c>
      <c r="AU16" s="184" t="s">
        <v>621</v>
      </c>
      <c r="AV16" s="184" t="s">
        <v>621</v>
      </c>
      <c r="AW16" s="184" t="s">
        <v>623</v>
      </c>
      <c r="AX16" s="184" t="s">
        <v>621</v>
      </c>
      <c r="AY16" s="184" t="s">
        <v>621</v>
      </c>
      <c r="AZ16" s="184" t="s">
        <v>622</v>
      </c>
      <c r="BA16" s="184" t="s">
        <v>622</v>
      </c>
      <c r="BC16" s="107">
        <f t="shared" si="0"/>
        <v>38</v>
      </c>
      <c r="BD16" s="107">
        <f t="shared" si="1"/>
        <v>7</v>
      </c>
      <c r="BE16" s="107">
        <f t="shared" si="2"/>
        <v>0</v>
      </c>
      <c r="BF16" s="107">
        <f t="shared" si="3"/>
        <v>5</v>
      </c>
      <c r="BG16" s="107">
        <f t="shared" si="4"/>
        <v>0</v>
      </c>
      <c r="BH16" s="107">
        <f t="shared" si="5"/>
        <v>45</v>
      </c>
    </row>
    <row r="17" spans="1:60" x14ac:dyDescent="0.25">
      <c r="A17" s="104">
        <v>114</v>
      </c>
      <c r="B17" s="69" t="s">
        <v>16</v>
      </c>
      <c r="C17" s="69" t="s">
        <v>3</v>
      </c>
      <c r="D17" s="184" t="s">
        <v>621</v>
      </c>
      <c r="E17" s="184" t="s">
        <v>621</v>
      </c>
      <c r="F17" s="184" t="s">
        <v>621</v>
      </c>
      <c r="G17" s="184" t="s">
        <v>621</v>
      </c>
      <c r="H17" s="184" t="s">
        <v>623</v>
      </c>
      <c r="I17" s="184" t="s">
        <v>621</v>
      </c>
      <c r="J17" s="184" t="s">
        <v>621</v>
      </c>
      <c r="K17" s="184" t="s">
        <v>621</v>
      </c>
      <c r="L17" s="184" t="s">
        <v>621</v>
      </c>
      <c r="M17" s="184" t="s">
        <v>621</v>
      </c>
      <c r="N17" s="184" t="s">
        <v>621</v>
      </c>
      <c r="O17" s="184" t="s">
        <v>621</v>
      </c>
      <c r="P17" s="184" t="s">
        <v>621</v>
      </c>
      <c r="Q17" s="184" t="s">
        <v>621</v>
      </c>
      <c r="R17" s="184" t="s">
        <v>621</v>
      </c>
      <c r="S17" s="184" t="s">
        <v>621</v>
      </c>
      <c r="T17" s="184" t="s">
        <v>623</v>
      </c>
      <c r="U17" s="184" t="s">
        <v>621</v>
      </c>
      <c r="V17" s="184" t="s">
        <v>621</v>
      </c>
      <c r="W17" s="184" t="s">
        <v>621</v>
      </c>
      <c r="X17" s="184" t="s">
        <v>621</v>
      </c>
      <c r="Y17" s="184" t="s">
        <v>622</v>
      </c>
      <c r="Z17" s="184" t="s">
        <v>621</v>
      </c>
      <c r="AA17" s="184" t="s">
        <v>621</v>
      </c>
      <c r="AB17" s="184" t="s">
        <v>621</v>
      </c>
      <c r="AC17" s="184" t="s">
        <v>623</v>
      </c>
      <c r="AD17" s="184" t="s">
        <v>621</v>
      </c>
      <c r="AE17" s="184" t="s">
        <v>621</v>
      </c>
      <c r="AF17" s="184" t="s">
        <v>621</v>
      </c>
      <c r="AG17" s="184" t="s">
        <v>623</v>
      </c>
      <c r="AH17" s="184" t="s">
        <v>622</v>
      </c>
      <c r="AI17" s="184" t="s">
        <v>622</v>
      </c>
      <c r="AJ17" s="184" t="s">
        <v>621</v>
      </c>
      <c r="AK17" s="184" t="s">
        <v>621</v>
      </c>
      <c r="AL17" s="184" t="s">
        <v>621</v>
      </c>
      <c r="AM17" s="184" t="s">
        <v>621</v>
      </c>
      <c r="AN17" s="184" t="s">
        <v>621</v>
      </c>
      <c r="AO17" s="184" t="s">
        <v>623</v>
      </c>
      <c r="AP17" s="184" t="s">
        <v>623</v>
      </c>
      <c r="AQ17" s="184" t="s">
        <v>621</v>
      </c>
      <c r="AR17" s="184" t="s">
        <v>621</v>
      </c>
      <c r="AS17" s="184" t="s">
        <v>621</v>
      </c>
      <c r="AT17" s="184" t="s">
        <v>621</v>
      </c>
      <c r="AU17" s="184" t="s">
        <v>621</v>
      </c>
      <c r="AV17" s="184" t="s">
        <v>621</v>
      </c>
      <c r="AW17" s="184" t="s">
        <v>621</v>
      </c>
      <c r="AX17" s="184" t="s">
        <v>621</v>
      </c>
      <c r="AY17" s="184" t="s">
        <v>621</v>
      </c>
      <c r="AZ17" s="184" t="s">
        <v>622</v>
      </c>
      <c r="BA17" s="184" t="s">
        <v>621</v>
      </c>
      <c r="BC17" s="107">
        <f t="shared" si="0"/>
        <v>40</v>
      </c>
      <c r="BD17" s="107">
        <f t="shared" si="1"/>
        <v>4</v>
      </c>
      <c r="BE17" s="107">
        <f t="shared" si="2"/>
        <v>0</v>
      </c>
      <c r="BF17" s="107">
        <f t="shared" si="3"/>
        <v>6</v>
      </c>
      <c r="BG17" s="107">
        <f t="shared" si="4"/>
        <v>0</v>
      </c>
      <c r="BH17" s="107">
        <f t="shared" si="5"/>
        <v>44</v>
      </c>
    </row>
    <row r="18" spans="1:60" x14ac:dyDescent="0.25">
      <c r="A18" s="104">
        <v>115</v>
      </c>
      <c r="B18" s="69" t="s">
        <v>625</v>
      </c>
      <c r="C18" s="69" t="s">
        <v>3</v>
      </c>
      <c r="D18" s="184" t="s">
        <v>621</v>
      </c>
      <c r="E18" s="184" t="s">
        <v>621</v>
      </c>
      <c r="F18" s="184" t="s">
        <v>623</v>
      </c>
      <c r="G18" s="184" t="s">
        <v>621</v>
      </c>
      <c r="H18" s="184" t="s">
        <v>623</v>
      </c>
      <c r="I18" s="184" t="s">
        <v>621</v>
      </c>
      <c r="J18" s="184" t="s">
        <v>621</v>
      </c>
      <c r="K18" s="184" t="s">
        <v>621</v>
      </c>
      <c r="L18" s="184" t="s">
        <v>621</v>
      </c>
      <c r="M18" s="184" t="s">
        <v>621</v>
      </c>
      <c r="N18" s="184" t="s">
        <v>621</v>
      </c>
      <c r="O18" s="184" t="s">
        <v>621</v>
      </c>
      <c r="P18" s="184" t="s">
        <v>621</v>
      </c>
      <c r="Q18" s="184" t="s">
        <v>620</v>
      </c>
      <c r="R18" s="184" t="s">
        <v>621</v>
      </c>
      <c r="S18" s="184" t="s">
        <v>623</v>
      </c>
      <c r="T18" s="184" t="s">
        <v>620</v>
      </c>
      <c r="U18" s="184" t="s">
        <v>621</v>
      </c>
      <c r="V18" s="184" t="s">
        <v>621</v>
      </c>
      <c r="W18" s="184" t="s">
        <v>623</v>
      </c>
      <c r="X18" s="184" t="s">
        <v>621</v>
      </c>
      <c r="Y18" s="184" t="s">
        <v>622</v>
      </c>
      <c r="Z18" s="184" t="s">
        <v>621</v>
      </c>
      <c r="AA18" s="184" t="s">
        <v>621</v>
      </c>
      <c r="AB18" s="184" t="s">
        <v>621</v>
      </c>
      <c r="AC18" s="184" t="s">
        <v>623</v>
      </c>
      <c r="AD18" s="184" t="s">
        <v>621</v>
      </c>
      <c r="AE18" s="184" t="s">
        <v>621</v>
      </c>
      <c r="AF18" s="184" t="s">
        <v>621</v>
      </c>
      <c r="AG18" s="184" t="s">
        <v>622</v>
      </c>
      <c r="AH18" s="184" t="s">
        <v>622</v>
      </c>
      <c r="AI18" s="184" t="s">
        <v>622</v>
      </c>
      <c r="AJ18" s="184" t="s">
        <v>621</v>
      </c>
      <c r="AK18" s="184" t="s">
        <v>621</v>
      </c>
      <c r="AL18" s="184" t="s">
        <v>621</v>
      </c>
      <c r="AM18" s="184" t="s">
        <v>621</v>
      </c>
      <c r="AN18" s="184" t="s">
        <v>621</v>
      </c>
      <c r="AO18" s="184" t="s">
        <v>621</v>
      </c>
      <c r="AP18" s="184" t="s">
        <v>621</v>
      </c>
      <c r="AQ18" s="184" t="s">
        <v>621</v>
      </c>
      <c r="AR18" s="184" t="s">
        <v>621</v>
      </c>
      <c r="AS18" s="184" t="s">
        <v>621</v>
      </c>
      <c r="AT18" s="184" t="s">
        <v>623</v>
      </c>
      <c r="AU18" s="184" t="s">
        <v>621</v>
      </c>
      <c r="AV18" s="184" t="s">
        <v>621</v>
      </c>
      <c r="AW18" s="184" t="s">
        <v>623</v>
      </c>
      <c r="AX18" s="184" t="s">
        <v>621</v>
      </c>
      <c r="AY18" s="184" t="s">
        <v>621</v>
      </c>
      <c r="AZ18" s="184" t="s">
        <v>622</v>
      </c>
      <c r="BA18" s="184" t="s">
        <v>621</v>
      </c>
      <c r="BC18" s="107">
        <f t="shared" si="0"/>
        <v>36</v>
      </c>
      <c r="BD18" s="107">
        <f t="shared" si="1"/>
        <v>5</v>
      </c>
      <c r="BE18" s="107">
        <f t="shared" si="2"/>
        <v>2</v>
      </c>
      <c r="BF18" s="107">
        <f t="shared" si="3"/>
        <v>7</v>
      </c>
      <c r="BG18" s="107">
        <f t="shared" si="4"/>
        <v>0</v>
      </c>
      <c r="BH18" s="107">
        <f t="shared" si="5"/>
        <v>43</v>
      </c>
    </row>
    <row r="19" spans="1:60" x14ac:dyDescent="0.25">
      <c r="A19" s="104">
        <v>116</v>
      </c>
      <c r="B19" s="69" t="s">
        <v>17</v>
      </c>
      <c r="C19" s="69" t="s">
        <v>3</v>
      </c>
      <c r="D19" s="184" t="s">
        <v>621</v>
      </c>
      <c r="E19" s="184" t="s">
        <v>621</v>
      </c>
      <c r="F19" s="184" t="s">
        <v>621</v>
      </c>
      <c r="G19" s="184" t="s">
        <v>620</v>
      </c>
      <c r="H19" s="184" t="s">
        <v>621</v>
      </c>
      <c r="I19" s="184" t="s">
        <v>621</v>
      </c>
      <c r="J19" s="184" t="s">
        <v>623</v>
      </c>
      <c r="K19" s="184" t="s">
        <v>621</v>
      </c>
      <c r="L19" s="184" t="s">
        <v>623</v>
      </c>
      <c r="M19" s="184" t="s">
        <v>621</v>
      </c>
      <c r="N19" s="184" t="s">
        <v>621</v>
      </c>
      <c r="O19" s="184" t="s">
        <v>621</v>
      </c>
      <c r="P19" s="184" t="s">
        <v>621</v>
      </c>
      <c r="Q19" s="184" t="s">
        <v>623</v>
      </c>
      <c r="R19" s="184" t="s">
        <v>621</v>
      </c>
      <c r="S19" s="184" t="s">
        <v>621</v>
      </c>
      <c r="T19" s="184" t="s">
        <v>621</v>
      </c>
      <c r="U19" s="184" t="s">
        <v>621</v>
      </c>
      <c r="V19" s="184" t="s">
        <v>621</v>
      </c>
      <c r="W19" s="184" t="s">
        <v>623</v>
      </c>
      <c r="X19" s="184" t="s">
        <v>621</v>
      </c>
      <c r="Y19" s="184" t="s">
        <v>622</v>
      </c>
      <c r="Z19" s="184" t="s">
        <v>621</v>
      </c>
      <c r="AA19" s="184" t="s">
        <v>621</v>
      </c>
      <c r="AB19" s="184" t="s">
        <v>621</v>
      </c>
      <c r="AC19" s="184" t="s">
        <v>621</v>
      </c>
      <c r="AD19" s="184" t="s">
        <v>621</v>
      </c>
      <c r="AE19" s="184" t="s">
        <v>621</v>
      </c>
      <c r="AF19" s="184" t="s">
        <v>621</v>
      </c>
      <c r="AG19" s="184" t="s">
        <v>621</v>
      </c>
      <c r="AH19" s="184" t="s">
        <v>622</v>
      </c>
      <c r="AI19" s="184" t="s">
        <v>622</v>
      </c>
      <c r="AJ19" s="184" t="s">
        <v>621</v>
      </c>
      <c r="AK19" s="184" t="s">
        <v>621</v>
      </c>
      <c r="AL19" s="184" t="s">
        <v>621</v>
      </c>
      <c r="AM19" s="184" t="s">
        <v>621</v>
      </c>
      <c r="AN19" s="184" t="s">
        <v>621</v>
      </c>
      <c r="AO19" s="184" t="s">
        <v>621</v>
      </c>
      <c r="AP19" s="184" t="s">
        <v>621</v>
      </c>
      <c r="AQ19" s="184" t="s">
        <v>621</v>
      </c>
      <c r="AR19" s="184" t="s">
        <v>621</v>
      </c>
      <c r="AS19" s="184" t="s">
        <v>621</v>
      </c>
      <c r="AT19" s="184" t="s">
        <v>623</v>
      </c>
      <c r="AU19" s="184" t="s">
        <v>621</v>
      </c>
      <c r="AV19" s="184" t="s">
        <v>623</v>
      </c>
      <c r="AW19" s="184" t="s">
        <v>623</v>
      </c>
      <c r="AX19" s="184" t="s">
        <v>621</v>
      </c>
      <c r="AY19" s="184" t="s">
        <v>621</v>
      </c>
      <c r="AZ19" s="184" t="s">
        <v>622</v>
      </c>
      <c r="BA19" s="184" t="s">
        <v>621</v>
      </c>
      <c r="BC19" s="107">
        <f t="shared" si="0"/>
        <v>38</v>
      </c>
      <c r="BD19" s="107">
        <f t="shared" si="1"/>
        <v>4</v>
      </c>
      <c r="BE19" s="107">
        <f t="shared" si="2"/>
        <v>1</v>
      </c>
      <c r="BF19" s="107">
        <f t="shared" si="3"/>
        <v>7</v>
      </c>
      <c r="BG19" s="107">
        <f t="shared" si="4"/>
        <v>0</v>
      </c>
      <c r="BH19" s="107">
        <f t="shared" si="5"/>
        <v>43</v>
      </c>
    </row>
    <row r="20" spans="1:60" x14ac:dyDescent="0.25">
      <c r="A20" s="104">
        <v>117</v>
      </c>
      <c r="B20" s="69" t="s">
        <v>18</v>
      </c>
      <c r="C20" s="69" t="s">
        <v>3</v>
      </c>
      <c r="D20" s="184" t="s">
        <v>621</v>
      </c>
      <c r="E20" s="184" t="s">
        <v>621</v>
      </c>
      <c r="F20" s="184" t="s">
        <v>621</v>
      </c>
      <c r="G20" s="184" t="s">
        <v>621</v>
      </c>
      <c r="H20" s="184" t="s">
        <v>621</v>
      </c>
      <c r="I20" s="184" t="s">
        <v>621</v>
      </c>
      <c r="J20" s="184" t="s">
        <v>623</v>
      </c>
      <c r="K20" s="184" t="s">
        <v>621</v>
      </c>
      <c r="L20" s="184" t="s">
        <v>621</v>
      </c>
      <c r="M20" s="184" t="s">
        <v>621</v>
      </c>
      <c r="N20" s="184" t="s">
        <v>621</v>
      </c>
      <c r="O20" s="184" t="s">
        <v>621</v>
      </c>
      <c r="P20" s="184" t="s">
        <v>621</v>
      </c>
      <c r="Q20" s="184" t="s">
        <v>621</v>
      </c>
      <c r="R20" s="184" t="s">
        <v>621</v>
      </c>
      <c r="S20" s="184" t="s">
        <v>621</v>
      </c>
      <c r="T20" s="184" t="s">
        <v>621</v>
      </c>
      <c r="U20" s="184" t="s">
        <v>621</v>
      </c>
      <c r="V20" s="184" t="s">
        <v>621</v>
      </c>
      <c r="W20" s="184" t="s">
        <v>623</v>
      </c>
      <c r="X20" s="184" t="s">
        <v>621</v>
      </c>
      <c r="Y20" s="184" t="s">
        <v>622</v>
      </c>
      <c r="Z20" s="184" t="s">
        <v>621</v>
      </c>
      <c r="AA20" s="184" t="s">
        <v>621</v>
      </c>
      <c r="AB20" s="184" t="s">
        <v>621</v>
      </c>
      <c r="AC20" s="184" t="s">
        <v>621</v>
      </c>
      <c r="AD20" s="184" t="s">
        <v>621</v>
      </c>
      <c r="AE20" s="184" t="s">
        <v>621</v>
      </c>
      <c r="AF20" s="184" t="s">
        <v>621</v>
      </c>
      <c r="AG20" s="184" t="s">
        <v>622</v>
      </c>
      <c r="AH20" s="184" t="s">
        <v>622</v>
      </c>
      <c r="AI20" s="184" t="s">
        <v>622</v>
      </c>
      <c r="AJ20" s="184" t="s">
        <v>621</v>
      </c>
      <c r="AK20" s="184" t="s">
        <v>621</v>
      </c>
      <c r="AL20" s="184" t="s">
        <v>621</v>
      </c>
      <c r="AM20" s="184" t="s">
        <v>621</v>
      </c>
      <c r="AN20" s="184" t="s">
        <v>621</v>
      </c>
      <c r="AO20" s="184" t="s">
        <v>621</v>
      </c>
      <c r="AP20" s="184" t="s">
        <v>621</v>
      </c>
      <c r="AQ20" s="184" t="s">
        <v>621</v>
      </c>
      <c r="AR20" s="184" t="s">
        <v>621</v>
      </c>
      <c r="AS20" s="184" t="s">
        <v>621</v>
      </c>
      <c r="AT20" s="184" t="s">
        <v>623</v>
      </c>
      <c r="AU20" s="184" t="s">
        <v>620</v>
      </c>
      <c r="AV20" s="184" t="s">
        <v>621</v>
      </c>
      <c r="AW20" s="184" t="s">
        <v>621</v>
      </c>
      <c r="AX20" s="184" t="s">
        <v>620</v>
      </c>
      <c r="AY20" s="184" t="s">
        <v>620</v>
      </c>
      <c r="AZ20" s="184" t="s">
        <v>622</v>
      </c>
      <c r="BA20" s="184" t="s">
        <v>620</v>
      </c>
      <c r="BC20" s="107">
        <f t="shared" si="0"/>
        <v>38</v>
      </c>
      <c r="BD20" s="107">
        <f t="shared" si="1"/>
        <v>5</v>
      </c>
      <c r="BE20" s="107">
        <f t="shared" si="2"/>
        <v>4</v>
      </c>
      <c r="BF20" s="107">
        <f t="shared" si="3"/>
        <v>3</v>
      </c>
      <c r="BG20" s="107">
        <f t="shared" si="4"/>
        <v>0</v>
      </c>
      <c r="BH20" s="107">
        <f t="shared" si="5"/>
        <v>47</v>
      </c>
    </row>
    <row r="21" spans="1:60" x14ac:dyDescent="0.25">
      <c r="A21" s="104">
        <v>118</v>
      </c>
      <c r="B21" s="69" t="s">
        <v>19</v>
      </c>
      <c r="C21" s="69" t="s">
        <v>3</v>
      </c>
      <c r="D21" s="184" t="s">
        <v>621</v>
      </c>
      <c r="E21" s="184" t="s">
        <v>621</v>
      </c>
      <c r="F21" s="184" t="s">
        <v>621</v>
      </c>
      <c r="G21" s="184" t="s">
        <v>621</v>
      </c>
      <c r="H21" s="184" t="s">
        <v>623</v>
      </c>
      <c r="I21" s="184" t="s">
        <v>621</v>
      </c>
      <c r="J21" s="184" t="s">
        <v>621</v>
      </c>
      <c r="K21" s="184" t="s">
        <v>621</v>
      </c>
      <c r="L21" s="184" t="s">
        <v>621</v>
      </c>
      <c r="M21" s="184" t="s">
        <v>621</v>
      </c>
      <c r="N21" s="184" t="s">
        <v>621</v>
      </c>
      <c r="O21" s="184" t="s">
        <v>621</v>
      </c>
      <c r="P21" s="184" t="s">
        <v>621</v>
      </c>
      <c r="Q21" s="184" t="s">
        <v>621</v>
      </c>
      <c r="R21" s="184" t="s">
        <v>621</v>
      </c>
      <c r="S21" s="184" t="s">
        <v>621</v>
      </c>
      <c r="T21" s="184" t="s">
        <v>621</v>
      </c>
      <c r="U21" s="184" t="s">
        <v>621</v>
      </c>
      <c r="V21" s="184" t="s">
        <v>621</v>
      </c>
      <c r="W21" s="184" t="s">
        <v>623</v>
      </c>
      <c r="X21" s="184" t="s">
        <v>621</v>
      </c>
      <c r="Y21" s="184" t="s">
        <v>622</v>
      </c>
      <c r="Z21" s="184" t="s">
        <v>621</v>
      </c>
      <c r="AA21" s="184" t="s">
        <v>621</v>
      </c>
      <c r="AB21" s="184" t="s">
        <v>621</v>
      </c>
      <c r="AC21" s="184" t="s">
        <v>621</v>
      </c>
      <c r="AD21" s="184" t="s">
        <v>621</v>
      </c>
      <c r="AE21" s="184" t="s">
        <v>621</v>
      </c>
      <c r="AF21" s="184" t="s">
        <v>621</v>
      </c>
      <c r="AG21" s="184" t="s">
        <v>622</v>
      </c>
      <c r="AH21" s="184" t="s">
        <v>622</v>
      </c>
      <c r="AI21" s="184" t="s">
        <v>622</v>
      </c>
      <c r="AJ21" s="184" t="s">
        <v>621</v>
      </c>
      <c r="AK21" s="184" t="s">
        <v>621</v>
      </c>
      <c r="AL21" s="184" t="s">
        <v>621</v>
      </c>
      <c r="AM21" s="184" t="s">
        <v>621</v>
      </c>
      <c r="AN21" s="184" t="s">
        <v>621</v>
      </c>
      <c r="AO21" s="184" t="s">
        <v>623</v>
      </c>
      <c r="AP21" s="184" t="s">
        <v>621</v>
      </c>
      <c r="AQ21" s="184" t="s">
        <v>621</v>
      </c>
      <c r="AR21" s="184" t="s">
        <v>621</v>
      </c>
      <c r="AS21" s="184" t="s">
        <v>621</v>
      </c>
      <c r="AT21" s="184" t="s">
        <v>623</v>
      </c>
      <c r="AU21" s="184" t="s">
        <v>621</v>
      </c>
      <c r="AV21" s="184" t="s">
        <v>621</v>
      </c>
      <c r="AW21" s="184" t="s">
        <v>621</v>
      </c>
      <c r="AX21" s="184" t="s">
        <v>620</v>
      </c>
      <c r="AY21" s="184" t="s">
        <v>620</v>
      </c>
      <c r="AZ21" s="184" t="s">
        <v>622</v>
      </c>
      <c r="BA21" s="184" t="s">
        <v>623</v>
      </c>
      <c r="BC21" s="107">
        <f t="shared" si="0"/>
        <v>38</v>
      </c>
      <c r="BD21" s="107">
        <f t="shared" si="1"/>
        <v>5</v>
      </c>
      <c r="BE21" s="107">
        <f t="shared" si="2"/>
        <v>2</v>
      </c>
      <c r="BF21" s="107">
        <f t="shared" si="3"/>
        <v>5</v>
      </c>
      <c r="BG21" s="107">
        <f t="shared" si="4"/>
        <v>0</v>
      </c>
      <c r="BH21" s="107">
        <f t="shared" si="5"/>
        <v>45</v>
      </c>
    </row>
    <row r="22" spans="1:60" x14ac:dyDescent="0.25">
      <c r="A22" s="104">
        <v>119</v>
      </c>
      <c r="B22" s="69" t="s">
        <v>20</v>
      </c>
      <c r="C22" s="69" t="s">
        <v>3</v>
      </c>
      <c r="D22" s="184" t="s">
        <v>621</v>
      </c>
      <c r="E22" s="184" t="s">
        <v>621</v>
      </c>
      <c r="F22" s="184" t="s">
        <v>621</v>
      </c>
      <c r="G22" s="184" t="s">
        <v>621</v>
      </c>
      <c r="H22" s="184" t="s">
        <v>623</v>
      </c>
      <c r="I22" s="184" t="s">
        <v>621</v>
      </c>
      <c r="J22" s="184" t="s">
        <v>621</v>
      </c>
      <c r="K22" s="184" t="s">
        <v>621</v>
      </c>
      <c r="L22" s="184" t="s">
        <v>621</v>
      </c>
      <c r="M22" s="184" t="s">
        <v>621</v>
      </c>
      <c r="N22" s="184" t="s">
        <v>621</v>
      </c>
      <c r="O22" s="184" t="s">
        <v>621</v>
      </c>
      <c r="P22" s="184" t="s">
        <v>621</v>
      </c>
      <c r="Q22" s="184" t="s">
        <v>621</v>
      </c>
      <c r="R22" s="184" t="s">
        <v>621</v>
      </c>
      <c r="S22" s="184" t="s">
        <v>621</v>
      </c>
      <c r="T22" s="184" t="s">
        <v>623</v>
      </c>
      <c r="U22" s="184" t="s">
        <v>621</v>
      </c>
      <c r="V22" s="184" t="s">
        <v>621</v>
      </c>
      <c r="W22" s="184" t="s">
        <v>623</v>
      </c>
      <c r="X22" s="184" t="s">
        <v>621</v>
      </c>
      <c r="Y22" s="184" t="s">
        <v>622</v>
      </c>
      <c r="Z22" s="184" t="s">
        <v>621</v>
      </c>
      <c r="AA22" s="184" t="s">
        <v>621</v>
      </c>
      <c r="AB22" s="184" t="s">
        <v>621</v>
      </c>
      <c r="AC22" s="184" t="s">
        <v>621</v>
      </c>
      <c r="AD22" s="184" t="s">
        <v>623</v>
      </c>
      <c r="AE22" s="184" t="s">
        <v>621</v>
      </c>
      <c r="AF22" s="184" t="s">
        <v>621</v>
      </c>
      <c r="AG22" s="184" t="s">
        <v>622</v>
      </c>
      <c r="AH22" s="184" t="s">
        <v>622</v>
      </c>
      <c r="AI22" s="184" t="s">
        <v>622</v>
      </c>
      <c r="AJ22" s="184" t="s">
        <v>621</v>
      </c>
      <c r="AK22" s="184" t="s">
        <v>621</v>
      </c>
      <c r="AL22" s="184" t="s">
        <v>621</v>
      </c>
      <c r="AM22" s="184" t="s">
        <v>623</v>
      </c>
      <c r="AN22" s="184" t="s">
        <v>621</v>
      </c>
      <c r="AO22" s="184" t="s">
        <v>621</v>
      </c>
      <c r="AP22" s="184" t="s">
        <v>621</v>
      </c>
      <c r="AQ22" s="184" t="s">
        <v>621</v>
      </c>
      <c r="AR22" s="184" t="s">
        <v>621</v>
      </c>
      <c r="AS22" s="184" t="s">
        <v>621</v>
      </c>
      <c r="AT22" s="184" t="s">
        <v>621</v>
      </c>
      <c r="AU22" s="184" t="s">
        <v>621</v>
      </c>
      <c r="AV22" s="184" t="s">
        <v>621</v>
      </c>
      <c r="AW22" s="184" t="s">
        <v>621</v>
      </c>
      <c r="AX22" s="184" t="s">
        <v>621</v>
      </c>
      <c r="AY22" s="184" t="s">
        <v>621</v>
      </c>
      <c r="AZ22" s="184" t="s">
        <v>622</v>
      </c>
      <c r="BA22" s="184" t="s">
        <v>622</v>
      </c>
      <c r="BC22" s="107">
        <f t="shared" si="0"/>
        <v>39</v>
      </c>
      <c r="BD22" s="107">
        <f t="shared" si="1"/>
        <v>6</v>
      </c>
      <c r="BE22" s="107">
        <f t="shared" si="2"/>
        <v>0</v>
      </c>
      <c r="BF22" s="107">
        <f t="shared" si="3"/>
        <v>5</v>
      </c>
      <c r="BG22" s="107">
        <f t="shared" si="4"/>
        <v>0</v>
      </c>
      <c r="BH22" s="107">
        <f t="shared" si="5"/>
        <v>45</v>
      </c>
    </row>
    <row r="23" spans="1:60" x14ac:dyDescent="0.25">
      <c r="A23" s="104">
        <v>120</v>
      </c>
      <c r="B23" s="69" t="s">
        <v>21</v>
      </c>
      <c r="C23" s="69" t="s">
        <v>3</v>
      </c>
      <c r="D23" s="184" t="s">
        <v>621</v>
      </c>
      <c r="E23" s="184" t="s">
        <v>621</v>
      </c>
      <c r="F23" s="184" t="s">
        <v>621</v>
      </c>
      <c r="G23" s="184" t="s">
        <v>620</v>
      </c>
      <c r="H23" s="184" t="s">
        <v>623</v>
      </c>
      <c r="I23" s="184" t="s">
        <v>621</v>
      </c>
      <c r="J23" s="184" t="s">
        <v>621</v>
      </c>
      <c r="K23" s="184" t="s">
        <v>621</v>
      </c>
      <c r="L23" s="184" t="s">
        <v>622</v>
      </c>
      <c r="M23" s="184" t="s">
        <v>621</v>
      </c>
      <c r="N23" s="184" t="s">
        <v>621</v>
      </c>
      <c r="O23" s="184" t="s">
        <v>621</v>
      </c>
      <c r="P23" s="184" t="s">
        <v>621</v>
      </c>
      <c r="Q23" s="184" t="s">
        <v>621</v>
      </c>
      <c r="R23" s="184" t="s">
        <v>623</v>
      </c>
      <c r="S23" s="184" t="s">
        <v>621</v>
      </c>
      <c r="T23" s="184" t="s">
        <v>620</v>
      </c>
      <c r="U23" s="184" t="s">
        <v>621</v>
      </c>
      <c r="V23" s="184" t="s">
        <v>621</v>
      </c>
      <c r="W23" s="184" t="s">
        <v>623</v>
      </c>
      <c r="X23" s="184" t="s">
        <v>621</v>
      </c>
      <c r="Y23" s="184" t="s">
        <v>622</v>
      </c>
      <c r="Z23" s="184" t="s">
        <v>621</v>
      </c>
      <c r="AA23" s="184" t="s">
        <v>623</v>
      </c>
      <c r="AB23" s="184" t="s">
        <v>621</v>
      </c>
      <c r="AC23" s="184" t="s">
        <v>621</v>
      </c>
      <c r="AD23" s="184" t="s">
        <v>621</v>
      </c>
      <c r="AE23" s="184" t="s">
        <v>621</v>
      </c>
      <c r="AF23" s="184" t="s">
        <v>621</v>
      </c>
      <c r="AG23" s="184" t="s">
        <v>622</v>
      </c>
      <c r="AH23" s="184" t="s">
        <v>622</v>
      </c>
      <c r="AI23" s="184" t="s">
        <v>622</v>
      </c>
      <c r="AJ23" s="184" t="s">
        <v>621</v>
      </c>
      <c r="AK23" s="184" t="s">
        <v>621</v>
      </c>
      <c r="AL23" s="184" t="s">
        <v>622</v>
      </c>
      <c r="AM23" s="184" t="s">
        <v>621</v>
      </c>
      <c r="AN23" s="184" t="s">
        <v>621</v>
      </c>
      <c r="AO23" s="184" t="s">
        <v>622</v>
      </c>
      <c r="AP23" s="184" t="s">
        <v>621</v>
      </c>
      <c r="AQ23" s="184" t="s">
        <v>621</v>
      </c>
      <c r="AR23" s="184" t="s">
        <v>621</v>
      </c>
      <c r="AS23" s="184" t="s">
        <v>621</v>
      </c>
      <c r="AT23" s="184" t="s">
        <v>620</v>
      </c>
      <c r="AU23" s="184" t="s">
        <v>620</v>
      </c>
      <c r="AV23" s="184" t="s">
        <v>621</v>
      </c>
      <c r="AW23" s="184" t="s">
        <v>622</v>
      </c>
      <c r="AX23" s="184" t="s">
        <v>621</v>
      </c>
      <c r="AY23" s="184" t="s">
        <v>621</v>
      </c>
      <c r="AZ23" s="184" t="s">
        <v>622</v>
      </c>
      <c r="BA23" s="184" t="s">
        <v>622</v>
      </c>
      <c r="BC23" s="107">
        <f t="shared" si="0"/>
        <v>32</v>
      </c>
      <c r="BD23" s="107">
        <f t="shared" si="1"/>
        <v>10</v>
      </c>
      <c r="BE23" s="107">
        <f t="shared" si="2"/>
        <v>4</v>
      </c>
      <c r="BF23" s="107">
        <f t="shared" si="3"/>
        <v>4</v>
      </c>
      <c r="BG23" s="107">
        <f t="shared" si="4"/>
        <v>0</v>
      </c>
      <c r="BH23" s="107">
        <f t="shared" si="5"/>
        <v>46</v>
      </c>
    </row>
    <row r="24" spans="1:60" x14ac:dyDescent="0.25">
      <c r="A24" s="104">
        <v>121</v>
      </c>
      <c r="B24" s="69" t="s">
        <v>22</v>
      </c>
      <c r="C24" s="69" t="s">
        <v>3</v>
      </c>
      <c r="D24" s="184" t="s">
        <v>621</v>
      </c>
      <c r="E24" s="184" t="s">
        <v>621</v>
      </c>
      <c r="F24" s="184" t="s">
        <v>621</v>
      </c>
      <c r="G24" s="184" t="s">
        <v>621</v>
      </c>
      <c r="H24" s="184" t="s">
        <v>623</v>
      </c>
      <c r="I24" s="184" t="s">
        <v>621</v>
      </c>
      <c r="J24" s="184" t="s">
        <v>623</v>
      </c>
      <c r="K24" s="184" t="s">
        <v>621</v>
      </c>
      <c r="L24" s="184" t="s">
        <v>621</v>
      </c>
      <c r="M24" s="184" t="s">
        <v>621</v>
      </c>
      <c r="N24" s="184" t="s">
        <v>621</v>
      </c>
      <c r="O24" s="184" t="s">
        <v>621</v>
      </c>
      <c r="P24" s="184" t="s">
        <v>621</v>
      </c>
      <c r="Q24" s="184" t="s">
        <v>621</v>
      </c>
      <c r="R24" s="184" t="s">
        <v>621</v>
      </c>
      <c r="S24" s="184" t="s">
        <v>621</v>
      </c>
      <c r="T24" s="184" t="s">
        <v>621</v>
      </c>
      <c r="U24" s="184" t="s">
        <v>621</v>
      </c>
      <c r="V24" s="184" t="s">
        <v>621</v>
      </c>
      <c r="W24" s="184" t="s">
        <v>621</v>
      </c>
      <c r="X24" s="184" t="s">
        <v>621</v>
      </c>
      <c r="Y24" s="184" t="s">
        <v>622</v>
      </c>
      <c r="Z24" s="184" t="s">
        <v>621</v>
      </c>
      <c r="AA24" s="184" t="s">
        <v>621</v>
      </c>
      <c r="AB24" s="184" t="s">
        <v>621</v>
      </c>
      <c r="AC24" s="184" t="s">
        <v>621</v>
      </c>
      <c r="AD24" s="184" t="s">
        <v>621</v>
      </c>
      <c r="AE24" s="184" t="s">
        <v>621</v>
      </c>
      <c r="AF24" s="184" t="s">
        <v>621</v>
      </c>
      <c r="AG24" s="184" t="s">
        <v>621</v>
      </c>
      <c r="AH24" s="184" t="s">
        <v>622</v>
      </c>
      <c r="AI24" s="184" t="s">
        <v>622</v>
      </c>
      <c r="AJ24" s="184" t="s">
        <v>621</v>
      </c>
      <c r="AK24" s="184" t="s">
        <v>621</v>
      </c>
      <c r="AL24" s="184" t="s">
        <v>621</v>
      </c>
      <c r="AM24" s="184" t="s">
        <v>621</v>
      </c>
      <c r="AN24" s="184" t="s">
        <v>621</v>
      </c>
      <c r="AO24" s="184" t="s">
        <v>623</v>
      </c>
      <c r="AP24" s="184" t="s">
        <v>621</v>
      </c>
      <c r="AQ24" s="184" t="s">
        <v>621</v>
      </c>
      <c r="AR24" s="184" t="s">
        <v>621</v>
      </c>
      <c r="AS24" s="184" t="s">
        <v>621</v>
      </c>
      <c r="AT24" s="184" t="s">
        <v>623</v>
      </c>
      <c r="AU24" s="184" t="s">
        <v>621</v>
      </c>
      <c r="AV24" s="184" t="s">
        <v>621</v>
      </c>
      <c r="AW24" s="184" t="s">
        <v>621</v>
      </c>
      <c r="AX24" s="184" t="s">
        <v>621</v>
      </c>
      <c r="AY24" s="184" t="s">
        <v>621</v>
      </c>
      <c r="AZ24" s="184" t="s">
        <v>622</v>
      </c>
      <c r="BA24" s="184" t="s">
        <v>623</v>
      </c>
      <c r="BC24" s="107">
        <f t="shared" si="0"/>
        <v>41</v>
      </c>
      <c r="BD24" s="107">
        <f t="shared" si="1"/>
        <v>4</v>
      </c>
      <c r="BE24" s="107">
        <f t="shared" si="2"/>
        <v>0</v>
      </c>
      <c r="BF24" s="107">
        <f t="shared" si="3"/>
        <v>5</v>
      </c>
      <c r="BG24" s="107">
        <f t="shared" si="4"/>
        <v>0</v>
      </c>
      <c r="BH24" s="107">
        <f t="shared" si="5"/>
        <v>45</v>
      </c>
    </row>
    <row r="25" spans="1:60" x14ac:dyDescent="0.25">
      <c r="A25" s="104">
        <v>122</v>
      </c>
      <c r="B25" s="69" t="s">
        <v>23</v>
      </c>
      <c r="C25" s="69" t="s">
        <v>3</v>
      </c>
      <c r="D25" s="184" t="s">
        <v>621</v>
      </c>
      <c r="E25" s="184" t="s">
        <v>621</v>
      </c>
      <c r="F25" s="184" t="s">
        <v>621</v>
      </c>
      <c r="G25" s="184" t="s">
        <v>620</v>
      </c>
      <c r="H25" s="184" t="s">
        <v>621</v>
      </c>
      <c r="I25" s="184" t="s">
        <v>621</v>
      </c>
      <c r="J25" s="184" t="s">
        <v>621</v>
      </c>
      <c r="K25" s="184" t="s">
        <v>621</v>
      </c>
      <c r="L25" s="184" t="s">
        <v>621</v>
      </c>
      <c r="M25" s="184" t="s">
        <v>621</v>
      </c>
      <c r="N25" s="184" t="s">
        <v>621</v>
      </c>
      <c r="O25" s="184" t="s">
        <v>621</v>
      </c>
      <c r="P25" s="184" t="s">
        <v>621</v>
      </c>
      <c r="Q25" s="184" t="s">
        <v>621</v>
      </c>
      <c r="R25" s="184" t="s">
        <v>621</v>
      </c>
      <c r="S25" s="184" t="s">
        <v>621</v>
      </c>
      <c r="T25" s="184" t="s">
        <v>621</v>
      </c>
      <c r="U25" s="184" t="s">
        <v>621</v>
      </c>
      <c r="V25" s="184" t="s">
        <v>621</v>
      </c>
      <c r="W25" s="184" t="s">
        <v>621</v>
      </c>
      <c r="X25" s="184" t="s">
        <v>621</v>
      </c>
      <c r="Y25" s="184" t="s">
        <v>621</v>
      </c>
      <c r="Z25" s="184" t="s">
        <v>621</v>
      </c>
      <c r="AA25" s="184" t="s">
        <v>621</v>
      </c>
      <c r="AB25" s="184" t="s">
        <v>623</v>
      </c>
      <c r="AC25" s="184" t="s">
        <v>621</v>
      </c>
      <c r="AD25" s="184" t="s">
        <v>621</v>
      </c>
      <c r="AE25" s="184" t="s">
        <v>621</v>
      </c>
      <c r="AF25" s="184" t="s">
        <v>621</v>
      </c>
      <c r="AG25" s="184" t="s">
        <v>621</v>
      </c>
      <c r="AH25" s="184" t="s">
        <v>621</v>
      </c>
      <c r="AI25" s="184" t="s">
        <v>621</v>
      </c>
      <c r="AJ25" s="184" t="s">
        <v>621</v>
      </c>
      <c r="AK25" s="184" t="s">
        <v>621</v>
      </c>
      <c r="AL25" s="184" t="s">
        <v>621</v>
      </c>
      <c r="AM25" s="184" t="s">
        <v>621</v>
      </c>
      <c r="AN25" s="184" t="s">
        <v>621</v>
      </c>
      <c r="AO25" s="184" t="s">
        <v>623</v>
      </c>
      <c r="AP25" s="184" t="s">
        <v>621</v>
      </c>
      <c r="AQ25" s="184" t="s">
        <v>621</v>
      </c>
      <c r="AR25" s="184" t="s">
        <v>621</v>
      </c>
      <c r="AS25" s="184" t="s">
        <v>621</v>
      </c>
      <c r="AT25" s="184" t="s">
        <v>621</v>
      </c>
      <c r="AU25" s="184" t="s">
        <v>621</v>
      </c>
      <c r="AV25" s="184" t="s">
        <v>623</v>
      </c>
      <c r="AW25" s="184" t="s">
        <v>623</v>
      </c>
      <c r="AX25" s="184" t="s">
        <v>621</v>
      </c>
      <c r="AY25" s="184" t="s">
        <v>621</v>
      </c>
      <c r="AZ25" s="184" t="s">
        <v>622</v>
      </c>
      <c r="BA25" s="184" t="s">
        <v>621</v>
      </c>
      <c r="BC25" s="107">
        <f t="shared" si="0"/>
        <v>44</v>
      </c>
      <c r="BD25" s="107">
        <f t="shared" si="1"/>
        <v>1</v>
      </c>
      <c r="BE25" s="107">
        <f t="shared" si="2"/>
        <v>1</v>
      </c>
      <c r="BF25" s="107">
        <f t="shared" si="3"/>
        <v>4</v>
      </c>
      <c r="BG25" s="107">
        <f t="shared" si="4"/>
        <v>0</v>
      </c>
      <c r="BH25" s="107">
        <f t="shared" si="5"/>
        <v>46</v>
      </c>
    </row>
    <row r="26" spans="1:60" x14ac:dyDescent="0.25">
      <c r="A26" s="104">
        <v>123</v>
      </c>
      <c r="B26" s="69" t="s">
        <v>24</v>
      </c>
      <c r="C26" s="69" t="s">
        <v>3</v>
      </c>
      <c r="D26" s="184" t="s">
        <v>623</v>
      </c>
      <c r="E26" s="184" t="s">
        <v>621</v>
      </c>
      <c r="F26" s="184" t="s">
        <v>621</v>
      </c>
      <c r="G26" s="184" t="s">
        <v>621</v>
      </c>
      <c r="H26" s="184" t="s">
        <v>621</v>
      </c>
      <c r="I26" s="184" t="s">
        <v>621</v>
      </c>
      <c r="J26" s="184" t="s">
        <v>621</v>
      </c>
      <c r="K26" s="184" t="s">
        <v>621</v>
      </c>
      <c r="L26" s="184" t="s">
        <v>622</v>
      </c>
      <c r="M26" s="184" t="s">
        <v>621</v>
      </c>
      <c r="N26" s="184" t="s">
        <v>623</v>
      </c>
      <c r="O26" s="184" t="s">
        <v>621</v>
      </c>
      <c r="P26" s="184" t="s">
        <v>621</v>
      </c>
      <c r="Q26" s="184" t="s">
        <v>623</v>
      </c>
      <c r="R26" s="184" t="s">
        <v>623</v>
      </c>
      <c r="S26" s="184" t="s">
        <v>623</v>
      </c>
      <c r="T26" s="184" t="s">
        <v>621</v>
      </c>
      <c r="U26" s="184" t="s">
        <v>621</v>
      </c>
      <c r="V26" s="184" t="s">
        <v>621</v>
      </c>
      <c r="W26" s="184" t="s">
        <v>623</v>
      </c>
      <c r="X26" s="184" t="s">
        <v>621</v>
      </c>
      <c r="Y26" s="184" t="s">
        <v>622</v>
      </c>
      <c r="Z26" s="184" t="s">
        <v>621</v>
      </c>
      <c r="AA26" s="184" t="s">
        <v>621</v>
      </c>
      <c r="AB26" s="184" t="s">
        <v>621</v>
      </c>
      <c r="AC26" s="184" t="s">
        <v>621</v>
      </c>
      <c r="AD26" s="184" t="s">
        <v>621</v>
      </c>
      <c r="AE26" s="184" t="s">
        <v>621</v>
      </c>
      <c r="AF26" s="184" t="s">
        <v>621</v>
      </c>
      <c r="AG26" s="184" t="s">
        <v>622</v>
      </c>
      <c r="AH26" s="184" t="s">
        <v>622</v>
      </c>
      <c r="AI26" s="184" t="s">
        <v>622</v>
      </c>
      <c r="AJ26" s="184" t="s">
        <v>621</v>
      </c>
      <c r="AK26" s="184" t="s">
        <v>621</v>
      </c>
      <c r="AL26" s="184" t="s">
        <v>622</v>
      </c>
      <c r="AM26" s="184" t="s">
        <v>621</v>
      </c>
      <c r="AN26" s="184" t="s">
        <v>621</v>
      </c>
      <c r="AO26" s="184" t="s">
        <v>621</v>
      </c>
      <c r="AP26" s="184" t="s">
        <v>621</v>
      </c>
      <c r="AQ26" s="184" t="s">
        <v>621</v>
      </c>
      <c r="AR26" s="184" t="s">
        <v>621</v>
      </c>
      <c r="AS26" s="184" t="s">
        <v>621</v>
      </c>
      <c r="AT26" s="184" t="s">
        <v>621</v>
      </c>
      <c r="AU26" s="184" t="s">
        <v>621</v>
      </c>
      <c r="AV26" s="184" t="s">
        <v>621</v>
      </c>
      <c r="AW26" s="184" t="s">
        <v>621</v>
      </c>
      <c r="AX26" s="184" t="s">
        <v>621</v>
      </c>
      <c r="AY26" s="184" t="s">
        <v>621</v>
      </c>
      <c r="AZ26" s="184" t="s">
        <v>622</v>
      </c>
      <c r="BA26" s="184" t="s">
        <v>623</v>
      </c>
      <c r="BC26" s="107">
        <f t="shared" si="0"/>
        <v>36</v>
      </c>
      <c r="BD26" s="107">
        <f t="shared" si="1"/>
        <v>7</v>
      </c>
      <c r="BE26" s="107">
        <f t="shared" si="2"/>
        <v>0</v>
      </c>
      <c r="BF26" s="107">
        <f t="shared" si="3"/>
        <v>7</v>
      </c>
      <c r="BG26" s="107">
        <f t="shared" si="4"/>
        <v>0</v>
      </c>
      <c r="BH26" s="107">
        <f t="shared" si="5"/>
        <v>43</v>
      </c>
    </row>
    <row r="27" spans="1:60" x14ac:dyDescent="0.25">
      <c r="A27" s="104">
        <v>201</v>
      </c>
      <c r="B27" s="69" t="s">
        <v>25</v>
      </c>
      <c r="C27" s="69" t="s">
        <v>26</v>
      </c>
      <c r="D27" s="184" t="s">
        <v>621</v>
      </c>
      <c r="E27" s="184" t="s">
        <v>621</v>
      </c>
      <c r="F27" s="184" t="s">
        <v>621</v>
      </c>
      <c r="G27" s="184" t="s">
        <v>621</v>
      </c>
      <c r="H27" s="184" t="s">
        <v>621</v>
      </c>
      <c r="I27" s="184" t="s">
        <v>621</v>
      </c>
      <c r="J27" s="184" t="s">
        <v>623</v>
      </c>
      <c r="K27" s="184" t="s">
        <v>621</v>
      </c>
      <c r="L27" s="184" t="s">
        <v>621</v>
      </c>
      <c r="M27" s="184" t="s">
        <v>621</v>
      </c>
      <c r="N27" s="184" t="s">
        <v>623</v>
      </c>
      <c r="O27" s="184" t="s">
        <v>621</v>
      </c>
      <c r="P27" s="184" t="s">
        <v>621</v>
      </c>
      <c r="Q27" s="184" t="s">
        <v>621</v>
      </c>
      <c r="R27" s="184" t="s">
        <v>621</v>
      </c>
      <c r="S27" s="184" t="s">
        <v>621</v>
      </c>
      <c r="T27" s="184" t="s">
        <v>620</v>
      </c>
      <c r="U27" s="184" t="s">
        <v>621</v>
      </c>
      <c r="V27" s="184" t="s">
        <v>621</v>
      </c>
      <c r="W27" s="184" t="s">
        <v>621</v>
      </c>
      <c r="X27" s="184" t="s">
        <v>621</v>
      </c>
      <c r="Y27" s="184" t="s">
        <v>622</v>
      </c>
      <c r="Z27" s="184" t="s">
        <v>621</v>
      </c>
      <c r="AA27" s="184" t="s">
        <v>621</v>
      </c>
      <c r="AB27" s="184" t="s">
        <v>621</v>
      </c>
      <c r="AC27" s="184" t="s">
        <v>621</v>
      </c>
      <c r="AD27" s="184" t="s">
        <v>621</v>
      </c>
      <c r="AE27" s="184" t="s">
        <v>621</v>
      </c>
      <c r="AF27" s="184" t="s">
        <v>621</v>
      </c>
      <c r="AG27" s="184" t="s">
        <v>622</v>
      </c>
      <c r="AH27" s="184" t="s">
        <v>622</v>
      </c>
      <c r="AI27" s="184" t="s">
        <v>622</v>
      </c>
      <c r="AJ27" s="184" t="s">
        <v>621</v>
      </c>
      <c r="AK27" s="184" t="s">
        <v>621</v>
      </c>
      <c r="AL27" s="184" t="s">
        <v>621</v>
      </c>
      <c r="AM27" s="184" t="s">
        <v>621</v>
      </c>
      <c r="AN27" s="184" t="s">
        <v>621</v>
      </c>
      <c r="AO27" s="184" t="s">
        <v>621</v>
      </c>
      <c r="AP27" s="184" t="s">
        <v>621</v>
      </c>
      <c r="AQ27" s="184" t="s">
        <v>622</v>
      </c>
      <c r="AR27" s="184" t="s">
        <v>621</v>
      </c>
      <c r="AS27" s="184" t="s">
        <v>621</v>
      </c>
      <c r="AT27" s="184" t="s">
        <v>623</v>
      </c>
      <c r="AU27" s="184" t="s">
        <v>621</v>
      </c>
      <c r="AV27" s="184" t="s">
        <v>621</v>
      </c>
      <c r="AW27" s="184" t="s">
        <v>621</v>
      </c>
      <c r="AX27" s="184" t="s">
        <v>620</v>
      </c>
      <c r="AY27" s="184" t="s">
        <v>621</v>
      </c>
      <c r="AZ27" s="184" t="s">
        <v>622</v>
      </c>
      <c r="BA27" s="184" t="s">
        <v>620</v>
      </c>
      <c r="BC27" s="107">
        <f t="shared" si="0"/>
        <v>38</v>
      </c>
      <c r="BD27" s="107">
        <f t="shared" si="1"/>
        <v>6</v>
      </c>
      <c r="BE27" s="107">
        <f t="shared" si="2"/>
        <v>3</v>
      </c>
      <c r="BF27" s="107">
        <f t="shared" si="3"/>
        <v>3</v>
      </c>
      <c r="BG27" s="107">
        <f t="shared" si="4"/>
        <v>0</v>
      </c>
      <c r="BH27" s="107">
        <f t="shared" si="5"/>
        <v>47</v>
      </c>
    </row>
    <row r="28" spans="1:60" x14ac:dyDescent="0.25">
      <c r="A28" s="104">
        <v>202</v>
      </c>
      <c r="B28" s="69" t="s">
        <v>27</v>
      </c>
      <c r="C28" s="69" t="s">
        <v>26</v>
      </c>
      <c r="D28" s="184" t="s">
        <v>621</v>
      </c>
      <c r="E28" s="184" t="s">
        <v>621</v>
      </c>
      <c r="F28" s="184" t="s">
        <v>623</v>
      </c>
      <c r="G28" s="184" t="s">
        <v>620</v>
      </c>
      <c r="H28" s="184" t="s">
        <v>621</v>
      </c>
      <c r="I28" s="184" t="s">
        <v>621</v>
      </c>
      <c r="J28" s="184" t="s">
        <v>623</v>
      </c>
      <c r="K28" s="184" t="s">
        <v>621</v>
      </c>
      <c r="L28" s="184" t="s">
        <v>623</v>
      </c>
      <c r="M28" s="184" t="s">
        <v>621</v>
      </c>
      <c r="N28" s="184" t="s">
        <v>621</v>
      </c>
      <c r="O28" s="184" t="s">
        <v>621</v>
      </c>
      <c r="P28" s="184" t="s">
        <v>621</v>
      </c>
      <c r="Q28" s="184" t="s">
        <v>621</v>
      </c>
      <c r="R28" s="184" t="s">
        <v>623</v>
      </c>
      <c r="S28" s="184" t="s">
        <v>621</v>
      </c>
      <c r="T28" s="184" t="s">
        <v>620</v>
      </c>
      <c r="U28" s="184" t="s">
        <v>621</v>
      </c>
      <c r="V28" s="184" t="s">
        <v>621</v>
      </c>
      <c r="W28" s="184" t="s">
        <v>621</v>
      </c>
      <c r="X28" s="184" t="s">
        <v>621</v>
      </c>
      <c r="Y28" s="184" t="s">
        <v>622</v>
      </c>
      <c r="Z28" s="184" t="s">
        <v>621</v>
      </c>
      <c r="AA28" s="184" t="s">
        <v>621</v>
      </c>
      <c r="AB28" s="184" t="s">
        <v>621</v>
      </c>
      <c r="AC28" s="184" t="s">
        <v>623</v>
      </c>
      <c r="AD28" s="184" t="s">
        <v>621</v>
      </c>
      <c r="AE28" s="184" t="s">
        <v>621</v>
      </c>
      <c r="AF28" s="184" t="s">
        <v>621</v>
      </c>
      <c r="AG28" s="184" t="s">
        <v>622</v>
      </c>
      <c r="AH28" s="184" t="s">
        <v>622</v>
      </c>
      <c r="AI28" s="184" t="s">
        <v>622</v>
      </c>
      <c r="AJ28" s="184" t="s">
        <v>621</v>
      </c>
      <c r="AK28" s="184" t="s">
        <v>621</v>
      </c>
      <c r="AL28" s="184" t="s">
        <v>621</v>
      </c>
      <c r="AM28" s="184" t="s">
        <v>621</v>
      </c>
      <c r="AN28" s="184" t="s">
        <v>621</v>
      </c>
      <c r="AO28" s="184" t="s">
        <v>623</v>
      </c>
      <c r="AP28" s="184" t="s">
        <v>621</v>
      </c>
      <c r="AQ28" s="184" t="s">
        <v>621</v>
      </c>
      <c r="AR28" s="184" t="s">
        <v>621</v>
      </c>
      <c r="AS28" s="184" t="s">
        <v>623</v>
      </c>
      <c r="AT28" s="184" t="s">
        <v>621</v>
      </c>
      <c r="AU28" s="184" t="s">
        <v>621</v>
      </c>
      <c r="AV28" s="184" t="s">
        <v>621</v>
      </c>
      <c r="AW28" s="184" t="s">
        <v>620</v>
      </c>
      <c r="AX28" s="184" t="s">
        <v>620</v>
      </c>
      <c r="AY28" s="184" t="s">
        <v>621</v>
      </c>
      <c r="AZ28" s="184" t="s">
        <v>622</v>
      </c>
      <c r="BA28" s="184" t="s">
        <v>622</v>
      </c>
      <c r="BC28" s="107">
        <f t="shared" si="0"/>
        <v>33</v>
      </c>
      <c r="BD28" s="107">
        <f t="shared" si="1"/>
        <v>6</v>
      </c>
      <c r="BE28" s="107">
        <f t="shared" si="2"/>
        <v>4</v>
      </c>
      <c r="BF28" s="107">
        <f t="shared" si="3"/>
        <v>7</v>
      </c>
      <c r="BG28" s="107">
        <f t="shared" si="4"/>
        <v>0</v>
      </c>
      <c r="BH28" s="107">
        <f t="shared" si="5"/>
        <v>43</v>
      </c>
    </row>
    <row r="29" spans="1:60" x14ac:dyDescent="0.25">
      <c r="A29" s="104">
        <v>203</v>
      </c>
      <c r="B29" s="69" t="s">
        <v>28</v>
      </c>
      <c r="C29" s="69" t="s">
        <v>26</v>
      </c>
      <c r="D29" s="184" t="s">
        <v>621</v>
      </c>
      <c r="E29" s="184" t="s">
        <v>621</v>
      </c>
      <c r="F29" s="184" t="s">
        <v>621</v>
      </c>
      <c r="G29" s="184" t="s">
        <v>621</v>
      </c>
      <c r="H29" s="184" t="s">
        <v>623</v>
      </c>
      <c r="I29" s="184" t="s">
        <v>621</v>
      </c>
      <c r="J29" s="184" t="s">
        <v>621</v>
      </c>
      <c r="K29" s="184" t="s">
        <v>621</v>
      </c>
      <c r="L29" s="184" t="s">
        <v>621</v>
      </c>
      <c r="M29" s="184" t="s">
        <v>621</v>
      </c>
      <c r="N29" s="184" t="s">
        <v>621</v>
      </c>
      <c r="O29" s="184" t="s">
        <v>621</v>
      </c>
      <c r="P29" s="184" t="s">
        <v>621</v>
      </c>
      <c r="Q29" s="184" t="s">
        <v>621</v>
      </c>
      <c r="R29" s="184" t="s">
        <v>621</v>
      </c>
      <c r="S29" s="184" t="s">
        <v>621</v>
      </c>
      <c r="T29" s="184" t="s">
        <v>620</v>
      </c>
      <c r="U29" s="184" t="s">
        <v>621</v>
      </c>
      <c r="V29" s="184" t="s">
        <v>621</v>
      </c>
      <c r="W29" s="184" t="s">
        <v>621</v>
      </c>
      <c r="X29" s="184" t="s">
        <v>621</v>
      </c>
      <c r="Y29" s="184" t="s">
        <v>622</v>
      </c>
      <c r="Z29" s="184" t="s">
        <v>621</v>
      </c>
      <c r="AA29" s="184" t="s">
        <v>621</v>
      </c>
      <c r="AB29" s="184" t="s">
        <v>621</v>
      </c>
      <c r="AC29" s="184" t="s">
        <v>621</v>
      </c>
      <c r="AD29" s="184" t="s">
        <v>621</v>
      </c>
      <c r="AE29" s="184" t="s">
        <v>621</v>
      </c>
      <c r="AF29" s="184" t="s">
        <v>621</v>
      </c>
      <c r="AG29" s="184" t="s">
        <v>621</v>
      </c>
      <c r="AH29" s="184" t="s">
        <v>622</v>
      </c>
      <c r="AI29" s="184" t="s">
        <v>622</v>
      </c>
      <c r="AJ29" s="184" t="s">
        <v>621</v>
      </c>
      <c r="AK29" s="184" t="s">
        <v>621</v>
      </c>
      <c r="AL29" s="184" t="s">
        <v>621</v>
      </c>
      <c r="AM29" s="184" t="s">
        <v>621</v>
      </c>
      <c r="AN29" s="184" t="s">
        <v>621</v>
      </c>
      <c r="AO29" s="184" t="s">
        <v>620</v>
      </c>
      <c r="AP29" s="184" t="s">
        <v>621</v>
      </c>
      <c r="AQ29" s="184" t="s">
        <v>621</v>
      </c>
      <c r="AR29" s="184" t="s">
        <v>621</v>
      </c>
      <c r="AS29" s="184" t="s">
        <v>621</v>
      </c>
      <c r="AT29" s="184" t="s">
        <v>620</v>
      </c>
      <c r="AU29" s="184" t="s">
        <v>620</v>
      </c>
      <c r="AV29" s="184" t="s">
        <v>623</v>
      </c>
      <c r="AW29" s="184" t="s">
        <v>620</v>
      </c>
      <c r="AX29" s="184" t="s">
        <v>620</v>
      </c>
      <c r="AY29" s="184" t="s">
        <v>621</v>
      </c>
      <c r="AZ29" s="184" t="s">
        <v>622</v>
      </c>
      <c r="BA29" s="184" t="s">
        <v>620</v>
      </c>
      <c r="BC29" s="107">
        <f t="shared" si="0"/>
        <v>37</v>
      </c>
      <c r="BD29" s="107">
        <f t="shared" si="1"/>
        <v>4</v>
      </c>
      <c r="BE29" s="107">
        <f t="shared" si="2"/>
        <v>7</v>
      </c>
      <c r="BF29" s="107">
        <f t="shared" si="3"/>
        <v>2</v>
      </c>
      <c r="BG29" s="107">
        <f t="shared" si="4"/>
        <v>0</v>
      </c>
      <c r="BH29" s="107">
        <f t="shared" si="5"/>
        <v>48</v>
      </c>
    </row>
    <row r="30" spans="1:60" x14ac:dyDescent="0.25">
      <c r="A30" s="104">
        <v>204</v>
      </c>
      <c r="B30" s="69" t="s">
        <v>29</v>
      </c>
      <c r="C30" s="69" t="s">
        <v>26</v>
      </c>
      <c r="D30" s="184" t="s">
        <v>621</v>
      </c>
      <c r="E30" s="184" t="s">
        <v>621</v>
      </c>
      <c r="F30" s="184" t="s">
        <v>621</v>
      </c>
      <c r="G30" s="184" t="s">
        <v>621</v>
      </c>
      <c r="H30" s="184" t="s">
        <v>623</v>
      </c>
      <c r="I30" s="184" t="s">
        <v>621</v>
      </c>
      <c r="J30" s="184" t="s">
        <v>621</v>
      </c>
      <c r="K30" s="184" t="s">
        <v>621</v>
      </c>
      <c r="L30" s="184" t="s">
        <v>621</v>
      </c>
      <c r="M30" s="184" t="s">
        <v>621</v>
      </c>
      <c r="N30" s="184" t="s">
        <v>621</v>
      </c>
      <c r="O30" s="184" t="s">
        <v>621</v>
      </c>
      <c r="P30" s="184" t="s">
        <v>621</v>
      </c>
      <c r="Q30" s="184" t="s">
        <v>621</v>
      </c>
      <c r="R30" s="184" t="s">
        <v>623</v>
      </c>
      <c r="S30" s="184" t="s">
        <v>623</v>
      </c>
      <c r="T30" s="184" t="s">
        <v>620</v>
      </c>
      <c r="U30" s="184" t="s">
        <v>623</v>
      </c>
      <c r="V30" s="184" t="s">
        <v>621</v>
      </c>
      <c r="W30" s="184" t="s">
        <v>623</v>
      </c>
      <c r="X30" s="184" t="s">
        <v>621</v>
      </c>
      <c r="Y30" s="184" t="s">
        <v>622</v>
      </c>
      <c r="Z30" s="184" t="s">
        <v>621</v>
      </c>
      <c r="AA30" s="184" t="s">
        <v>621</v>
      </c>
      <c r="AB30" s="184" t="s">
        <v>621</v>
      </c>
      <c r="AC30" s="184" t="s">
        <v>621</v>
      </c>
      <c r="AD30" s="184" t="s">
        <v>621</v>
      </c>
      <c r="AE30" s="184" t="s">
        <v>621</v>
      </c>
      <c r="AF30" s="184" t="s">
        <v>621</v>
      </c>
      <c r="AG30" s="184" t="s">
        <v>622</v>
      </c>
      <c r="AH30" s="184" t="s">
        <v>622</v>
      </c>
      <c r="AI30" s="184" t="s">
        <v>622</v>
      </c>
      <c r="AJ30" s="184" t="s">
        <v>621</v>
      </c>
      <c r="AK30" s="184" t="s">
        <v>621</v>
      </c>
      <c r="AL30" s="184" t="s">
        <v>621</v>
      </c>
      <c r="AM30" s="184" t="s">
        <v>621</v>
      </c>
      <c r="AN30" s="184" t="s">
        <v>621</v>
      </c>
      <c r="AO30" s="184" t="s">
        <v>621</v>
      </c>
      <c r="AP30" s="184" t="s">
        <v>621</v>
      </c>
      <c r="AQ30" s="184" t="s">
        <v>621</v>
      </c>
      <c r="AR30" s="184" t="s">
        <v>621</v>
      </c>
      <c r="AS30" s="184" t="s">
        <v>623</v>
      </c>
      <c r="AT30" s="184" t="s">
        <v>621</v>
      </c>
      <c r="AU30" s="184" t="s">
        <v>621</v>
      </c>
      <c r="AV30" s="184" t="s">
        <v>621</v>
      </c>
      <c r="AW30" s="184" t="s">
        <v>623</v>
      </c>
      <c r="AX30" s="184" t="s">
        <v>621</v>
      </c>
      <c r="AY30" s="184" t="s">
        <v>621</v>
      </c>
      <c r="AZ30" s="184" t="s">
        <v>622</v>
      </c>
      <c r="BA30" s="184" t="s">
        <v>622</v>
      </c>
      <c r="BC30" s="107">
        <f t="shared" si="0"/>
        <v>36</v>
      </c>
      <c r="BD30" s="107">
        <f t="shared" si="1"/>
        <v>6</v>
      </c>
      <c r="BE30" s="107">
        <f t="shared" si="2"/>
        <v>1</v>
      </c>
      <c r="BF30" s="107">
        <f t="shared" si="3"/>
        <v>7</v>
      </c>
      <c r="BG30" s="107">
        <f t="shared" si="4"/>
        <v>0</v>
      </c>
      <c r="BH30" s="107">
        <f t="shared" si="5"/>
        <v>43</v>
      </c>
    </row>
    <row r="31" spans="1:60" x14ac:dyDescent="0.25">
      <c r="A31" s="104">
        <v>205</v>
      </c>
      <c r="B31" s="69" t="s">
        <v>30</v>
      </c>
      <c r="C31" s="69" t="s">
        <v>26</v>
      </c>
      <c r="D31" s="184" t="s">
        <v>621</v>
      </c>
      <c r="E31" s="184" t="s">
        <v>621</v>
      </c>
      <c r="F31" s="184" t="s">
        <v>621</v>
      </c>
      <c r="G31" s="184" t="s">
        <v>621</v>
      </c>
      <c r="H31" s="184" t="s">
        <v>623</v>
      </c>
      <c r="I31" s="184" t="s">
        <v>623</v>
      </c>
      <c r="J31" s="184" t="s">
        <v>623</v>
      </c>
      <c r="K31" s="184" t="s">
        <v>621</v>
      </c>
      <c r="L31" s="184" t="s">
        <v>622</v>
      </c>
      <c r="M31" s="184" t="s">
        <v>621</v>
      </c>
      <c r="N31" s="184" t="s">
        <v>621</v>
      </c>
      <c r="O31" s="184" t="s">
        <v>621</v>
      </c>
      <c r="P31" s="184" t="s">
        <v>621</v>
      </c>
      <c r="Q31" s="184" t="s">
        <v>621</v>
      </c>
      <c r="R31" s="184" t="s">
        <v>623</v>
      </c>
      <c r="S31" s="184" t="s">
        <v>621</v>
      </c>
      <c r="T31" s="184" t="s">
        <v>620</v>
      </c>
      <c r="U31" s="184" t="s">
        <v>621</v>
      </c>
      <c r="V31" s="184" t="s">
        <v>621</v>
      </c>
      <c r="W31" s="184" t="s">
        <v>623</v>
      </c>
      <c r="X31" s="184" t="s">
        <v>621</v>
      </c>
      <c r="Y31" s="184" t="s">
        <v>623</v>
      </c>
      <c r="Z31" s="184" t="s">
        <v>621</v>
      </c>
      <c r="AA31" s="184" t="s">
        <v>621</v>
      </c>
      <c r="AB31" s="184" t="s">
        <v>621</v>
      </c>
      <c r="AC31" s="184" t="s">
        <v>621</v>
      </c>
      <c r="AD31" s="184" t="s">
        <v>621</v>
      </c>
      <c r="AE31" s="184" t="s">
        <v>621</v>
      </c>
      <c r="AF31" s="184" t="s">
        <v>621</v>
      </c>
      <c r="AG31" s="184" t="s">
        <v>621</v>
      </c>
      <c r="AH31" s="184" t="s">
        <v>621</v>
      </c>
      <c r="AI31" s="184" t="s">
        <v>621</v>
      </c>
      <c r="AJ31" s="184" t="s">
        <v>621</v>
      </c>
      <c r="AK31" s="184" t="s">
        <v>621</v>
      </c>
      <c r="AL31" s="184" t="s">
        <v>621</v>
      </c>
      <c r="AM31" s="184" t="s">
        <v>621</v>
      </c>
      <c r="AN31" s="184" t="s">
        <v>621</v>
      </c>
      <c r="AO31" s="184" t="s">
        <v>621</v>
      </c>
      <c r="AP31" s="184" t="s">
        <v>621</v>
      </c>
      <c r="AQ31" s="184" t="s">
        <v>621</v>
      </c>
      <c r="AR31" s="184" t="s">
        <v>621</v>
      </c>
      <c r="AS31" s="184" t="s">
        <v>621</v>
      </c>
      <c r="AT31" s="184" t="s">
        <v>621</v>
      </c>
      <c r="AU31" s="184" t="s">
        <v>621</v>
      </c>
      <c r="AV31" s="184" t="s">
        <v>621</v>
      </c>
      <c r="AW31" s="184" t="s">
        <v>620</v>
      </c>
      <c r="AX31" s="184" t="s">
        <v>621</v>
      </c>
      <c r="AY31" s="184" t="s">
        <v>621</v>
      </c>
      <c r="AZ31" s="184" t="s">
        <v>622</v>
      </c>
      <c r="BA31" s="184" t="s">
        <v>620</v>
      </c>
      <c r="BC31" s="107">
        <f t="shared" si="0"/>
        <v>39</v>
      </c>
      <c r="BD31" s="107">
        <f t="shared" si="1"/>
        <v>2</v>
      </c>
      <c r="BE31" s="107">
        <f t="shared" si="2"/>
        <v>3</v>
      </c>
      <c r="BF31" s="107">
        <f t="shared" si="3"/>
        <v>6</v>
      </c>
      <c r="BG31" s="107">
        <f t="shared" si="4"/>
        <v>0</v>
      </c>
      <c r="BH31" s="107">
        <f t="shared" si="5"/>
        <v>44</v>
      </c>
    </row>
    <row r="32" spans="1:60" x14ac:dyDescent="0.25">
      <c r="A32" s="104">
        <v>206</v>
      </c>
      <c r="B32" s="69" t="s">
        <v>31</v>
      </c>
      <c r="C32" s="69" t="s">
        <v>26</v>
      </c>
      <c r="D32" s="184" t="s">
        <v>621</v>
      </c>
      <c r="E32" s="184" t="s">
        <v>621</v>
      </c>
      <c r="F32" s="184" t="s">
        <v>621</v>
      </c>
      <c r="G32" s="184" t="s">
        <v>621</v>
      </c>
      <c r="H32" s="184" t="s">
        <v>623</v>
      </c>
      <c r="I32" s="184" t="s">
        <v>621</v>
      </c>
      <c r="J32" s="184" t="s">
        <v>621</v>
      </c>
      <c r="K32" s="184" t="s">
        <v>621</v>
      </c>
      <c r="L32" s="184" t="s">
        <v>621</v>
      </c>
      <c r="M32" s="184" t="s">
        <v>621</v>
      </c>
      <c r="N32" s="184" t="s">
        <v>621</v>
      </c>
      <c r="O32" s="184" t="s">
        <v>621</v>
      </c>
      <c r="P32" s="184" t="s">
        <v>621</v>
      </c>
      <c r="Q32" s="184" t="s">
        <v>621</v>
      </c>
      <c r="R32" s="184" t="s">
        <v>623</v>
      </c>
      <c r="S32" s="184" t="s">
        <v>621</v>
      </c>
      <c r="T32" s="184" t="s">
        <v>621</v>
      </c>
      <c r="U32" s="184" t="s">
        <v>621</v>
      </c>
      <c r="V32" s="184" t="s">
        <v>621</v>
      </c>
      <c r="W32" s="184" t="s">
        <v>621</v>
      </c>
      <c r="X32" s="184" t="s">
        <v>621</v>
      </c>
      <c r="Y32" s="184" t="s">
        <v>622</v>
      </c>
      <c r="Z32" s="184" t="s">
        <v>621</v>
      </c>
      <c r="AA32" s="184" t="s">
        <v>621</v>
      </c>
      <c r="AB32" s="184" t="s">
        <v>621</v>
      </c>
      <c r="AC32" s="184" t="s">
        <v>621</v>
      </c>
      <c r="AD32" s="184" t="s">
        <v>623</v>
      </c>
      <c r="AE32" s="184" t="s">
        <v>621</v>
      </c>
      <c r="AF32" s="184" t="s">
        <v>621</v>
      </c>
      <c r="AG32" s="184" t="s">
        <v>622</v>
      </c>
      <c r="AH32" s="184" t="s">
        <v>622</v>
      </c>
      <c r="AI32" s="184" t="s">
        <v>622</v>
      </c>
      <c r="AJ32" s="184" t="s">
        <v>621</v>
      </c>
      <c r="AK32" s="184" t="s">
        <v>621</v>
      </c>
      <c r="AL32" s="184" t="s">
        <v>621</v>
      </c>
      <c r="AM32" s="184" t="s">
        <v>621</v>
      </c>
      <c r="AN32" s="184" t="s">
        <v>621</v>
      </c>
      <c r="AO32" s="184" t="s">
        <v>623</v>
      </c>
      <c r="AP32" s="184" t="s">
        <v>621</v>
      </c>
      <c r="AQ32" s="184" t="s">
        <v>621</v>
      </c>
      <c r="AR32" s="184" t="s">
        <v>621</v>
      </c>
      <c r="AS32" s="184" t="s">
        <v>621</v>
      </c>
      <c r="AT32" s="184" t="s">
        <v>621</v>
      </c>
      <c r="AU32" s="184" t="s">
        <v>621</v>
      </c>
      <c r="AV32" s="184" t="s">
        <v>621</v>
      </c>
      <c r="AW32" s="184" t="s">
        <v>623</v>
      </c>
      <c r="AX32" s="184" t="s">
        <v>621</v>
      </c>
      <c r="AY32" s="184" t="s">
        <v>621</v>
      </c>
      <c r="AZ32" s="184" t="s">
        <v>622</v>
      </c>
      <c r="BA32" s="184" t="s">
        <v>620</v>
      </c>
      <c r="BC32" s="107">
        <f t="shared" si="0"/>
        <v>39</v>
      </c>
      <c r="BD32" s="107">
        <f t="shared" si="1"/>
        <v>5</v>
      </c>
      <c r="BE32" s="107">
        <f t="shared" si="2"/>
        <v>1</v>
      </c>
      <c r="BF32" s="107">
        <f t="shared" si="3"/>
        <v>5</v>
      </c>
      <c r="BG32" s="107">
        <f t="shared" si="4"/>
        <v>0</v>
      </c>
      <c r="BH32" s="107">
        <f t="shared" si="5"/>
        <v>45</v>
      </c>
    </row>
    <row r="33" spans="1:60" x14ac:dyDescent="0.25">
      <c r="A33" s="104">
        <v>207</v>
      </c>
      <c r="B33" s="69" t="s">
        <v>32</v>
      </c>
      <c r="C33" s="69" t="s">
        <v>26</v>
      </c>
      <c r="D33" s="184" t="s">
        <v>621</v>
      </c>
      <c r="E33" s="184" t="s">
        <v>621</v>
      </c>
      <c r="F33" s="184" t="s">
        <v>621</v>
      </c>
      <c r="G33" s="184" t="s">
        <v>621</v>
      </c>
      <c r="H33" s="184" t="s">
        <v>621</v>
      </c>
      <c r="I33" s="184" t="s">
        <v>621</v>
      </c>
      <c r="J33" s="184" t="s">
        <v>621</v>
      </c>
      <c r="K33" s="184" t="s">
        <v>621</v>
      </c>
      <c r="L33" s="184" t="s">
        <v>621</v>
      </c>
      <c r="M33" s="184" t="s">
        <v>621</v>
      </c>
      <c r="N33" s="184" t="s">
        <v>621</v>
      </c>
      <c r="O33" s="184" t="s">
        <v>621</v>
      </c>
      <c r="P33" s="184" t="s">
        <v>621</v>
      </c>
      <c r="Q33" s="184" t="s">
        <v>621</v>
      </c>
      <c r="R33" s="184" t="s">
        <v>623</v>
      </c>
      <c r="S33" s="184" t="s">
        <v>621</v>
      </c>
      <c r="T33" s="184" t="s">
        <v>621</v>
      </c>
      <c r="U33" s="184" t="s">
        <v>621</v>
      </c>
      <c r="V33" s="184" t="s">
        <v>621</v>
      </c>
      <c r="W33" s="184" t="s">
        <v>621</v>
      </c>
      <c r="X33" s="184" t="s">
        <v>621</v>
      </c>
      <c r="Y33" s="184" t="s">
        <v>622</v>
      </c>
      <c r="Z33" s="184" t="s">
        <v>621</v>
      </c>
      <c r="AA33" s="184" t="s">
        <v>621</v>
      </c>
      <c r="AB33" s="184" t="s">
        <v>621</v>
      </c>
      <c r="AC33" s="184" t="s">
        <v>621</v>
      </c>
      <c r="AD33" s="184" t="s">
        <v>621</v>
      </c>
      <c r="AE33" s="184" t="s">
        <v>621</v>
      </c>
      <c r="AF33" s="184" t="s">
        <v>621</v>
      </c>
      <c r="AG33" s="184" t="s">
        <v>622</v>
      </c>
      <c r="AH33" s="184" t="s">
        <v>622</v>
      </c>
      <c r="AI33" s="184" t="s">
        <v>622</v>
      </c>
      <c r="AJ33" s="184" t="s">
        <v>621</v>
      </c>
      <c r="AK33" s="184" t="s">
        <v>621</v>
      </c>
      <c r="AL33" s="184" t="s">
        <v>621</v>
      </c>
      <c r="AM33" s="184" t="s">
        <v>621</v>
      </c>
      <c r="AN33" s="184" t="s">
        <v>621</v>
      </c>
      <c r="AO33" s="184" t="s">
        <v>620</v>
      </c>
      <c r="AP33" s="184" t="s">
        <v>621</v>
      </c>
      <c r="AQ33" s="184" t="s">
        <v>621</v>
      </c>
      <c r="AR33" s="184" t="s">
        <v>621</v>
      </c>
      <c r="AS33" s="184" t="s">
        <v>621</v>
      </c>
      <c r="AT33" s="184" t="s">
        <v>621</v>
      </c>
      <c r="AU33" s="184" t="s">
        <v>621</v>
      </c>
      <c r="AV33" s="184" t="s">
        <v>621</v>
      </c>
      <c r="AW33" s="184" t="s">
        <v>621</v>
      </c>
      <c r="AX33" s="184" t="s">
        <v>620</v>
      </c>
      <c r="AY33" s="184" t="s">
        <v>621</v>
      </c>
      <c r="AZ33" s="184" t="s">
        <v>622</v>
      </c>
      <c r="BA33" s="184" t="s">
        <v>622</v>
      </c>
      <c r="BC33" s="107">
        <f t="shared" si="0"/>
        <v>41</v>
      </c>
      <c r="BD33" s="107">
        <f t="shared" si="1"/>
        <v>6</v>
      </c>
      <c r="BE33" s="107">
        <f t="shared" si="2"/>
        <v>2</v>
      </c>
      <c r="BF33" s="107">
        <f t="shared" si="3"/>
        <v>1</v>
      </c>
      <c r="BG33" s="107">
        <f t="shared" si="4"/>
        <v>0</v>
      </c>
      <c r="BH33" s="107">
        <f t="shared" si="5"/>
        <v>49</v>
      </c>
    </row>
    <row r="34" spans="1:60" x14ac:dyDescent="0.25">
      <c r="A34" s="104">
        <v>208</v>
      </c>
      <c r="B34" s="69" t="s">
        <v>33</v>
      </c>
      <c r="C34" s="69" t="s">
        <v>26</v>
      </c>
      <c r="D34" s="184" t="s">
        <v>621</v>
      </c>
      <c r="E34" s="184" t="s">
        <v>621</v>
      </c>
      <c r="F34" s="184" t="s">
        <v>623</v>
      </c>
      <c r="G34" s="184" t="s">
        <v>621</v>
      </c>
      <c r="H34" s="184" t="s">
        <v>623</v>
      </c>
      <c r="I34" s="184" t="s">
        <v>621</v>
      </c>
      <c r="J34" s="184" t="s">
        <v>623</v>
      </c>
      <c r="K34" s="184" t="s">
        <v>621</v>
      </c>
      <c r="L34" s="184" t="s">
        <v>621</v>
      </c>
      <c r="M34" s="184" t="s">
        <v>621</v>
      </c>
      <c r="N34" s="184" t="s">
        <v>621</v>
      </c>
      <c r="O34" s="184" t="s">
        <v>621</v>
      </c>
      <c r="P34" s="184" t="s">
        <v>621</v>
      </c>
      <c r="Q34" s="184" t="s">
        <v>621</v>
      </c>
      <c r="R34" s="184" t="s">
        <v>621</v>
      </c>
      <c r="S34" s="184" t="s">
        <v>621</v>
      </c>
      <c r="T34" s="184" t="s">
        <v>623</v>
      </c>
      <c r="U34" s="184" t="s">
        <v>621</v>
      </c>
      <c r="V34" s="184" t="s">
        <v>621</v>
      </c>
      <c r="W34" s="184" t="s">
        <v>621</v>
      </c>
      <c r="X34" s="184" t="s">
        <v>621</v>
      </c>
      <c r="Y34" s="184" t="s">
        <v>622</v>
      </c>
      <c r="Z34" s="184" t="s">
        <v>621</v>
      </c>
      <c r="AA34" s="184" t="s">
        <v>621</v>
      </c>
      <c r="AB34" s="184" t="s">
        <v>621</v>
      </c>
      <c r="AC34" s="184" t="s">
        <v>621</v>
      </c>
      <c r="AD34" s="184" t="s">
        <v>621</v>
      </c>
      <c r="AE34" s="184" t="s">
        <v>621</v>
      </c>
      <c r="AF34" s="184" t="s">
        <v>621</v>
      </c>
      <c r="AG34" s="184" t="s">
        <v>622</v>
      </c>
      <c r="AH34" s="184" t="s">
        <v>622</v>
      </c>
      <c r="AI34" s="184" t="s">
        <v>622</v>
      </c>
      <c r="AJ34" s="184" t="s">
        <v>621</v>
      </c>
      <c r="AK34" s="184" t="s">
        <v>621</v>
      </c>
      <c r="AL34" s="184" t="s">
        <v>621</v>
      </c>
      <c r="AM34" s="184" t="s">
        <v>621</v>
      </c>
      <c r="AN34" s="184" t="s">
        <v>621</v>
      </c>
      <c r="AO34" s="184" t="s">
        <v>622</v>
      </c>
      <c r="AP34" s="184" t="s">
        <v>621</v>
      </c>
      <c r="AQ34" s="184" t="s">
        <v>622</v>
      </c>
      <c r="AR34" s="184" t="s">
        <v>621</v>
      </c>
      <c r="AS34" s="184" t="s">
        <v>623</v>
      </c>
      <c r="AT34" s="184" t="s">
        <v>623</v>
      </c>
      <c r="AU34" s="184" t="s">
        <v>623</v>
      </c>
      <c r="AV34" s="184" t="s">
        <v>623</v>
      </c>
      <c r="AW34" s="184" t="s">
        <v>623</v>
      </c>
      <c r="AX34" s="184" t="s">
        <v>620</v>
      </c>
      <c r="AY34" s="184" t="s">
        <v>621</v>
      </c>
      <c r="AZ34" s="184" t="s">
        <v>622</v>
      </c>
      <c r="BA34" s="184" t="s">
        <v>620</v>
      </c>
      <c r="BC34" s="107">
        <f t="shared" si="0"/>
        <v>32</v>
      </c>
      <c r="BD34" s="107">
        <f t="shared" si="1"/>
        <v>7</v>
      </c>
      <c r="BE34" s="107">
        <f t="shared" si="2"/>
        <v>2</v>
      </c>
      <c r="BF34" s="107">
        <f t="shared" si="3"/>
        <v>9</v>
      </c>
      <c r="BG34" s="107">
        <f t="shared" si="4"/>
        <v>0</v>
      </c>
      <c r="BH34" s="107">
        <f t="shared" si="5"/>
        <v>41</v>
      </c>
    </row>
    <row r="35" spans="1:60" x14ac:dyDescent="0.25">
      <c r="A35" s="104">
        <v>209</v>
      </c>
      <c r="B35" s="69" t="s">
        <v>34</v>
      </c>
      <c r="C35" s="69" t="s">
        <v>26</v>
      </c>
      <c r="D35" s="184" t="s">
        <v>621</v>
      </c>
      <c r="E35" s="184" t="s">
        <v>621</v>
      </c>
      <c r="F35" s="184" t="s">
        <v>621</v>
      </c>
      <c r="G35" s="184" t="s">
        <v>620</v>
      </c>
      <c r="H35" s="184" t="s">
        <v>621</v>
      </c>
      <c r="I35" s="184" t="s">
        <v>621</v>
      </c>
      <c r="J35" s="184" t="s">
        <v>621</v>
      </c>
      <c r="K35" s="184" t="s">
        <v>623</v>
      </c>
      <c r="L35" s="184" t="s">
        <v>622</v>
      </c>
      <c r="M35" s="184" t="s">
        <v>621</v>
      </c>
      <c r="N35" s="184" t="s">
        <v>621</v>
      </c>
      <c r="O35" s="184" t="s">
        <v>621</v>
      </c>
      <c r="P35" s="184" t="s">
        <v>621</v>
      </c>
      <c r="Q35" s="184" t="s">
        <v>621</v>
      </c>
      <c r="R35" s="184" t="s">
        <v>623</v>
      </c>
      <c r="S35" s="184" t="s">
        <v>621</v>
      </c>
      <c r="T35" s="184" t="s">
        <v>621</v>
      </c>
      <c r="U35" s="184" t="s">
        <v>621</v>
      </c>
      <c r="V35" s="184" t="s">
        <v>621</v>
      </c>
      <c r="W35" s="184" t="s">
        <v>623</v>
      </c>
      <c r="X35" s="184" t="s">
        <v>621</v>
      </c>
      <c r="Y35" s="184" t="s">
        <v>622</v>
      </c>
      <c r="Z35" s="184" t="s">
        <v>621</v>
      </c>
      <c r="AA35" s="184" t="s">
        <v>621</v>
      </c>
      <c r="AB35" s="184" t="s">
        <v>621</v>
      </c>
      <c r="AC35" s="184" t="s">
        <v>621</v>
      </c>
      <c r="AD35" s="184" t="s">
        <v>621</v>
      </c>
      <c r="AE35" s="184" t="s">
        <v>621</v>
      </c>
      <c r="AF35" s="184" t="s">
        <v>621</v>
      </c>
      <c r="AG35" s="184" t="s">
        <v>622</v>
      </c>
      <c r="AH35" s="184" t="s">
        <v>622</v>
      </c>
      <c r="AI35" s="184" t="s">
        <v>622</v>
      </c>
      <c r="AJ35" s="184" t="s">
        <v>621</v>
      </c>
      <c r="AK35" s="184" t="s">
        <v>621</v>
      </c>
      <c r="AL35" s="184" t="s">
        <v>621</v>
      </c>
      <c r="AM35" s="184" t="s">
        <v>621</v>
      </c>
      <c r="AN35" s="184" t="s">
        <v>623</v>
      </c>
      <c r="AO35" s="184" t="s">
        <v>621</v>
      </c>
      <c r="AP35" s="184" t="s">
        <v>621</v>
      </c>
      <c r="AQ35" s="184" t="s">
        <v>623</v>
      </c>
      <c r="AR35" s="184" t="s">
        <v>621</v>
      </c>
      <c r="AS35" s="184" t="s">
        <v>621</v>
      </c>
      <c r="AT35" s="184" t="s">
        <v>621</v>
      </c>
      <c r="AU35" s="184" t="s">
        <v>621</v>
      </c>
      <c r="AV35" s="184" t="s">
        <v>621</v>
      </c>
      <c r="AW35" s="184" t="s">
        <v>620</v>
      </c>
      <c r="AX35" s="184" t="s">
        <v>621</v>
      </c>
      <c r="AY35" s="184" t="s">
        <v>621</v>
      </c>
      <c r="AZ35" s="184" t="s">
        <v>622</v>
      </c>
      <c r="BA35" s="184" t="s">
        <v>622</v>
      </c>
      <c r="BC35" s="107">
        <f t="shared" si="0"/>
        <v>36</v>
      </c>
      <c r="BD35" s="107">
        <f t="shared" si="1"/>
        <v>7</v>
      </c>
      <c r="BE35" s="107">
        <f t="shared" si="2"/>
        <v>2</v>
      </c>
      <c r="BF35" s="107">
        <f t="shared" si="3"/>
        <v>5</v>
      </c>
      <c r="BG35" s="107">
        <f t="shared" si="4"/>
        <v>0</v>
      </c>
      <c r="BH35" s="107">
        <f t="shared" si="5"/>
        <v>45</v>
      </c>
    </row>
    <row r="36" spans="1:60" x14ac:dyDescent="0.25">
      <c r="A36" s="104">
        <v>210</v>
      </c>
      <c r="B36" s="69" t="s">
        <v>35</v>
      </c>
      <c r="C36" s="69" t="s">
        <v>26</v>
      </c>
      <c r="D36" s="184" t="s">
        <v>621</v>
      </c>
      <c r="E36" s="184" t="s">
        <v>621</v>
      </c>
      <c r="F36" s="184" t="s">
        <v>623</v>
      </c>
      <c r="G36" s="184" t="s">
        <v>621</v>
      </c>
      <c r="H36" s="184" t="s">
        <v>621</v>
      </c>
      <c r="I36" s="184" t="s">
        <v>621</v>
      </c>
      <c r="J36" s="184" t="s">
        <v>621</v>
      </c>
      <c r="K36" s="184" t="s">
        <v>621</v>
      </c>
      <c r="L36" s="184" t="s">
        <v>621</v>
      </c>
      <c r="M36" s="184" t="s">
        <v>621</v>
      </c>
      <c r="N36" s="184" t="s">
        <v>621</v>
      </c>
      <c r="O36" s="184" t="s">
        <v>621</v>
      </c>
      <c r="P36" s="184" t="s">
        <v>621</v>
      </c>
      <c r="Q36" s="184" t="s">
        <v>621</v>
      </c>
      <c r="R36" s="184" t="s">
        <v>623</v>
      </c>
      <c r="S36" s="184" t="s">
        <v>621</v>
      </c>
      <c r="T36" s="184" t="s">
        <v>623</v>
      </c>
      <c r="U36" s="184" t="s">
        <v>621</v>
      </c>
      <c r="V36" s="184" t="s">
        <v>621</v>
      </c>
      <c r="W36" s="184" t="s">
        <v>621</v>
      </c>
      <c r="X36" s="184" t="s">
        <v>621</v>
      </c>
      <c r="Y36" s="184" t="s">
        <v>621</v>
      </c>
      <c r="Z36" s="184" t="s">
        <v>621</v>
      </c>
      <c r="AA36" s="184" t="s">
        <v>621</v>
      </c>
      <c r="AB36" s="184" t="s">
        <v>623</v>
      </c>
      <c r="AC36" s="184" t="s">
        <v>621</v>
      </c>
      <c r="AD36" s="184" t="s">
        <v>621</v>
      </c>
      <c r="AE36" s="184" t="s">
        <v>621</v>
      </c>
      <c r="AF36" s="184" t="s">
        <v>621</v>
      </c>
      <c r="AG36" s="184" t="s">
        <v>621</v>
      </c>
      <c r="AH36" s="184" t="s">
        <v>622</v>
      </c>
      <c r="AI36" s="184" t="s">
        <v>622</v>
      </c>
      <c r="AJ36" s="184" t="s">
        <v>621</v>
      </c>
      <c r="AK36" s="184" t="s">
        <v>621</v>
      </c>
      <c r="AL36" s="184" t="s">
        <v>621</v>
      </c>
      <c r="AM36" s="184" t="s">
        <v>621</v>
      </c>
      <c r="AN36" s="184" t="s">
        <v>621</v>
      </c>
      <c r="AO36" s="184" t="s">
        <v>621</v>
      </c>
      <c r="AP36" s="184" t="s">
        <v>621</v>
      </c>
      <c r="AQ36" s="184" t="s">
        <v>621</v>
      </c>
      <c r="AR36" s="184" t="s">
        <v>621</v>
      </c>
      <c r="AS36" s="184" t="s">
        <v>621</v>
      </c>
      <c r="AT36" s="184" t="s">
        <v>621</v>
      </c>
      <c r="AU36" s="184" t="s">
        <v>621</v>
      </c>
      <c r="AV36" s="184" t="s">
        <v>621</v>
      </c>
      <c r="AW36" s="184" t="s">
        <v>623</v>
      </c>
      <c r="AX36" s="184" t="s">
        <v>621</v>
      </c>
      <c r="AY36" s="184" t="s">
        <v>621</v>
      </c>
      <c r="AZ36" s="184" t="s">
        <v>622</v>
      </c>
      <c r="BA36" s="184" t="s">
        <v>620</v>
      </c>
      <c r="BC36" s="107">
        <f t="shared" si="0"/>
        <v>41</v>
      </c>
      <c r="BD36" s="107">
        <f t="shared" si="1"/>
        <v>3</v>
      </c>
      <c r="BE36" s="107">
        <f t="shared" si="2"/>
        <v>1</v>
      </c>
      <c r="BF36" s="107">
        <f t="shared" si="3"/>
        <v>5</v>
      </c>
      <c r="BG36" s="107">
        <f t="shared" si="4"/>
        <v>0</v>
      </c>
      <c r="BH36" s="107">
        <f t="shared" si="5"/>
        <v>45</v>
      </c>
    </row>
    <row r="37" spans="1:60" x14ac:dyDescent="0.25">
      <c r="A37" s="104">
        <v>211</v>
      </c>
      <c r="B37" s="69" t="s">
        <v>38</v>
      </c>
      <c r="C37" s="69" t="s">
        <v>26</v>
      </c>
      <c r="D37" s="184" t="s">
        <v>621</v>
      </c>
      <c r="E37" s="184" t="s">
        <v>621</v>
      </c>
      <c r="F37" s="184" t="s">
        <v>623</v>
      </c>
      <c r="G37" s="184" t="s">
        <v>621</v>
      </c>
      <c r="H37" s="184" t="s">
        <v>623</v>
      </c>
      <c r="I37" s="184" t="s">
        <v>621</v>
      </c>
      <c r="J37" s="184" t="s">
        <v>621</v>
      </c>
      <c r="K37" s="184" t="s">
        <v>621</v>
      </c>
      <c r="L37" s="184" t="s">
        <v>623</v>
      </c>
      <c r="M37" s="184" t="s">
        <v>621</v>
      </c>
      <c r="N37" s="184" t="s">
        <v>621</v>
      </c>
      <c r="O37" s="184" t="s">
        <v>621</v>
      </c>
      <c r="P37" s="184" t="s">
        <v>621</v>
      </c>
      <c r="Q37" s="184" t="s">
        <v>621</v>
      </c>
      <c r="R37" s="184" t="s">
        <v>623</v>
      </c>
      <c r="S37" s="184" t="s">
        <v>621</v>
      </c>
      <c r="T37" s="184" t="s">
        <v>621</v>
      </c>
      <c r="U37" s="184" t="s">
        <v>621</v>
      </c>
      <c r="V37" s="184" t="s">
        <v>621</v>
      </c>
      <c r="W37" s="184" t="s">
        <v>621</v>
      </c>
      <c r="X37" s="184" t="s">
        <v>621</v>
      </c>
      <c r="Y37" s="184" t="s">
        <v>621</v>
      </c>
      <c r="Z37" s="184" t="s">
        <v>621</v>
      </c>
      <c r="AA37" s="184" t="s">
        <v>621</v>
      </c>
      <c r="AB37" s="184" t="s">
        <v>621</v>
      </c>
      <c r="AC37" s="184" t="s">
        <v>621</v>
      </c>
      <c r="AD37" s="184" t="s">
        <v>621</v>
      </c>
      <c r="AE37" s="184" t="s">
        <v>621</v>
      </c>
      <c r="AF37" s="184" t="s">
        <v>621</v>
      </c>
      <c r="AG37" s="184" t="s">
        <v>621</v>
      </c>
      <c r="AH37" s="184" t="s">
        <v>622</v>
      </c>
      <c r="AI37" s="184" t="s">
        <v>622</v>
      </c>
      <c r="AJ37" s="184" t="s">
        <v>621</v>
      </c>
      <c r="AK37" s="184" t="s">
        <v>621</v>
      </c>
      <c r="AL37" s="184" t="s">
        <v>621</v>
      </c>
      <c r="AM37" s="184" t="s">
        <v>621</v>
      </c>
      <c r="AN37" s="184" t="s">
        <v>621</v>
      </c>
      <c r="AO37" s="184" t="s">
        <v>621</v>
      </c>
      <c r="AP37" s="184" t="s">
        <v>621</v>
      </c>
      <c r="AQ37" s="184" t="s">
        <v>621</v>
      </c>
      <c r="AR37" s="184" t="s">
        <v>621</v>
      </c>
      <c r="AS37" s="184" t="s">
        <v>623</v>
      </c>
      <c r="AT37" s="184" t="s">
        <v>623</v>
      </c>
      <c r="AU37" s="184" t="s">
        <v>621</v>
      </c>
      <c r="AV37" s="184" t="s">
        <v>621</v>
      </c>
      <c r="AW37" s="184" t="s">
        <v>620</v>
      </c>
      <c r="AX37" s="184" t="s">
        <v>621</v>
      </c>
      <c r="AY37" s="184" t="s">
        <v>621</v>
      </c>
      <c r="AZ37" s="184" t="s">
        <v>622</v>
      </c>
      <c r="BA37" s="184" t="s">
        <v>623</v>
      </c>
      <c r="BC37" s="107">
        <f t="shared" si="0"/>
        <v>39</v>
      </c>
      <c r="BD37" s="107">
        <f t="shared" si="1"/>
        <v>3</v>
      </c>
      <c r="BE37" s="107">
        <f t="shared" si="2"/>
        <v>1</v>
      </c>
      <c r="BF37" s="107">
        <f t="shared" si="3"/>
        <v>7</v>
      </c>
      <c r="BG37" s="107">
        <f t="shared" si="4"/>
        <v>0</v>
      </c>
      <c r="BH37" s="107">
        <f t="shared" si="5"/>
        <v>43</v>
      </c>
    </row>
    <row r="38" spans="1:60" x14ac:dyDescent="0.25">
      <c r="A38" s="104">
        <v>212</v>
      </c>
      <c r="B38" s="69" t="s">
        <v>36</v>
      </c>
      <c r="C38" s="69" t="s">
        <v>26</v>
      </c>
      <c r="D38" s="184" t="s">
        <v>621</v>
      </c>
      <c r="E38" s="184" t="s">
        <v>621</v>
      </c>
      <c r="F38" s="184" t="s">
        <v>621</v>
      </c>
      <c r="G38" s="184" t="s">
        <v>620</v>
      </c>
      <c r="H38" s="184" t="s">
        <v>623</v>
      </c>
      <c r="I38" s="184" t="s">
        <v>623</v>
      </c>
      <c r="J38" s="184" t="s">
        <v>623</v>
      </c>
      <c r="K38" s="184" t="s">
        <v>623</v>
      </c>
      <c r="L38" s="184" t="s">
        <v>621</v>
      </c>
      <c r="M38" s="184" t="s">
        <v>621</v>
      </c>
      <c r="N38" s="184" t="s">
        <v>621</v>
      </c>
      <c r="O38" s="184" t="s">
        <v>621</v>
      </c>
      <c r="P38" s="184" t="s">
        <v>621</v>
      </c>
      <c r="Q38" s="184" t="s">
        <v>623</v>
      </c>
      <c r="R38" s="184" t="s">
        <v>621</v>
      </c>
      <c r="S38" s="184" t="s">
        <v>623</v>
      </c>
      <c r="T38" s="184" t="s">
        <v>620</v>
      </c>
      <c r="U38" s="184" t="s">
        <v>621</v>
      </c>
      <c r="V38" s="184" t="s">
        <v>621</v>
      </c>
      <c r="W38" s="184" t="s">
        <v>621</v>
      </c>
      <c r="X38" s="184" t="s">
        <v>621</v>
      </c>
      <c r="Y38" s="184" t="s">
        <v>622</v>
      </c>
      <c r="Z38" s="184" t="s">
        <v>621</v>
      </c>
      <c r="AA38" s="184" t="s">
        <v>623</v>
      </c>
      <c r="AB38" s="184" t="s">
        <v>621</v>
      </c>
      <c r="AC38" s="184" t="s">
        <v>621</v>
      </c>
      <c r="AD38" s="184" t="s">
        <v>623</v>
      </c>
      <c r="AE38" s="184" t="s">
        <v>621</v>
      </c>
      <c r="AF38" s="184" t="s">
        <v>621</v>
      </c>
      <c r="AG38" s="184" t="s">
        <v>622</v>
      </c>
      <c r="AH38" s="184" t="s">
        <v>622</v>
      </c>
      <c r="AI38" s="184" t="s">
        <v>622</v>
      </c>
      <c r="AJ38" s="184" t="s">
        <v>621</v>
      </c>
      <c r="AK38" s="184" t="s">
        <v>621</v>
      </c>
      <c r="AL38" s="184" t="s">
        <v>621</v>
      </c>
      <c r="AM38" s="184" t="s">
        <v>621</v>
      </c>
      <c r="AN38" s="184" t="s">
        <v>621</v>
      </c>
      <c r="AO38" s="184" t="s">
        <v>623</v>
      </c>
      <c r="AP38" s="184" t="s">
        <v>621</v>
      </c>
      <c r="AQ38" s="184" t="s">
        <v>621</v>
      </c>
      <c r="AR38" s="184" t="s">
        <v>621</v>
      </c>
      <c r="AS38" s="184" t="s">
        <v>623</v>
      </c>
      <c r="AT38" s="184" t="s">
        <v>623</v>
      </c>
      <c r="AU38" s="184" t="s">
        <v>621</v>
      </c>
      <c r="AV38" s="184" t="s">
        <v>621</v>
      </c>
      <c r="AW38" s="184" t="s">
        <v>620</v>
      </c>
      <c r="AX38" s="184" t="s">
        <v>623</v>
      </c>
      <c r="AY38" s="184" t="s">
        <v>621</v>
      </c>
      <c r="AZ38" s="184" t="s">
        <v>622</v>
      </c>
      <c r="BA38" s="184" t="s">
        <v>620</v>
      </c>
      <c r="BC38" s="107">
        <f t="shared" si="0"/>
        <v>29</v>
      </c>
      <c r="BD38" s="107">
        <f t="shared" si="1"/>
        <v>5</v>
      </c>
      <c r="BE38" s="107">
        <f t="shared" si="2"/>
        <v>4</v>
      </c>
      <c r="BF38" s="107">
        <f t="shared" si="3"/>
        <v>12</v>
      </c>
      <c r="BG38" s="107">
        <f t="shared" si="4"/>
        <v>0</v>
      </c>
      <c r="BH38" s="107">
        <f t="shared" si="5"/>
        <v>38</v>
      </c>
    </row>
    <row r="39" spans="1:60" x14ac:dyDescent="0.25">
      <c r="A39" s="104">
        <v>213</v>
      </c>
      <c r="B39" s="69" t="s">
        <v>37</v>
      </c>
      <c r="C39" s="69" t="s">
        <v>26</v>
      </c>
      <c r="D39" s="184" t="s">
        <v>621</v>
      </c>
      <c r="E39" s="184" t="s">
        <v>621</v>
      </c>
      <c r="F39" s="184" t="s">
        <v>621</v>
      </c>
      <c r="G39" s="184" t="s">
        <v>621</v>
      </c>
      <c r="H39" s="184" t="s">
        <v>623</v>
      </c>
      <c r="I39" s="184" t="s">
        <v>621</v>
      </c>
      <c r="J39" s="184" t="s">
        <v>621</v>
      </c>
      <c r="K39" s="184" t="s">
        <v>621</v>
      </c>
      <c r="L39" s="184" t="s">
        <v>621</v>
      </c>
      <c r="M39" s="184" t="s">
        <v>621</v>
      </c>
      <c r="N39" s="184" t="s">
        <v>621</v>
      </c>
      <c r="O39" s="184" t="s">
        <v>621</v>
      </c>
      <c r="P39" s="184" t="s">
        <v>621</v>
      </c>
      <c r="Q39" s="184" t="s">
        <v>621</v>
      </c>
      <c r="R39" s="184" t="s">
        <v>623</v>
      </c>
      <c r="S39" s="184" t="s">
        <v>621</v>
      </c>
      <c r="T39" s="184" t="s">
        <v>621</v>
      </c>
      <c r="U39" s="184" t="s">
        <v>621</v>
      </c>
      <c r="V39" s="184" t="s">
        <v>621</v>
      </c>
      <c r="W39" s="184" t="s">
        <v>623</v>
      </c>
      <c r="X39" s="184" t="s">
        <v>621</v>
      </c>
      <c r="Y39" s="184" t="s">
        <v>621</v>
      </c>
      <c r="Z39" s="184" t="s">
        <v>621</v>
      </c>
      <c r="AA39" s="184" t="s">
        <v>621</v>
      </c>
      <c r="AB39" s="184" t="s">
        <v>623</v>
      </c>
      <c r="AC39" s="184" t="s">
        <v>621</v>
      </c>
      <c r="AD39" s="184" t="s">
        <v>621</v>
      </c>
      <c r="AE39" s="184" t="s">
        <v>621</v>
      </c>
      <c r="AF39" s="184" t="s">
        <v>621</v>
      </c>
      <c r="AG39" s="184" t="s">
        <v>623</v>
      </c>
      <c r="AH39" s="184" t="s">
        <v>621</v>
      </c>
      <c r="AI39" s="184" t="s">
        <v>621</v>
      </c>
      <c r="AJ39" s="184" t="s">
        <v>621</v>
      </c>
      <c r="AK39" s="184" t="s">
        <v>621</v>
      </c>
      <c r="AL39" s="184" t="s">
        <v>621</v>
      </c>
      <c r="AM39" s="184" t="s">
        <v>621</v>
      </c>
      <c r="AN39" s="184" t="s">
        <v>621</v>
      </c>
      <c r="AO39" s="184" t="s">
        <v>623</v>
      </c>
      <c r="AP39" s="184" t="s">
        <v>621</v>
      </c>
      <c r="AQ39" s="184" t="s">
        <v>621</v>
      </c>
      <c r="AR39" s="184" t="s">
        <v>621</v>
      </c>
      <c r="AS39" s="184" t="s">
        <v>621</v>
      </c>
      <c r="AT39" s="184" t="s">
        <v>623</v>
      </c>
      <c r="AU39" s="184" t="s">
        <v>621</v>
      </c>
      <c r="AV39" s="184" t="s">
        <v>621</v>
      </c>
      <c r="AW39" s="184" t="s">
        <v>621</v>
      </c>
      <c r="AX39" s="184" t="s">
        <v>621</v>
      </c>
      <c r="AY39" s="184" t="s">
        <v>621</v>
      </c>
      <c r="AZ39" s="184" t="s">
        <v>621</v>
      </c>
      <c r="BA39" s="184" t="s">
        <v>623</v>
      </c>
      <c r="BC39" s="107">
        <f t="shared" si="0"/>
        <v>42</v>
      </c>
      <c r="BD39" s="107">
        <f t="shared" si="1"/>
        <v>0</v>
      </c>
      <c r="BE39" s="107">
        <f t="shared" si="2"/>
        <v>0</v>
      </c>
      <c r="BF39" s="107">
        <f t="shared" si="3"/>
        <v>8</v>
      </c>
      <c r="BG39" s="107">
        <f t="shared" si="4"/>
        <v>0</v>
      </c>
      <c r="BH39" s="107">
        <f t="shared" si="5"/>
        <v>42</v>
      </c>
    </row>
    <row r="40" spans="1:60" x14ac:dyDescent="0.25">
      <c r="A40" s="104">
        <v>214</v>
      </c>
      <c r="B40" s="69" t="s">
        <v>39</v>
      </c>
      <c r="C40" s="69" t="s">
        <v>26</v>
      </c>
      <c r="D40" s="184" t="s">
        <v>621</v>
      </c>
      <c r="E40" s="184" t="s">
        <v>621</v>
      </c>
      <c r="F40" s="184" t="s">
        <v>621</v>
      </c>
      <c r="G40" s="184" t="s">
        <v>621</v>
      </c>
      <c r="H40" s="184" t="s">
        <v>621</v>
      </c>
      <c r="I40" s="184" t="s">
        <v>621</v>
      </c>
      <c r="J40" s="184" t="s">
        <v>623</v>
      </c>
      <c r="K40" s="184" t="s">
        <v>621</v>
      </c>
      <c r="L40" s="184" t="s">
        <v>621</v>
      </c>
      <c r="M40" s="184" t="s">
        <v>621</v>
      </c>
      <c r="N40" s="184" t="s">
        <v>621</v>
      </c>
      <c r="O40" s="184" t="s">
        <v>621</v>
      </c>
      <c r="P40" s="184" t="s">
        <v>621</v>
      </c>
      <c r="Q40" s="184" t="s">
        <v>621</v>
      </c>
      <c r="R40" s="184" t="s">
        <v>623</v>
      </c>
      <c r="S40" s="184" t="s">
        <v>621</v>
      </c>
      <c r="T40" s="184" t="s">
        <v>620</v>
      </c>
      <c r="U40" s="184" t="s">
        <v>621</v>
      </c>
      <c r="V40" s="184" t="s">
        <v>621</v>
      </c>
      <c r="W40" s="184" t="s">
        <v>621</v>
      </c>
      <c r="X40" s="184" t="s">
        <v>621</v>
      </c>
      <c r="Y40" s="184" t="s">
        <v>622</v>
      </c>
      <c r="Z40" s="184" t="s">
        <v>621</v>
      </c>
      <c r="AA40" s="184" t="s">
        <v>621</v>
      </c>
      <c r="AB40" s="184" t="s">
        <v>621</v>
      </c>
      <c r="AC40" s="184" t="s">
        <v>621</v>
      </c>
      <c r="AD40" s="184" t="s">
        <v>621</v>
      </c>
      <c r="AE40" s="184" t="s">
        <v>621</v>
      </c>
      <c r="AF40" s="184" t="s">
        <v>621</v>
      </c>
      <c r="AG40" s="184" t="s">
        <v>621</v>
      </c>
      <c r="AH40" s="184" t="s">
        <v>622</v>
      </c>
      <c r="AI40" s="184" t="s">
        <v>622</v>
      </c>
      <c r="AJ40" s="184" t="s">
        <v>621</v>
      </c>
      <c r="AK40" s="184" t="s">
        <v>623</v>
      </c>
      <c r="AL40" s="184" t="s">
        <v>621</v>
      </c>
      <c r="AM40" s="184" t="s">
        <v>621</v>
      </c>
      <c r="AN40" s="184" t="s">
        <v>623</v>
      </c>
      <c r="AO40" s="184" t="s">
        <v>623</v>
      </c>
      <c r="AP40" s="184" t="s">
        <v>621</v>
      </c>
      <c r="AQ40" s="184" t="s">
        <v>621</v>
      </c>
      <c r="AR40" s="184" t="s">
        <v>621</v>
      </c>
      <c r="AS40" s="184" t="s">
        <v>621</v>
      </c>
      <c r="AT40" s="184" t="s">
        <v>623</v>
      </c>
      <c r="AU40" s="184" t="s">
        <v>621</v>
      </c>
      <c r="AV40" s="184" t="s">
        <v>621</v>
      </c>
      <c r="AW40" s="184" t="s">
        <v>620</v>
      </c>
      <c r="AX40" s="184" t="s">
        <v>623</v>
      </c>
      <c r="AY40" s="184" t="s">
        <v>621</v>
      </c>
      <c r="AZ40" s="184" t="s">
        <v>622</v>
      </c>
      <c r="BA40" s="184" t="s">
        <v>623</v>
      </c>
      <c r="BC40" s="107">
        <f t="shared" si="0"/>
        <v>36</v>
      </c>
      <c r="BD40" s="107">
        <f t="shared" si="1"/>
        <v>4</v>
      </c>
      <c r="BE40" s="107">
        <f t="shared" si="2"/>
        <v>2</v>
      </c>
      <c r="BF40" s="107">
        <f t="shared" si="3"/>
        <v>8</v>
      </c>
      <c r="BG40" s="107">
        <f t="shared" si="4"/>
        <v>0</v>
      </c>
      <c r="BH40" s="107">
        <f t="shared" si="5"/>
        <v>42</v>
      </c>
    </row>
    <row r="41" spans="1:60" x14ac:dyDescent="0.25">
      <c r="A41" s="104">
        <v>215</v>
      </c>
      <c r="B41" s="69" t="s">
        <v>40</v>
      </c>
      <c r="C41" s="69" t="s">
        <v>26</v>
      </c>
      <c r="D41" s="184" t="s">
        <v>621</v>
      </c>
      <c r="E41" s="184" t="s">
        <v>621</v>
      </c>
      <c r="F41" s="184" t="s">
        <v>621</v>
      </c>
      <c r="G41" s="184" t="s">
        <v>621</v>
      </c>
      <c r="H41" s="184" t="s">
        <v>621</v>
      </c>
      <c r="I41" s="184" t="s">
        <v>621</v>
      </c>
      <c r="J41" s="184" t="s">
        <v>621</v>
      </c>
      <c r="K41" s="184" t="s">
        <v>621</v>
      </c>
      <c r="L41" s="184" t="s">
        <v>621</v>
      </c>
      <c r="M41" s="184" t="s">
        <v>621</v>
      </c>
      <c r="N41" s="184" t="s">
        <v>621</v>
      </c>
      <c r="O41" s="184" t="s">
        <v>621</v>
      </c>
      <c r="P41" s="184" t="s">
        <v>621</v>
      </c>
      <c r="Q41" s="184" t="s">
        <v>620</v>
      </c>
      <c r="R41" s="184" t="s">
        <v>623</v>
      </c>
      <c r="S41" s="184" t="s">
        <v>623</v>
      </c>
      <c r="T41" s="184" t="s">
        <v>620</v>
      </c>
      <c r="U41" s="184" t="s">
        <v>621</v>
      </c>
      <c r="V41" s="184" t="s">
        <v>621</v>
      </c>
      <c r="W41" s="184" t="s">
        <v>623</v>
      </c>
      <c r="X41" s="184" t="s">
        <v>621</v>
      </c>
      <c r="Y41" s="184" t="s">
        <v>622</v>
      </c>
      <c r="Z41" s="184" t="s">
        <v>621</v>
      </c>
      <c r="AA41" s="184" t="s">
        <v>621</v>
      </c>
      <c r="AB41" s="184" t="s">
        <v>621</v>
      </c>
      <c r="AC41" s="184" t="s">
        <v>621</v>
      </c>
      <c r="AD41" s="184" t="s">
        <v>621</v>
      </c>
      <c r="AE41" s="184" t="s">
        <v>621</v>
      </c>
      <c r="AF41" s="184" t="s">
        <v>621</v>
      </c>
      <c r="AG41" s="184" t="s">
        <v>622</v>
      </c>
      <c r="AH41" s="184" t="s">
        <v>622</v>
      </c>
      <c r="AI41" s="184" t="s">
        <v>622</v>
      </c>
      <c r="AJ41" s="184" t="s">
        <v>621</v>
      </c>
      <c r="AK41" s="184" t="s">
        <v>621</v>
      </c>
      <c r="AL41" s="184" t="s">
        <v>621</v>
      </c>
      <c r="AM41" s="184" t="s">
        <v>621</v>
      </c>
      <c r="AN41" s="184" t="s">
        <v>621</v>
      </c>
      <c r="AO41" s="184" t="s">
        <v>623</v>
      </c>
      <c r="AP41" s="184" t="s">
        <v>621</v>
      </c>
      <c r="AQ41" s="184" t="s">
        <v>621</v>
      </c>
      <c r="AR41" s="184" t="s">
        <v>621</v>
      </c>
      <c r="AS41" s="184" t="s">
        <v>621</v>
      </c>
      <c r="AT41" s="184" t="s">
        <v>620</v>
      </c>
      <c r="AU41" s="184" t="s">
        <v>621</v>
      </c>
      <c r="AV41" s="184" t="s">
        <v>623</v>
      </c>
      <c r="AW41" s="184" t="s">
        <v>621</v>
      </c>
      <c r="AX41" s="184" t="s">
        <v>621</v>
      </c>
      <c r="AY41" s="184" t="s">
        <v>621</v>
      </c>
      <c r="AZ41" s="184" t="s">
        <v>622</v>
      </c>
      <c r="BA41" s="184" t="s">
        <v>622</v>
      </c>
      <c r="BC41" s="107">
        <f t="shared" si="0"/>
        <v>36</v>
      </c>
      <c r="BD41" s="107">
        <f t="shared" si="1"/>
        <v>6</v>
      </c>
      <c r="BE41" s="107">
        <f t="shared" si="2"/>
        <v>3</v>
      </c>
      <c r="BF41" s="107">
        <f t="shared" si="3"/>
        <v>5</v>
      </c>
      <c r="BG41" s="107">
        <f t="shared" si="4"/>
        <v>0</v>
      </c>
      <c r="BH41" s="107">
        <f t="shared" si="5"/>
        <v>45</v>
      </c>
    </row>
    <row r="42" spans="1:60" x14ac:dyDescent="0.25">
      <c r="A42" s="104">
        <v>216</v>
      </c>
      <c r="B42" s="69" t="s">
        <v>41</v>
      </c>
      <c r="C42" s="69" t="s">
        <v>26</v>
      </c>
      <c r="D42" s="184" t="s">
        <v>623</v>
      </c>
      <c r="E42" s="184" t="s">
        <v>621</v>
      </c>
      <c r="F42" s="184" t="s">
        <v>621</v>
      </c>
      <c r="G42" s="184" t="s">
        <v>1578</v>
      </c>
      <c r="H42" s="184" t="s">
        <v>623</v>
      </c>
      <c r="I42" s="184" t="s">
        <v>621</v>
      </c>
      <c r="J42" s="184" t="s">
        <v>621</v>
      </c>
      <c r="K42" s="184" t="s">
        <v>621</v>
      </c>
      <c r="L42" s="184" t="s">
        <v>621</v>
      </c>
      <c r="M42" s="184" t="s">
        <v>621</v>
      </c>
      <c r="N42" s="184" t="s">
        <v>621</v>
      </c>
      <c r="O42" s="184" t="s">
        <v>621</v>
      </c>
      <c r="P42" s="184" t="s">
        <v>621</v>
      </c>
      <c r="Q42" s="184" t="s">
        <v>621</v>
      </c>
      <c r="R42" s="184" t="s">
        <v>623</v>
      </c>
      <c r="S42" s="184" t="s">
        <v>1578</v>
      </c>
      <c r="T42" s="184" t="s">
        <v>621</v>
      </c>
      <c r="U42" s="184" t="s">
        <v>621</v>
      </c>
      <c r="V42" s="184" t="s">
        <v>621</v>
      </c>
      <c r="W42" s="184" t="s">
        <v>623</v>
      </c>
      <c r="X42" s="184" t="s">
        <v>621</v>
      </c>
      <c r="Y42" s="184" t="s">
        <v>621</v>
      </c>
      <c r="Z42" s="184" t="s">
        <v>621</v>
      </c>
      <c r="AA42" s="184" t="s">
        <v>621</v>
      </c>
      <c r="AB42" s="184" t="s">
        <v>621</v>
      </c>
      <c r="AC42" s="184" t="s">
        <v>621</v>
      </c>
      <c r="AD42" s="184" t="s">
        <v>621</v>
      </c>
      <c r="AE42" s="184" t="s">
        <v>621</v>
      </c>
      <c r="AF42" s="184" t="s">
        <v>621</v>
      </c>
      <c r="AG42" s="184" t="s">
        <v>622</v>
      </c>
      <c r="AH42" s="184" t="s">
        <v>622</v>
      </c>
      <c r="AI42" s="184" t="s">
        <v>622</v>
      </c>
      <c r="AJ42" s="184" t="s">
        <v>621</v>
      </c>
      <c r="AK42" s="184" t="s">
        <v>621</v>
      </c>
      <c r="AL42" s="184" t="s">
        <v>621</v>
      </c>
      <c r="AM42" s="184" t="s">
        <v>621</v>
      </c>
      <c r="AN42" s="184" t="s">
        <v>621</v>
      </c>
      <c r="AO42" s="184" t="s">
        <v>623</v>
      </c>
      <c r="AP42" s="184" t="s">
        <v>623</v>
      </c>
      <c r="AQ42" s="184" t="s">
        <v>621</v>
      </c>
      <c r="AR42" s="184" t="s">
        <v>621</v>
      </c>
      <c r="AS42" s="184" t="s">
        <v>623</v>
      </c>
      <c r="AT42" s="184" t="s">
        <v>623</v>
      </c>
      <c r="AU42" s="184" t="s">
        <v>623</v>
      </c>
      <c r="AV42" s="184" t="s">
        <v>623</v>
      </c>
      <c r="AW42" s="184" t="s">
        <v>623</v>
      </c>
      <c r="AX42" s="184" t="s">
        <v>621</v>
      </c>
      <c r="AY42" s="184" t="s">
        <v>621</v>
      </c>
      <c r="AZ42" s="184" t="s">
        <v>622</v>
      </c>
      <c r="BA42" s="184" t="s">
        <v>622</v>
      </c>
      <c r="BC42" s="107">
        <f t="shared" si="0"/>
        <v>32</v>
      </c>
      <c r="BD42" s="107">
        <f t="shared" si="1"/>
        <v>5</v>
      </c>
      <c r="BE42" s="107">
        <f t="shared" si="2"/>
        <v>0</v>
      </c>
      <c r="BF42" s="107">
        <f t="shared" si="3"/>
        <v>11</v>
      </c>
      <c r="BG42" s="107">
        <f t="shared" si="4"/>
        <v>2</v>
      </c>
      <c r="BH42" s="107">
        <f t="shared" si="5"/>
        <v>37</v>
      </c>
    </row>
    <row r="43" spans="1:60" x14ac:dyDescent="0.25">
      <c r="A43" s="104">
        <v>217</v>
      </c>
      <c r="B43" s="69" t="s">
        <v>42</v>
      </c>
      <c r="C43" s="69" t="s">
        <v>26</v>
      </c>
      <c r="D43" s="184" t="s">
        <v>621</v>
      </c>
      <c r="E43" s="184" t="s">
        <v>621</v>
      </c>
      <c r="F43" s="184" t="s">
        <v>621</v>
      </c>
      <c r="G43" s="184" t="s">
        <v>620</v>
      </c>
      <c r="H43" s="184" t="s">
        <v>621</v>
      </c>
      <c r="I43" s="184" t="s">
        <v>621</v>
      </c>
      <c r="J43" s="184" t="s">
        <v>623</v>
      </c>
      <c r="K43" s="184" t="s">
        <v>621</v>
      </c>
      <c r="L43" s="184" t="s">
        <v>621</v>
      </c>
      <c r="M43" s="184" t="s">
        <v>621</v>
      </c>
      <c r="N43" s="184" t="s">
        <v>621</v>
      </c>
      <c r="O43" s="184" t="s">
        <v>621</v>
      </c>
      <c r="P43" s="184" t="s">
        <v>621</v>
      </c>
      <c r="Q43" s="184" t="s">
        <v>623</v>
      </c>
      <c r="R43" s="184" t="s">
        <v>621</v>
      </c>
      <c r="S43" s="184" t="s">
        <v>621</v>
      </c>
      <c r="T43" s="184" t="s">
        <v>621</v>
      </c>
      <c r="U43" s="184" t="s">
        <v>621</v>
      </c>
      <c r="V43" s="184" t="s">
        <v>621</v>
      </c>
      <c r="W43" s="184" t="s">
        <v>621</v>
      </c>
      <c r="X43" s="184" t="s">
        <v>621</v>
      </c>
      <c r="Y43" s="184" t="s">
        <v>622</v>
      </c>
      <c r="Z43" s="184" t="s">
        <v>621</v>
      </c>
      <c r="AA43" s="184" t="s">
        <v>621</v>
      </c>
      <c r="AB43" s="184" t="s">
        <v>621</v>
      </c>
      <c r="AC43" s="184" t="s">
        <v>621</v>
      </c>
      <c r="AD43" s="184" t="s">
        <v>623</v>
      </c>
      <c r="AE43" s="184" t="s">
        <v>621</v>
      </c>
      <c r="AF43" s="184" t="s">
        <v>621</v>
      </c>
      <c r="AG43" s="184" t="s">
        <v>621</v>
      </c>
      <c r="AH43" s="184" t="s">
        <v>621</v>
      </c>
      <c r="AI43" s="184" t="s">
        <v>621</v>
      </c>
      <c r="AJ43" s="184" t="s">
        <v>621</v>
      </c>
      <c r="AK43" s="184" t="s">
        <v>621</v>
      </c>
      <c r="AL43" s="184" t="s">
        <v>621</v>
      </c>
      <c r="AM43" s="184" t="s">
        <v>621</v>
      </c>
      <c r="AN43" s="184" t="s">
        <v>621</v>
      </c>
      <c r="AO43" s="184" t="s">
        <v>621</v>
      </c>
      <c r="AP43" s="184" t="s">
        <v>621</v>
      </c>
      <c r="AQ43" s="184" t="s">
        <v>621</v>
      </c>
      <c r="AR43" s="184" t="s">
        <v>621</v>
      </c>
      <c r="AS43" s="184" t="s">
        <v>621</v>
      </c>
      <c r="AT43" s="184" t="s">
        <v>623</v>
      </c>
      <c r="AU43" s="184" t="s">
        <v>621</v>
      </c>
      <c r="AV43" s="184" t="s">
        <v>621</v>
      </c>
      <c r="AW43" s="184" t="s">
        <v>621</v>
      </c>
      <c r="AX43" s="184" t="s">
        <v>621</v>
      </c>
      <c r="AY43" s="184" t="s">
        <v>621</v>
      </c>
      <c r="AZ43" s="184" t="s">
        <v>622</v>
      </c>
      <c r="BA43" s="184" t="s">
        <v>620</v>
      </c>
      <c r="BC43" s="107">
        <f t="shared" si="0"/>
        <v>42</v>
      </c>
      <c r="BD43" s="107">
        <f t="shared" si="1"/>
        <v>2</v>
      </c>
      <c r="BE43" s="107">
        <f t="shared" si="2"/>
        <v>2</v>
      </c>
      <c r="BF43" s="107">
        <f t="shared" si="3"/>
        <v>4</v>
      </c>
      <c r="BG43" s="107">
        <f t="shared" si="4"/>
        <v>0</v>
      </c>
      <c r="BH43" s="107">
        <f t="shared" si="5"/>
        <v>46</v>
      </c>
    </row>
    <row r="44" spans="1:60" x14ac:dyDescent="0.25">
      <c r="A44" s="104">
        <v>218</v>
      </c>
      <c r="B44" s="69" t="s">
        <v>43</v>
      </c>
      <c r="C44" s="69" t="s">
        <v>26</v>
      </c>
      <c r="D44" s="184" t="s">
        <v>621</v>
      </c>
      <c r="E44" s="184" t="s">
        <v>621</v>
      </c>
      <c r="F44" s="184" t="s">
        <v>621</v>
      </c>
      <c r="G44" s="184" t="s">
        <v>621</v>
      </c>
      <c r="H44" s="184" t="s">
        <v>623</v>
      </c>
      <c r="I44" s="184" t="s">
        <v>621</v>
      </c>
      <c r="J44" s="184" t="s">
        <v>621</v>
      </c>
      <c r="K44" s="184" t="s">
        <v>621</v>
      </c>
      <c r="L44" s="184" t="s">
        <v>621</v>
      </c>
      <c r="M44" s="184" t="s">
        <v>621</v>
      </c>
      <c r="N44" s="184" t="s">
        <v>621</v>
      </c>
      <c r="O44" s="184" t="s">
        <v>621</v>
      </c>
      <c r="P44" s="184" t="s">
        <v>621</v>
      </c>
      <c r="Q44" s="184" t="s">
        <v>621</v>
      </c>
      <c r="R44" s="184" t="s">
        <v>623</v>
      </c>
      <c r="S44" s="184" t="s">
        <v>621</v>
      </c>
      <c r="T44" s="184" t="s">
        <v>621</v>
      </c>
      <c r="U44" s="184" t="s">
        <v>621</v>
      </c>
      <c r="V44" s="184" t="s">
        <v>621</v>
      </c>
      <c r="W44" s="184" t="s">
        <v>621</v>
      </c>
      <c r="X44" s="184" t="s">
        <v>621</v>
      </c>
      <c r="Y44" s="184" t="s">
        <v>622</v>
      </c>
      <c r="Z44" s="184" t="s">
        <v>621</v>
      </c>
      <c r="AA44" s="184" t="s">
        <v>621</v>
      </c>
      <c r="AB44" s="184" t="s">
        <v>621</v>
      </c>
      <c r="AC44" s="184" t="s">
        <v>621</v>
      </c>
      <c r="AD44" s="184" t="s">
        <v>623</v>
      </c>
      <c r="AE44" s="184" t="s">
        <v>621</v>
      </c>
      <c r="AF44" s="184" t="s">
        <v>621</v>
      </c>
      <c r="AG44" s="184" t="s">
        <v>622</v>
      </c>
      <c r="AH44" s="184" t="s">
        <v>622</v>
      </c>
      <c r="AI44" s="184" t="s">
        <v>622</v>
      </c>
      <c r="AJ44" s="184" t="s">
        <v>621</v>
      </c>
      <c r="AK44" s="184" t="s">
        <v>621</v>
      </c>
      <c r="AL44" s="184" t="s">
        <v>621</v>
      </c>
      <c r="AM44" s="184" t="s">
        <v>621</v>
      </c>
      <c r="AN44" s="184" t="s">
        <v>621</v>
      </c>
      <c r="AO44" s="184" t="s">
        <v>623</v>
      </c>
      <c r="AP44" s="184" t="s">
        <v>621</v>
      </c>
      <c r="AQ44" s="184" t="s">
        <v>621</v>
      </c>
      <c r="AR44" s="184" t="s">
        <v>621</v>
      </c>
      <c r="AS44" s="184" t="s">
        <v>621</v>
      </c>
      <c r="AT44" s="184" t="s">
        <v>623</v>
      </c>
      <c r="AU44" s="184" t="s">
        <v>621</v>
      </c>
      <c r="AV44" s="184" t="s">
        <v>623</v>
      </c>
      <c r="AW44" s="184" t="s">
        <v>623</v>
      </c>
      <c r="AX44" s="184" t="s">
        <v>621</v>
      </c>
      <c r="AY44" s="184" t="s">
        <v>621</v>
      </c>
      <c r="AZ44" s="184" t="s">
        <v>622</v>
      </c>
      <c r="BA44" s="184" t="s">
        <v>620</v>
      </c>
      <c r="BC44" s="107">
        <f t="shared" si="0"/>
        <v>37</v>
      </c>
      <c r="BD44" s="107">
        <f t="shared" si="1"/>
        <v>5</v>
      </c>
      <c r="BE44" s="107">
        <f t="shared" si="2"/>
        <v>1</v>
      </c>
      <c r="BF44" s="107">
        <f t="shared" si="3"/>
        <v>7</v>
      </c>
      <c r="BG44" s="107">
        <f t="shared" si="4"/>
        <v>0</v>
      </c>
      <c r="BH44" s="107">
        <f t="shared" si="5"/>
        <v>43</v>
      </c>
    </row>
    <row r="45" spans="1:60" x14ac:dyDescent="0.25">
      <c r="A45" s="104">
        <v>219</v>
      </c>
      <c r="B45" s="69" t="s">
        <v>44</v>
      </c>
      <c r="C45" s="69" t="s">
        <v>26</v>
      </c>
      <c r="D45" s="184" t="s">
        <v>623</v>
      </c>
      <c r="E45" s="184" t="s">
        <v>621</v>
      </c>
      <c r="F45" s="184" t="s">
        <v>621</v>
      </c>
      <c r="G45" s="184" t="s">
        <v>621</v>
      </c>
      <c r="H45" s="184" t="s">
        <v>623</v>
      </c>
      <c r="I45" s="184" t="s">
        <v>621</v>
      </c>
      <c r="J45" s="184" t="s">
        <v>621</v>
      </c>
      <c r="K45" s="184" t="s">
        <v>621</v>
      </c>
      <c r="L45" s="184" t="s">
        <v>621</v>
      </c>
      <c r="M45" s="184" t="s">
        <v>621</v>
      </c>
      <c r="N45" s="184" t="s">
        <v>621</v>
      </c>
      <c r="O45" s="184" t="s">
        <v>621</v>
      </c>
      <c r="P45" s="184" t="s">
        <v>621</v>
      </c>
      <c r="Q45" s="184" t="s">
        <v>621</v>
      </c>
      <c r="R45" s="184" t="s">
        <v>623</v>
      </c>
      <c r="S45" s="184" t="s">
        <v>621</v>
      </c>
      <c r="T45" s="184" t="s">
        <v>620</v>
      </c>
      <c r="U45" s="184" t="s">
        <v>621</v>
      </c>
      <c r="V45" s="184" t="s">
        <v>621</v>
      </c>
      <c r="W45" s="184" t="s">
        <v>621</v>
      </c>
      <c r="X45" s="184" t="s">
        <v>621</v>
      </c>
      <c r="Y45" s="184" t="s">
        <v>621</v>
      </c>
      <c r="Z45" s="184" t="s">
        <v>621</v>
      </c>
      <c r="AA45" s="184" t="s">
        <v>621</v>
      </c>
      <c r="AB45" s="184" t="s">
        <v>621</v>
      </c>
      <c r="AC45" s="184" t="s">
        <v>621</v>
      </c>
      <c r="AD45" s="184" t="s">
        <v>623</v>
      </c>
      <c r="AE45" s="184" t="s">
        <v>621</v>
      </c>
      <c r="AF45" s="184" t="s">
        <v>621</v>
      </c>
      <c r="AG45" s="184" t="s">
        <v>623</v>
      </c>
      <c r="AH45" s="184" t="s">
        <v>620</v>
      </c>
      <c r="AI45" s="184" t="s">
        <v>621</v>
      </c>
      <c r="AJ45" s="184" t="s">
        <v>621</v>
      </c>
      <c r="AK45" s="184" t="s">
        <v>621</v>
      </c>
      <c r="AL45" s="184" t="s">
        <v>621</v>
      </c>
      <c r="AM45" s="184" t="s">
        <v>621</v>
      </c>
      <c r="AN45" s="184" t="s">
        <v>621</v>
      </c>
      <c r="AO45" s="184" t="s">
        <v>620</v>
      </c>
      <c r="AP45" s="184" t="s">
        <v>621</v>
      </c>
      <c r="AQ45" s="184" t="s">
        <v>621</v>
      </c>
      <c r="AR45" s="184" t="s">
        <v>621</v>
      </c>
      <c r="AS45" s="184" t="s">
        <v>621</v>
      </c>
      <c r="AT45" s="184" t="s">
        <v>620</v>
      </c>
      <c r="AU45" s="184" t="s">
        <v>623</v>
      </c>
      <c r="AV45" s="184" t="s">
        <v>623</v>
      </c>
      <c r="AW45" s="184" t="s">
        <v>620</v>
      </c>
      <c r="AX45" s="184" t="s">
        <v>621</v>
      </c>
      <c r="AY45" s="184" t="s">
        <v>621</v>
      </c>
      <c r="AZ45" s="184" t="s">
        <v>622</v>
      </c>
      <c r="BA45" s="184" t="s">
        <v>622</v>
      </c>
      <c r="BC45" s="107">
        <f t="shared" si="0"/>
        <v>36</v>
      </c>
      <c r="BD45" s="107">
        <f t="shared" si="1"/>
        <v>2</v>
      </c>
      <c r="BE45" s="107">
        <f t="shared" si="2"/>
        <v>5</v>
      </c>
      <c r="BF45" s="107">
        <f t="shared" si="3"/>
        <v>7</v>
      </c>
      <c r="BG45" s="107">
        <f t="shared" si="4"/>
        <v>0</v>
      </c>
      <c r="BH45" s="107">
        <f t="shared" si="5"/>
        <v>43</v>
      </c>
    </row>
    <row r="46" spans="1:60" x14ac:dyDescent="0.25">
      <c r="A46" s="104">
        <v>220</v>
      </c>
      <c r="B46" s="69" t="s">
        <v>45</v>
      </c>
      <c r="C46" s="69" t="s">
        <v>26</v>
      </c>
      <c r="D46" s="184" t="s">
        <v>621</v>
      </c>
      <c r="E46" s="184" t="s">
        <v>621</v>
      </c>
      <c r="F46" s="184" t="s">
        <v>621</v>
      </c>
      <c r="G46" s="184" t="s">
        <v>623</v>
      </c>
      <c r="H46" s="184" t="s">
        <v>621</v>
      </c>
      <c r="I46" s="184" t="s">
        <v>621</v>
      </c>
      <c r="J46" s="184" t="s">
        <v>621</v>
      </c>
      <c r="K46" s="184" t="s">
        <v>621</v>
      </c>
      <c r="L46" s="184" t="s">
        <v>623</v>
      </c>
      <c r="M46" s="184" t="s">
        <v>621</v>
      </c>
      <c r="N46" s="184" t="s">
        <v>621</v>
      </c>
      <c r="O46" s="184" t="s">
        <v>621</v>
      </c>
      <c r="P46" s="184" t="s">
        <v>621</v>
      </c>
      <c r="Q46" s="184" t="s">
        <v>620</v>
      </c>
      <c r="R46" s="184" t="s">
        <v>623</v>
      </c>
      <c r="S46" s="184" t="s">
        <v>621</v>
      </c>
      <c r="T46" s="184" t="s">
        <v>621</v>
      </c>
      <c r="U46" s="184" t="s">
        <v>621</v>
      </c>
      <c r="V46" s="184" t="s">
        <v>621</v>
      </c>
      <c r="W46" s="184" t="s">
        <v>621</v>
      </c>
      <c r="X46" s="184" t="s">
        <v>621</v>
      </c>
      <c r="Y46" s="184" t="s">
        <v>622</v>
      </c>
      <c r="Z46" s="184" t="s">
        <v>621</v>
      </c>
      <c r="AA46" s="184" t="s">
        <v>621</v>
      </c>
      <c r="AB46" s="184" t="s">
        <v>621</v>
      </c>
      <c r="AC46" s="184" t="s">
        <v>621</v>
      </c>
      <c r="AD46" s="184" t="s">
        <v>621</v>
      </c>
      <c r="AE46" s="184" t="s">
        <v>621</v>
      </c>
      <c r="AF46" s="184" t="s">
        <v>621</v>
      </c>
      <c r="AG46" s="184" t="s">
        <v>621</v>
      </c>
      <c r="AH46" s="184" t="s">
        <v>621</v>
      </c>
      <c r="AI46" s="184" t="s">
        <v>621</v>
      </c>
      <c r="AJ46" s="184" t="s">
        <v>621</v>
      </c>
      <c r="AK46" s="184" t="s">
        <v>621</v>
      </c>
      <c r="AL46" s="184" t="s">
        <v>621</v>
      </c>
      <c r="AM46" s="184" t="s">
        <v>621</v>
      </c>
      <c r="AN46" s="184" t="s">
        <v>621</v>
      </c>
      <c r="AO46" s="184" t="s">
        <v>621</v>
      </c>
      <c r="AP46" s="184" t="s">
        <v>621</v>
      </c>
      <c r="AQ46" s="184" t="s">
        <v>621</v>
      </c>
      <c r="AR46" s="184" t="s">
        <v>623</v>
      </c>
      <c r="AS46" s="184" t="s">
        <v>621</v>
      </c>
      <c r="AT46" s="184" t="s">
        <v>623</v>
      </c>
      <c r="AU46" s="184" t="s">
        <v>621</v>
      </c>
      <c r="AV46" s="184" t="s">
        <v>621</v>
      </c>
      <c r="AW46" s="184" t="s">
        <v>621</v>
      </c>
      <c r="AX46" s="184" t="s">
        <v>623</v>
      </c>
      <c r="AY46" s="184" t="s">
        <v>621</v>
      </c>
      <c r="AZ46" s="184" t="s">
        <v>622</v>
      </c>
      <c r="BA46" s="184" t="s">
        <v>623</v>
      </c>
      <c r="BC46" s="107">
        <f t="shared" si="0"/>
        <v>40</v>
      </c>
      <c r="BD46" s="107">
        <f t="shared" si="1"/>
        <v>2</v>
      </c>
      <c r="BE46" s="107">
        <f t="shared" si="2"/>
        <v>1</v>
      </c>
      <c r="BF46" s="107">
        <f t="shared" si="3"/>
        <v>7</v>
      </c>
      <c r="BG46" s="107">
        <f t="shared" si="4"/>
        <v>0</v>
      </c>
      <c r="BH46" s="107">
        <f t="shared" si="5"/>
        <v>43</v>
      </c>
    </row>
    <row r="47" spans="1:60" x14ac:dyDescent="0.25">
      <c r="A47" s="104">
        <v>221</v>
      </c>
      <c r="B47" s="69" t="s">
        <v>46</v>
      </c>
      <c r="C47" s="69" t="s">
        <v>26</v>
      </c>
      <c r="D47" s="184" t="s">
        <v>623</v>
      </c>
      <c r="E47" s="184" t="s">
        <v>621</v>
      </c>
      <c r="F47" s="184" t="s">
        <v>621</v>
      </c>
      <c r="G47" s="184" t="s">
        <v>621</v>
      </c>
      <c r="H47" s="184" t="s">
        <v>621</v>
      </c>
      <c r="I47" s="184" t="s">
        <v>621</v>
      </c>
      <c r="J47" s="184" t="s">
        <v>621</v>
      </c>
      <c r="K47" s="184" t="s">
        <v>621</v>
      </c>
      <c r="L47" s="184" t="s">
        <v>621</v>
      </c>
      <c r="M47" s="184" t="s">
        <v>621</v>
      </c>
      <c r="N47" s="184" t="s">
        <v>621</v>
      </c>
      <c r="O47" s="184" t="s">
        <v>621</v>
      </c>
      <c r="P47" s="184" t="s">
        <v>621</v>
      </c>
      <c r="Q47" s="184" t="s">
        <v>621</v>
      </c>
      <c r="R47" s="184" t="s">
        <v>621</v>
      </c>
      <c r="S47" s="184" t="s">
        <v>621</v>
      </c>
      <c r="T47" s="184" t="s">
        <v>621</v>
      </c>
      <c r="U47" s="184" t="s">
        <v>621</v>
      </c>
      <c r="V47" s="184" t="s">
        <v>621</v>
      </c>
      <c r="W47" s="184" t="s">
        <v>621</v>
      </c>
      <c r="X47" s="184" t="s">
        <v>621</v>
      </c>
      <c r="Y47" s="184" t="s">
        <v>621</v>
      </c>
      <c r="Z47" s="184" t="s">
        <v>621</v>
      </c>
      <c r="AA47" s="184" t="s">
        <v>621</v>
      </c>
      <c r="AB47" s="184" t="s">
        <v>621</v>
      </c>
      <c r="AC47" s="184" t="s">
        <v>621</v>
      </c>
      <c r="AD47" s="184" t="s">
        <v>623</v>
      </c>
      <c r="AE47" s="184" t="s">
        <v>621</v>
      </c>
      <c r="AF47" s="184" t="s">
        <v>621</v>
      </c>
      <c r="AG47" s="184" t="s">
        <v>623</v>
      </c>
      <c r="AH47" s="184" t="s">
        <v>621</v>
      </c>
      <c r="AI47" s="184" t="s">
        <v>621</v>
      </c>
      <c r="AJ47" s="184" t="s">
        <v>621</v>
      </c>
      <c r="AK47" s="184" t="s">
        <v>621</v>
      </c>
      <c r="AL47" s="184" t="s">
        <v>621</v>
      </c>
      <c r="AM47" s="184" t="s">
        <v>621</v>
      </c>
      <c r="AN47" s="184" t="s">
        <v>621</v>
      </c>
      <c r="AO47" s="184" t="s">
        <v>621</v>
      </c>
      <c r="AP47" s="184" t="s">
        <v>621</v>
      </c>
      <c r="AQ47" s="184" t="s">
        <v>621</v>
      </c>
      <c r="AR47" s="184" t="s">
        <v>621</v>
      </c>
      <c r="AS47" s="184" t="s">
        <v>623</v>
      </c>
      <c r="AT47" s="184" t="s">
        <v>621</v>
      </c>
      <c r="AU47" s="184" t="s">
        <v>621</v>
      </c>
      <c r="AV47" s="184" t="s">
        <v>621</v>
      </c>
      <c r="AW47" s="184" t="s">
        <v>621</v>
      </c>
      <c r="AX47" s="184" t="s">
        <v>621</v>
      </c>
      <c r="AY47" s="184" t="s">
        <v>621</v>
      </c>
      <c r="AZ47" s="184" t="s">
        <v>622</v>
      </c>
      <c r="BA47" s="184" t="s">
        <v>621</v>
      </c>
      <c r="BC47" s="107">
        <f t="shared" si="0"/>
        <v>45</v>
      </c>
      <c r="BD47" s="107">
        <f t="shared" si="1"/>
        <v>1</v>
      </c>
      <c r="BE47" s="107">
        <f t="shared" si="2"/>
        <v>0</v>
      </c>
      <c r="BF47" s="107">
        <f t="shared" si="3"/>
        <v>4</v>
      </c>
      <c r="BG47" s="107">
        <f t="shared" si="4"/>
        <v>0</v>
      </c>
      <c r="BH47" s="107">
        <f t="shared" si="5"/>
        <v>46</v>
      </c>
    </row>
    <row r="48" spans="1:60" x14ac:dyDescent="0.25">
      <c r="A48" s="104">
        <v>222</v>
      </c>
      <c r="B48" s="69" t="s">
        <v>47</v>
      </c>
      <c r="C48" s="69" t="s">
        <v>26</v>
      </c>
      <c r="D48" s="184" t="s">
        <v>621</v>
      </c>
      <c r="E48" s="184" t="s">
        <v>621</v>
      </c>
      <c r="F48" s="184" t="s">
        <v>623</v>
      </c>
      <c r="G48" s="184" t="s">
        <v>620</v>
      </c>
      <c r="H48" s="184" t="s">
        <v>623</v>
      </c>
      <c r="I48" s="184" t="s">
        <v>621</v>
      </c>
      <c r="J48" s="184" t="s">
        <v>621</v>
      </c>
      <c r="K48" s="184" t="s">
        <v>621</v>
      </c>
      <c r="L48" s="184" t="s">
        <v>622</v>
      </c>
      <c r="M48" s="184" t="s">
        <v>621</v>
      </c>
      <c r="N48" s="184" t="s">
        <v>621</v>
      </c>
      <c r="O48" s="184" t="s">
        <v>621</v>
      </c>
      <c r="P48" s="184" t="s">
        <v>621</v>
      </c>
      <c r="Q48" s="184" t="s">
        <v>621</v>
      </c>
      <c r="R48" s="184" t="s">
        <v>621</v>
      </c>
      <c r="S48" s="184" t="s">
        <v>621</v>
      </c>
      <c r="T48" s="184" t="s">
        <v>620</v>
      </c>
      <c r="U48" s="184" t="s">
        <v>621</v>
      </c>
      <c r="V48" s="184" t="s">
        <v>621</v>
      </c>
      <c r="W48" s="184" t="s">
        <v>621</v>
      </c>
      <c r="X48" s="184" t="s">
        <v>621</v>
      </c>
      <c r="Y48" s="184" t="s">
        <v>623</v>
      </c>
      <c r="Z48" s="184" t="s">
        <v>621</v>
      </c>
      <c r="AA48" s="184" t="s">
        <v>621</v>
      </c>
      <c r="AB48" s="184" t="s">
        <v>621</v>
      </c>
      <c r="AC48" s="184" t="s">
        <v>621</v>
      </c>
      <c r="AD48" s="184" t="s">
        <v>623</v>
      </c>
      <c r="AE48" s="184" t="s">
        <v>621</v>
      </c>
      <c r="AF48" s="184" t="s">
        <v>621</v>
      </c>
      <c r="AG48" s="184" t="s">
        <v>622</v>
      </c>
      <c r="AH48" s="184" t="s">
        <v>622</v>
      </c>
      <c r="AI48" s="184" t="s">
        <v>622</v>
      </c>
      <c r="AJ48" s="184" t="s">
        <v>621</v>
      </c>
      <c r="AK48" s="184" t="s">
        <v>621</v>
      </c>
      <c r="AL48" s="184" t="s">
        <v>621</v>
      </c>
      <c r="AM48" s="184" t="s">
        <v>621</v>
      </c>
      <c r="AN48" s="184" t="s">
        <v>621</v>
      </c>
      <c r="AO48" s="184" t="s">
        <v>621</v>
      </c>
      <c r="AP48" s="184" t="s">
        <v>621</v>
      </c>
      <c r="AQ48" s="184" t="s">
        <v>621</v>
      </c>
      <c r="AR48" s="184" t="s">
        <v>621</v>
      </c>
      <c r="AS48" s="184" t="s">
        <v>623</v>
      </c>
      <c r="AT48" s="184" t="s">
        <v>623</v>
      </c>
      <c r="AU48" s="184" t="s">
        <v>623</v>
      </c>
      <c r="AV48" s="184" t="s">
        <v>621</v>
      </c>
      <c r="AW48" s="184" t="s">
        <v>620</v>
      </c>
      <c r="AX48" s="184" t="s">
        <v>623</v>
      </c>
      <c r="AY48" s="184" t="s">
        <v>621</v>
      </c>
      <c r="AZ48" s="184" t="s">
        <v>622</v>
      </c>
      <c r="BA48" s="184" t="s">
        <v>621</v>
      </c>
      <c r="BC48" s="107">
        <f t="shared" si="0"/>
        <v>34</v>
      </c>
      <c r="BD48" s="107">
        <f t="shared" si="1"/>
        <v>5</v>
      </c>
      <c r="BE48" s="107">
        <f t="shared" si="2"/>
        <v>3</v>
      </c>
      <c r="BF48" s="107">
        <f t="shared" si="3"/>
        <v>8</v>
      </c>
      <c r="BG48" s="107">
        <f t="shared" si="4"/>
        <v>0</v>
      </c>
      <c r="BH48" s="107">
        <f t="shared" si="5"/>
        <v>42</v>
      </c>
    </row>
    <row r="49" spans="1:60" x14ac:dyDescent="0.25">
      <c r="A49" s="104">
        <v>223</v>
      </c>
      <c r="B49" s="69" t="s">
        <v>48</v>
      </c>
      <c r="C49" s="69" t="s">
        <v>26</v>
      </c>
      <c r="D49" s="184" t="s">
        <v>621</v>
      </c>
      <c r="E49" s="184" t="s">
        <v>621</v>
      </c>
      <c r="F49" s="184" t="s">
        <v>621</v>
      </c>
      <c r="G49" s="184" t="s">
        <v>620</v>
      </c>
      <c r="H49" s="184" t="s">
        <v>623</v>
      </c>
      <c r="I49" s="184" t="s">
        <v>621</v>
      </c>
      <c r="J49" s="184" t="s">
        <v>621</v>
      </c>
      <c r="K49" s="184" t="s">
        <v>621</v>
      </c>
      <c r="L49" s="184" t="s">
        <v>621</v>
      </c>
      <c r="M49" s="184" t="s">
        <v>621</v>
      </c>
      <c r="N49" s="184" t="s">
        <v>621</v>
      </c>
      <c r="O49" s="184" t="s">
        <v>621</v>
      </c>
      <c r="P49" s="184" t="s">
        <v>621</v>
      </c>
      <c r="Q49" s="184" t="s">
        <v>620</v>
      </c>
      <c r="R49" s="184" t="s">
        <v>623</v>
      </c>
      <c r="S49" s="184" t="s">
        <v>621</v>
      </c>
      <c r="T49" s="184" t="s">
        <v>621</v>
      </c>
      <c r="U49" s="184" t="s">
        <v>621</v>
      </c>
      <c r="V49" s="184" t="s">
        <v>621</v>
      </c>
      <c r="W49" s="184" t="s">
        <v>621</v>
      </c>
      <c r="X49" s="184" t="s">
        <v>621</v>
      </c>
      <c r="Y49" s="184" t="s">
        <v>622</v>
      </c>
      <c r="Z49" s="184" t="s">
        <v>621</v>
      </c>
      <c r="AA49" s="184" t="s">
        <v>621</v>
      </c>
      <c r="AB49" s="184" t="s">
        <v>621</v>
      </c>
      <c r="AC49" s="184" t="s">
        <v>621</v>
      </c>
      <c r="AD49" s="184" t="s">
        <v>623</v>
      </c>
      <c r="AE49" s="184" t="s">
        <v>621</v>
      </c>
      <c r="AF49" s="184" t="s">
        <v>621</v>
      </c>
      <c r="AG49" s="184" t="s">
        <v>620</v>
      </c>
      <c r="AH49" s="184" t="s">
        <v>621</v>
      </c>
      <c r="AI49" s="184" t="s">
        <v>621</v>
      </c>
      <c r="AJ49" s="184" t="s">
        <v>621</v>
      </c>
      <c r="AK49" s="184" t="s">
        <v>623</v>
      </c>
      <c r="AL49" s="184" t="s">
        <v>621</v>
      </c>
      <c r="AM49" s="184" t="s">
        <v>621</v>
      </c>
      <c r="AN49" s="184" t="s">
        <v>621</v>
      </c>
      <c r="AO49" s="184" t="s">
        <v>623</v>
      </c>
      <c r="AP49" s="184" t="s">
        <v>621</v>
      </c>
      <c r="AQ49" s="184" t="s">
        <v>621</v>
      </c>
      <c r="AR49" s="184" t="s">
        <v>621</v>
      </c>
      <c r="AS49" s="184" t="s">
        <v>621</v>
      </c>
      <c r="AT49" s="184" t="s">
        <v>623</v>
      </c>
      <c r="AU49" s="184" t="s">
        <v>621</v>
      </c>
      <c r="AV49" s="184" t="s">
        <v>621</v>
      </c>
      <c r="AW49" s="184" t="s">
        <v>621</v>
      </c>
      <c r="AX49" s="184" t="s">
        <v>620</v>
      </c>
      <c r="AY49" s="184" t="s">
        <v>621</v>
      </c>
      <c r="AZ49" s="184" t="s">
        <v>622</v>
      </c>
      <c r="BA49" s="184" t="s">
        <v>622</v>
      </c>
      <c r="BC49" s="107">
        <f t="shared" si="0"/>
        <v>37</v>
      </c>
      <c r="BD49" s="107">
        <f t="shared" si="1"/>
        <v>3</v>
      </c>
      <c r="BE49" s="107">
        <f t="shared" si="2"/>
        <v>4</v>
      </c>
      <c r="BF49" s="107">
        <f t="shared" si="3"/>
        <v>6</v>
      </c>
      <c r="BG49" s="107">
        <f t="shared" si="4"/>
        <v>0</v>
      </c>
      <c r="BH49" s="107">
        <f t="shared" si="5"/>
        <v>44</v>
      </c>
    </row>
    <row r="50" spans="1:60" x14ac:dyDescent="0.25">
      <c r="A50" s="104">
        <v>224</v>
      </c>
      <c r="B50" s="69" t="s">
        <v>49</v>
      </c>
      <c r="C50" s="69" t="s">
        <v>26</v>
      </c>
      <c r="D50" s="184" t="s">
        <v>621</v>
      </c>
      <c r="E50" s="184" t="s">
        <v>621</v>
      </c>
      <c r="F50" s="184" t="s">
        <v>621</v>
      </c>
      <c r="G50" s="184" t="s">
        <v>621</v>
      </c>
      <c r="H50" s="184" t="s">
        <v>623</v>
      </c>
      <c r="I50" s="184" t="s">
        <v>621</v>
      </c>
      <c r="J50" s="184" t="s">
        <v>621</v>
      </c>
      <c r="K50" s="184" t="s">
        <v>621</v>
      </c>
      <c r="L50" s="184" t="s">
        <v>623</v>
      </c>
      <c r="M50" s="184" t="s">
        <v>621</v>
      </c>
      <c r="N50" s="184" t="s">
        <v>621</v>
      </c>
      <c r="O50" s="184" t="s">
        <v>620</v>
      </c>
      <c r="P50" s="184" t="s">
        <v>621</v>
      </c>
      <c r="Q50" s="184" t="s">
        <v>621</v>
      </c>
      <c r="R50" s="184" t="s">
        <v>621</v>
      </c>
      <c r="S50" s="184" t="s">
        <v>621</v>
      </c>
      <c r="T50" s="184" t="s">
        <v>620</v>
      </c>
      <c r="U50" s="184" t="s">
        <v>621</v>
      </c>
      <c r="V50" s="184" t="s">
        <v>621</v>
      </c>
      <c r="W50" s="184" t="s">
        <v>623</v>
      </c>
      <c r="X50" s="184" t="s">
        <v>621</v>
      </c>
      <c r="Y50" s="184" t="s">
        <v>622</v>
      </c>
      <c r="Z50" s="184" t="s">
        <v>621</v>
      </c>
      <c r="AA50" s="184" t="s">
        <v>621</v>
      </c>
      <c r="AB50" s="184" t="s">
        <v>623</v>
      </c>
      <c r="AC50" s="184" t="s">
        <v>621</v>
      </c>
      <c r="AD50" s="184" t="s">
        <v>621</v>
      </c>
      <c r="AE50" s="184" t="s">
        <v>621</v>
      </c>
      <c r="AF50" s="184" t="s">
        <v>621</v>
      </c>
      <c r="AG50" s="184" t="s">
        <v>621</v>
      </c>
      <c r="AH50" s="184" t="s">
        <v>622</v>
      </c>
      <c r="AI50" s="184" t="s">
        <v>622</v>
      </c>
      <c r="AJ50" s="184" t="s">
        <v>621</v>
      </c>
      <c r="AK50" s="184" t="s">
        <v>621</v>
      </c>
      <c r="AL50" s="184" t="s">
        <v>621</v>
      </c>
      <c r="AM50" s="184" t="s">
        <v>621</v>
      </c>
      <c r="AN50" s="184" t="s">
        <v>621</v>
      </c>
      <c r="AO50" s="184" t="s">
        <v>622</v>
      </c>
      <c r="AP50" s="184" t="s">
        <v>621</v>
      </c>
      <c r="AQ50" s="184" t="s">
        <v>621</v>
      </c>
      <c r="AR50" s="184" t="s">
        <v>621</v>
      </c>
      <c r="AS50" s="184" t="s">
        <v>621</v>
      </c>
      <c r="AT50" s="184" t="s">
        <v>620</v>
      </c>
      <c r="AU50" s="184" t="s">
        <v>620</v>
      </c>
      <c r="AV50" s="184" t="s">
        <v>621</v>
      </c>
      <c r="AW50" s="184" t="s">
        <v>620</v>
      </c>
      <c r="AX50" s="184" t="s">
        <v>623</v>
      </c>
      <c r="AY50" s="184" t="s">
        <v>621</v>
      </c>
      <c r="AZ50" s="184" t="s">
        <v>622</v>
      </c>
      <c r="BA50" s="184" t="s">
        <v>622</v>
      </c>
      <c r="BC50" s="107">
        <f t="shared" si="0"/>
        <v>34</v>
      </c>
      <c r="BD50" s="107">
        <f t="shared" si="1"/>
        <v>6</v>
      </c>
      <c r="BE50" s="107">
        <f t="shared" si="2"/>
        <v>5</v>
      </c>
      <c r="BF50" s="107">
        <f t="shared" si="3"/>
        <v>5</v>
      </c>
      <c r="BG50" s="107">
        <f t="shared" si="4"/>
        <v>0</v>
      </c>
      <c r="BH50" s="107">
        <f t="shared" si="5"/>
        <v>45</v>
      </c>
    </row>
    <row r="51" spans="1:60" x14ac:dyDescent="0.25">
      <c r="A51" s="104">
        <v>225</v>
      </c>
      <c r="B51" s="69" t="s">
        <v>50</v>
      </c>
      <c r="C51" s="69" t="s">
        <v>26</v>
      </c>
      <c r="D51" s="184" t="s">
        <v>621</v>
      </c>
      <c r="E51" s="184" t="s">
        <v>621</v>
      </c>
      <c r="F51" s="184" t="s">
        <v>621</v>
      </c>
      <c r="G51" s="184" t="s">
        <v>621</v>
      </c>
      <c r="H51" s="184" t="s">
        <v>621</v>
      </c>
      <c r="I51" s="184" t="s">
        <v>621</v>
      </c>
      <c r="J51" s="184" t="s">
        <v>623</v>
      </c>
      <c r="K51" s="184" t="s">
        <v>621</v>
      </c>
      <c r="L51" s="184" t="s">
        <v>621</v>
      </c>
      <c r="M51" s="184" t="s">
        <v>621</v>
      </c>
      <c r="N51" s="184" t="s">
        <v>621</v>
      </c>
      <c r="O51" s="184" t="s">
        <v>621</v>
      </c>
      <c r="P51" s="184" t="s">
        <v>621</v>
      </c>
      <c r="Q51" s="184" t="s">
        <v>621</v>
      </c>
      <c r="R51" s="184" t="s">
        <v>623</v>
      </c>
      <c r="S51" s="184" t="s">
        <v>621</v>
      </c>
      <c r="T51" s="184" t="s">
        <v>621</v>
      </c>
      <c r="U51" s="184" t="s">
        <v>621</v>
      </c>
      <c r="V51" s="184" t="s">
        <v>621</v>
      </c>
      <c r="W51" s="184" t="s">
        <v>621</v>
      </c>
      <c r="X51" s="184" t="s">
        <v>621</v>
      </c>
      <c r="Y51" s="184" t="s">
        <v>622</v>
      </c>
      <c r="Z51" s="184" t="s">
        <v>621</v>
      </c>
      <c r="AA51" s="184" t="s">
        <v>621</v>
      </c>
      <c r="AB51" s="184" t="s">
        <v>621</v>
      </c>
      <c r="AC51" s="184" t="s">
        <v>621</v>
      </c>
      <c r="AD51" s="184" t="s">
        <v>621</v>
      </c>
      <c r="AE51" s="184" t="s">
        <v>621</v>
      </c>
      <c r="AF51" s="184" t="s">
        <v>621</v>
      </c>
      <c r="AG51" s="184" t="s">
        <v>622</v>
      </c>
      <c r="AH51" s="184" t="s">
        <v>622</v>
      </c>
      <c r="AI51" s="184" t="s">
        <v>622</v>
      </c>
      <c r="AJ51" s="184" t="s">
        <v>621</v>
      </c>
      <c r="AK51" s="184" t="s">
        <v>621</v>
      </c>
      <c r="AL51" s="184" t="s">
        <v>621</v>
      </c>
      <c r="AM51" s="184" t="s">
        <v>621</v>
      </c>
      <c r="AN51" s="184" t="s">
        <v>621</v>
      </c>
      <c r="AO51" s="184" t="s">
        <v>621</v>
      </c>
      <c r="AP51" s="184" t="s">
        <v>621</v>
      </c>
      <c r="AQ51" s="184" t="s">
        <v>621</v>
      </c>
      <c r="AR51" s="184" t="s">
        <v>621</v>
      </c>
      <c r="AS51" s="184" t="s">
        <v>621</v>
      </c>
      <c r="AT51" s="184" t="s">
        <v>623</v>
      </c>
      <c r="AU51" s="184" t="s">
        <v>621</v>
      </c>
      <c r="AV51" s="184" t="s">
        <v>621</v>
      </c>
      <c r="AW51" s="184" t="s">
        <v>621</v>
      </c>
      <c r="AX51" s="184" t="s">
        <v>621</v>
      </c>
      <c r="AY51" s="184" t="s">
        <v>621</v>
      </c>
      <c r="AZ51" s="184" t="s">
        <v>622</v>
      </c>
      <c r="BA51" s="184" t="s">
        <v>622</v>
      </c>
      <c r="BC51" s="107">
        <f t="shared" si="0"/>
        <v>41</v>
      </c>
      <c r="BD51" s="107">
        <f t="shared" si="1"/>
        <v>6</v>
      </c>
      <c r="BE51" s="107">
        <f t="shared" si="2"/>
        <v>0</v>
      </c>
      <c r="BF51" s="107">
        <f t="shared" si="3"/>
        <v>3</v>
      </c>
      <c r="BG51" s="107">
        <f t="shared" si="4"/>
        <v>0</v>
      </c>
      <c r="BH51" s="107">
        <f t="shared" si="5"/>
        <v>47</v>
      </c>
    </row>
    <row r="52" spans="1:60" x14ac:dyDescent="0.25">
      <c r="A52" s="104">
        <v>226</v>
      </c>
      <c r="B52" s="69" t="s">
        <v>51</v>
      </c>
      <c r="C52" s="69" t="s">
        <v>26</v>
      </c>
      <c r="D52" s="184" t="s">
        <v>621</v>
      </c>
      <c r="E52" s="184" t="s">
        <v>621</v>
      </c>
      <c r="F52" s="184" t="s">
        <v>621</v>
      </c>
      <c r="G52" s="184" t="s">
        <v>621</v>
      </c>
      <c r="H52" s="184" t="s">
        <v>623</v>
      </c>
      <c r="I52" s="184" t="s">
        <v>621</v>
      </c>
      <c r="J52" s="184" t="s">
        <v>621</v>
      </c>
      <c r="K52" s="184" t="s">
        <v>621</v>
      </c>
      <c r="L52" s="184" t="s">
        <v>621</v>
      </c>
      <c r="M52" s="184" t="s">
        <v>621</v>
      </c>
      <c r="N52" s="184" t="s">
        <v>621</v>
      </c>
      <c r="O52" s="184" t="s">
        <v>621</v>
      </c>
      <c r="P52" s="184" t="s">
        <v>621</v>
      </c>
      <c r="Q52" s="184" t="s">
        <v>621</v>
      </c>
      <c r="R52" s="184" t="s">
        <v>623</v>
      </c>
      <c r="S52" s="184" t="s">
        <v>623</v>
      </c>
      <c r="T52" s="184" t="s">
        <v>621</v>
      </c>
      <c r="U52" s="184" t="s">
        <v>623</v>
      </c>
      <c r="V52" s="184" t="s">
        <v>621</v>
      </c>
      <c r="W52" s="184" t="s">
        <v>623</v>
      </c>
      <c r="X52" s="184" t="s">
        <v>621</v>
      </c>
      <c r="Y52" s="184" t="s">
        <v>622</v>
      </c>
      <c r="Z52" s="184" t="s">
        <v>621</v>
      </c>
      <c r="AA52" s="184" t="s">
        <v>621</v>
      </c>
      <c r="AB52" s="184" t="s">
        <v>621</v>
      </c>
      <c r="AC52" s="184" t="s">
        <v>621</v>
      </c>
      <c r="AD52" s="184" t="s">
        <v>621</v>
      </c>
      <c r="AE52" s="184" t="s">
        <v>621</v>
      </c>
      <c r="AF52" s="184" t="s">
        <v>621</v>
      </c>
      <c r="AG52" s="184" t="s">
        <v>622</v>
      </c>
      <c r="AH52" s="184" t="s">
        <v>622</v>
      </c>
      <c r="AI52" s="184" t="s">
        <v>622</v>
      </c>
      <c r="AJ52" s="184" t="s">
        <v>621</v>
      </c>
      <c r="AK52" s="184" t="s">
        <v>621</v>
      </c>
      <c r="AL52" s="184" t="s">
        <v>621</v>
      </c>
      <c r="AM52" s="184" t="s">
        <v>621</v>
      </c>
      <c r="AN52" s="184" t="s">
        <v>621</v>
      </c>
      <c r="AO52" s="184" t="s">
        <v>622</v>
      </c>
      <c r="AP52" s="184" t="s">
        <v>621</v>
      </c>
      <c r="AQ52" s="184" t="s">
        <v>621</v>
      </c>
      <c r="AR52" s="184" t="s">
        <v>621</v>
      </c>
      <c r="AS52" s="184" t="s">
        <v>621</v>
      </c>
      <c r="AT52" s="184" t="s">
        <v>623</v>
      </c>
      <c r="AU52" s="184" t="s">
        <v>621</v>
      </c>
      <c r="AV52" s="184" t="s">
        <v>623</v>
      </c>
      <c r="AW52" s="184" t="s">
        <v>623</v>
      </c>
      <c r="AX52" s="184" t="s">
        <v>621</v>
      </c>
      <c r="AY52" s="184" t="s">
        <v>621</v>
      </c>
      <c r="AZ52" s="184" t="s">
        <v>622</v>
      </c>
      <c r="BA52" s="184" t="s">
        <v>621</v>
      </c>
      <c r="BC52" s="107">
        <f t="shared" si="0"/>
        <v>36</v>
      </c>
      <c r="BD52" s="107">
        <f t="shared" si="1"/>
        <v>6</v>
      </c>
      <c r="BE52" s="107">
        <f t="shared" si="2"/>
        <v>0</v>
      </c>
      <c r="BF52" s="107">
        <f t="shared" si="3"/>
        <v>8</v>
      </c>
      <c r="BG52" s="107">
        <f t="shared" si="4"/>
        <v>0</v>
      </c>
      <c r="BH52" s="107">
        <f t="shared" si="5"/>
        <v>42</v>
      </c>
    </row>
    <row r="53" spans="1:60" x14ac:dyDescent="0.25">
      <c r="A53" s="104">
        <v>227</v>
      </c>
      <c r="B53" s="69" t="s">
        <v>52</v>
      </c>
      <c r="C53" s="69" t="s">
        <v>26</v>
      </c>
      <c r="D53" s="184" t="s">
        <v>621</v>
      </c>
      <c r="E53" s="184" t="s">
        <v>621</v>
      </c>
      <c r="F53" s="184" t="s">
        <v>621</v>
      </c>
      <c r="G53" s="184" t="s">
        <v>620</v>
      </c>
      <c r="H53" s="184" t="s">
        <v>621</v>
      </c>
      <c r="I53" s="184" t="s">
        <v>621</v>
      </c>
      <c r="J53" s="184" t="s">
        <v>621</v>
      </c>
      <c r="K53" s="184" t="s">
        <v>621</v>
      </c>
      <c r="L53" s="184" t="s">
        <v>621</v>
      </c>
      <c r="M53" s="184" t="s">
        <v>621</v>
      </c>
      <c r="N53" s="184" t="s">
        <v>621</v>
      </c>
      <c r="O53" s="184" t="s">
        <v>620</v>
      </c>
      <c r="P53" s="184" t="s">
        <v>621</v>
      </c>
      <c r="Q53" s="184" t="s">
        <v>621</v>
      </c>
      <c r="R53" s="184" t="s">
        <v>623</v>
      </c>
      <c r="S53" s="184" t="s">
        <v>621</v>
      </c>
      <c r="T53" s="184" t="s">
        <v>620</v>
      </c>
      <c r="U53" s="184" t="s">
        <v>621</v>
      </c>
      <c r="V53" s="184" t="s">
        <v>621</v>
      </c>
      <c r="W53" s="184" t="s">
        <v>623</v>
      </c>
      <c r="X53" s="184" t="s">
        <v>621</v>
      </c>
      <c r="Y53" s="184" t="s">
        <v>621</v>
      </c>
      <c r="Z53" s="184" t="s">
        <v>621</v>
      </c>
      <c r="AA53" s="184" t="s">
        <v>621</v>
      </c>
      <c r="AB53" s="184" t="s">
        <v>621</v>
      </c>
      <c r="AC53" s="184" t="s">
        <v>621</v>
      </c>
      <c r="AD53" s="184" t="s">
        <v>621</v>
      </c>
      <c r="AE53" s="184" t="s">
        <v>621</v>
      </c>
      <c r="AF53" s="184" t="s">
        <v>621</v>
      </c>
      <c r="AG53" s="184" t="s">
        <v>622</v>
      </c>
      <c r="AH53" s="184" t="s">
        <v>622</v>
      </c>
      <c r="AI53" s="184" t="s">
        <v>622</v>
      </c>
      <c r="AJ53" s="184" t="s">
        <v>621</v>
      </c>
      <c r="AK53" s="184" t="s">
        <v>621</v>
      </c>
      <c r="AL53" s="184" t="s">
        <v>621</v>
      </c>
      <c r="AM53" s="184" t="s">
        <v>621</v>
      </c>
      <c r="AN53" s="184" t="s">
        <v>621</v>
      </c>
      <c r="AO53" s="184" t="s">
        <v>621</v>
      </c>
      <c r="AP53" s="184" t="s">
        <v>621</v>
      </c>
      <c r="AQ53" s="184" t="s">
        <v>621</v>
      </c>
      <c r="AR53" s="184" t="s">
        <v>621</v>
      </c>
      <c r="AS53" s="184" t="s">
        <v>621</v>
      </c>
      <c r="AT53" s="184" t="s">
        <v>623</v>
      </c>
      <c r="AU53" s="184" t="s">
        <v>623</v>
      </c>
      <c r="AV53" s="184" t="s">
        <v>621</v>
      </c>
      <c r="AW53" s="184" t="s">
        <v>621</v>
      </c>
      <c r="AX53" s="184" t="s">
        <v>620</v>
      </c>
      <c r="AY53" s="184" t="s">
        <v>621</v>
      </c>
      <c r="AZ53" s="184" t="s">
        <v>622</v>
      </c>
      <c r="BA53" s="184" t="s">
        <v>620</v>
      </c>
      <c r="BC53" s="107">
        <f t="shared" si="0"/>
        <v>37</v>
      </c>
      <c r="BD53" s="107">
        <f t="shared" si="1"/>
        <v>4</v>
      </c>
      <c r="BE53" s="107">
        <f t="shared" si="2"/>
        <v>5</v>
      </c>
      <c r="BF53" s="107">
        <f t="shared" si="3"/>
        <v>4</v>
      </c>
      <c r="BG53" s="107">
        <f t="shared" si="4"/>
        <v>0</v>
      </c>
      <c r="BH53" s="107">
        <f t="shared" si="5"/>
        <v>46</v>
      </c>
    </row>
    <row r="54" spans="1:60" x14ac:dyDescent="0.25">
      <c r="A54" s="104">
        <v>228</v>
      </c>
      <c r="B54" s="69" t="s">
        <v>53</v>
      </c>
      <c r="C54" s="69" t="s">
        <v>26</v>
      </c>
      <c r="D54" s="184" t="s">
        <v>621</v>
      </c>
      <c r="E54" s="184" t="s">
        <v>621</v>
      </c>
      <c r="F54" s="184" t="s">
        <v>621</v>
      </c>
      <c r="G54" s="184" t="s">
        <v>621</v>
      </c>
      <c r="H54" s="184" t="s">
        <v>621</v>
      </c>
      <c r="I54" s="184" t="s">
        <v>621</v>
      </c>
      <c r="J54" s="184" t="s">
        <v>621</v>
      </c>
      <c r="K54" s="184" t="s">
        <v>621</v>
      </c>
      <c r="L54" s="184" t="s">
        <v>621</v>
      </c>
      <c r="M54" s="184" t="s">
        <v>621</v>
      </c>
      <c r="N54" s="184" t="s">
        <v>621</v>
      </c>
      <c r="O54" s="184" t="s">
        <v>621</v>
      </c>
      <c r="P54" s="184" t="s">
        <v>621</v>
      </c>
      <c r="Q54" s="184" t="s">
        <v>621</v>
      </c>
      <c r="R54" s="184" t="s">
        <v>621</v>
      </c>
      <c r="S54" s="184" t="s">
        <v>621</v>
      </c>
      <c r="T54" s="184" t="s">
        <v>621</v>
      </c>
      <c r="U54" s="184" t="s">
        <v>621</v>
      </c>
      <c r="V54" s="184" t="s">
        <v>621</v>
      </c>
      <c r="W54" s="184" t="s">
        <v>623</v>
      </c>
      <c r="X54" s="184" t="s">
        <v>621</v>
      </c>
      <c r="Y54" s="184" t="s">
        <v>622</v>
      </c>
      <c r="Z54" s="184" t="s">
        <v>621</v>
      </c>
      <c r="AA54" s="184" t="s">
        <v>621</v>
      </c>
      <c r="AB54" s="184" t="s">
        <v>621</v>
      </c>
      <c r="AC54" s="184" t="s">
        <v>621</v>
      </c>
      <c r="AD54" s="184" t="s">
        <v>621</v>
      </c>
      <c r="AE54" s="184" t="s">
        <v>621</v>
      </c>
      <c r="AF54" s="184" t="s">
        <v>621</v>
      </c>
      <c r="AG54" s="184" t="s">
        <v>622</v>
      </c>
      <c r="AH54" s="184" t="s">
        <v>622</v>
      </c>
      <c r="AI54" s="184" t="s">
        <v>622</v>
      </c>
      <c r="AJ54" s="184" t="s">
        <v>621</v>
      </c>
      <c r="AK54" s="184" t="s">
        <v>621</v>
      </c>
      <c r="AL54" s="184" t="s">
        <v>621</v>
      </c>
      <c r="AM54" s="184" t="s">
        <v>621</v>
      </c>
      <c r="AN54" s="184" t="s">
        <v>621</v>
      </c>
      <c r="AO54" s="184" t="s">
        <v>621</v>
      </c>
      <c r="AP54" s="184" t="s">
        <v>621</v>
      </c>
      <c r="AQ54" s="184" t="s">
        <v>621</v>
      </c>
      <c r="AR54" s="184" t="s">
        <v>621</v>
      </c>
      <c r="AS54" s="184" t="s">
        <v>623</v>
      </c>
      <c r="AT54" s="184" t="s">
        <v>621</v>
      </c>
      <c r="AU54" s="184" t="s">
        <v>621</v>
      </c>
      <c r="AV54" s="184" t="s">
        <v>621</v>
      </c>
      <c r="AW54" s="184" t="s">
        <v>623</v>
      </c>
      <c r="AX54" s="184" t="s">
        <v>621</v>
      </c>
      <c r="AY54" s="184" t="s">
        <v>621</v>
      </c>
      <c r="AZ54" s="184" t="s">
        <v>622</v>
      </c>
      <c r="BA54" s="184" t="s">
        <v>621</v>
      </c>
      <c r="BC54" s="107">
        <f t="shared" si="0"/>
        <v>42</v>
      </c>
      <c r="BD54" s="107">
        <f t="shared" si="1"/>
        <v>5</v>
      </c>
      <c r="BE54" s="107">
        <f t="shared" si="2"/>
        <v>0</v>
      </c>
      <c r="BF54" s="107">
        <f t="shared" si="3"/>
        <v>3</v>
      </c>
      <c r="BG54" s="107">
        <f t="shared" si="4"/>
        <v>0</v>
      </c>
      <c r="BH54" s="107">
        <f t="shared" si="5"/>
        <v>47</v>
      </c>
    </row>
    <row r="55" spans="1:60" x14ac:dyDescent="0.25">
      <c r="A55" s="104">
        <v>229</v>
      </c>
      <c r="B55" s="69" t="s">
        <v>54</v>
      </c>
      <c r="C55" s="69" t="s">
        <v>26</v>
      </c>
      <c r="D55" s="184" t="s">
        <v>621</v>
      </c>
      <c r="E55" s="184" t="s">
        <v>621</v>
      </c>
      <c r="F55" s="184" t="s">
        <v>621</v>
      </c>
      <c r="G55" s="184" t="s">
        <v>621</v>
      </c>
      <c r="H55" s="184" t="s">
        <v>623</v>
      </c>
      <c r="I55" s="184" t="s">
        <v>621</v>
      </c>
      <c r="J55" s="184" t="s">
        <v>621</v>
      </c>
      <c r="K55" s="184" t="s">
        <v>621</v>
      </c>
      <c r="L55" s="184" t="s">
        <v>621</v>
      </c>
      <c r="M55" s="184" t="s">
        <v>621</v>
      </c>
      <c r="N55" s="184" t="s">
        <v>621</v>
      </c>
      <c r="O55" s="184" t="s">
        <v>621</v>
      </c>
      <c r="P55" s="184" t="s">
        <v>621</v>
      </c>
      <c r="Q55" s="184" t="s">
        <v>621</v>
      </c>
      <c r="R55" s="184" t="s">
        <v>621</v>
      </c>
      <c r="S55" s="184" t="s">
        <v>623</v>
      </c>
      <c r="T55" s="184" t="s">
        <v>623</v>
      </c>
      <c r="U55" s="184" t="s">
        <v>621</v>
      </c>
      <c r="V55" s="184" t="s">
        <v>621</v>
      </c>
      <c r="W55" s="184" t="s">
        <v>623</v>
      </c>
      <c r="X55" s="184" t="s">
        <v>623</v>
      </c>
      <c r="Y55" s="184" t="s">
        <v>621</v>
      </c>
      <c r="Z55" s="184" t="s">
        <v>621</v>
      </c>
      <c r="AA55" s="184" t="s">
        <v>621</v>
      </c>
      <c r="AB55" s="184" t="s">
        <v>621</v>
      </c>
      <c r="AC55" s="184" t="s">
        <v>621</v>
      </c>
      <c r="AD55" s="184" t="s">
        <v>621</v>
      </c>
      <c r="AE55" s="184" t="s">
        <v>621</v>
      </c>
      <c r="AF55" s="184" t="s">
        <v>621</v>
      </c>
      <c r="AG55" s="184" t="s">
        <v>621</v>
      </c>
      <c r="AH55" s="184" t="s">
        <v>622</v>
      </c>
      <c r="AI55" s="184" t="s">
        <v>622</v>
      </c>
      <c r="AJ55" s="184" t="s">
        <v>623</v>
      </c>
      <c r="AK55" s="184" t="s">
        <v>621</v>
      </c>
      <c r="AL55" s="184" t="s">
        <v>621</v>
      </c>
      <c r="AM55" s="184" t="s">
        <v>621</v>
      </c>
      <c r="AN55" s="184" t="s">
        <v>621</v>
      </c>
      <c r="AO55" s="184" t="s">
        <v>621</v>
      </c>
      <c r="AP55" s="184" t="s">
        <v>621</v>
      </c>
      <c r="AQ55" s="184" t="s">
        <v>621</v>
      </c>
      <c r="AR55" s="184" t="s">
        <v>621</v>
      </c>
      <c r="AS55" s="184" t="s">
        <v>623</v>
      </c>
      <c r="AT55" s="184" t="s">
        <v>621</v>
      </c>
      <c r="AU55" s="184" t="s">
        <v>621</v>
      </c>
      <c r="AV55" s="184" t="s">
        <v>621</v>
      </c>
      <c r="AW55" s="184" t="s">
        <v>621</v>
      </c>
      <c r="AX55" s="184" t="s">
        <v>623</v>
      </c>
      <c r="AY55" s="184" t="s">
        <v>621</v>
      </c>
      <c r="AZ55" s="184" t="s">
        <v>622</v>
      </c>
      <c r="BA55" s="184" t="s">
        <v>623</v>
      </c>
      <c r="BC55" s="107">
        <f t="shared" si="0"/>
        <v>38</v>
      </c>
      <c r="BD55" s="107">
        <f t="shared" si="1"/>
        <v>3</v>
      </c>
      <c r="BE55" s="107">
        <f t="shared" si="2"/>
        <v>0</v>
      </c>
      <c r="BF55" s="107">
        <f t="shared" si="3"/>
        <v>9</v>
      </c>
      <c r="BG55" s="107">
        <f t="shared" si="4"/>
        <v>0</v>
      </c>
      <c r="BH55" s="107">
        <f t="shared" si="5"/>
        <v>41</v>
      </c>
    </row>
    <row r="56" spans="1:60" x14ac:dyDescent="0.25">
      <c r="A56" s="104">
        <v>230</v>
      </c>
      <c r="B56" s="69" t="s">
        <v>55</v>
      </c>
      <c r="C56" s="69" t="s">
        <v>26</v>
      </c>
      <c r="D56" s="184" t="s">
        <v>621</v>
      </c>
      <c r="E56" s="184" t="s">
        <v>621</v>
      </c>
      <c r="F56" s="184" t="s">
        <v>621</v>
      </c>
      <c r="G56" s="184" t="s">
        <v>620</v>
      </c>
      <c r="H56" s="184" t="s">
        <v>623</v>
      </c>
      <c r="I56" s="184" t="s">
        <v>621</v>
      </c>
      <c r="J56" s="184" t="s">
        <v>621</v>
      </c>
      <c r="K56" s="184" t="s">
        <v>621</v>
      </c>
      <c r="L56" s="184" t="s">
        <v>621</v>
      </c>
      <c r="M56" s="184" t="s">
        <v>621</v>
      </c>
      <c r="N56" s="184" t="s">
        <v>621</v>
      </c>
      <c r="O56" s="184" t="s">
        <v>621</v>
      </c>
      <c r="P56" s="184" t="s">
        <v>621</v>
      </c>
      <c r="Q56" s="184" t="s">
        <v>621</v>
      </c>
      <c r="R56" s="184" t="s">
        <v>621</v>
      </c>
      <c r="S56" s="184" t="s">
        <v>623</v>
      </c>
      <c r="T56" s="184" t="s">
        <v>621</v>
      </c>
      <c r="U56" s="184" t="s">
        <v>621</v>
      </c>
      <c r="V56" s="184" t="s">
        <v>621</v>
      </c>
      <c r="W56" s="184" t="s">
        <v>621</v>
      </c>
      <c r="X56" s="184" t="s">
        <v>621</v>
      </c>
      <c r="Y56" s="184" t="s">
        <v>621</v>
      </c>
      <c r="Z56" s="184" t="s">
        <v>621</v>
      </c>
      <c r="AA56" s="184" t="s">
        <v>621</v>
      </c>
      <c r="AB56" s="184" t="s">
        <v>621</v>
      </c>
      <c r="AC56" s="184" t="s">
        <v>621</v>
      </c>
      <c r="AD56" s="184" t="s">
        <v>621</v>
      </c>
      <c r="AE56" s="184" t="s">
        <v>621</v>
      </c>
      <c r="AF56" s="184" t="s">
        <v>621</v>
      </c>
      <c r="AG56" s="184" t="s">
        <v>622</v>
      </c>
      <c r="AH56" s="184" t="s">
        <v>622</v>
      </c>
      <c r="AI56" s="184" t="s">
        <v>622</v>
      </c>
      <c r="AJ56" s="184" t="s">
        <v>621</v>
      </c>
      <c r="AK56" s="184" t="s">
        <v>621</v>
      </c>
      <c r="AL56" s="184" t="s">
        <v>621</v>
      </c>
      <c r="AM56" s="184" t="s">
        <v>621</v>
      </c>
      <c r="AN56" s="184" t="s">
        <v>621</v>
      </c>
      <c r="AO56" s="184" t="s">
        <v>623</v>
      </c>
      <c r="AP56" s="184" t="s">
        <v>621</v>
      </c>
      <c r="AQ56" s="184" t="s">
        <v>621</v>
      </c>
      <c r="AR56" s="184" t="s">
        <v>621</v>
      </c>
      <c r="AS56" s="184" t="s">
        <v>621</v>
      </c>
      <c r="AT56" s="184" t="s">
        <v>621</v>
      </c>
      <c r="AU56" s="184" t="s">
        <v>621</v>
      </c>
      <c r="AV56" s="184" t="s">
        <v>623</v>
      </c>
      <c r="AW56" s="184" t="s">
        <v>623</v>
      </c>
      <c r="AX56" s="184" t="s">
        <v>621</v>
      </c>
      <c r="AY56" s="184" t="s">
        <v>623</v>
      </c>
      <c r="AZ56" s="184" t="s">
        <v>622</v>
      </c>
      <c r="BA56" s="184" t="s">
        <v>622</v>
      </c>
      <c r="BC56" s="107">
        <f t="shared" si="0"/>
        <v>38</v>
      </c>
      <c r="BD56" s="107">
        <f t="shared" si="1"/>
        <v>5</v>
      </c>
      <c r="BE56" s="107">
        <f t="shared" si="2"/>
        <v>1</v>
      </c>
      <c r="BF56" s="107">
        <f t="shared" si="3"/>
        <v>6</v>
      </c>
      <c r="BG56" s="107">
        <f t="shared" si="4"/>
        <v>0</v>
      </c>
      <c r="BH56" s="107">
        <f t="shared" si="5"/>
        <v>44</v>
      </c>
    </row>
    <row r="57" spans="1:60" x14ac:dyDescent="0.25">
      <c r="A57" s="104">
        <v>231</v>
      </c>
      <c r="B57" s="69" t="s">
        <v>56</v>
      </c>
      <c r="C57" s="69" t="s">
        <v>26</v>
      </c>
      <c r="D57" s="184" t="s">
        <v>621</v>
      </c>
      <c r="E57" s="184" t="s">
        <v>621</v>
      </c>
      <c r="F57" s="184" t="s">
        <v>621</v>
      </c>
      <c r="G57" s="184" t="s">
        <v>621</v>
      </c>
      <c r="H57" s="184" t="s">
        <v>623</v>
      </c>
      <c r="I57" s="184" t="s">
        <v>621</v>
      </c>
      <c r="J57" s="184" t="s">
        <v>621</v>
      </c>
      <c r="K57" s="184" t="s">
        <v>621</v>
      </c>
      <c r="L57" s="184" t="s">
        <v>621</v>
      </c>
      <c r="M57" s="184" t="s">
        <v>621</v>
      </c>
      <c r="N57" s="184" t="s">
        <v>621</v>
      </c>
      <c r="O57" s="184" t="s">
        <v>621</v>
      </c>
      <c r="P57" s="184" t="s">
        <v>621</v>
      </c>
      <c r="Q57" s="184" t="s">
        <v>621</v>
      </c>
      <c r="R57" s="184" t="s">
        <v>623</v>
      </c>
      <c r="S57" s="184" t="s">
        <v>621</v>
      </c>
      <c r="T57" s="184" t="s">
        <v>621</v>
      </c>
      <c r="U57" s="184" t="s">
        <v>621</v>
      </c>
      <c r="V57" s="184" t="s">
        <v>621</v>
      </c>
      <c r="W57" s="184" t="s">
        <v>621</v>
      </c>
      <c r="X57" s="184" t="s">
        <v>621</v>
      </c>
      <c r="Y57" s="184" t="s">
        <v>621</v>
      </c>
      <c r="Z57" s="184" t="s">
        <v>621</v>
      </c>
      <c r="AA57" s="184" t="s">
        <v>621</v>
      </c>
      <c r="AB57" s="184" t="s">
        <v>621</v>
      </c>
      <c r="AC57" s="184" t="s">
        <v>621</v>
      </c>
      <c r="AD57" s="184" t="s">
        <v>621</v>
      </c>
      <c r="AE57" s="184" t="s">
        <v>621</v>
      </c>
      <c r="AF57" s="184" t="s">
        <v>621</v>
      </c>
      <c r="AG57" s="184" t="s">
        <v>621</v>
      </c>
      <c r="AH57" s="184" t="s">
        <v>622</v>
      </c>
      <c r="AI57" s="184" t="s">
        <v>622</v>
      </c>
      <c r="AJ57" s="184" t="s">
        <v>621</v>
      </c>
      <c r="AK57" s="184" t="s">
        <v>621</v>
      </c>
      <c r="AL57" s="184" t="s">
        <v>621</v>
      </c>
      <c r="AM57" s="184" t="s">
        <v>621</v>
      </c>
      <c r="AN57" s="184" t="s">
        <v>621</v>
      </c>
      <c r="AO57" s="184" t="s">
        <v>620</v>
      </c>
      <c r="AP57" s="184" t="s">
        <v>621</v>
      </c>
      <c r="AQ57" s="184" t="s">
        <v>621</v>
      </c>
      <c r="AR57" s="184" t="s">
        <v>621</v>
      </c>
      <c r="AS57" s="184" t="s">
        <v>621</v>
      </c>
      <c r="AT57" s="184" t="s">
        <v>623</v>
      </c>
      <c r="AU57" s="184" t="s">
        <v>623</v>
      </c>
      <c r="AV57" s="184" t="s">
        <v>621</v>
      </c>
      <c r="AW57" s="184" t="s">
        <v>621</v>
      </c>
      <c r="AX57" s="184" t="s">
        <v>621</v>
      </c>
      <c r="AY57" s="184" t="s">
        <v>621</v>
      </c>
      <c r="AZ57" s="184" t="s">
        <v>621</v>
      </c>
      <c r="BA57" s="184" t="s">
        <v>621</v>
      </c>
      <c r="BC57" s="107">
        <f t="shared" si="0"/>
        <v>43</v>
      </c>
      <c r="BD57" s="107">
        <f t="shared" si="1"/>
        <v>2</v>
      </c>
      <c r="BE57" s="107">
        <f t="shared" si="2"/>
        <v>1</v>
      </c>
      <c r="BF57" s="107">
        <f t="shared" si="3"/>
        <v>4</v>
      </c>
      <c r="BG57" s="107">
        <f t="shared" si="4"/>
        <v>0</v>
      </c>
      <c r="BH57" s="107">
        <f t="shared" si="5"/>
        <v>46</v>
      </c>
    </row>
    <row r="58" spans="1:60" x14ac:dyDescent="0.25">
      <c r="A58" s="104">
        <v>232</v>
      </c>
      <c r="B58" s="69" t="s">
        <v>57</v>
      </c>
      <c r="C58" s="69" t="s">
        <v>26</v>
      </c>
      <c r="D58" s="184" t="s">
        <v>621</v>
      </c>
      <c r="E58" s="184" t="s">
        <v>621</v>
      </c>
      <c r="F58" s="184" t="s">
        <v>623</v>
      </c>
      <c r="G58" s="184" t="s">
        <v>621</v>
      </c>
      <c r="H58" s="184" t="s">
        <v>623</v>
      </c>
      <c r="I58" s="184" t="s">
        <v>621</v>
      </c>
      <c r="J58" s="184" t="s">
        <v>623</v>
      </c>
      <c r="K58" s="184" t="s">
        <v>621</v>
      </c>
      <c r="L58" s="184" t="s">
        <v>621</v>
      </c>
      <c r="M58" s="184" t="s">
        <v>621</v>
      </c>
      <c r="N58" s="184" t="s">
        <v>621</v>
      </c>
      <c r="O58" s="184" t="s">
        <v>621</v>
      </c>
      <c r="P58" s="184" t="s">
        <v>621</v>
      </c>
      <c r="Q58" s="184" t="s">
        <v>621</v>
      </c>
      <c r="R58" s="184" t="s">
        <v>621</v>
      </c>
      <c r="S58" s="184" t="s">
        <v>621</v>
      </c>
      <c r="T58" s="184" t="s">
        <v>621</v>
      </c>
      <c r="U58" s="184" t="s">
        <v>621</v>
      </c>
      <c r="V58" s="184" t="s">
        <v>621</v>
      </c>
      <c r="W58" s="184" t="s">
        <v>621</v>
      </c>
      <c r="X58" s="184" t="s">
        <v>621</v>
      </c>
      <c r="Y58" s="184" t="s">
        <v>622</v>
      </c>
      <c r="Z58" s="184" t="s">
        <v>621</v>
      </c>
      <c r="AA58" s="184" t="s">
        <v>621</v>
      </c>
      <c r="AB58" s="184" t="s">
        <v>1578</v>
      </c>
      <c r="AC58" s="184" t="s">
        <v>623</v>
      </c>
      <c r="AD58" s="184" t="s">
        <v>621</v>
      </c>
      <c r="AE58" s="184" t="s">
        <v>621</v>
      </c>
      <c r="AF58" s="184" t="s">
        <v>621</v>
      </c>
      <c r="AG58" s="184" t="s">
        <v>621</v>
      </c>
      <c r="AH58" s="184" t="s">
        <v>621</v>
      </c>
      <c r="AI58" s="184" t="s">
        <v>622</v>
      </c>
      <c r="AJ58" s="184" t="s">
        <v>621</v>
      </c>
      <c r="AK58" s="184" t="s">
        <v>621</v>
      </c>
      <c r="AL58" s="184" t="s">
        <v>623</v>
      </c>
      <c r="AM58" s="184" t="s">
        <v>621</v>
      </c>
      <c r="AN58" s="184" t="s">
        <v>621</v>
      </c>
      <c r="AO58" s="184" t="s">
        <v>620</v>
      </c>
      <c r="AP58" s="184" t="s">
        <v>621</v>
      </c>
      <c r="AQ58" s="184" t="s">
        <v>621</v>
      </c>
      <c r="AR58" s="184" t="s">
        <v>621</v>
      </c>
      <c r="AS58" s="184" t="s">
        <v>623</v>
      </c>
      <c r="AT58" s="184" t="s">
        <v>621</v>
      </c>
      <c r="AU58" s="184" t="s">
        <v>623</v>
      </c>
      <c r="AV58" s="184" t="s">
        <v>621</v>
      </c>
      <c r="AW58" s="184" t="s">
        <v>623</v>
      </c>
      <c r="AX58" s="184" t="s">
        <v>621</v>
      </c>
      <c r="AY58" s="184" t="s">
        <v>620</v>
      </c>
      <c r="AZ58" s="184" t="s">
        <v>622</v>
      </c>
      <c r="BA58" s="184" t="s">
        <v>620</v>
      </c>
      <c r="BC58" s="107">
        <f t="shared" si="0"/>
        <v>35</v>
      </c>
      <c r="BD58" s="107">
        <f t="shared" si="1"/>
        <v>3</v>
      </c>
      <c r="BE58" s="107">
        <f t="shared" si="2"/>
        <v>3</v>
      </c>
      <c r="BF58" s="107">
        <f t="shared" si="3"/>
        <v>8</v>
      </c>
      <c r="BG58" s="107">
        <f t="shared" si="4"/>
        <v>1</v>
      </c>
      <c r="BH58" s="107">
        <f t="shared" si="5"/>
        <v>41</v>
      </c>
    </row>
    <row r="59" spans="1:60" x14ac:dyDescent="0.25">
      <c r="A59" s="104">
        <v>233</v>
      </c>
      <c r="B59" s="69" t="s">
        <v>58</v>
      </c>
      <c r="C59" s="69" t="s">
        <v>26</v>
      </c>
      <c r="D59" s="184" t="s">
        <v>623</v>
      </c>
      <c r="E59" s="184" t="s">
        <v>621</v>
      </c>
      <c r="F59" s="184" t="s">
        <v>621</v>
      </c>
      <c r="G59" s="184" t="s">
        <v>621</v>
      </c>
      <c r="H59" s="184" t="s">
        <v>621</v>
      </c>
      <c r="I59" s="184" t="s">
        <v>621</v>
      </c>
      <c r="J59" s="184" t="s">
        <v>621</v>
      </c>
      <c r="K59" s="184" t="s">
        <v>621</v>
      </c>
      <c r="L59" s="184" t="s">
        <v>621</v>
      </c>
      <c r="M59" s="184" t="s">
        <v>621</v>
      </c>
      <c r="N59" s="184" t="s">
        <v>621</v>
      </c>
      <c r="O59" s="184" t="s">
        <v>620</v>
      </c>
      <c r="P59" s="184" t="s">
        <v>621</v>
      </c>
      <c r="Q59" s="184" t="s">
        <v>620</v>
      </c>
      <c r="R59" s="184" t="s">
        <v>621</v>
      </c>
      <c r="S59" s="184" t="s">
        <v>621</v>
      </c>
      <c r="T59" s="184" t="s">
        <v>620</v>
      </c>
      <c r="U59" s="184" t="s">
        <v>621</v>
      </c>
      <c r="V59" s="184" t="s">
        <v>621</v>
      </c>
      <c r="W59" s="184" t="s">
        <v>621</v>
      </c>
      <c r="X59" s="184" t="s">
        <v>621</v>
      </c>
      <c r="Y59" s="184" t="s">
        <v>622</v>
      </c>
      <c r="Z59" s="184" t="s">
        <v>621</v>
      </c>
      <c r="AA59" s="184" t="s">
        <v>621</v>
      </c>
      <c r="AB59" s="184" t="s">
        <v>621</v>
      </c>
      <c r="AC59" s="184" t="s">
        <v>623</v>
      </c>
      <c r="AD59" s="184" t="s">
        <v>621</v>
      </c>
      <c r="AE59" s="184" t="s">
        <v>621</v>
      </c>
      <c r="AF59" s="184" t="s">
        <v>621</v>
      </c>
      <c r="AG59" s="184" t="s">
        <v>620</v>
      </c>
      <c r="AH59" s="184" t="s">
        <v>621</v>
      </c>
      <c r="AI59" s="184" t="s">
        <v>621</v>
      </c>
      <c r="AJ59" s="184" t="s">
        <v>621</v>
      </c>
      <c r="AK59" s="184" t="s">
        <v>623</v>
      </c>
      <c r="AL59" s="184" t="s">
        <v>621</v>
      </c>
      <c r="AM59" s="184" t="s">
        <v>621</v>
      </c>
      <c r="AN59" s="184" t="s">
        <v>621</v>
      </c>
      <c r="AO59" s="184" t="s">
        <v>623</v>
      </c>
      <c r="AP59" s="184" t="s">
        <v>621</v>
      </c>
      <c r="AQ59" s="184" t="s">
        <v>623</v>
      </c>
      <c r="AR59" s="184" t="s">
        <v>621</v>
      </c>
      <c r="AS59" s="184" t="s">
        <v>621</v>
      </c>
      <c r="AT59" s="184" t="s">
        <v>623</v>
      </c>
      <c r="AU59" s="184" t="s">
        <v>621</v>
      </c>
      <c r="AV59" s="184" t="s">
        <v>623</v>
      </c>
      <c r="AW59" s="184" t="s">
        <v>620</v>
      </c>
      <c r="AX59" s="184" t="s">
        <v>620</v>
      </c>
      <c r="AY59" s="184" t="s">
        <v>621</v>
      </c>
      <c r="AZ59" s="184" t="s">
        <v>622</v>
      </c>
      <c r="BA59" s="184" t="s">
        <v>623</v>
      </c>
      <c r="BC59" s="107">
        <f t="shared" si="0"/>
        <v>34</v>
      </c>
      <c r="BD59" s="107">
        <f t="shared" si="1"/>
        <v>2</v>
      </c>
      <c r="BE59" s="107">
        <f t="shared" si="2"/>
        <v>6</v>
      </c>
      <c r="BF59" s="107">
        <f t="shared" si="3"/>
        <v>8</v>
      </c>
      <c r="BG59" s="107">
        <f t="shared" si="4"/>
        <v>0</v>
      </c>
      <c r="BH59" s="107">
        <f t="shared" si="5"/>
        <v>42</v>
      </c>
    </row>
    <row r="60" spans="1:60" x14ac:dyDescent="0.25">
      <c r="A60" s="104">
        <v>234</v>
      </c>
      <c r="B60" s="69" t="s">
        <v>59</v>
      </c>
      <c r="C60" s="69" t="s">
        <v>26</v>
      </c>
      <c r="D60" s="184" t="s">
        <v>621</v>
      </c>
      <c r="E60" s="184" t="s">
        <v>621</v>
      </c>
      <c r="F60" s="184" t="s">
        <v>621</v>
      </c>
      <c r="G60" s="184" t="s">
        <v>621</v>
      </c>
      <c r="H60" s="184" t="s">
        <v>623</v>
      </c>
      <c r="I60" s="184" t="s">
        <v>621</v>
      </c>
      <c r="J60" s="184" t="s">
        <v>621</v>
      </c>
      <c r="K60" s="184" t="s">
        <v>621</v>
      </c>
      <c r="L60" s="184" t="s">
        <v>621</v>
      </c>
      <c r="M60" s="184" t="s">
        <v>621</v>
      </c>
      <c r="N60" s="184" t="s">
        <v>621</v>
      </c>
      <c r="O60" s="184" t="s">
        <v>621</v>
      </c>
      <c r="P60" s="184" t="s">
        <v>621</v>
      </c>
      <c r="Q60" s="184" t="s">
        <v>621</v>
      </c>
      <c r="R60" s="184" t="s">
        <v>621</v>
      </c>
      <c r="S60" s="184" t="s">
        <v>621</v>
      </c>
      <c r="T60" s="184" t="s">
        <v>621</v>
      </c>
      <c r="U60" s="184" t="s">
        <v>621</v>
      </c>
      <c r="V60" s="184" t="s">
        <v>621</v>
      </c>
      <c r="W60" s="184" t="s">
        <v>621</v>
      </c>
      <c r="X60" s="184" t="s">
        <v>621</v>
      </c>
      <c r="Y60" s="184" t="s">
        <v>621</v>
      </c>
      <c r="Z60" s="184" t="s">
        <v>621</v>
      </c>
      <c r="AA60" s="184" t="s">
        <v>621</v>
      </c>
      <c r="AB60" s="184" t="s">
        <v>621</v>
      </c>
      <c r="AC60" s="184" t="s">
        <v>621</v>
      </c>
      <c r="AD60" s="184" t="s">
        <v>621</v>
      </c>
      <c r="AE60" s="184" t="s">
        <v>621</v>
      </c>
      <c r="AF60" s="184" t="s">
        <v>621</v>
      </c>
      <c r="AG60" s="184" t="s">
        <v>621</v>
      </c>
      <c r="AH60" s="184" t="s">
        <v>621</v>
      </c>
      <c r="AI60" s="184" t="s">
        <v>621</v>
      </c>
      <c r="AJ60" s="184" t="s">
        <v>621</v>
      </c>
      <c r="AK60" s="184" t="s">
        <v>621</v>
      </c>
      <c r="AL60" s="184" t="s">
        <v>621</v>
      </c>
      <c r="AM60" s="184" t="s">
        <v>621</v>
      </c>
      <c r="AN60" s="184" t="s">
        <v>621</v>
      </c>
      <c r="AO60" s="184" t="s">
        <v>621</v>
      </c>
      <c r="AP60" s="184" t="s">
        <v>621</v>
      </c>
      <c r="AQ60" s="184" t="s">
        <v>621</v>
      </c>
      <c r="AR60" s="184" t="s">
        <v>621</v>
      </c>
      <c r="AS60" s="184" t="s">
        <v>621</v>
      </c>
      <c r="AT60" s="184" t="s">
        <v>623</v>
      </c>
      <c r="AU60" s="184" t="s">
        <v>623</v>
      </c>
      <c r="AV60" s="184" t="s">
        <v>621</v>
      </c>
      <c r="AW60" s="184" t="s">
        <v>621</v>
      </c>
      <c r="AX60" s="184" t="s">
        <v>621</v>
      </c>
      <c r="AY60" s="184" t="s">
        <v>621</v>
      </c>
      <c r="AZ60" s="184" t="s">
        <v>621</v>
      </c>
      <c r="BA60" s="184" t="s">
        <v>621</v>
      </c>
      <c r="BC60" s="107">
        <f t="shared" si="0"/>
        <v>47</v>
      </c>
      <c r="BD60" s="107">
        <f t="shared" si="1"/>
        <v>0</v>
      </c>
      <c r="BE60" s="107">
        <f t="shared" si="2"/>
        <v>0</v>
      </c>
      <c r="BF60" s="107">
        <f t="shared" si="3"/>
        <v>3</v>
      </c>
      <c r="BG60" s="107">
        <f t="shared" si="4"/>
        <v>0</v>
      </c>
      <c r="BH60" s="107">
        <f t="shared" si="5"/>
        <v>47</v>
      </c>
    </row>
    <row r="61" spans="1:60" x14ac:dyDescent="0.25">
      <c r="A61" s="104">
        <v>235</v>
      </c>
      <c r="B61" s="69" t="s">
        <v>60</v>
      </c>
      <c r="C61" s="69" t="s">
        <v>26</v>
      </c>
      <c r="D61" s="184" t="s">
        <v>623</v>
      </c>
      <c r="E61" s="184" t="s">
        <v>621</v>
      </c>
      <c r="F61" s="184" t="s">
        <v>621</v>
      </c>
      <c r="G61" s="184" t="s">
        <v>621</v>
      </c>
      <c r="H61" s="184" t="s">
        <v>623</v>
      </c>
      <c r="I61" s="184" t="s">
        <v>621</v>
      </c>
      <c r="J61" s="184" t="s">
        <v>621</v>
      </c>
      <c r="K61" s="184" t="s">
        <v>621</v>
      </c>
      <c r="L61" s="184" t="s">
        <v>621</v>
      </c>
      <c r="M61" s="184" t="s">
        <v>621</v>
      </c>
      <c r="N61" s="184" t="s">
        <v>621</v>
      </c>
      <c r="O61" s="184" t="s">
        <v>622</v>
      </c>
      <c r="P61" s="184" t="s">
        <v>621</v>
      </c>
      <c r="Q61" s="184" t="s">
        <v>623</v>
      </c>
      <c r="R61" s="184" t="s">
        <v>621</v>
      </c>
      <c r="S61" s="184" t="s">
        <v>621</v>
      </c>
      <c r="T61" s="184" t="s">
        <v>623</v>
      </c>
      <c r="U61" s="184" t="s">
        <v>621</v>
      </c>
      <c r="V61" s="184" t="s">
        <v>621</v>
      </c>
      <c r="W61" s="184" t="s">
        <v>623</v>
      </c>
      <c r="X61" s="184" t="s">
        <v>621</v>
      </c>
      <c r="Y61" s="184" t="s">
        <v>621</v>
      </c>
      <c r="Z61" s="184" t="s">
        <v>621</v>
      </c>
      <c r="AA61" s="184" t="s">
        <v>621</v>
      </c>
      <c r="AB61" s="184" t="s">
        <v>621</v>
      </c>
      <c r="AC61" s="184" t="s">
        <v>621</v>
      </c>
      <c r="AD61" s="184" t="s">
        <v>621</v>
      </c>
      <c r="AE61" s="184" t="s">
        <v>621</v>
      </c>
      <c r="AF61" s="184" t="s">
        <v>621</v>
      </c>
      <c r="AG61" s="184" t="s">
        <v>622</v>
      </c>
      <c r="AH61" s="184" t="s">
        <v>622</v>
      </c>
      <c r="AI61" s="184" t="s">
        <v>622</v>
      </c>
      <c r="AJ61" s="184" t="s">
        <v>621</v>
      </c>
      <c r="AK61" s="184" t="s">
        <v>621</v>
      </c>
      <c r="AL61" s="184" t="s">
        <v>621</v>
      </c>
      <c r="AM61" s="184" t="s">
        <v>621</v>
      </c>
      <c r="AN61" s="184" t="s">
        <v>621</v>
      </c>
      <c r="AO61" s="184" t="s">
        <v>621</v>
      </c>
      <c r="AP61" s="184" t="s">
        <v>621</v>
      </c>
      <c r="AQ61" s="184" t="s">
        <v>621</v>
      </c>
      <c r="AR61" s="184" t="s">
        <v>621</v>
      </c>
      <c r="AS61" s="184" t="s">
        <v>623</v>
      </c>
      <c r="AT61" s="184" t="s">
        <v>621</v>
      </c>
      <c r="AU61" s="184" t="s">
        <v>621</v>
      </c>
      <c r="AV61" s="184" t="s">
        <v>623</v>
      </c>
      <c r="AW61" s="184" t="s">
        <v>621</v>
      </c>
      <c r="AX61" s="184" t="s">
        <v>621</v>
      </c>
      <c r="AY61" s="184" t="s">
        <v>621</v>
      </c>
      <c r="AZ61" s="184" t="s">
        <v>622</v>
      </c>
      <c r="BA61" s="184" t="s">
        <v>621</v>
      </c>
      <c r="BC61" s="107">
        <f t="shared" si="0"/>
        <v>38</v>
      </c>
      <c r="BD61" s="107">
        <f t="shared" si="1"/>
        <v>5</v>
      </c>
      <c r="BE61" s="107">
        <f t="shared" si="2"/>
        <v>0</v>
      </c>
      <c r="BF61" s="107">
        <f t="shared" si="3"/>
        <v>7</v>
      </c>
      <c r="BG61" s="107">
        <f t="shared" si="4"/>
        <v>0</v>
      </c>
      <c r="BH61" s="107">
        <f t="shared" si="5"/>
        <v>43</v>
      </c>
    </row>
    <row r="62" spans="1:60" x14ac:dyDescent="0.25">
      <c r="A62" s="104">
        <v>236</v>
      </c>
      <c r="B62" s="69" t="s">
        <v>61</v>
      </c>
      <c r="C62" s="69" t="s">
        <v>26</v>
      </c>
      <c r="D62" s="184" t="s">
        <v>621</v>
      </c>
      <c r="E62" s="184" t="s">
        <v>621</v>
      </c>
      <c r="F62" s="184" t="s">
        <v>621</v>
      </c>
      <c r="G62" s="184" t="s">
        <v>623</v>
      </c>
      <c r="H62" s="184" t="s">
        <v>623</v>
      </c>
      <c r="I62" s="184" t="s">
        <v>621</v>
      </c>
      <c r="J62" s="184" t="s">
        <v>621</v>
      </c>
      <c r="K62" s="184" t="s">
        <v>621</v>
      </c>
      <c r="L62" s="184" t="s">
        <v>622</v>
      </c>
      <c r="M62" s="184" t="s">
        <v>621</v>
      </c>
      <c r="N62" s="184" t="s">
        <v>621</v>
      </c>
      <c r="O62" s="184" t="s">
        <v>620</v>
      </c>
      <c r="P62" s="184" t="s">
        <v>621</v>
      </c>
      <c r="Q62" s="184" t="s">
        <v>620</v>
      </c>
      <c r="R62" s="184" t="s">
        <v>623</v>
      </c>
      <c r="S62" s="184" t="s">
        <v>621</v>
      </c>
      <c r="T62" s="184" t="s">
        <v>620</v>
      </c>
      <c r="U62" s="184" t="s">
        <v>621</v>
      </c>
      <c r="V62" s="184" t="s">
        <v>621</v>
      </c>
      <c r="W62" s="184" t="s">
        <v>621</v>
      </c>
      <c r="X62" s="184" t="s">
        <v>621</v>
      </c>
      <c r="Y62" s="184" t="s">
        <v>622</v>
      </c>
      <c r="Z62" s="184" t="s">
        <v>621</v>
      </c>
      <c r="AA62" s="184" t="s">
        <v>621</v>
      </c>
      <c r="AB62" s="184" t="s">
        <v>621</v>
      </c>
      <c r="AC62" s="184" t="s">
        <v>623</v>
      </c>
      <c r="AD62" s="184" t="s">
        <v>621</v>
      </c>
      <c r="AE62" s="184" t="s">
        <v>621</v>
      </c>
      <c r="AF62" s="184" t="s">
        <v>621</v>
      </c>
      <c r="AG62" s="184" t="s">
        <v>620</v>
      </c>
      <c r="AH62" s="184" t="s">
        <v>620</v>
      </c>
      <c r="AI62" s="184" t="s">
        <v>621</v>
      </c>
      <c r="AJ62" s="184" t="s">
        <v>621</v>
      </c>
      <c r="AK62" s="184" t="s">
        <v>623</v>
      </c>
      <c r="AL62" s="184" t="s">
        <v>621</v>
      </c>
      <c r="AM62" s="184" t="s">
        <v>621</v>
      </c>
      <c r="AN62" s="184" t="s">
        <v>621</v>
      </c>
      <c r="AO62" s="184" t="s">
        <v>622</v>
      </c>
      <c r="AP62" s="184" t="s">
        <v>621</v>
      </c>
      <c r="AQ62" s="184" t="s">
        <v>621</v>
      </c>
      <c r="AR62" s="184" t="s">
        <v>621</v>
      </c>
      <c r="AS62" s="184" t="s">
        <v>621</v>
      </c>
      <c r="AT62" s="184" t="s">
        <v>623</v>
      </c>
      <c r="AU62" s="184" t="s">
        <v>623</v>
      </c>
      <c r="AV62" s="184" t="s">
        <v>621</v>
      </c>
      <c r="AW62" s="184" t="s">
        <v>623</v>
      </c>
      <c r="AX62" s="184" t="s">
        <v>621</v>
      </c>
      <c r="AY62" s="184" t="s">
        <v>620</v>
      </c>
      <c r="AZ62" s="184" t="s">
        <v>622</v>
      </c>
      <c r="BA62" s="184" t="s">
        <v>623</v>
      </c>
      <c r="BC62" s="107">
        <f t="shared" si="0"/>
        <v>31</v>
      </c>
      <c r="BD62" s="107">
        <f t="shared" si="1"/>
        <v>4</v>
      </c>
      <c r="BE62" s="107">
        <f t="shared" si="2"/>
        <v>6</v>
      </c>
      <c r="BF62" s="107">
        <f t="shared" si="3"/>
        <v>9</v>
      </c>
      <c r="BG62" s="107">
        <f t="shared" si="4"/>
        <v>0</v>
      </c>
      <c r="BH62" s="107">
        <f t="shared" si="5"/>
        <v>41</v>
      </c>
    </row>
    <row r="63" spans="1:60" x14ac:dyDescent="0.25">
      <c r="A63" s="104">
        <v>237</v>
      </c>
      <c r="B63" s="69" t="s">
        <v>62</v>
      </c>
      <c r="C63" s="69" t="s">
        <v>26</v>
      </c>
      <c r="D63" s="184" t="s">
        <v>621</v>
      </c>
      <c r="E63" s="184" t="s">
        <v>621</v>
      </c>
      <c r="F63" s="184" t="s">
        <v>621</v>
      </c>
      <c r="G63" s="184" t="s">
        <v>620</v>
      </c>
      <c r="H63" s="184" t="s">
        <v>623</v>
      </c>
      <c r="I63" s="184" t="s">
        <v>623</v>
      </c>
      <c r="J63" s="184" t="s">
        <v>623</v>
      </c>
      <c r="K63" s="184" t="s">
        <v>623</v>
      </c>
      <c r="L63" s="184" t="s">
        <v>623</v>
      </c>
      <c r="M63" s="184" t="s">
        <v>621</v>
      </c>
      <c r="N63" s="184" t="s">
        <v>623</v>
      </c>
      <c r="O63" s="184" t="s">
        <v>621</v>
      </c>
      <c r="P63" s="184" t="s">
        <v>620</v>
      </c>
      <c r="Q63" s="184" t="s">
        <v>621</v>
      </c>
      <c r="R63" s="184" t="s">
        <v>623</v>
      </c>
      <c r="S63" s="184" t="s">
        <v>621</v>
      </c>
      <c r="T63" s="184" t="s">
        <v>620</v>
      </c>
      <c r="U63" s="184" t="s">
        <v>621</v>
      </c>
      <c r="V63" s="184" t="s">
        <v>621</v>
      </c>
      <c r="W63" s="184" t="s">
        <v>621</v>
      </c>
      <c r="X63" s="184" t="s">
        <v>621</v>
      </c>
      <c r="Y63" s="184" t="s">
        <v>622</v>
      </c>
      <c r="Z63" s="184" t="s">
        <v>621</v>
      </c>
      <c r="AA63" s="184" t="s">
        <v>623</v>
      </c>
      <c r="AB63" s="184" t="s">
        <v>621</v>
      </c>
      <c r="AC63" s="184" t="s">
        <v>621</v>
      </c>
      <c r="AD63" s="184" t="s">
        <v>621</v>
      </c>
      <c r="AE63" s="184" t="s">
        <v>621</v>
      </c>
      <c r="AF63" s="184" t="s">
        <v>621</v>
      </c>
      <c r="AG63" s="184" t="s">
        <v>622</v>
      </c>
      <c r="AH63" s="184" t="s">
        <v>621</v>
      </c>
      <c r="AI63" s="184" t="s">
        <v>623</v>
      </c>
      <c r="AJ63" s="184" t="s">
        <v>621</v>
      </c>
      <c r="AK63" s="184" t="s">
        <v>621</v>
      </c>
      <c r="AL63" s="184" t="s">
        <v>623</v>
      </c>
      <c r="AM63" s="184" t="s">
        <v>621</v>
      </c>
      <c r="AN63" s="184" t="s">
        <v>621</v>
      </c>
      <c r="AO63" s="184" t="s">
        <v>620</v>
      </c>
      <c r="AP63" s="184" t="s">
        <v>621</v>
      </c>
      <c r="AQ63" s="184" t="s">
        <v>621</v>
      </c>
      <c r="AR63" s="184" t="s">
        <v>621</v>
      </c>
      <c r="AS63" s="184" t="s">
        <v>621</v>
      </c>
      <c r="AT63" s="184" t="s">
        <v>623</v>
      </c>
      <c r="AU63" s="184" t="s">
        <v>621</v>
      </c>
      <c r="AV63" s="184" t="s">
        <v>621</v>
      </c>
      <c r="AW63" s="184" t="s">
        <v>623</v>
      </c>
      <c r="AX63" s="184" t="s">
        <v>620</v>
      </c>
      <c r="AY63" s="184" t="s">
        <v>620</v>
      </c>
      <c r="AZ63" s="184" t="s">
        <v>621</v>
      </c>
      <c r="BA63" s="184" t="s">
        <v>620</v>
      </c>
      <c r="BC63" s="107">
        <f t="shared" si="0"/>
        <v>29</v>
      </c>
      <c r="BD63" s="107">
        <f t="shared" si="1"/>
        <v>2</v>
      </c>
      <c r="BE63" s="107">
        <f t="shared" si="2"/>
        <v>7</v>
      </c>
      <c r="BF63" s="107">
        <f t="shared" si="3"/>
        <v>12</v>
      </c>
      <c r="BG63" s="107">
        <f t="shared" si="4"/>
        <v>0</v>
      </c>
      <c r="BH63" s="107">
        <f t="shared" si="5"/>
        <v>38</v>
      </c>
    </row>
    <row r="64" spans="1:60" x14ac:dyDescent="0.25">
      <c r="A64" s="104">
        <v>238</v>
      </c>
      <c r="B64" s="69" t="s">
        <v>63</v>
      </c>
      <c r="C64" s="69" t="s">
        <v>26</v>
      </c>
      <c r="D64" s="184" t="s">
        <v>621</v>
      </c>
      <c r="E64" s="184" t="s">
        <v>621</v>
      </c>
      <c r="F64" s="184" t="s">
        <v>621</v>
      </c>
      <c r="G64" s="184" t="s">
        <v>621</v>
      </c>
      <c r="H64" s="184" t="s">
        <v>621</v>
      </c>
      <c r="I64" s="184" t="s">
        <v>621</v>
      </c>
      <c r="J64" s="184" t="s">
        <v>621</v>
      </c>
      <c r="K64" s="184" t="s">
        <v>621</v>
      </c>
      <c r="L64" s="184" t="s">
        <v>621</v>
      </c>
      <c r="M64" s="184" t="s">
        <v>621</v>
      </c>
      <c r="N64" s="184" t="s">
        <v>621</v>
      </c>
      <c r="O64" s="184" t="s">
        <v>621</v>
      </c>
      <c r="P64" s="184" t="s">
        <v>621</v>
      </c>
      <c r="Q64" s="184" t="s">
        <v>623</v>
      </c>
      <c r="R64" s="184" t="s">
        <v>623</v>
      </c>
      <c r="S64" s="184" t="s">
        <v>621</v>
      </c>
      <c r="T64" s="184" t="s">
        <v>621</v>
      </c>
      <c r="U64" s="184" t="s">
        <v>621</v>
      </c>
      <c r="V64" s="184" t="s">
        <v>621</v>
      </c>
      <c r="W64" s="184" t="s">
        <v>621</v>
      </c>
      <c r="X64" s="184" t="s">
        <v>621</v>
      </c>
      <c r="Y64" s="184" t="s">
        <v>622</v>
      </c>
      <c r="Z64" s="184" t="s">
        <v>621</v>
      </c>
      <c r="AA64" s="184" t="s">
        <v>621</v>
      </c>
      <c r="AB64" s="184" t="s">
        <v>621</v>
      </c>
      <c r="AC64" s="184" t="s">
        <v>621</v>
      </c>
      <c r="AD64" s="184" t="s">
        <v>623</v>
      </c>
      <c r="AE64" s="184" t="s">
        <v>621</v>
      </c>
      <c r="AF64" s="184" t="s">
        <v>621</v>
      </c>
      <c r="AG64" s="184" t="s">
        <v>621</v>
      </c>
      <c r="AH64" s="184" t="s">
        <v>621</v>
      </c>
      <c r="AI64" s="184" t="s">
        <v>621</v>
      </c>
      <c r="AJ64" s="184" t="s">
        <v>621</v>
      </c>
      <c r="AK64" s="184" t="s">
        <v>621</v>
      </c>
      <c r="AL64" s="184" t="s">
        <v>621</v>
      </c>
      <c r="AM64" s="184" t="s">
        <v>621</v>
      </c>
      <c r="AN64" s="184" t="s">
        <v>621</v>
      </c>
      <c r="AO64" s="184" t="s">
        <v>621</v>
      </c>
      <c r="AP64" s="184" t="s">
        <v>621</v>
      </c>
      <c r="AQ64" s="184" t="s">
        <v>621</v>
      </c>
      <c r="AR64" s="184" t="s">
        <v>621</v>
      </c>
      <c r="AS64" s="184" t="s">
        <v>621</v>
      </c>
      <c r="AT64" s="184" t="s">
        <v>623</v>
      </c>
      <c r="AU64" s="184" t="s">
        <v>621</v>
      </c>
      <c r="AV64" s="184" t="s">
        <v>623</v>
      </c>
      <c r="AW64" s="184" t="s">
        <v>621</v>
      </c>
      <c r="AX64" s="184" t="s">
        <v>620</v>
      </c>
      <c r="AY64" s="184" t="s">
        <v>621</v>
      </c>
      <c r="AZ64" s="184" t="s">
        <v>622</v>
      </c>
      <c r="BA64" s="184" t="s">
        <v>621</v>
      </c>
      <c r="BC64" s="107">
        <f t="shared" si="0"/>
        <v>42</v>
      </c>
      <c r="BD64" s="107">
        <f t="shared" si="1"/>
        <v>2</v>
      </c>
      <c r="BE64" s="107">
        <f t="shared" si="2"/>
        <v>1</v>
      </c>
      <c r="BF64" s="107">
        <f t="shared" si="3"/>
        <v>5</v>
      </c>
      <c r="BG64" s="107">
        <f t="shared" si="4"/>
        <v>0</v>
      </c>
      <c r="BH64" s="107">
        <f t="shared" si="5"/>
        <v>45</v>
      </c>
    </row>
    <row r="65" spans="1:60" x14ac:dyDescent="0.25">
      <c r="A65" s="104">
        <v>239</v>
      </c>
      <c r="B65" s="69" t="s">
        <v>64</v>
      </c>
      <c r="C65" s="69" t="s">
        <v>26</v>
      </c>
      <c r="D65" s="184" t="s">
        <v>621</v>
      </c>
      <c r="E65" s="184" t="s">
        <v>621</v>
      </c>
      <c r="F65" s="184" t="s">
        <v>621</v>
      </c>
      <c r="G65" s="184" t="s">
        <v>620</v>
      </c>
      <c r="H65" s="184" t="s">
        <v>623</v>
      </c>
      <c r="I65" s="184" t="s">
        <v>621</v>
      </c>
      <c r="J65" s="184" t="s">
        <v>621</v>
      </c>
      <c r="K65" s="184" t="s">
        <v>621</v>
      </c>
      <c r="L65" s="184" t="s">
        <v>621</v>
      </c>
      <c r="M65" s="184" t="s">
        <v>621</v>
      </c>
      <c r="N65" s="184" t="s">
        <v>621</v>
      </c>
      <c r="O65" s="184" t="s">
        <v>621</v>
      </c>
      <c r="P65" s="184" t="s">
        <v>621</v>
      </c>
      <c r="Q65" s="184" t="s">
        <v>621</v>
      </c>
      <c r="R65" s="184" t="s">
        <v>621</v>
      </c>
      <c r="S65" s="184" t="s">
        <v>621</v>
      </c>
      <c r="T65" s="184" t="s">
        <v>620</v>
      </c>
      <c r="U65" s="184" t="s">
        <v>621</v>
      </c>
      <c r="V65" s="184" t="s">
        <v>621</v>
      </c>
      <c r="W65" s="184" t="s">
        <v>621</v>
      </c>
      <c r="X65" s="184" t="s">
        <v>621</v>
      </c>
      <c r="Y65" s="184" t="s">
        <v>622</v>
      </c>
      <c r="Z65" s="184" t="s">
        <v>621</v>
      </c>
      <c r="AA65" s="184" t="s">
        <v>621</v>
      </c>
      <c r="AB65" s="184" t="s">
        <v>621</v>
      </c>
      <c r="AC65" s="184" t="s">
        <v>621</v>
      </c>
      <c r="AD65" s="184" t="s">
        <v>621</v>
      </c>
      <c r="AE65" s="184" t="s">
        <v>621</v>
      </c>
      <c r="AF65" s="184" t="s">
        <v>621</v>
      </c>
      <c r="AG65" s="184" t="s">
        <v>622</v>
      </c>
      <c r="AH65" s="184" t="s">
        <v>622</v>
      </c>
      <c r="AI65" s="184" t="s">
        <v>622</v>
      </c>
      <c r="AJ65" s="184" t="s">
        <v>621</v>
      </c>
      <c r="AK65" s="184" t="s">
        <v>621</v>
      </c>
      <c r="AL65" s="184" t="s">
        <v>621</v>
      </c>
      <c r="AM65" s="184" t="s">
        <v>621</v>
      </c>
      <c r="AN65" s="184" t="s">
        <v>621</v>
      </c>
      <c r="AO65" s="184" t="s">
        <v>623</v>
      </c>
      <c r="AP65" s="184" t="s">
        <v>621</v>
      </c>
      <c r="AQ65" s="184" t="s">
        <v>621</v>
      </c>
      <c r="AR65" s="184" t="s">
        <v>621</v>
      </c>
      <c r="AS65" s="184" t="s">
        <v>621</v>
      </c>
      <c r="AT65" s="184" t="s">
        <v>621</v>
      </c>
      <c r="AU65" s="184" t="s">
        <v>621</v>
      </c>
      <c r="AV65" s="184" t="s">
        <v>623</v>
      </c>
      <c r="AW65" s="184" t="s">
        <v>620</v>
      </c>
      <c r="AX65" s="184" t="s">
        <v>620</v>
      </c>
      <c r="AY65" s="184" t="s">
        <v>621</v>
      </c>
      <c r="AZ65" s="184" t="s">
        <v>622</v>
      </c>
      <c r="BA65" s="184" t="s">
        <v>620</v>
      </c>
      <c r="BC65" s="107">
        <f t="shared" si="0"/>
        <v>37</v>
      </c>
      <c r="BD65" s="107">
        <f t="shared" si="1"/>
        <v>5</v>
      </c>
      <c r="BE65" s="107">
        <f t="shared" si="2"/>
        <v>5</v>
      </c>
      <c r="BF65" s="107">
        <f t="shared" si="3"/>
        <v>3</v>
      </c>
      <c r="BG65" s="107">
        <f t="shared" si="4"/>
        <v>0</v>
      </c>
      <c r="BH65" s="107">
        <f t="shared" si="5"/>
        <v>47</v>
      </c>
    </row>
    <row r="66" spans="1:60" x14ac:dyDescent="0.25">
      <c r="A66" s="104">
        <v>240</v>
      </c>
      <c r="B66" s="69" t="s">
        <v>65</v>
      </c>
      <c r="C66" s="69" t="s">
        <v>26</v>
      </c>
      <c r="D66" s="184" t="s">
        <v>621</v>
      </c>
      <c r="E66" s="184" t="s">
        <v>621</v>
      </c>
      <c r="F66" s="184" t="s">
        <v>621</v>
      </c>
      <c r="G66" s="184" t="s">
        <v>621</v>
      </c>
      <c r="H66" s="184" t="s">
        <v>621</v>
      </c>
      <c r="I66" s="184" t="s">
        <v>621</v>
      </c>
      <c r="J66" s="184" t="s">
        <v>621</v>
      </c>
      <c r="K66" s="184" t="s">
        <v>621</v>
      </c>
      <c r="L66" s="184" t="s">
        <v>621</v>
      </c>
      <c r="M66" s="184" t="s">
        <v>621</v>
      </c>
      <c r="N66" s="184" t="s">
        <v>621</v>
      </c>
      <c r="O66" s="184" t="s">
        <v>621</v>
      </c>
      <c r="P66" s="184" t="s">
        <v>621</v>
      </c>
      <c r="Q66" s="184" t="s">
        <v>621</v>
      </c>
      <c r="R66" s="184" t="s">
        <v>621</v>
      </c>
      <c r="S66" s="184" t="s">
        <v>621</v>
      </c>
      <c r="T66" s="184" t="s">
        <v>620</v>
      </c>
      <c r="U66" s="184" t="s">
        <v>621</v>
      </c>
      <c r="V66" s="184" t="s">
        <v>621</v>
      </c>
      <c r="W66" s="184" t="s">
        <v>623</v>
      </c>
      <c r="X66" s="184" t="s">
        <v>621</v>
      </c>
      <c r="Y66" s="184" t="s">
        <v>622</v>
      </c>
      <c r="Z66" s="184" t="s">
        <v>621</v>
      </c>
      <c r="AA66" s="184" t="s">
        <v>621</v>
      </c>
      <c r="AB66" s="184" t="s">
        <v>621</v>
      </c>
      <c r="AC66" s="184" t="s">
        <v>621</v>
      </c>
      <c r="AD66" s="184" t="s">
        <v>621</v>
      </c>
      <c r="AE66" s="184" t="s">
        <v>621</v>
      </c>
      <c r="AF66" s="184" t="s">
        <v>621</v>
      </c>
      <c r="AG66" s="184" t="s">
        <v>622</v>
      </c>
      <c r="AH66" s="184" t="s">
        <v>622</v>
      </c>
      <c r="AI66" s="184" t="s">
        <v>622</v>
      </c>
      <c r="AJ66" s="184" t="s">
        <v>621</v>
      </c>
      <c r="AK66" s="184" t="s">
        <v>621</v>
      </c>
      <c r="AL66" s="184" t="s">
        <v>621</v>
      </c>
      <c r="AM66" s="184" t="s">
        <v>621</v>
      </c>
      <c r="AN66" s="184" t="s">
        <v>621</v>
      </c>
      <c r="AO66" s="184" t="s">
        <v>623</v>
      </c>
      <c r="AP66" s="184" t="s">
        <v>621</v>
      </c>
      <c r="AQ66" s="184" t="s">
        <v>621</v>
      </c>
      <c r="AR66" s="184" t="s">
        <v>621</v>
      </c>
      <c r="AS66" s="184" t="s">
        <v>621</v>
      </c>
      <c r="AT66" s="184" t="s">
        <v>623</v>
      </c>
      <c r="AU66" s="184" t="s">
        <v>621</v>
      </c>
      <c r="AV66" s="184" t="s">
        <v>621</v>
      </c>
      <c r="AW66" s="184" t="s">
        <v>621</v>
      </c>
      <c r="AX66" s="184" t="s">
        <v>620</v>
      </c>
      <c r="AY66" s="184" t="s">
        <v>621</v>
      </c>
      <c r="AZ66" s="184" t="s">
        <v>622</v>
      </c>
      <c r="BA66" s="184" t="s">
        <v>620</v>
      </c>
      <c r="BC66" s="107">
        <f t="shared" si="0"/>
        <v>39</v>
      </c>
      <c r="BD66" s="107">
        <f t="shared" si="1"/>
        <v>5</v>
      </c>
      <c r="BE66" s="107">
        <f t="shared" si="2"/>
        <v>3</v>
      </c>
      <c r="BF66" s="107">
        <f t="shared" si="3"/>
        <v>3</v>
      </c>
      <c r="BG66" s="107">
        <f t="shared" si="4"/>
        <v>0</v>
      </c>
      <c r="BH66" s="107">
        <f t="shared" si="5"/>
        <v>47</v>
      </c>
    </row>
    <row r="67" spans="1:60" x14ac:dyDescent="0.25">
      <c r="A67" s="104">
        <v>241</v>
      </c>
      <c r="B67" s="69" t="s">
        <v>66</v>
      </c>
      <c r="C67" s="69" t="s">
        <v>26</v>
      </c>
      <c r="D67" s="184" t="s">
        <v>621</v>
      </c>
      <c r="E67" s="184" t="s">
        <v>621</v>
      </c>
      <c r="F67" s="184" t="s">
        <v>623</v>
      </c>
      <c r="G67" s="184" t="s">
        <v>621</v>
      </c>
      <c r="H67" s="184" t="s">
        <v>623</v>
      </c>
      <c r="I67" s="184" t="s">
        <v>621</v>
      </c>
      <c r="J67" s="184" t="s">
        <v>623</v>
      </c>
      <c r="K67" s="184" t="s">
        <v>621</v>
      </c>
      <c r="L67" s="184" t="s">
        <v>621</v>
      </c>
      <c r="M67" s="184" t="s">
        <v>621</v>
      </c>
      <c r="N67" s="184" t="s">
        <v>621</v>
      </c>
      <c r="O67" s="184" t="s">
        <v>620</v>
      </c>
      <c r="P67" s="184" t="s">
        <v>623</v>
      </c>
      <c r="Q67" s="184" t="s">
        <v>620</v>
      </c>
      <c r="R67" s="184" t="s">
        <v>621</v>
      </c>
      <c r="S67" s="184" t="s">
        <v>621</v>
      </c>
      <c r="T67" s="184" t="s">
        <v>623</v>
      </c>
      <c r="U67" s="184" t="s">
        <v>621</v>
      </c>
      <c r="V67" s="184" t="s">
        <v>621</v>
      </c>
      <c r="W67" s="184" t="s">
        <v>623</v>
      </c>
      <c r="X67" s="184" t="s">
        <v>621</v>
      </c>
      <c r="Y67" s="184" t="s">
        <v>622</v>
      </c>
      <c r="Z67" s="184" t="s">
        <v>621</v>
      </c>
      <c r="AA67" s="184" t="s">
        <v>621</v>
      </c>
      <c r="AB67" s="184" t="s">
        <v>621</v>
      </c>
      <c r="AC67" s="184" t="s">
        <v>623</v>
      </c>
      <c r="AD67" s="184" t="s">
        <v>621</v>
      </c>
      <c r="AE67" s="184" t="s">
        <v>621</v>
      </c>
      <c r="AF67" s="184" t="s">
        <v>621</v>
      </c>
      <c r="AG67" s="184" t="s">
        <v>622</v>
      </c>
      <c r="AH67" s="184" t="s">
        <v>622</v>
      </c>
      <c r="AI67" s="184" t="s">
        <v>622</v>
      </c>
      <c r="AJ67" s="184" t="s">
        <v>621</v>
      </c>
      <c r="AK67" s="184" t="s">
        <v>621</v>
      </c>
      <c r="AL67" s="184" t="s">
        <v>621</v>
      </c>
      <c r="AM67" s="184" t="s">
        <v>621</v>
      </c>
      <c r="AN67" s="184" t="s">
        <v>621</v>
      </c>
      <c r="AO67" s="184" t="s">
        <v>621</v>
      </c>
      <c r="AP67" s="184" t="s">
        <v>621</v>
      </c>
      <c r="AQ67" s="184" t="s">
        <v>621</v>
      </c>
      <c r="AR67" s="184" t="s">
        <v>621</v>
      </c>
      <c r="AS67" s="184" t="s">
        <v>621</v>
      </c>
      <c r="AT67" s="184" t="s">
        <v>623</v>
      </c>
      <c r="AU67" s="184" t="s">
        <v>621</v>
      </c>
      <c r="AV67" s="184" t="s">
        <v>621</v>
      </c>
      <c r="AW67" s="184" t="s">
        <v>621</v>
      </c>
      <c r="AX67" s="184" t="s">
        <v>623</v>
      </c>
      <c r="AY67" s="184" t="s">
        <v>621</v>
      </c>
      <c r="AZ67" s="184" t="s">
        <v>622</v>
      </c>
      <c r="BA67" s="184" t="s">
        <v>620</v>
      </c>
      <c r="BC67" s="107">
        <f t="shared" si="0"/>
        <v>33</v>
      </c>
      <c r="BD67" s="107">
        <f t="shared" si="1"/>
        <v>5</v>
      </c>
      <c r="BE67" s="107">
        <f t="shared" si="2"/>
        <v>3</v>
      </c>
      <c r="BF67" s="107">
        <f t="shared" si="3"/>
        <v>9</v>
      </c>
      <c r="BG67" s="107">
        <f t="shared" si="4"/>
        <v>0</v>
      </c>
      <c r="BH67" s="107">
        <f t="shared" si="5"/>
        <v>41</v>
      </c>
    </row>
    <row r="68" spans="1:60" x14ac:dyDescent="0.25">
      <c r="A68" s="104">
        <v>242</v>
      </c>
      <c r="B68" s="69" t="s">
        <v>67</v>
      </c>
      <c r="C68" s="69" t="s">
        <v>26</v>
      </c>
      <c r="D68" s="184" t="s">
        <v>621</v>
      </c>
      <c r="E68" s="184" t="s">
        <v>621</v>
      </c>
      <c r="F68" s="184" t="s">
        <v>621</v>
      </c>
      <c r="G68" s="184" t="s">
        <v>621</v>
      </c>
      <c r="H68" s="184" t="s">
        <v>621</v>
      </c>
      <c r="I68" s="184" t="s">
        <v>621</v>
      </c>
      <c r="J68" s="184" t="s">
        <v>623</v>
      </c>
      <c r="K68" s="184" t="s">
        <v>621</v>
      </c>
      <c r="L68" s="184" t="s">
        <v>621</v>
      </c>
      <c r="M68" s="184" t="s">
        <v>623</v>
      </c>
      <c r="N68" s="184" t="s">
        <v>623</v>
      </c>
      <c r="O68" s="184" t="s">
        <v>620</v>
      </c>
      <c r="P68" s="184" t="s">
        <v>621</v>
      </c>
      <c r="Q68" s="184" t="s">
        <v>620</v>
      </c>
      <c r="R68" s="184" t="s">
        <v>621</v>
      </c>
      <c r="S68" s="184" t="s">
        <v>621</v>
      </c>
      <c r="T68" s="184" t="s">
        <v>620</v>
      </c>
      <c r="U68" s="184" t="s">
        <v>621</v>
      </c>
      <c r="V68" s="184" t="s">
        <v>621</v>
      </c>
      <c r="W68" s="184" t="s">
        <v>621</v>
      </c>
      <c r="X68" s="184" t="s">
        <v>621</v>
      </c>
      <c r="Y68" s="184" t="s">
        <v>622</v>
      </c>
      <c r="Z68" s="184" t="s">
        <v>621</v>
      </c>
      <c r="AA68" s="184" t="s">
        <v>621</v>
      </c>
      <c r="AB68" s="184" t="s">
        <v>621</v>
      </c>
      <c r="AC68" s="184" t="s">
        <v>621</v>
      </c>
      <c r="AD68" s="184" t="s">
        <v>621</v>
      </c>
      <c r="AE68" s="184" t="s">
        <v>621</v>
      </c>
      <c r="AF68" s="184" t="s">
        <v>621</v>
      </c>
      <c r="AG68" s="184" t="s">
        <v>621</v>
      </c>
      <c r="AH68" s="184" t="s">
        <v>621</v>
      </c>
      <c r="AI68" s="184" t="s">
        <v>621</v>
      </c>
      <c r="AJ68" s="184" t="s">
        <v>621</v>
      </c>
      <c r="AK68" s="184" t="s">
        <v>621</v>
      </c>
      <c r="AL68" s="184" t="s">
        <v>623</v>
      </c>
      <c r="AM68" s="184" t="s">
        <v>623</v>
      </c>
      <c r="AN68" s="184" t="s">
        <v>621</v>
      </c>
      <c r="AO68" s="184" t="s">
        <v>620</v>
      </c>
      <c r="AP68" s="184" t="s">
        <v>621</v>
      </c>
      <c r="AQ68" s="184" t="s">
        <v>621</v>
      </c>
      <c r="AR68" s="184" t="s">
        <v>621</v>
      </c>
      <c r="AS68" s="184" t="s">
        <v>621</v>
      </c>
      <c r="AT68" s="184" t="s">
        <v>623</v>
      </c>
      <c r="AU68" s="184" t="s">
        <v>621</v>
      </c>
      <c r="AV68" s="184" t="s">
        <v>621</v>
      </c>
      <c r="AW68" s="184" t="s">
        <v>620</v>
      </c>
      <c r="AX68" s="184" t="s">
        <v>621</v>
      </c>
      <c r="AY68" s="184" t="s">
        <v>621</v>
      </c>
      <c r="AZ68" s="184" t="s">
        <v>622</v>
      </c>
      <c r="BA68" s="184" t="s">
        <v>620</v>
      </c>
      <c r="BC68" s="107">
        <f t="shared" ref="BC68:BC131" si="6">COUNTIF($D68:$BA68,"Yes")</f>
        <v>36</v>
      </c>
      <c r="BD68" s="107">
        <f t="shared" ref="BD68:BD131" si="7">COUNTIF($D68:$BA68,"N/A")</f>
        <v>2</v>
      </c>
      <c r="BE68" s="107">
        <f t="shared" ref="BE68:BE131" si="8">COUNTIF($D68:$BA68,"Prospective")</f>
        <v>6</v>
      </c>
      <c r="BF68" s="107">
        <f t="shared" ref="BF68:BF131" si="9">COUNTIF($D68:$BA68,"No")</f>
        <v>6</v>
      </c>
      <c r="BG68" s="107">
        <f t="shared" ref="BG68:BG131" si="10">50-SUM(BC68:BF68)</f>
        <v>0</v>
      </c>
      <c r="BH68" s="107">
        <f t="shared" ref="BH68:BH131" si="11">SUM(BC68:BE68)</f>
        <v>44</v>
      </c>
    </row>
    <row r="69" spans="1:60" x14ac:dyDescent="0.25">
      <c r="A69" s="104">
        <v>243</v>
      </c>
      <c r="B69" s="69" t="s">
        <v>68</v>
      </c>
      <c r="C69" s="69" t="s">
        <v>26</v>
      </c>
      <c r="D69" s="184" t="s">
        <v>621</v>
      </c>
      <c r="E69" s="184" t="s">
        <v>621</v>
      </c>
      <c r="F69" s="184" t="s">
        <v>621</v>
      </c>
      <c r="G69" s="184" t="s">
        <v>620</v>
      </c>
      <c r="H69" s="184" t="s">
        <v>623</v>
      </c>
      <c r="I69" s="184" t="s">
        <v>621</v>
      </c>
      <c r="J69" s="184" t="s">
        <v>623</v>
      </c>
      <c r="K69" s="184" t="s">
        <v>621</v>
      </c>
      <c r="L69" s="184" t="s">
        <v>621</v>
      </c>
      <c r="M69" s="184" t="s">
        <v>621</v>
      </c>
      <c r="N69" s="184" t="s">
        <v>621</v>
      </c>
      <c r="O69" s="184" t="s">
        <v>621</v>
      </c>
      <c r="P69" s="184" t="s">
        <v>621</v>
      </c>
      <c r="Q69" s="184" t="s">
        <v>621</v>
      </c>
      <c r="R69" s="184" t="s">
        <v>623</v>
      </c>
      <c r="S69" s="184" t="s">
        <v>621</v>
      </c>
      <c r="T69" s="184" t="s">
        <v>621</v>
      </c>
      <c r="U69" s="184" t="s">
        <v>621</v>
      </c>
      <c r="V69" s="184" t="s">
        <v>621</v>
      </c>
      <c r="W69" s="184" t="s">
        <v>621</v>
      </c>
      <c r="X69" s="184" t="s">
        <v>621</v>
      </c>
      <c r="Y69" s="184" t="s">
        <v>622</v>
      </c>
      <c r="Z69" s="184" t="s">
        <v>621</v>
      </c>
      <c r="AA69" s="184" t="s">
        <v>621</v>
      </c>
      <c r="AB69" s="184" t="s">
        <v>621</v>
      </c>
      <c r="AC69" s="184" t="s">
        <v>623</v>
      </c>
      <c r="AD69" s="184" t="s">
        <v>621</v>
      </c>
      <c r="AE69" s="184" t="s">
        <v>621</v>
      </c>
      <c r="AF69" s="184" t="s">
        <v>621</v>
      </c>
      <c r="AG69" s="184" t="s">
        <v>622</v>
      </c>
      <c r="AH69" s="184" t="s">
        <v>622</v>
      </c>
      <c r="AI69" s="184" t="s">
        <v>622</v>
      </c>
      <c r="AJ69" s="184" t="s">
        <v>621</v>
      </c>
      <c r="AK69" s="184" t="s">
        <v>621</v>
      </c>
      <c r="AL69" s="184" t="s">
        <v>621</v>
      </c>
      <c r="AM69" s="184" t="s">
        <v>621</v>
      </c>
      <c r="AN69" s="184" t="s">
        <v>621</v>
      </c>
      <c r="AO69" s="184" t="s">
        <v>622</v>
      </c>
      <c r="AP69" s="184" t="s">
        <v>621</v>
      </c>
      <c r="AQ69" s="184" t="s">
        <v>622</v>
      </c>
      <c r="AR69" s="184" t="s">
        <v>621</v>
      </c>
      <c r="AS69" s="184" t="s">
        <v>623</v>
      </c>
      <c r="AT69" s="184" t="s">
        <v>623</v>
      </c>
      <c r="AU69" s="184" t="s">
        <v>621</v>
      </c>
      <c r="AV69" s="184" t="s">
        <v>621</v>
      </c>
      <c r="AW69" s="184" t="s">
        <v>621</v>
      </c>
      <c r="AX69" s="184" t="s">
        <v>620</v>
      </c>
      <c r="AY69" s="184" t="s">
        <v>621</v>
      </c>
      <c r="AZ69" s="184" t="s">
        <v>622</v>
      </c>
      <c r="BA69" s="184" t="s">
        <v>622</v>
      </c>
      <c r="BC69" s="107">
        <f t="shared" si="6"/>
        <v>34</v>
      </c>
      <c r="BD69" s="107">
        <f t="shared" si="7"/>
        <v>8</v>
      </c>
      <c r="BE69" s="107">
        <f t="shared" si="8"/>
        <v>2</v>
      </c>
      <c r="BF69" s="107">
        <f t="shared" si="9"/>
        <v>6</v>
      </c>
      <c r="BG69" s="107">
        <f t="shared" si="10"/>
        <v>0</v>
      </c>
      <c r="BH69" s="107">
        <f t="shared" si="11"/>
        <v>44</v>
      </c>
    </row>
    <row r="70" spans="1:60" x14ac:dyDescent="0.25">
      <c r="A70" s="104">
        <v>244</v>
      </c>
      <c r="B70" s="69" t="s">
        <v>69</v>
      </c>
      <c r="C70" s="69" t="s">
        <v>26</v>
      </c>
      <c r="D70" s="184" t="s">
        <v>621</v>
      </c>
      <c r="E70" s="184" t="s">
        <v>621</v>
      </c>
      <c r="F70" s="184" t="s">
        <v>621</v>
      </c>
      <c r="G70" s="184" t="s">
        <v>620</v>
      </c>
      <c r="H70" s="184" t="s">
        <v>621</v>
      </c>
      <c r="I70" s="184" t="s">
        <v>621</v>
      </c>
      <c r="J70" s="184" t="s">
        <v>621</v>
      </c>
      <c r="K70" s="184" t="s">
        <v>621</v>
      </c>
      <c r="L70" s="184" t="s">
        <v>622</v>
      </c>
      <c r="M70" s="184" t="s">
        <v>621</v>
      </c>
      <c r="N70" s="184" t="s">
        <v>621</v>
      </c>
      <c r="O70" s="184" t="s">
        <v>621</v>
      </c>
      <c r="P70" s="184" t="s">
        <v>621</v>
      </c>
      <c r="Q70" s="184" t="s">
        <v>621</v>
      </c>
      <c r="R70" s="184" t="s">
        <v>623</v>
      </c>
      <c r="S70" s="184" t="s">
        <v>621</v>
      </c>
      <c r="T70" s="184" t="s">
        <v>623</v>
      </c>
      <c r="U70" s="184" t="s">
        <v>621</v>
      </c>
      <c r="V70" s="184" t="s">
        <v>621</v>
      </c>
      <c r="W70" s="184" t="s">
        <v>623</v>
      </c>
      <c r="X70" s="184" t="s">
        <v>621</v>
      </c>
      <c r="Y70" s="184" t="s">
        <v>622</v>
      </c>
      <c r="Z70" s="184" t="s">
        <v>621</v>
      </c>
      <c r="AA70" s="184" t="s">
        <v>621</v>
      </c>
      <c r="AB70" s="184" t="s">
        <v>621</v>
      </c>
      <c r="AC70" s="184" t="s">
        <v>623</v>
      </c>
      <c r="AD70" s="184" t="s">
        <v>621</v>
      </c>
      <c r="AE70" s="184" t="s">
        <v>621</v>
      </c>
      <c r="AF70" s="184" t="s">
        <v>621</v>
      </c>
      <c r="AG70" s="184" t="s">
        <v>620</v>
      </c>
      <c r="AH70" s="184" t="s">
        <v>622</v>
      </c>
      <c r="AI70" s="184" t="s">
        <v>622</v>
      </c>
      <c r="AJ70" s="184" t="s">
        <v>621</v>
      </c>
      <c r="AK70" s="184" t="s">
        <v>621</v>
      </c>
      <c r="AL70" s="184" t="s">
        <v>621</v>
      </c>
      <c r="AM70" s="184" t="s">
        <v>621</v>
      </c>
      <c r="AN70" s="184" t="s">
        <v>621</v>
      </c>
      <c r="AO70" s="184" t="s">
        <v>621</v>
      </c>
      <c r="AP70" s="184" t="s">
        <v>621</v>
      </c>
      <c r="AQ70" s="184" t="s">
        <v>621</v>
      </c>
      <c r="AR70" s="184" t="s">
        <v>621</v>
      </c>
      <c r="AS70" s="184" t="s">
        <v>621</v>
      </c>
      <c r="AT70" s="184" t="s">
        <v>623</v>
      </c>
      <c r="AU70" s="184" t="s">
        <v>621</v>
      </c>
      <c r="AV70" s="184" t="s">
        <v>621</v>
      </c>
      <c r="AW70" s="184" t="s">
        <v>621</v>
      </c>
      <c r="AX70" s="184" t="s">
        <v>620</v>
      </c>
      <c r="AY70" s="184" t="s">
        <v>621</v>
      </c>
      <c r="AZ70" s="184" t="s">
        <v>622</v>
      </c>
      <c r="BA70" s="184" t="s">
        <v>622</v>
      </c>
      <c r="BC70" s="107">
        <f t="shared" si="6"/>
        <v>36</v>
      </c>
      <c r="BD70" s="107">
        <f t="shared" si="7"/>
        <v>6</v>
      </c>
      <c r="BE70" s="107">
        <f t="shared" si="8"/>
        <v>3</v>
      </c>
      <c r="BF70" s="107">
        <f t="shared" si="9"/>
        <v>5</v>
      </c>
      <c r="BG70" s="107">
        <f t="shared" si="10"/>
        <v>0</v>
      </c>
      <c r="BH70" s="107">
        <f t="shared" si="11"/>
        <v>45</v>
      </c>
    </row>
    <row r="71" spans="1:60" x14ac:dyDescent="0.25">
      <c r="A71" s="104">
        <v>245</v>
      </c>
      <c r="B71" s="69" t="s">
        <v>70</v>
      </c>
      <c r="C71" s="69" t="s">
        <v>26</v>
      </c>
      <c r="D71" s="184" t="s">
        <v>621</v>
      </c>
      <c r="E71" s="184" t="s">
        <v>621</v>
      </c>
      <c r="F71" s="184" t="s">
        <v>621</v>
      </c>
      <c r="G71" s="184" t="s">
        <v>623</v>
      </c>
      <c r="H71" s="184" t="s">
        <v>623</v>
      </c>
      <c r="I71" s="184" t="s">
        <v>623</v>
      </c>
      <c r="J71" s="184" t="s">
        <v>621</v>
      </c>
      <c r="K71" s="184" t="s">
        <v>621</v>
      </c>
      <c r="L71" s="184" t="s">
        <v>621</v>
      </c>
      <c r="M71" s="184" t="s">
        <v>621</v>
      </c>
      <c r="N71" s="184" t="s">
        <v>623</v>
      </c>
      <c r="O71" s="184" t="s">
        <v>621</v>
      </c>
      <c r="P71" s="184" t="s">
        <v>621</v>
      </c>
      <c r="Q71" s="184" t="s">
        <v>621</v>
      </c>
      <c r="R71" s="184" t="s">
        <v>623</v>
      </c>
      <c r="S71" s="184" t="s">
        <v>621</v>
      </c>
      <c r="T71" s="184" t="s">
        <v>621</v>
      </c>
      <c r="U71" s="184" t="s">
        <v>621</v>
      </c>
      <c r="V71" s="184" t="s">
        <v>621</v>
      </c>
      <c r="W71" s="184" t="s">
        <v>623</v>
      </c>
      <c r="X71" s="184" t="s">
        <v>621</v>
      </c>
      <c r="Y71" s="184" t="s">
        <v>621</v>
      </c>
      <c r="Z71" s="184" t="s">
        <v>621</v>
      </c>
      <c r="AA71" s="184" t="s">
        <v>621</v>
      </c>
      <c r="AB71" s="184" t="s">
        <v>621</v>
      </c>
      <c r="AC71" s="184" t="s">
        <v>621</v>
      </c>
      <c r="AD71" s="184" t="s">
        <v>623</v>
      </c>
      <c r="AE71" s="184" t="s">
        <v>621</v>
      </c>
      <c r="AF71" s="184" t="s">
        <v>621</v>
      </c>
      <c r="AG71" s="184" t="s">
        <v>621</v>
      </c>
      <c r="AH71" s="184" t="s">
        <v>622</v>
      </c>
      <c r="AI71" s="184" t="s">
        <v>622</v>
      </c>
      <c r="AJ71" s="184" t="s">
        <v>621</v>
      </c>
      <c r="AK71" s="184" t="s">
        <v>621</v>
      </c>
      <c r="AL71" s="184" t="s">
        <v>621</v>
      </c>
      <c r="AM71" s="184" t="s">
        <v>623</v>
      </c>
      <c r="AN71" s="184" t="s">
        <v>621</v>
      </c>
      <c r="AO71" s="184" t="s">
        <v>621</v>
      </c>
      <c r="AP71" s="184" t="s">
        <v>621</v>
      </c>
      <c r="AQ71" s="184" t="s">
        <v>621</v>
      </c>
      <c r="AR71" s="184" t="s">
        <v>621</v>
      </c>
      <c r="AS71" s="184" t="s">
        <v>623</v>
      </c>
      <c r="AT71" s="184" t="s">
        <v>621</v>
      </c>
      <c r="AU71" s="184" t="s">
        <v>621</v>
      </c>
      <c r="AV71" s="184" t="s">
        <v>621</v>
      </c>
      <c r="AW71" s="184" t="s">
        <v>621</v>
      </c>
      <c r="AX71" s="184" t="s">
        <v>621</v>
      </c>
      <c r="AY71" s="184" t="s">
        <v>621</v>
      </c>
      <c r="AZ71" s="184" t="s">
        <v>622</v>
      </c>
      <c r="BA71" s="184" t="s">
        <v>621</v>
      </c>
      <c r="BC71" s="107">
        <f t="shared" si="6"/>
        <v>38</v>
      </c>
      <c r="BD71" s="107">
        <f t="shared" si="7"/>
        <v>3</v>
      </c>
      <c r="BE71" s="107">
        <f t="shared" si="8"/>
        <v>0</v>
      </c>
      <c r="BF71" s="107">
        <f t="shared" si="9"/>
        <v>9</v>
      </c>
      <c r="BG71" s="107">
        <f t="shared" si="10"/>
        <v>0</v>
      </c>
      <c r="BH71" s="107">
        <f t="shared" si="11"/>
        <v>41</v>
      </c>
    </row>
    <row r="72" spans="1:60" x14ac:dyDescent="0.25">
      <c r="A72" s="104">
        <v>246</v>
      </c>
      <c r="B72" s="69" t="s">
        <v>71</v>
      </c>
      <c r="C72" s="69" t="s">
        <v>26</v>
      </c>
      <c r="D72" s="184" t="s">
        <v>621</v>
      </c>
      <c r="E72" s="184" t="s">
        <v>621</v>
      </c>
      <c r="F72" s="184" t="s">
        <v>621</v>
      </c>
      <c r="G72" s="184" t="s">
        <v>621</v>
      </c>
      <c r="H72" s="184" t="s">
        <v>623</v>
      </c>
      <c r="I72" s="184" t="s">
        <v>621</v>
      </c>
      <c r="J72" s="184" t="s">
        <v>621</v>
      </c>
      <c r="K72" s="184" t="s">
        <v>621</v>
      </c>
      <c r="L72" s="184" t="s">
        <v>621</v>
      </c>
      <c r="M72" s="184" t="s">
        <v>621</v>
      </c>
      <c r="N72" s="184" t="s">
        <v>621</v>
      </c>
      <c r="O72" s="184" t="s">
        <v>621</v>
      </c>
      <c r="P72" s="184" t="s">
        <v>621</v>
      </c>
      <c r="Q72" s="184" t="s">
        <v>621</v>
      </c>
      <c r="R72" s="184" t="s">
        <v>623</v>
      </c>
      <c r="S72" s="184" t="s">
        <v>623</v>
      </c>
      <c r="T72" s="184" t="s">
        <v>621</v>
      </c>
      <c r="U72" s="184" t="s">
        <v>621</v>
      </c>
      <c r="V72" s="184" t="s">
        <v>621</v>
      </c>
      <c r="W72" s="184" t="s">
        <v>621</v>
      </c>
      <c r="X72" s="184" t="s">
        <v>621</v>
      </c>
      <c r="Y72" s="184" t="s">
        <v>622</v>
      </c>
      <c r="Z72" s="184" t="s">
        <v>621</v>
      </c>
      <c r="AA72" s="184" t="s">
        <v>621</v>
      </c>
      <c r="AB72" s="184" t="s">
        <v>621</v>
      </c>
      <c r="AC72" s="184" t="s">
        <v>623</v>
      </c>
      <c r="AD72" s="184" t="s">
        <v>621</v>
      </c>
      <c r="AE72" s="184" t="s">
        <v>621</v>
      </c>
      <c r="AF72" s="184" t="s">
        <v>621</v>
      </c>
      <c r="AG72" s="184" t="s">
        <v>621</v>
      </c>
      <c r="AH72" s="184" t="s">
        <v>622</v>
      </c>
      <c r="AI72" s="184" t="s">
        <v>622</v>
      </c>
      <c r="AJ72" s="184" t="s">
        <v>621</v>
      </c>
      <c r="AK72" s="184" t="s">
        <v>621</v>
      </c>
      <c r="AL72" s="184" t="s">
        <v>621</v>
      </c>
      <c r="AM72" s="184" t="s">
        <v>621</v>
      </c>
      <c r="AN72" s="184" t="s">
        <v>621</v>
      </c>
      <c r="AO72" s="184" t="s">
        <v>621</v>
      </c>
      <c r="AP72" s="184" t="s">
        <v>621</v>
      </c>
      <c r="AQ72" s="184" t="s">
        <v>621</v>
      </c>
      <c r="AR72" s="184" t="s">
        <v>621</v>
      </c>
      <c r="AS72" s="184" t="s">
        <v>621</v>
      </c>
      <c r="AT72" s="184" t="s">
        <v>621</v>
      </c>
      <c r="AU72" s="184" t="s">
        <v>621</v>
      </c>
      <c r="AV72" s="184" t="s">
        <v>621</v>
      </c>
      <c r="AW72" s="184" t="s">
        <v>621</v>
      </c>
      <c r="AX72" s="184" t="s">
        <v>621</v>
      </c>
      <c r="AY72" s="184" t="s">
        <v>621</v>
      </c>
      <c r="AZ72" s="184" t="s">
        <v>622</v>
      </c>
      <c r="BA72" s="184" t="s">
        <v>622</v>
      </c>
      <c r="BC72" s="107">
        <f t="shared" si="6"/>
        <v>41</v>
      </c>
      <c r="BD72" s="107">
        <f t="shared" si="7"/>
        <v>5</v>
      </c>
      <c r="BE72" s="107">
        <f t="shared" si="8"/>
        <v>0</v>
      </c>
      <c r="BF72" s="107">
        <f t="shared" si="9"/>
        <v>4</v>
      </c>
      <c r="BG72" s="107">
        <f t="shared" si="10"/>
        <v>0</v>
      </c>
      <c r="BH72" s="107">
        <f t="shared" si="11"/>
        <v>46</v>
      </c>
    </row>
    <row r="73" spans="1:60" x14ac:dyDescent="0.25">
      <c r="A73" s="104">
        <v>247</v>
      </c>
      <c r="B73" s="69" t="s">
        <v>72</v>
      </c>
      <c r="C73" s="69" t="s">
        <v>26</v>
      </c>
      <c r="D73" s="184" t="s">
        <v>621</v>
      </c>
      <c r="E73" s="184" t="s">
        <v>621</v>
      </c>
      <c r="F73" s="184" t="s">
        <v>621</v>
      </c>
      <c r="G73" s="184" t="s">
        <v>621</v>
      </c>
      <c r="H73" s="184" t="s">
        <v>623</v>
      </c>
      <c r="I73" s="184" t="s">
        <v>621</v>
      </c>
      <c r="J73" s="184" t="s">
        <v>621</v>
      </c>
      <c r="K73" s="184" t="s">
        <v>621</v>
      </c>
      <c r="L73" s="184" t="s">
        <v>621</v>
      </c>
      <c r="M73" s="184" t="s">
        <v>621</v>
      </c>
      <c r="N73" s="184" t="s">
        <v>621</v>
      </c>
      <c r="O73" s="184" t="s">
        <v>621</v>
      </c>
      <c r="P73" s="184" t="s">
        <v>621</v>
      </c>
      <c r="Q73" s="184" t="s">
        <v>621</v>
      </c>
      <c r="R73" s="184" t="s">
        <v>621</v>
      </c>
      <c r="S73" s="184" t="s">
        <v>621</v>
      </c>
      <c r="T73" s="184" t="s">
        <v>620</v>
      </c>
      <c r="U73" s="184" t="s">
        <v>621</v>
      </c>
      <c r="V73" s="184" t="s">
        <v>621</v>
      </c>
      <c r="W73" s="184" t="s">
        <v>621</v>
      </c>
      <c r="X73" s="184" t="s">
        <v>621</v>
      </c>
      <c r="Y73" s="184" t="s">
        <v>622</v>
      </c>
      <c r="Z73" s="184" t="s">
        <v>621</v>
      </c>
      <c r="AA73" s="184" t="s">
        <v>621</v>
      </c>
      <c r="AB73" s="184" t="s">
        <v>621</v>
      </c>
      <c r="AC73" s="184" t="s">
        <v>623</v>
      </c>
      <c r="AD73" s="184" t="s">
        <v>621</v>
      </c>
      <c r="AE73" s="184" t="s">
        <v>621</v>
      </c>
      <c r="AF73" s="184" t="s">
        <v>621</v>
      </c>
      <c r="AG73" s="184" t="s">
        <v>621</v>
      </c>
      <c r="AH73" s="184" t="s">
        <v>623</v>
      </c>
      <c r="AI73" s="184" t="s">
        <v>621</v>
      </c>
      <c r="AJ73" s="184" t="s">
        <v>621</v>
      </c>
      <c r="AK73" s="184" t="s">
        <v>621</v>
      </c>
      <c r="AL73" s="184" t="s">
        <v>621</v>
      </c>
      <c r="AM73" s="184" t="s">
        <v>621</v>
      </c>
      <c r="AN73" s="184" t="s">
        <v>621</v>
      </c>
      <c r="AO73" s="184" t="s">
        <v>623</v>
      </c>
      <c r="AP73" s="184" t="s">
        <v>621</v>
      </c>
      <c r="AQ73" s="184" t="s">
        <v>621</v>
      </c>
      <c r="AR73" s="184" t="s">
        <v>621</v>
      </c>
      <c r="AS73" s="184" t="s">
        <v>621</v>
      </c>
      <c r="AT73" s="184" t="s">
        <v>623</v>
      </c>
      <c r="AU73" s="184" t="s">
        <v>621</v>
      </c>
      <c r="AV73" s="184" t="s">
        <v>623</v>
      </c>
      <c r="AW73" s="184" t="s">
        <v>621</v>
      </c>
      <c r="AX73" s="184" t="s">
        <v>621</v>
      </c>
      <c r="AY73" s="184" t="s">
        <v>621</v>
      </c>
      <c r="AZ73" s="184" t="s">
        <v>622</v>
      </c>
      <c r="BA73" s="184" t="s">
        <v>621</v>
      </c>
      <c r="BC73" s="107">
        <f t="shared" si="6"/>
        <v>41</v>
      </c>
      <c r="BD73" s="107">
        <f t="shared" si="7"/>
        <v>2</v>
      </c>
      <c r="BE73" s="107">
        <f t="shared" si="8"/>
        <v>1</v>
      </c>
      <c r="BF73" s="107">
        <f t="shared" si="9"/>
        <v>6</v>
      </c>
      <c r="BG73" s="107">
        <f t="shared" si="10"/>
        <v>0</v>
      </c>
      <c r="BH73" s="107">
        <f t="shared" si="11"/>
        <v>44</v>
      </c>
    </row>
    <row r="74" spans="1:60" x14ac:dyDescent="0.25">
      <c r="A74" s="104">
        <v>248</v>
      </c>
      <c r="B74" s="69" t="s">
        <v>73</v>
      </c>
      <c r="C74" s="69" t="s">
        <v>26</v>
      </c>
      <c r="D74" s="184" t="s">
        <v>621</v>
      </c>
      <c r="E74" s="184" t="s">
        <v>621</v>
      </c>
      <c r="F74" s="184" t="s">
        <v>621</v>
      </c>
      <c r="G74" s="184" t="s">
        <v>621</v>
      </c>
      <c r="H74" s="184" t="s">
        <v>621</v>
      </c>
      <c r="I74" s="184" t="s">
        <v>621</v>
      </c>
      <c r="J74" s="184" t="s">
        <v>621</v>
      </c>
      <c r="K74" s="184" t="s">
        <v>621</v>
      </c>
      <c r="L74" s="184" t="s">
        <v>621</v>
      </c>
      <c r="M74" s="184" t="s">
        <v>621</v>
      </c>
      <c r="N74" s="184" t="s">
        <v>621</v>
      </c>
      <c r="O74" s="184" t="s">
        <v>621</v>
      </c>
      <c r="P74" s="184" t="s">
        <v>621</v>
      </c>
      <c r="Q74" s="184" t="s">
        <v>621</v>
      </c>
      <c r="R74" s="184" t="s">
        <v>623</v>
      </c>
      <c r="S74" s="184" t="s">
        <v>621</v>
      </c>
      <c r="T74" s="184" t="s">
        <v>621</v>
      </c>
      <c r="U74" s="184" t="s">
        <v>621</v>
      </c>
      <c r="V74" s="184" t="s">
        <v>621</v>
      </c>
      <c r="W74" s="184" t="s">
        <v>623</v>
      </c>
      <c r="X74" s="184" t="s">
        <v>621</v>
      </c>
      <c r="Y74" s="184" t="s">
        <v>622</v>
      </c>
      <c r="Z74" s="184" t="s">
        <v>621</v>
      </c>
      <c r="AA74" s="184" t="s">
        <v>621</v>
      </c>
      <c r="AB74" s="184" t="s">
        <v>621</v>
      </c>
      <c r="AC74" s="184" t="s">
        <v>621</v>
      </c>
      <c r="AD74" s="184" t="s">
        <v>621</v>
      </c>
      <c r="AE74" s="184" t="s">
        <v>621</v>
      </c>
      <c r="AF74" s="184" t="s">
        <v>621</v>
      </c>
      <c r="AG74" s="184" t="s">
        <v>621</v>
      </c>
      <c r="AH74" s="184" t="s">
        <v>621</v>
      </c>
      <c r="AI74" s="184" t="s">
        <v>621</v>
      </c>
      <c r="AJ74" s="184" t="s">
        <v>621</v>
      </c>
      <c r="AK74" s="184" t="s">
        <v>621</v>
      </c>
      <c r="AL74" s="184" t="s">
        <v>621</v>
      </c>
      <c r="AM74" s="184" t="s">
        <v>621</v>
      </c>
      <c r="AN74" s="184" t="s">
        <v>621</v>
      </c>
      <c r="AO74" s="184" t="s">
        <v>621</v>
      </c>
      <c r="AP74" s="184" t="s">
        <v>621</v>
      </c>
      <c r="AQ74" s="184" t="s">
        <v>621</v>
      </c>
      <c r="AR74" s="184" t="s">
        <v>621</v>
      </c>
      <c r="AS74" s="184" t="s">
        <v>621</v>
      </c>
      <c r="AT74" s="184" t="s">
        <v>623</v>
      </c>
      <c r="AU74" s="184" t="s">
        <v>621</v>
      </c>
      <c r="AV74" s="184" t="s">
        <v>621</v>
      </c>
      <c r="AW74" s="184" t="s">
        <v>621</v>
      </c>
      <c r="AX74" s="184" t="s">
        <v>621</v>
      </c>
      <c r="AY74" s="184" t="s">
        <v>621</v>
      </c>
      <c r="AZ74" s="184" t="s">
        <v>622</v>
      </c>
      <c r="BA74" s="184" t="s">
        <v>622</v>
      </c>
      <c r="BC74" s="107">
        <f t="shared" si="6"/>
        <v>44</v>
      </c>
      <c r="BD74" s="107">
        <f t="shared" si="7"/>
        <v>3</v>
      </c>
      <c r="BE74" s="107">
        <f t="shared" si="8"/>
        <v>0</v>
      </c>
      <c r="BF74" s="107">
        <f t="shared" si="9"/>
        <v>3</v>
      </c>
      <c r="BG74" s="107">
        <f t="shared" si="10"/>
        <v>0</v>
      </c>
      <c r="BH74" s="107">
        <f t="shared" si="11"/>
        <v>47</v>
      </c>
    </row>
    <row r="75" spans="1:60" x14ac:dyDescent="0.25">
      <c r="A75" s="104">
        <v>249</v>
      </c>
      <c r="B75" s="69" t="s">
        <v>74</v>
      </c>
      <c r="C75" s="69" t="s">
        <v>26</v>
      </c>
      <c r="D75" s="184" t="s">
        <v>623</v>
      </c>
      <c r="E75" s="184" t="s">
        <v>621</v>
      </c>
      <c r="F75" s="184" t="s">
        <v>621</v>
      </c>
      <c r="G75" s="184" t="s">
        <v>621</v>
      </c>
      <c r="H75" s="184" t="s">
        <v>621</v>
      </c>
      <c r="I75" s="184" t="s">
        <v>621</v>
      </c>
      <c r="J75" s="184" t="s">
        <v>621</v>
      </c>
      <c r="K75" s="184" t="s">
        <v>621</v>
      </c>
      <c r="L75" s="184" t="s">
        <v>621</v>
      </c>
      <c r="M75" s="184" t="s">
        <v>621</v>
      </c>
      <c r="N75" s="184" t="s">
        <v>621</v>
      </c>
      <c r="O75" s="184" t="s">
        <v>621</v>
      </c>
      <c r="P75" s="184" t="s">
        <v>621</v>
      </c>
      <c r="Q75" s="184" t="s">
        <v>621</v>
      </c>
      <c r="R75" s="184" t="s">
        <v>623</v>
      </c>
      <c r="S75" s="184" t="s">
        <v>621</v>
      </c>
      <c r="T75" s="184" t="s">
        <v>621</v>
      </c>
      <c r="U75" s="184" t="s">
        <v>621</v>
      </c>
      <c r="V75" s="184" t="s">
        <v>621</v>
      </c>
      <c r="W75" s="184" t="s">
        <v>621</v>
      </c>
      <c r="X75" s="184" t="s">
        <v>621</v>
      </c>
      <c r="Y75" s="184" t="s">
        <v>622</v>
      </c>
      <c r="Z75" s="184" t="s">
        <v>621</v>
      </c>
      <c r="AA75" s="184" t="s">
        <v>621</v>
      </c>
      <c r="AB75" s="184" t="s">
        <v>621</v>
      </c>
      <c r="AC75" s="184" t="s">
        <v>621</v>
      </c>
      <c r="AD75" s="184" t="s">
        <v>621</v>
      </c>
      <c r="AE75" s="184" t="s">
        <v>621</v>
      </c>
      <c r="AF75" s="184" t="s">
        <v>621</v>
      </c>
      <c r="AG75" s="184" t="s">
        <v>621</v>
      </c>
      <c r="AH75" s="184" t="s">
        <v>622</v>
      </c>
      <c r="AI75" s="184" t="s">
        <v>622</v>
      </c>
      <c r="AJ75" s="184" t="s">
        <v>621</v>
      </c>
      <c r="AK75" s="184" t="s">
        <v>621</v>
      </c>
      <c r="AL75" s="184" t="s">
        <v>621</v>
      </c>
      <c r="AM75" s="184" t="s">
        <v>621</v>
      </c>
      <c r="AN75" s="184" t="s">
        <v>621</v>
      </c>
      <c r="AO75" s="184" t="s">
        <v>623</v>
      </c>
      <c r="AP75" s="184" t="s">
        <v>621</v>
      </c>
      <c r="AQ75" s="184" t="s">
        <v>621</v>
      </c>
      <c r="AR75" s="184" t="s">
        <v>621</v>
      </c>
      <c r="AS75" s="184" t="s">
        <v>623</v>
      </c>
      <c r="AT75" s="184" t="s">
        <v>621</v>
      </c>
      <c r="AU75" s="184" t="s">
        <v>621</v>
      </c>
      <c r="AV75" s="184" t="s">
        <v>623</v>
      </c>
      <c r="AW75" s="184" t="s">
        <v>623</v>
      </c>
      <c r="AX75" s="184" t="s">
        <v>621</v>
      </c>
      <c r="AY75" s="184" t="s">
        <v>621</v>
      </c>
      <c r="AZ75" s="184" t="s">
        <v>622</v>
      </c>
      <c r="BA75" s="184" t="s">
        <v>623</v>
      </c>
      <c r="BC75" s="107">
        <f t="shared" si="6"/>
        <v>39</v>
      </c>
      <c r="BD75" s="107">
        <f t="shared" si="7"/>
        <v>4</v>
      </c>
      <c r="BE75" s="107">
        <f t="shared" si="8"/>
        <v>0</v>
      </c>
      <c r="BF75" s="107">
        <f t="shared" si="9"/>
        <v>7</v>
      </c>
      <c r="BG75" s="107">
        <f t="shared" si="10"/>
        <v>0</v>
      </c>
      <c r="BH75" s="107">
        <f t="shared" si="11"/>
        <v>43</v>
      </c>
    </row>
    <row r="76" spans="1:60" x14ac:dyDescent="0.25">
      <c r="A76" s="104">
        <v>250</v>
      </c>
      <c r="B76" s="69" t="s">
        <v>75</v>
      </c>
      <c r="C76" s="69" t="s">
        <v>26</v>
      </c>
      <c r="D76" s="184" t="s">
        <v>621</v>
      </c>
      <c r="E76" s="184" t="s">
        <v>621</v>
      </c>
      <c r="F76" s="184" t="s">
        <v>621</v>
      </c>
      <c r="G76" s="184" t="s">
        <v>621</v>
      </c>
      <c r="H76" s="184" t="s">
        <v>623</v>
      </c>
      <c r="I76" s="184" t="s">
        <v>621</v>
      </c>
      <c r="J76" s="184" t="s">
        <v>621</v>
      </c>
      <c r="K76" s="184" t="s">
        <v>621</v>
      </c>
      <c r="L76" s="184" t="s">
        <v>621</v>
      </c>
      <c r="M76" s="184" t="s">
        <v>621</v>
      </c>
      <c r="N76" s="184" t="s">
        <v>621</v>
      </c>
      <c r="O76" s="184" t="s">
        <v>621</v>
      </c>
      <c r="P76" s="184" t="s">
        <v>621</v>
      </c>
      <c r="Q76" s="184" t="s">
        <v>623</v>
      </c>
      <c r="R76" s="184" t="s">
        <v>621</v>
      </c>
      <c r="S76" s="184" t="s">
        <v>623</v>
      </c>
      <c r="T76" s="184" t="s">
        <v>620</v>
      </c>
      <c r="U76" s="184" t="s">
        <v>621</v>
      </c>
      <c r="V76" s="184" t="s">
        <v>621</v>
      </c>
      <c r="W76" s="184" t="s">
        <v>621</v>
      </c>
      <c r="X76" s="184" t="s">
        <v>621</v>
      </c>
      <c r="Y76" s="184" t="s">
        <v>621</v>
      </c>
      <c r="Z76" s="184" t="s">
        <v>621</v>
      </c>
      <c r="AA76" s="184" t="s">
        <v>621</v>
      </c>
      <c r="AB76" s="184" t="s">
        <v>621</v>
      </c>
      <c r="AC76" s="184" t="s">
        <v>621</v>
      </c>
      <c r="AD76" s="184" t="s">
        <v>623</v>
      </c>
      <c r="AE76" s="184" t="s">
        <v>621</v>
      </c>
      <c r="AF76" s="184" t="s">
        <v>621</v>
      </c>
      <c r="AG76" s="184" t="s">
        <v>623</v>
      </c>
      <c r="AH76" s="184" t="s">
        <v>620</v>
      </c>
      <c r="AI76" s="184" t="s">
        <v>621</v>
      </c>
      <c r="AJ76" s="184" t="s">
        <v>621</v>
      </c>
      <c r="AK76" s="184" t="s">
        <v>623</v>
      </c>
      <c r="AL76" s="184" t="s">
        <v>621</v>
      </c>
      <c r="AM76" s="184" t="s">
        <v>621</v>
      </c>
      <c r="AN76" s="184" t="s">
        <v>621</v>
      </c>
      <c r="AO76" s="184" t="s">
        <v>623</v>
      </c>
      <c r="AP76" s="184" t="s">
        <v>623</v>
      </c>
      <c r="AQ76" s="184" t="s">
        <v>621</v>
      </c>
      <c r="AR76" s="184" t="s">
        <v>621</v>
      </c>
      <c r="AS76" s="184" t="s">
        <v>621</v>
      </c>
      <c r="AT76" s="184" t="s">
        <v>623</v>
      </c>
      <c r="AU76" s="184" t="s">
        <v>621</v>
      </c>
      <c r="AV76" s="184" t="s">
        <v>621</v>
      </c>
      <c r="AW76" s="184" t="s">
        <v>621</v>
      </c>
      <c r="AX76" s="184" t="s">
        <v>621</v>
      </c>
      <c r="AY76" s="184" t="s">
        <v>621</v>
      </c>
      <c r="AZ76" s="184" t="s">
        <v>622</v>
      </c>
      <c r="BA76" s="184" t="s">
        <v>620</v>
      </c>
      <c r="BC76" s="107">
        <f t="shared" si="6"/>
        <v>37</v>
      </c>
      <c r="BD76" s="107">
        <f t="shared" si="7"/>
        <v>1</v>
      </c>
      <c r="BE76" s="107">
        <f t="shared" si="8"/>
        <v>3</v>
      </c>
      <c r="BF76" s="107">
        <f t="shared" si="9"/>
        <v>9</v>
      </c>
      <c r="BG76" s="107">
        <f t="shared" si="10"/>
        <v>0</v>
      </c>
      <c r="BH76" s="107">
        <f t="shared" si="11"/>
        <v>41</v>
      </c>
    </row>
    <row r="77" spans="1:60" x14ac:dyDescent="0.25">
      <c r="A77" s="104">
        <v>251</v>
      </c>
      <c r="B77" s="69" t="s">
        <v>76</v>
      </c>
      <c r="C77" s="69" t="s">
        <v>26</v>
      </c>
      <c r="D77" s="184" t="s">
        <v>621</v>
      </c>
      <c r="E77" s="184" t="s">
        <v>621</v>
      </c>
      <c r="F77" s="184" t="s">
        <v>621</v>
      </c>
      <c r="G77" s="184" t="s">
        <v>623</v>
      </c>
      <c r="H77" s="184" t="s">
        <v>623</v>
      </c>
      <c r="I77" s="184" t="s">
        <v>621</v>
      </c>
      <c r="J77" s="184" t="s">
        <v>623</v>
      </c>
      <c r="K77" s="184" t="s">
        <v>621</v>
      </c>
      <c r="L77" s="184" t="s">
        <v>621</v>
      </c>
      <c r="M77" s="184" t="s">
        <v>621</v>
      </c>
      <c r="N77" s="184" t="s">
        <v>621</v>
      </c>
      <c r="O77" s="184" t="s">
        <v>621</v>
      </c>
      <c r="P77" s="184" t="s">
        <v>621</v>
      </c>
      <c r="Q77" s="184" t="s">
        <v>621</v>
      </c>
      <c r="R77" s="184" t="s">
        <v>621</v>
      </c>
      <c r="S77" s="184" t="s">
        <v>621</v>
      </c>
      <c r="T77" s="184" t="s">
        <v>620</v>
      </c>
      <c r="U77" s="184" t="s">
        <v>621</v>
      </c>
      <c r="V77" s="184" t="s">
        <v>621</v>
      </c>
      <c r="W77" s="184" t="s">
        <v>623</v>
      </c>
      <c r="X77" s="184" t="s">
        <v>621</v>
      </c>
      <c r="Y77" s="184" t="s">
        <v>621</v>
      </c>
      <c r="Z77" s="184" t="s">
        <v>623</v>
      </c>
      <c r="AA77" s="184" t="s">
        <v>621</v>
      </c>
      <c r="AB77" s="184" t="s">
        <v>621</v>
      </c>
      <c r="AC77" s="184" t="s">
        <v>621</v>
      </c>
      <c r="AD77" s="184" t="s">
        <v>621</v>
      </c>
      <c r="AE77" s="184" t="s">
        <v>621</v>
      </c>
      <c r="AF77" s="184" t="s">
        <v>621</v>
      </c>
      <c r="AG77" s="184" t="s">
        <v>621</v>
      </c>
      <c r="AH77" s="184" t="s">
        <v>622</v>
      </c>
      <c r="AI77" s="184" t="s">
        <v>622</v>
      </c>
      <c r="AJ77" s="184" t="s">
        <v>621</v>
      </c>
      <c r="AK77" s="184" t="s">
        <v>621</v>
      </c>
      <c r="AL77" s="184" t="s">
        <v>621</v>
      </c>
      <c r="AM77" s="184" t="s">
        <v>621</v>
      </c>
      <c r="AN77" s="184" t="s">
        <v>621</v>
      </c>
      <c r="AO77" s="184" t="s">
        <v>621</v>
      </c>
      <c r="AP77" s="184" t="s">
        <v>621</v>
      </c>
      <c r="AQ77" s="184" t="s">
        <v>621</v>
      </c>
      <c r="AR77" s="184" t="s">
        <v>621</v>
      </c>
      <c r="AS77" s="184" t="s">
        <v>621</v>
      </c>
      <c r="AT77" s="184" t="s">
        <v>621</v>
      </c>
      <c r="AU77" s="184" t="s">
        <v>621</v>
      </c>
      <c r="AV77" s="184" t="s">
        <v>621</v>
      </c>
      <c r="AW77" s="184" t="s">
        <v>620</v>
      </c>
      <c r="AX77" s="184" t="s">
        <v>620</v>
      </c>
      <c r="AY77" s="184" t="s">
        <v>621</v>
      </c>
      <c r="AZ77" s="184" t="s">
        <v>622</v>
      </c>
      <c r="BA77" s="184" t="s">
        <v>621</v>
      </c>
      <c r="BC77" s="107">
        <f t="shared" si="6"/>
        <v>39</v>
      </c>
      <c r="BD77" s="107">
        <f t="shared" si="7"/>
        <v>3</v>
      </c>
      <c r="BE77" s="107">
        <f t="shared" si="8"/>
        <v>3</v>
      </c>
      <c r="BF77" s="107">
        <f t="shared" si="9"/>
        <v>5</v>
      </c>
      <c r="BG77" s="107">
        <f t="shared" si="10"/>
        <v>0</v>
      </c>
      <c r="BH77" s="107">
        <f t="shared" si="11"/>
        <v>45</v>
      </c>
    </row>
    <row r="78" spans="1:60" x14ac:dyDescent="0.25">
      <c r="A78" s="104">
        <v>252</v>
      </c>
      <c r="B78" s="69" t="s">
        <v>77</v>
      </c>
      <c r="C78" s="69" t="s">
        <v>26</v>
      </c>
      <c r="D78" s="184" t="s">
        <v>621</v>
      </c>
      <c r="E78" s="184" t="s">
        <v>621</v>
      </c>
      <c r="F78" s="184" t="s">
        <v>621</v>
      </c>
      <c r="G78" s="184" t="s">
        <v>623</v>
      </c>
      <c r="H78" s="184" t="s">
        <v>623</v>
      </c>
      <c r="I78" s="184" t="s">
        <v>621</v>
      </c>
      <c r="J78" s="184" t="s">
        <v>621</v>
      </c>
      <c r="K78" s="184" t="s">
        <v>621</v>
      </c>
      <c r="L78" s="184" t="s">
        <v>621</v>
      </c>
      <c r="M78" s="184" t="s">
        <v>621</v>
      </c>
      <c r="N78" s="184" t="s">
        <v>621</v>
      </c>
      <c r="O78" s="184" t="s">
        <v>621</v>
      </c>
      <c r="P78" s="184" t="s">
        <v>621</v>
      </c>
      <c r="Q78" s="184" t="s">
        <v>621</v>
      </c>
      <c r="R78" s="184" t="s">
        <v>621</v>
      </c>
      <c r="S78" s="184" t="s">
        <v>621</v>
      </c>
      <c r="T78" s="184" t="s">
        <v>621</v>
      </c>
      <c r="U78" s="184" t="s">
        <v>621</v>
      </c>
      <c r="V78" s="184" t="s">
        <v>621</v>
      </c>
      <c r="W78" s="184" t="s">
        <v>621</v>
      </c>
      <c r="X78" s="184" t="s">
        <v>623</v>
      </c>
      <c r="Y78" s="184" t="s">
        <v>622</v>
      </c>
      <c r="Z78" s="184" t="s">
        <v>621</v>
      </c>
      <c r="AA78" s="184" t="s">
        <v>621</v>
      </c>
      <c r="AB78" s="184" t="s">
        <v>621</v>
      </c>
      <c r="AC78" s="184" t="s">
        <v>621</v>
      </c>
      <c r="AD78" s="184" t="s">
        <v>621</v>
      </c>
      <c r="AE78" s="184" t="s">
        <v>621</v>
      </c>
      <c r="AF78" s="184" t="s">
        <v>621</v>
      </c>
      <c r="AG78" s="184" t="s">
        <v>622</v>
      </c>
      <c r="AH78" s="184" t="s">
        <v>622</v>
      </c>
      <c r="AI78" s="184" t="s">
        <v>622</v>
      </c>
      <c r="AJ78" s="184" t="s">
        <v>621</v>
      </c>
      <c r="AK78" s="184" t="s">
        <v>621</v>
      </c>
      <c r="AL78" s="184" t="s">
        <v>621</v>
      </c>
      <c r="AM78" s="184" t="s">
        <v>621</v>
      </c>
      <c r="AN78" s="184" t="s">
        <v>621</v>
      </c>
      <c r="AO78" s="184" t="s">
        <v>621</v>
      </c>
      <c r="AP78" s="184" t="s">
        <v>621</v>
      </c>
      <c r="AQ78" s="184" t="s">
        <v>621</v>
      </c>
      <c r="AR78" s="184" t="s">
        <v>621</v>
      </c>
      <c r="AS78" s="184" t="s">
        <v>621</v>
      </c>
      <c r="AT78" s="184" t="s">
        <v>623</v>
      </c>
      <c r="AU78" s="184" t="s">
        <v>623</v>
      </c>
      <c r="AV78" s="184" t="s">
        <v>621</v>
      </c>
      <c r="AW78" s="184" t="s">
        <v>621</v>
      </c>
      <c r="AX78" s="184" t="s">
        <v>623</v>
      </c>
      <c r="AY78" s="184" t="s">
        <v>621</v>
      </c>
      <c r="AZ78" s="184" t="s">
        <v>622</v>
      </c>
      <c r="BA78" s="184" t="s">
        <v>622</v>
      </c>
      <c r="BC78" s="107">
        <f t="shared" si="6"/>
        <v>38</v>
      </c>
      <c r="BD78" s="107">
        <f t="shared" si="7"/>
        <v>6</v>
      </c>
      <c r="BE78" s="107">
        <f t="shared" si="8"/>
        <v>0</v>
      </c>
      <c r="BF78" s="107">
        <f t="shared" si="9"/>
        <v>6</v>
      </c>
      <c r="BG78" s="107">
        <f t="shared" si="10"/>
        <v>0</v>
      </c>
      <c r="BH78" s="107">
        <f t="shared" si="11"/>
        <v>44</v>
      </c>
    </row>
    <row r="79" spans="1:60" x14ac:dyDescent="0.25">
      <c r="A79" s="104">
        <v>253</v>
      </c>
      <c r="B79" s="69" t="s">
        <v>78</v>
      </c>
      <c r="C79" s="69" t="s">
        <v>26</v>
      </c>
      <c r="D79" s="184" t="s">
        <v>621</v>
      </c>
      <c r="E79" s="184" t="s">
        <v>621</v>
      </c>
      <c r="F79" s="184" t="s">
        <v>621</v>
      </c>
      <c r="G79" s="184" t="s">
        <v>620</v>
      </c>
      <c r="H79" s="184" t="s">
        <v>623</v>
      </c>
      <c r="I79" s="184" t="s">
        <v>621</v>
      </c>
      <c r="J79" s="184" t="s">
        <v>623</v>
      </c>
      <c r="K79" s="184" t="s">
        <v>621</v>
      </c>
      <c r="L79" s="184" t="s">
        <v>622</v>
      </c>
      <c r="M79" s="184" t="s">
        <v>621</v>
      </c>
      <c r="N79" s="184" t="s">
        <v>621</v>
      </c>
      <c r="O79" s="184" t="s">
        <v>621</v>
      </c>
      <c r="P79" s="184" t="s">
        <v>621</v>
      </c>
      <c r="Q79" s="184" t="s">
        <v>621</v>
      </c>
      <c r="R79" s="184" t="s">
        <v>621</v>
      </c>
      <c r="S79" s="184" t="s">
        <v>621</v>
      </c>
      <c r="T79" s="184" t="s">
        <v>620</v>
      </c>
      <c r="U79" s="184" t="s">
        <v>621</v>
      </c>
      <c r="V79" s="184" t="s">
        <v>621</v>
      </c>
      <c r="W79" s="184" t="s">
        <v>623</v>
      </c>
      <c r="X79" s="184" t="s">
        <v>621</v>
      </c>
      <c r="Y79" s="184" t="s">
        <v>621</v>
      </c>
      <c r="Z79" s="184" t="s">
        <v>621</v>
      </c>
      <c r="AA79" s="184" t="s">
        <v>621</v>
      </c>
      <c r="AB79" s="184" t="s">
        <v>621</v>
      </c>
      <c r="AC79" s="184" t="s">
        <v>621</v>
      </c>
      <c r="AD79" s="184" t="s">
        <v>621</v>
      </c>
      <c r="AE79" s="184" t="s">
        <v>621</v>
      </c>
      <c r="AF79" s="184" t="s">
        <v>621</v>
      </c>
      <c r="AG79" s="184" t="s">
        <v>622</v>
      </c>
      <c r="AH79" s="184" t="s">
        <v>622</v>
      </c>
      <c r="AI79" s="184" t="s">
        <v>622</v>
      </c>
      <c r="AJ79" s="184" t="s">
        <v>621</v>
      </c>
      <c r="AK79" s="184" t="s">
        <v>621</v>
      </c>
      <c r="AL79" s="184" t="s">
        <v>621</v>
      </c>
      <c r="AM79" s="184" t="s">
        <v>621</v>
      </c>
      <c r="AN79" s="184" t="s">
        <v>621</v>
      </c>
      <c r="AO79" s="184" t="s">
        <v>621</v>
      </c>
      <c r="AP79" s="184" t="s">
        <v>621</v>
      </c>
      <c r="AQ79" s="184" t="s">
        <v>621</v>
      </c>
      <c r="AR79" s="184" t="s">
        <v>621</v>
      </c>
      <c r="AS79" s="184" t="s">
        <v>621</v>
      </c>
      <c r="AT79" s="184" t="s">
        <v>621</v>
      </c>
      <c r="AU79" s="184" t="s">
        <v>623</v>
      </c>
      <c r="AV79" s="184" t="s">
        <v>621</v>
      </c>
      <c r="AW79" s="184" t="s">
        <v>621</v>
      </c>
      <c r="AX79" s="184" t="s">
        <v>623</v>
      </c>
      <c r="AY79" s="184" t="s">
        <v>621</v>
      </c>
      <c r="AZ79" s="184" t="s">
        <v>622</v>
      </c>
      <c r="BA79" s="184" t="s">
        <v>623</v>
      </c>
      <c r="BC79" s="107">
        <f t="shared" si="6"/>
        <v>37</v>
      </c>
      <c r="BD79" s="107">
        <f t="shared" si="7"/>
        <v>5</v>
      </c>
      <c r="BE79" s="107">
        <f t="shared" si="8"/>
        <v>2</v>
      </c>
      <c r="BF79" s="107">
        <f t="shared" si="9"/>
        <v>6</v>
      </c>
      <c r="BG79" s="107">
        <f t="shared" si="10"/>
        <v>0</v>
      </c>
      <c r="BH79" s="107">
        <f t="shared" si="11"/>
        <v>44</v>
      </c>
    </row>
    <row r="80" spans="1:60" x14ac:dyDescent="0.25">
      <c r="A80" s="104">
        <v>254</v>
      </c>
      <c r="B80" s="69" t="s">
        <v>79</v>
      </c>
      <c r="C80" s="69" t="s">
        <v>26</v>
      </c>
      <c r="D80" s="184" t="s">
        <v>621</v>
      </c>
      <c r="E80" s="184" t="s">
        <v>621</v>
      </c>
      <c r="F80" s="184" t="s">
        <v>621</v>
      </c>
      <c r="G80" s="184" t="s">
        <v>621</v>
      </c>
      <c r="H80" s="184" t="s">
        <v>621</v>
      </c>
      <c r="I80" s="184" t="s">
        <v>621</v>
      </c>
      <c r="J80" s="184" t="s">
        <v>621</v>
      </c>
      <c r="K80" s="184" t="s">
        <v>621</v>
      </c>
      <c r="L80" s="184" t="s">
        <v>621</v>
      </c>
      <c r="M80" s="184" t="s">
        <v>621</v>
      </c>
      <c r="N80" s="184" t="s">
        <v>621</v>
      </c>
      <c r="O80" s="184" t="s">
        <v>621</v>
      </c>
      <c r="P80" s="184" t="s">
        <v>621</v>
      </c>
      <c r="Q80" s="184" t="s">
        <v>621</v>
      </c>
      <c r="R80" s="184" t="s">
        <v>621</v>
      </c>
      <c r="S80" s="184" t="s">
        <v>621</v>
      </c>
      <c r="T80" s="184" t="s">
        <v>621</v>
      </c>
      <c r="U80" s="184" t="s">
        <v>621</v>
      </c>
      <c r="V80" s="184" t="s">
        <v>621</v>
      </c>
      <c r="W80" s="184" t="s">
        <v>621</v>
      </c>
      <c r="X80" s="184" t="s">
        <v>621</v>
      </c>
      <c r="Y80" s="184" t="s">
        <v>621</v>
      </c>
      <c r="Z80" s="184" t="s">
        <v>621</v>
      </c>
      <c r="AA80" s="184" t="s">
        <v>621</v>
      </c>
      <c r="AB80" s="184" t="s">
        <v>621</v>
      </c>
      <c r="AC80" s="184" t="s">
        <v>621</v>
      </c>
      <c r="AD80" s="184" t="s">
        <v>623</v>
      </c>
      <c r="AE80" s="184" t="s">
        <v>621</v>
      </c>
      <c r="AF80" s="184" t="s">
        <v>621</v>
      </c>
      <c r="AG80" s="184" t="s">
        <v>622</v>
      </c>
      <c r="AH80" s="184" t="s">
        <v>622</v>
      </c>
      <c r="AI80" s="184" t="s">
        <v>622</v>
      </c>
      <c r="AJ80" s="184" t="s">
        <v>621</v>
      </c>
      <c r="AK80" s="184" t="s">
        <v>621</v>
      </c>
      <c r="AL80" s="184" t="s">
        <v>621</v>
      </c>
      <c r="AM80" s="184" t="s">
        <v>621</v>
      </c>
      <c r="AN80" s="184" t="s">
        <v>621</v>
      </c>
      <c r="AO80" s="184" t="s">
        <v>621</v>
      </c>
      <c r="AP80" s="184" t="s">
        <v>621</v>
      </c>
      <c r="AQ80" s="184" t="s">
        <v>621</v>
      </c>
      <c r="AR80" s="184" t="s">
        <v>621</v>
      </c>
      <c r="AS80" s="184" t="s">
        <v>623</v>
      </c>
      <c r="AT80" s="184" t="s">
        <v>621</v>
      </c>
      <c r="AU80" s="184" t="s">
        <v>621</v>
      </c>
      <c r="AV80" s="184" t="s">
        <v>621</v>
      </c>
      <c r="AW80" s="184" t="s">
        <v>621</v>
      </c>
      <c r="AX80" s="184" t="s">
        <v>621</v>
      </c>
      <c r="AY80" s="184" t="s">
        <v>621</v>
      </c>
      <c r="AZ80" s="184" t="s">
        <v>622</v>
      </c>
      <c r="BA80" s="184" t="s">
        <v>621</v>
      </c>
      <c r="BC80" s="107">
        <f t="shared" si="6"/>
        <v>44</v>
      </c>
      <c r="BD80" s="107">
        <f t="shared" si="7"/>
        <v>4</v>
      </c>
      <c r="BE80" s="107">
        <f t="shared" si="8"/>
        <v>0</v>
      </c>
      <c r="BF80" s="107">
        <f t="shared" si="9"/>
        <v>2</v>
      </c>
      <c r="BG80" s="107">
        <f t="shared" si="10"/>
        <v>0</v>
      </c>
      <c r="BH80" s="107">
        <f t="shared" si="11"/>
        <v>48</v>
      </c>
    </row>
    <row r="81" spans="1:60" x14ac:dyDescent="0.25">
      <c r="A81" s="104">
        <v>255</v>
      </c>
      <c r="B81" s="69" t="s">
        <v>80</v>
      </c>
      <c r="C81" s="69" t="s">
        <v>26</v>
      </c>
      <c r="D81" s="184" t="s">
        <v>623</v>
      </c>
      <c r="E81" s="184" t="s">
        <v>621</v>
      </c>
      <c r="F81" s="184" t="s">
        <v>623</v>
      </c>
      <c r="G81" s="184" t="s">
        <v>620</v>
      </c>
      <c r="H81" s="184" t="s">
        <v>623</v>
      </c>
      <c r="I81" s="184" t="s">
        <v>621</v>
      </c>
      <c r="J81" s="184" t="s">
        <v>623</v>
      </c>
      <c r="K81" s="184" t="s">
        <v>623</v>
      </c>
      <c r="L81" s="184" t="s">
        <v>621</v>
      </c>
      <c r="M81" s="184" t="s">
        <v>621</v>
      </c>
      <c r="N81" s="184" t="s">
        <v>623</v>
      </c>
      <c r="O81" s="184" t="s">
        <v>621</v>
      </c>
      <c r="P81" s="184" t="s">
        <v>620</v>
      </c>
      <c r="Q81" s="184" t="s">
        <v>620</v>
      </c>
      <c r="R81" s="184" t="s">
        <v>621</v>
      </c>
      <c r="S81" s="184" t="s">
        <v>621</v>
      </c>
      <c r="T81" s="184" t="s">
        <v>620</v>
      </c>
      <c r="U81" s="184" t="s">
        <v>621</v>
      </c>
      <c r="V81" s="184" t="s">
        <v>621</v>
      </c>
      <c r="W81" s="184" t="s">
        <v>623</v>
      </c>
      <c r="X81" s="184" t="s">
        <v>621</v>
      </c>
      <c r="Y81" s="184" t="s">
        <v>622</v>
      </c>
      <c r="Z81" s="184" t="s">
        <v>621</v>
      </c>
      <c r="AA81" s="184" t="s">
        <v>621</v>
      </c>
      <c r="AB81" s="184" t="s">
        <v>621</v>
      </c>
      <c r="AC81" s="184" t="s">
        <v>623</v>
      </c>
      <c r="AD81" s="184" t="s">
        <v>621</v>
      </c>
      <c r="AE81" s="184" t="s">
        <v>621</v>
      </c>
      <c r="AF81" s="184" t="s">
        <v>621</v>
      </c>
      <c r="AG81" s="184" t="s">
        <v>620</v>
      </c>
      <c r="AH81" s="184" t="s">
        <v>622</v>
      </c>
      <c r="AI81" s="184" t="s">
        <v>622</v>
      </c>
      <c r="AJ81" s="184" t="s">
        <v>621</v>
      </c>
      <c r="AK81" s="184" t="s">
        <v>621</v>
      </c>
      <c r="AL81" s="184" t="s">
        <v>621</v>
      </c>
      <c r="AM81" s="184" t="s">
        <v>621</v>
      </c>
      <c r="AN81" s="184" t="s">
        <v>623</v>
      </c>
      <c r="AO81" s="184" t="s">
        <v>621</v>
      </c>
      <c r="AP81" s="184" t="s">
        <v>621</v>
      </c>
      <c r="AQ81" s="184" t="s">
        <v>622</v>
      </c>
      <c r="AR81" s="184" t="s">
        <v>623</v>
      </c>
      <c r="AS81" s="184" t="s">
        <v>623</v>
      </c>
      <c r="AT81" s="184" t="s">
        <v>620</v>
      </c>
      <c r="AU81" s="184" t="s">
        <v>620</v>
      </c>
      <c r="AV81" s="184" t="s">
        <v>623</v>
      </c>
      <c r="AW81" s="184" t="s">
        <v>622</v>
      </c>
      <c r="AX81" s="184" t="s">
        <v>620</v>
      </c>
      <c r="AY81" s="184" t="s">
        <v>620</v>
      </c>
      <c r="AZ81" s="184" t="s">
        <v>620</v>
      </c>
      <c r="BA81" s="184" t="s">
        <v>620</v>
      </c>
      <c r="BC81" s="107">
        <f t="shared" si="6"/>
        <v>22</v>
      </c>
      <c r="BD81" s="107">
        <f t="shared" si="7"/>
        <v>5</v>
      </c>
      <c r="BE81" s="107">
        <f t="shared" si="8"/>
        <v>11</v>
      </c>
      <c r="BF81" s="107">
        <f t="shared" si="9"/>
        <v>12</v>
      </c>
      <c r="BG81" s="107">
        <f t="shared" si="10"/>
        <v>0</v>
      </c>
      <c r="BH81" s="107">
        <f t="shared" si="11"/>
        <v>38</v>
      </c>
    </row>
    <row r="82" spans="1:60" x14ac:dyDescent="0.25">
      <c r="A82" s="104">
        <v>256</v>
      </c>
      <c r="B82" s="69" t="s">
        <v>81</v>
      </c>
      <c r="C82" s="69" t="s">
        <v>26</v>
      </c>
      <c r="D82" s="184" t="s">
        <v>621</v>
      </c>
      <c r="E82" s="184" t="s">
        <v>623</v>
      </c>
      <c r="F82" s="184" t="s">
        <v>621</v>
      </c>
      <c r="G82" s="184" t="s">
        <v>620</v>
      </c>
      <c r="H82" s="184" t="s">
        <v>621</v>
      </c>
      <c r="I82" s="184" t="s">
        <v>621</v>
      </c>
      <c r="J82" s="184" t="s">
        <v>623</v>
      </c>
      <c r="K82" s="184" t="s">
        <v>621</v>
      </c>
      <c r="L82" s="184" t="s">
        <v>621</v>
      </c>
      <c r="M82" s="184" t="s">
        <v>621</v>
      </c>
      <c r="N82" s="184" t="s">
        <v>621</v>
      </c>
      <c r="O82" s="184" t="s">
        <v>620</v>
      </c>
      <c r="P82" s="184" t="s">
        <v>620</v>
      </c>
      <c r="Q82" s="184" t="s">
        <v>621</v>
      </c>
      <c r="R82" s="184" t="s">
        <v>623</v>
      </c>
      <c r="S82" s="184" t="s">
        <v>621</v>
      </c>
      <c r="T82" s="184" t="s">
        <v>620</v>
      </c>
      <c r="U82" s="184" t="s">
        <v>621</v>
      </c>
      <c r="V82" s="184" t="s">
        <v>621</v>
      </c>
      <c r="W82" s="184" t="s">
        <v>621</v>
      </c>
      <c r="X82" s="184" t="s">
        <v>621</v>
      </c>
      <c r="Y82" s="184" t="s">
        <v>621</v>
      </c>
      <c r="Z82" s="184" t="s">
        <v>621</v>
      </c>
      <c r="AA82" s="184" t="s">
        <v>621</v>
      </c>
      <c r="AB82" s="184" t="s">
        <v>621</v>
      </c>
      <c r="AC82" s="184" t="s">
        <v>621</v>
      </c>
      <c r="AD82" s="184" t="s">
        <v>623</v>
      </c>
      <c r="AE82" s="184" t="s">
        <v>621</v>
      </c>
      <c r="AF82" s="184" t="s">
        <v>621</v>
      </c>
      <c r="AG82" s="184" t="s">
        <v>621</v>
      </c>
      <c r="AH82" s="184" t="s">
        <v>620</v>
      </c>
      <c r="AI82" s="184" t="s">
        <v>621</v>
      </c>
      <c r="AJ82" s="184" t="s">
        <v>621</v>
      </c>
      <c r="AK82" s="184" t="s">
        <v>621</v>
      </c>
      <c r="AL82" s="184" t="s">
        <v>621</v>
      </c>
      <c r="AM82" s="184" t="s">
        <v>621</v>
      </c>
      <c r="AN82" s="184" t="s">
        <v>621</v>
      </c>
      <c r="AO82" s="184" t="s">
        <v>620</v>
      </c>
      <c r="AP82" s="184" t="s">
        <v>621</v>
      </c>
      <c r="AQ82" s="184" t="s">
        <v>621</v>
      </c>
      <c r="AR82" s="184" t="s">
        <v>621</v>
      </c>
      <c r="AS82" s="184" t="s">
        <v>621</v>
      </c>
      <c r="AT82" s="184" t="s">
        <v>623</v>
      </c>
      <c r="AU82" s="184" t="s">
        <v>621</v>
      </c>
      <c r="AV82" s="184" t="s">
        <v>621</v>
      </c>
      <c r="AW82" s="184" t="s">
        <v>620</v>
      </c>
      <c r="AX82" s="184" t="s">
        <v>623</v>
      </c>
      <c r="AY82" s="184" t="s">
        <v>621</v>
      </c>
      <c r="AZ82" s="184" t="s">
        <v>622</v>
      </c>
      <c r="BA82" s="184" t="s">
        <v>623</v>
      </c>
      <c r="BC82" s="107">
        <f t="shared" si="6"/>
        <v>35</v>
      </c>
      <c r="BD82" s="107">
        <f t="shared" si="7"/>
        <v>1</v>
      </c>
      <c r="BE82" s="107">
        <f t="shared" si="8"/>
        <v>7</v>
      </c>
      <c r="BF82" s="107">
        <f t="shared" si="9"/>
        <v>7</v>
      </c>
      <c r="BG82" s="107">
        <f t="shared" si="10"/>
        <v>0</v>
      </c>
      <c r="BH82" s="107">
        <f t="shared" si="11"/>
        <v>43</v>
      </c>
    </row>
    <row r="83" spans="1:60" x14ac:dyDescent="0.25">
      <c r="A83" s="104">
        <v>257</v>
      </c>
      <c r="B83" s="69" t="s">
        <v>82</v>
      </c>
      <c r="C83" s="69" t="s">
        <v>26</v>
      </c>
      <c r="D83" s="184" t="s">
        <v>621</v>
      </c>
      <c r="E83" s="184" t="s">
        <v>621</v>
      </c>
      <c r="F83" s="184" t="s">
        <v>621</v>
      </c>
      <c r="G83" s="184" t="s">
        <v>621</v>
      </c>
      <c r="H83" s="184" t="s">
        <v>623</v>
      </c>
      <c r="I83" s="184" t="s">
        <v>621</v>
      </c>
      <c r="J83" s="184" t="s">
        <v>621</v>
      </c>
      <c r="K83" s="184" t="s">
        <v>621</v>
      </c>
      <c r="L83" s="184" t="s">
        <v>621</v>
      </c>
      <c r="M83" s="184" t="s">
        <v>621</v>
      </c>
      <c r="N83" s="184" t="s">
        <v>621</v>
      </c>
      <c r="O83" s="184" t="s">
        <v>622</v>
      </c>
      <c r="P83" s="184" t="s">
        <v>621</v>
      </c>
      <c r="Q83" s="184" t="s">
        <v>621</v>
      </c>
      <c r="R83" s="184" t="s">
        <v>621</v>
      </c>
      <c r="S83" s="184" t="s">
        <v>621</v>
      </c>
      <c r="T83" s="184" t="s">
        <v>621</v>
      </c>
      <c r="U83" s="184" t="s">
        <v>621</v>
      </c>
      <c r="V83" s="184" t="s">
        <v>621</v>
      </c>
      <c r="W83" s="184" t="s">
        <v>621</v>
      </c>
      <c r="X83" s="184" t="s">
        <v>621</v>
      </c>
      <c r="Y83" s="184" t="s">
        <v>1578</v>
      </c>
      <c r="Z83" s="184" t="s">
        <v>1578</v>
      </c>
      <c r="AA83" s="184" t="s">
        <v>621</v>
      </c>
      <c r="AB83" s="184" t="s">
        <v>621</v>
      </c>
      <c r="AC83" s="184" t="s">
        <v>621</v>
      </c>
      <c r="AD83" s="184" t="s">
        <v>621</v>
      </c>
      <c r="AE83" s="184" t="s">
        <v>621</v>
      </c>
      <c r="AF83" s="184" t="s">
        <v>621</v>
      </c>
      <c r="AG83" s="184" t="s">
        <v>620</v>
      </c>
      <c r="AH83" s="184" t="s">
        <v>621</v>
      </c>
      <c r="AI83" s="184" t="s">
        <v>621</v>
      </c>
      <c r="AJ83" s="184" t="s">
        <v>621</v>
      </c>
      <c r="AK83" s="184" t="s">
        <v>621</v>
      </c>
      <c r="AL83" s="184" t="s">
        <v>621</v>
      </c>
      <c r="AM83" s="184" t="s">
        <v>621</v>
      </c>
      <c r="AN83" s="184" t="s">
        <v>621</v>
      </c>
      <c r="AO83" s="184" t="s">
        <v>620</v>
      </c>
      <c r="AP83" s="184" t="s">
        <v>621</v>
      </c>
      <c r="AQ83" s="184" t="s">
        <v>621</v>
      </c>
      <c r="AR83" s="184" t="s">
        <v>621</v>
      </c>
      <c r="AS83" s="184" t="s">
        <v>621</v>
      </c>
      <c r="AT83" s="184" t="s">
        <v>621</v>
      </c>
      <c r="AU83" s="184" t="s">
        <v>623</v>
      </c>
      <c r="AV83" s="184" t="s">
        <v>621</v>
      </c>
      <c r="AW83" s="184" t="s">
        <v>621</v>
      </c>
      <c r="AX83" s="184" t="s">
        <v>621</v>
      </c>
      <c r="AY83" s="184" t="s">
        <v>1578</v>
      </c>
      <c r="AZ83" s="184" t="s">
        <v>622</v>
      </c>
      <c r="BA83" s="184" t="s">
        <v>620</v>
      </c>
      <c r="BC83" s="107">
        <f t="shared" si="6"/>
        <v>40</v>
      </c>
      <c r="BD83" s="107">
        <f t="shared" si="7"/>
        <v>2</v>
      </c>
      <c r="BE83" s="107">
        <f t="shared" si="8"/>
        <v>3</v>
      </c>
      <c r="BF83" s="107">
        <f t="shared" si="9"/>
        <v>2</v>
      </c>
      <c r="BG83" s="107">
        <f t="shared" si="10"/>
        <v>3</v>
      </c>
      <c r="BH83" s="107">
        <f t="shared" si="11"/>
        <v>45</v>
      </c>
    </row>
    <row r="84" spans="1:60" x14ac:dyDescent="0.25">
      <c r="A84" s="104">
        <v>258</v>
      </c>
      <c r="B84" s="69" t="s">
        <v>83</v>
      </c>
      <c r="C84" s="69" t="s">
        <v>26</v>
      </c>
      <c r="D84" s="184" t="s">
        <v>621</v>
      </c>
      <c r="E84" s="184" t="s">
        <v>621</v>
      </c>
      <c r="F84" s="184" t="s">
        <v>621</v>
      </c>
      <c r="G84" s="184" t="s">
        <v>621</v>
      </c>
      <c r="H84" s="184" t="s">
        <v>621</v>
      </c>
      <c r="I84" s="184" t="s">
        <v>621</v>
      </c>
      <c r="J84" s="184" t="s">
        <v>621</v>
      </c>
      <c r="K84" s="184" t="s">
        <v>621</v>
      </c>
      <c r="L84" s="184" t="s">
        <v>621</v>
      </c>
      <c r="M84" s="184" t="s">
        <v>621</v>
      </c>
      <c r="N84" s="184" t="s">
        <v>621</v>
      </c>
      <c r="O84" s="184" t="s">
        <v>621</v>
      </c>
      <c r="P84" s="184" t="s">
        <v>621</v>
      </c>
      <c r="Q84" s="184" t="s">
        <v>621</v>
      </c>
      <c r="R84" s="184" t="s">
        <v>621</v>
      </c>
      <c r="S84" s="184" t="s">
        <v>621</v>
      </c>
      <c r="T84" s="184" t="s">
        <v>621</v>
      </c>
      <c r="U84" s="184" t="s">
        <v>621</v>
      </c>
      <c r="V84" s="184" t="s">
        <v>621</v>
      </c>
      <c r="W84" s="184" t="s">
        <v>621</v>
      </c>
      <c r="X84" s="184" t="s">
        <v>621</v>
      </c>
      <c r="Y84" s="184" t="s">
        <v>621</v>
      </c>
      <c r="Z84" s="184" t="s">
        <v>621</v>
      </c>
      <c r="AA84" s="184" t="s">
        <v>621</v>
      </c>
      <c r="AB84" s="184" t="s">
        <v>621</v>
      </c>
      <c r="AC84" s="184" t="s">
        <v>621</v>
      </c>
      <c r="AD84" s="184" t="s">
        <v>623</v>
      </c>
      <c r="AE84" s="184" t="s">
        <v>621</v>
      </c>
      <c r="AF84" s="184" t="s">
        <v>621</v>
      </c>
      <c r="AG84" s="184" t="s">
        <v>621</v>
      </c>
      <c r="AH84" s="184" t="s">
        <v>621</v>
      </c>
      <c r="AI84" s="184" t="s">
        <v>621</v>
      </c>
      <c r="AJ84" s="184" t="s">
        <v>621</v>
      </c>
      <c r="AK84" s="184" t="s">
        <v>621</v>
      </c>
      <c r="AL84" s="184" t="s">
        <v>621</v>
      </c>
      <c r="AM84" s="184" t="s">
        <v>621</v>
      </c>
      <c r="AN84" s="184" t="s">
        <v>621</v>
      </c>
      <c r="AO84" s="184" t="s">
        <v>621</v>
      </c>
      <c r="AP84" s="184" t="s">
        <v>621</v>
      </c>
      <c r="AQ84" s="184" t="s">
        <v>621</v>
      </c>
      <c r="AR84" s="184" t="s">
        <v>621</v>
      </c>
      <c r="AS84" s="184" t="s">
        <v>621</v>
      </c>
      <c r="AT84" s="184" t="s">
        <v>620</v>
      </c>
      <c r="AU84" s="184" t="s">
        <v>623</v>
      </c>
      <c r="AV84" s="184" t="s">
        <v>621</v>
      </c>
      <c r="AW84" s="184" t="s">
        <v>621</v>
      </c>
      <c r="AX84" s="184" t="s">
        <v>621</v>
      </c>
      <c r="AY84" s="184" t="s">
        <v>621</v>
      </c>
      <c r="AZ84" s="184" t="s">
        <v>623</v>
      </c>
      <c r="BA84" s="184" t="s">
        <v>621</v>
      </c>
      <c r="BC84" s="107">
        <f t="shared" si="6"/>
        <v>46</v>
      </c>
      <c r="BD84" s="107">
        <f t="shared" si="7"/>
        <v>0</v>
      </c>
      <c r="BE84" s="107">
        <f t="shared" si="8"/>
        <v>1</v>
      </c>
      <c r="BF84" s="107">
        <f t="shared" si="9"/>
        <v>3</v>
      </c>
      <c r="BG84" s="107">
        <f t="shared" si="10"/>
        <v>0</v>
      </c>
      <c r="BH84" s="107">
        <f t="shared" si="11"/>
        <v>47</v>
      </c>
    </row>
    <row r="85" spans="1:60" x14ac:dyDescent="0.25">
      <c r="A85" s="104">
        <v>259</v>
      </c>
      <c r="B85" s="69" t="s">
        <v>84</v>
      </c>
      <c r="C85" s="69" t="s">
        <v>26</v>
      </c>
      <c r="D85" s="184" t="s">
        <v>621</v>
      </c>
      <c r="E85" s="184" t="s">
        <v>621</v>
      </c>
      <c r="F85" s="184" t="s">
        <v>621</v>
      </c>
      <c r="G85" s="184" t="s">
        <v>621</v>
      </c>
      <c r="H85" s="184" t="s">
        <v>623</v>
      </c>
      <c r="I85" s="184" t="s">
        <v>623</v>
      </c>
      <c r="J85" s="184" t="s">
        <v>621</v>
      </c>
      <c r="K85" s="184" t="s">
        <v>621</v>
      </c>
      <c r="L85" s="184" t="s">
        <v>621</v>
      </c>
      <c r="M85" s="184" t="s">
        <v>621</v>
      </c>
      <c r="N85" s="184" t="s">
        <v>621</v>
      </c>
      <c r="O85" s="184" t="s">
        <v>621</v>
      </c>
      <c r="P85" s="184" t="s">
        <v>621</v>
      </c>
      <c r="Q85" s="184" t="s">
        <v>621</v>
      </c>
      <c r="R85" s="184" t="s">
        <v>623</v>
      </c>
      <c r="S85" s="184" t="s">
        <v>623</v>
      </c>
      <c r="T85" s="184" t="s">
        <v>620</v>
      </c>
      <c r="U85" s="184" t="s">
        <v>621</v>
      </c>
      <c r="V85" s="184" t="s">
        <v>621</v>
      </c>
      <c r="W85" s="184" t="s">
        <v>623</v>
      </c>
      <c r="X85" s="184" t="s">
        <v>621</v>
      </c>
      <c r="Y85" s="184" t="s">
        <v>622</v>
      </c>
      <c r="Z85" s="184" t="s">
        <v>621</v>
      </c>
      <c r="AA85" s="184" t="s">
        <v>621</v>
      </c>
      <c r="AB85" s="184" t="s">
        <v>621</v>
      </c>
      <c r="AC85" s="184" t="s">
        <v>621</v>
      </c>
      <c r="AD85" s="184" t="s">
        <v>623</v>
      </c>
      <c r="AE85" s="184" t="s">
        <v>621</v>
      </c>
      <c r="AF85" s="184" t="s">
        <v>621</v>
      </c>
      <c r="AG85" s="184" t="s">
        <v>622</v>
      </c>
      <c r="AH85" s="184" t="s">
        <v>622</v>
      </c>
      <c r="AI85" s="184" t="s">
        <v>622</v>
      </c>
      <c r="AJ85" s="184" t="s">
        <v>621</v>
      </c>
      <c r="AK85" s="184" t="s">
        <v>621</v>
      </c>
      <c r="AL85" s="184" t="s">
        <v>621</v>
      </c>
      <c r="AM85" s="184" t="s">
        <v>621</v>
      </c>
      <c r="AN85" s="184" t="s">
        <v>623</v>
      </c>
      <c r="AO85" s="184" t="s">
        <v>620</v>
      </c>
      <c r="AP85" s="184" t="s">
        <v>621</v>
      </c>
      <c r="AQ85" s="184" t="s">
        <v>621</v>
      </c>
      <c r="AR85" s="184" t="s">
        <v>621</v>
      </c>
      <c r="AS85" s="184" t="s">
        <v>621</v>
      </c>
      <c r="AT85" s="184" t="s">
        <v>621</v>
      </c>
      <c r="AU85" s="184" t="s">
        <v>621</v>
      </c>
      <c r="AV85" s="184" t="s">
        <v>623</v>
      </c>
      <c r="AW85" s="184" t="s">
        <v>620</v>
      </c>
      <c r="AX85" s="184" t="s">
        <v>621</v>
      </c>
      <c r="AY85" s="184" t="s">
        <v>621</v>
      </c>
      <c r="AZ85" s="184" t="s">
        <v>622</v>
      </c>
      <c r="BA85" s="184" t="s">
        <v>621</v>
      </c>
      <c r="BC85" s="107">
        <f t="shared" si="6"/>
        <v>34</v>
      </c>
      <c r="BD85" s="107">
        <f t="shared" si="7"/>
        <v>5</v>
      </c>
      <c r="BE85" s="107">
        <f t="shared" si="8"/>
        <v>3</v>
      </c>
      <c r="BF85" s="107">
        <f t="shared" si="9"/>
        <v>8</v>
      </c>
      <c r="BG85" s="107">
        <f t="shared" si="10"/>
        <v>0</v>
      </c>
      <c r="BH85" s="107">
        <f t="shared" si="11"/>
        <v>42</v>
      </c>
    </row>
    <row r="86" spans="1:60" x14ac:dyDescent="0.25">
      <c r="A86" s="104">
        <v>260</v>
      </c>
      <c r="B86" s="69" t="s">
        <v>85</v>
      </c>
      <c r="C86" s="69" t="s">
        <v>26</v>
      </c>
      <c r="D86" s="184" t="s">
        <v>621</v>
      </c>
      <c r="E86" s="184" t="s">
        <v>621</v>
      </c>
      <c r="F86" s="184" t="s">
        <v>621</v>
      </c>
      <c r="G86" s="184" t="s">
        <v>621</v>
      </c>
      <c r="H86" s="184" t="s">
        <v>621</v>
      </c>
      <c r="I86" s="184" t="s">
        <v>621</v>
      </c>
      <c r="J86" s="184" t="s">
        <v>623</v>
      </c>
      <c r="K86" s="184" t="s">
        <v>621</v>
      </c>
      <c r="L86" s="184" t="s">
        <v>621</v>
      </c>
      <c r="M86" s="184" t="s">
        <v>621</v>
      </c>
      <c r="N86" s="184" t="s">
        <v>621</v>
      </c>
      <c r="O86" s="184" t="s">
        <v>621</v>
      </c>
      <c r="P86" s="184" t="s">
        <v>621</v>
      </c>
      <c r="Q86" s="184" t="s">
        <v>623</v>
      </c>
      <c r="R86" s="184" t="s">
        <v>623</v>
      </c>
      <c r="S86" s="184" t="s">
        <v>621</v>
      </c>
      <c r="T86" s="184" t="s">
        <v>623</v>
      </c>
      <c r="U86" s="184" t="s">
        <v>621</v>
      </c>
      <c r="V86" s="184" t="s">
        <v>621</v>
      </c>
      <c r="W86" s="184" t="s">
        <v>621</v>
      </c>
      <c r="X86" s="184" t="s">
        <v>621</v>
      </c>
      <c r="Y86" s="184" t="s">
        <v>622</v>
      </c>
      <c r="Z86" s="184" t="s">
        <v>621</v>
      </c>
      <c r="AA86" s="184" t="s">
        <v>621</v>
      </c>
      <c r="AB86" s="184" t="s">
        <v>621</v>
      </c>
      <c r="AC86" s="184" t="s">
        <v>621</v>
      </c>
      <c r="AD86" s="184" t="s">
        <v>621</v>
      </c>
      <c r="AE86" s="184" t="s">
        <v>621</v>
      </c>
      <c r="AF86" s="184" t="s">
        <v>621</v>
      </c>
      <c r="AG86" s="184" t="s">
        <v>622</v>
      </c>
      <c r="AH86" s="184" t="s">
        <v>622</v>
      </c>
      <c r="AI86" s="184" t="s">
        <v>622</v>
      </c>
      <c r="AJ86" s="184" t="s">
        <v>621</v>
      </c>
      <c r="AK86" s="184" t="s">
        <v>621</v>
      </c>
      <c r="AL86" s="184" t="s">
        <v>621</v>
      </c>
      <c r="AM86" s="184" t="s">
        <v>621</v>
      </c>
      <c r="AN86" s="184" t="s">
        <v>621</v>
      </c>
      <c r="AO86" s="184" t="s">
        <v>621</v>
      </c>
      <c r="AP86" s="184" t="s">
        <v>621</v>
      </c>
      <c r="AQ86" s="184" t="s">
        <v>621</v>
      </c>
      <c r="AR86" s="184" t="s">
        <v>621</v>
      </c>
      <c r="AS86" s="184" t="s">
        <v>621</v>
      </c>
      <c r="AT86" s="184" t="s">
        <v>621</v>
      </c>
      <c r="AU86" s="184" t="s">
        <v>621</v>
      </c>
      <c r="AV86" s="184" t="s">
        <v>621</v>
      </c>
      <c r="AW86" s="184" t="s">
        <v>620</v>
      </c>
      <c r="AX86" s="184" t="s">
        <v>623</v>
      </c>
      <c r="AY86" s="184" t="s">
        <v>621</v>
      </c>
      <c r="AZ86" s="184" t="s">
        <v>622</v>
      </c>
      <c r="BA86" s="184" t="s">
        <v>622</v>
      </c>
      <c r="BC86" s="107">
        <f t="shared" si="6"/>
        <v>38</v>
      </c>
      <c r="BD86" s="107">
        <f t="shared" si="7"/>
        <v>6</v>
      </c>
      <c r="BE86" s="107">
        <f t="shared" si="8"/>
        <v>1</v>
      </c>
      <c r="BF86" s="107">
        <f t="shared" si="9"/>
        <v>5</v>
      </c>
      <c r="BG86" s="107">
        <f t="shared" si="10"/>
        <v>0</v>
      </c>
      <c r="BH86" s="107">
        <f t="shared" si="11"/>
        <v>45</v>
      </c>
    </row>
    <row r="87" spans="1:60" x14ac:dyDescent="0.25">
      <c r="A87" s="104">
        <v>261</v>
      </c>
      <c r="B87" s="69" t="s">
        <v>86</v>
      </c>
      <c r="C87" s="69" t="s">
        <v>26</v>
      </c>
      <c r="D87" s="184" t="s">
        <v>621</v>
      </c>
      <c r="E87" s="184" t="s">
        <v>621</v>
      </c>
      <c r="F87" s="184" t="s">
        <v>621</v>
      </c>
      <c r="G87" s="184" t="s">
        <v>623</v>
      </c>
      <c r="H87" s="184" t="s">
        <v>623</v>
      </c>
      <c r="I87" s="184" t="s">
        <v>621</v>
      </c>
      <c r="J87" s="184" t="s">
        <v>621</v>
      </c>
      <c r="K87" s="184" t="s">
        <v>621</v>
      </c>
      <c r="L87" s="184" t="s">
        <v>621</v>
      </c>
      <c r="M87" s="184" t="s">
        <v>621</v>
      </c>
      <c r="N87" s="184" t="s">
        <v>623</v>
      </c>
      <c r="O87" s="184" t="s">
        <v>623</v>
      </c>
      <c r="P87" s="184" t="s">
        <v>621</v>
      </c>
      <c r="Q87" s="184" t="s">
        <v>623</v>
      </c>
      <c r="R87" s="184" t="s">
        <v>621</v>
      </c>
      <c r="S87" s="184" t="s">
        <v>621</v>
      </c>
      <c r="T87" s="184" t="s">
        <v>623</v>
      </c>
      <c r="U87" s="184" t="s">
        <v>621</v>
      </c>
      <c r="V87" s="184" t="s">
        <v>621</v>
      </c>
      <c r="W87" s="184" t="s">
        <v>621</v>
      </c>
      <c r="X87" s="184" t="s">
        <v>621</v>
      </c>
      <c r="Y87" s="184" t="s">
        <v>622</v>
      </c>
      <c r="Z87" s="184" t="s">
        <v>621</v>
      </c>
      <c r="AA87" s="184" t="s">
        <v>621</v>
      </c>
      <c r="AB87" s="184" t="s">
        <v>621</v>
      </c>
      <c r="AC87" s="184" t="s">
        <v>621</v>
      </c>
      <c r="AD87" s="184" t="s">
        <v>621</v>
      </c>
      <c r="AE87" s="184" t="s">
        <v>621</v>
      </c>
      <c r="AF87" s="184" t="s">
        <v>621</v>
      </c>
      <c r="AG87" s="184" t="s">
        <v>622</v>
      </c>
      <c r="AH87" s="184" t="s">
        <v>622</v>
      </c>
      <c r="AI87" s="184" t="s">
        <v>622</v>
      </c>
      <c r="AJ87" s="184" t="s">
        <v>621</v>
      </c>
      <c r="AK87" s="184" t="s">
        <v>621</v>
      </c>
      <c r="AL87" s="184" t="s">
        <v>621</v>
      </c>
      <c r="AM87" s="184" t="s">
        <v>623</v>
      </c>
      <c r="AN87" s="184" t="s">
        <v>621</v>
      </c>
      <c r="AO87" s="184" t="s">
        <v>622</v>
      </c>
      <c r="AP87" s="184" t="s">
        <v>621</v>
      </c>
      <c r="AQ87" s="184" t="s">
        <v>622</v>
      </c>
      <c r="AR87" s="184" t="s">
        <v>621</v>
      </c>
      <c r="AS87" s="184" t="s">
        <v>621</v>
      </c>
      <c r="AT87" s="184" t="s">
        <v>621</v>
      </c>
      <c r="AU87" s="184" t="s">
        <v>621</v>
      </c>
      <c r="AV87" s="184" t="s">
        <v>621</v>
      </c>
      <c r="AW87" s="184" t="s">
        <v>621</v>
      </c>
      <c r="AX87" s="184" t="s">
        <v>623</v>
      </c>
      <c r="AY87" s="184" t="s">
        <v>621</v>
      </c>
      <c r="AZ87" s="184" t="s">
        <v>622</v>
      </c>
      <c r="BA87" s="184" t="s">
        <v>621</v>
      </c>
      <c r="BC87" s="107">
        <f t="shared" si="6"/>
        <v>35</v>
      </c>
      <c r="BD87" s="107">
        <f t="shared" si="7"/>
        <v>7</v>
      </c>
      <c r="BE87" s="107">
        <f t="shared" si="8"/>
        <v>0</v>
      </c>
      <c r="BF87" s="107">
        <f t="shared" si="9"/>
        <v>8</v>
      </c>
      <c r="BG87" s="107">
        <f t="shared" si="10"/>
        <v>0</v>
      </c>
      <c r="BH87" s="107">
        <f t="shared" si="11"/>
        <v>42</v>
      </c>
    </row>
    <row r="88" spans="1:60" x14ac:dyDescent="0.25">
      <c r="A88" s="104">
        <v>262</v>
      </c>
      <c r="B88" s="69" t="s">
        <v>87</v>
      </c>
      <c r="C88" s="69" t="s">
        <v>26</v>
      </c>
      <c r="D88" s="184" t="s">
        <v>621</v>
      </c>
      <c r="E88" s="184" t="s">
        <v>621</v>
      </c>
      <c r="F88" s="184" t="s">
        <v>621</v>
      </c>
      <c r="G88" s="184" t="s">
        <v>620</v>
      </c>
      <c r="H88" s="184" t="s">
        <v>621</v>
      </c>
      <c r="I88" s="184" t="s">
        <v>623</v>
      </c>
      <c r="J88" s="184" t="s">
        <v>623</v>
      </c>
      <c r="K88" s="184" t="s">
        <v>623</v>
      </c>
      <c r="L88" s="184" t="s">
        <v>622</v>
      </c>
      <c r="M88" s="184" t="s">
        <v>621</v>
      </c>
      <c r="N88" s="184" t="s">
        <v>623</v>
      </c>
      <c r="O88" s="184" t="s">
        <v>621</v>
      </c>
      <c r="P88" s="184" t="s">
        <v>621</v>
      </c>
      <c r="Q88" s="184" t="s">
        <v>620</v>
      </c>
      <c r="R88" s="184" t="s">
        <v>621</v>
      </c>
      <c r="S88" s="184" t="s">
        <v>621</v>
      </c>
      <c r="T88" s="184" t="s">
        <v>621</v>
      </c>
      <c r="U88" s="184" t="s">
        <v>621</v>
      </c>
      <c r="V88" s="184" t="s">
        <v>621</v>
      </c>
      <c r="W88" s="184" t="s">
        <v>621</v>
      </c>
      <c r="X88" s="184" t="s">
        <v>621</v>
      </c>
      <c r="Y88" s="184" t="s">
        <v>622</v>
      </c>
      <c r="Z88" s="184" t="s">
        <v>623</v>
      </c>
      <c r="AA88" s="184" t="s">
        <v>621</v>
      </c>
      <c r="AB88" s="184" t="s">
        <v>621</v>
      </c>
      <c r="AC88" s="184" t="s">
        <v>621</v>
      </c>
      <c r="AD88" s="184" t="s">
        <v>621</v>
      </c>
      <c r="AE88" s="184" t="s">
        <v>621</v>
      </c>
      <c r="AF88" s="184" t="s">
        <v>621</v>
      </c>
      <c r="AG88" s="184" t="s">
        <v>620</v>
      </c>
      <c r="AH88" s="184" t="s">
        <v>622</v>
      </c>
      <c r="AI88" s="184" t="s">
        <v>622</v>
      </c>
      <c r="AJ88" s="184" t="s">
        <v>621</v>
      </c>
      <c r="AK88" s="184" t="s">
        <v>621</v>
      </c>
      <c r="AL88" s="184" t="s">
        <v>622</v>
      </c>
      <c r="AM88" s="184" t="s">
        <v>621</v>
      </c>
      <c r="AN88" s="184" t="s">
        <v>621</v>
      </c>
      <c r="AO88" s="184" t="s">
        <v>621</v>
      </c>
      <c r="AP88" s="184" t="s">
        <v>621</v>
      </c>
      <c r="AQ88" s="184" t="s">
        <v>621</v>
      </c>
      <c r="AR88" s="184" t="s">
        <v>621</v>
      </c>
      <c r="AS88" s="184" t="s">
        <v>621</v>
      </c>
      <c r="AT88" s="184" t="s">
        <v>621</v>
      </c>
      <c r="AU88" s="184" t="s">
        <v>621</v>
      </c>
      <c r="AV88" s="184" t="s">
        <v>623</v>
      </c>
      <c r="AW88" s="184" t="s">
        <v>622</v>
      </c>
      <c r="AX88" s="184" t="s">
        <v>621</v>
      </c>
      <c r="AY88" s="184" t="s">
        <v>621</v>
      </c>
      <c r="AZ88" s="184" t="s">
        <v>622</v>
      </c>
      <c r="BA88" s="184" t="s">
        <v>620</v>
      </c>
      <c r="BC88" s="107">
        <f t="shared" si="6"/>
        <v>33</v>
      </c>
      <c r="BD88" s="107">
        <f t="shared" si="7"/>
        <v>7</v>
      </c>
      <c r="BE88" s="107">
        <f t="shared" si="8"/>
        <v>4</v>
      </c>
      <c r="BF88" s="107">
        <f t="shared" si="9"/>
        <v>6</v>
      </c>
      <c r="BG88" s="107">
        <f t="shared" si="10"/>
        <v>0</v>
      </c>
      <c r="BH88" s="107">
        <f t="shared" si="11"/>
        <v>44</v>
      </c>
    </row>
    <row r="89" spans="1:60" x14ac:dyDescent="0.25">
      <c r="A89" s="104">
        <v>263</v>
      </c>
      <c r="B89" s="69" t="s">
        <v>88</v>
      </c>
      <c r="C89" s="69" t="s">
        <v>26</v>
      </c>
      <c r="D89" s="184" t="s">
        <v>621</v>
      </c>
      <c r="E89" s="184" t="s">
        <v>621</v>
      </c>
      <c r="F89" s="184" t="s">
        <v>621</v>
      </c>
      <c r="G89" s="184" t="s">
        <v>621</v>
      </c>
      <c r="H89" s="184" t="s">
        <v>621</v>
      </c>
      <c r="I89" s="184" t="s">
        <v>621</v>
      </c>
      <c r="J89" s="184" t="s">
        <v>621</v>
      </c>
      <c r="K89" s="184" t="s">
        <v>621</v>
      </c>
      <c r="L89" s="184" t="s">
        <v>621</v>
      </c>
      <c r="M89" s="184" t="s">
        <v>621</v>
      </c>
      <c r="N89" s="184" t="s">
        <v>621</v>
      </c>
      <c r="O89" s="184" t="s">
        <v>621</v>
      </c>
      <c r="P89" s="184" t="s">
        <v>621</v>
      </c>
      <c r="Q89" s="184" t="s">
        <v>621</v>
      </c>
      <c r="R89" s="184" t="s">
        <v>621</v>
      </c>
      <c r="S89" s="184" t="s">
        <v>621</v>
      </c>
      <c r="T89" s="184" t="s">
        <v>623</v>
      </c>
      <c r="U89" s="184" t="s">
        <v>621</v>
      </c>
      <c r="V89" s="184" t="s">
        <v>621</v>
      </c>
      <c r="W89" s="184" t="s">
        <v>621</v>
      </c>
      <c r="X89" s="184" t="s">
        <v>621</v>
      </c>
      <c r="Y89" s="184" t="s">
        <v>622</v>
      </c>
      <c r="Z89" s="184" t="s">
        <v>621</v>
      </c>
      <c r="AA89" s="184" t="s">
        <v>621</v>
      </c>
      <c r="AB89" s="184" t="s">
        <v>621</v>
      </c>
      <c r="AC89" s="184" t="s">
        <v>621</v>
      </c>
      <c r="AD89" s="184" t="s">
        <v>621</v>
      </c>
      <c r="AE89" s="184" t="s">
        <v>621</v>
      </c>
      <c r="AF89" s="184" t="s">
        <v>621</v>
      </c>
      <c r="AG89" s="184" t="s">
        <v>622</v>
      </c>
      <c r="AH89" s="184" t="s">
        <v>621</v>
      </c>
      <c r="AI89" s="184" t="s">
        <v>622</v>
      </c>
      <c r="AJ89" s="184" t="s">
        <v>621</v>
      </c>
      <c r="AK89" s="184" t="s">
        <v>621</v>
      </c>
      <c r="AL89" s="184" t="s">
        <v>621</v>
      </c>
      <c r="AM89" s="184" t="s">
        <v>621</v>
      </c>
      <c r="AN89" s="184" t="s">
        <v>621</v>
      </c>
      <c r="AO89" s="184" t="s">
        <v>621</v>
      </c>
      <c r="AP89" s="184" t="s">
        <v>621</v>
      </c>
      <c r="AQ89" s="184" t="s">
        <v>621</v>
      </c>
      <c r="AR89" s="184" t="s">
        <v>621</v>
      </c>
      <c r="AS89" s="184" t="s">
        <v>621</v>
      </c>
      <c r="AT89" s="184" t="s">
        <v>623</v>
      </c>
      <c r="AU89" s="184" t="s">
        <v>621</v>
      </c>
      <c r="AV89" s="184" t="s">
        <v>621</v>
      </c>
      <c r="AW89" s="184" t="s">
        <v>621</v>
      </c>
      <c r="AX89" s="184" t="s">
        <v>621</v>
      </c>
      <c r="AY89" s="184" t="s">
        <v>621</v>
      </c>
      <c r="AZ89" s="184" t="s">
        <v>622</v>
      </c>
      <c r="BA89" s="184" t="s">
        <v>622</v>
      </c>
      <c r="BC89" s="107">
        <f t="shared" si="6"/>
        <v>43</v>
      </c>
      <c r="BD89" s="107">
        <f t="shared" si="7"/>
        <v>5</v>
      </c>
      <c r="BE89" s="107">
        <f t="shared" si="8"/>
        <v>0</v>
      </c>
      <c r="BF89" s="107">
        <f t="shared" si="9"/>
        <v>2</v>
      </c>
      <c r="BG89" s="107">
        <f t="shared" si="10"/>
        <v>0</v>
      </c>
      <c r="BH89" s="107">
        <f t="shared" si="11"/>
        <v>48</v>
      </c>
    </row>
    <row r="90" spans="1:60" x14ac:dyDescent="0.25">
      <c r="A90" s="104">
        <v>264</v>
      </c>
      <c r="B90" s="69" t="s">
        <v>89</v>
      </c>
      <c r="C90" s="69" t="s">
        <v>26</v>
      </c>
      <c r="D90" s="184" t="s">
        <v>621</v>
      </c>
      <c r="E90" s="184" t="s">
        <v>621</v>
      </c>
      <c r="F90" s="184" t="s">
        <v>621</v>
      </c>
      <c r="G90" s="184" t="s">
        <v>621</v>
      </c>
      <c r="H90" s="184" t="s">
        <v>623</v>
      </c>
      <c r="I90" s="184" t="s">
        <v>621</v>
      </c>
      <c r="J90" s="184" t="s">
        <v>621</v>
      </c>
      <c r="K90" s="184" t="s">
        <v>621</v>
      </c>
      <c r="L90" s="184" t="s">
        <v>621</v>
      </c>
      <c r="M90" s="184" t="s">
        <v>621</v>
      </c>
      <c r="N90" s="184" t="s">
        <v>621</v>
      </c>
      <c r="O90" s="184" t="s">
        <v>621</v>
      </c>
      <c r="P90" s="184" t="s">
        <v>621</v>
      </c>
      <c r="Q90" s="184" t="s">
        <v>621</v>
      </c>
      <c r="R90" s="184" t="s">
        <v>621</v>
      </c>
      <c r="S90" s="184" t="s">
        <v>621</v>
      </c>
      <c r="T90" s="184" t="s">
        <v>621</v>
      </c>
      <c r="U90" s="184" t="s">
        <v>621</v>
      </c>
      <c r="V90" s="184" t="s">
        <v>621</v>
      </c>
      <c r="W90" s="184" t="s">
        <v>621</v>
      </c>
      <c r="X90" s="184" t="s">
        <v>621</v>
      </c>
      <c r="Y90" s="184" t="s">
        <v>621</v>
      </c>
      <c r="Z90" s="184" t="s">
        <v>621</v>
      </c>
      <c r="AA90" s="184" t="s">
        <v>621</v>
      </c>
      <c r="AB90" s="184" t="s">
        <v>621</v>
      </c>
      <c r="AC90" s="184" t="s">
        <v>621</v>
      </c>
      <c r="AD90" s="184" t="s">
        <v>621</v>
      </c>
      <c r="AE90" s="184" t="s">
        <v>621</v>
      </c>
      <c r="AF90" s="184" t="s">
        <v>621</v>
      </c>
      <c r="AG90" s="184" t="s">
        <v>621</v>
      </c>
      <c r="AH90" s="184" t="s">
        <v>622</v>
      </c>
      <c r="AI90" s="184" t="s">
        <v>622</v>
      </c>
      <c r="AJ90" s="184" t="s">
        <v>621</v>
      </c>
      <c r="AK90" s="184" t="s">
        <v>623</v>
      </c>
      <c r="AL90" s="184" t="s">
        <v>621</v>
      </c>
      <c r="AM90" s="184" t="s">
        <v>621</v>
      </c>
      <c r="AN90" s="184" t="s">
        <v>621</v>
      </c>
      <c r="AO90" s="184" t="s">
        <v>621</v>
      </c>
      <c r="AP90" s="184" t="s">
        <v>621</v>
      </c>
      <c r="AQ90" s="184" t="s">
        <v>621</v>
      </c>
      <c r="AR90" s="184" t="s">
        <v>621</v>
      </c>
      <c r="AS90" s="184" t="s">
        <v>621</v>
      </c>
      <c r="AT90" s="184" t="s">
        <v>623</v>
      </c>
      <c r="AU90" s="184" t="s">
        <v>621</v>
      </c>
      <c r="AV90" s="184" t="s">
        <v>621</v>
      </c>
      <c r="AW90" s="184" t="s">
        <v>621</v>
      </c>
      <c r="AX90" s="184" t="s">
        <v>620</v>
      </c>
      <c r="AY90" s="184" t="s">
        <v>621</v>
      </c>
      <c r="AZ90" s="184" t="s">
        <v>622</v>
      </c>
      <c r="BA90" s="184" t="s">
        <v>622</v>
      </c>
      <c r="BC90" s="107">
        <f t="shared" si="6"/>
        <v>42</v>
      </c>
      <c r="BD90" s="107">
        <f t="shared" si="7"/>
        <v>4</v>
      </c>
      <c r="BE90" s="107">
        <f t="shared" si="8"/>
        <v>1</v>
      </c>
      <c r="BF90" s="107">
        <f t="shared" si="9"/>
        <v>3</v>
      </c>
      <c r="BG90" s="107">
        <f t="shared" si="10"/>
        <v>0</v>
      </c>
      <c r="BH90" s="107">
        <f t="shared" si="11"/>
        <v>47</v>
      </c>
    </row>
    <row r="91" spans="1:60" x14ac:dyDescent="0.25">
      <c r="A91" s="104">
        <v>265</v>
      </c>
      <c r="B91" s="69" t="s">
        <v>90</v>
      </c>
      <c r="C91" s="69" t="s">
        <v>26</v>
      </c>
      <c r="D91" s="184" t="s">
        <v>621</v>
      </c>
      <c r="E91" s="184" t="s">
        <v>621</v>
      </c>
      <c r="F91" s="184" t="s">
        <v>621</v>
      </c>
      <c r="G91" s="184" t="s">
        <v>621</v>
      </c>
      <c r="H91" s="184" t="s">
        <v>623</v>
      </c>
      <c r="I91" s="184" t="s">
        <v>621</v>
      </c>
      <c r="J91" s="184" t="s">
        <v>621</v>
      </c>
      <c r="K91" s="184" t="s">
        <v>623</v>
      </c>
      <c r="L91" s="184" t="s">
        <v>621</v>
      </c>
      <c r="M91" s="184" t="s">
        <v>621</v>
      </c>
      <c r="N91" s="184" t="s">
        <v>621</v>
      </c>
      <c r="O91" s="184" t="s">
        <v>621</v>
      </c>
      <c r="P91" s="184" t="s">
        <v>621</v>
      </c>
      <c r="Q91" s="184" t="s">
        <v>621</v>
      </c>
      <c r="R91" s="184" t="s">
        <v>621</v>
      </c>
      <c r="S91" s="184" t="s">
        <v>621</v>
      </c>
      <c r="T91" s="184" t="s">
        <v>621</v>
      </c>
      <c r="U91" s="184" t="s">
        <v>621</v>
      </c>
      <c r="V91" s="184" t="s">
        <v>621</v>
      </c>
      <c r="W91" s="184" t="s">
        <v>621</v>
      </c>
      <c r="X91" s="184" t="s">
        <v>621</v>
      </c>
      <c r="Y91" s="184" t="s">
        <v>621</v>
      </c>
      <c r="Z91" s="184" t="s">
        <v>621</v>
      </c>
      <c r="AA91" s="184" t="s">
        <v>621</v>
      </c>
      <c r="AB91" s="184" t="s">
        <v>621</v>
      </c>
      <c r="AC91" s="184" t="s">
        <v>621</v>
      </c>
      <c r="AD91" s="184" t="s">
        <v>621</v>
      </c>
      <c r="AE91" s="184" t="s">
        <v>621</v>
      </c>
      <c r="AF91" s="184" t="s">
        <v>621</v>
      </c>
      <c r="AG91" s="184" t="s">
        <v>621</v>
      </c>
      <c r="AH91" s="184" t="s">
        <v>621</v>
      </c>
      <c r="AI91" s="184" t="s">
        <v>621</v>
      </c>
      <c r="AJ91" s="184" t="s">
        <v>621</v>
      </c>
      <c r="AK91" s="184" t="s">
        <v>621</v>
      </c>
      <c r="AL91" s="184" t="s">
        <v>621</v>
      </c>
      <c r="AM91" s="184" t="s">
        <v>621</v>
      </c>
      <c r="AN91" s="184" t="s">
        <v>621</v>
      </c>
      <c r="AO91" s="184" t="s">
        <v>621</v>
      </c>
      <c r="AP91" s="184" t="s">
        <v>621</v>
      </c>
      <c r="AQ91" s="184" t="s">
        <v>621</v>
      </c>
      <c r="AR91" s="184" t="s">
        <v>621</v>
      </c>
      <c r="AS91" s="184" t="s">
        <v>621</v>
      </c>
      <c r="AT91" s="184" t="s">
        <v>623</v>
      </c>
      <c r="AU91" s="184" t="s">
        <v>623</v>
      </c>
      <c r="AV91" s="184" t="s">
        <v>621</v>
      </c>
      <c r="AW91" s="184" t="s">
        <v>621</v>
      </c>
      <c r="AX91" s="184" t="s">
        <v>621</v>
      </c>
      <c r="AY91" s="184" t="s">
        <v>621</v>
      </c>
      <c r="AZ91" s="184" t="s">
        <v>621</v>
      </c>
      <c r="BA91" s="184" t="s">
        <v>621</v>
      </c>
      <c r="BC91" s="107">
        <f t="shared" si="6"/>
        <v>46</v>
      </c>
      <c r="BD91" s="107">
        <f t="shared" si="7"/>
        <v>0</v>
      </c>
      <c r="BE91" s="107">
        <f t="shared" si="8"/>
        <v>0</v>
      </c>
      <c r="BF91" s="107">
        <f t="shared" si="9"/>
        <v>4</v>
      </c>
      <c r="BG91" s="107">
        <f t="shared" si="10"/>
        <v>0</v>
      </c>
      <c r="BH91" s="107">
        <f t="shared" si="11"/>
        <v>46</v>
      </c>
    </row>
    <row r="92" spans="1:60" x14ac:dyDescent="0.25">
      <c r="A92" s="104">
        <v>266</v>
      </c>
      <c r="B92" s="69" t="s">
        <v>91</v>
      </c>
      <c r="C92" s="69" t="s">
        <v>26</v>
      </c>
      <c r="D92" s="184" t="s">
        <v>621</v>
      </c>
      <c r="E92" s="184" t="s">
        <v>621</v>
      </c>
      <c r="F92" s="184" t="s">
        <v>621</v>
      </c>
      <c r="G92" s="184" t="s">
        <v>620</v>
      </c>
      <c r="H92" s="184" t="s">
        <v>621</v>
      </c>
      <c r="I92" s="184" t="s">
        <v>621</v>
      </c>
      <c r="J92" s="184" t="s">
        <v>621</v>
      </c>
      <c r="K92" s="184" t="s">
        <v>621</v>
      </c>
      <c r="L92" s="184" t="s">
        <v>621</v>
      </c>
      <c r="M92" s="184" t="s">
        <v>621</v>
      </c>
      <c r="N92" s="184" t="s">
        <v>621</v>
      </c>
      <c r="O92" s="184" t="s">
        <v>621</v>
      </c>
      <c r="P92" s="184" t="s">
        <v>620</v>
      </c>
      <c r="Q92" s="184" t="s">
        <v>621</v>
      </c>
      <c r="R92" s="184" t="s">
        <v>623</v>
      </c>
      <c r="S92" s="184" t="s">
        <v>623</v>
      </c>
      <c r="T92" s="184" t="s">
        <v>620</v>
      </c>
      <c r="U92" s="184" t="s">
        <v>621</v>
      </c>
      <c r="V92" s="184" t="s">
        <v>621</v>
      </c>
      <c r="W92" s="184" t="s">
        <v>623</v>
      </c>
      <c r="X92" s="184" t="s">
        <v>623</v>
      </c>
      <c r="Y92" s="184" t="s">
        <v>622</v>
      </c>
      <c r="Z92" s="184" t="s">
        <v>621</v>
      </c>
      <c r="AA92" s="184" t="s">
        <v>621</v>
      </c>
      <c r="AB92" s="184" t="s">
        <v>621</v>
      </c>
      <c r="AC92" s="184" t="s">
        <v>621</v>
      </c>
      <c r="AD92" s="184" t="s">
        <v>621</v>
      </c>
      <c r="AE92" s="184" t="s">
        <v>621</v>
      </c>
      <c r="AF92" s="184" t="s">
        <v>621</v>
      </c>
      <c r="AG92" s="184" t="s">
        <v>622</v>
      </c>
      <c r="AH92" s="184" t="s">
        <v>622</v>
      </c>
      <c r="AI92" s="184" t="s">
        <v>622</v>
      </c>
      <c r="AJ92" s="184" t="s">
        <v>621</v>
      </c>
      <c r="AK92" s="184" t="s">
        <v>621</v>
      </c>
      <c r="AL92" s="184" t="s">
        <v>621</v>
      </c>
      <c r="AM92" s="184" t="s">
        <v>621</v>
      </c>
      <c r="AN92" s="184" t="s">
        <v>621</v>
      </c>
      <c r="AO92" s="184" t="s">
        <v>621</v>
      </c>
      <c r="AP92" s="184" t="s">
        <v>621</v>
      </c>
      <c r="AQ92" s="184" t="s">
        <v>622</v>
      </c>
      <c r="AR92" s="184" t="s">
        <v>621</v>
      </c>
      <c r="AS92" s="184" t="s">
        <v>621</v>
      </c>
      <c r="AT92" s="184" t="s">
        <v>623</v>
      </c>
      <c r="AU92" s="184" t="s">
        <v>620</v>
      </c>
      <c r="AV92" s="184" t="s">
        <v>621</v>
      </c>
      <c r="AW92" s="184" t="s">
        <v>621</v>
      </c>
      <c r="AX92" s="184" t="s">
        <v>620</v>
      </c>
      <c r="AY92" s="184" t="s">
        <v>620</v>
      </c>
      <c r="AZ92" s="184" t="s">
        <v>622</v>
      </c>
      <c r="BA92" s="184" t="s">
        <v>620</v>
      </c>
      <c r="BC92" s="107">
        <f t="shared" si="6"/>
        <v>32</v>
      </c>
      <c r="BD92" s="107">
        <f t="shared" si="7"/>
        <v>6</v>
      </c>
      <c r="BE92" s="107">
        <f t="shared" si="8"/>
        <v>7</v>
      </c>
      <c r="BF92" s="107">
        <f t="shared" si="9"/>
        <v>5</v>
      </c>
      <c r="BG92" s="107">
        <f t="shared" si="10"/>
        <v>0</v>
      </c>
      <c r="BH92" s="107">
        <f t="shared" si="11"/>
        <v>45</v>
      </c>
    </row>
    <row r="93" spans="1:60" x14ac:dyDescent="0.25">
      <c r="A93" s="104">
        <v>267</v>
      </c>
      <c r="B93" s="69" t="s">
        <v>92</v>
      </c>
      <c r="C93" s="69" t="s">
        <v>26</v>
      </c>
      <c r="D93" s="184" t="s">
        <v>621</v>
      </c>
      <c r="E93" s="184" t="s">
        <v>621</v>
      </c>
      <c r="F93" s="184" t="s">
        <v>621</v>
      </c>
      <c r="G93" s="184" t="s">
        <v>620</v>
      </c>
      <c r="H93" s="184" t="s">
        <v>621</v>
      </c>
      <c r="I93" s="184" t="s">
        <v>621</v>
      </c>
      <c r="J93" s="184" t="s">
        <v>621</v>
      </c>
      <c r="K93" s="184" t="s">
        <v>621</v>
      </c>
      <c r="L93" s="184" t="s">
        <v>621</v>
      </c>
      <c r="M93" s="184" t="s">
        <v>621</v>
      </c>
      <c r="N93" s="184" t="s">
        <v>621</v>
      </c>
      <c r="O93" s="184" t="s">
        <v>621</v>
      </c>
      <c r="P93" s="184" t="s">
        <v>621</v>
      </c>
      <c r="Q93" s="184" t="s">
        <v>621</v>
      </c>
      <c r="R93" s="184" t="s">
        <v>623</v>
      </c>
      <c r="S93" s="184" t="s">
        <v>623</v>
      </c>
      <c r="T93" s="184" t="s">
        <v>621</v>
      </c>
      <c r="U93" s="184" t="s">
        <v>621</v>
      </c>
      <c r="V93" s="184" t="s">
        <v>621</v>
      </c>
      <c r="W93" s="184" t="s">
        <v>623</v>
      </c>
      <c r="X93" s="184" t="s">
        <v>621</v>
      </c>
      <c r="Y93" s="184" t="s">
        <v>622</v>
      </c>
      <c r="Z93" s="184" t="s">
        <v>621</v>
      </c>
      <c r="AA93" s="184" t="s">
        <v>621</v>
      </c>
      <c r="AB93" s="184" t="s">
        <v>621</v>
      </c>
      <c r="AC93" s="184" t="s">
        <v>621</v>
      </c>
      <c r="AD93" s="184" t="s">
        <v>621</v>
      </c>
      <c r="AE93" s="184" t="s">
        <v>621</v>
      </c>
      <c r="AF93" s="184" t="s">
        <v>621</v>
      </c>
      <c r="AG93" s="184" t="s">
        <v>621</v>
      </c>
      <c r="AH93" s="184" t="s">
        <v>621</v>
      </c>
      <c r="AI93" s="184" t="s">
        <v>621</v>
      </c>
      <c r="AJ93" s="184" t="s">
        <v>621</v>
      </c>
      <c r="AK93" s="184" t="s">
        <v>621</v>
      </c>
      <c r="AL93" s="184" t="s">
        <v>621</v>
      </c>
      <c r="AM93" s="184" t="s">
        <v>621</v>
      </c>
      <c r="AN93" s="184" t="s">
        <v>621</v>
      </c>
      <c r="AO93" s="184" t="s">
        <v>621</v>
      </c>
      <c r="AP93" s="184" t="s">
        <v>621</v>
      </c>
      <c r="AQ93" s="184" t="s">
        <v>621</v>
      </c>
      <c r="AR93" s="184" t="s">
        <v>621</v>
      </c>
      <c r="AS93" s="184" t="s">
        <v>621</v>
      </c>
      <c r="AT93" s="184" t="s">
        <v>621</v>
      </c>
      <c r="AU93" s="184" t="s">
        <v>621</v>
      </c>
      <c r="AV93" s="184" t="s">
        <v>621</v>
      </c>
      <c r="AW93" s="184" t="s">
        <v>621</v>
      </c>
      <c r="AX93" s="184" t="s">
        <v>620</v>
      </c>
      <c r="AY93" s="184" t="s">
        <v>621</v>
      </c>
      <c r="AZ93" s="184" t="s">
        <v>622</v>
      </c>
      <c r="BA93" s="184" t="s">
        <v>620</v>
      </c>
      <c r="BC93" s="107">
        <f t="shared" si="6"/>
        <v>42</v>
      </c>
      <c r="BD93" s="107">
        <f t="shared" si="7"/>
        <v>2</v>
      </c>
      <c r="BE93" s="107">
        <f t="shared" si="8"/>
        <v>3</v>
      </c>
      <c r="BF93" s="107">
        <f t="shared" si="9"/>
        <v>3</v>
      </c>
      <c r="BG93" s="107">
        <f t="shared" si="10"/>
        <v>0</v>
      </c>
      <c r="BH93" s="107">
        <f t="shared" si="11"/>
        <v>47</v>
      </c>
    </row>
    <row r="94" spans="1:60" x14ac:dyDescent="0.25">
      <c r="A94" s="104">
        <v>268</v>
      </c>
      <c r="B94" s="69" t="s">
        <v>93</v>
      </c>
      <c r="C94" s="69" t="s">
        <v>26</v>
      </c>
      <c r="D94" s="184" t="s">
        <v>621</v>
      </c>
      <c r="E94" s="184" t="s">
        <v>621</v>
      </c>
      <c r="F94" s="184" t="s">
        <v>621</v>
      </c>
      <c r="G94" s="184" t="s">
        <v>621</v>
      </c>
      <c r="H94" s="184" t="s">
        <v>621</v>
      </c>
      <c r="I94" s="184" t="s">
        <v>621</v>
      </c>
      <c r="J94" s="184" t="s">
        <v>623</v>
      </c>
      <c r="K94" s="184" t="s">
        <v>621</v>
      </c>
      <c r="L94" s="184" t="s">
        <v>622</v>
      </c>
      <c r="M94" s="184" t="s">
        <v>621</v>
      </c>
      <c r="N94" s="184" t="s">
        <v>621</v>
      </c>
      <c r="O94" s="184" t="s">
        <v>621</v>
      </c>
      <c r="P94" s="184" t="s">
        <v>621</v>
      </c>
      <c r="Q94" s="184" t="s">
        <v>621</v>
      </c>
      <c r="R94" s="184" t="s">
        <v>621</v>
      </c>
      <c r="S94" s="184" t="s">
        <v>621</v>
      </c>
      <c r="T94" s="184" t="s">
        <v>621</v>
      </c>
      <c r="U94" s="184" t="s">
        <v>621</v>
      </c>
      <c r="V94" s="184" t="s">
        <v>621</v>
      </c>
      <c r="W94" s="184" t="s">
        <v>621</v>
      </c>
      <c r="X94" s="184" t="s">
        <v>621</v>
      </c>
      <c r="Y94" s="184" t="s">
        <v>622</v>
      </c>
      <c r="Z94" s="184" t="s">
        <v>621</v>
      </c>
      <c r="AA94" s="184" t="s">
        <v>621</v>
      </c>
      <c r="AB94" s="184" t="s">
        <v>621</v>
      </c>
      <c r="AC94" s="184" t="s">
        <v>623</v>
      </c>
      <c r="AD94" s="184" t="s">
        <v>621</v>
      </c>
      <c r="AE94" s="184" t="s">
        <v>621</v>
      </c>
      <c r="AF94" s="184" t="s">
        <v>621</v>
      </c>
      <c r="AG94" s="184" t="s">
        <v>622</v>
      </c>
      <c r="AH94" s="184" t="s">
        <v>622</v>
      </c>
      <c r="AI94" s="184" t="s">
        <v>622</v>
      </c>
      <c r="AJ94" s="184" t="s">
        <v>621</v>
      </c>
      <c r="AK94" s="184" t="s">
        <v>621</v>
      </c>
      <c r="AL94" s="184" t="s">
        <v>621</v>
      </c>
      <c r="AM94" s="184" t="s">
        <v>621</v>
      </c>
      <c r="AN94" s="184" t="s">
        <v>621</v>
      </c>
      <c r="AO94" s="184" t="s">
        <v>621</v>
      </c>
      <c r="AP94" s="184" t="s">
        <v>621</v>
      </c>
      <c r="AQ94" s="184" t="s">
        <v>621</v>
      </c>
      <c r="AR94" s="184" t="s">
        <v>621</v>
      </c>
      <c r="AS94" s="184" t="s">
        <v>623</v>
      </c>
      <c r="AT94" s="184" t="s">
        <v>623</v>
      </c>
      <c r="AU94" s="184" t="s">
        <v>623</v>
      </c>
      <c r="AV94" s="184" t="s">
        <v>621</v>
      </c>
      <c r="AW94" s="184" t="s">
        <v>621</v>
      </c>
      <c r="AX94" s="184" t="s">
        <v>620</v>
      </c>
      <c r="AY94" s="184" t="s">
        <v>620</v>
      </c>
      <c r="AZ94" s="184" t="s">
        <v>622</v>
      </c>
      <c r="BA94" s="184" t="s">
        <v>620</v>
      </c>
      <c r="BC94" s="107">
        <f t="shared" si="6"/>
        <v>36</v>
      </c>
      <c r="BD94" s="107">
        <f t="shared" si="7"/>
        <v>6</v>
      </c>
      <c r="BE94" s="107">
        <f t="shared" si="8"/>
        <v>3</v>
      </c>
      <c r="BF94" s="107">
        <f t="shared" si="9"/>
        <v>5</v>
      </c>
      <c r="BG94" s="107">
        <f t="shared" si="10"/>
        <v>0</v>
      </c>
      <c r="BH94" s="107">
        <f t="shared" si="11"/>
        <v>45</v>
      </c>
    </row>
    <row r="95" spans="1:60" x14ac:dyDescent="0.25">
      <c r="A95" s="104">
        <v>269</v>
      </c>
      <c r="B95" s="69" t="s">
        <v>94</v>
      </c>
      <c r="C95" s="69" t="s">
        <v>26</v>
      </c>
      <c r="D95" s="184" t="s">
        <v>621</v>
      </c>
      <c r="E95" s="184" t="s">
        <v>621</v>
      </c>
      <c r="F95" s="184" t="s">
        <v>621</v>
      </c>
      <c r="G95" s="184" t="s">
        <v>621</v>
      </c>
      <c r="H95" s="184" t="s">
        <v>623</v>
      </c>
      <c r="I95" s="184" t="s">
        <v>621</v>
      </c>
      <c r="J95" s="184" t="s">
        <v>621</v>
      </c>
      <c r="K95" s="184" t="s">
        <v>621</v>
      </c>
      <c r="L95" s="184" t="s">
        <v>621</v>
      </c>
      <c r="M95" s="184" t="s">
        <v>621</v>
      </c>
      <c r="N95" s="184" t="s">
        <v>621</v>
      </c>
      <c r="O95" s="184" t="s">
        <v>621</v>
      </c>
      <c r="P95" s="184" t="s">
        <v>621</v>
      </c>
      <c r="Q95" s="184" t="s">
        <v>621</v>
      </c>
      <c r="R95" s="184" t="s">
        <v>621</v>
      </c>
      <c r="S95" s="184" t="s">
        <v>621</v>
      </c>
      <c r="T95" s="184" t="s">
        <v>621</v>
      </c>
      <c r="U95" s="184" t="s">
        <v>621</v>
      </c>
      <c r="V95" s="184" t="s">
        <v>621</v>
      </c>
      <c r="W95" s="184" t="s">
        <v>621</v>
      </c>
      <c r="X95" s="184" t="s">
        <v>621</v>
      </c>
      <c r="Y95" s="184" t="s">
        <v>621</v>
      </c>
      <c r="Z95" s="184" t="s">
        <v>621</v>
      </c>
      <c r="AA95" s="184" t="s">
        <v>621</v>
      </c>
      <c r="AB95" s="184" t="s">
        <v>621</v>
      </c>
      <c r="AC95" s="184" t="s">
        <v>621</v>
      </c>
      <c r="AD95" s="184" t="s">
        <v>623</v>
      </c>
      <c r="AE95" s="184" t="s">
        <v>621</v>
      </c>
      <c r="AF95" s="184" t="s">
        <v>621</v>
      </c>
      <c r="AG95" s="184" t="s">
        <v>622</v>
      </c>
      <c r="AH95" s="184" t="s">
        <v>622</v>
      </c>
      <c r="AI95" s="184" t="s">
        <v>622</v>
      </c>
      <c r="AJ95" s="184" t="s">
        <v>621</v>
      </c>
      <c r="AK95" s="184" t="s">
        <v>621</v>
      </c>
      <c r="AL95" s="184" t="s">
        <v>621</v>
      </c>
      <c r="AM95" s="184" t="s">
        <v>621</v>
      </c>
      <c r="AN95" s="184" t="s">
        <v>621</v>
      </c>
      <c r="AO95" s="184" t="s">
        <v>621</v>
      </c>
      <c r="AP95" s="184" t="s">
        <v>621</v>
      </c>
      <c r="AQ95" s="184" t="s">
        <v>621</v>
      </c>
      <c r="AR95" s="184" t="s">
        <v>621</v>
      </c>
      <c r="AS95" s="184" t="s">
        <v>621</v>
      </c>
      <c r="AT95" s="184" t="s">
        <v>623</v>
      </c>
      <c r="AU95" s="184" t="s">
        <v>621</v>
      </c>
      <c r="AV95" s="184" t="s">
        <v>621</v>
      </c>
      <c r="AW95" s="184" t="s">
        <v>620</v>
      </c>
      <c r="AX95" s="184" t="s">
        <v>621</v>
      </c>
      <c r="AY95" s="184" t="s">
        <v>621</v>
      </c>
      <c r="AZ95" s="184" t="s">
        <v>622</v>
      </c>
      <c r="BA95" s="184" t="s">
        <v>621</v>
      </c>
      <c r="BC95" s="107">
        <f t="shared" si="6"/>
        <v>42</v>
      </c>
      <c r="BD95" s="107">
        <f t="shared" si="7"/>
        <v>4</v>
      </c>
      <c r="BE95" s="107">
        <f t="shared" si="8"/>
        <v>1</v>
      </c>
      <c r="BF95" s="107">
        <f t="shared" si="9"/>
        <v>3</v>
      </c>
      <c r="BG95" s="107">
        <f t="shared" si="10"/>
        <v>0</v>
      </c>
      <c r="BH95" s="107">
        <f t="shared" si="11"/>
        <v>47</v>
      </c>
    </row>
    <row r="96" spans="1:60" x14ac:dyDescent="0.25">
      <c r="A96" s="104">
        <v>270</v>
      </c>
      <c r="B96" s="69" t="s">
        <v>95</v>
      </c>
      <c r="C96" s="69" t="s">
        <v>26</v>
      </c>
      <c r="D96" s="184" t="s">
        <v>621</v>
      </c>
      <c r="E96" s="184" t="s">
        <v>621</v>
      </c>
      <c r="F96" s="184" t="s">
        <v>621</v>
      </c>
      <c r="G96" s="184" t="s">
        <v>621</v>
      </c>
      <c r="H96" s="184" t="s">
        <v>623</v>
      </c>
      <c r="I96" s="184" t="s">
        <v>621</v>
      </c>
      <c r="J96" s="184" t="s">
        <v>621</v>
      </c>
      <c r="K96" s="184" t="s">
        <v>621</v>
      </c>
      <c r="L96" s="184" t="s">
        <v>623</v>
      </c>
      <c r="M96" s="184" t="s">
        <v>621</v>
      </c>
      <c r="N96" s="184" t="s">
        <v>621</v>
      </c>
      <c r="O96" s="184" t="s">
        <v>621</v>
      </c>
      <c r="P96" s="184" t="s">
        <v>621</v>
      </c>
      <c r="Q96" s="184" t="s">
        <v>621</v>
      </c>
      <c r="R96" s="184" t="s">
        <v>621</v>
      </c>
      <c r="S96" s="184" t="s">
        <v>621</v>
      </c>
      <c r="T96" s="184" t="s">
        <v>621</v>
      </c>
      <c r="U96" s="184" t="s">
        <v>621</v>
      </c>
      <c r="V96" s="184" t="s">
        <v>621</v>
      </c>
      <c r="W96" s="184" t="s">
        <v>623</v>
      </c>
      <c r="X96" s="184" t="s">
        <v>621</v>
      </c>
      <c r="Y96" s="184" t="s">
        <v>622</v>
      </c>
      <c r="Z96" s="184" t="s">
        <v>621</v>
      </c>
      <c r="AA96" s="184" t="s">
        <v>621</v>
      </c>
      <c r="AB96" s="184" t="s">
        <v>621</v>
      </c>
      <c r="AC96" s="184" t="s">
        <v>621</v>
      </c>
      <c r="AD96" s="184" t="s">
        <v>621</v>
      </c>
      <c r="AE96" s="184" t="s">
        <v>621</v>
      </c>
      <c r="AF96" s="184" t="s">
        <v>621</v>
      </c>
      <c r="AG96" s="184" t="s">
        <v>622</v>
      </c>
      <c r="AH96" s="184" t="s">
        <v>622</v>
      </c>
      <c r="AI96" s="184" t="s">
        <v>622</v>
      </c>
      <c r="AJ96" s="184" t="s">
        <v>621</v>
      </c>
      <c r="AK96" s="184" t="s">
        <v>621</v>
      </c>
      <c r="AL96" s="184" t="s">
        <v>621</v>
      </c>
      <c r="AM96" s="184" t="s">
        <v>621</v>
      </c>
      <c r="AN96" s="184" t="s">
        <v>621</v>
      </c>
      <c r="AO96" s="184" t="s">
        <v>621</v>
      </c>
      <c r="AP96" s="184" t="s">
        <v>621</v>
      </c>
      <c r="AQ96" s="184" t="s">
        <v>622</v>
      </c>
      <c r="AR96" s="184" t="s">
        <v>621</v>
      </c>
      <c r="AS96" s="184" t="s">
        <v>621</v>
      </c>
      <c r="AT96" s="184" t="s">
        <v>623</v>
      </c>
      <c r="AU96" s="184" t="s">
        <v>621</v>
      </c>
      <c r="AV96" s="184" t="s">
        <v>621</v>
      </c>
      <c r="AW96" s="184" t="s">
        <v>623</v>
      </c>
      <c r="AX96" s="184" t="s">
        <v>621</v>
      </c>
      <c r="AY96" s="184" t="s">
        <v>621</v>
      </c>
      <c r="AZ96" s="184" t="s">
        <v>622</v>
      </c>
      <c r="BA96" s="184" t="s">
        <v>623</v>
      </c>
      <c r="BC96" s="107">
        <f t="shared" si="6"/>
        <v>38</v>
      </c>
      <c r="BD96" s="107">
        <f t="shared" si="7"/>
        <v>6</v>
      </c>
      <c r="BE96" s="107">
        <f t="shared" si="8"/>
        <v>0</v>
      </c>
      <c r="BF96" s="107">
        <f t="shared" si="9"/>
        <v>6</v>
      </c>
      <c r="BG96" s="107">
        <f t="shared" si="10"/>
        <v>0</v>
      </c>
      <c r="BH96" s="107">
        <f t="shared" si="11"/>
        <v>44</v>
      </c>
    </row>
    <row r="97" spans="1:60" x14ac:dyDescent="0.25">
      <c r="A97" s="104">
        <v>301</v>
      </c>
      <c r="B97" s="69" t="s">
        <v>96</v>
      </c>
      <c r="C97" s="69" t="s">
        <v>97</v>
      </c>
      <c r="D97" s="184" t="s">
        <v>621</v>
      </c>
      <c r="E97" s="184" t="s">
        <v>621</v>
      </c>
      <c r="F97" s="184" t="s">
        <v>621</v>
      </c>
      <c r="G97" s="184" t="s">
        <v>620</v>
      </c>
      <c r="H97" s="184" t="s">
        <v>623</v>
      </c>
      <c r="I97" s="184" t="s">
        <v>621</v>
      </c>
      <c r="J97" s="184" t="s">
        <v>621</v>
      </c>
      <c r="K97" s="184" t="s">
        <v>621</v>
      </c>
      <c r="L97" s="184" t="s">
        <v>622</v>
      </c>
      <c r="M97" s="184" t="s">
        <v>621</v>
      </c>
      <c r="N97" s="184" t="s">
        <v>623</v>
      </c>
      <c r="O97" s="184" t="s">
        <v>622</v>
      </c>
      <c r="P97" s="184" t="s">
        <v>621</v>
      </c>
      <c r="Q97" s="184" t="s">
        <v>621</v>
      </c>
      <c r="R97" s="184" t="s">
        <v>621</v>
      </c>
      <c r="S97" s="184" t="s">
        <v>621</v>
      </c>
      <c r="T97" s="184" t="s">
        <v>621</v>
      </c>
      <c r="U97" s="184" t="s">
        <v>621</v>
      </c>
      <c r="V97" s="184" t="s">
        <v>621</v>
      </c>
      <c r="W97" s="184" t="s">
        <v>623</v>
      </c>
      <c r="X97" s="184" t="s">
        <v>621</v>
      </c>
      <c r="Y97" s="184" t="s">
        <v>622</v>
      </c>
      <c r="Z97" s="184" t="s">
        <v>621</v>
      </c>
      <c r="AA97" s="184" t="s">
        <v>621</v>
      </c>
      <c r="AB97" s="184" t="s">
        <v>621</v>
      </c>
      <c r="AC97" s="184" t="s">
        <v>621</v>
      </c>
      <c r="AD97" s="184" t="s">
        <v>621</v>
      </c>
      <c r="AE97" s="184" t="s">
        <v>622</v>
      </c>
      <c r="AF97" s="184" t="s">
        <v>621</v>
      </c>
      <c r="AG97" s="184" t="s">
        <v>622</v>
      </c>
      <c r="AH97" s="184" t="s">
        <v>622</v>
      </c>
      <c r="AI97" s="184" t="s">
        <v>622</v>
      </c>
      <c r="AJ97" s="184" t="s">
        <v>621</v>
      </c>
      <c r="AK97" s="184" t="s">
        <v>621</v>
      </c>
      <c r="AL97" s="184" t="s">
        <v>622</v>
      </c>
      <c r="AM97" s="184" t="s">
        <v>621</v>
      </c>
      <c r="AN97" s="184" t="s">
        <v>621</v>
      </c>
      <c r="AO97" s="184" t="s">
        <v>621</v>
      </c>
      <c r="AP97" s="184" t="s">
        <v>621</v>
      </c>
      <c r="AQ97" s="184" t="s">
        <v>621</v>
      </c>
      <c r="AR97" s="184" t="s">
        <v>621</v>
      </c>
      <c r="AS97" s="184" t="s">
        <v>621</v>
      </c>
      <c r="AT97" s="184" t="s">
        <v>621</v>
      </c>
      <c r="AU97" s="184" t="s">
        <v>621</v>
      </c>
      <c r="AV97" s="184" t="s">
        <v>621</v>
      </c>
      <c r="AW97" s="184" t="s">
        <v>622</v>
      </c>
      <c r="AX97" s="184" t="s">
        <v>621</v>
      </c>
      <c r="AY97" s="184" t="s">
        <v>621</v>
      </c>
      <c r="AZ97" s="184" t="s">
        <v>622</v>
      </c>
      <c r="BA97" s="184" t="s">
        <v>620</v>
      </c>
      <c r="BC97" s="107">
        <f t="shared" si="6"/>
        <v>35</v>
      </c>
      <c r="BD97" s="107">
        <f t="shared" si="7"/>
        <v>10</v>
      </c>
      <c r="BE97" s="107">
        <f t="shared" si="8"/>
        <v>2</v>
      </c>
      <c r="BF97" s="107">
        <f t="shared" si="9"/>
        <v>3</v>
      </c>
      <c r="BG97" s="107">
        <f t="shared" si="10"/>
        <v>0</v>
      </c>
      <c r="BH97" s="107">
        <f t="shared" si="11"/>
        <v>47</v>
      </c>
    </row>
    <row r="98" spans="1:60" x14ac:dyDescent="0.25">
      <c r="A98" s="104">
        <v>302</v>
      </c>
      <c r="B98" s="69" t="s">
        <v>98</v>
      </c>
      <c r="C98" s="69" t="s">
        <v>97</v>
      </c>
      <c r="D98" s="184" t="s">
        <v>621</v>
      </c>
      <c r="E98" s="184" t="s">
        <v>621</v>
      </c>
      <c r="F98" s="184" t="s">
        <v>621</v>
      </c>
      <c r="G98" s="184" t="s">
        <v>621</v>
      </c>
      <c r="H98" s="184" t="s">
        <v>621</v>
      </c>
      <c r="I98" s="184" t="s">
        <v>621</v>
      </c>
      <c r="J98" s="184" t="s">
        <v>621</v>
      </c>
      <c r="K98" s="184" t="s">
        <v>623</v>
      </c>
      <c r="L98" s="184" t="s">
        <v>621</v>
      </c>
      <c r="M98" s="184" t="s">
        <v>621</v>
      </c>
      <c r="N98" s="184" t="s">
        <v>621</v>
      </c>
      <c r="O98" s="184" t="s">
        <v>621</v>
      </c>
      <c r="P98" s="184" t="s">
        <v>621</v>
      </c>
      <c r="Q98" s="184" t="s">
        <v>620</v>
      </c>
      <c r="R98" s="184" t="s">
        <v>623</v>
      </c>
      <c r="S98" s="184" t="s">
        <v>621</v>
      </c>
      <c r="T98" s="184" t="s">
        <v>621</v>
      </c>
      <c r="U98" s="184" t="s">
        <v>621</v>
      </c>
      <c r="V98" s="184" t="s">
        <v>621</v>
      </c>
      <c r="W98" s="184" t="s">
        <v>621</v>
      </c>
      <c r="X98" s="184" t="s">
        <v>621</v>
      </c>
      <c r="Y98" s="184" t="s">
        <v>622</v>
      </c>
      <c r="Z98" s="184" t="s">
        <v>621</v>
      </c>
      <c r="AA98" s="184" t="s">
        <v>621</v>
      </c>
      <c r="AB98" s="184" t="s">
        <v>623</v>
      </c>
      <c r="AC98" s="184" t="s">
        <v>623</v>
      </c>
      <c r="AD98" s="184" t="s">
        <v>621</v>
      </c>
      <c r="AE98" s="184" t="s">
        <v>621</v>
      </c>
      <c r="AF98" s="184" t="s">
        <v>621</v>
      </c>
      <c r="AG98" s="184" t="s">
        <v>622</v>
      </c>
      <c r="AH98" s="184" t="s">
        <v>622</v>
      </c>
      <c r="AI98" s="184" t="s">
        <v>622</v>
      </c>
      <c r="AJ98" s="184" t="s">
        <v>621</v>
      </c>
      <c r="AK98" s="184" t="s">
        <v>621</v>
      </c>
      <c r="AL98" s="184" t="s">
        <v>621</v>
      </c>
      <c r="AM98" s="184" t="s">
        <v>621</v>
      </c>
      <c r="AN98" s="184" t="s">
        <v>621</v>
      </c>
      <c r="AO98" s="184" t="s">
        <v>623</v>
      </c>
      <c r="AP98" s="184" t="s">
        <v>623</v>
      </c>
      <c r="AQ98" s="184" t="s">
        <v>621</v>
      </c>
      <c r="AR98" s="184" t="s">
        <v>621</v>
      </c>
      <c r="AS98" s="184" t="s">
        <v>621</v>
      </c>
      <c r="AT98" s="184" t="s">
        <v>623</v>
      </c>
      <c r="AU98" s="184" t="s">
        <v>621</v>
      </c>
      <c r="AV98" s="184" t="s">
        <v>621</v>
      </c>
      <c r="AW98" s="184" t="s">
        <v>620</v>
      </c>
      <c r="AX98" s="184" t="s">
        <v>620</v>
      </c>
      <c r="AY98" s="184" t="s">
        <v>621</v>
      </c>
      <c r="AZ98" s="184" t="s">
        <v>622</v>
      </c>
      <c r="BA98" s="184" t="s">
        <v>622</v>
      </c>
      <c r="BC98" s="107">
        <f t="shared" si="6"/>
        <v>34</v>
      </c>
      <c r="BD98" s="107">
        <f t="shared" si="7"/>
        <v>6</v>
      </c>
      <c r="BE98" s="107">
        <f t="shared" si="8"/>
        <v>3</v>
      </c>
      <c r="BF98" s="107">
        <f t="shared" si="9"/>
        <v>7</v>
      </c>
      <c r="BG98" s="107">
        <f t="shared" si="10"/>
        <v>0</v>
      </c>
      <c r="BH98" s="107">
        <f t="shared" si="11"/>
        <v>43</v>
      </c>
    </row>
    <row r="99" spans="1:60" x14ac:dyDescent="0.25">
      <c r="A99" s="104">
        <v>303</v>
      </c>
      <c r="B99" s="69" t="s">
        <v>99</v>
      </c>
      <c r="C99" s="69" t="s">
        <v>97</v>
      </c>
      <c r="D99" s="184" t="s">
        <v>621</v>
      </c>
      <c r="E99" s="184" t="s">
        <v>621</v>
      </c>
      <c r="F99" s="184" t="s">
        <v>621</v>
      </c>
      <c r="G99" s="184" t="s">
        <v>623</v>
      </c>
      <c r="H99" s="184" t="s">
        <v>623</v>
      </c>
      <c r="I99" s="184" t="s">
        <v>621</v>
      </c>
      <c r="J99" s="184" t="s">
        <v>621</v>
      </c>
      <c r="K99" s="184" t="s">
        <v>621</v>
      </c>
      <c r="L99" s="184" t="s">
        <v>621</v>
      </c>
      <c r="M99" s="184" t="s">
        <v>621</v>
      </c>
      <c r="N99" s="184" t="s">
        <v>621</v>
      </c>
      <c r="O99" s="184" t="s">
        <v>621</v>
      </c>
      <c r="P99" s="184" t="s">
        <v>621</v>
      </c>
      <c r="Q99" s="184" t="s">
        <v>621</v>
      </c>
      <c r="R99" s="184" t="s">
        <v>623</v>
      </c>
      <c r="S99" s="184" t="s">
        <v>623</v>
      </c>
      <c r="T99" s="184" t="s">
        <v>621</v>
      </c>
      <c r="U99" s="184" t="s">
        <v>621</v>
      </c>
      <c r="V99" s="184" t="s">
        <v>621</v>
      </c>
      <c r="W99" s="184" t="s">
        <v>621</v>
      </c>
      <c r="X99" s="184" t="s">
        <v>621</v>
      </c>
      <c r="Y99" s="184" t="s">
        <v>621</v>
      </c>
      <c r="Z99" s="184" t="s">
        <v>621</v>
      </c>
      <c r="AA99" s="184" t="s">
        <v>621</v>
      </c>
      <c r="AB99" s="184" t="s">
        <v>621</v>
      </c>
      <c r="AC99" s="184" t="s">
        <v>623</v>
      </c>
      <c r="AD99" s="184" t="s">
        <v>621</v>
      </c>
      <c r="AE99" s="184" t="s">
        <v>621</v>
      </c>
      <c r="AF99" s="184" t="s">
        <v>621</v>
      </c>
      <c r="AG99" s="184" t="s">
        <v>622</v>
      </c>
      <c r="AH99" s="184" t="s">
        <v>622</v>
      </c>
      <c r="AI99" s="184" t="s">
        <v>622</v>
      </c>
      <c r="AJ99" s="184" t="s">
        <v>621</v>
      </c>
      <c r="AK99" s="184" t="s">
        <v>621</v>
      </c>
      <c r="AL99" s="184" t="s">
        <v>621</v>
      </c>
      <c r="AM99" s="184" t="s">
        <v>621</v>
      </c>
      <c r="AN99" s="184" t="s">
        <v>621</v>
      </c>
      <c r="AO99" s="184" t="s">
        <v>621</v>
      </c>
      <c r="AP99" s="184" t="s">
        <v>621</v>
      </c>
      <c r="AQ99" s="184" t="s">
        <v>621</v>
      </c>
      <c r="AR99" s="184" t="s">
        <v>621</v>
      </c>
      <c r="AS99" s="184" t="s">
        <v>621</v>
      </c>
      <c r="AT99" s="184" t="s">
        <v>621</v>
      </c>
      <c r="AU99" s="184" t="s">
        <v>621</v>
      </c>
      <c r="AV99" s="184" t="s">
        <v>623</v>
      </c>
      <c r="AW99" s="184" t="s">
        <v>623</v>
      </c>
      <c r="AX99" s="184" t="s">
        <v>621</v>
      </c>
      <c r="AY99" s="184" t="s">
        <v>621</v>
      </c>
      <c r="AZ99" s="184" t="s">
        <v>622</v>
      </c>
      <c r="BA99" s="184" t="s">
        <v>622</v>
      </c>
      <c r="BC99" s="107">
        <f t="shared" si="6"/>
        <v>38</v>
      </c>
      <c r="BD99" s="107">
        <f t="shared" si="7"/>
        <v>5</v>
      </c>
      <c r="BE99" s="107">
        <f t="shared" si="8"/>
        <v>0</v>
      </c>
      <c r="BF99" s="107">
        <f t="shared" si="9"/>
        <v>7</v>
      </c>
      <c r="BG99" s="107">
        <f t="shared" si="10"/>
        <v>0</v>
      </c>
      <c r="BH99" s="107">
        <f t="shared" si="11"/>
        <v>43</v>
      </c>
    </row>
    <row r="100" spans="1:60" x14ac:dyDescent="0.25">
      <c r="A100" s="104">
        <v>304</v>
      </c>
      <c r="B100" s="69" t="s">
        <v>100</v>
      </c>
      <c r="C100" s="69" t="s">
        <v>97</v>
      </c>
      <c r="D100" s="184" t="s">
        <v>621</v>
      </c>
      <c r="E100" s="184" t="s">
        <v>621</v>
      </c>
      <c r="F100" s="184" t="s">
        <v>621</v>
      </c>
      <c r="G100" s="184" t="s">
        <v>621</v>
      </c>
      <c r="H100" s="184" t="s">
        <v>621</v>
      </c>
      <c r="I100" s="184" t="s">
        <v>621</v>
      </c>
      <c r="J100" s="184" t="s">
        <v>621</v>
      </c>
      <c r="K100" s="184" t="s">
        <v>621</v>
      </c>
      <c r="L100" s="184" t="s">
        <v>621</v>
      </c>
      <c r="M100" s="184" t="s">
        <v>621</v>
      </c>
      <c r="N100" s="184" t="s">
        <v>623</v>
      </c>
      <c r="O100" s="184" t="s">
        <v>621</v>
      </c>
      <c r="P100" s="184" t="s">
        <v>621</v>
      </c>
      <c r="Q100" s="184" t="s">
        <v>621</v>
      </c>
      <c r="R100" s="184" t="s">
        <v>621</v>
      </c>
      <c r="S100" s="184" t="s">
        <v>621</v>
      </c>
      <c r="T100" s="184" t="s">
        <v>621</v>
      </c>
      <c r="U100" s="184" t="s">
        <v>621</v>
      </c>
      <c r="V100" s="184" t="s">
        <v>621</v>
      </c>
      <c r="W100" s="184" t="s">
        <v>621</v>
      </c>
      <c r="X100" s="184" t="s">
        <v>621</v>
      </c>
      <c r="Y100" s="184" t="s">
        <v>622</v>
      </c>
      <c r="Z100" s="184" t="s">
        <v>621</v>
      </c>
      <c r="AA100" s="184" t="s">
        <v>621</v>
      </c>
      <c r="AB100" s="184" t="s">
        <v>621</v>
      </c>
      <c r="AC100" s="184" t="s">
        <v>621</v>
      </c>
      <c r="AD100" s="184" t="s">
        <v>621</v>
      </c>
      <c r="AE100" s="184" t="s">
        <v>621</v>
      </c>
      <c r="AF100" s="184" t="s">
        <v>621</v>
      </c>
      <c r="AG100" s="184" t="s">
        <v>622</v>
      </c>
      <c r="AH100" s="184" t="s">
        <v>621</v>
      </c>
      <c r="AI100" s="184" t="s">
        <v>621</v>
      </c>
      <c r="AJ100" s="184" t="s">
        <v>621</v>
      </c>
      <c r="AK100" s="184" t="s">
        <v>621</v>
      </c>
      <c r="AL100" s="184" t="s">
        <v>621</v>
      </c>
      <c r="AM100" s="184" t="s">
        <v>621</v>
      </c>
      <c r="AN100" s="184" t="s">
        <v>621</v>
      </c>
      <c r="AO100" s="184" t="s">
        <v>623</v>
      </c>
      <c r="AP100" s="184" t="s">
        <v>621</v>
      </c>
      <c r="AQ100" s="184" t="s">
        <v>621</v>
      </c>
      <c r="AR100" s="184" t="s">
        <v>621</v>
      </c>
      <c r="AS100" s="184" t="s">
        <v>621</v>
      </c>
      <c r="AT100" s="184" t="s">
        <v>620</v>
      </c>
      <c r="AU100" s="184" t="s">
        <v>620</v>
      </c>
      <c r="AV100" s="184" t="s">
        <v>621</v>
      </c>
      <c r="AW100" s="184" t="s">
        <v>621</v>
      </c>
      <c r="AX100" s="184" t="s">
        <v>621</v>
      </c>
      <c r="AY100" s="184" t="s">
        <v>621</v>
      </c>
      <c r="AZ100" s="184" t="s">
        <v>622</v>
      </c>
      <c r="BA100" s="184" t="s">
        <v>623</v>
      </c>
      <c r="BC100" s="107">
        <f t="shared" si="6"/>
        <v>42</v>
      </c>
      <c r="BD100" s="107">
        <f t="shared" si="7"/>
        <v>3</v>
      </c>
      <c r="BE100" s="107">
        <f t="shared" si="8"/>
        <v>2</v>
      </c>
      <c r="BF100" s="107">
        <f t="shared" si="9"/>
        <v>3</v>
      </c>
      <c r="BG100" s="107">
        <f t="shared" si="10"/>
        <v>0</v>
      </c>
      <c r="BH100" s="107">
        <f t="shared" si="11"/>
        <v>47</v>
      </c>
    </row>
    <row r="101" spans="1:60" x14ac:dyDescent="0.25">
      <c r="A101" s="104">
        <v>305</v>
      </c>
      <c r="B101" s="69" t="s">
        <v>101</v>
      </c>
      <c r="C101" s="69" t="s">
        <v>97</v>
      </c>
      <c r="D101" s="184" t="s">
        <v>621</v>
      </c>
      <c r="E101" s="184" t="s">
        <v>621</v>
      </c>
      <c r="F101" s="184" t="s">
        <v>621</v>
      </c>
      <c r="G101" s="184" t="s">
        <v>621</v>
      </c>
      <c r="H101" s="184" t="s">
        <v>623</v>
      </c>
      <c r="I101" s="184" t="s">
        <v>621</v>
      </c>
      <c r="J101" s="184" t="s">
        <v>621</v>
      </c>
      <c r="K101" s="184" t="s">
        <v>621</v>
      </c>
      <c r="L101" s="184" t="s">
        <v>621</v>
      </c>
      <c r="M101" s="184" t="s">
        <v>621</v>
      </c>
      <c r="N101" s="184" t="s">
        <v>621</v>
      </c>
      <c r="O101" s="184" t="s">
        <v>621</v>
      </c>
      <c r="P101" s="184" t="s">
        <v>621</v>
      </c>
      <c r="Q101" s="184" t="s">
        <v>623</v>
      </c>
      <c r="R101" s="184" t="s">
        <v>621</v>
      </c>
      <c r="S101" s="184" t="s">
        <v>621</v>
      </c>
      <c r="T101" s="184" t="s">
        <v>621</v>
      </c>
      <c r="U101" s="184" t="s">
        <v>621</v>
      </c>
      <c r="V101" s="184" t="s">
        <v>621</v>
      </c>
      <c r="W101" s="184" t="s">
        <v>621</v>
      </c>
      <c r="X101" s="184" t="s">
        <v>621</v>
      </c>
      <c r="Y101" s="184" t="s">
        <v>622</v>
      </c>
      <c r="Z101" s="184" t="s">
        <v>621</v>
      </c>
      <c r="AA101" s="184" t="s">
        <v>621</v>
      </c>
      <c r="AB101" s="184" t="s">
        <v>621</v>
      </c>
      <c r="AC101" s="184" t="s">
        <v>621</v>
      </c>
      <c r="AD101" s="184" t="s">
        <v>621</v>
      </c>
      <c r="AE101" s="184" t="s">
        <v>621</v>
      </c>
      <c r="AF101" s="184" t="s">
        <v>621</v>
      </c>
      <c r="AG101" s="184" t="s">
        <v>622</v>
      </c>
      <c r="AH101" s="184" t="s">
        <v>622</v>
      </c>
      <c r="AI101" s="184" t="s">
        <v>622</v>
      </c>
      <c r="AJ101" s="184" t="s">
        <v>621</v>
      </c>
      <c r="AK101" s="184" t="s">
        <v>621</v>
      </c>
      <c r="AL101" s="184" t="s">
        <v>621</v>
      </c>
      <c r="AM101" s="184" t="s">
        <v>621</v>
      </c>
      <c r="AN101" s="184" t="s">
        <v>621</v>
      </c>
      <c r="AO101" s="184" t="s">
        <v>621</v>
      </c>
      <c r="AP101" s="184" t="s">
        <v>621</v>
      </c>
      <c r="AQ101" s="184" t="s">
        <v>623</v>
      </c>
      <c r="AR101" s="184" t="s">
        <v>621</v>
      </c>
      <c r="AS101" s="184" t="s">
        <v>621</v>
      </c>
      <c r="AT101" s="184" t="s">
        <v>623</v>
      </c>
      <c r="AU101" s="184" t="s">
        <v>621</v>
      </c>
      <c r="AV101" s="184" t="s">
        <v>623</v>
      </c>
      <c r="AW101" s="184" t="s">
        <v>620</v>
      </c>
      <c r="AX101" s="184" t="s">
        <v>621</v>
      </c>
      <c r="AY101" s="184" t="s">
        <v>621</v>
      </c>
      <c r="AZ101" s="184" t="s">
        <v>622</v>
      </c>
      <c r="BA101" s="184" t="s">
        <v>623</v>
      </c>
      <c r="BC101" s="107">
        <f t="shared" si="6"/>
        <v>38</v>
      </c>
      <c r="BD101" s="107">
        <f t="shared" si="7"/>
        <v>5</v>
      </c>
      <c r="BE101" s="107">
        <f t="shared" si="8"/>
        <v>1</v>
      </c>
      <c r="BF101" s="107">
        <f t="shared" si="9"/>
        <v>6</v>
      </c>
      <c r="BG101" s="107">
        <f t="shared" si="10"/>
        <v>0</v>
      </c>
      <c r="BH101" s="107">
        <f t="shared" si="11"/>
        <v>44</v>
      </c>
    </row>
    <row r="102" spans="1:60" x14ac:dyDescent="0.25">
      <c r="A102" s="104">
        <v>306</v>
      </c>
      <c r="B102" s="69" t="s">
        <v>102</v>
      </c>
      <c r="C102" s="69" t="s">
        <v>97</v>
      </c>
      <c r="D102" s="184" t="s">
        <v>621</v>
      </c>
      <c r="E102" s="184" t="s">
        <v>621</v>
      </c>
      <c r="F102" s="184" t="s">
        <v>621</v>
      </c>
      <c r="G102" s="184" t="s">
        <v>620</v>
      </c>
      <c r="H102" s="184" t="s">
        <v>623</v>
      </c>
      <c r="I102" s="184" t="s">
        <v>621</v>
      </c>
      <c r="J102" s="184" t="s">
        <v>621</v>
      </c>
      <c r="K102" s="184" t="s">
        <v>621</v>
      </c>
      <c r="L102" s="184" t="s">
        <v>621</v>
      </c>
      <c r="M102" s="184" t="s">
        <v>621</v>
      </c>
      <c r="N102" s="184" t="s">
        <v>621</v>
      </c>
      <c r="O102" s="184" t="s">
        <v>622</v>
      </c>
      <c r="P102" s="184" t="s">
        <v>621</v>
      </c>
      <c r="Q102" s="184" t="s">
        <v>621</v>
      </c>
      <c r="R102" s="184" t="s">
        <v>621</v>
      </c>
      <c r="S102" s="184" t="s">
        <v>621</v>
      </c>
      <c r="T102" s="184" t="s">
        <v>623</v>
      </c>
      <c r="U102" s="184" t="s">
        <v>621</v>
      </c>
      <c r="V102" s="184" t="s">
        <v>621</v>
      </c>
      <c r="W102" s="184" t="s">
        <v>621</v>
      </c>
      <c r="X102" s="184" t="s">
        <v>621</v>
      </c>
      <c r="Y102" s="184" t="s">
        <v>621</v>
      </c>
      <c r="Z102" s="184" t="s">
        <v>621</v>
      </c>
      <c r="AA102" s="184" t="s">
        <v>621</v>
      </c>
      <c r="AB102" s="184" t="s">
        <v>621</v>
      </c>
      <c r="AC102" s="184" t="s">
        <v>621</v>
      </c>
      <c r="AD102" s="184" t="s">
        <v>623</v>
      </c>
      <c r="AE102" s="184" t="s">
        <v>621</v>
      </c>
      <c r="AF102" s="184" t="s">
        <v>621</v>
      </c>
      <c r="AG102" s="184" t="s">
        <v>621</v>
      </c>
      <c r="AH102" s="184" t="s">
        <v>621</v>
      </c>
      <c r="AI102" s="184" t="s">
        <v>621</v>
      </c>
      <c r="AJ102" s="184" t="s">
        <v>621</v>
      </c>
      <c r="AK102" s="184" t="s">
        <v>621</v>
      </c>
      <c r="AL102" s="184" t="s">
        <v>621</v>
      </c>
      <c r="AM102" s="184" t="s">
        <v>621</v>
      </c>
      <c r="AN102" s="184" t="s">
        <v>621</v>
      </c>
      <c r="AO102" s="184" t="s">
        <v>621</v>
      </c>
      <c r="AP102" s="184" t="s">
        <v>621</v>
      </c>
      <c r="AQ102" s="184" t="s">
        <v>621</v>
      </c>
      <c r="AR102" s="184" t="s">
        <v>621</v>
      </c>
      <c r="AS102" s="184" t="s">
        <v>621</v>
      </c>
      <c r="AT102" s="184" t="s">
        <v>623</v>
      </c>
      <c r="AU102" s="184" t="s">
        <v>621</v>
      </c>
      <c r="AV102" s="184" t="s">
        <v>621</v>
      </c>
      <c r="AW102" s="184" t="s">
        <v>621</v>
      </c>
      <c r="AX102" s="184" t="s">
        <v>621</v>
      </c>
      <c r="AY102" s="184" t="s">
        <v>621</v>
      </c>
      <c r="AZ102" s="184" t="s">
        <v>622</v>
      </c>
      <c r="BA102" s="184" t="s">
        <v>622</v>
      </c>
      <c r="BC102" s="107">
        <f t="shared" si="6"/>
        <v>42</v>
      </c>
      <c r="BD102" s="107">
        <f t="shared" si="7"/>
        <v>3</v>
      </c>
      <c r="BE102" s="107">
        <f t="shared" si="8"/>
        <v>1</v>
      </c>
      <c r="BF102" s="107">
        <f t="shared" si="9"/>
        <v>4</v>
      </c>
      <c r="BG102" s="107">
        <f t="shared" si="10"/>
        <v>0</v>
      </c>
      <c r="BH102" s="107">
        <f t="shared" si="11"/>
        <v>46</v>
      </c>
    </row>
    <row r="103" spans="1:60" x14ac:dyDescent="0.25">
      <c r="A103" s="104">
        <v>307</v>
      </c>
      <c r="B103" s="69" t="s">
        <v>103</v>
      </c>
      <c r="C103" s="69" t="s">
        <v>97</v>
      </c>
      <c r="D103" s="184" t="s">
        <v>621</v>
      </c>
      <c r="E103" s="184" t="s">
        <v>621</v>
      </c>
      <c r="F103" s="184" t="s">
        <v>621</v>
      </c>
      <c r="G103" s="184" t="s">
        <v>621</v>
      </c>
      <c r="H103" s="184" t="s">
        <v>623</v>
      </c>
      <c r="I103" s="184" t="s">
        <v>621</v>
      </c>
      <c r="J103" s="184" t="s">
        <v>623</v>
      </c>
      <c r="K103" s="184" t="s">
        <v>621</v>
      </c>
      <c r="L103" s="184" t="s">
        <v>621</v>
      </c>
      <c r="M103" s="184" t="s">
        <v>623</v>
      </c>
      <c r="N103" s="184" t="s">
        <v>621</v>
      </c>
      <c r="O103" s="184" t="s">
        <v>622</v>
      </c>
      <c r="P103" s="184" t="s">
        <v>620</v>
      </c>
      <c r="Q103" s="184" t="s">
        <v>623</v>
      </c>
      <c r="R103" s="184" t="s">
        <v>623</v>
      </c>
      <c r="S103" s="184" t="s">
        <v>621</v>
      </c>
      <c r="T103" s="184" t="s">
        <v>620</v>
      </c>
      <c r="U103" s="184" t="s">
        <v>621</v>
      </c>
      <c r="V103" s="184" t="s">
        <v>621</v>
      </c>
      <c r="W103" s="184" t="s">
        <v>621</v>
      </c>
      <c r="X103" s="184" t="s">
        <v>621</v>
      </c>
      <c r="Y103" s="184" t="s">
        <v>622</v>
      </c>
      <c r="Z103" s="184" t="s">
        <v>621</v>
      </c>
      <c r="AA103" s="184" t="s">
        <v>621</v>
      </c>
      <c r="AB103" s="184" t="s">
        <v>621</v>
      </c>
      <c r="AC103" s="184" t="s">
        <v>623</v>
      </c>
      <c r="AD103" s="184" t="s">
        <v>621</v>
      </c>
      <c r="AE103" s="184" t="s">
        <v>621</v>
      </c>
      <c r="AF103" s="184" t="s">
        <v>621</v>
      </c>
      <c r="AG103" s="184" t="s">
        <v>622</v>
      </c>
      <c r="AH103" s="184" t="s">
        <v>622</v>
      </c>
      <c r="AI103" s="184" t="s">
        <v>622</v>
      </c>
      <c r="AJ103" s="184" t="s">
        <v>621</v>
      </c>
      <c r="AK103" s="184" t="s">
        <v>621</v>
      </c>
      <c r="AL103" s="184" t="s">
        <v>621</v>
      </c>
      <c r="AM103" s="184" t="s">
        <v>621</v>
      </c>
      <c r="AN103" s="184" t="s">
        <v>621</v>
      </c>
      <c r="AO103" s="184" t="s">
        <v>623</v>
      </c>
      <c r="AP103" s="184" t="s">
        <v>621</v>
      </c>
      <c r="AQ103" s="184" t="s">
        <v>621</v>
      </c>
      <c r="AR103" s="184" t="s">
        <v>621</v>
      </c>
      <c r="AS103" s="184" t="s">
        <v>621</v>
      </c>
      <c r="AT103" s="184" t="s">
        <v>623</v>
      </c>
      <c r="AU103" s="184" t="s">
        <v>621</v>
      </c>
      <c r="AV103" s="184" t="s">
        <v>621</v>
      </c>
      <c r="AW103" s="184" t="s">
        <v>622</v>
      </c>
      <c r="AX103" s="184" t="s">
        <v>623</v>
      </c>
      <c r="AY103" s="184" t="s">
        <v>621</v>
      </c>
      <c r="AZ103" s="184" t="s">
        <v>622</v>
      </c>
      <c r="BA103" s="184" t="s">
        <v>622</v>
      </c>
      <c r="BC103" s="107">
        <f t="shared" si="6"/>
        <v>31</v>
      </c>
      <c r="BD103" s="107">
        <f t="shared" si="7"/>
        <v>8</v>
      </c>
      <c r="BE103" s="107">
        <f t="shared" si="8"/>
        <v>2</v>
      </c>
      <c r="BF103" s="107">
        <f t="shared" si="9"/>
        <v>9</v>
      </c>
      <c r="BG103" s="107">
        <f t="shared" si="10"/>
        <v>0</v>
      </c>
      <c r="BH103" s="107">
        <f t="shared" si="11"/>
        <v>41</v>
      </c>
    </row>
    <row r="104" spans="1:60" x14ac:dyDescent="0.25">
      <c r="A104" s="104">
        <v>308</v>
      </c>
      <c r="B104" s="69" t="s">
        <v>104</v>
      </c>
      <c r="C104" s="69" t="s">
        <v>97</v>
      </c>
      <c r="D104" s="184" t="s">
        <v>621</v>
      </c>
      <c r="E104" s="184" t="s">
        <v>621</v>
      </c>
      <c r="F104" s="184" t="s">
        <v>621</v>
      </c>
      <c r="G104" s="184" t="s">
        <v>620</v>
      </c>
      <c r="H104" s="184" t="s">
        <v>621</v>
      </c>
      <c r="I104" s="184" t="s">
        <v>623</v>
      </c>
      <c r="J104" s="184" t="s">
        <v>623</v>
      </c>
      <c r="K104" s="184" t="s">
        <v>621</v>
      </c>
      <c r="L104" s="184" t="s">
        <v>621</v>
      </c>
      <c r="M104" s="184" t="s">
        <v>621</v>
      </c>
      <c r="N104" s="184" t="s">
        <v>621</v>
      </c>
      <c r="O104" s="184" t="s">
        <v>620</v>
      </c>
      <c r="P104" s="184" t="s">
        <v>621</v>
      </c>
      <c r="Q104" s="184" t="s">
        <v>620</v>
      </c>
      <c r="R104" s="184" t="s">
        <v>623</v>
      </c>
      <c r="S104" s="184" t="s">
        <v>621</v>
      </c>
      <c r="T104" s="184" t="s">
        <v>620</v>
      </c>
      <c r="U104" s="184" t="s">
        <v>621</v>
      </c>
      <c r="V104" s="184" t="s">
        <v>621</v>
      </c>
      <c r="W104" s="184" t="s">
        <v>623</v>
      </c>
      <c r="X104" s="184" t="s">
        <v>621</v>
      </c>
      <c r="Y104" s="184" t="s">
        <v>622</v>
      </c>
      <c r="Z104" s="184" t="s">
        <v>621</v>
      </c>
      <c r="AA104" s="184" t="s">
        <v>621</v>
      </c>
      <c r="AB104" s="184" t="s">
        <v>621</v>
      </c>
      <c r="AC104" s="184" t="s">
        <v>621</v>
      </c>
      <c r="AD104" s="184" t="s">
        <v>621</v>
      </c>
      <c r="AE104" s="184" t="s">
        <v>621</v>
      </c>
      <c r="AF104" s="184" t="s">
        <v>621</v>
      </c>
      <c r="AG104" s="184" t="s">
        <v>623</v>
      </c>
      <c r="AH104" s="184" t="s">
        <v>622</v>
      </c>
      <c r="AI104" s="184" t="s">
        <v>622</v>
      </c>
      <c r="AJ104" s="184" t="s">
        <v>621</v>
      </c>
      <c r="AK104" s="184" t="s">
        <v>621</v>
      </c>
      <c r="AL104" s="184" t="s">
        <v>621</v>
      </c>
      <c r="AM104" s="184" t="s">
        <v>621</v>
      </c>
      <c r="AN104" s="184" t="s">
        <v>621</v>
      </c>
      <c r="AO104" s="184" t="s">
        <v>620</v>
      </c>
      <c r="AP104" s="184" t="s">
        <v>621</v>
      </c>
      <c r="AQ104" s="184" t="s">
        <v>621</v>
      </c>
      <c r="AR104" s="184" t="s">
        <v>621</v>
      </c>
      <c r="AS104" s="184" t="s">
        <v>621</v>
      </c>
      <c r="AT104" s="184" t="s">
        <v>621</v>
      </c>
      <c r="AU104" s="184" t="s">
        <v>621</v>
      </c>
      <c r="AV104" s="184" t="s">
        <v>621</v>
      </c>
      <c r="AW104" s="184" t="s">
        <v>621</v>
      </c>
      <c r="AX104" s="184" t="s">
        <v>620</v>
      </c>
      <c r="AY104" s="184" t="s">
        <v>620</v>
      </c>
      <c r="AZ104" s="184" t="s">
        <v>622</v>
      </c>
      <c r="BA104" s="184" t="s">
        <v>620</v>
      </c>
      <c r="BC104" s="107">
        <f t="shared" si="6"/>
        <v>33</v>
      </c>
      <c r="BD104" s="107">
        <f t="shared" si="7"/>
        <v>4</v>
      </c>
      <c r="BE104" s="107">
        <f t="shared" si="8"/>
        <v>8</v>
      </c>
      <c r="BF104" s="107">
        <f t="shared" si="9"/>
        <v>5</v>
      </c>
      <c r="BG104" s="107">
        <f t="shared" si="10"/>
        <v>0</v>
      </c>
      <c r="BH104" s="107">
        <f t="shared" si="11"/>
        <v>45</v>
      </c>
    </row>
    <row r="105" spans="1:60" x14ac:dyDescent="0.25">
      <c r="A105" s="104">
        <v>309</v>
      </c>
      <c r="B105" s="69" t="s">
        <v>105</v>
      </c>
      <c r="C105" s="69" t="s">
        <v>97</v>
      </c>
      <c r="D105" s="184" t="s">
        <v>621</v>
      </c>
      <c r="E105" s="184" t="s">
        <v>621</v>
      </c>
      <c r="F105" s="184" t="s">
        <v>621</v>
      </c>
      <c r="G105" s="184" t="s">
        <v>620</v>
      </c>
      <c r="H105" s="184" t="s">
        <v>623</v>
      </c>
      <c r="I105" s="184" t="s">
        <v>621</v>
      </c>
      <c r="J105" s="184" t="s">
        <v>623</v>
      </c>
      <c r="K105" s="184" t="s">
        <v>621</v>
      </c>
      <c r="L105" s="184" t="s">
        <v>621</v>
      </c>
      <c r="M105" s="184" t="s">
        <v>621</v>
      </c>
      <c r="N105" s="184" t="s">
        <v>623</v>
      </c>
      <c r="O105" s="184" t="s">
        <v>620</v>
      </c>
      <c r="P105" s="184" t="s">
        <v>621</v>
      </c>
      <c r="Q105" s="184" t="s">
        <v>620</v>
      </c>
      <c r="R105" s="184" t="s">
        <v>621</v>
      </c>
      <c r="S105" s="184" t="s">
        <v>621</v>
      </c>
      <c r="T105" s="184" t="s">
        <v>620</v>
      </c>
      <c r="U105" s="184" t="s">
        <v>621</v>
      </c>
      <c r="V105" s="184" t="s">
        <v>621</v>
      </c>
      <c r="W105" s="184" t="s">
        <v>621</v>
      </c>
      <c r="X105" s="184" t="s">
        <v>621</v>
      </c>
      <c r="Y105" s="184" t="s">
        <v>622</v>
      </c>
      <c r="Z105" s="184" t="s">
        <v>621</v>
      </c>
      <c r="AA105" s="184" t="s">
        <v>621</v>
      </c>
      <c r="AB105" s="184" t="s">
        <v>623</v>
      </c>
      <c r="AC105" s="184" t="s">
        <v>623</v>
      </c>
      <c r="AD105" s="184" t="s">
        <v>623</v>
      </c>
      <c r="AE105" s="184" t="s">
        <v>621</v>
      </c>
      <c r="AF105" s="184" t="s">
        <v>621</v>
      </c>
      <c r="AG105" s="184" t="s">
        <v>622</v>
      </c>
      <c r="AH105" s="184" t="s">
        <v>622</v>
      </c>
      <c r="AI105" s="184" t="s">
        <v>622</v>
      </c>
      <c r="AJ105" s="184" t="s">
        <v>621</v>
      </c>
      <c r="AK105" s="184" t="s">
        <v>621</v>
      </c>
      <c r="AL105" s="184" t="s">
        <v>621</v>
      </c>
      <c r="AM105" s="184" t="s">
        <v>621</v>
      </c>
      <c r="AN105" s="184" t="s">
        <v>621</v>
      </c>
      <c r="AO105" s="184" t="s">
        <v>623</v>
      </c>
      <c r="AP105" s="184" t="s">
        <v>621</v>
      </c>
      <c r="AQ105" s="184" t="s">
        <v>621</v>
      </c>
      <c r="AR105" s="184" t="s">
        <v>621</v>
      </c>
      <c r="AS105" s="184" t="s">
        <v>621</v>
      </c>
      <c r="AT105" s="184" t="s">
        <v>623</v>
      </c>
      <c r="AU105" s="184" t="s">
        <v>621</v>
      </c>
      <c r="AV105" s="184" t="s">
        <v>621</v>
      </c>
      <c r="AW105" s="184" t="s">
        <v>620</v>
      </c>
      <c r="AX105" s="184" t="s">
        <v>620</v>
      </c>
      <c r="AY105" s="184" t="s">
        <v>620</v>
      </c>
      <c r="AZ105" s="184" t="s">
        <v>622</v>
      </c>
      <c r="BA105" s="184" t="s">
        <v>622</v>
      </c>
      <c r="BC105" s="107">
        <f t="shared" si="6"/>
        <v>29</v>
      </c>
      <c r="BD105" s="107">
        <f t="shared" si="7"/>
        <v>6</v>
      </c>
      <c r="BE105" s="107">
        <f t="shared" si="8"/>
        <v>7</v>
      </c>
      <c r="BF105" s="107">
        <f t="shared" si="9"/>
        <v>8</v>
      </c>
      <c r="BG105" s="107">
        <f t="shared" si="10"/>
        <v>0</v>
      </c>
      <c r="BH105" s="107">
        <f t="shared" si="11"/>
        <v>42</v>
      </c>
    </row>
    <row r="106" spans="1:60" x14ac:dyDescent="0.25">
      <c r="A106" s="104">
        <v>310</v>
      </c>
      <c r="B106" s="69" t="s">
        <v>106</v>
      </c>
      <c r="C106" s="69" t="s">
        <v>97</v>
      </c>
      <c r="D106" s="184" t="s">
        <v>621</v>
      </c>
      <c r="E106" s="184" t="s">
        <v>621</v>
      </c>
      <c r="F106" s="184" t="s">
        <v>621</v>
      </c>
      <c r="G106" s="184" t="s">
        <v>621</v>
      </c>
      <c r="H106" s="184" t="s">
        <v>621</v>
      </c>
      <c r="I106" s="184" t="s">
        <v>621</v>
      </c>
      <c r="J106" s="184" t="s">
        <v>621</v>
      </c>
      <c r="K106" s="184" t="s">
        <v>621</v>
      </c>
      <c r="L106" s="184" t="s">
        <v>621</v>
      </c>
      <c r="M106" s="184" t="s">
        <v>621</v>
      </c>
      <c r="N106" s="184" t="s">
        <v>621</v>
      </c>
      <c r="O106" s="184" t="s">
        <v>621</v>
      </c>
      <c r="P106" s="184" t="s">
        <v>621</v>
      </c>
      <c r="Q106" s="184" t="s">
        <v>623</v>
      </c>
      <c r="R106" s="184" t="s">
        <v>623</v>
      </c>
      <c r="S106" s="184" t="s">
        <v>621</v>
      </c>
      <c r="T106" s="184" t="s">
        <v>623</v>
      </c>
      <c r="U106" s="184" t="s">
        <v>621</v>
      </c>
      <c r="V106" s="184" t="s">
        <v>621</v>
      </c>
      <c r="W106" s="184" t="s">
        <v>621</v>
      </c>
      <c r="X106" s="184" t="s">
        <v>621</v>
      </c>
      <c r="Y106" s="184" t="s">
        <v>622</v>
      </c>
      <c r="Z106" s="184" t="s">
        <v>621</v>
      </c>
      <c r="AA106" s="184" t="s">
        <v>621</v>
      </c>
      <c r="AB106" s="184" t="s">
        <v>621</v>
      </c>
      <c r="AC106" s="184" t="s">
        <v>621</v>
      </c>
      <c r="AD106" s="184" t="s">
        <v>621</v>
      </c>
      <c r="AE106" s="184" t="s">
        <v>621</v>
      </c>
      <c r="AF106" s="184" t="s">
        <v>621</v>
      </c>
      <c r="AG106" s="184" t="s">
        <v>621</v>
      </c>
      <c r="AH106" s="184" t="s">
        <v>621</v>
      </c>
      <c r="AI106" s="184" t="s">
        <v>622</v>
      </c>
      <c r="AJ106" s="184" t="s">
        <v>621</v>
      </c>
      <c r="AK106" s="184" t="s">
        <v>621</v>
      </c>
      <c r="AL106" s="184" t="s">
        <v>621</v>
      </c>
      <c r="AM106" s="184" t="s">
        <v>621</v>
      </c>
      <c r="AN106" s="184" t="s">
        <v>621</v>
      </c>
      <c r="AO106" s="184" t="s">
        <v>623</v>
      </c>
      <c r="AP106" s="184" t="s">
        <v>621</v>
      </c>
      <c r="AQ106" s="184" t="s">
        <v>621</v>
      </c>
      <c r="AR106" s="184" t="s">
        <v>621</v>
      </c>
      <c r="AS106" s="184" t="s">
        <v>621</v>
      </c>
      <c r="AT106" s="184" t="s">
        <v>623</v>
      </c>
      <c r="AU106" s="184" t="s">
        <v>621</v>
      </c>
      <c r="AV106" s="184" t="s">
        <v>621</v>
      </c>
      <c r="AW106" s="184" t="s">
        <v>621</v>
      </c>
      <c r="AX106" s="184" t="s">
        <v>623</v>
      </c>
      <c r="AY106" s="184" t="s">
        <v>621</v>
      </c>
      <c r="AZ106" s="184" t="s">
        <v>621</v>
      </c>
      <c r="BA106" s="184" t="s">
        <v>621</v>
      </c>
      <c r="BC106" s="107">
        <f t="shared" si="6"/>
        <v>42</v>
      </c>
      <c r="BD106" s="107">
        <f t="shared" si="7"/>
        <v>2</v>
      </c>
      <c r="BE106" s="107">
        <f t="shared" si="8"/>
        <v>0</v>
      </c>
      <c r="BF106" s="107">
        <f t="shared" si="9"/>
        <v>6</v>
      </c>
      <c r="BG106" s="107">
        <f t="shared" si="10"/>
        <v>0</v>
      </c>
      <c r="BH106" s="107">
        <f t="shared" si="11"/>
        <v>44</v>
      </c>
    </row>
    <row r="107" spans="1:60" x14ac:dyDescent="0.25">
      <c r="A107" s="104">
        <v>311</v>
      </c>
      <c r="B107" s="69" t="s">
        <v>107</v>
      </c>
      <c r="C107" s="69" t="s">
        <v>97</v>
      </c>
      <c r="D107" s="184" t="s">
        <v>621</v>
      </c>
      <c r="E107" s="184" t="s">
        <v>621</v>
      </c>
      <c r="F107" s="184" t="s">
        <v>621</v>
      </c>
      <c r="G107" s="184" t="s">
        <v>621</v>
      </c>
      <c r="H107" s="184" t="s">
        <v>623</v>
      </c>
      <c r="I107" s="184" t="s">
        <v>621</v>
      </c>
      <c r="J107" s="184" t="s">
        <v>623</v>
      </c>
      <c r="K107" s="184" t="s">
        <v>621</v>
      </c>
      <c r="L107" s="184" t="s">
        <v>621</v>
      </c>
      <c r="M107" s="184" t="s">
        <v>621</v>
      </c>
      <c r="N107" s="184" t="s">
        <v>621</v>
      </c>
      <c r="O107" s="184" t="s">
        <v>620</v>
      </c>
      <c r="P107" s="184" t="s">
        <v>621</v>
      </c>
      <c r="Q107" s="184" t="s">
        <v>623</v>
      </c>
      <c r="R107" s="184" t="s">
        <v>623</v>
      </c>
      <c r="S107" s="184" t="s">
        <v>621</v>
      </c>
      <c r="T107" s="184" t="s">
        <v>621</v>
      </c>
      <c r="U107" s="184" t="s">
        <v>621</v>
      </c>
      <c r="V107" s="184" t="s">
        <v>621</v>
      </c>
      <c r="W107" s="184" t="s">
        <v>623</v>
      </c>
      <c r="X107" s="184" t="s">
        <v>621</v>
      </c>
      <c r="Y107" s="184" t="s">
        <v>621</v>
      </c>
      <c r="Z107" s="184" t="s">
        <v>621</v>
      </c>
      <c r="AA107" s="184" t="s">
        <v>621</v>
      </c>
      <c r="AB107" s="184" t="s">
        <v>621</v>
      </c>
      <c r="AC107" s="184" t="s">
        <v>621</v>
      </c>
      <c r="AD107" s="184" t="s">
        <v>621</v>
      </c>
      <c r="AE107" s="184" t="s">
        <v>621</v>
      </c>
      <c r="AF107" s="184" t="s">
        <v>621</v>
      </c>
      <c r="AG107" s="184" t="s">
        <v>621</v>
      </c>
      <c r="AH107" s="184" t="s">
        <v>621</v>
      </c>
      <c r="AI107" s="184" t="s">
        <v>622</v>
      </c>
      <c r="AJ107" s="184" t="s">
        <v>621</v>
      </c>
      <c r="AK107" s="184" t="s">
        <v>621</v>
      </c>
      <c r="AL107" s="184" t="s">
        <v>621</v>
      </c>
      <c r="AM107" s="184" t="s">
        <v>621</v>
      </c>
      <c r="AN107" s="184" t="s">
        <v>621</v>
      </c>
      <c r="AO107" s="184" t="s">
        <v>623</v>
      </c>
      <c r="AP107" s="184" t="s">
        <v>621</v>
      </c>
      <c r="AQ107" s="184" t="s">
        <v>621</v>
      </c>
      <c r="AR107" s="184" t="s">
        <v>621</v>
      </c>
      <c r="AS107" s="184" t="s">
        <v>621</v>
      </c>
      <c r="AT107" s="184" t="s">
        <v>621</v>
      </c>
      <c r="AU107" s="184" t="s">
        <v>621</v>
      </c>
      <c r="AV107" s="184" t="s">
        <v>621</v>
      </c>
      <c r="AW107" s="184" t="s">
        <v>621</v>
      </c>
      <c r="AX107" s="184" t="s">
        <v>620</v>
      </c>
      <c r="AY107" s="184" t="s">
        <v>621</v>
      </c>
      <c r="AZ107" s="184" t="s">
        <v>622</v>
      </c>
      <c r="BA107" s="184" t="s">
        <v>620</v>
      </c>
      <c r="BC107" s="107">
        <f t="shared" si="6"/>
        <v>39</v>
      </c>
      <c r="BD107" s="107">
        <f t="shared" si="7"/>
        <v>2</v>
      </c>
      <c r="BE107" s="107">
        <f t="shared" si="8"/>
        <v>3</v>
      </c>
      <c r="BF107" s="107">
        <f t="shared" si="9"/>
        <v>6</v>
      </c>
      <c r="BG107" s="107">
        <f t="shared" si="10"/>
        <v>0</v>
      </c>
      <c r="BH107" s="107">
        <f t="shared" si="11"/>
        <v>44</v>
      </c>
    </row>
    <row r="108" spans="1:60" x14ac:dyDescent="0.25">
      <c r="A108" s="104">
        <v>312</v>
      </c>
      <c r="B108" s="69" t="s">
        <v>108</v>
      </c>
      <c r="C108" s="69" t="s">
        <v>97</v>
      </c>
      <c r="D108" s="184" t="s">
        <v>621</v>
      </c>
      <c r="E108" s="184" t="s">
        <v>621</v>
      </c>
      <c r="F108" s="184" t="s">
        <v>621</v>
      </c>
      <c r="G108" s="184" t="s">
        <v>621</v>
      </c>
      <c r="H108" s="184" t="s">
        <v>623</v>
      </c>
      <c r="I108" s="184" t="s">
        <v>621</v>
      </c>
      <c r="J108" s="184" t="s">
        <v>621</v>
      </c>
      <c r="K108" s="184" t="s">
        <v>623</v>
      </c>
      <c r="L108" s="184" t="s">
        <v>621</v>
      </c>
      <c r="M108" s="184" t="s">
        <v>621</v>
      </c>
      <c r="N108" s="184" t="s">
        <v>621</v>
      </c>
      <c r="O108" s="184" t="s">
        <v>620</v>
      </c>
      <c r="P108" s="184" t="s">
        <v>621</v>
      </c>
      <c r="Q108" s="184" t="s">
        <v>621</v>
      </c>
      <c r="R108" s="184" t="s">
        <v>623</v>
      </c>
      <c r="S108" s="184" t="s">
        <v>621</v>
      </c>
      <c r="T108" s="184" t="s">
        <v>620</v>
      </c>
      <c r="U108" s="184" t="s">
        <v>621</v>
      </c>
      <c r="V108" s="184" t="s">
        <v>623</v>
      </c>
      <c r="W108" s="184" t="s">
        <v>621</v>
      </c>
      <c r="X108" s="184" t="s">
        <v>621</v>
      </c>
      <c r="Y108" s="184" t="s">
        <v>622</v>
      </c>
      <c r="Z108" s="184" t="s">
        <v>621</v>
      </c>
      <c r="AA108" s="184" t="s">
        <v>621</v>
      </c>
      <c r="AB108" s="184" t="s">
        <v>621</v>
      </c>
      <c r="AC108" s="184" t="s">
        <v>623</v>
      </c>
      <c r="AD108" s="184" t="s">
        <v>621</v>
      </c>
      <c r="AE108" s="184" t="s">
        <v>621</v>
      </c>
      <c r="AF108" s="184" t="s">
        <v>621</v>
      </c>
      <c r="AG108" s="184" t="s">
        <v>622</v>
      </c>
      <c r="AH108" s="184" t="s">
        <v>622</v>
      </c>
      <c r="AI108" s="184" t="s">
        <v>622</v>
      </c>
      <c r="AJ108" s="184" t="s">
        <v>621</v>
      </c>
      <c r="AK108" s="184" t="s">
        <v>623</v>
      </c>
      <c r="AL108" s="184" t="s">
        <v>621</v>
      </c>
      <c r="AM108" s="184" t="s">
        <v>621</v>
      </c>
      <c r="AN108" s="184" t="s">
        <v>621</v>
      </c>
      <c r="AO108" s="184" t="s">
        <v>623</v>
      </c>
      <c r="AP108" s="184" t="s">
        <v>621</v>
      </c>
      <c r="AQ108" s="184" t="s">
        <v>621</v>
      </c>
      <c r="AR108" s="184" t="s">
        <v>621</v>
      </c>
      <c r="AS108" s="184" t="s">
        <v>621</v>
      </c>
      <c r="AT108" s="184" t="s">
        <v>623</v>
      </c>
      <c r="AU108" s="184" t="s">
        <v>621</v>
      </c>
      <c r="AV108" s="184" t="s">
        <v>623</v>
      </c>
      <c r="AW108" s="184" t="s">
        <v>621</v>
      </c>
      <c r="AX108" s="184" t="s">
        <v>620</v>
      </c>
      <c r="AY108" s="184" t="s">
        <v>621</v>
      </c>
      <c r="AZ108" s="184" t="s">
        <v>622</v>
      </c>
      <c r="BA108" s="184" t="s">
        <v>620</v>
      </c>
      <c r="BC108" s="107">
        <f t="shared" si="6"/>
        <v>32</v>
      </c>
      <c r="BD108" s="107">
        <f t="shared" si="7"/>
        <v>5</v>
      </c>
      <c r="BE108" s="107">
        <f t="shared" si="8"/>
        <v>4</v>
      </c>
      <c r="BF108" s="107">
        <f t="shared" si="9"/>
        <v>9</v>
      </c>
      <c r="BG108" s="107">
        <f t="shared" si="10"/>
        <v>0</v>
      </c>
      <c r="BH108" s="107">
        <f t="shared" si="11"/>
        <v>41</v>
      </c>
    </row>
    <row r="109" spans="1:60" x14ac:dyDescent="0.25">
      <c r="A109" s="104">
        <v>313</v>
      </c>
      <c r="B109" s="69" t="s">
        <v>109</v>
      </c>
      <c r="C109" s="69" t="s">
        <v>97</v>
      </c>
      <c r="D109" s="184" t="s">
        <v>621</v>
      </c>
      <c r="E109" s="184" t="s">
        <v>621</v>
      </c>
      <c r="F109" s="184" t="s">
        <v>621</v>
      </c>
      <c r="G109" s="184" t="s">
        <v>620</v>
      </c>
      <c r="H109" s="184" t="s">
        <v>621</v>
      </c>
      <c r="I109" s="184" t="s">
        <v>621</v>
      </c>
      <c r="J109" s="184" t="s">
        <v>621</v>
      </c>
      <c r="K109" s="184" t="s">
        <v>621</v>
      </c>
      <c r="L109" s="184" t="s">
        <v>621</v>
      </c>
      <c r="M109" s="184" t="s">
        <v>623</v>
      </c>
      <c r="N109" s="184" t="s">
        <v>623</v>
      </c>
      <c r="O109" s="184" t="s">
        <v>620</v>
      </c>
      <c r="P109" s="184" t="s">
        <v>621</v>
      </c>
      <c r="Q109" s="184" t="s">
        <v>623</v>
      </c>
      <c r="R109" s="184" t="s">
        <v>621</v>
      </c>
      <c r="S109" s="184" t="s">
        <v>621</v>
      </c>
      <c r="T109" s="184" t="s">
        <v>620</v>
      </c>
      <c r="U109" s="184" t="s">
        <v>621</v>
      </c>
      <c r="V109" s="184" t="s">
        <v>621</v>
      </c>
      <c r="W109" s="184" t="s">
        <v>623</v>
      </c>
      <c r="X109" s="184" t="s">
        <v>623</v>
      </c>
      <c r="Y109" s="184" t="s">
        <v>621</v>
      </c>
      <c r="Z109" s="184" t="s">
        <v>621</v>
      </c>
      <c r="AA109" s="184" t="s">
        <v>621</v>
      </c>
      <c r="AB109" s="184" t="s">
        <v>621</v>
      </c>
      <c r="AC109" s="184" t="s">
        <v>621</v>
      </c>
      <c r="AD109" s="184" t="s">
        <v>621</v>
      </c>
      <c r="AE109" s="184" t="s">
        <v>621</v>
      </c>
      <c r="AF109" s="184" t="s">
        <v>621</v>
      </c>
      <c r="AG109" s="184" t="s">
        <v>623</v>
      </c>
      <c r="AH109" s="184" t="s">
        <v>621</v>
      </c>
      <c r="AI109" s="184" t="s">
        <v>621</v>
      </c>
      <c r="AJ109" s="184" t="s">
        <v>621</v>
      </c>
      <c r="AK109" s="184" t="s">
        <v>621</v>
      </c>
      <c r="AL109" s="184" t="s">
        <v>621</v>
      </c>
      <c r="AM109" s="184" t="s">
        <v>621</v>
      </c>
      <c r="AN109" s="184" t="s">
        <v>621</v>
      </c>
      <c r="AO109" s="184" t="s">
        <v>623</v>
      </c>
      <c r="AP109" s="184" t="s">
        <v>621</v>
      </c>
      <c r="AQ109" s="184" t="s">
        <v>621</v>
      </c>
      <c r="AR109" s="184" t="s">
        <v>621</v>
      </c>
      <c r="AS109" s="184" t="s">
        <v>621</v>
      </c>
      <c r="AT109" s="184" t="s">
        <v>623</v>
      </c>
      <c r="AU109" s="184" t="s">
        <v>621</v>
      </c>
      <c r="AV109" s="184" t="s">
        <v>621</v>
      </c>
      <c r="AW109" s="184" t="s">
        <v>621</v>
      </c>
      <c r="AX109" s="184" t="s">
        <v>620</v>
      </c>
      <c r="AY109" s="184" t="s">
        <v>621</v>
      </c>
      <c r="AZ109" s="184" t="s">
        <v>622</v>
      </c>
      <c r="BA109" s="184" t="s">
        <v>622</v>
      </c>
      <c r="BC109" s="107">
        <f t="shared" si="6"/>
        <v>36</v>
      </c>
      <c r="BD109" s="107">
        <f t="shared" si="7"/>
        <v>2</v>
      </c>
      <c r="BE109" s="107">
        <f t="shared" si="8"/>
        <v>4</v>
      </c>
      <c r="BF109" s="107">
        <f t="shared" si="9"/>
        <v>8</v>
      </c>
      <c r="BG109" s="107">
        <f t="shared" si="10"/>
        <v>0</v>
      </c>
      <c r="BH109" s="107">
        <f t="shared" si="11"/>
        <v>42</v>
      </c>
    </row>
    <row r="110" spans="1:60" x14ac:dyDescent="0.25">
      <c r="A110" s="104">
        <v>314</v>
      </c>
      <c r="B110" s="69" t="s">
        <v>110</v>
      </c>
      <c r="C110" s="69" t="s">
        <v>97</v>
      </c>
      <c r="D110" s="184" t="s">
        <v>621</v>
      </c>
      <c r="E110" s="184" t="s">
        <v>621</v>
      </c>
      <c r="F110" s="184" t="s">
        <v>621</v>
      </c>
      <c r="G110" s="184" t="s">
        <v>623</v>
      </c>
      <c r="H110" s="184" t="s">
        <v>623</v>
      </c>
      <c r="I110" s="184" t="s">
        <v>623</v>
      </c>
      <c r="J110" s="184" t="s">
        <v>623</v>
      </c>
      <c r="K110" s="184" t="s">
        <v>623</v>
      </c>
      <c r="L110" s="184" t="s">
        <v>622</v>
      </c>
      <c r="M110" s="184" t="s">
        <v>623</v>
      </c>
      <c r="N110" s="184" t="s">
        <v>623</v>
      </c>
      <c r="O110" s="184" t="s">
        <v>623</v>
      </c>
      <c r="P110" s="184" t="s">
        <v>621</v>
      </c>
      <c r="Q110" s="184" t="s">
        <v>623</v>
      </c>
      <c r="R110" s="184" t="s">
        <v>623</v>
      </c>
      <c r="S110" s="184" t="s">
        <v>623</v>
      </c>
      <c r="T110" s="184" t="s">
        <v>623</v>
      </c>
      <c r="U110" s="184" t="s">
        <v>621</v>
      </c>
      <c r="V110" s="184" t="s">
        <v>621</v>
      </c>
      <c r="W110" s="184" t="s">
        <v>623</v>
      </c>
      <c r="X110" s="184" t="s">
        <v>621</v>
      </c>
      <c r="Y110" s="184" t="s">
        <v>622</v>
      </c>
      <c r="Z110" s="184" t="s">
        <v>621</v>
      </c>
      <c r="AA110" s="184" t="s">
        <v>621</v>
      </c>
      <c r="AB110" s="184" t="s">
        <v>621</v>
      </c>
      <c r="AC110" s="184" t="s">
        <v>621</v>
      </c>
      <c r="AD110" s="184" t="s">
        <v>621</v>
      </c>
      <c r="AE110" s="184" t="s">
        <v>622</v>
      </c>
      <c r="AF110" s="184" t="s">
        <v>621</v>
      </c>
      <c r="AG110" s="184" t="s">
        <v>622</v>
      </c>
      <c r="AH110" s="184" t="s">
        <v>622</v>
      </c>
      <c r="AI110" s="184" t="s">
        <v>622</v>
      </c>
      <c r="AJ110" s="184" t="s">
        <v>621</v>
      </c>
      <c r="AK110" s="184" t="s">
        <v>621</v>
      </c>
      <c r="AL110" s="184" t="s">
        <v>622</v>
      </c>
      <c r="AM110" s="184" t="s">
        <v>621</v>
      </c>
      <c r="AN110" s="184" t="s">
        <v>621</v>
      </c>
      <c r="AO110" s="184" t="s">
        <v>621</v>
      </c>
      <c r="AP110" s="184" t="s">
        <v>621</v>
      </c>
      <c r="AQ110" s="184" t="s">
        <v>621</v>
      </c>
      <c r="AR110" s="184" t="s">
        <v>623</v>
      </c>
      <c r="AS110" s="184" t="s">
        <v>621</v>
      </c>
      <c r="AT110" s="184" t="s">
        <v>621</v>
      </c>
      <c r="AU110" s="184" t="s">
        <v>621</v>
      </c>
      <c r="AV110" s="184" t="s">
        <v>621</v>
      </c>
      <c r="AW110" s="184" t="s">
        <v>622</v>
      </c>
      <c r="AX110" s="184" t="s">
        <v>621</v>
      </c>
      <c r="AY110" s="184" t="s">
        <v>623</v>
      </c>
      <c r="AZ110" s="184" t="s">
        <v>622</v>
      </c>
      <c r="BA110" s="184" t="s">
        <v>623</v>
      </c>
      <c r="BC110" s="107">
        <f t="shared" si="6"/>
        <v>25</v>
      </c>
      <c r="BD110" s="107">
        <f t="shared" si="7"/>
        <v>9</v>
      </c>
      <c r="BE110" s="107">
        <f t="shared" si="8"/>
        <v>0</v>
      </c>
      <c r="BF110" s="107">
        <f t="shared" si="9"/>
        <v>16</v>
      </c>
      <c r="BG110" s="107">
        <f t="shared" si="10"/>
        <v>0</v>
      </c>
      <c r="BH110" s="107">
        <f t="shared" si="11"/>
        <v>34</v>
      </c>
    </row>
    <row r="111" spans="1:60" x14ac:dyDescent="0.25">
      <c r="A111" s="104">
        <v>315</v>
      </c>
      <c r="B111" s="69" t="s">
        <v>111</v>
      </c>
      <c r="C111" s="69" t="s">
        <v>97</v>
      </c>
      <c r="D111" s="184" t="s">
        <v>621</v>
      </c>
      <c r="E111" s="184" t="s">
        <v>621</v>
      </c>
      <c r="F111" s="184" t="s">
        <v>621</v>
      </c>
      <c r="G111" s="184" t="s">
        <v>621</v>
      </c>
      <c r="H111" s="184" t="s">
        <v>623</v>
      </c>
      <c r="I111" s="184" t="s">
        <v>621</v>
      </c>
      <c r="J111" s="184" t="s">
        <v>623</v>
      </c>
      <c r="K111" s="184" t="s">
        <v>621</v>
      </c>
      <c r="L111" s="184" t="s">
        <v>621</v>
      </c>
      <c r="M111" s="184" t="s">
        <v>621</v>
      </c>
      <c r="N111" s="184" t="s">
        <v>621</v>
      </c>
      <c r="O111" s="184" t="s">
        <v>621</v>
      </c>
      <c r="P111" s="184" t="s">
        <v>621</v>
      </c>
      <c r="Q111" s="184" t="s">
        <v>621</v>
      </c>
      <c r="R111" s="184" t="s">
        <v>621</v>
      </c>
      <c r="S111" s="184" t="s">
        <v>621</v>
      </c>
      <c r="T111" s="184" t="s">
        <v>621</v>
      </c>
      <c r="U111" s="184" t="s">
        <v>621</v>
      </c>
      <c r="V111" s="184" t="s">
        <v>621</v>
      </c>
      <c r="W111" s="184" t="s">
        <v>621</v>
      </c>
      <c r="X111" s="184" t="s">
        <v>621</v>
      </c>
      <c r="Y111" s="184" t="s">
        <v>622</v>
      </c>
      <c r="Z111" s="184" t="s">
        <v>621</v>
      </c>
      <c r="AA111" s="184" t="s">
        <v>621</v>
      </c>
      <c r="AB111" s="184" t="s">
        <v>621</v>
      </c>
      <c r="AC111" s="184" t="s">
        <v>621</v>
      </c>
      <c r="AD111" s="184" t="s">
        <v>621</v>
      </c>
      <c r="AE111" s="184" t="s">
        <v>621</v>
      </c>
      <c r="AF111" s="184" t="s">
        <v>621</v>
      </c>
      <c r="AG111" s="184" t="s">
        <v>622</v>
      </c>
      <c r="AH111" s="184" t="s">
        <v>621</v>
      </c>
      <c r="AI111" s="184" t="s">
        <v>622</v>
      </c>
      <c r="AJ111" s="184" t="s">
        <v>621</v>
      </c>
      <c r="AK111" s="184" t="s">
        <v>621</v>
      </c>
      <c r="AL111" s="184" t="s">
        <v>621</v>
      </c>
      <c r="AM111" s="184" t="s">
        <v>621</v>
      </c>
      <c r="AN111" s="184" t="s">
        <v>621</v>
      </c>
      <c r="AO111" s="184" t="s">
        <v>623</v>
      </c>
      <c r="AP111" s="184" t="s">
        <v>621</v>
      </c>
      <c r="AQ111" s="184" t="s">
        <v>621</v>
      </c>
      <c r="AR111" s="184" t="s">
        <v>621</v>
      </c>
      <c r="AS111" s="184" t="s">
        <v>621</v>
      </c>
      <c r="AT111" s="184" t="s">
        <v>623</v>
      </c>
      <c r="AU111" s="184" t="s">
        <v>621</v>
      </c>
      <c r="AV111" s="184" t="s">
        <v>623</v>
      </c>
      <c r="AW111" s="184" t="s">
        <v>621</v>
      </c>
      <c r="AX111" s="184" t="s">
        <v>623</v>
      </c>
      <c r="AY111" s="184" t="s">
        <v>621</v>
      </c>
      <c r="AZ111" s="184" t="s">
        <v>622</v>
      </c>
      <c r="BA111" s="184" t="s">
        <v>623</v>
      </c>
      <c r="BC111" s="107">
        <f t="shared" si="6"/>
        <v>39</v>
      </c>
      <c r="BD111" s="107">
        <f t="shared" si="7"/>
        <v>4</v>
      </c>
      <c r="BE111" s="107">
        <f t="shared" si="8"/>
        <v>0</v>
      </c>
      <c r="BF111" s="107">
        <f t="shared" si="9"/>
        <v>7</v>
      </c>
      <c r="BG111" s="107">
        <f t="shared" si="10"/>
        <v>0</v>
      </c>
      <c r="BH111" s="107">
        <f t="shared" si="11"/>
        <v>43</v>
      </c>
    </row>
    <row r="112" spans="1:60" x14ac:dyDescent="0.25">
      <c r="A112" s="104">
        <v>316</v>
      </c>
      <c r="B112" s="69" t="s">
        <v>112</v>
      </c>
      <c r="C112" s="69" t="s">
        <v>97</v>
      </c>
      <c r="D112" s="184" t="s">
        <v>621</v>
      </c>
      <c r="E112" s="184" t="s">
        <v>621</v>
      </c>
      <c r="F112" s="184" t="s">
        <v>621</v>
      </c>
      <c r="G112" s="184" t="s">
        <v>620</v>
      </c>
      <c r="H112" s="184" t="s">
        <v>623</v>
      </c>
      <c r="I112" s="184" t="s">
        <v>621</v>
      </c>
      <c r="J112" s="184" t="s">
        <v>621</v>
      </c>
      <c r="K112" s="184" t="s">
        <v>621</v>
      </c>
      <c r="L112" s="184" t="s">
        <v>621</v>
      </c>
      <c r="M112" s="184" t="s">
        <v>621</v>
      </c>
      <c r="N112" s="184" t="s">
        <v>621</v>
      </c>
      <c r="O112" s="184" t="s">
        <v>621</v>
      </c>
      <c r="P112" s="184" t="s">
        <v>621</v>
      </c>
      <c r="Q112" s="184" t="s">
        <v>621</v>
      </c>
      <c r="R112" s="184" t="s">
        <v>621</v>
      </c>
      <c r="S112" s="184" t="s">
        <v>621</v>
      </c>
      <c r="T112" s="184" t="s">
        <v>621</v>
      </c>
      <c r="U112" s="184" t="s">
        <v>621</v>
      </c>
      <c r="V112" s="184" t="s">
        <v>621</v>
      </c>
      <c r="W112" s="184" t="s">
        <v>621</v>
      </c>
      <c r="X112" s="184" t="s">
        <v>621</v>
      </c>
      <c r="Y112" s="184" t="s">
        <v>622</v>
      </c>
      <c r="Z112" s="184" t="s">
        <v>621</v>
      </c>
      <c r="AA112" s="184" t="s">
        <v>621</v>
      </c>
      <c r="AB112" s="184" t="s">
        <v>621</v>
      </c>
      <c r="AC112" s="184" t="s">
        <v>623</v>
      </c>
      <c r="AD112" s="184" t="s">
        <v>623</v>
      </c>
      <c r="AE112" s="184" t="s">
        <v>621</v>
      </c>
      <c r="AF112" s="184" t="s">
        <v>621</v>
      </c>
      <c r="AG112" s="184" t="s">
        <v>621</v>
      </c>
      <c r="AH112" s="184" t="s">
        <v>622</v>
      </c>
      <c r="AI112" s="184" t="s">
        <v>622</v>
      </c>
      <c r="AJ112" s="184" t="s">
        <v>621</v>
      </c>
      <c r="AK112" s="184" t="s">
        <v>621</v>
      </c>
      <c r="AL112" s="184" t="s">
        <v>622</v>
      </c>
      <c r="AM112" s="184" t="s">
        <v>621</v>
      </c>
      <c r="AN112" s="184" t="s">
        <v>621</v>
      </c>
      <c r="AO112" s="184" t="s">
        <v>621</v>
      </c>
      <c r="AP112" s="184" t="s">
        <v>621</v>
      </c>
      <c r="AQ112" s="184" t="s">
        <v>621</v>
      </c>
      <c r="AR112" s="184" t="s">
        <v>621</v>
      </c>
      <c r="AS112" s="184" t="s">
        <v>621</v>
      </c>
      <c r="AT112" s="184" t="s">
        <v>621</v>
      </c>
      <c r="AU112" s="184" t="s">
        <v>621</v>
      </c>
      <c r="AV112" s="184" t="s">
        <v>621</v>
      </c>
      <c r="AW112" s="184" t="s">
        <v>622</v>
      </c>
      <c r="AX112" s="184" t="s">
        <v>623</v>
      </c>
      <c r="AY112" s="184" t="s">
        <v>621</v>
      </c>
      <c r="AZ112" s="184" t="s">
        <v>622</v>
      </c>
      <c r="BA112" s="184" t="s">
        <v>622</v>
      </c>
      <c r="BC112" s="107">
        <f t="shared" si="6"/>
        <v>38</v>
      </c>
      <c r="BD112" s="107">
        <f t="shared" si="7"/>
        <v>7</v>
      </c>
      <c r="BE112" s="107">
        <f t="shared" si="8"/>
        <v>1</v>
      </c>
      <c r="BF112" s="107">
        <f t="shared" si="9"/>
        <v>4</v>
      </c>
      <c r="BG112" s="107">
        <f t="shared" si="10"/>
        <v>0</v>
      </c>
      <c r="BH112" s="107">
        <f t="shared" si="11"/>
        <v>46</v>
      </c>
    </row>
    <row r="113" spans="1:60" x14ac:dyDescent="0.25">
      <c r="A113" s="104">
        <v>317</v>
      </c>
      <c r="B113" s="69" t="s">
        <v>113</v>
      </c>
      <c r="C113" s="69" t="s">
        <v>97</v>
      </c>
      <c r="D113" s="184" t="s">
        <v>621</v>
      </c>
      <c r="E113" s="184" t="s">
        <v>621</v>
      </c>
      <c r="F113" s="184" t="s">
        <v>621</v>
      </c>
      <c r="G113" s="184" t="s">
        <v>621</v>
      </c>
      <c r="H113" s="184" t="s">
        <v>621</v>
      </c>
      <c r="I113" s="184" t="s">
        <v>621</v>
      </c>
      <c r="J113" s="184" t="s">
        <v>621</v>
      </c>
      <c r="K113" s="184" t="s">
        <v>621</v>
      </c>
      <c r="L113" s="184" t="s">
        <v>621</v>
      </c>
      <c r="M113" s="184" t="s">
        <v>621</v>
      </c>
      <c r="N113" s="184" t="s">
        <v>621</v>
      </c>
      <c r="O113" s="184" t="s">
        <v>621</v>
      </c>
      <c r="P113" s="184" t="s">
        <v>621</v>
      </c>
      <c r="Q113" s="184" t="s">
        <v>621</v>
      </c>
      <c r="R113" s="184" t="s">
        <v>621</v>
      </c>
      <c r="S113" s="184" t="s">
        <v>623</v>
      </c>
      <c r="T113" s="184" t="s">
        <v>621</v>
      </c>
      <c r="U113" s="184" t="s">
        <v>621</v>
      </c>
      <c r="V113" s="184" t="s">
        <v>621</v>
      </c>
      <c r="W113" s="184" t="s">
        <v>621</v>
      </c>
      <c r="X113" s="184" t="s">
        <v>621</v>
      </c>
      <c r="Y113" s="184" t="s">
        <v>622</v>
      </c>
      <c r="Z113" s="184" t="s">
        <v>621</v>
      </c>
      <c r="AA113" s="184" t="s">
        <v>621</v>
      </c>
      <c r="AB113" s="184" t="s">
        <v>621</v>
      </c>
      <c r="AC113" s="184" t="s">
        <v>621</v>
      </c>
      <c r="AD113" s="184" t="s">
        <v>621</v>
      </c>
      <c r="AE113" s="184" t="s">
        <v>621</v>
      </c>
      <c r="AF113" s="184" t="s">
        <v>621</v>
      </c>
      <c r="AG113" s="184" t="s">
        <v>621</v>
      </c>
      <c r="AH113" s="184" t="s">
        <v>622</v>
      </c>
      <c r="AI113" s="184" t="s">
        <v>622</v>
      </c>
      <c r="AJ113" s="184" t="s">
        <v>621</v>
      </c>
      <c r="AK113" s="184" t="s">
        <v>621</v>
      </c>
      <c r="AL113" s="184" t="s">
        <v>621</v>
      </c>
      <c r="AM113" s="184" t="s">
        <v>621</v>
      </c>
      <c r="AN113" s="184" t="s">
        <v>621</v>
      </c>
      <c r="AO113" s="184" t="s">
        <v>623</v>
      </c>
      <c r="AP113" s="184" t="s">
        <v>621</v>
      </c>
      <c r="AQ113" s="184" t="s">
        <v>621</v>
      </c>
      <c r="AR113" s="184" t="s">
        <v>621</v>
      </c>
      <c r="AS113" s="184" t="s">
        <v>621</v>
      </c>
      <c r="AT113" s="184" t="s">
        <v>623</v>
      </c>
      <c r="AU113" s="184" t="s">
        <v>621</v>
      </c>
      <c r="AV113" s="184" t="s">
        <v>621</v>
      </c>
      <c r="AW113" s="184" t="s">
        <v>621</v>
      </c>
      <c r="AX113" s="184" t="s">
        <v>623</v>
      </c>
      <c r="AY113" s="184" t="s">
        <v>621</v>
      </c>
      <c r="AZ113" s="184" t="s">
        <v>622</v>
      </c>
      <c r="BA113" s="184" t="s">
        <v>622</v>
      </c>
      <c r="BC113" s="107">
        <f t="shared" si="6"/>
        <v>41</v>
      </c>
      <c r="BD113" s="107">
        <f t="shared" si="7"/>
        <v>5</v>
      </c>
      <c r="BE113" s="107">
        <f t="shared" si="8"/>
        <v>0</v>
      </c>
      <c r="BF113" s="107">
        <f t="shared" si="9"/>
        <v>4</v>
      </c>
      <c r="BG113" s="107">
        <f t="shared" si="10"/>
        <v>0</v>
      </c>
      <c r="BH113" s="107">
        <f t="shared" si="11"/>
        <v>46</v>
      </c>
    </row>
    <row r="114" spans="1:60" x14ac:dyDescent="0.25">
      <c r="A114" s="104">
        <v>318</v>
      </c>
      <c r="B114" s="69" t="s">
        <v>114</v>
      </c>
      <c r="C114" s="69" t="s">
        <v>97</v>
      </c>
      <c r="D114" s="184" t="s">
        <v>621</v>
      </c>
      <c r="E114" s="184" t="s">
        <v>621</v>
      </c>
      <c r="F114" s="184" t="s">
        <v>621</v>
      </c>
      <c r="G114" s="184" t="s">
        <v>621</v>
      </c>
      <c r="H114" s="184" t="s">
        <v>623</v>
      </c>
      <c r="I114" s="184" t="s">
        <v>621</v>
      </c>
      <c r="J114" s="184" t="s">
        <v>623</v>
      </c>
      <c r="K114" s="184" t="s">
        <v>621</v>
      </c>
      <c r="L114" s="184" t="s">
        <v>621</v>
      </c>
      <c r="M114" s="184" t="s">
        <v>621</v>
      </c>
      <c r="N114" s="184" t="s">
        <v>623</v>
      </c>
      <c r="O114" s="184" t="s">
        <v>621</v>
      </c>
      <c r="P114" s="184" t="s">
        <v>620</v>
      </c>
      <c r="Q114" s="184" t="s">
        <v>621</v>
      </c>
      <c r="R114" s="184" t="s">
        <v>621</v>
      </c>
      <c r="S114" s="184" t="s">
        <v>621</v>
      </c>
      <c r="T114" s="184" t="s">
        <v>620</v>
      </c>
      <c r="U114" s="184" t="s">
        <v>621</v>
      </c>
      <c r="V114" s="184" t="s">
        <v>621</v>
      </c>
      <c r="W114" s="184" t="s">
        <v>623</v>
      </c>
      <c r="X114" s="184" t="s">
        <v>621</v>
      </c>
      <c r="Y114" s="184" t="s">
        <v>622</v>
      </c>
      <c r="Z114" s="184" t="s">
        <v>621</v>
      </c>
      <c r="AA114" s="184" t="s">
        <v>621</v>
      </c>
      <c r="AB114" s="184" t="s">
        <v>621</v>
      </c>
      <c r="AC114" s="184" t="s">
        <v>621</v>
      </c>
      <c r="AD114" s="184" t="s">
        <v>621</v>
      </c>
      <c r="AE114" s="184" t="s">
        <v>621</v>
      </c>
      <c r="AF114" s="184" t="s">
        <v>621</v>
      </c>
      <c r="AG114" s="184" t="s">
        <v>622</v>
      </c>
      <c r="AH114" s="184" t="s">
        <v>622</v>
      </c>
      <c r="AI114" s="184" t="s">
        <v>622</v>
      </c>
      <c r="AJ114" s="184" t="s">
        <v>621</v>
      </c>
      <c r="AK114" s="184" t="s">
        <v>621</v>
      </c>
      <c r="AL114" s="184" t="s">
        <v>621</v>
      </c>
      <c r="AM114" s="184" t="s">
        <v>623</v>
      </c>
      <c r="AN114" s="184" t="s">
        <v>621</v>
      </c>
      <c r="AO114" s="184" t="s">
        <v>623</v>
      </c>
      <c r="AP114" s="184" t="s">
        <v>621</v>
      </c>
      <c r="AQ114" s="184" t="s">
        <v>621</v>
      </c>
      <c r="AR114" s="184" t="s">
        <v>621</v>
      </c>
      <c r="AS114" s="184" t="s">
        <v>621</v>
      </c>
      <c r="AT114" s="184" t="s">
        <v>621</v>
      </c>
      <c r="AU114" s="184" t="s">
        <v>621</v>
      </c>
      <c r="AV114" s="184" t="s">
        <v>621</v>
      </c>
      <c r="AW114" s="184" t="s">
        <v>621</v>
      </c>
      <c r="AX114" s="184" t="s">
        <v>621</v>
      </c>
      <c r="AY114" s="184" t="s">
        <v>621</v>
      </c>
      <c r="AZ114" s="184" t="s">
        <v>622</v>
      </c>
      <c r="BA114" s="184" t="s">
        <v>621</v>
      </c>
      <c r="BC114" s="107">
        <f t="shared" si="6"/>
        <v>37</v>
      </c>
      <c r="BD114" s="107">
        <f t="shared" si="7"/>
        <v>5</v>
      </c>
      <c r="BE114" s="107">
        <f t="shared" si="8"/>
        <v>2</v>
      </c>
      <c r="BF114" s="107">
        <f t="shared" si="9"/>
        <v>6</v>
      </c>
      <c r="BG114" s="107">
        <f t="shared" si="10"/>
        <v>0</v>
      </c>
      <c r="BH114" s="107">
        <f t="shared" si="11"/>
        <v>44</v>
      </c>
    </row>
    <row r="115" spans="1:60" x14ac:dyDescent="0.25">
      <c r="A115" s="104">
        <v>319</v>
      </c>
      <c r="B115" s="69" t="s">
        <v>626</v>
      </c>
      <c r="C115" s="69" t="s">
        <v>97</v>
      </c>
      <c r="D115" s="184" t="s">
        <v>621</v>
      </c>
      <c r="E115" s="184" t="s">
        <v>621</v>
      </c>
      <c r="F115" s="184" t="s">
        <v>623</v>
      </c>
      <c r="G115" s="184" t="s">
        <v>621</v>
      </c>
      <c r="H115" s="184" t="s">
        <v>623</v>
      </c>
      <c r="I115" s="184" t="s">
        <v>621</v>
      </c>
      <c r="J115" s="184" t="s">
        <v>623</v>
      </c>
      <c r="K115" s="184" t="s">
        <v>621</v>
      </c>
      <c r="L115" s="184" t="s">
        <v>621</v>
      </c>
      <c r="M115" s="184" t="s">
        <v>623</v>
      </c>
      <c r="N115" s="184" t="s">
        <v>623</v>
      </c>
      <c r="O115" s="184" t="s">
        <v>623</v>
      </c>
      <c r="P115" s="184" t="s">
        <v>621</v>
      </c>
      <c r="Q115" s="184" t="s">
        <v>623</v>
      </c>
      <c r="R115" s="184" t="s">
        <v>621</v>
      </c>
      <c r="S115" s="184" t="s">
        <v>621</v>
      </c>
      <c r="T115" s="184" t="s">
        <v>621</v>
      </c>
      <c r="U115" s="184" t="s">
        <v>623</v>
      </c>
      <c r="V115" s="184" t="s">
        <v>621</v>
      </c>
      <c r="W115" s="184" t="s">
        <v>623</v>
      </c>
      <c r="X115" s="184" t="s">
        <v>623</v>
      </c>
      <c r="Y115" s="184" t="s">
        <v>622</v>
      </c>
      <c r="Z115" s="184" t="s">
        <v>623</v>
      </c>
      <c r="AA115" s="184" t="s">
        <v>621</v>
      </c>
      <c r="AB115" s="184" t="s">
        <v>621</v>
      </c>
      <c r="AC115" s="184" t="s">
        <v>621</v>
      </c>
      <c r="AD115" s="184" t="s">
        <v>623</v>
      </c>
      <c r="AE115" s="184" t="s">
        <v>621</v>
      </c>
      <c r="AF115" s="184" t="s">
        <v>621</v>
      </c>
      <c r="AG115" s="184" t="s">
        <v>623</v>
      </c>
      <c r="AH115" s="184" t="s">
        <v>621</v>
      </c>
      <c r="AI115" s="184" t="s">
        <v>621</v>
      </c>
      <c r="AJ115" s="184" t="s">
        <v>621</v>
      </c>
      <c r="AK115" s="184" t="s">
        <v>621</v>
      </c>
      <c r="AL115" s="184" t="s">
        <v>621</v>
      </c>
      <c r="AM115" s="184" t="s">
        <v>621</v>
      </c>
      <c r="AN115" s="184" t="s">
        <v>621</v>
      </c>
      <c r="AO115" s="184" t="s">
        <v>623</v>
      </c>
      <c r="AP115" s="184" t="s">
        <v>621</v>
      </c>
      <c r="AQ115" s="184" t="s">
        <v>621</v>
      </c>
      <c r="AR115" s="184" t="s">
        <v>621</v>
      </c>
      <c r="AS115" s="184" t="s">
        <v>623</v>
      </c>
      <c r="AT115" s="184" t="s">
        <v>623</v>
      </c>
      <c r="AU115" s="184" t="s">
        <v>621</v>
      </c>
      <c r="AV115" s="184" t="s">
        <v>621</v>
      </c>
      <c r="AW115" s="184" t="s">
        <v>621</v>
      </c>
      <c r="AX115" s="184" t="s">
        <v>621</v>
      </c>
      <c r="AY115" s="184" t="s">
        <v>621</v>
      </c>
      <c r="AZ115" s="184" t="s">
        <v>622</v>
      </c>
      <c r="BA115" s="184" t="s">
        <v>622</v>
      </c>
      <c r="BC115" s="107">
        <f t="shared" si="6"/>
        <v>31</v>
      </c>
      <c r="BD115" s="107">
        <f t="shared" si="7"/>
        <v>3</v>
      </c>
      <c r="BE115" s="107">
        <f t="shared" si="8"/>
        <v>0</v>
      </c>
      <c r="BF115" s="107">
        <f t="shared" si="9"/>
        <v>16</v>
      </c>
      <c r="BG115" s="107">
        <f t="shared" si="10"/>
        <v>0</v>
      </c>
      <c r="BH115" s="107">
        <f t="shared" si="11"/>
        <v>34</v>
      </c>
    </row>
    <row r="116" spans="1:60" x14ac:dyDescent="0.25">
      <c r="A116" s="104">
        <v>320</v>
      </c>
      <c r="B116" s="69" t="s">
        <v>117</v>
      </c>
      <c r="C116" s="69" t="s">
        <v>97</v>
      </c>
      <c r="D116" s="184" t="s">
        <v>621</v>
      </c>
      <c r="E116" s="184" t="s">
        <v>621</v>
      </c>
      <c r="F116" s="184" t="s">
        <v>621</v>
      </c>
      <c r="G116" s="184" t="s">
        <v>621</v>
      </c>
      <c r="H116" s="184" t="s">
        <v>621</v>
      </c>
      <c r="I116" s="184" t="s">
        <v>621</v>
      </c>
      <c r="J116" s="184" t="s">
        <v>621</v>
      </c>
      <c r="K116" s="184" t="s">
        <v>623</v>
      </c>
      <c r="L116" s="184" t="s">
        <v>621</v>
      </c>
      <c r="M116" s="184" t="s">
        <v>621</v>
      </c>
      <c r="N116" s="184" t="s">
        <v>621</v>
      </c>
      <c r="O116" s="184" t="s">
        <v>621</v>
      </c>
      <c r="P116" s="184" t="s">
        <v>621</v>
      </c>
      <c r="Q116" s="184" t="s">
        <v>621</v>
      </c>
      <c r="R116" s="184" t="s">
        <v>623</v>
      </c>
      <c r="S116" s="184" t="s">
        <v>623</v>
      </c>
      <c r="T116" s="184" t="s">
        <v>621</v>
      </c>
      <c r="U116" s="184" t="s">
        <v>621</v>
      </c>
      <c r="V116" s="184" t="s">
        <v>621</v>
      </c>
      <c r="W116" s="184" t="s">
        <v>623</v>
      </c>
      <c r="X116" s="184" t="s">
        <v>621</v>
      </c>
      <c r="Y116" s="184" t="s">
        <v>622</v>
      </c>
      <c r="Z116" s="184" t="s">
        <v>621</v>
      </c>
      <c r="AA116" s="184" t="s">
        <v>621</v>
      </c>
      <c r="AB116" s="184" t="s">
        <v>621</v>
      </c>
      <c r="AC116" s="184" t="s">
        <v>621</v>
      </c>
      <c r="AD116" s="184" t="s">
        <v>621</v>
      </c>
      <c r="AE116" s="184" t="s">
        <v>621</v>
      </c>
      <c r="AF116" s="184" t="s">
        <v>621</v>
      </c>
      <c r="AG116" s="184" t="s">
        <v>621</v>
      </c>
      <c r="AH116" s="184" t="s">
        <v>621</v>
      </c>
      <c r="AI116" s="184" t="s">
        <v>621</v>
      </c>
      <c r="AJ116" s="184" t="s">
        <v>621</v>
      </c>
      <c r="AK116" s="184" t="s">
        <v>621</v>
      </c>
      <c r="AL116" s="184" t="s">
        <v>621</v>
      </c>
      <c r="AM116" s="184" t="s">
        <v>621</v>
      </c>
      <c r="AN116" s="184" t="s">
        <v>621</v>
      </c>
      <c r="AO116" s="184" t="s">
        <v>621</v>
      </c>
      <c r="AP116" s="184" t="s">
        <v>621</v>
      </c>
      <c r="AQ116" s="184" t="s">
        <v>621</v>
      </c>
      <c r="AR116" s="184" t="s">
        <v>623</v>
      </c>
      <c r="AS116" s="184" t="s">
        <v>621</v>
      </c>
      <c r="AT116" s="184" t="s">
        <v>623</v>
      </c>
      <c r="AU116" s="184" t="s">
        <v>623</v>
      </c>
      <c r="AV116" s="184" t="s">
        <v>621</v>
      </c>
      <c r="AW116" s="184" t="s">
        <v>621</v>
      </c>
      <c r="AX116" s="184" t="s">
        <v>621</v>
      </c>
      <c r="AY116" s="184" t="s">
        <v>621</v>
      </c>
      <c r="AZ116" s="184" t="s">
        <v>622</v>
      </c>
      <c r="BA116" s="184" t="s">
        <v>623</v>
      </c>
      <c r="BC116" s="107">
        <f t="shared" si="6"/>
        <v>40</v>
      </c>
      <c r="BD116" s="107">
        <f t="shared" si="7"/>
        <v>2</v>
      </c>
      <c r="BE116" s="107">
        <f t="shared" si="8"/>
        <v>0</v>
      </c>
      <c r="BF116" s="107">
        <f t="shared" si="9"/>
        <v>8</v>
      </c>
      <c r="BG116" s="107">
        <f t="shared" si="10"/>
        <v>0</v>
      </c>
      <c r="BH116" s="107">
        <f t="shared" si="11"/>
        <v>42</v>
      </c>
    </row>
    <row r="117" spans="1:60" x14ac:dyDescent="0.25">
      <c r="A117" s="104">
        <v>321</v>
      </c>
      <c r="B117" s="69" t="s">
        <v>116</v>
      </c>
      <c r="C117" s="69" t="s">
        <v>97</v>
      </c>
      <c r="D117" s="184" t="s">
        <v>621</v>
      </c>
      <c r="E117" s="184" t="s">
        <v>621</v>
      </c>
      <c r="F117" s="184" t="s">
        <v>621</v>
      </c>
      <c r="G117" s="184" t="s">
        <v>621</v>
      </c>
      <c r="H117" s="184" t="s">
        <v>621</v>
      </c>
      <c r="I117" s="184" t="s">
        <v>621</v>
      </c>
      <c r="J117" s="184" t="s">
        <v>623</v>
      </c>
      <c r="K117" s="184" t="s">
        <v>621</v>
      </c>
      <c r="L117" s="184" t="s">
        <v>622</v>
      </c>
      <c r="M117" s="184" t="s">
        <v>621</v>
      </c>
      <c r="N117" s="184" t="s">
        <v>623</v>
      </c>
      <c r="O117" s="184" t="s">
        <v>621</v>
      </c>
      <c r="P117" s="184" t="s">
        <v>621</v>
      </c>
      <c r="Q117" s="184" t="s">
        <v>620</v>
      </c>
      <c r="R117" s="184" t="s">
        <v>621</v>
      </c>
      <c r="S117" s="184" t="s">
        <v>623</v>
      </c>
      <c r="T117" s="184" t="s">
        <v>620</v>
      </c>
      <c r="U117" s="184" t="s">
        <v>621</v>
      </c>
      <c r="V117" s="184" t="s">
        <v>621</v>
      </c>
      <c r="W117" s="184" t="s">
        <v>621</v>
      </c>
      <c r="X117" s="184" t="s">
        <v>621</v>
      </c>
      <c r="Y117" s="184" t="s">
        <v>622</v>
      </c>
      <c r="Z117" s="184" t="s">
        <v>621</v>
      </c>
      <c r="AA117" s="184" t="s">
        <v>621</v>
      </c>
      <c r="AB117" s="184" t="s">
        <v>621</v>
      </c>
      <c r="AC117" s="184" t="s">
        <v>623</v>
      </c>
      <c r="AD117" s="184" t="s">
        <v>621</v>
      </c>
      <c r="AE117" s="184" t="s">
        <v>621</v>
      </c>
      <c r="AF117" s="184" t="s">
        <v>621</v>
      </c>
      <c r="AG117" s="184" t="s">
        <v>621</v>
      </c>
      <c r="AH117" s="184" t="s">
        <v>621</v>
      </c>
      <c r="AI117" s="184" t="s">
        <v>621</v>
      </c>
      <c r="AJ117" s="184" t="s">
        <v>621</v>
      </c>
      <c r="AK117" s="184" t="s">
        <v>621</v>
      </c>
      <c r="AL117" s="184" t="s">
        <v>621</v>
      </c>
      <c r="AM117" s="184" t="s">
        <v>621</v>
      </c>
      <c r="AN117" s="184" t="s">
        <v>621</v>
      </c>
      <c r="AO117" s="184" t="s">
        <v>621</v>
      </c>
      <c r="AP117" s="184" t="s">
        <v>621</v>
      </c>
      <c r="AQ117" s="184" t="s">
        <v>621</v>
      </c>
      <c r="AR117" s="184" t="s">
        <v>621</v>
      </c>
      <c r="AS117" s="184" t="s">
        <v>623</v>
      </c>
      <c r="AT117" s="184" t="s">
        <v>623</v>
      </c>
      <c r="AU117" s="184" t="s">
        <v>621</v>
      </c>
      <c r="AV117" s="184" t="s">
        <v>621</v>
      </c>
      <c r="AW117" s="184" t="s">
        <v>621</v>
      </c>
      <c r="AX117" s="184" t="s">
        <v>621</v>
      </c>
      <c r="AY117" s="184" t="s">
        <v>621</v>
      </c>
      <c r="AZ117" s="184" t="s">
        <v>622</v>
      </c>
      <c r="BA117" s="184" t="s">
        <v>623</v>
      </c>
      <c r="BC117" s="107">
        <f t="shared" si="6"/>
        <v>38</v>
      </c>
      <c r="BD117" s="107">
        <f t="shared" si="7"/>
        <v>3</v>
      </c>
      <c r="BE117" s="107">
        <f t="shared" si="8"/>
        <v>2</v>
      </c>
      <c r="BF117" s="107">
        <f t="shared" si="9"/>
        <v>7</v>
      </c>
      <c r="BG117" s="107">
        <f t="shared" si="10"/>
        <v>0</v>
      </c>
      <c r="BH117" s="107">
        <f t="shared" si="11"/>
        <v>43</v>
      </c>
    </row>
    <row r="118" spans="1:60" x14ac:dyDescent="0.25">
      <c r="A118" s="104">
        <v>322</v>
      </c>
      <c r="B118" s="69" t="s">
        <v>118</v>
      </c>
      <c r="C118" s="69" t="s">
        <v>97</v>
      </c>
      <c r="D118" s="184" t="s">
        <v>621</v>
      </c>
      <c r="E118" s="184" t="s">
        <v>621</v>
      </c>
      <c r="F118" s="184" t="s">
        <v>621</v>
      </c>
      <c r="G118" s="184" t="s">
        <v>621</v>
      </c>
      <c r="H118" s="184" t="s">
        <v>621</v>
      </c>
      <c r="I118" s="184" t="s">
        <v>621</v>
      </c>
      <c r="J118" s="184" t="s">
        <v>623</v>
      </c>
      <c r="K118" s="184" t="s">
        <v>621</v>
      </c>
      <c r="L118" s="184" t="s">
        <v>622</v>
      </c>
      <c r="M118" s="184" t="s">
        <v>621</v>
      </c>
      <c r="N118" s="184" t="s">
        <v>621</v>
      </c>
      <c r="O118" s="184" t="s">
        <v>621</v>
      </c>
      <c r="P118" s="184" t="s">
        <v>621</v>
      </c>
      <c r="Q118" s="184" t="s">
        <v>623</v>
      </c>
      <c r="R118" s="184" t="s">
        <v>621</v>
      </c>
      <c r="S118" s="184" t="s">
        <v>621</v>
      </c>
      <c r="T118" s="184" t="s">
        <v>621</v>
      </c>
      <c r="U118" s="184" t="s">
        <v>621</v>
      </c>
      <c r="V118" s="184" t="s">
        <v>621</v>
      </c>
      <c r="W118" s="184" t="s">
        <v>621</v>
      </c>
      <c r="X118" s="184" t="s">
        <v>621</v>
      </c>
      <c r="Y118" s="184" t="s">
        <v>621</v>
      </c>
      <c r="Z118" s="184" t="s">
        <v>623</v>
      </c>
      <c r="AA118" s="184" t="s">
        <v>621</v>
      </c>
      <c r="AB118" s="184" t="s">
        <v>621</v>
      </c>
      <c r="AC118" s="184" t="s">
        <v>621</v>
      </c>
      <c r="AD118" s="184" t="s">
        <v>621</v>
      </c>
      <c r="AE118" s="184" t="s">
        <v>621</v>
      </c>
      <c r="AF118" s="184" t="s">
        <v>621</v>
      </c>
      <c r="AG118" s="184" t="s">
        <v>622</v>
      </c>
      <c r="AH118" s="184" t="s">
        <v>620</v>
      </c>
      <c r="AI118" s="184" t="s">
        <v>621</v>
      </c>
      <c r="AJ118" s="184" t="s">
        <v>621</v>
      </c>
      <c r="AK118" s="184" t="s">
        <v>621</v>
      </c>
      <c r="AL118" s="184" t="s">
        <v>621</v>
      </c>
      <c r="AM118" s="184" t="s">
        <v>621</v>
      </c>
      <c r="AN118" s="184" t="s">
        <v>621</v>
      </c>
      <c r="AO118" s="184" t="s">
        <v>623</v>
      </c>
      <c r="AP118" s="184" t="s">
        <v>621</v>
      </c>
      <c r="AQ118" s="184" t="s">
        <v>621</v>
      </c>
      <c r="AR118" s="184" t="s">
        <v>621</v>
      </c>
      <c r="AS118" s="184" t="s">
        <v>621</v>
      </c>
      <c r="AT118" s="184" t="s">
        <v>623</v>
      </c>
      <c r="AU118" s="184" t="s">
        <v>621</v>
      </c>
      <c r="AV118" s="184" t="s">
        <v>623</v>
      </c>
      <c r="AW118" s="184" t="s">
        <v>621</v>
      </c>
      <c r="AX118" s="184" t="s">
        <v>621</v>
      </c>
      <c r="AY118" s="184" t="s">
        <v>621</v>
      </c>
      <c r="AZ118" s="184" t="s">
        <v>622</v>
      </c>
      <c r="BA118" s="184" t="s">
        <v>623</v>
      </c>
      <c r="BC118" s="107">
        <f t="shared" si="6"/>
        <v>39</v>
      </c>
      <c r="BD118" s="107">
        <f t="shared" si="7"/>
        <v>3</v>
      </c>
      <c r="BE118" s="107">
        <f t="shared" si="8"/>
        <v>1</v>
      </c>
      <c r="BF118" s="107">
        <f t="shared" si="9"/>
        <v>7</v>
      </c>
      <c r="BG118" s="107">
        <f t="shared" si="10"/>
        <v>0</v>
      </c>
      <c r="BH118" s="107">
        <f t="shared" si="11"/>
        <v>43</v>
      </c>
    </row>
    <row r="119" spans="1:60" x14ac:dyDescent="0.25">
      <c r="A119" s="104">
        <v>323</v>
      </c>
      <c r="B119" s="69" t="s">
        <v>119</v>
      </c>
      <c r="C119" s="69" t="s">
        <v>97</v>
      </c>
      <c r="D119" s="184" t="s">
        <v>621</v>
      </c>
      <c r="E119" s="184" t="s">
        <v>621</v>
      </c>
      <c r="F119" s="184" t="s">
        <v>621</v>
      </c>
      <c r="G119" s="184" t="s">
        <v>620</v>
      </c>
      <c r="H119" s="184" t="s">
        <v>621</v>
      </c>
      <c r="I119" s="184" t="s">
        <v>621</v>
      </c>
      <c r="J119" s="184" t="s">
        <v>621</v>
      </c>
      <c r="K119" s="184" t="s">
        <v>621</v>
      </c>
      <c r="L119" s="184" t="s">
        <v>621</v>
      </c>
      <c r="M119" s="184" t="s">
        <v>621</v>
      </c>
      <c r="N119" s="184" t="s">
        <v>621</v>
      </c>
      <c r="O119" s="184" t="s">
        <v>621</v>
      </c>
      <c r="P119" s="184" t="s">
        <v>621</v>
      </c>
      <c r="Q119" s="184" t="s">
        <v>623</v>
      </c>
      <c r="R119" s="184" t="s">
        <v>621</v>
      </c>
      <c r="S119" s="184" t="s">
        <v>621</v>
      </c>
      <c r="T119" s="184" t="s">
        <v>623</v>
      </c>
      <c r="U119" s="184" t="s">
        <v>621</v>
      </c>
      <c r="V119" s="184" t="s">
        <v>621</v>
      </c>
      <c r="W119" s="184" t="s">
        <v>623</v>
      </c>
      <c r="X119" s="184" t="s">
        <v>621</v>
      </c>
      <c r="Y119" s="184" t="s">
        <v>622</v>
      </c>
      <c r="Z119" s="184" t="s">
        <v>621</v>
      </c>
      <c r="AA119" s="184" t="s">
        <v>621</v>
      </c>
      <c r="AB119" s="184" t="s">
        <v>623</v>
      </c>
      <c r="AC119" s="184" t="s">
        <v>623</v>
      </c>
      <c r="AD119" s="184" t="s">
        <v>621</v>
      </c>
      <c r="AE119" s="184" t="s">
        <v>621</v>
      </c>
      <c r="AF119" s="184" t="s">
        <v>621</v>
      </c>
      <c r="AG119" s="184" t="s">
        <v>622</v>
      </c>
      <c r="AH119" s="184" t="s">
        <v>622</v>
      </c>
      <c r="AI119" s="184" t="s">
        <v>622</v>
      </c>
      <c r="AJ119" s="184" t="s">
        <v>621</v>
      </c>
      <c r="AK119" s="184" t="s">
        <v>621</v>
      </c>
      <c r="AL119" s="184" t="s">
        <v>621</v>
      </c>
      <c r="AM119" s="184" t="s">
        <v>621</v>
      </c>
      <c r="AN119" s="184" t="s">
        <v>621</v>
      </c>
      <c r="AO119" s="184" t="s">
        <v>623</v>
      </c>
      <c r="AP119" s="184" t="s">
        <v>621</v>
      </c>
      <c r="AQ119" s="184" t="s">
        <v>621</v>
      </c>
      <c r="AR119" s="184" t="s">
        <v>621</v>
      </c>
      <c r="AS119" s="184" t="s">
        <v>621</v>
      </c>
      <c r="AT119" s="184" t="s">
        <v>623</v>
      </c>
      <c r="AU119" s="184" t="s">
        <v>621</v>
      </c>
      <c r="AV119" s="184" t="s">
        <v>621</v>
      </c>
      <c r="AW119" s="184" t="s">
        <v>620</v>
      </c>
      <c r="AX119" s="184" t="s">
        <v>621</v>
      </c>
      <c r="AY119" s="184" t="s">
        <v>621</v>
      </c>
      <c r="AZ119" s="184" t="s">
        <v>622</v>
      </c>
      <c r="BA119" s="184" t="s">
        <v>623</v>
      </c>
      <c r="BC119" s="107">
        <f t="shared" si="6"/>
        <v>35</v>
      </c>
      <c r="BD119" s="107">
        <f t="shared" si="7"/>
        <v>5</v>
      </c>
      <c r="BE119" s="107">
        <f t="shared" si="8"/>
        <v>2</v>
      </c>
      <c r="BF119" s="107">
        <f t="shared" si="9"/>
        <v>8</v>
      </c>
      <c r="BG119" s="107">
        <f t="shared" si="10"/>
        <v>0</v>
      </c>
      <c r="BH119" s="107">
        <f t="shared" si="11"/>
        <v>42</v>
      </c>
    </row>
    <row r="120" spans="1:60" x14ac:dyDescent="0.25">
      <c r="A120" s="104">
        <v>324</v>
      </c>
      <c r="B120" s="69" t="s">
        <v>120</v>
      </c>
      <c r="C120" s="69" t="s">
        <v>97</v>
      </c>
      <c r="D120" s="184" t="s">
        <v>621</v>
      </c>
      <c r="E120" s="184" t="s">
        <v>621</v>
      </c>
      <c r="F120" s="184" t="s">
        <v>621</v>
      </c>
      <c r="G120" s="184" t="s">
        <v>621</v>
      </c>
      <c r="H120" s="184" t="s">
        <v>621</v>
      </c>
      <c r="I120" s="184" t="s">
        <v>621</v>
      </c>
      <c r="J120" s="184" t="s">
        <v>621</v>
      </c>
      <c r="K120" s="184" t="s">
        <v>621</v>
      </c>
      <c r="L120" s="184" t="s">
        <v>621</v>
      </c>
      <c r="M120" s="184" t="s">
        <v>621</v>
      </c>
      <c r="N120" s="184" t="s">
        <v>621</v>
      </c>
      <c r="O120" s="184" t="s">
        <v>621</v>
      </c>
      <c r="P120" s="184" t="s">
        <v>621</v>
      </c>
      <c r="Q120" s="184" t="s">
        <v>623</v>
      </c>
      <c r="R120" s="184" t="s">
        <v>623</v>
      </c>
      <c r="S120" s="184" t="s">
        <v>621</v>
      </c>
      <c r="T120" s="184" t="s">
        <v>621</v>
      </c>
      <c r="U120" s="184" t="s">
        <v>621</v>
      </c>
      <c r="V120" s="184" t="s">
        <v>621</v>
      </c>
      <c r="W120" s="184" t="s">
        <v>621</v>
      </c>
      <c r="X120" s="184" t="s">
        <v>621</v>
      </c>
      <c r="Y120" s="184" t="s">
        <v>622</v>
      </c>
      <c r="Z120" s="184" t="s">
        <v>621</v>
      </c>
      <c r="AA120" s="184" t="s">
        <v>621</v>
      </c>
      <c r="AB120" s="184" t="s">
        <v>621</v>
      </c>
      <c r="AC120" s="184" t="s">
        <v>621</v>
      </c>
      <c r="AD120" s="184" t="s">
        <v>621</v>
      </c>
      <c r="AE120" s="184" t="s">
        <v>621</v>
      </c>
      <c r="AF120" s="184" t="s">
        <v>621</v>
      </c>
      <c r="AG120" s="184" t="s">
        <v>622</v>
      </c>
      <c r="AH120" s="184" t="s">
        <v>622</v>
      </c>
      <c r="AI120" s="184" t="s">
        <v>622</v>
      </c>
      <c r="AJ120" s="184" t="s">
        <v>621</v>
      </c>
      <c r="AK120" s="184" t="s">
        <v>623</v>
      </c>
      <c r="AL120" s="184" t="s">
        <v>621</v>
      </c>
      <c r="AM120" s="184" t="s">
        <v>621</v>
      </c>
      <c r="AN120" s="184" t="s">
        <v>621</v>
      </c>
      <c r="AO120" s="184" t="s">
        <v>621</v>
      </c>
      <c r="AP120" s="184" t="s">
        <v>621</v>
      </c>
      <c r="AQ120" s="184" t="s">
        <v>621</v>
      </c>
      <c r="AR120" s="184" t="s">
        <v>621</v>
      </c>
      <c r="AS120" s="184" t="s">
        <v>621</v>
      </c>
      <c r="AT120" s="184" t="s">
        <v>623</v>
      </c>
      <c r="AU120" s="184" t="s">
        <v>621</v>
      </c>
      <c r="AV120" s="184" t="s">
        <v>621</v>
      </c>
      <c r="AW120" s="184" t="s">
        <v>621</v>
      </c>
      <c r="AX120" s="184" t="s">
        <v>623</v>
      </c>
      <c r="AY120" s="184" t="s">
        <v>621</v>
      </c>
      <c r="AZ120" s="184" t="s">
        <v>622</v>
      </c>
      <c r="BA120" s="184" t="s">
        <v>622</v>
      </c>
      <c r="BC120" s="107">
        <f t="shared" si="6"/>
        <v>39</v>
      </c>
      <c r="BD120" s="107">
        <f t="shared" si="7"/>
        <v>6</v>
      </c>
      <c r="BE120" s="107">
        <f t="shared" si="8"/>
        <v>0</v>
      </c>
      <c r="BF120" s="107">
        <f t="shared" si="9"/>
        <v>5</v>
      </c>
      <c r="BG120" s="107">
        <f t="shared" si="10"/>
        <v>0</v>
      </c>
      <c r="BH120" s="107">
        <f t="shared" si="11"/>
        <v>45</v>
      </c>
    </row>
    <row r="121" spans="1:60" x14ac:dyDescent="0.25">
      <c r="A121" s="104">
        <v>325</v>
      </c>
      <c r="B121" s="69" t="s">
        <v>121</v>
      </c>
      <c r="C121" s="69" t="s">
        <v>97</v>
      </c>
      <c r="D121" s="184" t="s">
        <v>621</v>
      </c>
      <c r="E121" s="184" t="s">
        <v>621</v>
      </c>
      <c r="F121" s="184" t="s">
        <v>621</v>
      </c>
      <c r="G121" s="184" t="s">
        <v>621</v>
      </c>
      <c r="H121" s="184" t="s">
        <v>621</v>
      </c>
      <c r="I121" s="184" t="s">
        <v>623</v>
      </c>
      <c r="J121" s="184" t="s">
        <v>621</v>
      </c>
      <c r="K121" s="184" t="s">
        <v>623</v>
      </c>
      <c r="L121" s="184" t="s">
        <v>622</v>
      </c>
      <c r="M121" s="184" t="s">
        <v>621</v>
      </c>
      <c r="N121" s="184" t="s">
        <v>621</v>
      </c>
      <c r="O121" s="184" t="s">
        <v>622</v>
      </c>
      <c r="P121" s="184" t="s">
        <v>621</v>
      </c>
      <c r="Q121" s="184" t="s">
        <v>621</v>
      </c>
      <c r="R121" s="184" t="s">
        <v>621</v>
      </c>
      <c r="S121" s="184" t="s">
        <v>621</v>
      </c>
      <c r="T121" s="184" t="s">
        <v>621</v>
      </c>
      <c r="U121" s="184" t="s">
        <v>621</v>
      </c>
      <c r="V121" s="184" t="s">
        <v>621</v>
      </c>
      <c r="W121" s="184" t="s">
        <v>621</v>
      </c>
      <c r="X121" s="184" t="s">
        <v>621</v>
      </c>
      <c r="Y121" s="184" t="s">
        <v>622</v>
      </c>
      <c r="Z121" s="184" t="s">
        <v>621</v>
      </c>
      <c r="AA121" s="184" t="s">
        <v>621</v>
      </c>
      <c r="AB121" s="184" t="s">
        <v>621</v>
      </c>
      <c r="AC121" s="184" t="s">
        <v>621</v>
      </c>
      <c r="AD121" s="184" t="s">
        <v>623</v>
      </c>
      <c r="AE121" s="184" t="s">
        <v>621</v>
      </c>
      <c r="AF121" s="184" t="s">
        <v>621</v>
      </c>
      <c r="AG121" s="184" t="s">
        <v>622</v>
      </c>
      <c r="AH121" s="184" t="s">
        <v>622</v>
      </c>
      <c r="AI121" s="184" t="s">
        <v>622</v>
      </c>
      <c r="AJ121" s="184" t="s">
        <v>621</v>
      </c>
      <c r="AK121" s="184" t="s">
        <v>621</v>
      </c>
      <c r="AL121" s="184" t="s">
        <v>622</v>
      </c>
      <c r="AM121" s="184" t="s">
        <v>621</v>
      </c>
      <c r="AN121" s="184" t="s">
        <v>621</v>
      </c>
      <c r="AO121" s="184" t="s">
        <v>620</v>
      </c>
      <c r="AP121" s="184" t="s">
        <v>621</v>
      </c>
      <c r="AQ121" s="184" t="s">
        <v>621</v>
      </c>
      <c r="AR121" s="184" t="s">
        <v>621</v>
      </c>
      <c r="AS121" s="184" t="s">
        <v>621</v>
      </c>
      <c r="AT121" s="184" t="s">
        <v>621</v>
      </c>
      <c r="AU121" s="184" t="s">
        <v>621</v>
      </c>
      <c r="AV121" s="184" t="s">
        <v>621</v>
      </c>
      <c r="AW121" s="184" t="s">
        <v>622</v>
      </c>
      <c r="AX121" s="184" t="s">
        <v>621</v>
      </c>
      <c r="AY121" s="184" t="s">
        <v>621</v>
      </c>
      <c r="AZ121" s="184" t="s">
        <v>622</v>
      </c>
      <c r="BA121" s="184" t="s">
        <v>620</v>
      </c>
      <c r="BC121" s="107">
        <f t="shared" si="6"/>
        <v>36</v>
      </c>
      <c r="BD121" s="107">
        <f t="shared" si="7"/>
        <v>9</v>
      </c>
      <c r="BE121" s="107">
        <f t="shared" si="8"/>
        <v>2</v>
      </c>
      <c r="BF121" s="107">
        <f t="shared" si="9"/>
        <v>3</v>
      </c>
      <c r="BG121" s="107">
        <f t="shared" si="10"/>
        <v>0</v>
      </c>
      <c r="BH121" s="107">
        <f t="shared" si="11"/>
        <v>47</v>
      </c>
    </row>
    <row r="122" spans="1:60" x14ac:dyDescent="0.25">
      <c r="A122" s="104">
        <v>326</v>
      </c>
      <c r="B122" s="69" t="s">
        <v>122</v>
      </c>
      <c r="C122" s="69" t="s">
        <v>97</v>
      </c>
      <c r="D122" s="184" t="s">
        <v>623</v>
      </c>
      <c r="E122" s="184" t="s">
        <v>621</v>
      </c>
      <c r="F122" s="184" t="s">
        <v>621</v>
      </c>
      <c r="G122" s="184" t="s">
        <v>621</v>
      </c>
      <c r="H122" s="184" t="s">
        <v>623</v>
      </c>
      <c r="I122" s="184" t="s">
        <v>621</v>
      </c>
      <c r="J122" s="184" t="s">
        <v>623</v>
      </c>
      <c r="K122" s="184" t="s">
        <v>623</v>
      </c>
      <c r="L122" s="184" t="s">
        <v>622</v>
      </c>
      <c r="M122" s="184" t="s">
        <v>621</v>
      </c>
      <c r="N122" s="184" t="s">
        <v>621</v>
      </c>
      <c r="O122" s="184" t="s">
        <v>621</v>
      </c>
      <c r="P122" s="184" t="s">
        <v>621</v>
      </c>
      <c r="Q122" s="184" t="s">
        <v>621</v>
      </c>
      <c r="R122" s="184" t="s">
        <v>623</v>
      </c>
      <c r="S122" s="184" t="s">
        <v>621</v>
      </c>
      <c r="T122" s="184" t="s">
        <v>621</v>
      </c>
      <c r="U122" s="184" t="s">
        <v>621</v>
      </c>
      <c r="V122" s="184" t="s">
        <v>621</v>
      </c>
      <c r="W122" s="184" t="s">
        <v>621</v>
      </c>
      <c r="X122" s="184" t="s">
        <v>621</v>
      </c>
      <c r="Y122" s="184" t="s">
        <v>622</v>
      </c>
      <c r="Z122" s="184" t="s">
        <v>621</v>
      </c>
      <c r="AA122" s="184" t="s">
        <v>621</v>
      </c>
      <c r="AB122" s="184" t="s">
        <v>621</v>
      </c>
      <c r="AC122" s="184" t="s">
        <v>621</v>
      </c>
      <c r="AD122" s="184" t="s">
        <v>623</v>
      </c>
      <c r="AE122" s="184" t="s">
        <v>621</v>
      </c>
      <c r="AF122" s="184" t="s">
        <v>621</v>
      </c>
      <c r="AG122" s="184" t="s">
        <v>622</v>
      </c>
      <c r="AH122" s="184" t="s">
        <v>622</v>
      </c>
      <c r="AI122" s="184" t="s">
        <v>622</v>
      </c>
      <c r="AJ122" s="184" t="s">
        <v>621</v>
      </c>
      <c r="AK122" s="184" t="s">
        <v>621</v>
      </c>
      <c r="AL122" s="184" t="s">
        <v>621</v>
      </c>
      <c r="AM122" s="184" t="s">
        <v>621</v>
      </c>
      <c r="AN122" s="184" t="s">
        <v>621</v>
      </c>
      <c r="AO122" s="184" t="s">
        <v>621</v>
      </c>
      <c r="AP122" s="184" t="s">
        <v>621</v>
      </c>
      <c r="AQ122" s="184" t="s">
        <v>621</v>
      </c>
      <c r="AR122" s="184" t="s">
        <v>621</v>
      </c>
      <c r="AS122" s="184" t="s">
        <v>621</v>
      </c>
      <c r="AT122" s="184" t="s">
        <v>623</v>
      </c>
      <c r="AU122" s="184" t="s">
        <v>621</v>
      </c>
      <c r="AV122" s="184" t="s">
        <v>621</v>
      </c>
      <c r="AW122" s="184" t="s">
        <v>621</v>
      </c>
      <c r="AX122" s="184" t="s">
        <v>623</v>
      </c>
      <c r="AY122" s="184" t="s">
        <v>621</v>
      </c>
      <c r="AZ122" s="184" t="s">
        <v>622</v>
      </c>
      <c r="BA122" s="184" t="s">
        <v>623</v>
      </c>
      <c r="BC122" s="107">
        <f t="shared" si="6"/>
        <v>35</v>
      </c>
      <c r="BD122" s="107">
        <f t="shared" si="7"/>
        <v>6</v>
      </c>
      <c r="BE122" s="107">
        <f t="shared" si="8"/>
        <v>0</v>
      </c>
      <c r="BF122" s="107">
        <f t="shared" si="9"/>
        <v>9</v>
      </c>
      <c r="BG122" s="107">
        <f t="shared" si="10"/>
        <v>0</v>
      </c>
      <c r="BH122" s="107">
        <f t="shared" si="11"/>
        <v>41</v>
      </c>
    </row>
    <row r="123" spans="1:60" x14ac:dyDescent="0.25">
      <c r="A123" s="104">
        <v>327</v>
      </c>
      <c r="B123" s="69" t="s">
        <v>123</v>
      </c>
      <c r="C123" s="69" t="s">
        <v>97</v>
      </c>
      <c r="D123" s="184" t="s">
        <v>621</v>
      </c>
      <c r="E123" s="184" t="s">
        <v>621</v>
      </c>
      <c r="F123" s="184" t="s">
        <v>621</v>
      </c>
      <c r="G123" s="184" t="s">
        <v>621</v>
      </c>
      <c r="H123" s="184" t="s">
        <v>621</v>
      </c>
      <c r="I123" s="184" t="s">
        <v>621</v>
      </c>
      <c r="J123" s="184" t="s">
        <v>621</v>
      </c>
      <c r="K123" s="184" t="s">
        <v>623</v>
      </c>
      <c r="L123" s="184" t="s">
        <v>621</v>
      </c>
      <c r="M123" s="184" t="s">
        <v>621</v>
      </c>
      <c r="N123" s="184" t="s">
        <v>621</v>
      </c>
      <c r="O123" s="184" t="s">
        <v>621</v>
      </c>
      <c r="P123" s="184" t="s">
        <v>621</v>
      </c>
      <c r="Q123" s="184" t="s">
        <v>621</v>
      </c>
      <c r="R123" s="184" t="s">
        <v>621</v>
      </c>
      <c r="S123" s="184" t="s">
        <v>621</v>
      </c>
      <c r="T123" s="184" t="s">
        <v>621</v>
      </c>
      <c r="U123" s="184" t="s">
        <v>621</v>
      </c>
      <c r="V123" s="184" t="s">
        <v>621</v>
      </c>
      <c r="W123" s="184" t="s">
        <v>621</v>
      </c>
      <c r="X123" s="184" t="s">
        <v>621</v>
      </c>
      <c r="Y123" s="184" t="s">
        <v>621</v>
      </c>
      <c r="Z123" s="184" t="s">
        <v>621</v>
      </c>
      <c r="AA123" s="184" t="s">
        <v>621</v>
      </c>
      <c r="AB123" s="184" t="s">
        <v>621</v>
      </c>
      <c r="AC123" s="184" t="s">
        <v>623</v>
      </c>
      <c r="AD123" s="184" t="s">
        <v>621</v>
      </c>
      <c r="AE123" s="184" t="s">
        <v>621</v>
      </c>
      <c r="AF123" s="184" t="s">
        <v>621</v>
      </c>
      <c r="AG123" s="184" t="s">
        <v>622</v>
      </c>
      <c r="AH123" s="184" t="s">
        <v>621</v>
      </c>
      <c r="AI123" s="184" t="s">
        <v>622</v>
      </c>
      <c r="AJ123" s="184" t="s">
        <v>621</v>
      </c>
      <c r="AK123" s="184" t="s">
        <v>621</v>
      </c>
      <c r="AL123" s="184" t="s">
        <v>621</v>
      </c>
      <c r="AM123" s="184" t="s">
        <v>621</v>
      </c>
      <c r="AN123" s="184" t="s">
        <v>621</v>
      </c>
      <c r="AO123" s="184" t="s">
        <v>621</v>
      </c>
      <c r="AP123" s="184" t="s">
        <v>621</v>
      </c>
      <c r="AQ123" s="184" t="s">
        <v>621</v>
      </c>
      <c r="AR123" s="184" t="s">
        <v>621</v>
      </c>
      <c r="AS123" s="184" t="s">
        <v>621</v>
      </c>
      <c r="AT123" s="184" t="s">
        <v>620</v>
      </c>
      <c r="AU123" s="184" t="s">
        <v>620</v>
      </c>
      <c r="AV123" s="184" t="s">
        <v>621</v>
      </c>
      <c r="AW123" s="184" t="s">
        <v>621</v>
      </c>
      <c r="AX123" s="184" t="s">
        <v>620</v>
      </c>
      <c r="AY123" s="184" t="s">
        <v>621</v>
      </c>
      <c r="AZ123" s="184" t="s">
        <v>622</v>
      </c>
      <c r="BA123" s="184" t="s">
        <v>620</v>
      </c>
      <c r="BC123" s="107">
        <f t="shared" si="6"/>
        <v>41</v>
      </c>
      <c r="BD123" s="107">
        <f t="shared" si="7"/>
        <v>3</v>
      </c>
      <c r="BE123" s="107">
        <f t="shared" si="8"/>
        <v>4</v>
      </c>
      <c r="BF123" s="107">
        <f t="shared" si="9"/>
        <v>2</v>
      </c>
      <c r="BG123" s="107">
        <f t="shared" si="10"/>
        <v>0</v>
      </c>
      <c r="BH123" s="107">
        <f t="shared" si="11"/>
        <v>48</v>
      </c>
    </row>
    <row r="124" spans="1:60" x14ac:dyDescent="0.25">
      <c r="A124" s="104">
        <v>328</v>
      </c>
      <c r="B124" s="69" t="s">
        <v>124</v>
      </c>
      <c r="C124" s="69" t="s">
        <v>97</v>
      </c>
      <c r="D124" s="184" t="s">
        <v>621</v>
      </c>
      <c r="E124" s="184" t="s">
        <v>621</v>
      </c>
      <c r="F124" s="184" t="s">
        <v>623</v>
      </c>
      <c r="G124" s="184" t="s">
        <v>621</v>
      </c>
      <c r="H124" s="184" t="s">
        <v>623</v>
      </c>
      <c r="I124" s="184" t="s">
        <v>621</v>
      </c>
      <c r="J124" s="184" t="s">
        <v>621</v>
      </c>
      <c r="K124" s="184" t="s">
        <v>621</v>
      </c>
      <c r="L124" s="184" t="s">
        <v>621</v>
      </c>
      <c r="M124" s="184" t="s">
        <v>621</v>
      </c>
      <c r="N124" s="184" t="s">
        <v>621</v>
      </c>
      <c r="O124" s="184" t="s">
        <v>621</v>
      </c>
      <c r="P124" s="184" t="s">
        <v>621</v>
      </c>
      <c r="Q124" s="184" t="s">
        <v>621</v>
      </c>
      <c r="R124" s="184" t="s">
        <v>621</v>
      </c>
      <c r="S124" s="184" t="s">
        <v>621</v>
      </c>
      <c r="T124" s="184" t="s">
        <v>621</v>
      </c>
      <c r="U124" s="184" t="s">
        <v>621</v>
      </c>
      <c r="V124" s="184" t="s">
        <v>621</v>
      </c>
      <c r="W124" s="184" t="s">
        <v>621</v>
      </c>
      <c r="X124" s="184" t="s">
        <v>621</v>
      </c>
      <c r="Y124" s="184" t="s">
        <v>622</v>
      </c>
      <c r="Z124" s="184" t="s">
        <v>621</v>
      </c>
      <c r="AA124" s="184" t="s">
        <v>621</v>
      </c>
      <c r="AB124" s="184" t="s">
        <v>621</v>
      </c>
      <c r="AC124" s="184" t="s">
        <v>621</v>
      </c>
      <c r="AD124" s="184" t="s">
        <v>621</v>
      </c>
      <c r="AE124" s="184" t="s">
        <v>621</v>
      </c>
      <c r="AF124" s="184" t="s">
        <v>621</v>
      </c>
      <c r="AG124" s="184" t="s">
        <v>621</v>
      </c>
      <c r="AH124" s="184" t="s">
        <v>622</v>
      </c>
      <c r="AI124" s="184" t="s">
        <v>622</v>
      </c>
      <c r="AJ124" s="184" t="s">
        <v>621</v>
      </c>
      <c r="AK124" s="184" t="s">
        <v>621</v>
      </c>
      <c r="AL124" s="184" t="s">
        <v>622</v>
      </c>
      <c r="AM124" s="184" t="s">
        <v>621</v>
      </c>
      <c r="AN124" s="184" t="s">
        <v>621</v>
      </c>
      <c r="AO124" s="184" t="s">
        <v>621</v>
      </c>
      <c r="AP124" s="184" t="s">
        <v>621</v>
      </c>
      <c r="AQ124" s="184" t="s">
        <v>621</v>
      </c>
      <c r="AR124" s="184" t="s">
        <v>621</v>
      </c>
      <c r="AS124" s="184" t="s">
        <v>623</v>
      </c>
      <c r="AT124" s="184" t="s">
        <v>621</v>
      </c>
      <c r="AU124" s="184" t="s">
        <v>621</v>
      </c>
      <c r="AV124" s="184" t="s">
        <v>623</v>
      </c>
      <c r="AW124" s="184" t="s">
        <v>623</v>
      </c>
      <c r="AX124" s="184" t="s">
        <v>621</v>
      </c>
      <c r="AY124" s="184" t="s">
        <v>621</v>
      </c>
      <c r="AZ124" s="184" t="s">
        <v>622</v>
      </c>
      <c r="BA124" s="184" t="s">
        <v>622</v>
      </c>
      <c r="BC124" s="107">
        <f t="shared" si="6"/>
        <v>39</v>
      </c>
      <c r="BD124" s="107">
        <f t="shared" si="7"/>
        <v>6</v>
      </c>
      <c r="BE124" s="107">
        <f t="shared" si="8"/>
        <v>0</v>
      </c>
      <c r="BF124" s="107">
        <f t="shared" si="9"/>
        <v>5</v>
      </c>
      <c r="BG124" s="107">
        <f t="shared" si="10"/>
        <v>0</v>
      </c>
      <c r="BH124" s="107">
        <f t="shared" si="11"/>
        <v>45</v>
      </c>
    </row>
    <row r="125" spans="1:60" x14ac:dyDescent="0.25">
      <c r="A125" s="104">
        <v>329</v>
      </c>
      <c r="B125" s="69" t="s">
        <v>125</v>
      </c>
      <c r="C125" s="69" t="s">
        <v>97</v>
      </c>
      <c r="D125" s="184" t="s">
        <v>621</v>
      </c>
      <c r="E125" s="184" t="s">
        <v>621</v>
      </c>
      <c r="F125" s="184" t="s">
        <v>621</v>
      </c>
      <c r="G125" s="184" t="s">
        <v>621</v>
      </c>
      <c r="H125" s="184" t="s">
        <v>621</v>
      </c>
      <c r="I125" s="184" t="s">
        <v>621</v>
      </c>
      <c r="J125" s="184" t="s">
        <v>621</v>
      </c>
      <c r="K125" s="184" t="s">
        <v>621</v>
      </c>
      <c r="L125" s="184" t="s">
        <v>621</v>
      </c>
      <c r="M125" s="184" t="s">
        <v>621</v>
      </c>
      <c r="N125" s="184" t="s">
        <v>623</v>
      </c>
      <c r="O125" s="184" t="s">
        <v>621</v>
      </c>
      <c r="P125" s="184" t="s">
        <v>621</v>
      </c>
      <c r="Q125" s="184" t="s">
        <v>623</v>
      </c>
      <c r="R125" s="184" t="s">
        <v>621</v>
      </c>
      <c r="S125" s="184" t="s">
        <v>621</v>
      </c>
      <c r="T125" s="184" t="s">
        <v>621</v>
      </c>
      <c r="U125" s="184" t="s">
        <v>621</v>
      </c>
      <c r="V125" s="184" t="s">
        <v>621</v>
      </c>
      <c r="W125" s="184" t="s">
        <v>621</v>
      </c>
      <c r="X125" s="184" t="s">
        <v>621</v>
      </c>
      <c r="Y125" s="184" t="s">
        <v>621</v>
      </c>
      <c r="Z125" s="184" t="s">
        <v>621</v>
      </c>
      <c r="AA125" s="184" t="s">
        <v>621</v>
      </c>
      <c r="AB125" s="184" t="s">
        <v>621</v>
      </c>
      <c r="AC125" s="184" t="s">
        <v>621</v>
      </c>
      <c r="AD125" s="184" t="s">
        <v>623</v>
      </c>
      <c r="AE125" s="184" t="s">
        <v>621</v>
      </c>
      <c r="AF125" s="184" t="s">
        <v>621</v>
      </c>
      <c r="AG125" s="184" t="s">
        <v>621</v>
      </c>
      <c r="AH125" s="184" t="s">
        <v>621</v>
      </c>
      <c r="AI125" s="184" t="s">
        <v>621</v>
      </c>
      <c r="AJ125" s="184" t="s">
        <v>621</v>
      </c>
      <c r="AK125" s="184" t="s">
        <v>621</v>
      </c>
      <c r="AL125" s="184" t="s">
        <v>621</v>
      </c>
      <c r="AM125" s="184" t="s">
        <v>621</v>
      </c>
      <c r="AN125" s="184" t="s">
        <v>621</v>
      </c>
      <c r="AO125" s="184" t="s">
        <v>623</v>
      </c>
      <c r="AP125" s="184" t="s">
        <v>621</v>
      </c>
      <c r="AQ125" s="184" t="s">
        <v>621</v>
      </c>
      <c r="AR125" s="184" t="s">
        <v>621</v>
      </c>
      <c r="AS125" s="184" t="s">
        <v>621</v>
      </c>
      <c r="AT125" s="184" t="s">
        <v>623</v>
      </c>
      <c r="AU125" s="184" t="s">
        <v>621</v>
      </c>
      <c r="AV125" s="184" t="s">
        <v>621</v>
      </c>
      <c r="AW125" s="184" t="s">
        <v>623</v>
      </c>
      <c r="AX125" s="184" t="s">
        <v>621</v>
      </c>
      <c r="AY125" s="184" t="s">
        <v>621</v>
      </c>
      <c r="AZ125" s="184" t="s">
        <v>621</v>
      </c>
      <c r="BA125" s="184" t="s">
        <v>623</v>
      </c>
      <c r="BC125" s="107">
        <f t="shared" si="6"/>
        <v>43</v>
      </c>
      <c r="BD125" s="107">
        <f t="shared" si="7"/>
        <v>0</v>
      </c>
      <c r="BE125" s="107">
        <f t="shared" si="8"/>
        <v>0</v>
      </c>
      <c r="BF125" s="107">
        <f t="shared" si="9"/>
        <v>7</v>
      </c>
      <c r="BG125" s="107">
        <f t="shared" si="10"/>
        <v>0</v>
      </c>
      <c r="BH125" s="107">
        <f t="shared" si="11"/>
        <v>43</v>
      </c>
    </row>
    <row r="126" spans="1:60" x14ac:dyDescent="0.25">
      <c r="A126" s="104">
        <v>330</v>
      </c>
      <c r="B126" s="69" t="s">
        <v>126</v>
      </c>
      <c r="C126" s="69" t="s">
        <v>97</v>
      </c>
      <c r="D126" s="184" t="s">
        <v>621</v>
      </c>
      <c r="E126" s="184" t="s">
        <v>621</v>
      </c>
      <c r="F126" s="184" t="s">
        <v>621</v>
      </c>
      <c r="G126" s="184" t="s">
        <v>621</v>
      </c>
      <c r="H126" s="184" t="s">
        <v>621</v>
      </c>
      <c r="I126" s="184" t="s">
        <v>621</v>
      </c>
      <c r="J126" s="184" t="s">
        <v>621</v>
      </c>
      <c r="K126" s="184" t="s">
        <v>621</v>
      </c>
      <c r="L126" s="184" t="s">
        <v>621</v>
      </c>
      <c r="M126" s="184" t="s">
        <v>621</v>
      </c>
      <c r="N126" s="184" t="s">
        <v>621</v>
      </c>
      <c r="O126" s="184" t="s">
        <v>621</v>
      </c>
      <c r="P126" s="184" t="s">
        <v>621</v>
      </c>
      <c r="Q126" s="184" t="s">
        <v>620</v>
      </c>
      <c r="R126" s="184" t="s">
        <v>621</v>
      </c>
      <c r="S126" s="184" t="s">
        <v>621</v>
      </c>
      <c r="T126" s="184" t="s">
        <v>620</v>
      </c>
      <c r="U126" s="184" t="s">
        <v>621</v>
      </c>
      <c r="V126" s="184" t="s">
        <v>621</v>
      </c>
      <c r="W126" s="184" t="s">
        <v>621</v>
      </c>
      <c r="X126" s="184" t="s">
        <v>621</v>
      </c>
      <c r="Y126" s="184" t="s">
        <v>621</v>
      </c>
      <c r="Z126" s="184" t="s">
        <v>621</v>
      </c>
      <c r="AA126" s="184" t="s">
        <v>621</v>
      </c>
      <c r="AB126" s="184" t="s">
        <v>621</v>
      </c>
      <c r="AC126" s="184" t="s">
        <v>621</v>
      </c>
      <c r="AD126" s="184" t="s">
        <v>621</v>
      </c>
      <c r="AE126" s="184" t="s">
        <v>621</v>
      </c>
      <c r="AF126" s="184" t="s">
        <v>621</v>
      </c>
      <c r="AG126" s="184" t="s">
        <v>621</v>
      </c>
      <c r="AH126" s="184" t="s">
        <v>621</v>
      </c>
      <c r="AI126" s="184" t="s">
        <v>621</v>
      </c>
      <c r="AJ126" s="184" t="s">
        <v>621</v>
      </c>
      <c r="AK126" s="184" t="s">
        <v>621</v>
      </c>
      <c r="AL126" s="184" t="s">
        <v>621</v>
      </c>
      <c r="AM126" s="184" t="s">
        <v>621</v>
      </c>
      <c r="AN126" s="184" t="s">
        <v>621</v>
      </c>
      <c r="AO126" s="184" t="s">
        <v>623</v>
      </c>
      <c r="AP126" s="184" t="s">
        <v>621</v>
      </c>
      <c r="AQ126" s="184" t="s">
        <v>621</v>
      </c>
      <c r="AR126" s="184" t="s">
        <v>621</v>
      </c>
      <c r="AS126" s="184" t="s">
        <v>621</v>
      </c>
      <c r="AT126" s="184" t="s">
        <v>621</v>
      </c>
      <c r="AU126" s="184" t="s">
        <v>621</v>
      </c>
      <c r="AV126" s="184" t="s">
        <v>623</v>
      </c>
      <c r="AW126" s="184" t="s">
        <v>623</v>
      </c>
      <c r="AX126" s="184" t="s">
        <v>621</v>
      </c>
      <c r="AY126" s="184" t="s">
        <v>621</v>
      </c>
      <c r="AZ126" s="184" t="s">
        <v>622</v>
      </c>
      <c r="BA126" s="184" t="s">
        <v>621</v>
      </c>
      <c r="BC126" s="107">
        <f t="shared" si="6"/>
        <v>44</v>
      </c>
      <c r="BD126" s="107">
        <f t="shared" si="7"/>
        <v>1</v>
      </c>
      <c r="BE126" s="107">
        <f t="shared" si="8"/>
        <v>2</v>
      </c>
      <c r="BF126" s="107">
        <f t="shared" si="9"/>
        <v>3</v>
      </c>
      <c r="BG126" s="107">
        <f t="shared" si="10"/>
        <v>0</v>
      </c>
      <c r="BH126" s="107">
        <f t="shared" si="11"/>
        <v>47</v>
      </c>
    </row>
    <row r="127" spans="1:60" x14ac:dyDescent="0.25">
      <c r="A127" s="104">
        <v>331</v>
      </c>
      <c r="B127" s="69" t="s">
        <v>127</v>
      </c>
      <c r="C127" s="69" t="s">
        <v>97</v>
      </c>
      <c r="D127" s="184" t="s">
        <v>621</v>
      </c>
      <c r="E127" s="184" t="s">
        <v>623</v>
      </c>
      <c r="F127" s="184" t="s">
        <v>623</v>
      </c>
      <c r="G127" s="184" t="s">
        <v>621</v>
      </c>
      <c r="H127" s="184" t="s">
        <v>621</v>
      </c>
      <c r="I127" s="184" t="s">
        <v>621</v>
      </c>
      <c r="J127" s="184" t="s">
        <v>621</v>
      </c>
      <c r="K127" s="184" t="s">
        <v>621</v>
      </c>
      <c r="L127" s="184" t="s">
        <v>621</v>
      </c>
      <c r="M127" s="184" t="s">
        <v>621</v>
      </c>
      <c r="N127" s="184" t="s">
        <v>621</v>
      </c>
      <c r="O127" s="184" t="s">
        <v>621</v>
      </c>
      <c r="P127" s="184" t="s">
        <v>621</v>
      </c>
      <c r="Q127" s="184" t="s">
        <v>621</v>
      </c>
      <c r="R127" s="184" t="s">
        <v>621</v>
      </c>
      <c r="S127" s="184" t="s">
        <v>621</v>
      </c>
      <c r="T127" s="184" t="s">
        <v>623</v>
      </c>
      <c r="U127" s="184" t="s">
        <v>621</v>
      </c>
      <c r="V127" s="184" t="s">
        <v>621</v>
      </c>
      <c r="W127" s="184" t="s">
        <v>621</v>
      </c>
      <c r="X127" s="184" t="s">
        <v>621</v>
      </c>
      <c r="Y127" s="184" t="s">
        <v>622</v>
      </c>
      <c r="Z127" s="184" t="s">
        <v>621</v>
      </c>
      <c r="AA127" s="184" t="s">
        <v>621</v>
      </c>
      <c r="AB127" s="184" t="s">
        <v>621</v>
      </c>
      <c r="AC127" s="184" t="s">
        <v>621</v>
      </c>
      <c r="AD127" s="184" t="s">
        <v>623</v>
      </c>
      <c r="AE127" s="184" t="s">
        <v>621</v>
      </c>
      <c r="AF127" s="184" t="s">
        <v>621</v>
      </c>
      <c r="AG127" s="184" t="s">
        <v>622</v>
      </c>
      <c r="AH127" s="184" t="s">
        <v>622</v>
      </c>
      <c r="AI127" s="184" t="s">
        <v>622</v>
      </c>
      <c r="AJ127" s="184" t="s">
        <v>621</v>
      </c>
      <c r="AK127" s="184" t="s">
        <v>621</v>
      </c>
      <c r="AL127" s="184" t="s">
        <v>621</v>
      </c>
      <c r="AM127" s="184" t="s">
        <v>621</v>
      </c>
      <c r="AN127" s="184" t="s">
        <v>621</v>
      </c>
      <c r="AO127" s="184" t="s">
        <v>623</v>
      </c>
      <c r="AP127" s="184" t="s">
        <v>621</v>
      </c>
      <c r="AQ127" s="184" t="s">
        <v>621</v>
      </c>
      <c r="AR127" s="184" t="s">
        <v>623</v>
      </c>
      <c r="AS127" s="184" t="s">
        <v>621</v>
      </c>
      <c r="AT127" s="184" t="s">
        <v>620</v>
      </c>
      <c r="AU127" s="184" t="s">
        <v>621</v>
      </c>
      <c r="AV127" s="184" t="s">
        <v>621</v>
      </c>
      <c r="AW127" s="184" t="s">
        <v>621</v>
      </c>
      <c r="AX127" s="184" t="s">
        <v>621</v>
      </c>
      <c r="AY127" s="184" t="s">
        <v>621</v>
      </c>
      <c r="AZ127" s="184" t="s">
        <v>622</v>
      </c>
      <c r="BA127" s="184" t="s">
        <v>623</v>
      </c>
      <c r="BC127" s="107">
        <f t="shared" si="6"/>
        <v>37</v>
      </c>
      <c r="BD127" s="107">
        <f t="shared" si="7"/>
        <v>5</v>
      </c>
      <c r="BE127" s="107">
        <f t="shared" si="8"/>
        <v>1</v>
      </c>
      <c r="BF127" s="107">
        <f t="shared" si="9"/>
        <v>7</v>
      </c>
      <c r="BG127" s="107">
        <f t="shared" si="10"/>
        <v>0</v>
      </c>
      <c r="BH127" s="107">
        <f t="shared" si="11"/>
        <v>43</v>
      </c>
    </row>
    <row r="128" spans="1:60" x14ac:dyDescent="0.25">
      <c r="A128" s="104">
        <v>332</v>
      </c>
      <c r="B128" s="69" t="s">
        <v>128</v>
      </c>
      <c r="C128" s="69" t="s">
        <v>97</v>
      </c>
      <c r="D128" s="184" t="s">
        <v>621</v>
      </c>
      <c r="E128" s="184" t="s">
        <v>621</v>
      </c>
      <c r="F128" s="184" t="s">
        <v>621</v>
      </c>
      <c r="G128" s="184" t="s">
        <v>620</v>
      </c>
      <c r="H128" s="184" t="s">
        <v>621</v>
      </c>
      <c r="I128" s="184" t="s">
        <v>621</v>
      </c>
      <c r="J128" s="184" t="s">
        <v>623</v>
      </c>
      <c r="K128" s="184" t="s">
        <v>621</v>
      </c>
      <c r="L128" s="184" t="s">
        <v>622</v>
      </c>
      <c r="M128" s="184" t="s">
        <v>621</v>
      </c>
      <c r="N128" s="184" t="s">
        <v>623</v>
      </c>
      <c r="O128" s="184" t="s">
        <v>622</v>
      </c>
      <c r="P128" s="184" t="s">
        <v>621</v>
      </c>
      <c r="Q128" s="184" t="s">
        <v>620</v>
      </c>
      <c r="R128" s="184" t="s">
        <v>623</v>
      </c>
      <c r="S128" s="184" t="s">
        <v>623</v>
      </c>
      <c r="T128" s="184" t="s">
        <v>620</v>
      </c>
      <c r="U128" s="184" t="s">
        <v>621</v>
      </c>
      <c r="V128" s="184" t="s">
        <v>621</v>
      </c>
      <c r="W128" s="184" t="s">
        <v>623</v>
      </c>
      <c r="X128" s="184" t="s">
        <v>621</v>
      </c>
      <c r="Y128" s="184" t="s">
        <v>622</v>
      </c>
      <c r="Z128" s="184" t="s">
        <v>621</v>
      </c>
      <c r="AA128" s="184" t="s">
        <v>621</v>
      </c>
      <c r="AB128" s="184" t="s">
        <v>621</v>
      </c>
      <c r="AC128" s="184" t="s">
        <v>621</v>
      </c>
      <c r="AD128" s="184" t="s">
        <v>623</v>
      </c>
      <c r="AE128" s="184" t="s">
        <v>621</v>
      </c>
      <c r="AF128" s="184" t="s">
        <v>621</v>
      </c>
      <c r="AG128" s="184" t="s">
        <v>623</v>
      </c>
      <c r="AH128" s="184" t="s">
        <v>622</v>
      </c>
      <c r="AI128" s="184" t="s">
        <v>622</v>
      </c>
      <c r="AJ128" s="184" t="s">
        <v>621</v>
      </c>
      <c r="AK128" s="184" t="s">
        <v>623</v>
      </c>
      <c r="AL128" s="184" t="s">
        <v>621</v>
      </c>
      <c r="AM128" s="184" t="s">
        <v>621</v>
      </c>
      <c r="AN128" s="184" t="s">
        <v>623</v>
      </c>
      <c r="AO128" s="184" t="s">
        <v>621</v>
      </c>
      <c r="AP128" s="184" t="s">
        <v>621</v>
      </c>
      <c r="AQ128" s="184" t="s">
        <v>621</v>
      </c>
      <c r="AR128" s="184" t="s">
        <v>621</v>
      </c>
      <c r="AS128" s="184" t="s">
        <v>621</v>
      </c>
      <c r="AT128" s="184" t="s">
        <v>621</v>
      </c>
      <c r="AU128" s="184" t="s">
        <v>621</v>
      </c>
      <c r="AV128" s="184" t="s">
        <v>621</v>
      </c>
      <c r="AW128" s="184" t="s">
        <v>621</v>
      </c>
      <c r="AX128" s="184" t="s">
        <v>621</v>
      </c>
      <c r="AY128" s="184" t="s">
        <v>621</v>
      </c>
      <c r="AZ128" s="184" t="s">
        <v>622</v>
      </c>
      <c r="BA128" s="184" t="s">
        <v>622</v>
      </c>
      <c r="BC128" s="107">
        <f t="shared" si="6"/>
        <v>31</v>
      </c>
      <c r="BD128" s="107">
        <f t="shared" si="7"/>
        <v>7</v>
      </c>
      <c r="BE128" s="107">
        <f t="shared" si="8"/>
        <v>3</v>
      </c>
      <c r="BF128" s="107">
        <f t="shared" si="9"/>
        <v>9</v>
      </c>
      <c r="BG128" s="107">
        <f t="shared" si="10"/>
        <v>0</v>
      </c>
      <c r="BH128" s="107">
        <f t="shared" si="11"/>
        <v>41</v>
      </c>
    </row>
    <row r="129" spans="1:60" x14ac:dyDescent="0.25">
      <c r="A129" s="104">
        <v>333</v>
      </c>
      <c r="B129" s="69" t="s">
        <v>129</v>
      </c>
      <c r="C129" s="69" t="s">
        <v>97</v>
      </c>
      <c r="D129" s="184" t="s">
        <v>621</v>
      </c>
      <c r="E129" s="184" t="s">
        <v>621</v>
      </c>
      <c r="F129" s="184" t="s">
        <v>621</v>
      </c>
      <c r="G129" s="184" t="s">
        <v>621</v>
      </c>
      <c r="H129" s="184" t="s">
        <v>621</v>
      </c>
      <c r="I129" s="184" t="s">
        <v>621</v>
      </c>
      <c r="J129" s="184" t="s">
        <v>621</v>
      </c>
      <c r="K129" s="184" t="s">
        <v>621</v>
      </c>
      <c r="L129" s="184" t="s">
        <v>621</v>
      </c>
      <c r="M129" s="184" t="s">
        <v>621</v>
      </c>
      <c r="N129" s="184" t="s">
        <v>621</v>
      </c>
      <c r="O129" s="184" t="s">
        <v>620</v>
      </c>
      <c r="P129" s="184" t="s">
        <v>621</v>
      </c>
      <c r="Q129" s="184" t="s">
        <v>621</v>
      </c>
      <c r="R129" s="184" t="s">
        <v>621</v>
      </c>
      <c r="S129" s="184" t="s">
        <v>621</v>
      </c>
      <c r="T129" s="184" t="s">
        <v>623</v>
      </c>
      <c r="U129" s="184" t="s">
        <v>621</v>
      </c>
      <c r="V129" s="184" t="s">
        <v>621</v>
      </c>
      <c r="W129" s="184" t="s">
        <v>623</v>
      </c>
      <c r="X129" s="184" t="s">
        <v>623</v>
      </c>
      <c r="Y129" s="184" t="s">
        <v>623</v>
      </c>
      <c r="Z129" s="184" t="s">
        <v>621</v>
      </c>
      <c r="AA129" s="184" t="s">
        <v>621</v>
      </c>
      <c r="AB129" s="184" t="s">
        <v>621</v>
      </c>
      <c r="AC129" s="184" t="s">
        <v>621</v>
      </c>
      <c r="AD129" s="184" t="s">
        <v>623</v>
      </c>
      <c r="AE129" s="184" t="s">
        <v>621</v>
      </c>
      <c r="AF129" s="184" t="s">
        <v>621</v>
      </c>
      <c r="AG129" s="184" t="s">
        <v>622</v>
      </c>
      <c r="AH129" s="184" t="s">
        <v>622</v>
      </c>
      <c r="AI129" s="184" t="s">
        <v>622</v>
      </c>
      <c r="AJ129" s="184" t="s">
        <v>621</v>
      </c>
      <c r="AK129" s="184" t="s">
        <v>621</v>
      </c>
      <c r="AL129" s="184" t="s">
        <v>621</v>
      </c>
      <c r="AM129" s="184" t="s">
        <v>621</v>
      </c>
      <c r="AN129" s="184" t="s">
        <v>621</v>
      </c>
      <c r="AO129" s="184" t="s">
        <v>620</v>
      </c>
      <c r="AP129" s="184" t="s">
        <v>621</v>
      </c>
      <c r="AQ129" s="184" t="s">
        <v>621</v>
      </c>
      <c r="AR129" s="184" t="s">
        <v>621</v>
      </c>
      <c r="AS129" s="184" t="s">
        <v>621</v>
      </c>
      <c r="AT129" s="184" t="s">
        <v>621</v>
      </c>
      <c r="AU129" s="184" t="s">
        <v>621</v>
      </c>
      <c r="AV129" s="184" t="s">
        <v>621</v>
      </c>
      <c r="AW129" s="184" t="s">
        <v>621</v>
      </c>
      <c r="AX129" s="184" t="s">
        <v>620</v>
      </c>
      <c r="AY129" s="184" t="s">
        <v>621</v>
      </c>
      <c r="AZ129" s="184" t="s">
        <v>622</v>
      </c>
      <c r="BA129" s="184" t="s">
        <v>622</v>
      </c>
      <c r="BC129" s="107">
        <f t="shared" si="6"/>
        <v>37</v>
      </c>
      <c r="BD129" s="107">
        <f t="shared" si="7"/>
        <v>5</v>
      </c>
      <c r="BE129" s="107">
        <f t="shared" si="8"/>
        <v>3</v>
      </c>
      <c r="BF129" s="107">
        <f t="shared" si="9"/>
        <v>5</v>
      </c>
      <c r="BG129" s="107">
        <f t="shared" si="10"/>
        <v>0</v>
      </c>
      <c r="BH129" s="107">
        <f t="shared" si="11"/>
        <v>45</v>
      </c>
    </row>
    <row r="130" spans="1:60" x14ac:dyDescent="0.25">
      <c r="A130" s="104">
        <v>334</v>
      </c>
      <c r="B130" s="69" t="s">
        <v>130</v>
      </c>
      <c r="C130" s="69" t="s">
        <v>97</v>
      </c>
      <c r="D130" s="184" t="s">
        <v>623</v>
      </c>
      <c r="E130" s="184" t="s">
        <v>621</v>
      </c>
      <c r="F130" s="184" t="s">
        <v>621</v>
      </c>
      <c r="G130" s="184" t="s">
        <v>621</v>
      </c>
      <c r="H130" s="184" t="s">
        <v>623</v>
      </c>
      <c r="I130" s="184" t="s">
        <v>621</v>
      </c>
      <c r="J130" s="184" t="s">
        <v>621</v>
      </c>
      <c r="K130" s="184" t="s">
        <v>621</v>
      </c>
      <c r="L130" s="184" t="s">
        <v>621</v>
      </c>
      <c r="M130" s="184" t="s">
        <v>621</v>
      </c>
      <c r="N130" s="184" t="s">
        <v>621</v>
      </c>
      <c r="O130" s="184" t="s">
        <v>621</v>
      </c>
      <c r="P130" s="184" t="s">
        <v>621</v>
      </c>
      <c r="Q130" s="184" t="s">
        <v>620</v>
      </c>
      <c r="R130" s="184" t="s">
        <v>623</v>
      </c>
      <c r="S130" s="184" t="s">
        <v>621</v>
      </c>
      <c r="T130" s="184" t="s">
        <v>620</v>
      </c>
      <c r="U130" s="184" t="s">
        <v>621</v>
      </c>
      <c r="V130" s="184" t="s">
        <v>621</v>
      </c>
      <c r="W130" s="184" t="s">
        <v>621</v>
      </c>
      <c r="X130" s="184" t="s">
        <v>621</v>
      </c>
      <c r="Y130" s="184" t="s">
        <v>622</v>
      </c>
      <c r="Z130" s="184" t="s">
        <v>621</v>
      </c>
      <c r="AA130" s="184" t="s">
        <v>621</v>
      </c>
      <c r="AB130" s="184" t="s">
        <v>621</v>
      </c>
      <c r="AC130" s="184" t="s">
        <v>621</v>
      </c>
      <c r="AD130" s="184" t="s">
        <v>623</v>
      </c>
      <c r="AE130" s="184" t="s">
        <v>621</v>
      </c>
      <c r="AF130" s="184" t="s">
        <v>621</v>
      </c>
      <c r="AG130" s="184" t="s">
        <v>622</v>
      </c>
      <c r="AH130" s="184" t="s">
        <v>622</v>
      </c>
      <c r="AI130" s="184" t="s">
        <v>622</v>
      </c>
      <c r="AJ130" s="184" t="s">
        <v>621</v>
      </c>
      <c r="AK130" s="184" t="s">
        <v>621</v>
      </c>
      <c r="AL130" s="184" t="s">
        <v>621</v>
      </c>
      <c r="AM130" s="184" t="s">
        <v>621</v>
      </c>
      <c r="AN130" s="184" t="s">
        <v>623</v>
      </c>
      <c r="AO130" s="184" t="s">
        <v>623</v>
      </c>
      <c r="AP130" s="184" t="s">
        <v>621</v>
      </c>
      <c r="AQ130" s="184" t="s">
        <v>621</v>
      </c>
      <c r="AR130" s="184" t="s">
        <v>621</v>
      </c>
      <c r="AS130" s="184" t="s">
        <v>623</v>
      </c>
      <c r="AT130" s="184" t="s">
        <v>623</v>
      </c>
      <c r="AU130" s="184" t="s">
        <v>621</v>
      </c>
      <c r="AV130" s="184" t="s">
        <v>621</v>
      </c>
      <c r="AW130" s="184" t="s">
        <v>621</v>
      </c>
      <c r="AX130" s="184" t="s">
        <v>623</v>
      </c>
      <c r="AY130" s="184" t="s">
        <v>621</v>
      </c>
      <c r="AZ130" s="184" t="s">
        <v>622</v>
      </c>
      <c r="BA130" s="184" t="s">
        <v>622</v>
      </c>
      <c r="BC130" s="107">
        <f t="shared" si="6"/>
        <v>33</v>
      </c>
      <c r="BD130" s="107">
        <f t="shared" si="7"/>
        <v>6</v>
      </c>
      <c r="BE130" s="107">
        <f t="shared" si="8"/>
        <v>2</v>
      </c>
      <c r="BF130" s="107">
        <f t="shared" si="9"/>
        <v>9</v>
      </c>
      <c r="BG130" s="107">
        <f t="shared" si="10"/>
        <v>0</v>
      </c>
      <c r="BH130" s="107">
        <f t="shared" si="11"/>
        <v>41</v>
      </c>
    </row>
    <row r="131" spans="1:60" x14ac:dyDescent="0.25">
      <c r="A131" s="104">
        <v>335</v>
      </c>
      <c r="B131" s="69" t="s">
        <v>131</v>
      </c>
      <c r="C131" s="69" t="s">
        <v>97</v>
      </c>
      <c r="D131" s="184" t="s">
        <v>621</v>
      </c>
      <c r="E131" s="184" t="s">
        <v>621</v>
      </c>
      <c r="F131" s="184" t="s">
        <v>621</v>
      </c>
      <c r="G131" s="184" t="s">
        <v>620</v>
      </c>
      <c r="H131" s="184" t="s">
        <v>621</v>
      </c>
      <c r="I131" s="184" t="s">
        <v>621</v>
      </c>
      <c r="J131" s="184" t="s">
        <v>623</v>
      </c>
      <c r="K131" s="184" t="s">
        <v>621</v>
      </c>
      <c r="L131" s="184" t="s">
        <v>622</v>
      </c>
      <c r="M131" s="184" t="s">
        <v>621</v>
      </c>
      <c r="N131" s="184" t="s">
        <v>621</v>
      </c>
      <c r="O131" s="184" t="s">
        <v>621</v>
      </c>
      <c r="P131" s="184" t="s">
        <v>621</v>
      </c>
      <c r="Q131" s="184" t="s">
        <v>620</v>
      </c>
      <c r="R131" s="184" t="s">
        <v>623</v>
      </c>
      <c r="S131" s="184" t="s">
        <v>621</v>
      </c>
      <c r="T131" s="184" t="s">
        <v>620</v>
      </c>
      <c r="U131" s="184" t="s">
        <v>621</v>
      </c>
      <c r="V131" s="184" t="s">
        <v>621</v>
      </c>
      <c r="W131" s="184" t="s">
        <v>621</v>
      </c>
      <c r="X131" s="184" t="s">
        <v>621</v>
      </c>
      <c r="Y131" s="184" t="s">
        <v>622</v>
      </c>
      <c r="Z131" s="184" t="s">
        <v>621</v>
      </c>
      <c r="AA131" s="184" t="s">
        <v>621</v>
      </c>
      <c r="AB131" s="184" t="s">
        <v>621</v>
      </c>
      <c r="AC131" s="184" t="s">
        <v>621</v>
      </c>
      <c r="AD131" s="184" t="s">
        <v>621</v>
      </c>
      <c r="AE131" s="184" t="s">
        <v>621</v>
      </c>
      <c r="AF131" s="184" t="s">
        <v>621</v>
      </c>
      <c r="AG131" s="184" t="s">
        <v>622</v>
      </c>
      <c r="AH131" s="184" t="s">
        <v>622</v>
      </c>
      <c r="AI131" s="184" t="s">
        <v>622</v>
      </c>
      <c r="AJ131" s="184" t="s">
        <v>621</v>
      </c>
      <c r="AK131" s="184" t="s">
        <v>621</v>
      </c>
      <c r="AL131" s="184" t="s">
        <v>622</v>
      </c>
      <c r="AM131" s="184" t="s">
        <v>623</v>
      </c>
      <c r="AN131" s="184" t="s">
        <v>621</v>
      </c>
      <c r="AO131" s="184" t="s">
        <v>621</v>
      </c>
      <c r="AP131" s="184" t="s">
        <v>621</v>
      </c>
      <c r="AQ131" s="184" t="s">
        <v>622</v>
      </c>
      <c r="AR131" s="184" t="s">
        <v>621</v>
      </c>
      <c r="AS131" s="184" t="s">
        <v>621</v>
      </c>
      <c r="AT131" s="184" t="s">
        <v>623</v>
      </c>
      <c r="AU131" s="184" t="s">
        <v>621</v>
      </c>
      <c r="AV131" s="184" t="s">
        <v>621</v>
      </c>
      <c r="AW131" s="184" t="s">
        <v>622</v>
      </c>
      <c r="AX131" s="184" t="s">
        <v>621</v>
      </c>
      <c r="AY131" s="184" t="s">
        <v>621</v>
      </c>
      <c r="AZ131" s="184" t="s">
        <v>622</v>
      </c>
      <c r="BA131" s="184" t="s">
        <v>622</v>
      </c>
      <c r="BC131" s="107">
        <f t="shared" si="6"/>
        <v>33</v>
      </c>
      <c r="BD131" s="107">
        <f t="shared" si="7"/>
        <v>10</v>
      </c>
      <c r="BE131" s="107">
        <f t="shared" si="8"/>
        <v>3</v>
      </c>
      <c r="BF131" s="107">
        <f t="shared" si="9"/>
        <v>4</v>
      </c>
      <c r="BG131" s="107">
        <f t="shared" si="10"/>
        <v>0</v>
      </c>
      <c r="BH131" s="107">
        <f t="shared" si="11"/>
        <v>46</v>
      </c>
    </row>
    <row r="132" spans="1:60" x14ac:dyDescent="0.25">
      <c r="A132" s="104">
        <v>336</v>
      </c>
      <c r="B132" s="69" t="s">
        <v>91</v>
      </c>
      <c r="C132" s="69" t="s">
        <v>97</v>
      </c>
      <c r="D132" s="184" t="s">
        <v>621</v>
      </c>
      <c r="E132" s="184" t="s">
        <v>621</v>
      </c>
      <c r="F132" s="184" t="s">
        <v>621</v>
      </c>
      <c r="G132" s="184" t="s">
        <v>621</v>
      </c>
      <c r="H132" s="184" t="s">
        <v>621</v>
      </c>
      <c r="I132" s="184" t="s">
        <v>621</v>
      </c>
      <c r="J132" s="184" t="s">
        <v>623</v>
      </c>
      <c r="K132" s="184" t="s">
        <v>621</v>
      </c>
      <c r="L132" s="184" t="s">
        <v>622</v>
      </c>
      <c r="M132" s="184" t="s">
        <v>621</v>
      </c>
      <c r="N132" s="184" t="s">
        <v>621</v>
      </c>
      <c r="O132" s="184" t="s">
        <v>622</v>
      </c>
      <c r="P132" s="184" t="s">
        <v>621</v>
      </c>
      <c r="Q132" s="184" t="s">
        <v>621</v>
      </c>
      <c r="R132" s="184" t="s">
        <v>621</v>
      </c>
      <c r="S132" s="184" t="s">
        <v>623</v>
      </c>
      <c r="T132" s="184" t="s">
        <v>623</v>
      </c>
      <c r="U132" s="184" t="s">
        <v>621</v>
      </c>
      <c r="V132" s="184" t="s">
        <v>621</v>
      </c>
      <c r="W132" s="184" t="s">
        <v>621</v>
      </c>
      <c r="X132" s="184" t="s">
        <v>621</v>
      </c>
      <c r="Y132" s="184" t="s">
        <v>622</v>
      </c>
      <c r="Z132" s="184" t="s">
        <v>621</v>
      </c>
      <c r="AA132" s="184" t="s">
        <v>621</v>
      </c>
      <c r="AB132" s="184" t="s">
        <v>623</v>
      </c>
      <c r="AC132" s="184" t="s">
        <v>623</v>
      </c>
      <c r="AD132" s="184" t="s">
        <v>621</v>
      </c>
      <c r="AE132" s="184" t="s">
        <v>622</v>
      </c>
      <c r="AF132" s="184" t="s">
        <v>621</v>
      </c>
      <c r="AG132" s="184" t="s">
        <v>622</v>
      </c>
      <c r="AH132" s="184" t="s">
        <v>621</v>
      </c>
      <c r="AI132" s="184" t="s">
        <v>622</v>
      </c>
      <c r="AJ132" s="184" t="s">
        <v>621</v>
      </c>
      <c r="AK132" s="184" t="s">
        <v>621</v>
      </c>
      <c r="AL132" s="184" t="s">
        <v>622</v>
      </c>
      <c r="AM132" s="184" t="s">
        <v>621</v>
      </c>
      <c r="AN132" s="184" t="s">
        <v>621</v>
      </c>
      <c r="AO132" s="184" t="s">
        <v>621</v>
      </c>
      <c r="AP132" s="184" t="s">
        <v>621</v>
      </c>
      <c r="AQ132" s="184" t="s">
        <v>622</v>
      </c>
      <c r="AR132" s="184" t="s">
        <v>621</v>
      </c>
      <c r="AS132" s="184" t="s">
        <v>621</v>
      </c>
      <c r="AT132" s="184" t="s">
        <v>621</v>
      </c>
      <c r="AU132" s="184" t="s">
        <v>621</v>
      </c>
      <c r="AV132" s="184" t="s">
        <v>621</v>
      </c>
      <c r="AW132" s="184" t="s">
        <v>621</v>
      </c>
      <c r="AX132" s="184" t="s">
        <v>621</v>
      </c>
      <c r="AY132" s="184" t="s">
        <v>621</v>
      </c>
      <c r="AZ132" s="184" t="s">
        <v>621</v>
      </c>
      <c r="BA132" s="184" t="s">
        <v>623</v>
      </c>
      <c r="BC132" s="107">
        <f t="shared" ref="BC132:BC195" si="12">COUNTIF($D132:$BA132,"Yes")</f>
        <v>36</v>
      </c>
      <c r="BD132" s="107">
        <f t="shared" ref="BD132:BD195" si="13">COUNTIF($D132:$BA132,"N/A")</f>
        <v>8</v>
      </c>
      <c r="BE132" s="107">
        <f t="shared" ref="BE132:BE195" si="14">COUNTIF($D132:$BA132,"Prospective")</f>
        <v>0</v>
      </c>
      <c r="BF132" s="107">
        <f t="shared" ref="BF132:BF195" si="15">COUNTIF($D132:$BA132,"No")</f>
        <v>6</v>
      </c>
      <c r="BG132" s="107">
        <f t="shared" ref="BG132:BG195" si="16">50-SUM(BC132:BF132)</f>
        <v>0</v>
      </c>
      <c r="BH132" s="107">
        <f t="shared" ref="BH132:BH195" si="17">SUM(BC132:BE132)</f>
        <v>44</v>
      </c>
    </row>
    <row r="133" spans="1:60" x14ac:dyDescent="0.25">
      <c r="A133" s="104">
        <v>337</v>
      </c>
      <c r="B133" s="69" t="s">
        <v>132</v>
      </c>
      <c r="C133" s="69" t="s">
        <v>97</v>
      </c>
      <c r="D133" s="184" t="s">
        <v>621</v>
      </c>
      <c r="E133" s="184" t="s">
        <v>621</v>
      </c>
      <c r="F133" s="184" t="s">
        <v>621</v>
      </c>
      <c r="G133" s="184" t="s">
        <v>621</v>
      </c>
      <c r="H133" s="184" t="s">
        <v>621</v>
      </c>
      <c r="I133" s="184" t="s">
        <v>621</v>
      </c>
      <c r="J133" s="184" t="s">
        <v>623</v>
      </c>
      <c r="K133" s="184" t="s">
        <v>621</v>
      </c>
      <c r="L133" s="184" t="s">
        <v>621</v>
      </c>
      <c r="M133" s="184" t="s">
        <v>621</v>
      </c>
      <c r="N133" s="184" t="s">
        <v>621</v>
      </c>
      <c r="O133" s="184" t="s">
        <v>621</v>
      </c>
      <c r="P133" s="184" t="s">
        <v>621</v>
      </c>
      <c r="Q133" s="184" t="s">
        <v>621</v>
      </c>
      <c r="R133" s="184" t="s">
        <v>621</v>
      </c>
      <c r="S133" s="184" t="s">
        <v>621</v>
      </c>
      <c r="T133" s="184" t="s">
        <v>621</v>
      </c>
      <c r="U133" s="184" t="s">
        <v>621</v>
      </c>
      <c r="V133" s="184" t="s">
        <v>621</v>
      </c>
      <c r="W133" s="184" t="s">
        <v>621</v>
      </c>
      <c r="X133" s="184" t="s">
        <v>621</v>
      </c>
      <c r="Y133" s="184" t="s">
        <v>621</v>
      </c>
      <c r="Z133" s="184" t="s">
        <v>621</v>
      </c>
      <c r="AA133" s="184" t="s">
        <v>621</v>
      </c>
      <c r="AB133" s="184" t="s">
        <v>621</v>
      </c>
      <c r="AC133" s="184" t="s">
        <v>621</v>
      </c>
      <c r="AD133" s="184" t="s">
        <v>621</v>
      </c>
      <c r="AE133" s="184" t="s">
        <v>621</v>
      </c>
      <c r="AF133" s="184" t="s">
        <v>621</v>
      </c>
      <c r="AG133" s="184" t="s">
        <v>621</v>
      </c>
      <c r="AH133" s="184" t="s">
        <v>621</v>
      </c>
      <c r="AI133" s="184" t="s">
        <v>621</v>
      </c>
      <c r="AJ133" s="184" t="s">
        <v>621</v>
      </c>
      <c r="AK133" s="184" t="s">
        <v>621</v>
      </c>
      <c r="AL133" s="184" t="s">
        <v>621</v>
      </c>
      <c r="AM133" s="184" t="s">
        <v>621</v>
      </c>
      <c r="AN133" s="184" t="s">
        <v>621</v>
      </c>
      <c r="AO133" s="184" t="s">
        <v>621</v>
      </c>
      <c r="AP133" s="184" t="s">
        <v>621</v>
      </c>
      <c r="AQ133" s="184" t="s">
        <v>621</v>
      </c>
      <c r="AR133" s="184" t="s">
        <v>621</v>
      </c>
      <c r="AS133" s="184" t="s">
        <v>621</v>
      </c>
      <c r="AT133" s="184" t="s">
        <v>623</v>
      </c>
      <c r="AU133" s="184" t="s">
        <v>621</v>
      </c>
      <c r="AV133" s="184" t="s">
        <v>621</v>
      </c>
      <c r="AW133" s="184" t="s">
        <v>623</v>
      </c>
      <c r="AX133" s="184" t="s">
        <v>621</v>
      </c>
      <c r="AY133" s="184" t="s">
        <v>621</v>
      </c>
      <c r="AZ133" s="184" t="s">
        <v>621</v>
      </c>
      <c r="BA133" s="184" t="s">
        <v>621</v>
      </c>
      <c r="BC133" s="107">
        <f t="shared" si="12"/>
        <v>47</v>
      </c>
      <c r="BD133" s="107">
        <f t="shared" si="13"/>
        <v>0</v>
      </c>
      <c r="BE133" s="107">
        <f t="shared" si="14"/>
        <v>0</v>
      </c>
      <c r="BF133" s="107">
        <f t="shared" si="15"/>
        <v>3</v>
      </c>
      <c r="BG133" s="107">
        <f t="shared" si="16"/>
        <v>0</v>
      </c>
      <c r="BH133" s="107">
        <f t="shared" si="17"/>
        <v>47</v>
      </c>
    </row>
    <row r="134" spans="1:60" x14ac:dyDescent="0.25">
      <c r="A134" s="104">
        <v>338</v>
      </c>
      <c r="B134" s="69" t="s">
        <v>133</v>
      </c>
      <c r="C134" s="69" t="s">
        <v>97</v>
      </c>
      <c r="D134" s="184" t="s">
        <v>621</v>
      </c>
      <c r="E134" s="184" t="s">
        <v>621</v>
      </c>
      <c r="F134" s="184" t="s">
        <v>621</v>
      </c>
      <c r="G134" s="184" t="s">
        <v>621</v>
      </c>
      <c r="H134" s="184" t="s">
        <v>621</v>
      </c>
      <c r="I134" s="184" t="s">
        <v>621</v>
      </c>
      <c r="J134" s="184" t="s">
        <v>623</v>
      </c>
      <c r="K134" s="184" t="s">
        <v>621</v>
      </c>
      <c r="L134" s="184" t="s">
        <v>621</v>
      </c>
      <c r="M134" s="184" t="s">
        <v>621</v>
      </c>
      <c r="N134" s="184" t="s">
        <v>621</v>
      </c>
      <c r="O134" s="184" t="s">
        <v>621</v>
      </c>
      <c r="P134" s="184" t="s">
        <v>621</v>
      </c>
      <c r="Q134" s="184" t="s">
        <v>620</v>
      </c>
      <c r="R134" s="184" t="s">
        <v>621</v>
      </c>
      <c r="S134" s="184" t="s">
        <v>621</v>
      </c>
      <c r="T134" s="184" t="s">
        <v>621</v>
      </c>
      <c r="U134" s="184" t="s">
        <v>621</v>
      </c>
      <c r="V134" s="184" t="s">
        <v>621</v>
      </c>
      <c r="W134" s="184" t="s">
        <v>623</v>
      </c>
      <c r="X134" s="184" t="s">
        <v>621</v>
      </c>
      <c r="Y134" s="184" t="s">
        <v>622</v>
      </c>
      <c r="Z134" s="184" t="s">
        <v>621</v>
      </c>
      <c r="AA134" s="184" t="s">
        <v>621</v>
      </c>
      <c r="AB134" s="184" t="s">
        <v>621</v>
      </c>
      <c r="AC134" s="184" t="s">
        <v>621</v>
      </c>
      <c r="AD134" s="184" t="s">
        <v>623</v>
      </c>
      <c r="AE134" s="184" t="s">
        <v>621</v>
      </c>
      <c r="AF134" s="184" t="s">
        <v>621</v>
      </c>
      <c r="AG134" s="184" t="s">
        <v>622</v>
      </c>
      <c r="AH134" s="184" t="s">
        <v>622</v>
      </c>
      <c r="AI134" s="184" t="s">
        <v>622</v>
      </c>
      <c r="AJ134" s="184" t="s">
        <v>621</v>
      </c>
      <c r="AK134" s="184" t="s">
        <v>621</v>
      </c>
      <c r="AL134" s="184" t="s">
        <v>621</v>
      </c>
      <c r="AM134" s="184" t="s">
        <v>621</v>
      </c>
      <c r="AN134" s="184" t="s">
        <v>621</v>
      </c>
      <c r="AO134" s="184" t="s">
        <v>621</v>
      </c>
      <c r="AP134" s="184" t="s">
        <v>621</v>
      </c>
      <c r="AQ134" s="184" t="s">
        <v>621</v>
      </c>
      <c r="AR134" s="184" t="s">
        <v>621</v>
      </c>
      <c r="AS134" s="184" t="s">
        <v>621</v>
      </c>
      <c r="AT134" s="184" t="s">
        <v>623</v>
      </c>
      <c r="AU134" s="184" t="s">
        <v>621</v>
      </c>
      <c r="AV134" s="184" t="s">
        <v>621</v>
      </c>
      <c r="AW134" s="184" t="s">
        <v>621</v>
      </c>
      <c r="AX134" s="184" t="s">
        <v>621</v>
      </c>
      <c r="AY134" s="184" t="s">
        <v>621</v>
      </c>
      <c r="AZ134" s="184" t="s">
        <v>622</v>
      </c>
      <c r="BA134" s="184" t="s">
        <v>622</v>
      </c>
      <c r="BC134" s="107">
        <f t="shared" si="12"/>
        <v>39</v>
      </c>
      <c r="BD134" s="107">
        <f t="shared" si="13"/>
        <v>6</v>
      </c>
      <c r="BE134" s="107">
        <f t="shared" si="14"/>
        <v>1</v>
      </c>
      <c r="BF134" s="107">
        <f t="shared" si="15"/>
        <v>4</v>
      </c>
      <c r="BG134" s="107">
        <f t="shared" si="16"/>
        <v>0</v>
      </c>
      <c r="BH134" s="107">
        <f t="shared" si="17"/>
        <v>46</v>
      </c>
    </row>
    <row r="135" spans="1:60" x14ac:dyDescent="0.25">
      <c r="A135" s="104">
        <v>339</v>
      </c>
      <c r="B135" s="69" t="s">
        <v>134</v>
      </c>
      <c r="C135" s="69" t="s">
        <v>97</v>
      </c>
      <c r="D135" s="184" t="s">
        <v>621</v>
      </c>
      <c r="E135" s="184" t="s">
        <v>623</v>
      </c>
      <c r="F135" s="184" t="s">
        <v>621</v>
      </c>
      <c r="G135" s="184" t="s">
        <v>620</v>
      </c>
      <c r="H135" s="184" t="s">
        <v>623</v>
      </c>
      <c r="I135" s="184" t="s">
        <v>623</v>
      </c>
      <c r="J135" s="184" t="s">
        <v>623</v>
      </c>
      <c r="K135" s="184" t="s">
        <v>623</v>
      </c>
      <c r="L135" s="184" t="s">
        <v>622</v>
      </c>
      <c r="M135" s="184" t="s">
        <v>621</v>
      </c>
      <c r="N135" s="184" t="s">
        <v>621</v>
      </c>
      <c r="O135" s="184" t="s">
        <v>622</v>
      </c>
      <c r="P135" s="184" t="s">
        <v>620</v>
      </c>
      <c r="Q135" s="184" t="s">
        <v>621</v>
      </c>
      <c r="R135" s="184" t="s">
        <v>623</v>
      </c>
      <c r="S135" s="184" t="s">
        <v>621</v>
      </c>
      <c r="T135" s="184" t="s">
        <v>620</v>
      </c>
      <c r="U135" s="184" t="s">
        <v>621</v>
      </c>
      <c r="V135" s="184" t="s">
        <v>621</v>
      </c>
      <c r="W135" s="184" t="s">
        <v>623</v>
      </c>
      <c r="X135" s="184" t="s">
        <v>621</v>
      </c>
      <c r="Y135" s="184" t="s">
        <v>622</v>
      </c>
      <c r="Z135" s="184" t="s">
        <v>621</v>
      </c>
      <c r="AA135" s="184" t="s">
        <v>621</v>
      </c>
      <c r="AB135" s="184" t="s">
        <v>621</v>
      </c>
      <c r="AC135" s="184" t="s">
        <v>623</v>
      </c>
      <c r="AD135" s="184" t="s">
        <v>621</v>
      </c>
      <c r="AE135" s="184" t="s">
        <v>621</v>
      </c>
      <c r="AF135" s="184" t="s">
        <v>621</v>
      </c>
      <c r="AG135" s="184" t="s">
        <v>622</v>
      </c>
      <c r="AH135" s="184" t="s">
        <v>622</v>
      </c>
      <c r="AI135" s="184" t="s">
        <v>622</v>
      </c>
      <c r="AJ135" s="184" t="s">
        <v>621</v>
      </c>
      <c r="AK135" s="184" t="s">
        <v>621</v>
      </c>
      <c r="AL135" s="184" t="s">
        <v>622</v>
      </c>
      <c r="AM135" s="184" t="s">
        <v>621</v>
      </c>
      <c r="AN135" s="184" t="s">
        <v>621</v>
      </c>
      <c r="AO135" s="184" t="s">
        <v>621</v>
      </c>
      <c r="AP135" s="184" t="s">
        <v>621</v>
      </c>
      <c r="AQ135" s="184" t="s">
        <v>621</v>
      </c>
      <c r="AR135" s="184" t="s">
        <v>621</v>
      </c>
      <c r="AS135" s="184" t="s">
        <v>621</v>
      </c>
      <c r="AT135" s="184" t="s">
        <v>621</v>
      </c>
      <c r="AU135" s="184" t="s">
        <v>621</v>
      </c>
      <c r="AV135" s="184" t="s">
        <v>621</v>
      </c>
      <c r="AW135" s="184" t="s">
        <v>622</v>
      </c>
      <c r="AX135" s="184" t="s">
        <v>623</v>
      </c>
      <c r="AY135" s="184" t="s">
        <v>621</v>
      </c>
      <c r="AZ135" s="184" t="s">
        <v>622</v>
      </c>
      <c r="BA135" s="184" t="s">
        <v>622</v>
      </c>
      <c r="BC135" s="107">
        <f t="shared" si="12"/>
        <v>28</v>
      </c>
      <c r="BD135" s="107">
        <f t="shared" si="13"/>
        <v>10</v>
      </c>
      <c r="BE135" s="107">
        <f t="shared" si="14"/>
        <v>3</v>
      </c>
      <c r="BF135" s="107">
        <f t="shared" si="15"/>
        <v>9</v>
      </c>
      <c r="BG135" s="107">
        <f t="shared" si="16"/>
        <v>0</v>
      </c>
      <c r="BH135" s="107">
        <f t="shared" si="17"/>
        <v>41</v>
      </c>
    </row>
    <row r="136" spans="1:60" x14ac:dyDescent="0.25">
      <c r="A136" s="104">
        <v>340</v>
      </c>
      <c r="B136" s="69" t="s">
        <v>135</v>
      </c>
      <c r="C136" s="69" t="s">
        <v>97</v>
      </c>
      <c r="D136" s="184" t="s">
        <v>621</v>
      </c>
      <c r="E136" s="184" t="s">
        <v>621</v>
      </c>
      <c r="F136" s="184" t="s">
        <v>621</v>
      </c>
      <c r="G136" s="184" t="s">
        <v>621</v>
      </c>
      <c r="H136" s="184" t="s">
        <v>623</v>
      </c>
      <c r="I136" s="184" t="s">
        <v>621</v>
      </c>
      <c r="J136" s="184" t="s">
        <v>621</v>
      </c>
      <c r="K136" s="184" t="s">
        <v>623</v>
      </c>
      <c r="L136" s="184" t="s">
        <v>622</v>
      </c>
      <c r="M136" s="184" t="s">
        <v>621</v>
      </c>
      <c r="N136" s="184" t="s">
        <v>621</v>
      </c>
      <c r="O136" s="184" t="s">
        <v>622</v>
      </c>
      <c r="P136" s="184" t="s">
        <v>621</v>
      </c>
      <c r="Q136" s="184" t="s">
        <v>621</v>
      </c>
      <c r="R136" s="184" t="s">
        <v>621</v>
      </c>
      <c r="S136" s="184" t="s">
        <v>621</v>
      </c>
      <c r="T136" s="184" t="s">
        <v>621</v>
      </c>
      <c r="U136" s="184" t="s">
        <v>621</v>
      </c>
      <c r="V136" s="184" t="s">
        <v>621</v>
      </c>
      <c r="W136" s="184" t="s">
        <v>621</v>
      </c>
      <c r="X136" s="184" t="s">
        <v>621</v>
      </c>
      <c r="Y136" s="184" t="s">
        <v>621</v>
      </c>
      <c r="Z136" s="184" t="s">
        <v>621</v>
      </c>
      <c r="AA136" s="184" t="s">
        <v>621</v>
      </c>
      <c r="AB136" s="184" t="s">
        <v>621</v>
      </c>
      <c r="AC136" s="184" t="s">
        <v>621</v>
      </c>
      <c r="AD136" s="184" t="s">
        <v>621</v>
      </c>
      <c r="AE136" s="184" t="s">
        <v>621</v>
      </c>
      <c r="AF136" s="184" t="s">
        <v>621</v>
      </c>
      <c r="AG136" s="184" t="s">
        <v>622</v>
      </c>
      <c r="AH136" s="184" t="s">
        <v>622</v>
      </c>
      <c r="AI136" s="184" t="s">
        <v>622</v>
      </c>
      <c r="AJ136" s="184" t="s">
        <v>621</v>
      </c>
      <c r="AK136" s="184" t="s">
        <v>621</v>
      </c>
      <c r="AL136" s="184" t="s">
        <v>622</v>
      </c>
      <c r="AM136" s="184" t="s">
        <v>621</v>
      </c>
      <c r="AN136" s="184" t="s">
        <v>621</v>
      </c>
      <c r="AO136" s="184" t="s">
        <v>621</v>
      </c>
      <c r="AP136" s="184" t="s">
        <v>621</v>
      </c>
      <c r="AQ136" s="184" t="s">
        <v>621</v>
      </c>
      <c r="AR136" s="184" t="s">
        <v>621</v>
      </c>
      <c r="AS136" s="184" t="s">
        <v>621</v>
      </c>
      <c r="AT136" s="184" t="s">
        <v>621</v>
      </c>
      <c r="AU136" s="184" t="s">
        <v>621</v>
      </c>
      <c r="AV136" s="184" t="s">
        <v>621</v>
      </c>
      <c r="AW136" s="184" t="s">
        <v>622</v>
      </c>
      <c r="AX136" s="184" t="s">
        <v>621</v>
      </c>
      <c r="AY136" s="184" t="s">
        <v>621</v>
      </c>
      <c r="AZ136" s="184" t="s">
        <v>622</v>
      </c>
      <c r="BA136" s="184" t="s">
        <v>623</v>
      </c>
      <c r="BC136" s="107">
        <f t="shared" si="12"/>
        <v>39</v>
      </c>
      <c r="BD136" s="107">
        <f t="shared" si="13"/>
        <v>8</v>
      </c>
      <c r="BE136" s="107">
        <f t="shared" si="14"/>
        <v>0</v>
      </c>
      <c r="BF136" s="107">
        <f t="shared" si="15"/>
        <v>3</v>
      </c>
      <c r="BG136" s="107">
        <f t="shared" si="16"/>
        <v>0</v>
      </c>
      <c r="BH136" s="107">
        <f t="shared" si="17"/>
        <v>47</v>
      </c>
    </row>
    <row r="137" spans="1:60" x14ac:dyDescent="0.25">
      <c r="A137" s="111">
        <v>401</v>
      </c>
      <c r="B137" s="69" t="s">
        <v>136</v>
      </c>
      <c r="C137" s="69" t="s">
        <v>137</v>
      </c>
      <c r="D137" s="184" t="s">
        <v>621</v>
      </c>
      <c r="E137" s="184" t="s">
        <v>621</v>
      </c>
      <c r="F137" s="184" t="s">
        <v>621</v>
      </c>
      <c r="G137" s="184" t="s">
        <v>621</v>
      </c>
      <c r="H137" s="184" t="s">
        <v>623</v>
      </c>
      <c r="I137" s="184" t="s">
        <v>621</v>
      </c>
      <c r="J137" s="184" t="s">
        <v>621</v>
      </c>
      <c r="K137" s="184" t="s">
        <v>621</v>
      </c>
      <c r="L137" s="184" t="s">
        <v>623</v>
      </c>
      <c r="M137" s="184" t="s">
        <v>621</v>
      </c>
      <c r="N137" s="184" t="s">
        <v>621</v>
      </c>
      <c r="O137" s="184" t="s">
        <v>621</v>
      </c>
      <c r="P137" s="184" t="s">
        <v>621</v>
      </c>
      <c r="Q137" s="184" t="s">
        <v>621</v>
      </c>
      <c r="R137" s="184" t="s">
        <v>623</v>
      </c>
      <c r="S137" s="184" t="s">
        <v>621</v>
      </c>
      <c r="T137" s="184" t="s">
        <v>621</v>
      </c>
      <c r="U137" s="184" t="s">
        <v>621</v>
      </c>
      <c r="V137" s="184" t="s">
        <v>621</v>
      </c>
      <c r="W137" s="184" t="s">
        <v>621</v>
      </c>
      <c r="X137" s="184" t="s">
        <v>621</v>
      </c>
      <c r="Y137" s="184" t="s">
        <v>622</v>
      </c>
      <c r="Z137" s="184" t="s">
        <v>621</v>
      </c>
      <c r="AA137" s="184" t="s">
        <v>621</v>
      </c>
      <c r="AB137" s="184" t="s">
        <v>621</v>
      </c>
      <c r="AC137" s="184" t="s">
        <v>621</v>
      </c>
      <c r="AD137" s="184" t="s">
        <v>623</v>
      </c>
      <c r="AE137" s="184" t="s">
        <v>621</v>
      </c>
      <c r="AF137" s="184" t="s">
        <v>621</v>
      </c>
      <c r="AG137" s="184" t="s">
        <v>622</v>
      </c>
      <c r="AH137" s="184" t="s">
        <v>622</v>
      </c>
      <c r="AI137" s="184" t="s">
        <v>622</v>
      </c>
      <c r="AJ137" s="184" t="s">
        <v>621</v>
      </c>
      <c r="AK137" s="184" t="s">
        <v>621</v>
      </c>
      <c r="AL137" s="184" t="s">
        <v>621</v>
      </c>
      <c r="AM137" s="184" t="s">
        <v>621</v>
      </c>
      <c r="AN137" s="184" t="s">
        <v>621</v>
      </c>
      <c r="AO137" s="184" t="s">
        <v>623</v>
      </c>
      <c r="AP137" s="184" t="s">
        <v>621</v>
      </c>
      <c r="AQ137" s="184" t="s">
        <v>621</v>
      </c>
      <c r="AR137" s="184" t="s">
        <v>621</v>
      </c>
      <c r="AS137" s="184" t="s">
        <v>621</v>
      </c>
      <c r="AT137" s="184" t="s">
        <v>623</v>
      </c>
      <c r="AU137" s="184" t="s">
        <v>621</v>
      </c>
      <c r="AV137" s="184" t="s">
        <v>621</v>
      </c>
      <c r="AW137" s="184" t="s">
        <v>623</v>
      </c>
      <c r="AX137" s="184" t="s">
        <v>621</v>
      </c>
      <c r="AY137" s="184" t="s">
        <v>621</v>
      </c>
      <c r="AZ137" s="184" t="s">
        <v>622</v>
      </c>
      <c r="BA137" s="184" t="s">
        <v>620</v>
      </c>
      <c r="BC137" s="107">
        <f t="shared" si="12"/>
        <v>37</v>
      </c>
      <c r="BD137" s="107">
        <f t="shared" si="13"/>
        <v>5</v>
      </c>
      <c r="BE137" s="107">
        <f t="shared" si="14"/>
        <v>1</v>
      </c>
      <c r="BF137" s="107">
        <f t="shared" si="15"/>
        <v>7</v>
      </c>
      <c r="BG137" s="107">
        <f t="shared" si="16"/>
        <v>0</v>
      </c>
      <c r="BH137" s="107">
        <f t="shared" si="17"/>
        <v>43</v>
      </c>
    </row>
    <row r="138" spans="1:60" x14ac:dyDescent="0.25">
      <c r="A138" s="104">
        <v>402</v>
      </c>
      <c r="B138" s="69" t="s">
        <v>138</v>
      </c>
      <c r="C138" s="69" t="s">
        <v>137</v>
      </c>
      <c r="D138" s="184" t="s">
        <v>621</v>
      </c>
      <c r="E138" s="184" t="s">
        <v>621</v>
      </c>
      <c r="F138" s="184" t="s">
        <v>621</v>
      </c>
      <c r="G138" s="184" t="s">
        <v>620</v>
      </c>
      <c r="H138" s="184" t="s">
        <v>621</v>
      </c>
      <c r="I138" s="184" t="s">
        <v>621</v>
      </c>
      <c r="J138" s="184" t="s">
        <v>623</v>
      </c>
      <c r="K138" s="184" t="s">
        <v>621</v>
      </c>
      <c r="L138" s="184" t="s">
        <v>622</v>
      </c>
      <c r="M138" s="184" t="s">
        <v>621</v>
      </c>
      <c r="N138" s="184" t="s">
        <v>621</v>
      </c>
      <c r="O138" s="184" t="s">
        <v>621</v>
      </c>
      <c r="P138" s="184" t="s">
        <v>621</v>
      </c>
      <c r="Q138" s="184" t="s">
        <v>621</v>
      </c>
      <c r="R138" s="184" t="s">
        <v>623</v>
      </c>
      <c r="S138" s="184" t="s">
        <v>621</v>
      </c>
      <c r="T138" s="184" t="s">
        <v>621</v>
      </c>
      <c r="U138" s="184" t="s">
        <v>621</v>
      </c>
      <c r="V138" s="184" t="s">
        <v>621</v>
      </c>
      <c r="W138" s="184" t="s">
        <v>621</v>
      </c>
      <c r="X138" s="184" t="s">
        <v>621</v>
      </c>
      <c r="Y138" s="184" t="s">
        <v>622</v>
      </c>
      <c r="Z138" s="184" t="s">
        <v>621</v>
      </c>
      <c r="AA138" s="184" t="s">
        <v>621</v>
      </c>
      <c r="AB138" s="184" t="s">
        <v>621</v>
      </c>
      <c r="AC138" s="184" t="s">
        <v>621</v>
      </c>
      <c r="AD138" s="184" t="s">
        <v>623</v>
      </c>
      <c r="AE138" s="184" t="s">
        <v>621</v>
      </c>
      <c r="AF138" s="184" t="s">
        <v>621</v>
      </c>
      <c r="AG138" s="184" t="s">
        <v>622</v>
      </c>
      <c r="AH138" s="184" t="s">
        <v>622</v>
      </c>
      <c r="AI138" s="184" t="s">
        <v>622</v>
      </c>
      <c r="AJ138" s="184" t="s">
        <v>621</v>
      </c>
      <c r="AK138" s="184" t="s">
        <v>621</v>
      </c>
      <c r="AL138" s="184" t="s">
        <v>621</v>
      </c>
      <c r="AM138" s="184" t="s">
        <v>621</v>
      </c>
      <c r="AN138" s="184" t="s">
        <v>621</v>
      </c>
      <c r="AO138" s="184" t="s">
        <v>623</v>
      </c>
      <c r="AP138" s="184" t="s">
        <v>621</v>
      </c>
      <c r="AQ138" s="184" t="s">
        <v>621</v>
      </c>
      <c r="AR138" s="184" t="s">
        <v>621</v>
      </c>
      <c r="AS138" s="184" t="s">
        <v>621</v>
      </c>
      <c r="AT138" s="184" t="s">
        <v>623</v>
      </c>
      <c r="AU138" s="184" t="s">
        <v>621</v>
      </c>
      <c r="AV138" s="184" t="s">
        <v>621</v>
      </c>
      <c r="AW138" s="184" t="s">
        <v>623</v>
      </c>
      <c r="AX138" s="184" t="s">
        <v>621</v>
      </c>
      <c r="AY138" s="184" t="s">
        <v>621</v>
      </c>
      <c r="AZ138" s="184" t="s">
        <v>622</v>
      </c>
      <c r="BA138" s="184" t="s">
        <v>620</v>
      </c>
      <c r="BC138" s="107">
        <f t="shared" si="12"/>
        <v>36</v>
      </c>
      <c r="BD138" s="107">
        <f t="shared" si="13"/>
        <v>6</v>
      </c>
      <c r="BE138" s="107">
        <f t="shared" si="14"/>
        <v>2</v>
      </c>
      <c r="BF138" s="107">
        <f t="shared" si="15"/>
        <v>6</v>
      </c>
      <c r="BG138" s="107">
        <f t="shared" si="16"/>
        <v>0</v>
      </c>
      <c r="BH138" s="107">
        <f t="shared" si="17"/>
        <v>44</v>
      </c>
    </row>
    <row r="139" spans="1:60" x14ac:dyDescent="0.25">
      <c r="A139" s="104">
        <v>403</v>
      </c>
      <c r="B139" s="69" t="s">
        <v>139</v>
      </c>
      <c r="C139" s="69" t="s">
        <v>137</v>
      </c>
      <c r="D139" s="184" t="s">
        <v>621</v>
      </c>
      <c r="E139" s="184" t="s">
        <v>621</v>
      </c>
      <c r="F139" s="184" t="s">
        <v>621</v>
      </c>
      <c r="G139" s="184" t="s">
        <v>621</v>
      </c>
      <c r="H139" s="184" t="s">
        <v>623</v>
      </c>
      <c r="I139" s="184" t="s">
        <v>621</v>
      </c>
      <c r="J139" s="184" t="s">
        <v>621</v>
      </c>
      <c r="K139" s="184" t="s">
        <v>621</v>
      </c>
      <c r="L139" s="184" t="s">
        <v>622</v>
      </c>
      <c r="M139" s="184" t="s">
        <v>621</v>
      </c>
      <c r="N139" s="184" t="s">
        <v>621</v>
      </c>
      <c r="O139" s="184" t="s">
        <v>621</v>
      </c>
      <c r="P139" s="184" t="s">
        <v>621</v>
      </c>
      <c r="Q139" s="184" t="s">
        <v>621</v>
      </c>
      <c r="R139" s="184" t="s">
        <v>621</v>
      </c>
      <c r="S139" s="184" t="s">
        <v>621</v>
      </c>
      <c r="T139" s="184" t="s">
        <v>620</v>
      </c>
      <c r="U139" s="184" t="s">
        <v>621</v>
      </c>
      <c r="V139" s="184" t="s">
        <v>621</v>
      </c>
      <c r="W139" s="184" t="s">
        <v>621</v>
      </c>
      <c r="X139" s="184" t="s">
        <v>621</v>
      </c>
      <c r="Y139" s="184" t="s">
        <v>622</v>
      </c>
      <c r="Z139" s="184" t="s">
        <v>621</v>
      </c>
      <c r="AA139" s="184" t="s">
        <v>621</v>
      </c>
      <c r="AB139" s="184" t="s">
        <v>621</v>
      </c>
      <c r="AC139" s="184" t="s">
        <v>623</v>
      </c>
      <c r="AD139" s="184" t="s">
        <v>621</v>
      </c>
      <c r="AE139" s="184" t="s">
        <v>621</v>
      </c>
      <c r="AF139" s="184" t="s">
        <v>621</v>
      </c>
      <c r="AG139" s="184" t="s">
        <v>622</v>
      </c>
      <c r="AH139" s="184" t="s">
        <v>621</v>
      </c>
      <c r="AI139" s="184" t="s">
        <v>621</v>
      </c>
      <c r="AJ139" s="184" t="s">
        <v>621</v>
      </c>
      <c r="AK139" s="184" t="s">
        <v>621</v>
      </c>
      <c r="AL139" s="184" t="s">
        <v>621</v>
      </c>
      <c r="AM139" s="184" t="s">
        <v>621</v>
      </c>
      <c r="AN139" s="184" t="s">
        <v>621</v>
      </c>
      <c r="AO139" s="184" t="s">
        <v>621</v>
      </c>
      <c r="AP139" s="184" t="s">
        <v>621</v>
      </c>
      <c r="AQ139" s="184" t="s">
        <v>621</v>
      </c>
      <c r="AR139" s="184" t="s">
        <v>621</v>
      </c>
      <c r="AS139" s="184" t="s">
        <v>621</v>
      </c>
      <c r="AT139" s="184" t="s">
        <v>623</v>
      </c>
      <c r="AU139" s="184" t="s">
        <v>621</v>
      </c>
      <c r="AV139" s="184" t="s">
        <v>621</v>
      </c>
      <c r="AW139" s="184" t="s">
        <v>621</v>
      </c>
      <c r="AX139" s="184" t="s">
        <v>620</v>
      </c>
      <c r="AY139" s="184" t="s">
        <v>621</v>
      </c>
      <c r="AZ139" s="184" t="s">
        <v>622</v>
      </c>
      <c r="BA139" s="184" t="s">
        <v>622</v>
      </c>
      <c r="BC139" s="107">
        <f t="shared" si="12"/>
        <v>40</v>
      </c>
      <c r="BD139" s="107">
        <f t="shared" si="13"/>
        <v>5</v>
      </c>
      <c r="BE139" s="107">
        <f t="shared" si="14"/>
        <v>2</v>
      </c>
      <c r="BF139" s="107">
        <f t="shared" si="15"/>
        <v>3</v>
      </c>
      <c r="BG139" s="107">
        <f t="shared" si="16"/>
        <v>0</v>
      </c>
      <c r="BH139" s="107">
        <f t="shared" si="17"/>
        <v>47</v>
      </c>
    </row>
    <row r="140" spans="1:60" x14ac:dyDescent="0.25">
      <c r="A140" s="104">
        <v>404</v>
      </c>
      <c r="B140" s="69" t="s">
        <v>140</v>
      </c>
      <c r="C140" s="69" t="s">
        <v>137</v>
      </c>
      <c r="D140" s="184" t="s">
        <v>621</v>
      </c>
      <c r="E140" s="184" t="s">
        <v>621</v>
      </c>
      <c r="F140" s="184" t="s">
        <v>621</v>
      </c>
      <c r="G140" s="184" t="s">
        <v>620</v>
      </c>
      <c r="H140" s="184" t="s">
        <v>623</v>
      </c>
      <c r="I140" s="184" t="s">
        <v>623</v>
      </c>
      <c r="J140" s="184" t="s">
        <v>621</v>
      </c>
      <c r="K140" s="184" t="s">
        <v>623</v>
      </c>
      <c r="L140" s="184" t="s">
        <v>622</v>
      </c>
      <c r="M140" s="184" t="s">
        <v>621</v>
      </c>
      <c r="N140" s="184" t="s">
        <v>621</v>
      </c>
      <c r="O140" s="184" t="s">
        <v>621</v>
      </c>
      <c r="P140" s="184" t="s">
        <v>621</v>
      </c>
      <c r="Q140" s="184" t="s">
        <v>620</v>
      </c>
      <c r="R140" s="184" t="s">
        <v>623</v>
      </c>
      <c r="S140" s="184" t="s">
        <v>621</v>
      </c>
      <c r="T140" s="184" t="s">
        <v>620</v>
      </c>
      <c r="U140" s="184" t="s">
        <v>621</v>
      </c>
      <c r="V140" s="184" t="s">
        <v>621</v>
      </c>
      <c r="W140" s="184" t="s">
        <v>621</v>
      </c>
      <c r="X140" s="184" t="s">
        <v>621</v>
      </c>
      <c r="Y140" s="184" t="s">
        <v>621</v>
      </c>
      <c r="Z140" s="184" t="s">
        <v>621</v>
      </c>
      <c r="AA140" s="184" t="s">
        <v>621</v>
      </c>
      <c r="AB140" s="184" t="s">
        <v>621</v>
      </c>
      <c r="AC140" s="184" t="s">
        <v>621</v>
      </c>
      <c r="AD140" s="184" t="s">
        <v>623</v>
      </c>
      <c r="AE140" s="184" t="s">
        <v>621</v>
      </c>
      <c r="AF140" s="184" t="s">
        <v>621</v>
      </c>
      <c r="AG140" s="184" t="s">
        <v>621</v>
      </c>
      <c r="AH140" s="184" t="s">
        <v>622</v>
      </c>
      <c r="AI140" s="184" t="s">
        <v>621</v>
      </c>
      <c r="AJ140" s="184" t="s">
        <v>621</v>
      </c>
      <c r="AK140" s="184" t="s">
        <v>623</v>
      </c>
      <c r="AL140" s="184" t="s">
        <v>623</v>
      </c>
      <c r="AM140" s="184" t="s">
        <v>623</v>
      </c>
      <c r="AN140" s="184" t="s">
        <v>621</v>
      </c>
      <c r="AO140" s="184" t="s">
        <v>621</v>
      </c>
      <c r="AP140" s="184" t="s">
        <v>621</v>
      </c>
      <c r="AQ140" s="184" t="s">
        <v>621</v>
      </c>
      <c r="AR140" s="184" t="s">
        <v>621</v>
      </c>
      <c r="AS140" s="184" t="s">
        <v>623</v>
      </c>
      <c r="AT140" s="184" t="s">
        <v>621</v>
      </c>
      <c r="AU140" s="184" t="s">
        <v>621</v>
      </c>
      <c r="AV140" s="184" t="s">
        <v>621</v>
      </c>
      <c r="AW140" s="184" t="s">
        <v>621</v>
      </c>
      <c r="AX140" s="184" t="s">
        <v>621</v>
      </c>
      <c r="AY140" s="184" t="s">
        <v>621</v>
      </c>
      <c r="AZ140" s="184" t="s">
        <v>622</v>
      </c>
      <c r="BA140" s="184" t="s">
        <v>620</v>
      </c>
      <c r="BC140" s="107">
        <f t="shared" si="12"/>
        <v>34</v>
      </c>
      <c r="BD140" s="107">
        <f t="shared" si="13"/>
        <v>3</v>
      </c>
      <c r="BE140" s="107">
        <f t="shared" si="14"/>
        <v>4</v>
      </c>
      <c r="BF140" s="107">
        <f t="shared" si="15"/>
        <v>9</v>
      </c>
      <c r="BG140" s="107">
        <f t="shared" si="16"/>
        <v>0</v>
      </c>
      <c r="BH140" s="107">
        <f t="shared" si="17"/>
        <v>41</v>
      </c>
    </row>
    <row r="141" spans="1:60" x14ac:dyDescent="0.25">
      <c r="A141" s="104">
        <v>405</v>
      </c>
      <c r="B141" s="69" t="s">
        <v>141</v>
      </c>
      <c r="C141" s="69" t="s">
        <v>137</v>
      </c>
      <c r="D141" s="184" t="s">
        <v>621</v>
      </c>
      <c r="E141" s="184" t="s">
        <v>621</v>
      </c>
      <c r="F141" s="184" t="s">
        <v>621</v>
      </c>
      <c r="G141" s="184" t="s">
        <v>621</v>
      </c>
      <c r="H141" s="184" t="s">
        <v>623</v>
      </c>
      <c r="I141" s="184" t="s">
        <v>621</v>
      </c>
      <c r="J141" s="184" t="s">
        <v>621</v>
      </c>
      <c r="K141" s="184" t="s">
        <v>621</v>
      </c>
      <c r="L141" s="184" t="s">
        <v>621</v>
      </c>
      <c r="M141" s="184" t="s">
        <v>621</v>
      </c>
      <c r="N141" s="184" t="s">
        <v>623</v>
      </c>
      <c r="O141" s="184" t="s">
        <v>621</v>
      </c>
      <c r="P141" s="184" t="s">
        <v>621</v>
      </c>
      <c r="Q141" s="184" t="s">
        <v>623</v>
      </c>
      <c r="R141" s="184" t="s">
        <v>621</v>
      </c>
      <c r="S141" s="184" t="s">
        <v>621</v>
      </c>
      <c r="T141" s="184" t="s">
        <v>621</v>
      </c>
      <c r="U141" s="184" t="s">
        <v>621</v>
      </c>
      <c r="V141" s="184" t="s">
        <v>621</v>
      </c>
      <c r="W141" s="184" t="s">
        <v>623</v>
      </c>
      <c r="X141" s="184" t="s">
        <v>621</v>
      </c>
      <c r="Y141" s="184" t="s">
        <v>622</v>
      </c>
      <c r="Z141" s="184" t="s">
        <v>621</v>
      </c>
      <c r="AA141" s="184" t="s">
        <v>621</v>
      </c>
      <c r="AB141" s="184" t="s">
        <v>621</v>
      </c>
      <c r="AC141" s="184" t="s">
        <v>621</v>
      </c>
      <c r="AD141" s="184" t="s">
        <v>621</v>
      </c>
      <c r="AE141" s="184" t="s">
        <v>621</v>
      </c>
      <c r="AF141" s="184" t="s">
        <v>621</v>
      </c>
      <c r="AG141" s="184" t="s">
        <v>622</v>
      </c>
      <c r="AH141" s="184" t="s">
        <v>622</v>
      </c>
      <c r="AI141" s="184" t="s">
        <v>622</v>
      </c>
      <c r="AJ141" s="184" t="s">
        <v>621</v>
      </c>
      <c r="AK141" s="184" t="s">
        <v>621</v>
      </c>
      <c r="AL141" s="184" t="s">
        <v>621</v>
      </c>
      <c r="AM141" s="184" t="s">
        <v>621</v>
      </c>
      <c r="AN141" s="184" t="s">
        <v>621</v>
      </c>
      <c r="AO141" s="184" t="s">
        <v>623</v>
      </c>
      <c r="AP141" s="184" t="s">
        <v>621</v>
      </c>
      <c r="AQ141" s="184" t="s">
        <v>621</v>
      </c>
      <c r="AR141" s="184" t="s">
        <v>621</v>
      </c>
      <c r="AS141" s="184" t="s">
        <v>621</v>
      </c>
      <c r="AT141" s="184" t="s">
        <v>623</v>
      </c>
      <c r="AU141" s="184" t="s">
        <v>623</v>
      </c>
      <c r="AV141" s="184" t="s">
        <v>621</v>
      </c>
      <c r="AW141" s="184" t="s">
        <v>621</v>
      </c>
      <c r="AX141" s="184" t="s">
        <v>620</v>
      </c>
      <c r="AY141" s="184" t="s">
        <v>621</v>
      </c>
      <c r="AZ141" s="184" t="s">
        <v>622</v>
      </c>
      <c r="BA141" s="184" t="s">
        <v>620</v>
      </c>
      <c r="BC141" s="107">
        <f t="shared" si="12"/>
        <v>36</v>
      </c>
      <c r="BD141" s="107">
        <f t="shared" si="13"/>
        <v>5</v>
      </c>
      <c r="BE141" s="107">
        <f t="shared" si="14"/>
        <v>2</v>
      </c>
      <c r="BF141" s="107">
        <f t="shared" si="15"/>
        <v>7</v>
      </c>
      <c r="BG141" s="107">
        <f t="shared" si="16"/>
        <v>0</v>
      </c>
      <c r="BH141" s="107">
        <f t="shared" si="17"/>
        <v>43</v>
      </c>
    </row>
    <row r="142" spans="1:60" x14ac:dyDescent="0.25">
      <c r="A142" s="104">
        <v>406</v>
      </c>
      <c r="B142" s="69" t="s">
        <v>142</v>
      </c>
      <c r="C142" s="69" t="s">
        <v>137</v>
      </c>
      <c r="D142" s="184" t="s">
        <v>621</v>
      </c>
      <c r="E142" s="184" t="s">
        <v>621</v>
      </c>
      <c r="F142" s="184" t="s">
        <v>621</v>
      </c>
      <c r="G142" s="184" t="s">
        <v>621</v>
      </c>
      <c r="H142" s="184" t="s">
        <v>623</v>
      </c>
      <c r="I142" s="184" t="s">
        <v>621</v>
      </c>
      <c r="J142" s="184" t="s">
        <v>621</v>
      </c>
      <c r="K142" s="184" t="s">
        <v>621</v>
      </c>
      <c r="L142" s="184" t="s">
        <v>621</v>
      </c>
      <c r="M142" s="184" t="s">
        <v>621</v>
      </c>
      <c r="N142" s="184" t="s">
        <v>621</v>
      </c>
      <c r="O142" s="184" t="s">
        <v>622</v>
      </c>
      <c r="P142" s="184" t="s">
        <v>621</v>
      </c>
      <c r="Q142" s="184" t="s">
        <v>621</v>
      </c>
      <c r="R142" s="184" t="s">
        <v>621</v>
      </c>
      <c r="S142" s="184" t="s">
        <v>621</v>
      </c>
      <c r="T142" s="184" t="s">
        <v>620</v>
      </c>
      <c r="U142" s="184" t="s">
        <v>621</v>
      </c>
      <c r="V142" s="184" t="s">
        <v>621</v>
      </c>
      <c r="W142" s="184" t="s">
        <v>621</v>
      </c>
      <c r="X142" s="184" t="s">
        <v>621</v>
      </c>
      <c r="Y142" s="184" t="s">
        <v>622</v>
      </c>
      <c r="Z142" s="184" t="s">
        <v>621</v>
      </c>
      <c r="AA142" s="184" t="s">
        <v>621</v>
      </c>
      <c r="AB142" s="184" t="s">
        <v>621</v>
      </c>
      <c r="AC142" s="184" t="s">
        <v>621</v>
      </c>
      <c r="AD142" s="184" t="s">
        <v>623</v>
      </c>
      <c r="AE142" s="184" t="s">
        <v>621</v>
      </c>
      <c r="AF142" s="184" t="s">
        <v>621</v>
      </c>
      <c r="AG142" s="184" t="s">
        <v>621</v>
      </c>
      <c r="AH142" s="184" t="s">
        <v>621</v>
      </c>
      <c r="AI142" s="184" t="s">
        <v>622</v>
      </c>
      <c r="AJ142" s="184" t="s">
        <v>621</v>
      </c>
      <c r="AK142" s="184" t="s">
        <v>621</v>
      </c>
      <c r="AL142" s="184" t="s">
        <v>621</v>
      </c>
      <c r="AM142" s="184" t="s">
        <v>621</v>
      </c>
      <c r="AN142" s="184" t="s">
        <v>621</v>
      </c>
      <c r="AO142" s="184" t="s">
        <v>620</v>
      </c>
      <c r="AP142" s="184" t="s">
        <v>621</v>
      </c>
      <c r="AQ142" s="184" t="s">
        <v>622</v>
      </c>
      <c r="AR142" s="184" t="s">
        <v>621</v>
      </c>
      <c r="AS142" s="184" t="s">
        <v>621</v>
      </c>
      <c r="AT142" s="184" t="s">
        <v>623</v>
      </c>
      <c r="AU142" s="184" t="s">
        <v>621</v>
      </c>
      <c r="AV142" s="184" t="s">
        <v>621</v>
      </c>
      <c r="AW142" s="184" t="s">
        <v>620</v>
      </c>
      <c r="AX142" s="184" t="s">
        <v>620</v>
      </c>
      <c r="AY142" s="184" t="s">
        <v>620</v>
      </c>
      <c r="AZ142" s="184" t="s">
        <v>622</v>
      </c>
      <c r="BA142" s="184" t="s">
        <v>621</v>
      </c>
      <c r="BC142" s="107">
        <f t="shared" si="12"/>
        <v>37</v>
      </c>
      <c r="BD142" s="107">
        <f t="shared" si="13"/>
        <v>5</v>
      </c>
      <c r="BE142" s="107">
        <f t="shared" si="14"/>
        <v>5</v>
      </c>
      <c r="BF142" s="107">
        <f t="shared" si="15"/>
        <v>3</v>
      </c>
      <c r="BG142" s="107">
        <f t="shared" si="16"/>
        <v>0</v>
      </c>
      <c r="BH142" s="107">
        <f t="shared" si="17"/>
        <v>47</v>
      </c>
    </row>
    <row r="143" spans="1:60" x14ac:dyDescent="0.25">
      <c r="A143" s="104">
        <v>407</v>
      </c>
      <c r="B143" s="69" t="s">
        <v>143</v>
      </c>
      <c r="C143" s="69" t="s">
        <v>137</v>
      </c>
      <c r="D143" s="184" t="s">
        <v>621</v>
      </c>
      <c r="E143" s="184" t="s">
        <v>621</v>
      </c>
      <c r="F143" s="184" t="s">
        <v>623</v>
      </c>
      <c r="G143" s="184" t="s">
        <v>620</v>
      </c>
      <c r="H143" s="184" t="s">
        <v>623</v>
      </c>
      <c r="I143" s="184" t="s">
        <v>621</v>
      </c>
      <c r="J143" s="184" t="s">
        <v>623</v>
      </c>
      <c r="K143" s="184" t="s">
        <v>621</v>
      </c>
      <c r="L143" s="184" t="s">
        <v>623</v>
      </c>
      <c r="M143" s="184" t="s">
        <v>621</v>
      </c>
      <c r="N143" s="184" t="s">
        <v>621</v>
      </c>
      <c r="O143" s="184" t="s">
        <v>620</v>
      </c>
      <c r="P143" s="184" t="s">
        <v>620</v>
      </c>
      <c r="Q143" s="184" t="s">
        <v>621</v>
      </c>
      <c r="R143" s="184" t="s">
        <v>621</v>
      </c>
      <c r="S143" s="184" t="s">
        <v>621</v>
      </c>
      <c r="T143" s="184" t="s">
        <v>623</v>
      </c>
      <c r="U143" s="184" t="s">
        <v>621</v>
      </c>
      <c r="V143" s="184" t="s">
        <v>621</v>
      </c>
      <c r="W143" s="184" t="s">
        <v>623</v>
      </c>
      <c r="X143" s="184" t="s">
        <v>621</v>
      </c>
      <c r="Y143" s="184" t="s">
        <v>621</v>
      </c>
      <c r="Z143" s="184" t="s">
        <v>621</v>
      </c>
      <c r="AA143" s="184" t="s">
        <v>621</v>
      </c>
      <c r="AB143" s="184" t="s">
        <v>621</v>
      </c>
      <c r="AC143" s="184" t="s">
        <v>621</v>
      </c>
      <c r="AD143" s="184" t="s">
        <v>621</v>
      </c>
      <c r="AE143" s="184" t="s">
        <v>621</v>
      </c>
      <c r="AF143" s="184" t="s">
        <v>621</v>
      </c>
      <c r="AG143" s="184" t="s">
        <v>621</v>
      </c>
      <c r="AH143" s="184" t="s">
        <v>623</v>
      </c>
      <c r="AI143" s="184" t="s">
        <v>622</v>
      </c>
      <c r="AJ143" s="184" t="s">
        <v>621</v>
      </c>
      <c r="AK143" s="184" t="s">
        <v>621</v>
      </c>
      <c r="AL143" s="184" t="s">
        <v>621</v>
      </c>
      <c r="AM143" s="184" t="s">
        <v>621</v>
      </c>
      <c r="AN143" s="184" t="s">
        <v>621</v>
      </c>
      <c r="AO143" s="184" t="s">
        <v>623</v>
      </c>
      <c r="AP143" s="184" t="s">
        <v>621</v>
      </c>
      <c r="AQ143" s="184" t="s">
        <v>623</v>
      </c>
      <c r="AR143" s="184" t="s">
        <v>621</v>
      </c>
      <c r="AS143" s="184" t="s">
        <v>623</v>
      </c>
      <c r="AT143" s="184" t="s">
        <v>621</v>
      </c>
      <c r="AU143" s="184" t="s">
        <v>621</v>
      </c>
      <c r="AV143" s="184" t="s">
        <v>621</v>
      </c>
      <c r="AW143" s="184" t="s">
        <v>621</v>
      </c>
      <c r="AX143" s="184" t="s">
        <v>623</v>
      </c>
      <c r="AY143" s="184" t="s">
        <v>620</v>
      </c>
      <c r="AZ143" s="184" t="s">
        <v>622</v>
      </c>
      <c r="BA143" s="184" t="s">
        <v>622</v>
      </c>
      <c r="BC143" s="107">
        <f t="shared" si="12"/>
        <v>32</v>
      </c>
      <c r="BD143" s="107">
        <f t="shared" si="13"/>
        <v>3</v>
      </c>
      <c r="BE143" s="107">
        <f t="shared" si="14"/>
        <v>4</v>
      </c>
      <c r="BF143" s="107">
        <f t="shared" si="15"/>
        <v>11</v>
      </c>
      <c r="BG143" s="107">
        <f t="shared" si="16"/>
        <v>0</v>
      </c>
      <c r="BH143" s="107">
        <f t="shared" si="17"/>
        <v>39</v>
      </c>
    </row>
    <row r="144" spans="1:60" x14ac:dyDescent="0.25">
      <c r="A144" s="104">
        <v>408</v>
      </c>
      <c r="B144" s="69" t="s">
        <v>144</v>
      </c>
      <c r="C144" s="69" t="s">
        <v>137</v>
      </c>
      <c r="D144" s="184" t="s">
        <v>621</v>
      </c>
      <c r="E144" s="184" t="s">
        <v>621</v>
      </c>
      <c r="F144" s="184" t="s">
        <v>621</v>
      </c>
      <c r="G144" s="184" t="s">
        <v>621</v>
      </c>
      <c r="H144" s="184" t="s">
        <v>621</v>
      </c>
      <c r="I144" s="184" t="s">
        <v>621</v>
      </c>
      <c r="J144" s="184" t="s">
        <v>623</v>
      </c>
      <c r="K144" s="184" t="s">
        <v>623</v>
      </c>
      <c r="L144" s="184" t="s">
        <v>621</v>
      </c>
      <c r="M144" s="184" t="s">
        <v>621</v>
      </c>
      <c r="N144" s="184" t="s">
        <v>621</v>
      </c>
      <c r="O144" s="184" t="s">
        <v>621</v>
      </c>
      <c r="P144" s="184" t="s">
        <v>621</v>
      </c>
      <c r="Q144" s="184" t="s">
        <v>621</v>
      </c>
      <c r="R144" s="184" t="s">
        <v>621</v>
      </c>
      <c r="S144" s="184" t="s">
        <v>623</v>
      </c>
      <c r="T144" s="184" t="s">
        <v>621</v>
      </c>
      <c r="U144" s="184" t="s">
        <v>621</v>
      </c>
      <c r="V144" s="184" t="s">
        <v>621</v>
      </c>
      <c r="W144" s="184" t="s">
        <v>623</v>
      </c>
      <c r="X144" s="184" t="s">
        <v>621</v>
      </c>
      <c r="Y144" s="184" t="s">
        <v>621</v>
      </c>
      <c r="Z144" s="184" t="s">
        <v>621</v>
      </c>
      <c r="AA144" s="184" t="s">
        <v>621</v>
      </c>
      <c r="AB144" s="184" t="s">
        <v>621</v>
      </c>
      <c r="AC144" s="184" t="s">
        <v>621</v>
      </c>
      <c r="AD144" s="184" t="s">
        <v>621</v>
      </c>
      <c r="AE144" s="184" t="s">
        <v>621</v>
      </c>
      <c r="AF144" s="184" t="s">
        <v>621</v>
      </c>
      <c r="AG144" s="184" t="s">
        <v>620</v>
      </c>
      <c r="AH144" s="184" t="s">
        <v>622</v>
      </c>
      <c r="AI144" s="184" t="s">
        <v>1578</v>
      </c>
      <c r="AJ144" s="184" t="s">
        <v>621</v>
      </c>
      <c r="AK144" s="184" t="s">
        <v>621</v>
      </c>
      <c r="AL144" s="184" t="s">
        <v>621</v>
      </c>
      <c r="AM144" s="184" t="s">
        <v>621</v>
      </c>
      <c r="AN144" s="184" t="s">
        <v>621</v>
      </c>
      <c r="AO144" s="184" t="s">
        <v>623</v>
      </c>
      <c r="AP144" s="184" t="s">
        <v>621</v>
      </c>
      <c r="AQ144" s="184" t="s">
        <v>621</v>
      </c>
      <c r="AR144" s="184" t="s">
        <v>623</v>
      </c>
      <c r="AS144" s="184" t="s">
        <v>623</v>
      </c>
      <c r="AT144" s="184" t="s">
        <v>621</v>
      </c>
      <c r="AU144" s="184" t="s">
        <v>621</v>
      </c>
      <c r="AV144" s="184" t="s">
        <v>623</v>
      </c>
      <c r="AW144" s="184" t="s">
        <v>621</v>
      </c>
      <c r="AX144" s="184" t="s">
        <v>621</v>
      </c>
      <c r="AY144" s="184" t="s">
        <v>621</v>
      </c>
      <c r="AZ144" s="184" t="s">
        <v>622</v>
      </c>
      <c r="BA144" s="184" t="s">
        <v>622</v>
      </c>
      <c r="BC144" s="107">
        <f t="shared" si="12"/>
        <v>37</v>
      </c>
      <c r="BD144" s="107">
        <f t="shared" si="13"/>
        <v>3</v>
      </c>
      <c r="BE144" s="107">
        <f t="shared" si="14"/>
        <v>1</v>
      </c>
      <c r="BF144" s="107">
        <f t="shared" si="15"/>
        <v>8</v>
      </c>
      <c r="BG144" s="107">
        <f t="shared" si="16"/>
        <v>1</v>
      </c>
      <c r="BH144" s="107">
        <f t="shared" si="17"/>
        <v>41</v>
      </c>
    </row>
    <row r="145" spans="1:60" x14ac:dyDescent="0.25">
      <c r="A145" s="104">
        <v>409</v>
      </c>
      <c r="B145" s="69" t="s">
        <v>145</v>
      </c>
      <c r="C145" s="69" t="s">
        <v>137</v>
      </c>
      <c r="D145" s="184" t="s">
        <v>621</v>
      </c>
      <c r="E145" s="184" t="s">
        <v>621</v>
      </c>
      <c r="F145" s="184" t="s">
        <v>621</v>
      </c>
      <c r="G145" s="184" t="s">
        <v>621</v>
      </c>
      <c r="H145" s="184" t="s">
        <v>621</v>
      </c>
      <c r="I145" s="184" t="s">
        <v>621</v>
      </c>
      <c r="J145" s="184" t="s">
        <v>621</v>
      </c>
      <c r="K145" s="184" t="s">
        <v>621</v>
      </c>
      <c r="L145" s="184" t="s">
        <v>621</v>
      </c>
      <c r="M145" s="184" t="s">
        <v>621</v>
      </c>
      <c r="N145" s="184" t="s">
        <v>621</v>
      </c>
      <c r="O145" s="184" t="s">
        <v>621</v>
      </c>
      <c r="P145" s="184" t="s">
        <v>621</v>
      </c>
      <c r="Q145" s="184" t="s">
        <v>621</v>
      </c>
      <c r="R145" s="184" t="s">
        <v>621</v>
      </c>
      <c r="S145" s="184" t="s">
        <v>621</v>
      </c>
      <c r="T145" s="184" t="s">
        <v>621</v>
      </c>
      <c r="U145" s="184" t="s">
        <v>621</v>
      </c>
      <c r="V145" s="184" t="s">
        <v>621</v>
      </c>
      <c r="W145" s="184" t="s">
        <v>621</v>
      </c>
      <c r="X145" s="184" t="s">
        <v>621</v>
      </c>
      <c r="Y145" s="184" t="s">
        <v>622</v>
      </c>
      <c r="Z145" s="184" t="s">
        <v>621</v>
      </c>
      <c r="AA145" s="184" t="s">
        <v>621</v>
      </c>
      <c r="AB145" s="184" t="s">
        <v>621</v>
      </c>
      <c r="AC145" s="184" t="s">
        <v>621</v>
      </c>
      <c r="AD145" s="184" t="s">
        <v>621</v>
      </c>
      <c r="AE145" s="184" t="s">
        <v>621</v>
      </c>
      <c r="AF145" s="184" t="s">
        <v>621</v>
      </c>
      <c r="AG145" s="184" t="s">
        <v>621</v>
      </c>
      <c r="AH145" s="184" t="s">
        <v>621</v>
      </c>
      <c r="AI145" s="184" t="s">
        <v>621</v>
      </c>
      <c r="AJ145" s="184" t="s">
        <v>621</v>
      </c>
      <c r="AK145" s="184" t="s">
        <v>621</v>
      </c>
      <c r="AL145" s="184" t="s">
        <v>621</v>
      </c>
      <c r="AM145" s="184" t="s">
        <v>621</v>
      </c>
      <c r="AN145" s="184" t="s">
        <v>621</v>
      </c>
      <c r="AO145" s="184" t="s">
        <v>621</v>
      </c>
      <c r="AP145" s="184" t="s">
        <v>621</v>
      </c>
      <c r="AQ145" s="184" t="s">
        <v>621</v>
      </c>
      <c r="AR145" s="184" t="s">
        <v>621</v>
      </c>
      <c r="AS145" s="184" t="s">
        <v>621</v>
      </c>
      <c r="AT145" s="184" t="s">
        <v>621</v>
      </c>
      <c r="AU145" s="184" t="s">
        <v>621</v>
      </c>
      <c r="AV145" s="184" t="s">
        <v>621</v>
      </c>
      <c r="AW145" s="184" t="s">
        <v>621</v>
      </c>
      <c r="AX145" s="184" t="s">
        <v>621</v>
      </c>
      <c r="AY145" s="184" t="s">
        <v>621</v>
      </c>
      <c r="AZ145" s="184" t="s">
        <v>622</v>
      </c>
      <c r="BA145" s="184" t="s">
        <v>622</v>
      </c>
      <c r="BC145" s="107">
        <f t="shared" si="12"/>
        <v>47</v>
      </c>
      <c r="BD145" s="107">
        <f t="shared" si="13"/>
        <v>3</v>
      </c>
      <c r="BE145" s="107">
        <f t="shared" si="14"/>
        <v>0</v>
      </c>
      <c r="BF145" s="107">
        <f t="shared" si="15"/>
        <v>0</v>
      </c>
      <c r="BG145" s="107">
        <f t="shared" si="16"/>
        <v>0</v>
      </c>
      <c r="BH145" s="107">
        <f t="shared" si="17"/>
        <v>50</v>
      </c>
    </row>
    <row r="146" spans="1:60" x14ac:dyDescent="0.25">
      <c r="A146" s="104">
        <v>410</v>
      </c>
      <c r="B146" s="69" t="s">
        <v>146</v>
      </c>
      <c r="C146" s="69" t="s">
        <v>137</v>
      </c>
      <c r="D146" s="184" t="s">
        <v>623</v>
      </c>
      <c r="E146" s="184" t="s">
        <v>623</v>
      </c>
      <c r="F146" s="184" t="s">
        <v>621</v>
      </c>
      <c r="G146" s="184" t="s">
        <v>620</v>
      </c>
      <c r="H146" s="184" t="s">
        <v>621</v>
      </c>
      <c r="I146" s="184" t="s">
        <v>623</v>
      </c>
      <c r="J146" s="184" t="s">
        <v>621</v>
      </c>
      <c r="K146" s="184" t="s">
        <v>621</v>
      </c>
      <c r="L146" s="184" t="s">
        <v>622</v>
      </c>
      <c r="M146" s="184" t="s">
        <v>621</v>
      </c>
      <c r="N146" s="184" t="s">
        <v>621</v>
      </c>
      <c r="O146" s="184" t="s">
        <v>621</v>
      </c>
      <c r="P146" s="184" t="s">
        <v>621</v>
      </c>
      <c r="Q146" s="184" t="s">
        <v>621</v>
      </c>
      <c r="R146" s="184" t="s">
        <v>621</v>
      </c>
      <c r="S146" s="184" t="s">
        <v>621</v>
      </c>
      <c r="T146" s="184" t="s">
        <v>620</v>
      </c>
      <c r="U146" s="184" t="s">
        <v>621</v>
      </c>
      <c r="V146" s="184" t="s">
        <v>621</v>
      </c>
      <c r="W146" s="184" t="s">
        <v>621</v>
      </c>
      <c r="X146" s="184" t="s">
        <v>621</v>
      </c>
      <c r="Y146" s="184" t="s">
        <v>622</v>
      </c>
      <c r="Z146" s="184" t="s">
        <v>621</v>
      </c>
      <c r="AA146" s="184" t="s">
        <v>621</v>
      </c>
      <c r="AB146" s="184" t="s">
        <v>621</v>
      </c>
      <c r="AC146" s="184" t="s">
        <v>621</v>
      </c>
      <c r="AD146" s="184" t="s">
        <v>623</v>
      </c>
      <c r="AE146" s="184" t="s">
        <v>621</v>
      </c>
      <c r="AF146" s="184" t="s">
        <v>621</v>
      </c>
      <c r="AG146" s="184" t="s">
        <v>621</v>
      </c>
      <c r="AH146" s="184" t="s">
        <v>620</v>
      </c>
      <c r="AI146" s="184" t="s">
        <v>623</v>
      </c>
      <c r="AJ146" s="184" t="s">
        <v>621</v>
      </c>
      <c r="AK146" s="184" t="s">
        <v>623</v>
      </c>
      <c r="AL146" s="184" t="s">
        <v>621</v>
      </c>
      <c r="AM146" s="184" t="s">
        <v>621</v>
      </c>
      <c r="AN146" s="184" t="s">
        <v>621</v>
      </c>
      <c r="AO146" s="184" t="s">
        <v>622</v>
      </c>
      <c r="AP146" s="184" t="s">
        <v>623</v>
      </c>
      <c r="AQ146" s="184" t="s">
        <v>621</v>
      </c>
      <c r="AR146" s="184" t="s">
        <v>621</v>
      </c>
      <c r="AS146" s="184" t="s">
        <v>621</v>
      </c>
      <c r="AT146" s="184" t="s">
        <v>621</v>
      </c>
      <c r="AU146" s="184" t="s">
        <v>621</v>
      </c>
      <c r="AV146" s="184" t="s">
        <v>623</v>
      </c>
      <c r="AW146" s="184" t="s">
        <v>620</v>
      </c>
      <c r="AX146" s="184" t="s">
        <v>620</v>
      </c>
      <c r="AY146" s="184" t="s">
        <v>620</v>
      </c>
      <c r="AZ146" s="184" t="s">
        <v>622</v>
      </c>
      <c r="BA146" s="184" t="s">
        <v>620</v>
      </c>
      <c r="BC146" s="107">
        <f t="shared" si="12"/>
        <v>31</v>
      </c>
      <c r="BD146" s="107">
        <f t="shared" si="13"/>
        <v>4</v>
      </c>
      <c r="BE146" s="107">
        <f t="shared" si="14"/>
        <v>7</v>
      </c>
      <c r="BF146" s="107">
        <f t="shared" si="15"/>
        <v>8</v>
      </c>
      <c r="BG146" s="107">
        <f t="shared" si="16"/>
        <v>0</v>
      </c>
      <c r="BH146" s="107">
        <f t="shared" si="17"/>
        <v>42</v>
      </c>
    </row>
    <row r="147" spans="1:60" x14ac:dyDescent="0.25">
      <c r="A147" s="104">
        <v>411</v>
      </c>
      <c r="B147" s="69" t="s">
        <v>147</v>
      </c>
      <c r="C147" s="69" t="s">
        <v>137</v>
      </c>
      <c r="D147" s="184" t="s">
        <v>621</v>
      </c>
      <c r="E147" s="184" t="s">
        <v>621</v>
      </c>
      <c r="F147" s="184" t="s">
        <v>621</v>
      </c>
      <c r="G147" s="184" t="s">
        <v>621</v>
      </c>
      <c r="H147" s="184" t="s">
        <v>623</v>
      </c>
      <c r="I147" s="184" t="s">
        <v>621</v>
      </c>
      <c r="J147" s="184" t="s">
        <v>621</v>
      </c>
      <c r="K147" s="184" t="s">
        <v>621</v>
      </c>
      <c r="L147" s="184" t="s">
        <v>621</v>
      </c>
      <c r="M147" s="184" t="s">
        <v>621</v>
      </c>
      <c r="N147" s="184" t="s">
        <v>621</v>
      </c>
      <c r="O147" s="184" t="s">
        <v>621</v>
      </c>
      <c r="P147" s="184" t="s">
        <v>621</v>
      </c>
      <c r="Q147" s="184" t="s">
        <v>621</v>
      </c>
      <c r="R147" s="184" t="s">
        <v>623</v>
      </c>
      <c r="S147" s="184" t="s">
        <v>623</v>
      </c>
      <c r="T147" s="184" t="s">
        <v>621</v>
      </c>
      <c r="U147" s="184" t="s">
        <v>621</v>
      </c>
      <c r="V147" s="184" t="s">
        <v>621</v>
      </c>
      <c r="W147" s="184" t="s">
        <v>623</v>
      </c>
      <c r="X147" s="184" t="s">
        <v>623</v>
      </c>
      <c r="Y147" s="184" t="s">
        <v>621</v>
      </c>
      <c r="Z147" s="184" t="s">
        <v>621</v>
      </c>
      <c r="AA147" s="184" t="s">
        <v>621</v>
      </c>
      <c r="AB147" s="184" t="s">
        <v>621</v>
      </c>
      <c r="AC147" s="184" t="s">
        <v>621</v>
      </c>
      <c r="AD147" s="184" t="s">
        <v>621</v>
      </c>
      <c r="AE147" s="184" t="s">
        <v>621</v>
      </c>
      <c r="AF147" s="184" t="s">
        <v>621</v>
      </c>
      <c r="AG147" s="184" t="s">
        <v>622</v>
      </c>
      <c r="AH147" s="184" t="s">
        <v>622</v>
      </c>
      <c r="AI147" s="184" t="s">
        <v>622</v>
      </c>
      <c r="AJ147" s="184" t="s">
        <v>621</v>
      </c>
      <c r="AK147" s="184" t="s">
        <v>621</v>
      </c>
      <c r="AL147" s="184" t="s">
        <v>621</v>
      </c>
      <c r="AM147" s="184" t="s">
        <v>621</v>
      </c>
      <c r="AN147" s="184" t="s">
        <v>621</v>
      </c>
      <c r="AO147" s="184" t="s">
        <v>621</v>
      </c>
      <c r="AP147" s="184" t="s">
        <v>621</v>
      </c>
      <c r="AQ147" s="184" t="s">
        <v>621</v>
      </c>
      <c r="AR147" s="184" t="s">
        <v>621</v>
      </c>
      <c r="AS147" s="184" t="s">
        <v>621</v>
      </c>
      <c r="AT147" s="184" t="s">
        <v>623</v>
      </c>
      <c r="AU147" s="184" t="s">
        <v>621</v>
      </c>
      <c r="AV147" s="184" t="s">
        <v>621</v>
      </c>
      <c r="AW147" s="184" t="s">
        <v>621</v>
      </c>
      <c r="AX147" s="184" t="s">
        <v>620</v>
      </c>
      <c r="AY147" s="184" t="s">
        <v>621</v>
      </c>
      <c r="AZ147" s="184" t="s">
        <v>622</v>
      </c>
      <c r="BA147" s="184" t="s">
        <v>622</v>
      </c>
      <c r="BC147" s="107">
        <f t="shared" si="12"/>
        <v>38</v>
      </c>
      <c r="BD147" s="107">
        <f t="shared" si="13"/>
        <v>5</v>
      </c>
      <c r="BE147" s="107">
        <f t="shared" si="14"/>
        <v>1</v>
      </c>
      <c r="BF147" s="107">
        <f t="shared" si="15"/>
        <v>6</v>
      </c>
      <c r="BG147" s="107">
        <f t="shared" si="16"/>
        <v>0</v>
      </c>
      <c r="BH147" s="107">
        <f t="shared" si="17"/>
        <v>44</v>
      </c>
    </row>
    <row r="148" spans="1:60" x14ac:dyDescent="0.25">
      <c r="A148" s="104">
        <v>412</v>
      </c>
      <c r="B148" s="69" t="s">
        <v>148</v>
      </c>
      <c r="C148" s="69" t="s">
        <v>137</v>
      </c>
      <c r="D148" s="184" t="s">
        <v>621</v>
      </c>
      <c r="E148" s="184" t="s">
        <v>621</v>
      </c>
      <c r="F148" s="184" t="s">
        <v>621</v>
      </c>
      <c r="G148" s="184" t="s">
        <v>621</v>
      </c>
      <c r="H148" s="184" t="s">
        <v>621</v>
      </c>
      <c r="I148" s="184" t="s">
        <v>621</v>
      </c>
      <c r="J148" s="184" t="s">
        <v>621</v>
      </c>
      <c r="K148" s="184" t="s">
        <v>621</v>
      </c>
      <c r="L148" s="184" t="s">
        <v>621</v>
      </c>
      <c r="M148" s="184" t="s">
        <v>621</v>
      </c>
      <c r="N148" s="184" t="s">
        <v>621</v>
      </c>
      <c r="O148" s="184" t="s">
        <v>621</v>
      </c>
      <c r="P148" s="184" t="s">
        <v>621</v>
      </c>
      <c r="Q148" s="184" t="s">
        <v>620</v>
      </c>
      <c r="R148" s="184" t="s">
        <v>623</v>
      </c>
      <c r="S148" s="184" t="s">
        <v>621</v>
      </c>
      <c r="T148" s="184" t="s">
        <v>621</v>
      </c>
      <c r="U148" s="184" t="s">
        <v>621</v>
      </c>
      <c r="V148" s="184" t="s">
        <v>621</v>
      </c>
      <c r="W148" s="184" t="s">
        <v>621</v>
      </c>
      <c r="X148" s="184" t="s">
        <v>621</v>
      </c>
      <c r="Y148" s="184" t="s">
        <v>623</v>
      </c>
      <c r="Z148" s="184" t="s">
        <v>621</v>
      </c>
      <c r="AA148" s="184" t="s">
        <v>621</v>
      </c>
      <c r="AB148" s="184" t="s">
        <v>621</v>
      </c>
      <c r="AC148" s="184" t="s">
        <v>623</v>
      </c>
      <c r="AD148" s="184" t="s">
        <v>621</v>
      </c>
      <c r="AE148" s="184" t="s">
        <v>621</v>
      </c>
      <c r="AF148" s="184" t="s">
        <v>621</v>
      </c>
      <c r="AG148" s="184" t="s">
        <v>622</v>
      </c>
      <c r="AH148" s="184" t="s">
        <v>622</v>
      </c>
      <c r="AI148" s="184" t="s">
        <v>622</v>
      </c>
      <c r="AJ148" s="184" t="s">
        <v>621</v>
      </c>
      <c r="AK148" s="184" t="s">
        <v>621</v>
      </c>
      <c r="AL148" s="184" t="s">
        <v>621</v>
      </c>
      <c r="AM148" s="184" t="s">
        <v>621</v>
      </c>
      <c r="AN148" s="184" t="s">
        <v>621</v>
      </c>
      <c r="AO148" s="184" t="s">
        <v>621</v>
      </c>
      <c r="AP148" s="184" t="s">
        <v>621</v>
      </c>
      <c r="AQ148" s="184" t="s">
        <v>621</v>
      </c>
      <c r="AR148" s="184" t="s">
        <v>621</v>
      </c>
      <c r="AS148" s="184" t="s">
        <v>621</v>
      </c>
      <c r="AT148" s="184" t="s">
        <v>623</v>
      </c>
      <c r="AU148" s="184" t="s">
        <v>623</v>
      </c>
      <c r="AV148" s="184" t="s">
        <v>621</v>
      </c>
      <c r="AW148" s="184" t="s">
        <v>623</v>
      </c>
      <c r="AX148" s="184" t="s">
        <v>620</v>
      </c>
      <c r="AY148" s="184" t="s">
        <v>621</v>
      </c>
      <c r="AZ148" s="184" t="s">
        <v>622</v>
      </c>
      <c r="BA148" s="184" t="s">
        <v>623</v>
      </c>
      <c r="BC148" s="107">
        <f t="shared" si="12"/>
        <v>37</v>
      </c>
      <c r="BD148" s="107">
        <f t="shared" si="13"/>
        <v>4</v>
      </c>
      <c r="BE148" s="107">
        <f t="shared" si="14"/>
        <v>2</v>
      </c>
      <c r="BF148" s="107">
        <f t="shared" si="15"/>
        <v>7</v>
      </c>
      <c r="BG148" s="107">
        <f t="shared" si="16"/>
        <v>0</v>
      </c>
      <c r="BH148" s="107">
        <f t="shared" si="17"/>
        <v>43</v>
      </c>
    </row>
    <row r="149" spans="1:60" x14ac:dyDescent="0.25">
      <c r="A149" s="104">
        <v>413</v>
      </c>
      <c r="B149" s="69" t="s">
        <v>149</v>
      </c>
      <c r="C149" s="69" t="s">
        <v>137</v>
      </c>
      <c r="D149" s="184" t="s">
        <v>621</v>
      </c>
      <c r="E149" s="184" t="s">
        <v>621</v>
      </c>
      <c r="F149" s="184" t="s">
        <v>621</v>
      </c>
      <c r="G149" s="184" t="s">
        <v>621</v>
      </c>
      <c r="H149" s="184" t="s">
        <v>621</v>
      </c>
      <c r="I149" s="184" t="s">
        <v>1578</v>
      </c>
      <c r="J149" s="184" t="s">
        <v>621</v>
      </c>
      <c r="K149" s="184" t="s">
        <v>621</v>
      </c>
      <c r="L149" s="184" t="s">
        <v>621</v>
      </c>
      <c r="M149" s="184" t="s">
        <v>623</v>
      </c>
      <c r="N149" s="184" t="s">
        <v>621</v>
      </c>
      <c r="O149" s="184" t="s">
        <v>621</v>
      </c>
      <c r="P149" s="184" t="s">
        <v>621</v>
      </c>
      <c r="Q149" s="184" t="s">
        <v>621</v>
      </c>
      <c r="R149" s="184" t="s">
        <v>621</v>
      </c>
      <c r="S149" s="184" t="s">
        <v>621</v>
      </c>
      <c r="T149" s="184" t="s">
        <v>621</v>
      </c>
      <c r="U149" s="184" t="s">
        <v>621</v>
      </c>
      <c r="V149" s="184" t="s">
        <v>621</v>
      </c>
      <c r="W149" s="184" t="s">
        <v>621</v>
      </c>
      <c r="X149" s="184" t="s">
        <v>621</v>
      </c>
      <c r="Y149" s="184" t="s">
        <v>621</v>
      </c>
      <c r="Z149" s="184" t="s">
        <v>621</v>
      </c>
      <c r="AA149" s="184" t="s">
        <v>621</v>
      </c>
      <c r="AB149" s="184" t="s">
        <v>621</v>
      </c>
      <c r="AC149" s="184" t="s">
        <v>621</v>
      </c>
      <c r="AD149" s="184" t="s">
        <v>621</v>
      </c>
      <c r="AE149" s="184" t="s">
        <v>621</v>
      </c>
      <c r="AF149" s="184" t="s">
        <v>621</v>
      </c>
      <c r="AG149" s="184" t="s">
        <v>621</v>
      </c>
      <c r="AH149" s="184" t="s">
        <v>621</v>
      </c>
      <c r="AI149" s="184" t="s">
        <v>621</v>
      </c>
      <c r="AJ149" s="184" t="s">
        <v>621</v>
      </c>
      <c r="AK149" s="184" t="s">
        <v>621</v>
      </c>
      <c r="AL149" s="184" t="s">
        <v>621</v>
      </c>
      <c r="AM149" s="184" t="s">
        <v>621</v>
      </c>
      <c r="AN149" s="184" t="s">
        <v>621</v>
      </c>
      <c r="AO149" s="184" t="s">
        <v>621</v>
      </c>
      <c r="AP149" s="184" t="s">
        <v>621</v>
      </c>
      <c r="AQ149" s="184" t="s">
        <v>621</v>
      </c>
      <c r="AR149" s="184" t="s">
        <v>621</v>
      </c>
      <c r="AS149" s="184" t="s">
        <v>621</v>
      </c>
      <c r="AT149" s="184" t="s">
        <v>621</v>
      </c>
      <c r="AU149" s="184" t="s">
        <v>623</v>
      </c>
      <c r="AV149" s="184" t="s">
        <v>621</v>
      </c>
      <c r="AW149" s="184" t="s">
        <v>621</v>
      </c>
      <c r="AX149" s="184" t="s">
        <v>621</v>
      </c>
      <c r="AY149" s="184" t="s">
        <v>621</v>
      </c>
      <c r="AZ149" s="184" t="s">
        <v>622</v>
      </c>
      <c r="BA149" s="184" t="s">
        <v>622</v>
      </c>
      <c r="BC149" s="107">
        <f t="shared" si="12"/>
        <v>45</v>
      </c>
      <c r="BD149" s="107">
        <f t="shared" si="13"/>
        <v>2</v>
      </c>
      <c r="BE149" s="107">
        <f t="shared" si="14"/>
        <v>0</v>
      </c>
      <c r="BF149" s="107">
        <f t="shared" si="15"/>
        <v>2</v>
      </c>
      <c r="BG149" s="107">
        <f t="shared" si="16"/>
        <v>1</v>
      </c>
      <c r="BH149" s="107">
        <f t="shared" si="17"/>
        <v>47</v>
      </c>
    </row>
    <row r="150" spans="1:60" x14ac:dyDescent="0.25">
      <c r="A150" s="104">
        <v>414</v>
      </c>
      <c r="B150" s="69" t="s">
        <v>627</v>
      </c>
      <c r="C150" s="69" t="s">
        <v>137</v>
      </c>
      <c r="D150" s="184" t="s">
        <v>621</v>
      </c>
      <c r="E150" s="184" t="s">
        <v>621</v>
      </c>
      <c r="F150" s="184" t="s">
        <v>621</v>
      </c>
      <c r="G150" s="184" t="s">
        <v>621</v>
      </c>
      <c r="H150" s="184" t="s">
        <v>621</v>
      </c>
      <c r="I150" s="184" t="s">
        <v>621</v>
      </c>
      <c r="J150" s="184" t="s">
        <v>621</v>
      </c>
      <c r="K150" s="184" t="s">
        <v>621</v>
      </c>
      <c r="L150" s="184" t="s">
        <v>621</v>
      </c>
      <c r="M150" s="184" t="s">
        <v>621</v>
      </c>
      <c r="N150" s="184" t="s">
        <v>621</v>
      </c>
      <c r="O150" s="184" t="s">
        <v>621</v>
      </c>
      <c r="P150" s="184" t="s">
        <v>621</v>
      </c>
      <c r="Q150" s="184" t="s">
        <v>621</v>
      </c>
      <c r="R150" s="184" t="s">
        <v>621</v>
      </c>
      <c r="S150" s="184" t="s">
        <v>621</v>
      </c>
      <c r="T150" s="184" t="s">
        <v>621</v>
      </c>
      <c r="U150" s="184" t="s">
        <v>621</v>
      </c>
      <c r="V150" s="184" t="s">
        <v>621</v>
      </c>
      <c r="W150" s="184" t="s">
        <v>623</v>
      </c>
      <c r="X150" s="184" t="s">
        <v>621</v>
      </c>
      <c r="Y150" s="184" t="s">
        <v>622</v>
      </c>
      <c r="Z150" s="184" t="s">
        <v>621</v>
      </c>
      <c r="AA150" s="184" t="s">
        <v>621</v>
      </c>
      <c r="AB150" s="184" t="s">
        <v>621</v>
      </c>
      <c r="AC150" s="184" t="s">
        <v>623</v>
      </c>
      <c r="AD150" s="184" t="s">
        <v>623</v>
      </c>
      <c r="AE150" s="184" t="s">
        <v>621</v>
      </c>
      <c r="AF150" s="184" t="s">
        <v>621</v>
      </c>
      <c r="AG150" s="184" t="s">
        <v>623</v>
      </c>
      <c r="AH150" s="184" t="s">
        <v>621</v>
      </c>
      <c r="AI150" s="184" t="s">
        <v>621</v>
      </c>
      <c r="AJ150" s="184" t="s">
        <v>621</v>
      </c>
      <c r="AK150" s="184" t="s">
        <v>621</v>
      </c>
      <c r="AL150" s="184" t="s">
        <v>621</v>
      </c>
      <c r="AM150" s="184" t="s">
        <v>621</v>
      </c>
      <c r="AN150" s="184" t="s">
        <v>621</v>
      </c>
      <c r="AO150" s="184" t="s">
        <v>623</v>
      </c>
      <c r="AP150" s="184" t="s">
        <v>621</v>
      </c>
      <c r="AQ150" s="184" t="s">
        <v>621</v>
      </c>
      <c r="AR150" s="184" t="s">
        <v>621</v>
      </c>
      <c r="AS150" s="184" t="s">
        <v>621</v>
      </c>
      <c r="AT150" s="184" t="s">
        <v>623</v>
      </c>
      <c r="AU150" s="184" t="s">
        <v>621</v>
      </c>
      <c r="AV150" s="184" t="s">
        <v>621</v>
      </c>
      <c r="AW150" s="184" t="s">
        <v>621</v>
      </c>
      <c r="AX150" s="184" t="s">
        <v>623</v>
      </c>
      <c r="AY150" s="184" t="s">
        <v>621</v>
      </c>
      <c r="AZ150" s="184" t="s">
        <v>622</v>
      </c>
      <c r="BA150" s="184" t="s">
        <v>622</v>
      </c>
      <c r="BC150" s="107">
        <f t="shared" si="12"/>
        <v>40</v>
      </c>
      <c r="BD150" s="107">
        <f t="shared" si="13"/>
        <v>3</v>
      </c>
      <c r="BE150" s="107">
        <f t="shared" si="14"/>
        <v>0</v>
      </c>
      <c r="BF150" s="107">
        <f t="shared" si="15"/>
        <v>7</v>
      </c>
      <c r="BG150" s="107">
        <f t="shared" si="16"/>
        <v>0</v>
      </c>
      <c r="BH150" s="107">
        <f t="shared" si="17"/>
        <v>43</v>
      </c>
    </row>
    <row r="151" spans="1:60" x14ac:dyDescent="0.25">
      <c r="A151" s="104">
        <v>415</v>
      </c>
      <c r="B151" s="69" t="s">
        <v>150</v>
      </c>
      <c r="C151" s="69" t="s">
        <v>137</v>
      </c>
      <c r="D151" s="184" t="s">
        <v>621</v>
      </c>
      <c r="E151" s="184" t="s">
        <v>621</v>
      </c>
      <c r="F151" s="184" t="s">
        <v>621</v>
      </c>
      <c r="G151" s="184" t="s">
        <v>621</v>
      </c>
      <c r="H151" s="184" t="s">
        <v>623</v>
      </c>
      <c r="I151" s="184" t="s">
        <v>621</v>
      </c>
      <c r="J151" s="184" t="s">
        <v>623</v>
      </c>
      <c r="K151" s="184" t="s">
        <v>621</v>
      </c>
      <c r="L151" s="184" t="s">
        <v>621</v>
      </c>
      <c r="M151" s="184" t="s">
        <v>621</v>
      </c>
      <c r="N151" s="184" t="s">
        <v>621</v>
      </c>
      <c r="O151" s="184" t="s">
        <v>621</v>
      </c>
      <c r="P151" s="184" t="s">
        <v>621</v>
      </c>
      <c r="Q151" s="184" t="s">
        <v>621</v>
      </c>
      <c r="R151" s="184" t="s">
        <v>621</v>
      </c>
      <c r="S151" s="184" t="s">
        <v>621</v>
      </c>
      <c r="T151" s="184" t="s">
        <v>621</v>
      </c>
      <c r="U151" s="184" t="s">
        <v>621</v>
      </c>
      <c r="V151" s="184" t="s">
        <v>621</v>
      </c>
      <c r="W151" s="184" t="s">
        <v>621</v>
      </c>
      <c r="X151" s="184" t="s">
        <v>621</v>
      </c>
      <c r="Y151" s="184" t="s">
        <v>621</v>
      </c>
      <c r="Z151" s="184" t="s">
        <v>621</v>
      </c>
      <c r="AA151" s="184" t="s">
        <v>621</v>
      </c>
      <c r="AB151" s="184" t="s">
        <v>621</v>
      </c>
      <c r="AC151" s="184" t="s">
        <v>621</v>
      </c>
      <c r="AD151" s="184" t="s">
        <v>621</v>
      </c>
      <c r="AE151" s="184" t="s">
        <v>621</v>
      </c>
      <c r="AF151" s="184" t="s">
        <v>621</v>
      </c>
      <c r="AG151" s="184" t="s">
        <v>621</v>
      </c>
      <c r="AH151" s="184" t="s">
        <v>621</v>
      </c>
      <c r="AI151" s="184" t="s">
        <v>621</v>
      </c>
      <c r="AJ151" s="184" t="s">
        <v>621</v>
      </c>
      <c r="AK151" s="184" t="s">
        <v>621</v>
      </c>
      <c r="AL151" s="184" t="s">
        <v>621</v>
      </c>
      <c r="AM151" s="184" t="s">
        <v>621</v>
      </c>
      <c r="AN151" s="184" t="s">
        <v>621</v>
      </c>
      <c r="AO151" s="184" t="s">
        <v>623</v>
      </c>
      <c r="AP151" s="184" t="s">
        <v>623</v>
      </c>
      <c r="AQ151" s="184" t="s">
        <v>621</v>
      </c>
      <c r="AR151" s="184" t="s">
        <v>621</v>
      </c>
      <c r="AS151" s="184" t="s">
        <v>621</v>
      </c>
      <c r="AT151" s="184" t="s">
        <v>623</v>
      </c>
      <c r="AU151" s="184" t="s">
        <v>621</v>
      </c>
      <c r="AV151" s="184" t="s">
        <v>621</v>
      </c>
      <c r="AW151" s="184" t="s">
        <v>621</v>
      </c>
      <c r="AX151" s="184" t="s">
        <v>621</v>
      </c>
      <c r="AY151" s="184" t="s">
        <v>621</v>
      </c>
      <c r="AZ151" s="184" t="s">
        <v>622</v>
      </c>
      <c r="BA151" s="184" t="s">
        <v>622</v>
      </c>
      <c r="BC151" s="107">
        <f t="shared" si="12"/>
        <v>43</v>
      </c>
      <c r="BD151" s="107">
        <f t="shared" si="13"/>
        <v>2</v>
      </c>
      <c r="BE151" s="107">
        <f t="shared" si="14"/>
        <v>0</v>
      </c>
      <c r="BF151" s="107">
        <f t="shared" si="15"/>
        <v>5</v>
      </c>
      <c r="BG151" s="107">
        <f t="shared" si="16"/>
        <v>0</v>
      </c>
      <c r="BH151" s="107">
        <f t="shared" si="17"/>
        <v>45</v>
      </c>
    </row>
    <row r="152" spans="1:60" x14ac:dyDescent="0.25">
      <c r="A152" s="104">
        <v>416</v>
      </c>
      <c r="B152" s="69" t="s">
        <v>152</v>
      </c>
      <c r="C152" s="69" t="s">
        <v>137</v>
      </c>
      <c r="D152" s="184" t="s">
        <v>621</v>
      </c>
      <c r="E152" s="184" t="s">
        <v>621</v>
      </c>
      <c r="F152" s="184" t="s">
        <v>621</v>
      </c>
      <c r="G152" s="184" t="s">
        <v>621</v>
      </c>
      <c r="H152" s="184" t="s">
        <v>621</v>
      </c>
      <c r="I152" s="184" t="s">
        <v>621</v>
      </c>
      <c r="J152" s="184" t="s">
        <v>621</v>
      </c>
      <c r="K152" s="184" t="s">
        <v>621</v>
      </c>
      <c r="L152" s="184" t="s">
        <v>622</v>
      </c>
      <c r="M152" s="184" t="s">
        <v>621</v>
      </c>
      <c r="N152" s="184" t="s">
        <v>621</v>
      </c>
      <c r="O152" s="184" t="s">
        <v>621</v>
      </c>
      <c r="P152" s="184" t="s">
        <v>621</v>
      </c>
      <c r="Q152" s="184" t="s">
        <v>621</v>
      </c>
      <c r="R152" s="184" t="s">
        <v>621</v>
      </c>
      <c r="S152" s="184" t="s">
        <v>621</v>
      </c>
      <c r="T152" s="184" t="s">
        <v>621</v>
      </c>
      <c r="U152" s="184" t="s">
        <v>621</v>
      </c>
      <c r="V152" s="184" t="s">
        <v>621</v>
      </c>
      <c r="W152" s="184" t="s">
        <v>621</v>
      </c>
      <c r="X152" s="184" t="s">
        <v>621</v>
      </c>
      <c r="Y152" s="184" t="s">
        <v>622</v>
      </c>
      <c r="Z152" s="184" t="s">
        <v>621</v>
      </c>
      <c r="AA152" s="184" t="s">
        <v>621</v>
      </c>
      <c r="AB152" s="184" t="s">
        <v>621</v>
      </c>
      <c r="AC152" s="184" t="s">
        <v>621</v>
      </c>
      <c r="AD152" s="184" t="s">
        <v>621</v>
      </c>
      <c r="AE152" s="184" t="s">
        <v>621</v>
      </c>
      <c r="AF152" s="184" t="s">
        <v>621</v>
      </c>
      <c r="AG152" s="184" t="s">
        <v>623</v>
      </c>
      <c r="AH152" s="184" t="s">
        <v>622</v>
      </c>
      <c r="AI152" s="184" t="s">
        <v>621</v>
      </c>
      <c r="AJ152" s="184" t="s">
        <v>621</v>
      </c>
      <c r="AK152" s="184" t="s">
        <v>621</v>
      </c>
      <c r="AL152" s="184" t="s">
        <v>621</v>
      </c>
      <c r="AM152" s="184" t="s">
        <v>621</v>
      </c>
      <c r="AN152" s="184" t="s">
        <v>621</v>
      </c>
      <c r="AO152" s="184" t="s">
        <v>623</v>
      </c>
      <c r="AP152" s="184" t="s">
        <v>621</v>
      </c>
      <c r="AQ152" s="184" t="s">
        <v>621</v>
      </c>
      <c r="AR152" s="184" t="s">
        <v>621</v>
      </c>
      <c r="AS152" s="184" t="s">
        <v>621</v>
      </c>
      <c r="AT152" s="184" t="s">
        <v>623</v>
      </c>
      <c r="AU152" s="184" t="s">
        <v>621</v>
      </c>
      <c r="AV152" s="184" t="s">
        <v>621</v>
      </c>
      <c r="AW152" s="184" t="s">
        <v>623</v>
      </c>
      <c r="AX152" s="184" t="s">
        <v>623</v>
      </c>
      <c r="AY152" s="184" t="s">
        <v>621</v>
      </c>
      <c r="AZ152" s="184" t="s">
        <v>622</v>
      </c>
      <c r="BA152" s="184" t="s">
        <v>623</v>
      </c>
      <c r="BC152" s="107">
        <f t="shared" si="12"/>
        <v>40</v>
      </c>
      <c r="BD152" s="107">
        <f t="shared" si="13"/>
        <v>4</v>
      </c>
      <c r="BE152" s="107">
        <f t="shared" si="14"/>
        <v>0</v>
      </c>
      <c r="BF152" s="107">
        <f t="shared" si="15"/>
        <v>6</v>
      </c>
      <c r="BG152" s="107">
        <f t="shared" si="16"/>
        <v>0</v>
      </c>
      <c r="BH152" s="107">
        <f t="shared" si="17"/>
        <v>44</v>
      </c>
    </row>
    <row r="153" spans="1:60" x14ac:dyDescent="0.25">
      <c r="A153" s="104">
        <v>417</v>
      </c>
      <c r="B153" s="69" t="s">
        <v>153</v>
      </c>
      <c r="C153" s="69" t="s">
        <v>137</v>
      </c>
      <c r="D153" s="184" t="s">
        <v>621</v>
      </c>
      <c r="E153" s="184" t="s">
        <v>621</v>
      </c>
      <c r="F153" s="184" t="s">
        <v>621</v>
      </c>
      <c r="G153" s="184" t="s">
        <v>621</v>
      </c>
      <c r="H153" s="184" t="s">
        <v>621</v>
      </c>
      <c r="I153" s="184" t="s">
        <v>621</v>
      </c>
      <c r="J153" s="184" t="s">
        <v>623</v>
      </c>
      <c r="K153" s="184" t="s">
        <v>621</v>
      </c>
      <c r="L153" s="184" t="s">
        <v>621</v>
      </c>
      <c r="M153" s="184" t="s">
        <v>621</v>
      </c>
      <c r="N153" s="184" t="s">
        <v>621</v>
      </c>
      <c r="O153" s="184" t="s">
        <v>621</v>
      </c>
      <c r="P153" s="184" t="s">
        <v>621</v>
      </c>
      <c r="Q153" s="184" t="s">
        <v>621</v>
      </c>
      <c r="R153" s="184" t="s">
        <v>621</v>
      </c>
      <c r="S153" s="184" t="s">
        <v>621</v>
      </c>
      <c r="T153" s="184" t="s">
        <v>621</v>
      </c>
      <c r="U153" s="184" t="s">
        <v>621</v>
      </c>
      <c r="V153" s="184" t="s">
        <v>621</v>
      </c>
      <c r="W153" s="184" t="s">
        <v>621</v>
      </c>
      <c r="X153" s="184" t="s">
        <v>621</v>
      </c>
      <c r="Y153" s="184" t="s">
        <v>622</v>
      </c>
      <c r="Z153" s="184" t="s">
        <v>621</v>
      </c>
      <c r="AA153" s="184" t="s">
        <v>621</v>
      </c>
      <c r="AB153" s="184" t="s">
        <v>621</v>
      </c>
      <c r="AC153" s="184" t="s">
        <v>621</v>
      </c>
      <c r="AD153" s="184" t="s">
        <v>621</v>
      </c>
      <c r="AE153" s="184" t="s">
        <v>621</v>
      </c>
      <c r="AF153" s="184" t="s">
        <v>621</v>
      </c>
      <c r="AG153" s="184" t="s">
        <v>622</v>
      </c>
      <c r="AH153" s="184" t="s">
        <v>622</v>
      </c>
      <c r="AI153" s="184" t="s">
        <v>621</v>
      </c>
      <c r="AJ153" s="184" t="s">
        <v>621</v>
      </c>
      <c r="AK153" s="184" t="s">
        <v>621</v>
      </c>
      <c r="AL153" s="184" t="s">
        <v>621</v>
      </c>
      <c r="AM153" s="184" t="s">
        <v>623</v>
      </c>
      <c r="AN153" s="184" t="s">
        <v>621</v>
      </c>
      <c r="AO153" s="184" t="s">
        <v>621</v>
      </c>
      <c r="AP153" s="184" t="s">
        <v>621</v>
      </c>
      <c r="AQ153" s="184" t="s">
        <v>622</v>
      </c>
      <c r="AR153" s="184" t="s">
        <v>621</v>
      </c>
      <c r="AS153" s="184" t="s">
        <v>621</v>
      </c>
      <c r="AT153" s="184" t="s">
        <v>623</v>
      </c>
      <c r="AU153" s="184" t="s">
        <v>621</v>
      </c>
      <c r="AV153" s="184" t="s">
        <v>623</v>
      </c>
      <c r="AW153" s="184" t="s">
        <v>623</v>
      </c>
      <c r="AX153" s="184" t="s">
        <v>621</v>
      </c>
      <c r="AY153" s="184" t="s">
        <v>621</v>
      </c>
      <c r="AZ153" s="184" t="s">
        <v>622</v>
      </c>
      <c r="BA153" s="184" t="s">
        <v>622</v>
      </c>
      <c r="BC153" s="107">
        <f t="shared" si="12"/>
        <v>39</v>
      </c>
      <c r="BD153" s="107">
        <f t="shared" si="13"/>
        <v>6</v>
      </c>
      <c r="BE153" s="107">
        <f t="shared" si="14"/>
        <v>0</v>
      </c>
      <c r="BF153" s="107">
        <f t="shared" si="15"/>
        <v>5</v>
      </c>
      <c r="BG153" s="107">
        <f t="shared" si="16"/>
        <v>0</v>
      </c>
      <c r="BH153" s="107">
        <f t="shared" si="17"/>
        <v>45</v>
      </c>
    </row>
    <row r="154" spans="1:60" x14ac:dyDescent="0.25">
      <c r="A154" s="104">
        <v>418</v>
      </c>
      <c r="B154" s="69" t="s">
        <v>151</v>
      </c>
      <c r="C154" s="69" t="s">
        <v>137</v>
      </c>
      <c r="D154" s="184" t="s">
        <v>621</v>
      </c>
      <c r="E154" s="184" t="s">
        <v>621</v>
      </c>
      <c r="F154" s="184" t="s">
        <v>621</v>
      </c>
      <c r="G154" s="184" t="s">
        <v>621</v>
      </c>
      <c r="H154" s="184" t="s">
        <v>621</v>
      </c>
      <c r="I154" s="184" t="s">
        <v>621</v>
      </c>
      <c r="J154" s="184" t="s">
        <v>621</v>
      </c>
      <c r="K154" s="184" t="s">
        <v>621</v>
      </c>
      <c r="L154" s="184" t="s">
        <v>621</v>
      </c>
      <c r="M154" s="184" t="s">
        <v>621</v>
      </c>
      <c r="N154" s="184" t="s">
        <v>621</v>
      </c>
      <c r="O154" s="184" t="s">
        <v>621</v>
      </c>
      <c r="P154" s="184" t="s">
        <v>621</v>
      </c>
      <c r="Q154" s="184" t="s">
        <v>621</v>
      </c>
      <c r="R154" s="184" t="s">
        <v>623</v>
      </c>
      <c r="S154" s="184" t="s">
        <v>621</v>
      </c>
      <c r="T154" s="184" t="s">
        <v>621</v>
      </c>
      <c r="U154" s="184" t="s">
        <v>621</v>
      </c>
      <c r="V154" s="184" t="s">
        <v>621</v>
      </c>
      <c r="W154" s="184" t="s">
        <v>621</v>
      </c>
      <c r="X154" s="184" t="s">
        <v>621</v>
      </c>
      <c r="Y154" s="184" t="s">
        <v>622</v>
      </c>
      <c r="Z154" s="184" t="s">
        <v>621</v>
      </c>
      <c r="AA154" s="184" t="s">
        <v>621</v>
      </c>
      <c r="AB154" s="184" t="s">
        <v>621</v>
      </c>
      <c r="AC154" s="184" t="s">
        <v>621</v>
      </c>
      <c r="AD154" s="184" t="s">
        <v>621</v>
      </c>
      <c r="AE154" s="184" t="s">
        <v>621</v>
      </c>
      <c r="AF154" s="184" t="s">
        <v>621</v>
      </c>
      <c r="AG154" s="184" t="s">
        <v>622</v>
      </c>
      <c r="AH154" s="184" t="s">
        <v>622</v>
      </c>
      <c r="AI154" s="184" t="s">
        <v>622</v>
      </c>
      <c r="AJ154" s="184" t="s">
        <v>621</v>
      </c>
      <c r="AK154" s="184" t="s">
        <v>621</v>
      </c>
      <c r="AL154" s="184" t="s">
        <v>621</v>
      </c>
      <c r="AM154" s="184" t="s">
        <v>621</v>
      </c>
      <c r="AN154" s="184" t="s">
        <v>621</v>
      </c>
      <c r="AO154" s="184" t="s">
        <v>621</v>
      </c>
      <c r="AP154" s="184" t="s">
        <v>621</v>
      </c>
      <c r="AQ154" s="184" t="s">
        <v>621</v>
      </c>
      <c r="AR154" s="184" t="s">
        <v>621</v>
      </c>
      <c r="AS154" s="184" t="s">
        <v>621</v>
      </c>
      <c r="AT154" s="184" t="s">
        <v>621</v>
      </c>
      <c r="AU154" s="184" t="s">
        <v>621</v>
      </c>
      <c r="AV154" s="184" t="s">
        <v>621</v>
      </c>
      <c r="AW154" s="184" t="s">
        <v>621</v>
      </c>
      <c r="AX154" s="184" t="s">
        <v>621</v>
      </c>
      <c r="AY154" s="184" t="s">
        <v>621</v>
      </c>
      <c r="AZ154" s="184" t="s">
        <v>622</v>
      </c>
      <c r="BA154" s="184" t="s">
        <v>622</v>
      </c>
      <c r="BC154" s="107">
        <f t="shared" si="12"/>
        <v>43</v>
      </c>
      <c r="BD154" s="107">
        <f t="shared" si="13"/>
        <v>6</v>
      </c>
      <c r="BE154" s="107">
        <f t="shared" si="14"/>
        <v>0</v>
      </c>
      <c r="BF154" s="107">
        <f t="shared" si="15"/>
        <v>1</v>
      </c>
      <c r="BG154" s="107">
        <f t="shared" si="16"/>
        <v>0</v>
      </c>
      <c r="BH154" s="107">
        <f t="shared" si="17"/>
        <v>49</v>
      </c>
    </row>
    <row r="155" spans="1:60" x14ac:dyDescent="0.25">
      <c r="A155" s="104">
        <v>419</v>
      </c>
      <c r="B155" s="69" t="s">
        <v>154</v>
      </c>
      <c r="C155" s="69" t="s">
        <v>137</v>
      </c>
      <c r="D155" s="184" t="s">
        <v>621</v>
      </c>
      <c r="E155" s="184" t="s">
        <v>621</v>
      </c>
      <c r="F155" s="184" t="s">
        <v>621</v>
      </c>
      <c r="G155" s="184" t="s">
        <v>621</v>
      </c>
      <c r="H155" s="184" t="s">
        <v>621</v>
      </c>
      <c r="I155" s="184" t="s">
        <v>621</v>
      </c>
      <c r="J155" s="184" t="s">
        <v>621</v>
      </c>
      <c r="K155" s="184" t="s">
        <v>623</v>
      </c>
      <c r="L155" s="184" t="s">
        <v>622</v>
      </c>
      <c r="M155" s="184" t="s">
        <v>621</v>
      </c>
      <c r="N155" s="184" t="s">
        <v>621</v>
      </c>
      <c r="O155" s="184" t="s">
        <v>621</v>
      </c>
      <c r="P155" s="184" t="s">
        <v>621</v>
      </c>
      <c r="Q155" s="184" t="s">
        <v>621</v>
      </c>
      <c r="R155" s="184" t="s">
        <v>621</v>
      </c>
      <c r="S155" s="184" t="s">
        <v>621</v>
      </c>
      <c r="T155" s="184" t="s">
        <v>621</v>
      </c>
      <c r="U155" s="184" t="s">
        <v>621</v>
      </c>
      <c r="V155" s="184" t="s">
        <v>621</v>
      </c>
      <c r="W155" s="184" t="s">
        <v>621</v>
      </c>
      <c r="X155" s="184" t="s">
        <v>621</v>
      </c>
      <c r="Y155" s="184" t="s">
        <v>621</v>
      </c>
      <c r="Z155" s="184" t="s">
        <v>621</v>
      </c>
      <c r="AA155" s="184" t="s">
        <v>621</v>
      </c>
      <c r="AB155" s="184" t="s">
        <v>621</v>
      </c>
      <c r="AC155" s="184" t="s">
        <v>621</v>
      </c>
      <c r="AD155" s="184" t="s">
        <v>621</v>
      </c>
      <c r="AE155" s="184" t="s">
        <v>622</v>
      </c>
      <c r="AF155" s="184" t="s">
        <v>623</v>
      </c>
      <c r="AG155" s="184" t="s">
        <v>622</v>
      </c>
      <c r="AH155" s="184" t="s">
        <v>622</v>
      </c>
      <c r="AI155" s="184" t="s">
        <v>622</v>
      </c>
      <c r="AJ155" s="184" t="s">
        <v>621</v>
      </c>
      <c r="AK155" s="184" t="s">
        <v>621</v>
      </c>
      <c r="AL155" s="184" t="s">
        <v>622</v>
      </c>
      <c r="AM155" s="184" t="s">
        <v>621</v>
      </c>
      <c r="AN155" s="184" t="s">
        <v>621</v>
      </c>
      <c r="AO155" s="184" t="s">
        <v>622</v>
      </c>
      <c r="AP155" s="184" t="s">
        <v>621</v>
      </c>
      <c r="AQ155" s="184" t="s">
        <v>621</v>
      </c>
      <c r="AR155" s="184" t="s">
        <v>621</v>
      </c>
      <c r="AS155" s="184" t="s">
        <v>623</v>
      </c>
      <c r="AT155" s="184" t="s">
        <v>621</v>
      </c>
      <c r="AU155" s="184" t="s">
        <v>621</v>
      </c>
      <c r="AV155" s="184" t="s">
        <v>621</v>
      </c>
      <c r="AW155" s="184" t="s">
        <v>622</v>
      </c>
      <c r="AX155" s="184" t="s">
        <v>621</v>
      </c>
      <c r="AY155" s="184" t="s">
        <v>621</v>
      </c>
      <c r="AZ155" s="184" t="s">
        <v>622</v>
      </c>
      <c r="BA155" s="184" t="s">
        <v>622</v>
      </c>
      <c r="BC155" s="107">
        <f t="shared" si="12"/>
        <v>37</v>
      </c>
      <c r="BD155" s="107">
        <f t="shared" si="13"/>
        <v>10</v>
      </c>
      <c r="BE155" s="107">
        <f t="shared" si="14"/>
        <v>0</v>
      </c>
      <c r="BF155" s="107">
        <f t="shared" si="15"/>
        <v>3</v>
      </c>
      <c r="BG155" s="107">
        <f t="shared" si="16"/>
        <v>0</v>
      </c>
      <c r="BH155" s="107">
        <f t="shared" si="17"/>
        <v>47</v>
      </c>
    </row>
    <row r="156" spans="1:60" x14ac:dyDescent="0.25">
      <c r="A156" s="104">
        <v>420</v>
      </c>
      <c r="B156" s="69" t="s">
        <v>155</v>
      </c>
      <c r="C156" s="69" t="s">
        <v>137</v>
      </c>
      <c r="D156" s="184" t="s">
        <v>621</v>
      </c>
      <c r="E156" s="184" t="s">
        <v>621</v>
      </c>
      <c r="F156" s="184" t="s">
        <v>621</v>
      </c>
      <c r="G156" s="184" t="s">
        <v>621</v>
      </c>
      <c r="H156" s="184" t="s">
        <v>621</v>
      </c>
      <c r="I156" s="184" t="s">
        <v>621</v>
      </c>
      <c r="J156" s="184" t="s">
        <v>623</v>
      </c>
      <c r="K156" s="184" t="s">
        <v>621</v>
      </c>
      <c r="L156" s="184" t="s">
        <v>621</v>
      </c>
      <c r="M156" s="184" t="s">
        <v>621</v>
      </c>
      <c r="N156" s="184" t="s">
        <v>621</v>
      </c>
      <c r="O156" s="184" t="s">
        <v>621</v>
      </c>
      <c r="P156" s="184" t="s">
        <v>621</v>
      </c>
      <c r="Q156" s="184" t="s">
        <v>621</v>
      </c>
      <c r="R156" s="184" t="s">
        <v>621</v>
      </c>
      <c r="S156" s="184" t="s">
        <v>621</v>
      </c>
      <c r="T156" s="184" t="s">
        <v>621</v>
      </c>
      <c r="U156" s="184" t="s">
        <v>621</v>
      </c>
      <c r="V156" s="184" t="s">
        <v>621</v>
      </c>
      <c r="W156" s="184" t="s">
        <v>621</v>
      </c>
      <c r="X156" s="184" t="s">
        <v>621</v>
      </c>
      <c r="Y156" s="184" t="s">
        <v>622</v>
      </c>
      <c r="Z156" s="184" t="s">
        <v>621</v>
      </c>
      <c r="AA156" s="184" t="s">
        <v>621</v>
      </c>
      <c r="AB156" s="184" t="s">
        <v>621</v>
      </c>
      <c r="AC156" s="184" t="s">
        <v>621</v>
      </c>
      <c r="AD156" s="184" t="s">
        <v>621</v>
      </c>
      <c r="AE156" s="184" t="s">
        <v>621</v>
      </c>
      <c r="AF156" s="184" t="s">
        <v>621</v>
      </c>
      <c r="AG156" s="184" t="s">
        <v>621</v>
      </c>
      <c r="AH156" s="184" t="s">
        <v>622</v>
      </c>
      <c r="AI156" s="184" t="s">
        <v>622</v>
      </c>
      <c r="AJ156" s="184" t="s">
        <v>621</v>
      </c>
      <c r="AK156" s="184" t="s">
        <v>621</v>
      </c>
      <c r="AL156" s="184" t="s">
        <v>621</v>
      </c>
      <c r="AM156" s="184" t="s">
        <v>621</v>
      </c>
      <c r="AN156" s="184" t="s">
        <v>621</v>
      </c>
      <c r="AO156" s="184" t="s">
        <v>623</v>
      </c>
      <c r="AP156" s="184" t="s">
        <v>621</v>
      </c>
      <c r="AQ156" s="184" t="s">
        <v>621</v>
      </c>
      <c r="AR156" s="184" t="s">
        <v>621</v>
      </c>
      <c r="AS156" s="184" t="s">
        <v>621</v>
      </c>
      <c r="AT156" s="184" t="s">
        <v>621</v>
      </c>
      <c r="AU156" s="184" t="s">
        <v>621</v>
      </c>
      <c r="AV156" s="184" t="s">
        <v>621</v>
      </c>
      <c r="AW156" s="184" t="s">
        <v>621</v>
      </c>
      <c r="AX156" s="184" t="s">
        <v>620</v>
      </c>
      <c r="AY156" s="184" t="s">
        <v>621</v>
      </c>
      <c r="AZ156" s="184" t="s">
        <v>622</v>
      </c>
      <c r="BA156" s="184" t="s">
        <v>622</v>
      </c>
      <c r="BC156" s="107">
        <f t="shared" si="12"/>
        <v>42</v>
      </c>
      <c r="BD156" s="107">
        <f t="shared" si="13"/>
        <v>5</v>
      </c>
      <c r="BE156" s="107">
        <f t="shared" si="14"/>
        <v>1</v>
      </c>
      <c r="BF156" s="107">
        <f t="shared" si="15"/>
        <v>2</v>
      </c>
      <c r="BG156" s="107">
        <f t="shared" si="16"/>
        <v>0</v>
      </c>
      <c r="BH156" s="107">
        <f t="shared" si="17"/>
        <v>48</v>
      </c>
    </row>
    <row r="157" spans="1:60" x14ac:dyDescent="0.25">
      <c r="A157" s="104">
        <v>421</v>
      </c>
      <c r="B157" s="69" t="s">
        <v>156</v>
      </c>
      <c r="C157" s="69" t="s">
        <v>137</v>
      </c>
      <c r="D157" s="184" t="s">
        <v>621</v>
      </c>
      <c r="E157" s="184" t="s">
        <v>621</v>
      </c>
      <c r="F157" s="184" t="s">
        <v>621</v>
      </c>
      <c r="G157" s="184" t="s">
        <v>621</v>
      </c>
      <c r="H157" s="184" t="s">
        <v>621</v>
      </c>
      <c r="I157" s="184" t="s">
        <v>621</v>
      </c>
      <c r="J157" s="184" t="s">
        <v>621</v>
      </c>
      <c r="K157" s="184" t="s">
        <v>621</v>
      </c>
      <c r="L157" s="184" t="s">
        <v>621</v>
      </c>
      <c r="M157" s="184" t="s">
        <v>621</v>
      </c>
      <c r="N157" s="184" t="s">
        <v>623</v>
      </c>
      <c r="O157" s="184" t="s">
        <v>623</v>
      </c>
      <c r="P157" s="184" t="s">
        <v>621</v>
      </c>
      <c r="Q157" s="184" t="s">
        <v>621</v>
      </c>
      <c r="R157" s="184" t="s">
        <v>623</v>
      </c>
      <c r="S157" s="184" t="s">
        <v>621</v>
      </c>
      <c r="T157" s="184" t="s">
        <v>623</v>
      </c>
      <c r="U157" s="184" t="s">
        <v>621</v>
      </c>
      <c r="V157" s="184" t="s">
        <v>621</v>
      </c>
      <c r="W157" s="184" t="s">
        <v>623</v>
      </c>
      <c r="X157" s="184" t="s">
        <v>621</v>
      </c>
      <c r="Y157" s="184" t="s">
        <v>622</v>
      </c>
      <c r="Z157" s="184" t="s">
        <v>623</v>
      </c>
      <c r="AA157" s="184" t="s">
        <v>621</v>
      </c>
      <c r="AB157" s="184" t="s">
        <v>621</v>
      </c>
      <c r="AC157" s="184" t="s">
        <v>621</v>
      </c>
      <c r="AD157" s="184" t="s">
        <v>621</v>
      </c>
      <c r="AE157" s="184" t="s">
        <v>621</v>
      </c>
      <c r="AF157" s="184" t="s">
        <v>621</v>
      </c>
      <c r="AG157" s="184" t="s">
        <v>621</v>
      </c>
      <c r="AH157" s="184" t="s">
        <v>622</v>
      </c>
      <c r="AI157" s="184" t="s">
        <v>622</v>
      </c>
      <c r="AJ157" s="184" t="s">
        <v>621</v>
      </c>
      <c r="AK157" s="184" t="s">
        <v>621</v>
      </c>
      <c r="AL157" s="184" t="s">
        <v>621</v>
      </c>
      <c r="AM157" s="184" t="s">
        <v>621</v>
      </c>
      <c r="AN157" s="184" t="s">
        <v>621</v>
      </c>
      <c r="AO157" s="184" t="s">
        <v>623</v>
      </c>
      <c r="AP157" s="184" t="s">
        <v>621</v>
      </c>
      <c r="AQ157" s="184" t="s">
        <v>621</v>
      </c>
      <c r="AR157" s="184" t="s">
        <v>621</v>
      </c>
      <c r="AS157" s="184" t="s">
        <v>623</v>
      </c>
      <c r="AT157" s="184" t="s">
        <v>621</v>
      </c>
      <c r="AU157" s="184" t="s">
        <v>621</v>
      </c>
      <c r="AV157" s="184" t="s">
        <v>621</v>
      </c>
      <c r="AW157" s="184" t="s">
        <v>621</v>
      </c>
      <c r="AX157" s="184" t="s">
        <v>620</v>
      </c>
      <c r="AY157" s="184" t="s">
        <v>623</v>
      </c>
      <c r="AZ157" s="184" t="s">
        <v>622</v>
      </c>
      <c r="BA157" s="184" t="s">
        <v>621</v>
      </c>
      <c r="BC157" s="107">
        <f t="shared" si="12"/>
        <v>36</v>
      </c>
      <c r="BD157" s="107">
        <f t="shared" si="13"/>
        <v>4</v>
      </c>
      <c r="BE157" s="107">
        <f t="shared" si="14"/>
        <v>1</v>
      </c>
      <c r="BF157" s="107">
        <f t="shared" si="15"/>
        <v>9</v>
      </c>
      <c r="BG157" s="107">
        <f t="shared" si="16"/>
        <v>0</v>
      </c>
      <c r="BH157" s="107">
        <f t="shared" si="17"/>
        <v>41</v>
      </c>
    </row>
    <row r="158" spans="1:60" x14ac:dyDescent="0.25">
      <c r="A158" s="104">
        <v>422</v>
      </c>
      <c r="B158" s="69" t="s">
        <v>157</v>
      </c>
      <c r="C158" s="69" t="s">
        <v>137</v>
      </c>
      <c r="D158" s="184" t="s">
        <v>621</v>
      </c>
      <c r="E158" s="184" t="s">
        <v>621</v>
      </c>
      <c r="F158" s="184" t="s">
        <v>623</v>
      </c>
      <c r="G158" s="184" t="s">
        <v>620</v>
      </c>
      <c r="H158" s="184" t="s">
        <v>623</v>
      </c>
      <c r="I158" s="184" t="s">
        <v>621</v>
      </c>
      <c r="J158" s="184" t="s">
        <v>621</v>
      </c>
      <c r="K158" s="184" t="s">
        <v>623</v>
      </c>
      <c r="L158" s="184" t="s">
        <v>621</v>
      </c>
      <c r="M158" s="184" t="s">
        <v>621</v>
      </c>
      <c r="N158" s="184" t="s">
        <v>623</v>
      </c>
      <c r="O158" s="184" t="s">
        <v>620</v>
      </c>
      <c r="P158" s="184" t="s">
        <v>621</v>
      </c>
      <c r="Q158" s="184" t="s">
        <v>620</v>
      </c>
      <c r="R158" s="184" t="s">
        <v>623</v>
      </c>
      <c r="S158" s="184" t="s">
        <v>623</v>
      </c>
      <c r="T158" s="184" t="s">
        <v>620</v>
      </c>
      <c r="U158" s="184" t="s">
        <v>621</v>
      </c>
      <c r="V158" s="184" t="s">
        <v>621</v>
      </c>
      <c r="W158" s="184" t="s">
        <v>623</v>
      </c>
      <c r="X158" s="184" t="s">
        <v>621</v>
      </c>
      <c r="Y158" s="184" t="s">
        <v>622</v>
      </c>
      <c r="Z158" s="184" t="s">
        <v>621</v>
      </c>
      <c r="AA158" s="184" t="s">
        <v>621</v>
      </c>
      <c r="AB158" s="184" t="s">
        <v>621</v>
      </c>
      <c r="AC158" s="184" t="s">
        <v>621</v>
      </c>
      <c r="AD158" s="184" t="s">
        <v>621</v>
      </c>
      <c r="AE158" s="184" t="s">
        <v>621</v>
      </c>
      <c r="AF158" s="184" t="s">
        <v>621</v>
      </c>
      <c r="AG158" s="184" t="s">
        <v>621</v>
      </c>
      <c r="AH158" s="184" t="s">
        <v>621</v>
      </c>
      <c r="AI158" s="184" t="s">
        <v>622</v>
      </c>
      <c r="AJ158" s="184" t="s">
        <v>621</v>
      </c>
      <c r="AK158" s="184" t="s">
        <v>621</v>
      </c>
      <c r="AL158" s="184" t="s">
        <v>621</v>
      </c>
      <c r="AM158" s="184" t="s">
        <v>621</v>
      </c>
      <c r="AN158" s="184" t="s">
        <v>621</v>
      </c>
      <c r="AO158" s="184" t="s">
        <v>620</v>
      </c>
      <c r="AP158" s="184" t="s">
        <v>621</v>
      </c>
      <c r="AQ158" s="184" t="s">
        <v>623</v>
      </c>
      <c r="AR158" s="184" t="s">
        <v>621</v>
      </c>
      <c r="AS158" s="184" t="s">
        <v>621</v>
      </c>
      <c r="AT158" s="184" t="s">
        <v>620</v>
      </c>
      <c r="AU158" s="184" t="s">
        <v>621</v>
      </c>
      <c r="AV158" s="184" t="s">
        <v>621</v>
      </c>
      <c r="AW158" s="184" t="s">
        <v>621</v>
      </c>
      <c r="AX158" s="184" t="s">
        <v>620</v>
      </c>
      <c r="AY158" s="184" t="s">
        <v>621</v>
      </c>
      <c r="AZ158" s="184" t="s">
        <v>622</v>
      </c>
      <c r="BA158" s="184" t="s">
        <v>623</v>
      </c>
      <c r="BC158" s="107">
        <f t="shared" si="12"/>
        <v>31</v>
      </c>
      <c r="BD158" s="107">
        <f t="shared" si="13"/>
        <v>3</v>
      </c>
      <c r="BE158" s="107">
        <f t="shared" si="14"/>
        <v>7</v>
      </c>
      <c r="BF158" s="107">
        <f t="shared" si="15"/>
        <v>9</v>
      </c>
      <c r="BG158" s="107">
        <f t="shared" si="16"/>
        <v>0</v>
      </c>
      <c r="BH158" s="107">
        <f t="shared" si="17"/>
        <v>41</v>
      </c>
    </row>
    <row r="159" spans="1:60" x14ac:dyDescent="0.25">
      <c r="A159" s="104">
        <v>423</v>
      </c>
      <c r="B159" s="69" t="s">
        <v>158</v>
      </c>
      <c r="C159" s="69" t="s">
        <v>137</v>
      </c>
      <c r="D159" s="184" t="s">
        <v>621</v>
      </c>
      <c r="E159" s="184" t="s">
        <v>621</v>
      </c>
      <c r="F159" s="184" t="s">
        <v>621</v>
      </c>
      <c r="G159" s="184" t="s">
        <v>621</v>
      </c>
      <c r="H159" s="184" t="s">
        <v>623</v>
      </c>
      <c r="I159" s="184" t="s">
        <v>623</v>
      </c>
      <c r="J159" s="184" t="s">
        <v>621</v>
      </c>
      <c r="K159" s="184" t="s">
        <v>621</v>
      </c>
      <c r="L159" s="184" t="s">
        <v>621</v>
      </c>
      <c r="M159" s="184" t="s">
        <v>621</v>
      </c>
      <c r="N159" s="184" t="s">
        <v>623</v>
      </c>
      <c r="O159" s="184" t="s">
        <v>621</v>
      </c>
      <c r="P159" s="184" t="s">
        <v>621</v>
      </c>
      <c r="Q159" s="184" t="s">
        <v>621</v>
      </c>
      <c r="R159" s="184" t="s">
        <v>621</v>
      </c>
      <c r="S159" s="184" t="s">
        <v>621</v>
      </c>
      <c r="T159" s="184" t="s">
        <v>621</v>
      </c>
      <c r="U159" s="184" t="s">
        <v>621</v>
      </c>
      <c r="V159" s="184" t="s">
        <v>621</v>
      </c>
      <c r="W159" s="184" t="s">
        <v>621</v>
      </c>
      <c r="X159" s="184" t="s">
        <v>621</v>
      </c>
      <c r="Y159" s="184" t="s">
        <v>621</v>
      </c>
      <c r="Z159" s="184" t="s">
        <v>621</v>
      </c>
      <c r="AA159" s="184" t="s">
        <v>621</v>
      </c>
      <c r="AB159" s="184" t="s">
        <v>621</v>
      </c>
      <c r="AC159" s="184" t="s">
        <v>621</v>
      </c>
      <c r="AD159" s="184" t="s">
        <v>621</v>
      </c>
      <c r="AE159" s="184" t="s">
        <v>621</v>
      </c>
      <c r="AF159" s="184" t="s">
        <v>621</v>
      </c>
      <c r="AG159" s="184" t="s">
        <v>621</v>
      </c>
      <c r="AH159" s="184" t="s">
        <v>621</v>
      </c>
      <c r="AI159" s="184" t="s">
        <v>623</v>
      </c>
      <c r="AJ159" s="184" t="s">
        <v>621</v>
      </c>
      <c r="AK159" s="184" t="s">
        <v>623</v>
      </c>
      <c r="AL159" s="184" t="s">
        <v>621</v>
      </c>
      <c r="AM159" s="184" t="s">
        <v>621</v>
      </c>
      <c r="AN159" s="184" t="s">
        <v>621</v>
      </c>
      <c r="AO159" s="184" t="s">
        <v>623</v>
      </c>
      <c r="AP159" s="184" t="s">
        <v>621</v>
      </c>
      <c r="AQ159" s="184" t="s">
        <v>621</v>
      </c>
      <c r="AR159" s="184" t="s">
        <v>621</v>
      </c>
      <c r="AS159" s="184" t="s">
        <v>623</v>
      </c>
      <c r="AT159" s="184" t="s">
        <v>623</v>
      </c>
      <c r="AU159" s="184" t="s">
        <v>621</v>
      </c>
      <c r="AV159" s="184" t="s">
        <v>621</v>
      </c>
      <c r="AW159" s="184" t="s">
        <v>621</v>
      </c>
      <c r="AX159" s="184" t="s">
        <v>621</v>
      </c>
      <c r="AY159" s="184" t="s">
        <v>621</v>
      </c>
      <c r="AZ159" s="184" t="s">
        <v>622</v>
      </c>
      <c r="BA159" s="184" t="s">
        <v>622</v>
      </c>
      <c r="BC159" s="107">
        <f t="shared" si="12"/>
        <v>40</v>
      </c>
      <c r="BD159" s="107">
        <f t="shared" si="13"/>
        <v>2</v>
      </c>
      <c r="BE159" s="107">
        <f t="shared" si="14"/>
        <v>0</v>
      </c>
      <c r="BF159" s="107">
        <f t="shared" si="15"/>
        <v>8</v>
      </c>
      <c r="BG159" s="107">
        <f t="shared" si="16"/>
        <v>0</v>
      </c>
      <c r="BH159" s="107">
        <f t="shared" si="17"/>
        <v>42</v>
      </c>
    </row>
    <row r="160" spans="1:60" x14ac:dyDescent="0.25">
      <c r="A160" s="104">
        <v>424</v>
      </c>
      <c r="B160" s="69" t="s">
        <v>159</v>
      </c>
      <c r="C160" s="69" t="s">
        <v>137</v>
      </c>
      <c r="D160" s="184" t="s">
        <v>621</v>
      </c>
      <c r="E160" s="184" t="s">
        <v>621</v>
      </c>
      <c r="F160" s="184" t="s">
        <v>621</v>
      </c>
      <c r="G160" s="184" t="s">
        <v>621</v>
      </c>
      <c r="H160" s="184" t="s">
        <v>623</v>
      </c>
      <c r="I160" s="184" t="s">
        <v>621</v>
      </c>
      <c r="J160" s="184" t="s">
        <v>623</v>
      </c>
      <c r="K160" s="184" t="s">
        <v>621</v>
      </c>
      <c r="L160" s="184" t="s">
        <v>621</v>
      </c>
      <c r="M160" s="184" t="s">
        <v>621</v>
      </c>
      <c r="N160" s="184" t="s">
        <v>621</v>
      </c>
      <c r="O160" s="184" t="s">
        <v>621</v>
      </c>
      <c r="P160" s="184" t="s">
        <v>621</v>
      </c>
      <c r="Q160" s="184" t="s">
        <v>621</v>
      </c>
      <c r="R160" s="184" t="s">
        <v>621</v>
      </c>
      <c r="S160" s="184" t="s">
        <v>621</v>
      </c>
      <c r="T160" s="184" t="s">
        <v>620</v>
      </c>
      <c r="U160" s="184" t="s">
        <v>621</v>
      </c>
      <c r="V160" s="184" t="s">
        <v>621</v>
      </c>
      <c r="W160" s="184" t="s">
        <v>621</v>
      </c>
      <c r="X160" s="184" t="s">
        <v>621</v>
      </c>
      <c r="Y160" s="184" t="s">
        <v>622</v>
      </c>
      <c r="Z160" s="184" t="s">
        <v>621</v>
      </c>
      <c r="AA160" s="184" t="s">
        <v>621</v>
      </c>
      <c r="AB160" s="184" t="s">
        <v>621</v>
      </c>
      <c r="AC160" s="184" t="s">
        <v>623</v>
      </c>
      <c r="AD160" s="184" t="s">
        <v>621</v>
      </c>
      <c r="AE160" s="184" t="s">
        <v>621</v>
      </c>
      <c r="AF160" s="184" t="s">
        <v>621</v>
      </c>
      <c r="AG160" s="184" t="s">
        <v>622</v>
      </c>
      <c r="AH160" s="184" t="s">
        <v>621</v>
      </c>
      <c r="AI160" s="184" t="s">
        <v>621</v>
      </c>
      <c r="AJ160" s="184" t="s">
        <v>621</v>
      </c>
      <c r="AK160" s="184" t="s">
        <v>621</v>
      </c>
      <c r="AL160" s="184" t="s">
        <v>621</v>
      </c>
      <c r="AM160" s="184" t="s">
        <v>621</v>
      </c>
      <c r="AN160" s="184" t="s">
        <v>621</v>
      </c>
      <c r="AO160" s="184" t="s">
        <v>621</v>
      </c>
      <c r="AP160" s="184" t="s">
        <v>621</v>
      </c>
      <c r="AQ160" s="184" t="s">
        <v>621</v>
      </c>
      <c r="AR160" s="184" t="s">
        <v>621</v>
      </c>
      <c r="AS160" s="184" t="s">
        <v>621</v>
      </c>
      <c r="AT160" s="184" t="s">
        <v>623</v>
      </c>
      <c r="AU160" s="184" t="s">
        <v>621</v>
      </c>
      <c r="AV160" s="184" t="s">
        <v>621</v>
      </c>
      <c r="AW160" s="184" t="s">
        <v>621</v>
      </c>
      <c r="AX160" s="184" t="s">
        <v>620</v>
      </c>
      <c r="AY160" s="184" t="s">
        <v>621</v>
      </c>
      <c r="AZ160" s="184" t="s">
        <v>622</v>
      </c>
      <c r="BA160" s="184" t="s">
        <v>622</v>
      </c>
      <c r="BC160" s="107">
        <f t="shared" si="12"/>
        <v>40</v>
      </c>
      <c r="BD160" s="107">
        <f t="shared" si="13"/>
        <v>4</v>
      </c>
      <c r="BE160" s="107">
        <f t="shared" si="14"/>
        <v>2</v>
      </c>
      <c r="BF160" s="107">
        <f t="shared" si="15"/>
        <v>4</v>
      </c>
      <c r="BG160" s="107">
        <f t="shared" si="16"/>
        <v>0</v>
      </c>
      <c r="BH160" s="107">
        <f t="shared" si="17"/>
        <v>46</v>
      </c>
    </row>
    <row r="161" spans="1:60" x14ac:dyDescent="0.25">
      <c r="A161" s="104">
        <v>425</v>
      </c>
      <c r="B161" s="69" t="s">
        <v>160</v>
      </c>
      <c r="C161" s="69" t="s">
        <v>137</v>
      </c>
      <c r="D161" s="184" t="s">
        <v>621</v>
      </c>
      <c r="E161" s="184" t="s">
        <v>621</v>
      </c>
      <c r="F161" s="184" t="s">
        <v>621</v>
      </c>
      <c r="G161" s="184" t="s">
        <v>620</v>
      </c>
      <c r="H161" s="184" t="s">
        <v>623</v>
      </c>
      <c r="I161" s="184" t="s">
        <v>621</v>
      </c>
      <c r="J161" s="184" t="s">
        <v>621</v>
      </c>
      <c r="K161" s="184" t="s">
        <v>623</v>
      </c>
      <c r="L161" s="184" t="s">
        <v>621</v>
      </c>
      <c r="M161" s="184" t="s">
        <v>621</v>
      </c>
      <c r="N161" s="184" t="s">
        <v>623</v>
      </c>
      <c r="O161" s="184" t="s">
        <v>620</v>
      </c>
      <c r="P161" s="184" t="s">
        <v>621</v>
      </c>
      <c r="Q161" s="184" t="s">
        <v>620</v>
      </c>
      <c r="R161" s="184" t="s">
        <v>621</v>
      </c>
      <c r="S161" s="184" t="s">
        <v>621</v>
      </c>
      <c r="T161" s="184" t="s">
        <v>620</v>
      </c>
      <c r="U161" s="184" t="s">
        <v>621</v>
      </c>
      <c r="V161" s="184" t="s">
        <v>621</v>
      </c>
      <c r="W161" s="184" t="s">
        <v>621</v>
      </c>
      <c r="X161" s="184" t="s">
        <v>623</v>
      </c>
      <c r="Y161" s="184" t="s">
        <v>622</v>
      </c>
      <c r="Z161" s="184" t="s">
        <v>621</v>
      </c>
      <c r="AA161" s="184" t="s">
        <v>621</v>
      </c>
      <c r="AB161" s="184" t="s">
        <v>621</v>
      </c>
      <c r="AC161" s="184" t="s">
        <v>623</v>
      </c>
      <c r="AD161" s="184" t="s">
        <v>621</v>
      </c>
      <c r="AE161" s="184" t="s">
        <v>621</v>
      </c>
      <c r="AF161" s="184" t="s">
        <v>621</v>
      </c>
      <c r="AG161" s="184" t="s">
        <v>622</v>
      </c>
      <c r="AH161" s="184" t="s">
        <v>621</v>
      </c>
      <c r="AI161" s="184" t="s">
        <v>621</v>
      </c>
      <c r="AJ161" s="184" t="s">
        <v>621</v>
      </c>
      <c r="AK161" s="184" t="s">
        <v>621</v>
      </c>
      <c r="AL161" s="184" t="s">
        <v>621</v>
      </c>
      <c r="AM161" s="184" t="s">
        <v>621</v>
      </c>
      <c r="AN161" s="184" t="s">
        <v>621</v>
      </c>
      <c r="AO161" s="184" t="s">
        <v>623</v>
      </c>
      <c r="AP161" s="184" t="s">
        <v>621</v>
      </c>
      <c r="AQ161" s="184" t="s">
        <v>621</v>
      </c>
      <c r="AR161" s="184" t="s">
        <v>621</v>
      </c>
      <c r="AS161" s="184" t="s">
        <v>621</v>
      </c>
      <c r="AT161" s="184" t="s">
        <v>623</v>
      </c>
      <c r="AU161" s="184" t="s">
        <v>621</v>
      </c>
      <c r="AV161" s="184" t="s">
        <v>621</v>
      </c>
      <c r="AW161" s="184" t="s">
        <v>621</v>
      </c>
      <c r="AX161" s="184" t="s">
        <v>620</v>
      </c>
      <c r="AY161" s="184" t="s">
        <v>620</v>
      </c>
      <c r="AZ161" s="184" t="s">
        <v>622</v>
      </c>
      <c r="BA161" s="184" t="s">
        <v>622</v>
      </c>
      <c r="BC161" s="107">
        <f t="shared" si="12"/>
        <v>33</v>
      </c>
      <c r="BD161" s="107">
        <f t="shared" si="13"/>
        <v>4</v>
      </c>
      <c r="BE161" s="107">
        <f t="shared" si="14"/>
        <v>6</v>
      </c>
      <c r="BF161" s="107">
        <f t="shared" si="15"/>
        <v>7</v>
      </c>
      <c r="BG161" s="107">
        <f t="shared" si="16"/>
        <v>0</v>
      </c>
      <c r="BH161" s="107">
        <f t="shared" si="17"/>
        <v>43</v>
      </c>
    </row>
    <row r="162" spans="1:60" x14ac:dyDescent="0.25">
      <c r="A162" s="104">
        <v>426</v>
      </c>
      <c r="B162" s="69" t="s">
        <v>161</v>
      </c>
      <c r="C162" s="69" t="s">
        <v>137</v>
      </c>
      <c r="D162" s="184" t="s">
        <v>621</v>
      </c>
      <c r="E162" s="184" t="s">
        <v>621</v>
      </c>
      <c r="F162" s="184" t="s">
        <v>621</v>
      </c>
      <c r="G162" s="184" t="s">
        <v>621</v>
      </c>
      <c r="H162" s="184" t="s">
        <v>623</v>
      </c>
      <c r="I162" s="184" t="s">
        <v>621</v>
      </c>
      <c r="J162" s="184" t="s">
        <v>621</v>
      </c>
      <c r="K162" s="184" t="s">
        <v>621</v>
      </c>
      <c r="L162" s="184" t="s">
        <v>621</v>
      </c>
      <c r="M162" s="184" t="s">
        <v>621</v>
      </c>
      <c r="N162" s="184" t="s">
        <v>621</v>
      </c>
      <c r="O162" s="184" t="s">
        <v>622</v>
      </c>
      <c r="P162" s="184" t="s">
        <v>621</v>
      </c>
      <c r="Q162" s="184" t="s">
        <v>621</v>
      </c>
      <c r="R162" s="184" t="s">
        <v>621</v>
      </c>
      <c r="S162" s="184" t="s">
        <v>621</v>
      </c>
      <c r="T162" s="184" t="s">
        <v>621</v>
      </c>
      <c r="U162" s="184" t="s">
        <v>621</v>
      </c>
      <c r="V162" s="184" t="s">
        <v>621</v>
      </c>
      <c r="W162" s="184" t="s">
        <v>623</v>
      </c>
      <c r="X162" s="184" t="s">
        <v>621</v>
      </c>
      <c r="Y162" s="184" t="s">
        <v>622</v>
      </c>
      <c r="Z162" s="184" t="s">
        <v>621</v>
      </c>
      <c r="AA162" s="184" t="s">
        <v>621</v>
      </c>
      <c r="AB162" s="184" t="s">
        <v>621</v>
      </c>
      <c r="AC162" s="184" t="s">
        <v>621</v>
      </c>
      <c r="AD162" s="184" t="s">
        <v>621</v>
      </c>
      <c r="AE162" s="184" t="s">
        <v>621</v>
      </c>
      <c r="AF162" s="184" t="s">
        <v>621</v>
      </c>
      <c r="AG162" s="184" t="s">
        <v>621</v>
      </c>
      <c r="AH162" s="184" t="s">
        <v>621</v>
      </c>
      <c r="AI162" s="184" t="s">
        <v>621</v>
      </c>
      <c r="AJ162" s="184" t="s">
        <v>621</v>
      </c>
      <c r="AK162" s="184" t="s">
        <v>621</v>
      </c>
      <c r="AL162" s="184" t="s">
        <v>621</v>
      </c>
      <c r="AM162" s="184" t="s">
        <v>621</v>
      </c>
      <c r="AN162" s="184" t="s">
        <v>621</v>
      </c>
      <c r="AO162" s="184" t="s">
        <v>621</v>
      </c>
      <c r="AP162" s="184" t="s">
        <v>621</v>
      </c>
      <c r="AQ162" s="184" t="s">
        <v>621</v>
      </c>
      <c r="AR162" s="184" t="s">
        <v>621</v>
      </c>
      <c r="AS162" s="184" t="s">
        <v>621</v>
      </c>
      <c r="AT162" s="184" t="s">
        <v>620</v>
      </c>
      <c r="AU162" s="184" t="s">
        <v>623</v>
      </c>
      <c r="AV162" s="184" t="s">
        <v>621</v>
      </c>
      <c r="AW162" s="184" t="s">
        <v>621</v>
      </c>
      <c r="AX162" s="184" t="s">
        <v>621</v>
      </c>
      <c r="AY162" s="184" t="s">
        <v>621</v>
      </c>
      <c r="AZ162" s="184" t="s">
        <v>622</v>
      </c>
      <c r="BA162" s="184" t="s">
        <v>623</v>
      </c>
      <c r="BC162" s="107">
        <f t="shared" si="12"/>
        <v>42</v>
      </c>
      <c r="BD162" s="107">
        <f t="shared" si="13"/>
        <v>3</v>
      </c>
      <c r="BE162" s="107">
        <f t="shared" si="14"/>
        <v>1</v>
      </c>
      <c r="BF162" s="107">
        <f t="shared" si="15"/>
        <v>4</v>
      </c>
      <c r="BG162" s="107">
        <f t="shared" si="16"/>
        <v>0</v>
      </c>
      <c r="BH162" s="107">
        <f t="shared" si="17"/>
        <v>46</v>
      </c>
    </row>
    <row r="163" spans="1:60" x14ac:dyDescent="0.25">
      <c r="A163" s="104">
        <v>427</v>
      </c>
      <c r="B163" s="69" t="s">
        <v>162</v>
      </c>
      <c r="C163" s="69" t="s">
        <v>137</v>
      </c>
      <c r="D163" s="184" t="s">
        <v>621</v>
      </c>
      <c r="E163" s="184" t="s">
        <v>621</v>
      </c>
      <c r="F163" s="184" t="s">
        <v>621</v>
      </c>
      <c r="G163" s="184" t="s">
        <v>621</v>
      </c>
      <c r="H163" s="184" t="s">
        <v>623</v>
      </c>
      <c r="I163" s="184" t="s">
        <v>621</v>
      </c>
      <c r="J163" s="184" t="s">
        <v>621</v>
      </c>
      <c r="K163" s="184" t="s">
        <v>621</v>
      </c>
      <c r="L163" s="184" t="s">
        <v>622</v>
      </c>
      <c r="M163" s="184" t="s">
        <v>621</v>
      </c>
      <c r="N163" s="184" t="s">
        <v>621</v>
      </c>
      <c r="O163" s="184" t="s">
        <v>621</v>
      </c>
      <c r="P163" s="184" t="s">
        <v>621</v>
      </c>
      <c r="Q163" s="184" t="s">
        <v>621</v>
      </c>
      <c r="R163" s="184" t="s">
        <v>623</v>
      </c>
      <c r="S163" s="184" t="s">
        <v>621</v>
      </c>
      <c r="T163" s="184" t="s">
        <v>621</v>
      </c>
      <c r="U163" s="184" t="s">
        <v>621</v>
      </c>
      <c r="V163" s="184" t="s">
        <v>621</v>
      </c>
      <c r="W163" s="184" t="s">
        <v>621</v>
      </c>
      <c r="X163" s="184" t="s">
        <v>621</v>
      </c>
      <c r="Y163" s="184" t="s">
        <v>621</v>
      </c>
      <c r="Z163" s="184" t="s">
        <v>621</v>
      </c>
      <c r="AA163" s="184" t="s">
        <v>621</v>
      </c>
      <c r="AB163" s="184" t="s">
        <v>621</v>
      </c>
      <c r="AC163" s="184" t="s">
        <v>621</v>
      </c>
      <c r="AD163" s="184" t="s">
        <v>623</v>
      </c>
      <c r="AE163" s="184" t="s">
        <v>621</v>
      </c>
      <c r="AF163" s="184" t="s">
        <v>621</v>
      </c>
      <c r="AG163" s="184" t="s">
        <v>621</v>
      </c>
      <c r="AH163" s="184" t="s">
        <v>622</v>
      </c>
      <c r="AI163" s="184" t="s">
        <v>621</v>
      </c>
      <c r="AJ163" s="184" t="s">
        <v>621</v>
      </c>
      <c r="AK163" s="184" t="s">
        <v>621</v>
      </c>
      <c r="AL163" s="184" t="s">
        <v>621</v>
      </c>
      <c r="AM163" s="184" t="s">
        <v>621</v>
      </c>
      <c r="AN163" s="184" t="s">
        <v>621</v>
      </c>
      <c r="AO163" s="184" t="s">
        <v>623</v>
      </c>
      <c r="AP163" s="184" t="s">
        <v>623</v>
      </c>
      <c r="AQ163" s="184" t="s">
        <v>621</v>
      </c>
      <c r="AR163" s="184" t="s">
        <v>621</v>
      </c>
      <c r="AS163" s="184" t="s">
        <v>621</v>
      </c>
      <c r="AT163" s="184" t="s">
        <v>623</v>
      </c>
      <c r="AU163" s="184" t="s">
        <v>621</v>
      </c>
      <c r="AV163" s="184" t="s">
        <v>623</v>
      </c>
      <c r="AW163" s="184" t="s">
        <v>623</v>
      </c>
      <c r="AX163" s="184" t="s">
        <v>621</v>
      </c>
      <c r="AY163" s="184" t="s">
        <v>621</v>
      </c>
      <c r="AZ163" s="184" t="s">
        <v>622</v>
      </c>
      <c r="BA163" s="184" t="s">
        <v>623</v>
      </c>
      <c r="BC163" s="107">
        <f t="shared" si="12"/>
        <v>38</v>
      </c>
      <c r="BD163" s="107">
        <f t="shared" si="13"/>
        <v>3</v>
      </c>
      <c r="BE163" s="107">
        <f t="shared" si="14"/>
        <v>0</v>
      </c>
      <c r="BF163" s="107">
        <f t="shared" si="15"/>
        <v>9</v>
      </c>
      <c r="BG163" s="107">
        <f t="shared" si="16"/>
        <v>0</v>
      </c>
      <c r="BH163" s="107">
        <f t="shared" si="17"/>
        <v>41</v>
      </c>
    </row>
    <row r="164" spans="1:60" x14ac:dyDescent="0.25">
      <c r="A164" s="104">
        <v>428</v>
      </c>
      <c r="B164" s="69" t="s">
        <v>163</v>
      </c>
      <c r="C164" s="69" t="s">
        <v>137</v>
      </c>
      <c r="D164" s="184" t="s">
        <v>621</v>
      </c>
      <c r="E164" s="184" t="s">
        <v>621</v>
      </c>
      <c r="F164" s="184" t="s">
        <v>621</v>
      </c>
      <c r="G164" s="184" t="s">
        <v>621</v>
      </c>
      <c r="H164" s="184" t="s">
        <v>623</v>
      </c>
      <c r="I164" s="184" t="s">
        <v>621</v>
      </c>
      <c r="J164" s="184" t="s">
        <v>623</v>
      </c>
      <c r="K164" s="184" t="s">
        <v>621</v>
      </c>
      <c r="L164" s="184" t="s">
        <v>621</v>
      </c>
      <c r="M164" s="184" t="s">
        <v>621</v>
      </c>
      <c r="N164" s="184" t="s">
        <v>621</v>
      </c>
      <c r="O164" s="184" t="s">
        <v>621</v>
      </c>
      <c r="P164" s="184" t="s">
        <v>621</v>
      </c>
      <c r="Q164" s="184" t="s">
        <v>621</v>
      </c>
      <c r="R164" s="184" t="s">
        <v>621</v>
      </c>
      <c r="S164" s="184" t="s">
        <v>623</v>
      </c>
      <c r="T164" s="184" t="s">
        <v>621</v>
      </c>
      <c r="U164" s="184" t="s">
        <v>621</v>
      </c>
      <c r="V164" s="184" t="s">
        <v>621</v>
      </c>
      <c r="W164" s="184" t="s">
        <v>621</v>
      </c>
      <c r="X164" s="184" t="s">
        <v>621</v>
      </c>
      <c r="Y164" s="184" t="s">
        <v>623</v>
      </c>
      <c r="Z164" s="184" t="s">
        <v>621</v>
      </c>
      <c r="AA164" s="184" t="s">
        <v>621</v>
      </c>
      <c r="AB164" s="184" t="s">
        <v>621</v>
      </c>
      <c r="AC164" s="184" t="s">
        <v>623</v>
      </c>
      <c r="AD164" s="184" t="s">
        <v>621</v>
      </c>
      <c r="AE164" s="184" t="s">
        <v>621</v>
      </c>
      <c r="AF164" s="184" t="s">
        <v>621</v>
      </c>
      <c r="AG164" s="184" t="s">
        <v>621</v>
      </c>
      <c r="AH164" s="184" t="s">
        <v>622</v>
      </c>
      <c r="AI164" s="184" t="s">
        <v>621</v>
      </c>
      <c r="AJ164" s="184" t="s">
        <v>621</v>
      </c>
      <c r="AK164" s="184" t="s">
        <v>621</v>
      </c>
      <c r="AL164" s="184" t="s">
        <v>621</v>
      </c>
      <c r="AM164" s="184" t="s">
        <v>621</v>
      </c>
      <c r="AN164" s="184" t="s">
        <v>621</v>
      </c>
      <c r="AO164" s="184" t="s">
        <v>621</v>
      </c>
      <c r="AP164" s="184" t="s">
        <v>621</v>
      </c>
      <c r="AQ164" s="184" t="s">
        <v>621</v>
      </c>
      <c r="AR164" s="184" t="s">
        <v>621</v>
      </c>
      <c r="AS164" s="184" t="s">
        <v>621</v>
      </c>
      <c r="AT164" s="184" t="s">
        <v>623</v>
      </c>
      <c r="AU164" s="184" t="s">
        <v>621</v>
      </c>
      <c r="AV164" s="184" t="s">
        <v>621</v>
      </c>
      <c r="AW164" s="184" t="s">
        <v>621</v>
      </c>
      <c r="AX164" s="184" t="s">
        <v>623</v>
      </c>
      <c r="AY164" s="184" t="s">
        <v>621</v>
      </c>
      <c r="AZ164" s="184" t="s">
        <v>622</v>
      </c>
      <c r="BA164" s="184" t="s">
        <v>622</v>
      </c>
      <c r="BC164" s="107">
        <f t="shared" si="12"/>
        <v>40</v>
      </c>
      <c r="BD164" s="107">
        <f t="shared" si="13"/>
        <v>3</v>
      </c>
      <c r="BE164" s="107">
        <f t="shared" si="14"/>
        <v>0</v>
      </c>
      <c r="BF164" s="107">
        <f t="shared" si="15"/>
        <v>7</v>
      </c>
      <c r="BG164" s="107">
        <f t="shared" si="16"/>
        <v>0</v>
      </c>
      <c r="BH164" s="107">
        <f t="shared" si="17"/>
        <v>43</v>
      </c>
    </row>
    <row r="165" spans="1:60" x14ac:dyDescent="0.25">
      <c r="A165" s="104">
        <v>429</v>
      </c>
      <c r="B165" s="69" t="s">
        <v>164</v>
      </c>
      <c r="C165" s="69" t="s">
        <v>137</v>
      </c>
      <c r="D165" s="184" t="s">
        <v>621</v>
      </c>
      <c r="E165" s="184" t="s">
        <v>621</v>
      </c>
      <c r="F165" s="184" t="s">
        <v>621</v>
      </c>
      <c r="G165" s="184" t="s">
        <v>621</v>
      </c>
      <c r="H165" s="184" t="s">
        <v>623</v>
      </c>
      <c r="I165" s="184" t="s">
        <v>623</v>
      </c>
      <c r="J165" s="184" t="s">
        <v>623</v>
      </c>
      <c r="K165" s="184" t="s">
        <v>623</v>
      </c>
      <c r="L165" s="184" t="s">
        <v>623</v>
      </c>
      <c r="M165" s="184" t="s">
        <v>621</v>
      </c>
      <c r="N165" s="184" t="s">
        <v>621</v>
      </c>
      <c r="O165" s="184" t="s">
        <v>622</v>
      </c>
      <c r="P165" s="184" t="s">
        <v>623</v>
      </c>
      <c r="Q165" s="184" t="s">
        <v>621</v>
      </c>
      <c r="R165" s="184" t="s">
        <v>621</v>
      </c>
      <c r="S165" s="184" t="s">
        <v>621</v>
      </c>
      <c r="T165" s="184" t="s">
        <v>623</v>
      </c>
      <c r="U165" s="184" t="s">
        <v>622</v>
      </c>
      <c r="V165" s="184" t="s">
        <v>621</v>
      </c>
      <c r="W165" s="184" t="s">
        <v>621</v>
      </c>
      <c r="X165" s="184" t="s">
        <v>621</v>
      </c>
      <c r="Y165" s="184" t="s">
        <v>622</v>
      </c>
      <c r="Z165" s="184" t="s">
        <v>621</v>
      </c>
      <c r="AA165" s="184" t="s">
        <v>621</v>
      </c>
      <c r="AB165" s="184" t="s">
        <v>621</v>
      </c>
      <c r="AC165" s="184" t="s">
        <v>623</v>
      </c>
      <c r="AD165" s="184" t="s">
        <v>621</v>
      </c>
      <c r="AE165" s="184" t="s">
        <v>621</v>
      </c>
      <c r="AF165" s="184" t="s">
        <v>621</v>
      </c>
      <c r="AG165" s="184" t="s">
        <v>622</v>
      </c>
      <c r="AH165" s="184" t="s">
        <v>622</v>
      </c>
      <c r="AI165" s="184" t="s">
        <v>622</v>
      </c>
      <c r="AJ165" s="184" t="s">
        <v>621</v>
      </c>
      <c r="AK165" s="184" t="s">
        <v>621</v>
      </c>
      <c r="AL165" s="184" t="s">
        <v>621</v>
      </c>
      <c r="AM165" s="184" t="s">
        <v>621</v>
      </c>
      <c r="AN165" s="184" t="s">
        <v>621</v>
      </c>
      <c r="AO165" s="184" t="s">
        <v>621</v>
      </c>
      <c r="AP165" s="184" t="s">
        <v>621</v>
      </c>
      <c r="AQ165" s="184" t="s">
        <v>621</v>
      </c>
      <c r="AR165" s="184" t="s">
        <v>621</v>
      </c>
      <c r="AS165" s="184" t="s">
        <v>623</v>
      </c>
      <c r="AT165" s="184" t="s">
        <v>621</v>
      </c>
      <c r="AU165" s="184" t="s">
        <v>623</v>
      </c>
      <c r="AV165" s="184" t="s">
        <v>621</v>
      </c>
      <c r="AW165" s="184" t="s">
        <v>621</v>
      </c>
      <c r="AX165" s="184" t="s">
        <v>621</v>
      </c>
      <c r="AY165" s="184" t="s">
        <v>621</v>
      </c>
      <c r="AZ165" s="184" t="s">
        <v>622</v>
      </c>
      <c r="BA165" s="184" t="s">
        <v>622</v>
      </c>
      <c r="BC165" s="107">
        <f t="shared" si="12"/>
        <v>32</v>
      </c>
      <c r="BD165" s="107">
        <f t="shared" si="13"/>
        <v>8</v>
      </c>
      <c r="BE165" s="107">
        <f t="shared" si="14"/>
        <v>0</v>
      </c>
      <c r="BF165" s="107">
        <f t="shared" si="15"/>
        <v>10</v>
      </c>
      <c r="BG165" s="107">
        <f t="shared" si="16"/>
        <v>0</v>
      </c>
      <c r="BH165" s="107">
        <f t="shared" si="17"/>
        <v>40</v>
      </c>
    </row>
    <row r="166" spans="1:60" x14ac:dyDescent="0.25">
      <c r="A166" s="104">
        <v>430</v>
      </c>
      <c r="B166" s="69" t="s">
        <v>165</v>
      </c>
      <c r="C166" s="69" t="s">
        <v>137</v>
      </c>
      <c r="D166" s="184" t="s">
        <v>621</v>
      </c>
      <c r="E166" s="184" t="s">
        <v>621</v>
      </c>
      <c r="F166" s="184" t="s">
        <v>621</v>
      </c>
      <c r="G166" s="184" t="s">
        <v>620</v>
      </c>
      <c r="H166" s="184" t="s">
        <v>623</v>
      </c>
      <c r="I166" s="184" t="s">
        <v>621</v>
      </c>
      <c r="J166" s="184" t="s">
        <v>621</v>
      </c>
      <c r="K166" s="184" t="s">
        <v>621</v>
      </c>
      <c r="L166" s="184" t="s">
        <v>621</v>
      </c>
      <c r="M166" s="184" t="s">
        <v>621</v>
      </c>
      <c r="N166" s="184" t="s">
        <v>621</v>
      </c>
      <c r="O166" s="184" t="s">
        <v>621</v>
      </c>
      <c r="P166" s="184" t="s">
        <v>620</v>
      </c>
      <c r="Q166" s="184" t="s">
        <v>621</v>
      </c>
      <c r="R166" s="184" t="s">
        <v>623</v>
      </c>
      <c r="S166" s="184" t="s">
        <v>623</v>
      </c>
      <c r="T166" s="184" t="s">
        <v>620</v>
      </c>
      <c r="U166" s="184" t="s">
        <v>621</v>
      </c>
      <c r="V166" s="184" t="s">
        <v>621</v>
      </c>
      <c r="W166" s="184" t="s">
        <v>623</v>
      </c>
      <c r="X166" s="184" t="s">
        <v>621</v>
      </c>
      <c r="Y166" s="184" t="s">
        <v>622</v>
      </c>
      <c r="Z166" s="184" t="s">
        <v>623</v>
      </c>
      <c r="AA166" s="184" t="s">
        <v>621</v>
      </c>
      <c r="AB166" s="184" t="s">
        <v>621</v>
      </c>
      <c r="AC166" s="184" t="s">
        <v>623</v>
      </c>
      <c r="AD166" s="184" t="s">
        <v>621</v>
      </c>
      <c r="AE166" s="184" t="s">
        <v>621</v>
      </c>
      <c r="AF166" s="184" t="s">
        <v>621</v>
      </c>
      <c r="AG166" s="184" t="s">
        <v>620</v>
      </c>
      <c r="AH166" s="184" t="s">
        <v>620</v>
      </c>
      <c r="AI166" s="184" t="s">
        <v>623</v>
      </c>
      <c r="AJ166" s="184" t="s">
        <v>621</v>
      </c>
      <c r="AK166" s="184" t="s">
        <v>621</v>
      </c>
      <c r="AL166" s="184" t="s">
        <v>621</v>
      </c>
      <c r="AM166" s="184" t="s">
        <v>623</v>
      </c>
      <c r="AN166" s="184" t="s">
        <v>621</v>
      </c>
      <c r="AO166" s="184" t="s">
        <v>621</v>
      </c>
      <c r="AP166" s="184" t="s">
        <v>621</v>
      </c>
      <c r="AQ166" s="184" t="s">
        <v>621</v>
      </c>
      <c r="AR166" s="184" t="s">
        <v>621</v>
      </c>
      <c r="AS166" s="184" t="s">
        <v>621</v>
      </c>
      <c r="AT166" s="184" t="s">
        <v>620</v>
      </c>
      <c r="AU166" s="184" t="s">
        <v>620</v>
      </c>
      <c r="AV166" s="184" t="s">
        <v>621</v>
      </c>
      <c r="AW166" s="184" t="s">
        <v>621</v>
      </c>
      <c r="AX166" s="184" t="s">
        <v>620</v>
      </c>
      <c r="AY166" s="184" t="s">
        <v>621</v>
      </c>
      <c r="AZ166" s="184" t="s">
        <v>622</v>
      </c>
      <c r="BA166" s="184" t="s">
        <v>620</v>
      </c>
      <c r="BC166" s="107">
        <f t="shared" si="12"/>
        <v>31</v>
      </c>
      <c r="BD166" s="107">
        <f t="shared" si="13"/>
        <v>2</v>
      </c>
      <c r="BE166" s="107">
        <f t="shared" si="14"/>
        <v>9</v>
      </c>
      <c r="BF166" s="107">
        <f t="shared" si="15"/>
        <v>8</v>
      </c>
      <c r="BG166" s="107">
        <f t="shared" si="16"/>
        <v>0</v>
      </c>
      <c r="BH166" s="107">
        <f t="shared" si="17"/>
        <v>42</v>
      </c>
    </row>
    <row r="167" spans="1:60" x14ac:dyDescent="0.25">
      <c r="A167" s="104">
        <v>431</v>
      </c>
      <c r="B167" s="69" t="s">
        <v>166</v>
      </c>
      <c r="C167" s="69" t="s">
        <v>137</v>
      </c>
      <c r="D167" s="184" t="s">
        <v>621</v>
      </c>
      <c r="E167" s="184" t="s">
        <v>621</v>
      </c>
      <c r="F167" s="184" t="s">
        <v>621</v>
      </c>
      <c r="G167" s="184" t="s">
        <v>621</v>
      </c>
      <c r="H167" s="184" t="s">
        <v>623</v>
      </c>
      <c r="I167" s="184" t="s">
        <v>621</v>
      </c>
      <c r="J167" s="184" t="s">
        <v>621</v>
      </c>
      <c r="K167" s="184" t="s">
        <v>621</v>
      </c>
      <c r="L167" s="184" t="s">
        <v>621</v>
      </c>
      <c r="M167" s="184" t="s">
        <v>621</v>
      </c>
      <c r="N167" s="184" t="s">
        <v>621</v>
      </c>
      <c r="O167" s="184" t="s">
        <v>622</v>
      </c>
      <c r="P167" s="184" t="s">
        <v>621</v>
      </c>
      <c r="Q167" s="184" t="s">
        <v>621</v>
      </c>
      <c r="R167" s="184" t="s">
        <v>621</v>
      </c>
      <c r="S167" s="184" t="s">
        <v>621</v>
      </c>
      <c r="T167" s="184" t="s">
        <v>620</v>
      </c>
      <c r="U167" s="184" t="s">
        <v>621</v>
      </c>
      <c r="V167" s="184" t="s">
        <v>621</v>
      </c>
      <c r="W167" s="184" t="s">
        <v>623</v>
      </c>
      <c r="X167" s="184" t="s">
        <v>621</v>
      </c>
      <c r="Y167" s="184" t="s">
        <v>621</v>
      </c>
      <c r="Z167" s="184" t="s">
        <v>621</v>
      </c>
      <c r="AA167" s="184" t="s">
        <v>621</v>
      </c>
      <c r="AB167" s="184" t="s">
        <v>621</v>
      </c>
      <c r="AC167" s="184" t="s">
        <v>623</v>
      </c>
      <c r="AD167" s="184" t="s">
        <v>623</v>
      </c>
      <c r="AE167" s="184" t="s">
        <v>621</v>
      </c>
      <c r="AF167" s="184" t="s">
        <v>621</v>
      </c>
      <c r="AG167" s="184" t="s">
        <v>621</v>
      </c>
      <c r="AH167" s="184" t="s">
        <v>621</v>
      </c>
      <c r="AI167" s="184" t="s">
        <v>621</v>
      </c>
      <c r="AJ167" s="184" t="s">
        <v>621</v>
      </c>
      <c r="AK167" s="184" t="s">
        <v>621</v>
      </c>
      <c r="AL167" s="184" t="s">
        <v>621</v>
      </c>
      <c r="AM167" s="184" t="s">
        <v>621</v>
      </c>
      <c r="AN167" s="184" t="s">
        <v>621</v>
      </c>
      <c r="AO167" s="184" t="s">
        <v>621</v>
      </c>
      <c r="AP167" s="184" t="s">
        <v>621</v>
      </c>
      <c r="AQ167" s="184" t="s">
        <v>621</v>
      </c>
      <c r="AR167" s="184" t="s">
        <v>621</v>
      </c>
      <c r="AS167" s="184" t="s">
        <v>621</v>
      </c>
      <c r="AT167" s="184" t="s">
        <v>623</v>
      </c>
      <c r="AU167" s="184" t="s">
        <v>621</v>
      </c>
      <c r="AV167" s="184" t="s">
        <v>621</v>
      </c>
      <c r="AW167" s="184" t="s">
        <v>621</v>
      </c>
      <c r="AX167" s="184" t="s">
        <v>620</v>
      </c>
      <c r="AY167" s="184" t="s">
        <v>621</v>
      </c>
      <c r="AZ167" s="184" t="s">
        <v>622</v>
      </c>
      <c r="BA167" s="184" t="s">
        <v>623</v>
      </c>
      <c r="BC167" s="107">
        <f t="shared" si="12"/>
        <v>40</v>
      </c>
      <c r="BD167" s="107">
        <f t="shared" si="13"/>
        <v>2</v>
      </c>
      <c r="BE167" s="107">
        <f t="shared" si="14"/>
        <v>2</v>
      </c>
      <c r="BF167" s="107">
        <f t="shared" si="15"/>
        <v>6</v>
      </c>
      <c r="BG167" s="107">
        <f t="shared" si="16"/>
        <v>0</v>
      </c>
      <c r="BH167" s="107">
        <f t="shared" si="17"/>
        <v>44</v>
      </c>
    </row>
    <row r="168" spans="1:60" x14ac:dyDescent="0.25">
      <c r="A168" s="104">
        <v>432</v>
      </c>
      <c r="B168" s="69" t="s">
        <v>167</v>
      </c>
      <c r="C168" s="69" t="s">
        <v>137</v>
      </c>
      <c r="D168" s="184" t="s">
        <v>621</v>
      </c>
      <c r="E168" s="184" t="s">
        <v>621</v>
      </c>
      <c r="F168" s="184" t="s">
        <v>621</v>
      </c>
      <c r="G168" s="184" t="s">
        <v>621</v>
      </c>
      <c r="H168" s="184" t="s">
        <v>623</v>
      </c>
      <c r="I168" s="184" t="s">
        <v>621</v>
      </c>
      <c r="J168" s="184" t="s">
        <v>621</v>
      </c>
      <c r="K168" s="184" t="s">
        <v>621</v>
      </c>
      <c r="L168" s="184" t="s">
        <v>621</v>
      </c>
      <c r="M168" s="184" t="s">
        <v>621</v>
      </c>
      <c r="N168" s="184" t="s">
        <v>623</v>
      </c>
      <c r="O168" s="184" t="s">
        <v>621</v>
      </c>
      <c r="P168" s="184" t="s">
        <v>621</v>
      </c>
      <c r="Q168" s="184" t="s">
        <v>621</v>
      </c>
      <c r="R168" s="184" t="s">
        <v>621</v>
      </c>
      <c r="S168" s="184" t="s">
        <v>621</v>
      </c>
      <c r="T168" s="184" t="s">
        <v>621</v>
      </c>
      <c r="U168" s="184" t="s">
        <v>621</v>
      </c>
      <c r="V168" s="184" t="s">
        <v>621</v>
      </c>
      <c r="W168" s="184" t="s">
        <v>623</v>
      </c>
      <c r="X168" s="184" t="s">
        <v>621</v>
      </c>
      <c r="Y168" s="184" t="s">
        <v>621</v>
      </c>
      <c r="Z168" s="184" t="s">
        <v>621</v>
      </c>
      <c r="AA168" s="184" t="s">
        <v>621</v>
      </c>
      <c r="AB168" s="184" t="s">
        <v>621</v>
      </c>
      <c r="AC168" s="184" t="s">
        <v>621</v>
      </c>
      <c r="AD168" s="184" t="s">
        <v>621</v>
      </c>
      <c r="AE168" s="184" t="s">
        <v>621</v>
      </c>
      <c r="AF168" s="184" t="s">
        <v>621</v>
      </c>
      <c r="AG168" s="184" t="s">
        <v>622</v>
      </c>
      <c r="AH168" s="184" t="s">
        <v>622</v>
      </c>
      <c r="AI168" s="184" t="s">
        <v>622</v>
      </c>
      <c r="AJ168" s="184" t="s">
        <v>621</v>
      </c>
      <c r="AK168" s="184" t="s">
        <v>623</v>
      </c>
      <c r="AL168" s="184" t="s">
        <v>621</v>
      </c>
      <c r="AM168" s="184" t="s">
        <v>621</v>
      </c>
      <c r="AN168" s="184" t="s">
        <v>621</v>
      </c>
      <c r="AO168" s="184" t="s">
        <v>623</v>
      </c>
      <c r="AP168" s="184" t="s">
        <v>621</v>
      </c>
      <c r="AQ168" s="184" t="s">
        <v>621</v>
      </c>
      <c r="AR168" s="184" t="s">
        <v>621</v>
      </c>
      <c r="AS168" s="184" t="s">
        <v>623</v>
      </c>
      <c r="AT168" s="184" t="s">
        <v>623</v>
      </c>
      <c r="AU168" s="184" t="s">
        <v>621</v>
      </c>
      <c r="AV168" s="184" t="s">
        <v>621</v>
      </c>
      <c r="AW168" s="184" t="s">
        <v>621</v>
      </c>
      <c r="AX168" s="184" t="s">
        <v>621</v>
      </c>
      <c r="AY168" s="184" t="s">
        <v>621</v>
      </c>
      <c r="AZ168" s="184" t="s">
        <v>622</v>
      </c>
      <c r="BA168" s="184" t="s">
        <v>622</v>
      </c>
      <c r="BC168" s="107">
        <f t="shared" si="12"/>
        <v>38</v>
      </c>
      <c r="BD168" s="107">
        <f t="shared" si="13"/>
        <v>5</v>
      </c>
      <c r="BE168" s="107">
        <f t="shared" si="14"/>
        <v>0</v>
      </c>
      <c r="BF168" s="107">
        <f t="shared" si="15"/>
        <v>7</v>
      </c>
      <c r="BG168" s="107">
        <f t="shared" si="16"/>
        <v>0</v>
      </c>
      <c r="BH168" s="107">
        <f t="shared" si="17"/>
        <v>43</v>
      </c>
    </row>
    <row r="169" spans="1:60" x14ac:dyDescent="0.25">
      <c r="A169" s="104">
        <v>433</v>
      </c>
      <c r="B169" s="69" t="s">
        <v>168</v>
      </c>
      <c r="C169" s="69" t="s">
        <v>137</v>
      </c>
      <c r="D169" s="184" t="s">
        <v>622</v>
      </c>
      <c r="E169" s="184" t="s">
        <v>621</v>
      </c>
      <c r="F169" s="184" t="s">
        <v>621</v>
      </c>
      <c r="G169" s="184" t="s">
        <v>621</v>
      </c>
      <c r="H169" s="184" t="s">
        <v>623</v>
      </c>
      <c r="I169" s="184" t="s">
        <v>623</v>
      </c>
      <c r="J169" s="184" t="s">
        <v>623</v>
      </c>
      <c r="K169" s="184" t="s">
        <v>623</v>
      </c>
      <c r="L169" s="184" t="s">
        <v>622</v>
      </c>
      <c r="M169" s="184" t="s">
        <v>621</v>
      </c>
      <c r="N169" s="184" t="s">
        <v>621</v>
      </c>
      <c r="O169" s="184" t="s">
        <v>622</v>
      </c>
      <c r="P169" s="184" t="s">
        <v>620</v>
      </c>
      <c r="Q169" s="184" t="s">
        <v>621</v>
      </c>
      <c r="R169" s="184" t="s">
        <v>621</v>
      </c>
      <c r="S169" s="184" t="s">
        <v>621</v>
      </c>
      <c r="T169" s="184" t="s">
        <v>620</v>
      </c>
      <c r="U169" s="184" t="s">
        <v>622</v>
      </c>
      <c r="V169" s="184" t="s">
        <v>621</v>
      </c>
      <c r="W169" s="184" t="s">
        <v>621</v>
      </c>
      <c r="X169" s="184" t="s">
        <v>621</v>
      </c>
      <c r="Y169" s="184" t="s">
        <v>622</v>
      </c>
      <c r="Z169" s="184" t="s">
        <v>621</v>
      </c>
      <c r="AA169" s="184" t="s">
        <v>621</v>
      </c>
      <c r="AB169" s="184" t="s">
        <v>621</v>
      </c>
      <c r="AC169" s="184" t="s">
        <v>621</v>
      </c>
      <c r="AD169" s="184" t="s">
        <v>621</v>
      </c>
      <c r="AE169" s="184" t="s">
        <v>622</v>
      </c>
      <c r="AF169" s="184" t="s">
        <v>621</v>
      </c>
      <c r="AG169" s="184" t="s">
        <v>622</v>
      </c>
      <c r="AH169" s="184" t="s">
        <v>622</v>
      </c>
      <c r="AI169" s="184" t="s">
        <v>622</v>
      </c>
      <c r="AJ169" s="184" t="s">
        <v>621</v>
      </c>
      <c r="AK169" s="184" t="s">
        <v>621</v>
      </c>
      <c r="AL169" s="184" t="s">
        <v>622</v>
      </c>
      <c r="AM169" s="184" t="s">
        <v>621</v>
      </c>
      <c r="AN169" s="184" t="s">
        <v>621</v>
      </c>
      <c r="AO169" s="184" t="s">
        <v>621</v>
      </c>
      <c r="AP169" s="184" t="s">
        <v>621</v>
      </c>
      <c r="AQ169" s="184" t="s">
        <v>622</v>
      </c>
      <c r="AR169" s="184" t="s">
        <v>622</v>
      </c>
      <c r="AS169" s="184" t="s">
        <v>621</v>
      </c>
      <c r="AT169" s="184" t="s">
        <v>621</v>
      </c>
      <c r="AU169" s="184" t="s">
        <v>621</v>
      </c>
      <c r="AV169" s="184" t="s">
        <v>621</v>
      </c>
      <c r="AW169" s="184" t="s">
        <v>622</v>
      </c>
      <c r="AX169" s="184" t="s">
        <v>621</v>
      </c>
      <c r="AY169" s="184" t="s">
        <v>620</v>
      </c>
      <c r="AZ169" s="184" t="s">
        <v>622</v>
      </c>
      <c r="BA169" s="184" t="s">
        <v>622</v>
      </c>
      <c r="BC169" s="107">
        <f t="shared" si="12"/>
        <v>28</v>
      </c>
      <c r="BD169" s="107">
        <f t="shared" si="13"/>
        <v>15</v>
      </c>
      <c r="BE169" s="107">
        <f t="shared" si="14"/>
        <v>3</v>
      </c>
      <c r="BF169" s="107">
        <f t="shared" si="15"/>
        <v>4</v>
      </c>
      <c r="BG169" s="107">
        <f t="shared" si="16"/>
        <v>0</v>
      </c>
      <c r="BH169" s="107">
        <f t="shared" si="17"/>
        <v>46</v>
      </c>
    </row>
    <row r="170" spans="1:60" x14ac:dyDescent="0.25">
      <c r="A170" s="104">
        <v>434</v>
      </c>
      <c r="B170" s="69" t="s">
        <v>169</v>
      </c>
      <c r="C170" s="69" t="s">
        <v>137</v>
      </c>
      <c r="D170" s="184" t="s">
        <v>621</v>
      </c>
      <c r="E170" s="184" t="s">
        <v>621</v>
      </c>
      <c r="F170" s="184" t="s">
        <v>621</v>
      </c>
      <c r="G170" s="184" t="s">
        <v>621</v>
      </c>
      <c r="H170" s="184" t="s">
        <v>623</v>
      </c>
      <c r="I170" s="184" t="s">
        <v>621</v>
      </c>
      <c r="J170" s="184" t="s">
        <v>621</v>
      </c>
      <c r="K170" s="184" t="s">
        <v>621</v>
      </c>
      <c r="L170" s="184" t="s">
        <v>621</v>
      </c>
      <c r="M170" s="184" t="s">
        <v>621</v>
      </c>
      <c r="N170" s="184" t="s">
        <v>621</v>
      </c>
      <c r="O170" s="184" t="s">
        <v>621</v>
      </c>
      <c r="P170" s="184" t="s">
        <v>621</v>
      </c>
      <c r="Q170" s="184" t="s">
        <v>621</v>
      </c>
      <c r="R170" s="184" t="s">
        <v>621</v>
      </c>
      <c r="S170" s="184" t="s">
        <v>621</v>
      </c>
      <c r="T170" s="184" t="s">
        <v>621</v>
      </c>
      <c r="U170" s="184" t="s">
        <v>621</v>
      </c>
      <c r="V170" s="184" t="s">
        <v>621</v>
      </c>
      <c r="W170" s="184" t="s">
        <v>621</v>
      </c>
      <c r="X170" s="184" t="s">
        <v>621</v>
      </c>
      <c r="Y170" s="184" t="s">
        <v>622</v>
      </c>
      <c r="Z170" s="184" t="s">
        <v>621</v>
      </c>
      <c r="AA170" s="184" t="s">
        <v>621</v>
      </c>
      <c r="AB170" s="184" t="s">
        <v>621</v>
      </c>
      <c r="AC170" s="184" t="s">
        <v>621</v>
      </c>
      <c r="AD170" s="184" t="s">
        <v>621</v>
      </c>
      <c r="AE170" s="184" t="s">
        <v>621</v>
      </c>
      <c r="AF170" s="184" t="s">
        <v>621</v>
      </c>
      <c r="AG170" s="184" t="s">
        <v>621</v>
      </c>
      <c r="AH170" s="184" t="s">
        <v>622</v>
      </c>
      <c r="AI170" s="184" t="s">
        <v>622</v>
      </c>
      <c r="AJ170" s="184" t="s">
        <v>621</v>
      </c>
      <c r="AK170" s="184" t="s">
        <v>623</v>
      </c>
      <c r="AL170" s="184" t="s">
        <v>621</v>
      </c>
      <c r="AM170" s="184" t="s">
        <v>621</v>
      </c>
      <c r="AN170" s="184" t="s">
        <v>621</v>
      </c>
      <c r="AO170" s="184" t="s">
        <v>623</v>
      </c>
      <c r="AP170" s="184" t="s">
        <v>621</v>
      </c>
      <c r="AQ170" s="184" t="s">
        <v>621</v>
      </c>
      <c r="AR170" s="184" t="s">
        <v>621</v>
      </c>
      <c r="AS170" s="184" t="s">
        <v>621</v>
      </c>
      <c r="AT170" s="184" t="s">
        <v>623</v>
      </c>
      <c r="AU170" s="184" t="s">
        <v>621</v>
      </c>
      <c r="AV170" s="184" t="s">
        <v>621</v>
      </c>
      <c r="AW170" s="184" t="s">
        <v>621</v>
      </c>
      <c r="AX170" s="184" t="s">
        <v>620</v>
      </c>
      <c r="AY170" s="184" t="s">
        <v>621</v>
      </c>
      <c r="AZ170" s="184" t="s">
        <v>622</v>
      </c>
      <c r="BA170" s="184" t="s">
        <v>622</v>
      </c>
      <c r="BC170" s="107">
        <f t="shared" si="12"/>
        <v>40</v>
      </c>
      <c r="BD170" s="107">
        <f t="shared" si="13"/>
        <v>5</v>
      </c>
      <c r="BE170" s="107">
        <f t="shared" si="14"/>
        <v>1</v>
      </c>
      <c r="BF170" s="107">
        <f t="shared" si="15"/>
        <v>4</v>
      </c>
      <c r="BG170" s="107">
        <f t="shared" si="16"/>
        <v>0</v>
      </c>
      <c r="BH170" s="107">
        <f t="shared" si="17"/>
        <v>46</v>
      </c>
    </row>
    <row r="171" spans="1:60" x14ac:dyDescent="0.25">
      <c r="A171" s="104">
        <v>435</v>
      </c>
      <c r="B171" s="69" t="s">
        <v>170</v>
      </c>
      <c r="C171" s="69" t="s">
        <v>137</v>
      </c>
      <c r="D171" s="184" t="s">
        <v>621</v>
      </c>
      <c r="E171" s="184" t="s">
        <v>621</v>
      </c>
      <c r="F171" s="184" t="s">
        <v>621</v>
      </c>
      <c r="G171" s="184" t="s">
        <v>621</v>
      </c>
      <c r="H171" s="184" t="s">
        <v>621</v>
      </c>
      <c r="I171" s="184" t="s">
        <v>621</v>
      </c>
      <c r="J171" s="184" t="s">
        <v>621</v>
      </c>
      <c r="K171" s="184" t="s">
        <v>621</v>
      </c>
      <c r="L171" s="184" t="s">
        <v>621</v>
      </c>
      <c r="M171" s="184" t="s">
        <v>621</v>
      </c>
      <c r="N171" s="184" t="s">
        <v>621</v>
      </c>
      <c r="O171" s="184" t="s">
        <v>621</v>
      </c>
      <c r="P171" s="184" t="s">
        <v>621</v>
      </c>
      <c r="Q171" s="184" t="s">
        <v>623</v>
      </c>
      <c r="R171" s="184" t="s">
        <v>621</v>
      </c>
      <c r="S171" s="184" t="s">
        <v>621</v>
      </c>
      <c r="T171" s="184" t="s">
        <v>621</v>
      </c>
      <c r="U171" s="184" t="s">
        <v>621</v>
      </c>
      <c r="V171" s="184" t="s">
        <v>621</v>
      </c>
      <c r="W171" s="184" t="s">
        <v>623</v>
      </c>
      <c r="X171" s="184" t="s">
        <v>621</v>
      </c>
      <c r="Y171" s="184" t="s">
        <v>622</v>
      </c>
      <c r="Z171" s="184" t="s">
        <v>621</v>
      </c>
      <c r="AA171" s="184" t="s">
        <v>621</v>
      </c>
      <c r="AB171" s="184" t="s">
        <v>621</v>
      </c>
      <c r="AC171" s="184" t="s">
        <v>621</v>
      </c>
      <c r="AD171" s="184" t="s">
        <v>621</v>
      </c>
      <c r="AE171" s="184" t="s">
        <v>621</v>
      </c>
      <c r="AF171" s="184" t="s">
        <v>621</v>
      </c>
      <c r="AG171" s="184" t="s">
        <v>622</v>
      </c>
      <c r="AH171" s="184" t="s">
        <v>622</v>
      </c>
      <c r="AI171" s="184" t="s">
        <v>622</v>
      </c>
      <c r="AJ171" s="184" t="s">
        <v>621</v>
      </c>
      <c r="AK171" s="184" t="s">
        <v>621</v>
      </c>
      <c r="AL171" s="184" t="s">
        <v>621</v>
      </c>
      <c r="AM171" s="184" t="s">
        <v>621</v>
      </c>
      <c r="AN171" s="184" t="s">
        <v>621</v>
      </c>
      <c r="AO171" s="184" t="s">
        <v>623</v>
      </c>
      <c r="AP171" s="184" t="s">
        <v>621</v>
      </c>
      <c r="AQ171" s="184" t="s">
        <v>621</v>
      </c>
      <c r="AR171" s="184" t="s">
        <v>621</v>
      </c>
      <c r="AS171" s="184" t="s">
        <v>621</v>
      </c>
      <c r="AT171" s="184" t="s">
        <v>623</v>
      </c>
      <c r="AU171" s="184" t="s">
        <v>623</v>
      </c>
      <c r="AV171" s="184" t="s">
        <v>621</v>
      </c>
      <c r="AW171" s="184" t="s">
        <v>620</v>
      </c>
      <c r="AX171" s="184" t="s">
        <v>620</v>
      </c>
      <c r="AY171" s="184" t="s">
        <v>620</v>
      </c>
      <c r="AZ171" s="184" t="s">
        <v>622</v>
      </c>
      <c r="BA171" s="184" t="s">
        <v>621</v>
      </c>
      <c r="BC171" s="107">
        <f t="shared" si="12"/>
        <v>37</v>
      </c>
      <c r="BD171" s="107">
        <f t="shared" si="13"/>
        <v>5</v>
      </c>
      <c r="BE171" s="107">
        <f t="shared" si="14"/>
        <v>3</v>
      </c>
      <c r="BF171" s="107">
        <f t="shared" si="15"/>
        <v>5</v>
      </c>
      <c r="BG171" s="107">
        <f t="shared" si="16"/>
        <v>0</v>
      </c>
      <c r="BH171" s="107">
        <f t="shared" si="17"/>
        <v>45</v>
      </c>
    </row>
    <row r="172" spans="1:60" x14ac:dyDescent="0.25">
      <c r="A172" s="104">
        <v>436</v>
      </c>
      <c r="B172" s="69" t="s">
        <v>171</v>
      </c>
      <c r="C172" s="69" t="s">
        <v>137</v>
      </c>
      <c r="D172" s="184" t="s">
        <v>621</v>
      </c>
      <c r="E172" s="184" t="s">
        <v>621</v>
      </c>
      <c r="F172" s="184" t="s">
        <v>621</v>
      </c>
      <c r="G172" s="184" t="s">
        <v>621</v>
      </c>
      <c r="H172" s="184" t="s">
        <v>621</v>
      </c>
      <c r="I172" s="184" t="s">
        <v>621</v>
      </c>
      <c r="J172" s="184" t="s">
        <v>623</v>
      </c>
      <c r="K172" s="184" t="s">
        <v>621</v>
      </c>
      <c r="L172" s="184" t="s">
        <v>621</v>
      </c>
      <c r="M172" s="184" t="s">
        <v>621</v>
      </c>
      <c r="N172" s="184" t="s">
        <v>621</v>
      </c>
      <c r="O172" s="184" t="s">
        <v>621</v>
      </c>
      <c r="P172" s="184" t="s">
        <v>621</v>
      </c>
      <c r="Q172" s="184" t="s">
        <v>621</v>
      </c>
      <c r="R172" s="184" t="s">
        <v>621</v>
      </c>
      <c r="S172" s="184" t="s">
        <v>621</v>
      </c>
      <c r="T172" s="184" t="s">
        <v>621</v>
      </c>
      <c r="U172" s="184" t="s">
        <v>621</v>
      </c>
      <c r="V172" s="184" t="s">
        <v>621</v>
      </c>
      <c r="W172" s="184" t="s">
        <v>621</v>
      </c>
      <c r="X172" s="184" t="s">
        <v>621</v>
      </c>
      <c r="Y172" s="184" t="s">
        <v>622</v>
      </c>
      <c r="Z172" s="184" t="s">
        <v>621</v>
      </c>
      <c r="AA172" s="184" t="s">
        <v>621</v>
      </c>
      <c r="AB172" s="184" t="s">
        <v>621</v>
      </c>
      <c r="AC172" s="184" t="s">
        <v>621</v>
      </c>
      <c r="AD172" s="184" t="s">
        <v>623</v>
      </c>
      <c r="AE172" s="184" t="s">
        <v>621</v>
      </c>
      <c r="AF172" s="184" t="s">
        <v>621</v>
      </c>
      <c r="AG172" s="184" t="s">
        <v>621</v>
      </c>
      <c r="AH172" s="184" t="s">
        <v>621</v>
      </c>
      <c r="AI172" s="184" t="s">
        <v>621</v>
      </c>
      <c r="AJ172" s="184" t="s">
        <v>621</v>
      </c>
      <c r="AK172" s="184" t="s">
        <v>621</v>
      </c>
      <c r="AL172" s="184" t="s">
        <v>621</v>
      </c>
      <c r="AM172" s="184" t="s">
        <v>621</v>
      </c>
      <c r="AN172" s="184" t="s">
        <v>621</v>
      </c>
      <c r="AO172" s="184" t="s">
        <v>621</v>
      </c>
      <c r="AP172" s="184" t="s">
        <v>621</v>
      </c>
      <c r="AQ172" s="184" t="s">
        <v>621</v>
      </c>
      <c r="AR172" s="184" t="s">
        <v>621</v>
      </c>
      <c r="AS172" s="184" t="s">
        <v>621</v>
      </c>
      <c r="AT172" s="184" t="s">
        <v>621</v>
      </c>
      <c r="AU172" s="184" t="s">
        <v>621</v>
      </c>
      <c r="AV172" s="184" t="s">
        <v>621</v>
      </c>
      <c r="AW172" s="184" t="s">
        <v>621</v>
      </c>
      <c r="AX172" s="184" t="s">
        <v>621</v>
      </c>
      <c r="AY172" s="184" t="s">
        <v>621</v>
      </c>
      <c r="AZ172" s="184" t="s">
        <v>622</v>
      </c>
      <c r="BA172" s="184" t="s">
        <v>620</v>
      </c>
      <c r="BC172" s="107">
        <f t="shared" si="12"/>
        <v>45</v>
      </c>
      <c r="BD172" s="107">
        <f t="shared" si="13"/>
        <v>2</v>
      </c>
      <c r="BE172" s="107">
        <f t="shared" si="14"/>
        <v>1</v>
      </c>
      <c r="BF172" s="107">
        <f t="shared" si="15"/>
        <v>2</v>
      </c>
      <c r="BG172" s="107">
        <f t="shared" si="16"/>
        <v>0</v>
      </c>
      <c r="BH172" s="107">
        <f t="shared" si="17"/>
        <v>48</v>
      </c>
    </row>
    <row r="173" spans="1:60" x14ac:dyDescent="0.25">
      <c r="A173" s="104">
        <v>437</v>
      </c>
      <c r="B173" s="69" t="s">
        <v>172</v>
      </c>
      <c r="C173" s="69" t="s">
        <v>137</v>
      </c>
      <c r="D173" s="184" t="s">
        <v>621</v>
      </c>
      <c r="E173" s="184" t="s">
        <v>621</v>
      </c>
      <c r="F173" s="184" t="s">
        <v>621</v>
      </c>
      <c r="G173" s="184" t="s">
        <v>621</v>
      </c>
      <c r="H173" s="184" t="s">
        <v>623</v>
      </c>
      <c r="I173" s="184" t="s">
        <v>623</v>
      </c>
      <c r="J173" s="184" t="s">
        <v>623</v>
      </c>
      <c r="K173" s="184" t="s">
        <v>1578</v>
      </c>
      <c r="L173" s="184" t="s">
        <v>621</v>
      </c>
      <c r="M173" s="184" t="s">
        <v>621</v>
      </c>
      <c r="N173" s="184" t="s">
        <v>621</v>
      </c>
      <c r="O173" s="184" t="s">
        <v>621</v>
      </c>
      <c r="P173" s="184" t="s">
        <v>621</v>
      </c>
      <c r="Q173" s="184" t="s">
        <v>621</v>
      </c>
      <c r="R173" s="184" t="s">
        <v>623</v>
      </c>
      <c r="S173" s="184" t="s">
        <v>621</v>
      </c>
      <c r="T173" s="184" t="s">
        <v>621</v>
      </c>
      <c r="U173" s="184" t="s">
        <v>621</v>
      </c>
      <c r="V173" s="184" t="s">
        <v>621</v>
      </c>
      <c r="W173" s="184" t="s">
        <v>621</v>
      </c>
      <c r="X173" s="184" t="s">
        <v>621</v>
      </c>
      <c r="Y173" s="184" t="s">
        <v>622</v>
      </c>
      <c r="Z173" s="184" t="s">
        <v>621</v>
      </c>
      <c r="AA173" s="184" t="s">
        <v>621</v>
      </c>
      <c r="AB173" s="184" t="s">
        <v>621</v>
      </c>
      <c r="AC173" s="184" t="s">
        <v>621</v>
      </c>
      <c r="AD173" s="184" t="s">
        <v>621</v>
      </c>
      <c r="AE173" s="184" t="s">
        <v>621</v>
      </c>
      <c r="AF173" s="184" t="s">
        <v>621</v>
      </c>
      <c r="AG173" s="184" t="s">
        <v>622</v>
      </c>
      <c r="AH173" s="184" t="s">
        <v>622</v>
      </c>
      <c r="AI173" s="184" t="s">
        <v>622</v>
      </c>
      <c r="AJ173" s="184" t="s">
        <v>621</v>
      </c>
      <c r="AK173" s="184" t="s">
        <v>621</v>
      </c>
      <c r="AL173" s="184" t="s">
        <v>623</v>
      </c>
      <c r="AM173" s="184" t="s">
        <v>621</v>
      </c>
      <c r="AN173" s="184" t="s">
        <v>621</v>
      </c>
      <c r="AO173" s="184" t="s">
        <v>621</v>
      </c>
      <c r="AP173" s="184" t="s">
        <v>621</v>
      </c>
      <c r="AQ173" s="184" t="s">
        <v>621</v>
      </c>
      <c r="AR173" s="184" t="s">
        <v>621</v>
      </c>
      <c r="AS173" s="184" t="s">
        <v>621</v>
      </c>
      <c r="AT173" s="184" t="s">
        <v>621</v>
      </c>
      <c r="AU173" s="184" t="s">
        <v>621</v>
      </c>
      <c r="AV173" s="184" t="s">
        <v>621</v>
      </c>
      <c r="AW173" s="184" t="s">
        <v>620</v>
      </c>
      <c r="AX173" s="184" t="s">
        <v>621</v>
      </c>
      <c r="AY173" s="184" t="s">
        <v>621</v>
      </c>
      <c r="AZ173" s="184" t="s">
        <v>622</v>
      </c>
      <c r="BA173" s="184" t="s">
        <v>620</v>
      </c>
      <c r="BC173" s="107">
        <f t="shared" si="12"/>
        <v>37</v>
      </c>
      <c r="BD173" s="107">
        <f t="shared" si="13"/>
        <v>5</v>
      </c>
      <c r="BE173" s="107">
        <f t="shared" si="14"/>
        <v>2</v>
      </c>
      <c r="BF173" s="107">
        <f t="shared" si="15"/>
        <v>5</v>
      </c>
      <c r="BG173" s="107">
        <f t="shared" si="16"/>
        <v>1</v>
      </c>
      <c r="BH173" s="107">
        <f t="shared" si="17"/>
        <v>44</v>
      </c>
    </row>
    <row r="174" spans="1:60" x14ac:dyDescent="0.25">
      <c r="A174" s="104">
        <v>501</v>
      </c>
      <c r="B174" s="69" t="s">
        <v>173</v>
      </c>
      <c r="C174" s="69" t="s">
        <v>174</v>
      </c>
      <c r="D174" s="184" t="s">
        <v>621</v>
      </c>
      <c r="E174" s="184" t="s">
        <v>621</v>
      </c>
      <c r="F174" s="184" t="s">
        <v>621</v>
      </c>
      <c r="G174" s="184" t="s">
        <v>621</v>
      </c>
      <c r="H174" s="184" t="s">
        <v>623</v>
      </c>
      <c r="I174" s="184" t="s">
        <v>623</v>
      </c>
      <c r="J174" s="184" t="s">
        <v>621</v>
      </c>
      <c r="K174" s="184" t="s">
        <v>623</v>
      </c>
      <c r="L174" s="184" t="s">
        <v>621</v>
      </c>
      <c r="M174" s="184" t="s">
        <v>621</v>
      </c>
      <c r="N174" s="184" t="s">
        <v>621</v>
      </c>
      <c r="O174" s="184" t="s">
        <v>621</v>
      </c>
      <c r="P174" s="184" t="s">
        <v>621</v>
      </c>
      <c r="Q174" s="184" t="s">
        <v>621</v>
      </c>
      <c r="R174" s="184" t="s">
        <v>621</v>
      </c>
      <c r="S174" s="184" t="s">
        <v>621</v>
      </c>
      <c r="T174" s="184" t="s">
        <v>621</v>
      </c>
      <c r="U174" s="184" t="s">
        <v>621</v>
      </c>
      <c r="V174" s="184" t="s">
        <v>621</v>
      </c>
      <c r="W174" s="184" t="s">
        <v>621</v>
      </c>
      <c r="X174" s="184" t="s">
        <v>621</v>
      </c>
      <c r="Y174" s="184" t="s">
        <v>622</v>
      </c>
      <c r="Z174" s="184" t="s">
        <v>621</v>
      </c>
      <c r="AA174" s="184" t="s">
        <v>621</v>
      </c>
      <c r="AB174" s="184" t="s">
        <v>621</v>
      </c>
      <c r="AC174" s="184" t="s">
        <v>621</v>
      </c>
      <c r="AD174" s="184" t="s">
        <v>623</v>
      </c>
      <c r="AE174" s="184" t="s">
        <v>621</v>
      </c>
      <c r="AF174" s="184" t="s">
        <v>621</v>
      </c>
      <c r="AG174" s="184" t="s">
        <v>623</v>
      </c>
      <c r="AH174" s="184" t="s">
        <v>621</v>
      </c>
      <c r="AI174" s="184" t="s">
        <v>621</v>
      </c>
      <c r="AJ174" s="184" t="s">
        <v>621</v>
      </c>
      <c r="AK174" s="184" t="s">
        <v>621</v>
      </c>
      <c r="AL174" s="184" t="s">
        <v>621</v>
      </c>
      <c r="AM174" s="184" t="s">
        <v>621</v>
      </c>
      <c r="AN174" s="184" t="s">
        <v>621</v>
      </c>
      <c r="AO174" s="184" t="s">
        <v>623</v>
      </c>
      <c r="AP174" s="184" t="s">
        <v>621</v>
      </c>
      <c r="AQ174" s="184" t="s">
        <v>621</v>
      </c>
      <c r="AR174" s="184" t="s">
        <v>621</v>
      </c>
      <c r="AS174" s="184" t="s">
        <v>621</v>
      </c>
      <c r="AT174" s="184" t="s">
        <v>621</v>
      </c>
      <c r="AU174" s="184" t="s">
        <v>621</v>
      </c>
      <c r="AV174" s="184" t="s">
        <v>621</v>
      </c>
      <c r="AW174" s="184" t="s">
        <v>621</v>
      </c>
      <c r="AX174" s="184" t="s">
        <v>621</v>
      </c>
      <c r="AY174" s="184" t="s">
        <v>621</v>
      </c>
      <c r="AZ174" s="184" t="s">
        <v>622</v>
      </c>
      <c r="BA174" s="184" t="s">
        <v>621</v>
      </c>
      <c r="BC174" s="107">
        <f t="shared" si="12"/>
        <v>42</v>
      </c>
      <c r="BD174" s="107">
        <f t="shared" si="13"/>
        <v>2</v>
      </c>
      <c r="BE174" s="107">
        <f t="shared" si="14"/>
        <v>0</v>
      </c>
      <c r="BF174" s="107">
        <f t="shared" si="15"/>
        <v>6</v>
      </c>
      <c r="BG174" s="107">
        <f t="shared" si="16"/>
        <v>0</v>
      </c>
      <c r="BH174" s="107">
        <f t="shared" si="17"/>
        <v>44</v>
      </c>
    </row>
    <row r="175" spans="1:60" x14ac:dyDescent="0.25">
      <c r="A175" s="104">
        <v>502</v>
      </c>
      <c r="B175" s="69" t="s">
        <v>175</v>
      </c>
      <c r="C175" s="69" t="s">
        <v>174</v>
      </c>
      <c r="D175" s="184" t="s">
        <v>621</v>
      </c>
      <c r="E175" s="184" t="s">
        <v>621</v>
      </c>
      <c r="F175" s="184" t="s">
        <v>621</v>
      </c>
      <c r="G175" s="184" t="s">
        <v>621</v>
      </c>
      <c r="H175" s="184" t="s">
        <v>623</v>
      </c>
      <c r="I175" s="184" t="s">
        <v>621</v>
      </c>
      <c r="J175" s="184" t="s">
        <v>621</v>
      </c>
      <c r="K175" s="184" t="s">
        <v>621</v>
      </c>
      <c r="L175" s="184" t="s">
        <v>621</v>
      </c>
      <c r="M175" s="184" t="s">
        <v>621</v>
      </c>
      <c r="N175" s="184" t="s">
        <v>621</v>
      </c>
      <c r="O175" s="184" t="s">
        <v>621</v>
      </c>
      <c r="P175" s="184" t="s">
        <v>621</v>
      </c>
      <c r="Q175" s="184" t="s">
        <v>620</v>
      </c>
      <c r="R175" s="184" t="s">
        <v>623</v>
      </c>
      <c r="S175" s="184" t="s">
        <v>621</v>
      </c>
      <c r="T175" s="184" t="s">
        <v>620</v>
      </c>
      <c r="U175" s="184" t="s">
        <v>621</v>
      </c>
      <c r="V175" s="184" t="s">
        <v>621</v>
      </c>
      <c r="W175" s="184" t="s">
        <v>621</v>
      </c>
      <c r="X175" s="184" t="s">
        <v>621</v>
      </c>
      <c r="Y175" s="184" t="s">
        <v>622</v>
      </c>
      <c r="Z175" s="184" t="s">
        <v>621</v>
      </c>
      <c r="AA175" s="184" t="s">
        <v>621</v>
      </c>
      <c r="AB175" s="184" t="s">
        <v>621</v>
      </c>
      <c r="AC175" s="184" t="s">
        <v>621</v>
      </c>
      <c r="AD175" s="184" t="s">
        <v>621</v>
      </c>
      <c r="AE175" s="184" t="s">
        <v>621</v>
      </c>
      <c r="AF175" s="184" t="s">
        <v>621</v>
      </c>
      <c r="AG175" s="184" t="s">
        <v>622</v>
      </c>
      <c r="AH175" s="184" t="s">
        <v>622</v>
      </c>
      <c r="AI175" s="184" t="s">
        <v>622</v>
      </c>
      <c r="AJ175" s="184" t="s">
        <v>621</v>
      </c>
      <c r="AK175" s="184" t="s">
        <v>621</v>
      </c>
      <c r="AL175" s="184" t="s">
        <v>621</v>
      </c>
      <c r="AM175" s="184" t="s">
        <v>621</v>
      </c>
      <c r="AN175" s="184" t="s">
        <v>621</v>
      </c>
      <c r="AO175" s="184" t="s">
        <v>623</v>
      </c>
      <c r="AP175" s="184" t="s">
        <v>621</v>
      </c>
      <c r="AQ175" s="184" t="s">
        <v>621</v>
      </c>
      <c r="AR175" s="184" t="s">
        <v>621</v>
      </c>
      <c r="AS175" s="184" t="s">
        <v>621</v>
      </c>
      <c r="AT175" s="184" t="s">
        <v>623</v>
      </c>
      <c r="AU175" s="184" t="s">
        <v>621</v>
      </c>
      <c r="AV175" s="184" t="s">
        <v>621</v>
      </c>
      <c r="AW175" s="184" t="s">
        <v>620</v>
      </c>
      <c r="AX175" s="184" t="s">
        <v>620</v>
      </c>
      <c r="AY175" s="184" t="s">
        <v>621</v>
      </c>
      <c r="AZ175" s="184" t="s">
        <v>622</v>
      </c>
      <c r="BA175" s="184" t="s">
        <v>621</v>
      </c>
      <c r="BC175" s="107">
        <f t="shared" si="12"/>
        <v>37</v>
      </c>
      <c r="BD175" s="107">
        <f t="shared" si="13"/>
        <v>5</v>
      </c>
      <c r="BE175" s="107">
        <f t="shared" si="14"/>
        <v>4</v>
      </c>
      <c r="BF175" s="107">
        <f t="shared" si="15"/>
        <v>4</v>
      </c>
      <c r="BG175" s="107">
        <f t="shared" si="16"/>
        <v>0</v>
      </c>
      <c r="BH175" s="107">
        <f t="shared" si="17"/>
        <v>46</v>
      </c>
    </row>
    <row r="176" spans="1:60" x14ac:dyDescent="0.25">
      <c r="A176" s="104">
        <v>503</v>
      </c>
      <c r="B176" s="69" t="s">
        <v>176</v>
      </c>
      <c r="C176" s="69" t="s">
        <v>174</v>
      </c>
      <c r="D176" s="184" t="s">
        <v>621</v>
      </c>
      <c r="E176" s="184" t="s">
        <v>621</v>
      </c>
      <c r="F176" s="184" t="s">
        <v>621</v>
      </c>
      <c r="G176" s="184" t="s">
        <v>621</v>
      </c>
      <c r="H176" s="184" t="s">
        <v>621</v>
      </c>
      <c r="I176" s="184" t="s">
        <v>621</v>
      </c>
      <c r="J176" s="184" t="s">
        <v>621</v>
      </c>
      <c r="K176" s="184" t="s">
        <v>621</v>
      </c>
      <c r="L176" s="184" t="s">
        <v>622</v>
      </c>
      <c r="M176" s="184" t="s">
        <v>621</v>
      </c>
      <c r="N176" s="184" t="s">
        <v>621</v>
      </c>
      <c r="O176" s="184" t="s">
        <v>621</v>
      </c>
      <c r="P176" s="184" t="s">
        <v>621</v>
      </c>
      <c r="Q176" s="184" t="s">
        <v>621</v>
      </c>
      <c r="R176" s="184" t="s">
        <v>623</v>
      </c>
      <c r="S176" s="184" t="s">
        <v>621</v>
      </c>
      <c r="T176" s="184" t="s">
        <v>621</v>
      </c>
      <c r="U176" s="184" t="s">
        <v>621</v>
      </c>
      <c r="V176" s="184" t="s">
        <v>621</v>
      </c>
      <c r="W176" s="184" t="s">
        <v>621</v>
      </c>
      <c r="X176" s="184" t="s">
        <v>621</v>
      </c>
      <c r="Y176" s="184" t="s">
        <v>622</v>
      </c>
      <c r="Z176" s="184" t="s">
        <v>621</v>
      </c>
      <c r="AA176" s="184" t="s">
        <v>621</v>
      </c>
      <c r="AB176" s="184" t="s">
        <v>621</v>
      </c>
      <c r="AC176" s="184" t="s">
        <v>621</v>
      </c>
      <c r="AD176" s="184" t="s">
        <v>623</v>
      </c>
      <c r="AE176" s="184" t="s">
        <v>621</v>
      </c>
      <c r="AF176" s="184" t="s">
        <v>621</v>
      </c>
      <c r="AG176" s="184" t="s">
        <v>622</v>
      </c>
      <c r="AH176" s="184" t="s">
        <v>622</v>
      </c>
      <c r="AI176" s="184" t="s">
        <v>622</v>
      </c>
      <c r="AJ176" s="184" t="s">
        <v>621</v>
      </c>
      <c r="AK176" s="184" t="s">
        <v>621</v>
      </c>
      <c r="AL176" s="184" t="s">
        <v>622</v>
      </c>
      <c r="AM176" s="184" t="s">
        <v>621</v>
      </c>
      <c r="AN176" s="184" t="s">
        <v>621</v>
      </c>
      <c r="AO176" s="184" t="s">
        <v>621</v>
      </c>
      <c r="AP176" s="184" t="s">
        <v>621</v>
      </c>
      <c r="AQ176" s="184" t="s">
        <v>621</v>
      </c>
      <c r="AR176" s="184" t="s">
        <v>621</v>
      </c>
      <c r="AS176" s="184" t="s">
        <v>621</v>
      </c>
      <c r="AT176" s="184" t="s">
        <v>621</v>
      </c>
      <c r="AU176" s="184" t="s">
        <v>621</v>
      </c>
      <c r="AV176" s="184" t="s">
        <v>621</v>
      </c>
      <c r="AW176" s="184" t="s">
        <v>622</v>
      </c>
      <c r="AX176" s="184" t="s">
        <v>621</v>
      </c>
      <c r="AY176" s="184" t="s">
        <v>621</v>
      </c>
      <c r="AZ176" s="184" t="s">
        <v>622</v>
      </c>
      <c r="BA176" s="184" t="s">
        <v>621</v>
      </c>
      <c r="BC176" s="107">
        <f t="shared" si="12"/>
        <v>40</v>
      </c>
      <c r="BD176" s="107">
        <f t="shared" si="13"/>
        <v>8</v>
      </c>
      <c r="BE176" s="107">
        <f t="shared" si="14"/>
        <v>0</v>
      </c>
      <c r="BF176" s="107">
        <f t="shared" si="15"/>
        <v>2</v>
      </c>
      <c r="BG176" s="107">
        <f t="shared" si="16"/>
        <v>0</v>
      </c>
      <c r="BH176" s="107">
        <f t="shared" si="17"/>
        <v>48</v>
      </c>
    </row>
    <row r="177" spans="1:60" x14ac:dyDescent="0.25">
      <c r="A177" s="104">
        <v>504</v>
      </c>
      <c r="B177" s="69" t="s">
        <v>177</v>
      </c>
      <c r="C177" s="69" t="s">
        <v>174</v>
      </c>
      <c r="D177" s="184" t="s">
        <v>621</v>
      </c>
      <c r="E177" s="184" t="s">
        <v>623</v>
      </c>
      <c r="F177" s="184" t="s">
        <v>621</v>
      </c>
      <c r="G177" s="184" t="s">
        <v>621</v>
      </c>
      <c r="H177" s="184" t="s">
        <v>621</v>
      </c>
      <c r="I177" s="184" t="s">
        <v>621</v>
      </c>
      <c r="J177" s="184" t="s">
        <v>623</v>
      </c>
      <c r="K177" s="184" t="s">
        <v>621</v>
      </c>
      <c r="L177" s="184" t="s">
        <v>621</v>
      </c>
      <c r="M177" s="184" t="s">
        <v>621</v>
      </c>
      <c r="N177" s="184" t="s">
        <v>621</v>
      </c>
      <c r="O177" s="184" t="s">
        <v>621</v>
      </c>
      <c r="P177" s="184" t="s">
        <v>621</v>
      </c>
      <c r="Q177" s="184" t="s">
        <v>623</v>
      </c>
      <c r="R177" s="184" t="s">
        <v>621</v>
      </c>
      <c r="S177" s="184" t="s">
        <v>621</v>
      </c>
      <c r="T177" s="184" t="s">
        <v>621</v>
      </c>
      <c r="U177" s="184" t="s">
        <v>621</v>
      </c>
      <c r="V177" s="184" t="s">
        <v>621</v>
      </c>
      <c r="W177" s="184" t="s">
        <v>621</v>
      </c>
      <c r="X177" s="184" t="s">
        <v>621</v>
      </c>
      <c r="Y177" s="184" t="s">
        <v>622</v>
      </c>
      <c r="Z177" s="184" t="s">
        <v>621</v>
      </c>
      <c r="AA177" s="184" t="s">
        <v>621</v>
      </c>
      <c r="AB177" s="184" t="s">
        <v>621</v>
      </c>
      <c r="AC177" s="184" t="s">
        <v>623</v>
      </c>
      <c r="AD177" s="184" t="s">
        <v>621</v>
      </c>
      <c r="AE177" s="184" t="s">
        <v>621</v>
      </c>
      <c r="AF177" s="184" t="s">
        <v>621</v>
      </c>
      <c r="AG177" s="184" t="s">
        <v>623</v>
      </c>
      <c r="AH177" s="184" t="s">
        <v>622</v>
      </c>
      <c r="AI177" s="184" t="s">
        <v>622</v>
      </c>
      <c r="AJ177" s="184" t="s">
        <v>621</v>
      </c>
      <c r="AK177" s="184" t="s">
        <v>623</v>
      </c>
      <c r="AL177" s="184" t="s">
        <v>621</v>
      </c>
      <c r="AM177" s="184" t="s">
        <v>621</v>
      </c>
      <c r="AN177" s="184" t="s">
        <v>621</v>
      </c>
      <c r="AO177" s="184" t="s">
        <v>623</v>
      </c>
      <c r="AP177" s="184" t="s">
        <v>621</v>
      </c>
      <c r="AQ177" s="184" t="s">
        <v>621</v>
      </c>
      <c r="AR177" s="184" t="s">
        <v>621</v>
      </c>
      <c r="AS177" s="184" t="s">
        <v>621</v>
      </c>
      <c r="AT177" s="184" t="s">
        <v>623</v>
      </c>
      <c r="AU177" s="184" t="s">
        <v>621</v>
      </c>
      <c r="AV177" s="184" t="s">
        <v>621</v>
      </c>
      <c r="AW177" s="184" t="s">
        <v>621</v>
      </c>
      <c r="AX177" s="184" t="s">
        <v>621</v>
      </c>
      <c r="AY177" s="184" t="s">
        <v>621</v>
      </c>
      <c r="AZ177" s="184" t="s">
        <v>622</v>
      </c>
      <c r="BA177" s="184" t="s">
        <v>621</v>
      </c>
      <c r="BC177" s="107">
        <f t="shared" si="12"/>
        <v>38</v>
      </c>
      <c r="BD177" s="107">
        <f t="shared" si="13"/>
        <v>4</v>
      </c>
      <c r="BE177" s="107">
        <f t="shared" si="14"/>
        <v>0</v>
      </c>
      <c r="BF177" s="107">
        <f t="shared" si="15"/>
        <v>8</v>
      </c>
      <c r="BG177" s="107">
        <f t="shared" si="16"/>
        <v>0</v>
      </c>
      <c r="BH177" s="107">
        <f t="shared" si="17"/>
        <v>42</v>
      </c>
    </row>
    <row r="178" spans="1:60" x14ac:dyDescent="0.25">
      <c r="A178" s="104">
        <v>505</v>
      </c>
      <c r="B178" s="69" t="s">
        <v>178</v>
      </c>
      <c r="C178" s="69" t="s">
        <v>174</v>
      </c>
      <c r="D178" s="184" t="s">
        <v>621</v>
      </c>
      <c r="E178" s="184" t="s">
        <v>621</v>
      </c>
      <c r="F178" s="184" t="s">
        <v>621</v>
      </c>
      <c r="G178" s="184" t="s">
        <v>620</v>
      </c>
      <c r="H178" s="184" t="s">
        <v>621</v>
      </c>
      <c r="I178" s="184" t="s">
        <v>621</v>
      </c>
      <c r="J178" s="184" t="s">
        <v>621</v>
      </c>
      <c r="K178" s="184" t="s">
        <v>621</v>
      </c>
      <c r="L178" s="184" t="s">
        <v>621</v>
      </c>
      <c r="M178" s="184" t="s">
        <v>621</v>
      </c>
      <c r="N178" s="184" t="s">
        <v>621</v>
      </c>
      <c r="O178" s="184" t="s">
        <v>621</v>
      </c>
      <c r="P178" s="184" t="s">
        <v>621</v>
      </c>
      <c r="Q178" s="184" t="s">
        <v>620</v>
      </c>
      <c r="R178" s="184" t="s">
        <v>621</v>
      </c>
      <c r="S178" s="184" t="s">
        <v>621</v>
      </c>
      <c r="T178" s="184" t="s">
        <v>620</v>
      </c>
      <c r="U178" s="184" t="s">
        <v>621</v>
      </c>
      <c r="V178" s="184" t="s">
        <v>621</v>
      </c>
      <c r="W178" s="184" t="s">
        <v>621</v>
      </c>
      <c r="X178" s="184" t="s">
        <v>621</v>
      </c>
      <c r="Y178" s="184" t="s">
        <v>621</v>
      </c>
      <c r="Z178" s="184" t="s">
        <v>621</v>
      </c>
      <c r="AA178" s="184" t="s">
        <v>621</v>
      </c>
      <c r="AB178" s="184" t="s">
        <v>621</v>
      </c>
      <c r="AC178" s="184" t="s">
        <v>621</v>
      </c>
      <c r="AD178" s="184" t="s">
        <v>621</v>
      </c>
      <c r="AE178" s="184" t="s">
        <v>621</v>
      </c>
      <c r="AF178" s="184" t="s">
        <v>621</v>
      </c>
      <c r="AG178" s="184" t="s">
        <v>621</v>
      </c>
      <c r="AH178" s="184" t="s">
        <v>621</v>
      </c>
      <c r="AI178" s="184" t="s">
        <v>621</v>
      </c>
      <c r="AJ178" s="184" t="s">
        <v>621</v>
      </c>
      <c r="AK178" s="184" t="s">
        <v>623</v>
      </c>
      <c r="AL178" s="184" t="s">
        <v>621</v>
      </c>
      <c r="AM178" s="184" t="s">
        <v>621</v>
      </c>
      <c r="AN178" s="184" t="s">
        <v>621</v>
      </c>
      <c r="AO178" s="184" t="s">
        <v>623</v>
      </c>
      <c r="AP178" s="184" t="s">
        <v>621</v>
      </c>
      <c r="AQ178" s="184" t="s">
        <v>621</v>
      </c>
      <c r="AR178" s="184" t="s">
        <v>621</v>
      </c>
      <c r="AS178" s="184" t="s">
        <v>621</v>
      </c>
      <c r="AT178" s="184" t="s">
        <v>623</v>
      </c>
      <c r="AU178" s="184" t="s">
        <v>621</v>
      </c>
      <c r="AV178" s="184" t="s">
        <v>621</v>
      </c>
      <c r="AW178" s="184" t="s">
        <v>621</v>
      </c>
      <c r="AX178" s="184" t="s">
        <v>620</v>
      </c>
      <c r="AY178" s="184" t="s">
        <v>621</v>
      </c>
      <c r="AZ178" s="184" t="s">
        <v>622</v>
      </c>
      <c r="BA178" s="184" t="s">
        <v>623</v>
      </c>
      <c r="BC178" s="107">
        <f t="shared" si="12"/>
        <v>41</v>
      </c>
      <c r="BD178" s="107">
        <f t="shared" si="13"/>
        <v>1</v>
      </c>
      <c r="BE178" s="107">
        <f t="shared" si="14"/>
        <v>4</v>
      </c>
      <c r="BF178" s="107">
        <f t="shared" si="15"/>
        <v>4</v>
      </c>
      <c r="BG178" s="107">
        <f t="shared" si="16"/>
        <v>0</v>
      </c>
      <c r="BH178" s="107">
        <f t="shared" si="17"/>
        <v>46</v>
      </c>
    </row>
    <row r="179" spans="1:60" x14ac:dyDescent="0.25">
      <c r="A179" s="104">
        <v>506</v>
      </c>
      <c r="B179" s="69" t="s">
        <v>179</v>
      </c>
      <c r="C179" s="69" t="s">
        <v>174</v>
      </c>
      <c r="D179" s="184" t="s">
        <v>621</v>
      </c>
      <c r="E179" s="184" t="s">
        <v>621</v>
      </c>
      <c r="F179" s="184" t="s">
        <v>621</v>
      </c>
      <c r="G179" s="184" t="s">
        <v>621</v>
      </c>
      <c r="H179" s="184" t="s">
        <v>623</v>
      </c>
      <c r="I179" s="184" t="s">
        <v>621</v>
      </c>
      <c r="J179" s="184" t="s">
        <v>621</v>
      </c>
      <c r="K179" s="184" t="s">
        <v>621</v>
      </c>
      <c r="L179" s="184" t="s">
        <v>622</v>
      </c>
      <c r="M179" s="184" t="s">
        <v>621</v>
      </c>
      <c r="N179" s="184" t="s">
        <v>621</v>
      </c>
      <c r="O179" s="184" t="s">
        <v>621</v>
      </c>
      <c r="P179" s="184" t="s">
        <v>621</v>
      </c>
      <c r="Q179" s="184" t="s">
        <v>621</v>
      </c>
      <c r="R179" s="184" t="s">
        <v>623</v>
      </c>
      <c r="S179" s="184" t="s">
        <v>623</v>
      </c>
      <c r="T179" s="184" t="s">
        <v>620</v>
      </c>
      <c r="U179" s="184" t="s">
        <v>621</v>
      </c>
      <c r="V179" s="184" t="s">
        <v>621</v>
      </c>
      <c r="W179" s="184" t="s">
        <v>621</v>
      </c>
      <c r="X179" s="184" t="s">
        <v>621</v>
      </c>
      <c r="Y179" s="184" t="s">
        <v>622</v>
      </c>
      <c r="Z179" s="184" t="s">
        <v>621</v>
      </c>
      <c r="AA179" s="184" t="s">
        <v>621</v>
      </c>
      <c r="AB179" s="184" t="s">
        <v>621</v>
      </c>
      <c r="AC179" s="184" t="s">
        <v>621</v>
      </c>
      <c r="AD179" s="184" t="s">
        <v>621</v>
      </c>
      <c r="AE179" s="184" t="s">
        <v>621</v>
      </c>
      <c r="AF179" s="184" t="s">
        <v>621</v>
      </c>
      <c r="AG179" s="184" t="s">
        <v>621</v>
      </c>
      <c r="AH179" s="184" t="s">
        <v>621</v>
      </c>
      <c r="AI179" s="184" t="s">
        <v>621</v>
      </c>
      <c r="AJ179" s="184" t="s">
        <v>621</v>
      </c>
      <c r="AK179" s="184" t="s">
        <v>621</v>
      </c>
      <c r="AL179" s="184" t="s">
        <v>621</v>
      </c>
      <c r="AM179" s="184" t="s">
        <v>621</v>
      </c>
      <c r="AN179" s="184" t="s">
        <v>621</v>
      </c>
      <c r="AO179" s="184" t="s">
        <v>621</v>
      </c>
      <c r="AP179" s="184" t="s">
        <v>621</v>
      </c>
      <c r="AQ179" s="184" t="s">
        <v>621</v>
      </c>
      <c r="AR179" s="184" t="s">
        <v>621</v>
      </c>
      <c r="AS179" s="184" t="s">
        <v>621</v>
      </c>
      <c r="AT179" s="184" t="s">
        <v>621</v>
      </c>
      <c r="AU179" s="184" t="s">
        <v>621</v>
      </c>
      <c r="AV179" s="184" t="s">
        <v>621</v>
      </c>
      <c r="AW179" s="184" t="s">
        <v>621</v>
      </c>
      <c r="AX179" s="184" t="s">
        <v>621</v>
      </c>
      <c r="AY179" s="184" t="s">
        <v>621</v>
      </c>
      <c r="AZ179" s="184" t="s">
        <v>621</v>
      </c>
      <c r="BA179" s="184" t="s">
        <v>620</v>
      </c>
      <c r="BC179" s="107">
        <f t="shared" si="12"/>
        <v>43</v>
      </c>
      <c r="BD179" s="107">
        <f t="shared" si="13"/>
        <v>2</v>
      </c>
      <c r="BE179" s="107">
        <f t="shared" si="14"/>
        <v>2</v>
      </c>
      <c r="BF179" s="107">
        <f t="shared" si="15"/>
        <v>3</v>
      </c>
      <c r="BG179" s="107">
        <f t="shared" si="16"/>
        <v>0</v>
      </c>
      <c r="BH179" s="107">
        <f t="shared" si="17"/>
        <v>47</v>
      </c>
    </row>
    <row r="180" spans="1:60" x14ac:dyDescent="0.25">
      <c r="A180" s="104">
        <v>507</v>
      </c>
      <c r="B180" s="69" t="s">
        <v>180</v>
      </c>
      <c r="C180" s="69" t="s">
        <v>174</v>
      </c>
      <c r="D180" s="184" t="s">
        <v>621</v>
      </c>
      <c r="E180" s="184" t="s">
        <v>621</v>
      </c>
      <c r="F180" s="184" t="s">
        <v>623</v>
      </c>
      <c r="G180" s="184" t="s">
        <v>623</v>
      </c>
      <c r="H180" s="184" t="s">
        <v>623</v>
      </c>
      <c r="I180" s="184" t="s">
        <v>621</v>
      </c>
      <c r="J180" s="184" t="s">
        <v>621</v>
      </c>
      <c r="K180" s="184" t="s">
        <v>621</v>
      </c>
      <c r="L180" s="184" t="s">
        <v>621</v>
      </c>
      <c r="M180" s="184" t="s">
        <v>621</v>
      </c>
      <c r="N180" s="184" t="s">
        <v>621</v>
      </c>
      <c r="O180" s="184" t="s">
        <v>621</v>
      </c>
      <c r="P180" s="184" t="s">
        <v>621</v>
      </c>
      <c r="Q180" s="184" t="s">
        <v>621</v>
      </c>
      <c r="R180" s="184" t="s">
        <v>623</v>
      </c>
      <c r="S180" s="184" t="s">
        <v>621</v>
      </c>
      <c r="T180" s="184" t="s">
        <v>621</v>
      </c>
      <c r="U180" s="184" t="s">
        <v>621</v>
      </c>
      <c r="V180" s="184" t="s">
        <v>621</v>
      </c>
      <c r="W180" s="184" t="s">
        <v>621</v>
      </c>
      <c r="X180" s="184" t="s">
        <v>621</v>
      </c>
      <c r="Y180" s="184" t="s">
        <v>621</v>
      </c>
      <c r="Z180" s="184" t="s">
        <v>621</v>
      </c>
      <c r="AA180" s="184" t="s">
        <v>621</v>
      </c>
      <c r="AB180" s="184" t="s">
        <v>621</v>
      </c>
      <c r="AC180" s="184" t="s">
        <v>621</v>
      </c>
      <c r="AD180" s="184" t="s">
        <v>621</v>
      </c>
      <c r="AE180" s="184" t="s">
        <v>621</v>
      </c>
      <c r="AF180" s="184" t="s">
        <v>621</v>
      </c>
      <c r="AG180" s="184" t="s">
        <v>622</v>
      </c>
      <c r="AH180" s="184" t="s">
        <v>622</v>
      </c>
      <c r="AI180" s="184" t="s">
        <v>622</v>
      </c>
      <c r="AJ180" s="184" t="s">
        <v>621</v>
      </c>
      <c r="AK180" s="184" t="s">
        <v>621</v>
      </c>
      <c r="AL180" s="184" t="s">
        <v>621</v>
      </c>
      <c r="AM180" s="184" t="s">
        <v>621</v>
      </c>
      <c r="AN180" s="184" t="s">
        <v>621</v>
      </c>
      <c r="AO180" s="184" t="s">
        <v>621</v>
      </c>
      <c r="AP180" s="184" t="s">
        <v>621</v>
      </c>
      <c r="AQ180" s="184" t="s">
        <v>621</v>
      </c>
      <c r="AR180" s="184" t="s">
        <v>621</v>
      </c>
      <c r="AS180" s="184" t="s">
        <v>621</v>
      </c>
      <c r="AT180" s="184" t="s">
        <v>621</v>
      </c>
      <c r="AU180" s="184" t="s">
        <v>621</v>
      </c>
      <c r="AV180" s="184" t="s">
        <v>621</v>
      </c>
      <c r="AW180" s="184" t="s">
        <v>621</v>
      </c>
      <c r="AX180" s="184" t="s">
        <v>621</v>
      </c>
      <c r="AY180" s="184" t="s">
        <v>621</v>
      </c>
      <c r="AZ180" s="184" t="s">
        <v>621</v>
      </c>
      <c r="BA180" s="184" t="s">
        <v>621</v>
      </c>
      <c r="BC180" s="107">
        <f t="shared" si="12"/>
        <v>43</v>
      </c>
      <c r="BD180" s="107">
        <f t="shared" si="13"/>
        <v>3</v>
      </c>
      <c r="BE180" s="107">
        <f t="shared" si="14"/>
        <v>0</v>
      </c>
      <c r="BF180" s="107">
        <f t="shared" si="15"/>
        <v>4</v>
      </c>
      <c r="BG180" s="107">
        <f t="shared" si="16"/>
        <v>0</v>
      </c>
      <c r="BH180" s="107">
        <f t="shared" si="17"/>
        <v>46</v>
      </c>
    </row>
    <row r="181" spans="1:60" x14ac:dyDescent="0.25">
      <c r="A181" s="104">
        <v>508</v>
      </c>
      <c r="B181" s="69" t="s">
        <v>181</v>
      </c>
      <c r="C181" s="69" t="s">
        <v>174</v>
      </c>
      <c r="D181" s="184" t="s">
        <v>621</v>
      </c>
      <c r="E181" s="184" t="s">
        <v>621</v>
      </c>
      <c r="F181" s="184" t="s">
        <v>621</v>
      </c>
      <c r="G181" s="184" t="s">
        <v>621</v>
      </c>
      <c r="H181" s="184" t="s">
        <v>621</v>
      </c>
      <c r="I181" s="184" t="s">
        <v>621</v>
      </c>
      <c r="J181" s="184" t="s">
        <v>623</v>
      </c>
      <c r="K181" s="184" t="s">
        <v>621</v>
      </c>
      <c r="L181" s="184" t="s">
        <v>621</v>
      </c>
      <c r="M181" s="184" t="s">
        <v>621</v>
      </c>
      <c r="N181" s="184" t="s">
        <v>621</v>
      </c>
      <c r="O181" s="184" t="s">
        <v>621</v>
      </c>
      <c r="P181" s="184" t="s">
        <v>621</v>
      </c>
      <c r="Q181" s="184" t="s">
        <v>620</v>
      </c>
      <c r="R181" s="184" t="s">
        <v>621</v>
      </c>
      <c r="S181" s="184" t="s">
        <v>621</v>
      </c>
      <c r="T181" s="184" t="s">
        <v>621</v>
      </c>
      <c r="U181" s="184" t="s">
        <v>621</v>
      </c>
      <c r="V181" s="184" t="s">
        <v>621</v>
      </c>
      <c r="W181" s="184" t="s">
        <v>623</v>
      </c>
      <c r="X181" s="184" t="s">
        <v>621</v>
      </c>
      <c r="Y181" s="184" t="s">
        <v>622</v>
      </c>
      <c r="Z181" s="184" t="s">
        <v>621</v>
      </c>
      <c r="AA181" s="184" t="s">
        <v>621</v>
      </c>
      <c r="AB181" s="184" t="s">
        <v>621</v>
      </c>
      <c r="AC181" s="184" t="s">
        <v>621</v>
      </c>
      <c r="AD181" s="184" t="s">
        <v>621</v>
      </c>
      <c r="AE181" s="184" t="s">
        <v>621</v>
      </c>
      <c r="AF181" s="184" t="s">
        <v>621</v>
      </c>
      <c r="AG181" s="184" t="s">
        <v>620</v>
      </c>
      <c r="AH181" s="184" t="s">
        <v>621</v>
      </c>
      <c r="AI181" s="184" t="s">
        <v>621</v>
      </c>
      <c r="AJ181" s="184" t="s">
        <v>621</v>
      </c>
      <c r="AK181" s="184" t="s">
        <v>621</v>
      </c>
      <c r="AL181" s="184" t="s">
        <v>621</v>
      </c>
      <c r="AM181" s="184" t="s">
        <v>623</v>
      </c>
      <c r="AN181" s="184" t="s">
        <v>621</v>
      </c>
      <c r="AO181" s="184" t="s">
        <v>623</v>
      </c>
      <c r="AP181" s="184" t="s">
        <v>621</v>
      </c>
      <c r="AQ181" s="184" t="s">
        <v>621</v>
      </c>
      <c r="AR181" s="184" t="s">
        <v>621</v>
      </c>
      <c r="AS181" s="184" t="s">
        <v>621</v>
      </c>
      <c r="AT181" s="184" t="s">
        <v>621</v>
      </c>
      <c r="AU181" s="184" t="s">
        <v>621</v>
      </c>
      <c r="AV181" s="184" t="s">
        <v>623</v>
      </c>
      <c r="AW181" s="184" t="s">
        <v>621</v>
      </c>
      <c r="AX181" s="184" t="s">
        <v>621</v>
      </c>
      <c r="AY181" s="184" t="s">
        <v>621</v>
      </c>
      <c r="AZ181" s="184" t="s">
        <v>621</v>
      </c>
      <c r="BA181" s="184" t="s">
        <v>621</v>
      </c>
      <c r="BC181" s="107">
        <f t="shared" si="12"/>
        <v>42</v>
      </c>
      <c r="BD181" s="107">
        <f t="shared" si="13"/>
        <v>1</v>
      </c>
      <c r="BE181" s="107">
        <f t="shared" si="14"/>
        <v>2</v>
      </c>
      <c r="BF181" s="107">
        <f t="shared" si="15"/>
        <v>5</v>
      </c>
      <c r="BG181" s="107">
        <f t="shared" si="16"/>
        <v>0</v>
      </c>
      <c r="BH181" s="107">
        <f t="shared" si="17"/>
        <v>45</v>
      </c>
    </row>
    <row r="182" spans="1:60" x14ac:dyDescent="0.25">
      <c r="A182" s="104">
        <v>509</v>
      </c>
      <c r="B182" s="69" t="s">
        <v>182</v>
      </c>
      <c r="C182" s="69" t="s">
        <v>174</v>
      </c>
      <c r="D182" s="184" t="s">
        <v>621</v>
      </c>
      <c r="E182" s="184" t="s">
        <v>621</v>
      </c>
      <c r="F182" s="184" t="s">
        <v>621</v>
      </c>
      <c r="G182" s="184" t="s">
        <v>621</v>
      </c>
      <c r="H182" s="184" t="s">
        <v>623</v>
      </c>
      <c r="I182" s="184" t="s">
        <v>621</v>
      </c>
      <c r="J182" s="184" t="s">
        <v>623</v>
      </c>
      <c r="K182" s="184" t="s">
        <v>621</v>
      </c>
      <c r="L182" s="184" t="s">
        <v>622</v>
      </c>
      <c r="M182" s="184" t="s">
        <v>623</v>
      </c>
      <c r="N182" s="184" t="s">
        <v>621</v>
      </c>
      <c r="O182" s="184" t="s">
        <v>621</v>
      </c>
      <c r="P182" s="184" t="s">
        <v>621</v>
      </c>
      <c r="Q182" s="184" t="s">
        <v>623</v>
      </c>
      <c r="R182" s="184" t="s">
        <v>621</v>
      </c>
      <c r="S182" s="184" t="s">
        <v>621</v>
      </c>
      <c r="T182" s="184" t="s">
        <v>620</v>
      </c>
      <c r="U182" s="184" t="s">
        <v>621</v>
      </c>
      <c r="V182" s="184" t="s">
        <v>621</v>
      </c>
      <c r="W182" s="184" t="s">
        <v>623</v>
      </c>
      <c r="X182" s="184" t="s">
        <v>621</v>
      </c>
      <c r="Y182" s="184" t="s">
        <v>622</v>
      </c>
      <c r="Z182" s="184" t="s">
        <v>621</v>
      </c>
      <c r="AA182" s="184" t="s">
        <v>621</v>
      </c>
      <c r="AB182" s="184" t="s">
        <v>621</v>
      </c>
      <c r="AC182" s="184" t="s">
        <v>621</v>
      </c>
      <c r="AD182" s="184" t="s">
        <v>621</v>
      </c>
      <c r="AE182" s="184" t="s">
        <v>621</v>
      </c>
      <c r="AF182" s="184" t="s">
        <v>621</v>
      </c>
      <c r="AG182" s="184" t="s">
        <v>621</v>
      </c>
      <c r="AH182" s="184" t="s">
        <v>621</v>
      </c>
      <c r="AI182" s="184" t="s">
        <v>621</v>
      </c>
      <c r="AJ182" s="184" t="s">
        <v>621</v>
      </c>
      <c r="AK182" s="184" t="s">
        <v>621</v>
      </c>
      <c r="AL182" s="184" t="s">
        <v>621</v>
      </c>
      <c r="AM182" s="184" t="s">
        <v>621</v>
      </c>
      <c r="AN182" s="184" t="s">
        <v>621</v>
      </c>
      <c r="AO182" s="184" t="s">
        <v>623</v>
      </c>
      <c r="AP182" s="184" t="s">
        <v>621</v>
      </c>
      <c r="AQ182" s="184" t="s">
        <v>621</v>
      </c>
      <c r="AR182" s="184" t="s">
        <v>621</v>
      </c>
      <c r="AS182" s="184" t="s">
        <v>621</v>
      </c>
      <c r="AT182" s="184" t="s">
        <v>623</v>
      </c>
      <c r="AU182" s="184" t="s">
        <v>621</v>
      </c>
      <c r="AV182" s="184" t="s">
        <v>621</v>
      </c>
      <c r="AW182" s="184" t="s">
        <v>621</v>
      </c>
      <c r="AX182" s="184" t="s">
        <v>621</v>
      </c>
      <c r="AY182" s="184" t="s">
        <v>621</v>
      </c>
      <c r="AZ182" s="184" t="s">
        <v>621</v>
      </c>
      <c r="BA182" s="184" t="s">
        <v>621</v>
      </c>
      <c r="BC182" s="107">
        <f t="shared" si="12"/>
        <v>40</v>
      </c>
      <c r="BD182" s="107">
        <f t="shared" si="13"/>
        <v>2</v>
      </c>
      <c r="BE182" s="107">
        <f t="shared" si="14"/>
        <v>1</v>
      </c>
      <c r="BF182" s="107">
        <f t="shared" si="15"/>
        <v>7</v>
      </c>
      <c r="BG182" s="107">
        <f t="shared" si="16"/>
        <v>0</v>
      </c>
      <c r="BH182" s="107">
        <f t="shared" si="17"/>
        <v>43</v>
      </c>
    </row>
    <row r="183" spans="1:60" x14ac:dyDescent="0.25">
      <c r="A183" s="104">
        <v>510</v>
      </c>
      <c r="B183" s="69" t="s">
        <v>183</v>
      </c>
      <c r="C183" s="69" t="s">
        <v>174</v>
      </c>
      <c r="D183" s="184" t="s">
        <v>621</v>
      </c>
      <c r="E183" s="184" t="s">
        <v>621</v>
      </c>
      <c r="F183" s="184" t="s">
        <v>621</v>
      </c>
      <c r="G183" s="184" t="s">
        <v>623</v>
      </c>
      <c r="H183" s="184" t="s">
        <v>621</v>
      </c>
      <c r="I183" s="184" t="s">
        <v>621</v>
      </c>
      <c r="J183" s="184" t="s">
        <v>621</v>
      </c>
      <c r="K183" s="184" t="s">
        <v>621</v>
      </c>
      <c r="L183" s="184" t="s">
        <v>621</v>
      </c>
      <c r="M183" s="184" t="s">
        <v>621</v>
      </c>
      <c r="N183" s="184" t="s">
        <v>621</v>
      </c>
      <c r="O183" s="184" t="s">
        <v>621</v>
      </c>
      <c r="P183" s="184" t="s">
        <v>621</v>
      </c>
      <c r="Q183" s="184" t="s">
        <v>621</v>
      </c>
      <c r="R183" s="184" t="s">
        <v>621</v>
      </c>
      <c r="S183" s="184" t="s">
        <v>621</v>
      </c>
      <c r="T183" s="184" t="s">
        <v>621</v>
      </c>
      <c r="U183" s="184" t="s">
        <v>621</v>
      </c>
      <c r="V183" s="184" t="s">
        <v>621</v>
      </c>
      <c r="W183" s="184" t="s">
        <v>623</v>
      </c>
      <c r="X183" s="184" t="s">
        <v>621</v>
      </c>
      <c r="Y183" s="184" t="s">
        <v>622</v>
      </c>
      <c r="Z183" s="184" t="s">
        <v>621</v>
      </c>
      <c r="AA183" s="184" t="s">
        <v>621</v>
      </c>
      <c r="AB183" s="184" t="s">
        <v>621</v>
      </c>
      <c r="AC183" s="184" t="s">
        <v>621</v>
      </c>
      <c r="AD183" s="184" t="s">
        <v>621</v>
      </c>
      <c r="AE183" s="184" t="s">
        <v>621</v>
      </c>
      <c r="AF183" s="184" t="s">
        <v>621</v>
      </c>
      <c r="AG183" s="184" t="s">
        <v>621</v>
      </c>
      <c r="AH183" s="184" t="s">
        <v>622</v>
      </c>
      <c r="AI183" s="184" t="s">
        <v>622</v>
      </c>
      <c r="AJ183" s="184" t="s">
        <v>621</v>
      </c>
      <c r="AK183" s="184" t="s">
        <v>621</v>
      </c>
      <c r="AL183" s="184" t="s">
        <v>621</v>
      </c>
      <c r="AM183" s="184" t="s">
        <v>621</v>
      </c>
      <c r="AN183" s="184" t="s">
        <v>621</v>
      </c>
      <c r="AO183" s="184" t="s">
        <v>621</v>
      </c>
      <c r="AP183" s="184" t="s">
        <v>621</v>
      </c>
      <c r="AQ183" s="184" t="s">
        <v>622</v>
      </c>
      <c r="AR183" s="184" t="s">
        <v>621</v>
      </c>
      <c r="AS183" s="184" t="s">
        <v>621</v>
      </c>
      <c r="AT183" s="184" t="s">
        <v>623</v>
      </c>
      <c r="AU183" s="184" t="s">
        <v>621</v>
      </c>
      <c r="AV183" s="184" t="s">
        <v>621</v>
      </c>
      <c r="AW183" s="184" t="s">
        <v>621</v>
      </c>
      <c r="AX183" s="184" t="s">
        <v>621</v>
      </c>
      <c r="AY183" s="184" t="s">
        <v>621</v>
      </c>
      <c r="AZ183" s="184" t="s">
        <v>622</v>
      </c>
      <c r="BA183" s="184" t="s">
        <v>621</v>
      </c>
      <c r="BC183" s="107">
        <f t="shared" si="12"/>
        <v>42</v>
      </c>
      <c r="BD183" s="107">
        <f t="shared" si="13"/>
        <v>5</v>
      </c>
      <c r="BE183" s="107">
        <f t="shared" si="14"/>
        <v>0</v>
      </c>
      <c r="BF183" s="107">
        <f t="shared" si="15"/>
        <v>3</v>
      </c>
      <c r="BG183" s="107">
        <f t="shared" si="16"/>
        <v>0</v>
      </c>
      <c r="BH183" s="107">
        <f t="shared" si="17"/>
        <v>47</v>
      </c>
    </row>
    <row r="184" spans="1:60" x14ac:dyDescent="0.25">
      <c r="A184" s="104">
        <v>511</v>
      </c>
      <c r="B184" s="69" t="s">
        <v>184</v>
      </c>
      <c r="C184" s="69" t="s">
        <v>174</v>
      </c>
      <c r="D184" s="184" t="s">
        <v>621</v>
      </c>
      <c r="E184" s="184" t="s">
        <v>621</v>
      </c>
      <c r="F184" s="184" t="s">
        <v>621</v>
      </c>
      <c r="G184" s="184" t="s">
        <v>620</v>
      </c>
      <c r="H184" s="184" t="s">
        <v>621</v>
      </c>
      <c r="I184" s="184" t="s">
        <v>621</v>
      </c>
      <c r="J184" s="184" t="s">
        <v>621</v>
      </c>
      <c r="K184" s="184" t="s">
        <v>621</v>
      </c>
      <c r="L184" s="184" t="s">
        <v>621</v>
      </c>
      <c r="M184" s="184" t="s">
        <v>621</v>
      </c>
      <c r="N184" s="184" t="s">
        <v>621</v>
      </c>
      <c r="O184" s="184" t="s">
        <v>621</v>
      </c>
      <c r="P184" s="184" t="s">
        <v>621</v>
      </c>
      <c r="Q184" s="184" t="s">
        <v>621</v>
      </c>
      <c r="R184" s="184" t="s">
        <v>621</v>
      </c>
      <c r="S184" s="184" t="s">
        <v>621</v>
      </c>
      <c r="T184" s="184" t="s">
        <v>621</v>
      </c>
      <c r="U184" s="184" t="s">
        <v>621</v>
      </c>
      <c r="V184" s="184" t="s">
        <v>621</v>
      </c>
      <c r="W184" s="184" t="s">
        <v>623</v>
      </c>
      <c r="X184" s="184" t="s">
        <v>621</v>
      </c>
      <c r="Y184" s="184" t="s">
        <v>622</v>
      </c>
      <c r="Z184" s="184" t="s">
        <v>621</v>
      </c>
      <c r="AA184" s="184" t="s">
        <v>621</v>
      </c>
      <c r="AB184" s="184" t="s">
        <v>621</v>
      </c>
      <c r="AC184" s="184" t="s">
        <v>621</v>
      </c>
      <c r="AD184" s="184" t="s">
        <v>623</v>
      </c>
      <c r="AE184" s="184" t="s">
        <v>621</v>
      </c>
      <c r="AF184" s="184" t="s">
        <v>621</v>
      </c>
      <c r="AG184" s="184" t="s">
        <v>620</v>
      </c>
      <c r="AH184" s="184" t="s">
        <v>621</v>
      </c>
      <c r="AI184" s="184" t="s">
        <v>621</v>
      </c>
      <c r="AJ184" s="184" t="s">
        <v>621</v>
      </c>
      <c r="AK184" s="184" t="s">
        <v>623</v>
      </c>
      <c r="AL184" s="184" t="s">
        <v>621</v>
      </c>
      <c r="AM184" s="184" t="s">
        <v>621</v>
      </c>
      <c r="AN184" s="184" t="s">
        <v>621</v>
      </c>
      <c r="AO184" s="184" t="s">
        <v>621</v>
      </c>
      <c r="AP184" s="184" t="s">
        <v>621</v>
      </c>
      <c r="AQ184" s="184" t="s">
        <v>621</v>
      </c>
      <c r="AR184" s="184" t="s">
        <v>621</v>
      </c>
      <c r="AS184" s="184" t="s">
        <v>621</v>
      </c>
      <c r="AT184" s="184" t="s">
        <v>623</v>
      </c>
      <c r="AU184" s="184" t="s">
        <v>621</v>
      </c>
      <c r="AV184" s="184" t="s">
        <v>621</v>
      </c>
      <c r="AW184" s="184" t="s">
        <v>621</v>
      </c>
      <c r="AX184" s="184" t="s">
        <v>621</v>
      </c>
      <c r="AY184" s="184" t="s">
        <v>621</v>
      </c>
      <c r="AZ184" s="184" t="s">
        <v>622</v>
      </c>
      <c r="BA184" s="184" t="s">
        <v>621</v>
      </c>
      <c r="BC184" s="107">
        <f t="shared" si="12"/>
        <v>42</v>
      </c>
      <c r="BD184" s="107">
        <f t="shared" si="13"/>
        <v>2</v>
      </c>
      <c r="BE184" s="107">
        <f t="shared" si="14"/>
        <v>2</v>
      </c>
      <c r="BF184" s="107">
        <f t="shared" si="15"/>
        <v>4</v>
      </c>
      <c r="BG184" s="107">
        <f t="shared" si="16"/>
        <v>0</v>
      </c>
      <c r="BH184" s="107">
        <f t="shared" si="17"/>
        <v>46</v>
      </c>
    </row>
    <row r="185" spans="1:60" x14ac:dyDescent="0.25">
      <c r="A185" s="104">
        <v>512</v>
      </c>
      <c r="B185" s="69" t="s">
        <v>185</v>
      </c>
      <c r="C185" s="69" t="s">
        <v>174</v>
      </c>
      <c r="D185" s="184" t="s">
        <v>621</v>
      </c>
      <c r="E185" s="184" t="s">
        <v>621</v>
      </c>
      <c r="F185" s="184" t="s">
        <v>621</v>
      </c>
      <c r="G185" s="184" t="s">
        <v>621</v>
      </c>
      <c r="H185" s="184" t="s">
        <v>623</v>
      </c>
      <c r="I185" s="184" t="s">
        <v>621</v>
      </c>
      <c r="J185" s="184" t="s">
        <v>621</v>
      </c>
      <c r="K185" s="184" t="s">
        <v>621</v>
      </c>
      <c r="L185" s="184" t="s">
        <v>622</v>
      </c>
      <c r="M185" s="184" t="s">
        <v>621</v>
      </c>
      <c r="N185" s="184" t="s">
        <v>621</v>
      </c>
      <c r="O185" s="184" t="s">
        <v>621</v>
      </c>
      <c r="P185" s="184" t="s">
        <v>621</v>
      </c>
      <c r="Q185" s="184" t="s">
        <v>623</v>
      </c>
      <c r="R185" s="184" t="s">
        <v>623</v>
      </c>
      <c r="S185" s="184" t="s">
        <v>623</v>
      </c>
      <c r="T185" s="184" t="s">
        <v>621</v>
      </c>
      <c r="U185" s="184" t="s">
        <v>621</v>
      </c>
      <c r="V185" s="184" t="s">
        <v>621</v>
      </c>
      <c r="W185" s="184" t="s">
        <v>623</v>
      </c>
      <c r="X185" s="184" t="s">
        <v>621</v>
      </c>
      <c r="Y185" s="184" t="s">
        <v>622</v>
      </c>
      <c r="Z185" s="184" t="s">
        <v>621</v>
      </c>
      <c r="AA185" s="184" t="s">
        <v>621</v>
      </c>
      <c r="AB185" s="184" t="s">
        <v>621</v>
      </c>
      <c r="AC185" s="184" t="s">
        <v>621</v>
      </c>
      <c r="AD185" s="184" t="s">
        <v>621</v>
      </c>
      <c r="AE185" s="184" t="s">
        <v>621</v>
      </c>
      <c r="AF185" s="184" t="s">
        <v>621</v>
      </c>
      <c r="AG185" s="184" t="s">
        <v>622</v>
      </c>
      <c r="AH185" s="184" t="s">
        <v>622</v>
      </c>
      <c r="AI185" s="184" t="s">
        <v>622</v>
      </c>
      <c r="AJ185" s="184" t="s">
        <v>621</v>
      </c>
      <c r="AK185" s="184" t="s">
        <v>621</v>
      </c>
      <c r="AL185" s="184" t="s">
        <v>622</v>
      </c>
      <c r="AM185" s="184" t="s">
        <v>621</v>
      </c>
      <c r="AN185" s="184" t="s">
        <v>621</v>
      </c>
      <c r="AO185" s="184" t="s">
        <v>621</v>
      </c>
      <c r="AP185" s="184" t="s">
        <v>621</v>
      </c>
      <c r="AQ185" s="184" t="s">
        <v>621</v>
      </c>
      <c r="AR185" s="184" t="s">
        <v>621</v>
      </c>
      <c r="AS185" s="184" t="s">
        <v>621</v>
      </c>
      <c r="AT185" s="184" t="s">
        <v>621</v>
      </c>
      <c r="AU185" s="184" t="s">
        <v>621</v>
      </c>
      <c r="AV185" s="184" t="s">
        <v>621</v>
      </c>
      <c r="AW185" s="184" t="s">
        <v>622</v>
      </c>
      <c r="AX185" s="184" t="s">
        <v>620</v>
      </c>
      <c r="AY185" s="184" t="s">
        <v>621</v>
      </c>
      <c r="AZ185" s="184" t="s">
        <v>622</v>
      </c>
      <c r="BA185" s="184" t="s">
        <v>623</v>
      </c>
      <c r="BC185" s="107">
        <f t="shared" si="12"/>
        <v>35</v>
      </c>
      <c r="BD185" s="107">
        <f t="shared" si="13"/>
        <v>8</v>
      </c>
      <c r="BE185" s="107">
        <f t="shared" si="14"/>
        <v>1</v>
      </c>
      <c r="BF185" s="107">
        <f t="shared" si="15"/>
        <v>6</v>
      </c>
      <c r="BG185" s="107">
        <f t="shared" si="16"/>
        <v>0</v>
      </c>
      <c r="BH185" s="107">
        <f t="shared" si="17"/>
        <v>44</v>
      </c>
    </row>
    <row r="186" spans="1:60" x14ac:dyDescent="0.25">
      <c r="A186" s="104">
        <v>513</v>
      </c>
      <c r="B186" s="69" t="s">
        <v>186</v>
      </c>
      <c r="C186" s="69" t="s">
        <v>174</v>
      </c>
      <c r="D186" s="184" t="s">
        <v>621</v>
      </c>
      <c r="E186" s="184" t="s">
        <v>623</v>
      </c>
      <c r="F186" s="184" t="s">
        <v>621</v>
      </c>
      <c r="G186" s="184" t="s">
        <v>621</v>
      </c>
      <c r="H186" s="184" t="s">
        <v>623</v>
      </c>
      <c r="I186" s="184" t="s">
        <v>621</v>
      </c>
      <c r="J186" s="184" t="s">
        <v>621</v>
      </c>
      <c r="K186" s="184" t="s">
        <v>623</v>
      </c>
      <c r="L186" s="184" t="s">
        <v>621</v>
      </c>
      <c r="M186" s="184" t="s">
        <v>621</v>
      </c>
      <c r="N186" s="184" t="s">
        <v>621</v>
      </c>
      <c r="O186" s="184" t="s">
        <v>621</v>
      </c>
      <c r="P186" s="184" t="s">
        <v>621</v>
      </c>
      <c r="Q186" s="184" t="s">
        <v>623</v>
      </c>
      <c r="R186" s="184" t="s">
        <v>623</v>
      </c>
      <c r="S186" s="184" t="s">
        <v>623</v>
      </c>
      <c r="T186" s="184" t="s">
        <v>621</v>
      </c>
      <c r="U186" s="184" t="s">
        <v>621</v>
      </c>
      <c r="V186" s="184" t="s">
        <v>623</v>
      </c>
      <c r="W186" s="184" t="s">
        <v>621</v>
      </c>
      <c r="X186" s="184" t="s">
        <v>621</v>
      </c>
      <c r="Y186" s="184" t="s">
        <v>622</v>
      </c>
      <c r="Z186" s="184" t="s">
        <v>621</v>
      </c>
      <c r="AA186" s="184" t="s">
        <v>621</v>
      </c>
      <c r="AB186" s="184" t="s">
        <v>621</v>
      </c>
      <c r="AC186" s="184" t="s">
        <v>621</v>
      </c>
      <c r="AD186" s="184" t="s">
        <v>621</v>
      </c>
      <c r="AE186" s="184" t="s">
        <v>621</v>
      </c>
      <c r="AF186" s="184" t="s">
        <v>621</v>
      </c>
      <c r="AG186" s="184" t="s">
        <v>622</v>
      </c>
      <c r="AH186" s="184" t="s">
        <v>622</v>
      </c>
      <c r="AI186" s="184" t="s">
        <v>622</v>
      </c>
      <c r="AJ186" s="184" t="s">
        <v>621</v>
      </c>
      <c r="AK186" s="184" t="s">
        <v>621</v>
      </c>
      <c r="AL186" s="184" t="s">
        <v>622</v>
      </c>
      <c r="AM186" s="184" t="s">
        <v>621</v>
      </c>
      <c r="AN186" s="184" t="s">
        <v>621</v>
      </c>
      <c r="AO186" s="184" t="s">
        <v>621</v>
      </c>
      <c r="AP186" s="184" t="s">
        <v>621</v>
      </c>
      <c r="AQ186" s="184" t="s">
        <v>621</v>
      </c>
      <c r="AR186" s="184" t="s">
        <v>621</v>
      </c>
      <c r="AS186" s="184" t="s">
        <v>621</v>
      </c>
      <c r="AT186" s="184" t="s">
        <v>621</v>
      </c>
      <c r="AU186" s="184" t="s">
        <v>621</v>
      </c>
      <c r="AV186" s="184" t="s">
        <v>623</v>
      </c>
      <c r="AW186" s="184" t="s">
        <v>621</v>
      </c>
      <c r="AX186" s="184" t="s">
        <v>621</v>
      </c>
      <c r="AY186" s="184" t="s">
        <v>620</v>
      </c>
      <c r="AZ186" s="184" t="s">
        <v>622</v>
      </c>
      <c r="BA186" s="184" t="s">
        <v>620</v>
      </c>
      <c r="BC186" s="107">
        <f t="shared" si="12"/>
        <v>34</v>
      </c>
      <c r="BD186" s="107">
        <f t="shared" si="13"/>
        <v>6</v>
      </c>
      <c r="BE186" s="107">
        <f t="shared" si="14"/>
        <v>2</v>
      </c>
      <c r="BF186" s="107">
        <f t="shared" si="15"/>
        <v>8</v>
      </c>
      <c r="BG186" s="107">
        <f t="shared" si="16"/>
        <v>0</v>
      </c>
      <c r="BH186" s="107">
        <f t="shared" si="17"/>
        <v>42</v>
      </c>
    </row>
    <row r="187" spans="1:60" x14ac:dyDescent="0.25">
      <c r="A187" s="104">
        <v>514</v>
      </c>
      <c r="B187" s="69" t="s">
        <v>187</v>
      </c>
      <c r="C187" s="69" t="s">
        <v>174</v>
      </c>
      <c r="D187" s="184" t="s">
        <v>621</v>
      </c>
      <c r="E187" s="184" t="s">
        <v>621</v>
      </c>
      <c r="F187" s="184" t="s">
        <v>621</v>
      </c>
      <c r="G187" s="184" t="s">
        <v>621</v>
      </c>
      <c r="H187" s="184" t="s">
        <v>621</v>
      </c>
      <c r="I187" s="184" t="s">
        <v>621</v>
      </c>
      <c r="J187" s="184" t="s">
        <v>621</v>
      </c>
      <c r="K187" s="184" t="s">
        <v>621</v>
      </c>
      <c r="L187" s="184" t="s">
        <v>621</v>
      </c>
      <c r="M187" s="184" t="s">
        <v>621</v>
      </c>
      <c r="N187" s="184" t="s">
        <v>621</v>
      </c>
      <c r="O187" s="184" t="s">
        <v>621</v>
      </c>
      <c r="P187" s="184" t="s">
        <v>621</v>
      </c>
      <c r="Q187" s="184" t="s">
        <v>621</v>
      </c>
      <c r="R187" s="184" t="s">
        <v>621</v>
      </c>
      <c r="S187" s="184" t="s">
        <v>621</v>
      </c>
      <c r="T187" s="184" t="s">
        <v>620</v>
      </c>
      <c r="U187" s="184" t="s">
        <v>621</v>
      </c>
      <c r="V187" s="184" t="s">
        <v>621</v>
      </c>
      <c r="W187" s="184" t="s">
        <v>621</v>
      </c>
      <c r="X187" s="184" t="s">
        <v>621</v>
      </c>
      <c r="Y187" s="184" t="s">
        <v>622</v>
      </c>
      <c r="Z187" s="184" t="s">
        <v>621</v>
      </c>
      <c r="AA187" s="184" t="s">
        <v>621</v>
      </c>
      <c r="AB187" s="184" t="s">
        <v>621</v>
      </c>
      <c r="AC187" s="184" t="s">
        <v>623</v>
      </c>
      <c r="AD187" s="184" t="s">
        <v>621</v>
      </c>
      <c r="AE187" s="184" t="s">
        <v>621</v>
      </c>
      <c r="AF187" s="184" t="s">
        <v>621</v>
      </c>
      <c r="AG187" s="184" t="s">
        <v>621</v>
      </c>
      <c r="AH187" s="184" t="s">
        <v>622</v>
      </c>
      <c r="AI187" s="184" t="s">
        <v>622</v>
      </c>
      <c r="AJ187" s="184" t="s">
        <v>621</v>
      </c>
      <c r="AK187" s="184" t="s">
        <v>621</v>
      </c>
      <c r="AL187" s="184" t="s">
        <v>621</v>
      </c>
      <c r="AM187" s="184" t="s">
        <v>621</v>
      </c>
      <c r="AN187" s="184" t="s">
        <v>621</v>
      </c>
      <c r="AO187" s="184" t="s">
        <v>621</v>
      </c>
      <c r="AP187" s="184" t="s">
        <v>621</v>
      </c>
      <c r="AQ187" s="184" t="s">
        <v>621</v>
      </c>
      <c r="AR187" s="184" t="s">
        <v>621</v>
      </c>
      <c r="AS187" s="184" t="s">
        <v>621</v>
      </c>
      <c r="AT187" s="184" t="s">
        <v>621</v>
      </c>
      <c r="AU187" s="184" t="s">
        <v>621</v>
      </c>
      <c r="AV187" s="184" t="s">
        <v>623</v>
      </c>
      <c r="AW187" s="184" t="s">
        <v>623</v>
      </c>
      <c r="AX187" s="184" t="s">
        <v>620</v>
      </c>
      <c r="AY187" s="184" t="s">
        <v>621</v>
      </c>
      <c r="AZ187" s="184" t="s">
        <v>622</v>
      </c>
      <c r="BA187" s="184" t="s">
        <v>622</v>
      </c>
      <c r="BC187" s="107">
        <f t="shared" si="12"/>
        <v>40</v>
      </c>
      <c r="BD187" s="107">
        <f t="shared" si="13"/>
        <v>5</v>
      </c>
      <c r="BE187" s="107">
        <f t="shared" si="14"/>
        <v>2</v>
      </c>
      <c r="BF187" s="107">
        <f t="shared" si="15"/>
        <v>3</v>
      </c>
      <c r="BG187" s="107">
        <f t="shared" si="16"/>
        <v>0</v>
      </c>
      <c r="BH187" s="107">
        <f t="shared" si="17"/>
        <v>47</v>
      </c>
    </row>
    <row r="188" spans="1:60" x14ac:dyDescent="0.25">
      <c r="A188" s="104">
        <v>515</v>
      </c>
      <c r="B188" s="69" t="s">
        <v>188</v>
      </c>
      <c r="C188" s="69" t="s">
        <v>174</v>
      </c>
      <c r="D188" s="184" t="s">
        <v>621</v>
      </c>
      <c r="E188" s="184" t="s">
        <v>621</v>
      </c>
      <c r="F188" s="184" t="s">
        <v>621</v>
      </c>
      <c r="G188" s="184" t="s">
        <v>621</v>
      </c>
      <c r="H188" s="184" t="s">
        <v>623</v>
      </c>
      <c r="I188" s="184" t="s">
        <v>621</v>
      </c>
      <c r="J188" s="184" t="s">
        <v>621</v>
      </c>
      <c r="K188" s="184" t="s">
        <v>621</v>
      </c>
      <c r="L188" s="184" t="s">
        <v>623</v>
      </c>
      <c r="M188" s="184" t="s">
        <v>621</v>
      </c>
      <c r="N188" s="184" t="s">
        <v>621</v>
      </c>
      <c r="O188" s="184" t="s">
        <v>621</v>
      </c>
      <c r="P188" s="184" t="s">
        <v>621</v>
      </c>
      <c r="Q188" s="184" t="s">
        <v>623</v>
      </c>
      <c r="R188" s="184" t="s">
        <v>621</v>
      </c>
      <c r="S188" s="184" t="s">
        <v>621</v>
      </c>
      <c r="T188" s="184" t="s">
        <v>621</v>
      </c>
      <c r="U188" s="184" t="s">
        <v>621</v>
      </c>
      <c r="V188" s="184" t="s">
        <v>621</v>
      </c>
      <c r="W188" s="184" t="s">
        <v>623</v>
      </c>
      <c r="X188" s="184" t="s">
        <v>621</v>
      </c>
      <c r="Y188" s="184" t="s">
        <v>622</v>
      </c>
      <c r="Z188" s="184" t="s">
        <v>621</v>
      </c>
      <c r="AA188" s="184" t="s">
        <v>621</v>
      </c>
      <c r="AB188" s="184" t="s">
        <v>621</v>
      </c>
      <c r="AC188" s="184" t="s">
        <v>621</v>
      </c>
      <c r="AD188" s="184" t="s">
        <v>623</v>
      </c>
      <c r="AE188" s="184" t="s">
        <v>621</v>
      </c>
      <c r="AF188" s="184" t="s">
        <v>621</v>
      </c>
      <c r="AG188" s="184" t="s">
        <v>622</v>
      </c>
      <c r="AH188" s="184" t="s">
        <v>622</v>
      </c>
      <c r="AI188" s="184" t="s">
        <v>622</v>
      </c>
      <c r="AJ188" s="184" t="s">
        <v>621</v>
      </c>
      <c r="AK188" s="184" t="s">
        <v>621</v>
      </c>
      <c r="AL188" s="184" t="s">
        <v>621</v>
      </c>
      <c r="AM188" s="184" t="s">
        <v>621</v>
      </c>
      <c r="AN188" s="184" t="s">
        <v>621</v>
      </c>
      <c r="AO188" s="184" t="s">
        <v>623</v>
      </c>
      <c r="AP188" s="184" t="s">
        <v>621</v>
      </c>
      <c r="AQ188" s="184" t="s">
        <v>621</v>
      </c>
      <c r="AR188" s="184" t="s">
        <v>621</v>
      </c>
      <c r="AS188" s="184" t="s">
        <v>621</v>
      </c>
      <c r="AT188" s="184" t="s">
        <v>621</v>
      </c>
      <c r="AU188" s="184" t="s">
        <v>621</v>
      </c>
      <c r="AV188" s="184" t="s">
        <v>621</v>
      </c>
      <c r="AW188" s="184" t="s">
        <v>621</v>
      </c>
      <c r="AX188" s="184" t="s">
        <v>621</v>
      </c>
      <c r="AY188" s="184" t="s">
        <v>621</v>
      </c>
      <c r="AZ188" s="184" t="s">
        <v>622</v>
      </c>
      <c r="BA188" s="184" t="s">
        <v>621</v>
      </c>
      <c r="BC188" s="107">
        <f t="shared" si="12"/>
        <v>39</v>
      </c>
      <c r="BD188" s="107">
        <f t="shared" si="13"/>
        <v>5</v>
      </c>
      <c r="BE188" s="107">
        <f t="shared" si="14"/>
        <v>0</v>
      </c>
      <c r="BF188" s="107">
        <f t="shared" si="15"/>
        <v>6</v>
      </c>
      <c r="BG188" s="107">
        <f t="shared" si="16"/>
        <v>0</v>
      </c>
      <c r="BH188" s="107">
        <f t="shared" si="17"/>
        <v>44</v>
      </c>
    </row>
    <row r="189" spans="1:60" x14ac:dyDescent="0.25">
      <c r="A189" s="104">
        <v>516</v>
      </c>
      <c r="B189" s="69" t="s">
        <v>189</v>
      </c>
      <c r="C189" s="69" t="s">
        <v>174</v>
      </c>
      <c r="D189" s="184" t="s">
        <v>623</v>
      </c>
      <c r="E189" s="184" t="s">
        <v>621</v>
      </c>
      <c r="F189" s="184" t="s">
        <v>621</v>
      </c>
      <c r="G189" s="184" t="s">
        <v>621</v>
      </c>
      <c r="H189" s="184" t="s">
        <v>623</v>
      </c>
      <c r="I189" s="184" t="s">
        <v>621</v>
      </c>
      <c r="J189" s="184" t="s">
        <v>623</v>
      </c>
      <c r="K189" s="184" t="s">
        <v>623</v>
      </c>
      <c r="L189" s="184" t="s">
        <v>622</v>
      </c>
      <c r="M189" s="184" t="s">
        <v>621</v>
      </c>
      <c r="N189" s="184" t="s">
        <v>621</v>
      </c>
      <c r="O189" s="184" t="s">
        <v>622</v>
      </c>
      <c r="P189" s="184" t="s">
        <v>621</v>
      </c>
      <c r="Q189" s="184" t="s">
        <v>621</v>
      </c>
      <c r="R189" s="184" t="s">
        <v>623</v>
      </c>
      <c r="S189" s="184" t="s">
        <v>621</v>
      </c>
      <c r="T189" s="184" t="s">
        <v>621</v>
      </c>
      <c r="U189" s="184" t="s">
        <v>621</v>
      </c>
      <c r="V189" s="184" t="s">
        <v>621</v>
      </c>
      <c r="W189" s="184" t="s">
        <v>621</v>
      </c>
      <c r="X189" s="184" t="s">
        <v>621</v>
      </c>
      <c r="Y189" s="184" t="s">
        <v>622</v>
      </c>
      <c r="Z189" s="184" t="s">
        <v>621</v>
      </c>
      <c r="AA189" s="184" t="s">
        <v>621</v>
      </c>
      <c r="AB189" s="184" t="s">
        <v>621</v>
      </c>
      <c r="AC189" s="184" t="s">
        <v>623</v>
      </c>
      <c r="AD189" s="184" t="s">
        <v>623</v>
      </c>
      <c r="AE189" s="184" t="s">
        <v>621</v>
      </c>
      <c r="AF189" s="184" t="s">
        <v>621</v>
      </c>
      <c r="AG189" s="184" t="s">
        <v>621</v>
      </c>
      <c r="AH189" s="184" t="s">
        <v>622</v>
      </c>
      <c r="AI189" s="184" t="s">
        <v>622</v>
      </c>
      <c r="AJ189" s="184" t="s">
        <v>621</v>
      </c>
      <c r="AK189" s="184" t="s">
        <v>621</v>
      </c>
      <c r="AL189" s="184" t="s">
        <v>622</v>
      </c>
      <c r="AM189" s="184" t="s">
        <v>621</v>
      </c>
      <c r="AN189" s="184" t="s">
        <v>621</v>
      </c>
      <c r="AO189" s="184" t="s">
        <v>623</v>
      </c>
      <c r="AP189" s="184" t="s">
        <v>621</v>
      </c>
      <c r="AQ189" s="184" t="s">
        <v>621</v>
      </c>
      <c r="AR189" s="184" t="s">
        <v>621</v>
      </c>
      <c r="AS189" s="184" t="s">
        <v>621</v>
      </c>
      <c r="AT189" s="184" t="s">
        <v>621</v>
      </c>
      <c r="AU189" s="184" t="s">
        <v>621</v>
      </c>
      <c r="AV189" s="184" t="s">
        <v>621</v>
      </c>
      <c r="AW189" s="184" t="s">
        <v>622</v>
      </c>
      <c r="AX189" s="184" t="s">
        <v>621</v>
      </c>
      <c r="AY189" s="184" t="s">
        <v>621</v>
      </c>
      <c r="AZ189" s="184" t="s">
        <v>622</v>
      </c>
      <c r="BA189" s="184" t="s">
        <v>622</v>
      </c>
      <c r="BC189" s="107">
        <f t="shared" si="12"/>
        <v>33</v>
      </c>
      <c r="BD189" s="107">
        <f t="shared" si="13"/>
        <v>9</v>
      </c>
      <c r="BE189" s="107">
        <f t="shared" si="14"/>
        <v>0</v>
      </c>
      <c r="BF189" s="107">
        <f t="shared" si="15"/>
        <v>8</v>
      </c>
      <c r="BG189" s="107">
        <f t="shared" si="16"/>
        <v>0</v>
      </c>
      <c r="BH189" s="107">
        <f t="shared" si="17"/>
        <v>42</v>
      </c>
    </row>
    <row r="190" spans="1:60" x14ac:dyDescent="0.25">
      <c r="A190" s="104">
        <v>601</v>
      </c>
      <c r="B190" s="69" t="s">
        <v>190</v>
      </c>
      <c r="C190" s="69" t="s">
        <v>191</v>
      </c>
      <c r="D190" s="107" t="s">
        <v>621</v>
      </c>
      <c r="E190" s="107" t="s">
        <v>621</v>
      </c>
      <c r="F190" s="107" t="s">
        <v>621</v>
      </c>
      <c r="G190" s="107" t="s">
        <v>621</v>
      </c>
      <c r="H190" s="107" t="s">
        <v>621</v>
      </c>
      <c r="I190" s="107" t="s">
        <v>621</v>
      </c>
      <c r="J190" s="107" t="s">
        <v>623</v>
      </c>
      <c r="K190" s="107" t="s">
        <v>621</v>
      </c>
      <c r="L190" s="107" t="s">
        <v>623</v>
      </c>
      <c r="M190" s="107" t="s">
        <v>621</v>
      </c>
      <c r="N190" s="107" t="s">
        <v>621</v>
      </c>
      <c r="O190" s="107" t="s">
        <v>621</v>
      </c>
      <c r="P190" s="107" t="s">
        <v>621</v>
      </c>
      <c r="Q190" s="107" t="s">
        <v>623</v>
      </c>
      <c r="R190" s="107" t="s">
        <v>621</v>
      </c>
      <c r="S190" s="107" t="s">
        <v>621</v>
      </c>
      <c r="T190" s="107" t="s">
        <v>623</v>
      </c>
      <c r="U190" s="107" t="s">
        <v>621</v>
      </c>
      <c r="V190" s="107" t="s">
        <v>621</v>
      </c>
      <c r="W190" s="107" t="s">
        <v>621</v>
      </c>
      <c r="X190" s="107" t="s">
        <v>621</v>
      </c>
      <c r="Y190" s="107" t="s">
        <v>622</v>
      </c>
      <c r="Z190" s="107" t="s">
        <v>623</v>
      </c>
      <c r="AA190" s="107" t="s">
        <v>621</v>
      </c>
      <c r="AB190" s="107" t="s">
        <v>621</v>
      </c>
      <c r="AC190" s="107" t="s">
        <v>623</v>
      </c>
      <c r="AD190" s="107" t="s">
        <v>621</v>
      </c>
      <c r="AE190" s="107" t="s">
        <v>621</v>
      </c>
      <c r="AF190" s="107" t="s">
        <v>621</v>
      </c>
      <c r="AG190" s="107" t="s">
        <v>622</v>
      </c>
      <c r="AH190" s="107" t="s">
        <v>622</v>
      </c>
      <c r="AI190" s="107" t="s">
        <v>622</v>
      </c>
      <c r="AJ190" s="107" t="s">
        <v>621</v>
      </c>
      <c r="AK190" s="107" t="s">
        <v>621</v>
      </c>
      <c r="AL190" s="107" t="s">
        <v>621</v>
      </c>
      <c r="AM190" s="107" t="s">
        <v>621</v>
      </c>
      <c r="AN190" s="107" t="s">
        <v>621</v>
      </c>
      <c r="AO190" s="107" t="s">
        <v>621</v>
      </c>
      <c r="AP190" s="107" t="s">
        <v>621</v>
      </c>
      <c r="AQ190" s="107" t="s">
        <v>621</v>
      </c>
      <c r="AR190" s="107" t="s">
        <v>623</v>
      </c>
      <c r="AS190" s="107" t="s">
        <v>621</v>
      </c>
      <c r="AT190" s="107" t="s">
        <v>623</v>
      </c>
      <c r="AU190" s="107" t="s">
        <v>621</v>
      </c>
      <c r="AV190" s="107" t="s">
        <v>621</v>
      </c>
      <c r="AW190" s="107" t="s">
        <v>621</v>
      </c>
      <c r="AX190" s="107" t="s">
        <v>621</v>
      </c>
      <c r="AY190" s="107" t="s">
        <v>621</v>
      </c>
      <c r="AZ190" s="107" t="s">
        <v>622</v>
      </c>
      <c r="BA190" s="107" t="s">
        <v>623</v>
      </c>
      <c r="BC190" s="107">
        <f t="shared" si="12"/>
        <v>36</v>
      </c>
      <c r="BD190" s="107">
        <f t="shared" si="13"/>
        <v>5</v>
      </c>
      <c r="BE190" s="107">
        <f t="shared" si="14"/>
        <v>0</v>
      </c>
      <c r="BF190" s="107">
        <f t="shared" si="15"/>
        <v>9</v>
      </c>
      <c r="BG190" s="107">
        <f t="shared" si="16"/>
        <v>0</v>
      </c>
      <c r="BH190" s="107">
        <f t="shared" si="17"/>
        <v>41</v>
      </c>
    </row>
    <row r="191" spans="1:60" x14ac:dyDescent="0.25">
      <c r="A191" s="104">
        <v>602</v>
      </c>
      <c r="B191" s="69" t="s">
        <v>192</v>
      </c>
      <c r="C191" s="69" t="s">
        <v>191</v>
      </c>
      <c r="D191" s="184" t="s">
        <v>621</v>
      </c>
      <c r="E191" s="184" t="s">
        <v>621</v>
      </c>
      <c r="F191" s="184" t="s">
        <v>621</v>
      </c>
      <c r="G191" s="184" t="s">
        <v>621</v>
      </c>
      <c r="H191" s="184" t="s">
        <v>623</v>
      </c>
      <c r="I191" s="184" t="s">
        <v>621</v>
      </c>
      <c r="J191" s="184" t="s">
        <v>621</v>
      </c>
      <c r="K191" s="184" t="s">
        <v>623</v>
      </c>
      <c r="L191" s="184" t="s">
        <v>621</v>
      </c>
      <c r="M191" s="184" t="s">
        <v>621</v>
      </c>
      <c r="N191" s="184" t="s">
        <v>621</v>
      </c>
      <c r="O191" s="184" t="s">
        <v>621</v>
      </c>
      <c r="P191" s="184" t="s">
        <v>621</v>
      </c>
      <c r="Q191" s="184" t="s">
        <v>621</v>
      </c>
      <c r="R191" s="184" t="s">
        <v>621</v>
      </c>
      <c r="S191" s="184" t="s">
        <v>621</v>
      </c>
      <c r="T191" s="184" t="s">
        <v>621</v>
      </c>
      <c r="U191" s="184" t="s">
        <v>621</v>
      </c>
      <c r="V191" s="184" t="s">
        <v>621</v>
      </c>
      <c r="W191" s="184" t="s">
        <v>621</v>
      </c>
      <c r="X191" s="184" t="s">
        <v>621</v>
      </c>
      <c r="Y191" s="184" t="s">
        <v>621</v>
      </c>
      <c r="Z191" s="184" t="s">
        <v>621</v>
      </c>
      <c r="AA191" s="184" t="s">
        <v>621</v>
      </c>
      <c r="AB191" s="184" t="s">
        <v>621</v>
      </c>
      <c r="AC191" s="184" t="s">
        <v>621</v>
      </c>
      <c r="AD191" s="184" t="s">
        <v>621</v>
      </c>
      <c r="AE191" s="184" t="s">
        <v>621</v>
      </c>
      <c r="AF191" s="184" t="s">
        <v>621</v>
      </c>
      <c r="AG191" s="184" t="s">
        <v>622</v>
      </c>
      <c r="AH191" s="184" t="s">
        <v>622</v>
      </c>
      <c r="AI191" s="184" t="s">
        <v>621</v>
      </c>
      <c r="AJ191" s="184" t="s">
        <v>621</v>
      </c>
      <c r="AK191" s="184" t="s">
        <v>621</v>
      </c>
      <c r="AL191" s="184" t="s">
        <v>621</v>
      </c>
      <c r="AM191" s="184" t="s">
        <v>621</v>
      </c>
      <c r="AN191" s="184" t="s">
        <v>621</v>
      </c>
      <c r="AO191" s="184" t="s">
        <v>620</v>
      </c>
      <c r="AP191" s="184" t="s">
        <v>621</v>
      </c>
      <c r="AQ191" s="184" t="s">
        <v>621</v>
      </c>
      <c r="AR191" s="184" t="s">
        <v>623</v>
      </c>
      <c r="AS191" s="184" t="s">
        <v>621</v>
      </c>
      <c r="AT191" s="184" t="s">
        <v>620</v>
      </c>
      <c r="AU191" s="184" t="s">
        <v>621</v>
      </c>
      <c r="AV191" s="184" t="s">
        <v>623</v>
      </c>
      <c r="AW191" s="184" t="s">
        <v>620</v>
      </c>
      <c r="AX191" s="184" t="s">
        <v>621</v>
      </c>
      <c r="AY191" s="184" t="s">
        <v>621</v>
      </c>
      <c r="AZ191" s="184" t="s">
        <v>622</v>
      </c>
      <c r="BA191" s="184" t="s">
        <v>623</v>
      </c>
      <c r="BC191" s="107">
        <f t="shared" si="12"/>
        <v>39</v>
      </c>
      <c r="BD191" s="107">
        <f t="shared" si="13"/>
        <v>3</v>
      </c>
      <c r="BE191" s="107">
        <f t="shared" si="14"/>
        <v>3</v>
      </c>
      <c r="BF191" s="107">
        <f t="shared" si="15"/>
        <v>5</v>
      </c>
      <c r="BG191" s="107">
        <f t="shared" si="16"/>
        <v>0</v>
      </c>
      <c r="BH191" s="107">
        <f t="shared" si="17"/>
        <v>45</v>
      </c>
    </row>
    <row r="192" spans="1:60" x14ac:dyDescent="0.25">
      <c r="A192" s="104">
        <v>603</v>
      </c>
      <c r="B192" s="69" t="s">
        <v>193</v>
      </c>
      <c r="C192" s="69" t="s">
        <v>191</v>
      </c>
      <c r="D192" s="184" t="s">
        <v>623</v>
      </c>
      <c r="E192" s="184" t="s">
        <v>621</v>
      </c>
      <c r="F192" s="184" t="s">
        <v>621</v>
      </c>
      <c r="G192" s="184" t="s">
        <v>621</v>
      </c>
      <c r="H192" s="184" t="s">
        <v>623</v>
      </c>
      <c r="I192" s="184" t="s">
        <v>621</v>
      </c>
      <c r="J192" s="184" t="s">
        <v>621</v>
      </c>
      <c r="K192" s="184" t="s">
        <v>621</v>
      </c>
      <c r="L192" s="184" t="s">
        <v>622</v>
      </c>
      <c r="M192" s="184" t="s">
        <v>621</v>
      </c>
      <c r="N192" s="184" t="s">
        <v>621</v>
      </c>
      <c r="O192" s="184" t="s">
        <v>621</v>
      </c>
      <c r="P192" s="184" t="s">
        <v>621</v>
      </c>
      <c r="Q192" s="184" t="s">
        <v>621</v>
      </c>
      <c r="R192" s="184" t="s">
        <v>621</v>
      </c>
      <c r="S192" s="184" t="s">
        <v>621</v>
      </c>
      <c r="T192" s="184" t="s">
        <v>623</v>
      </c>
      <c r="U192" s="184" t="s">
        <v>621</v>
      </c>
      <c r="V192" s="184" t="s">
        <v>621</v>
      </c>
      <c r="W192" s="184" t="s">
        <v>623</v>
      </c>
      <c r="X192" s="184" t="s">
        <v>621</v>
      </c>
      <c r="Y192" s="184" t="s">
        <v>621</v>
      </c>
      <c r="Z192" s="184" t="s">
        <v>621</v>
      </c>
      <c r="AA192" s="184" t="s">
        <v>621</v>
      </c>
      <c r="AB192" s="184" t="s">
        <v>621</v>
      </c>
      <c r="AC192" s="184" t="s">
        <v>621</v>
      </c>
      <c r="AD192" s="184" t="s">
        <v>621</v>
      </c>
      <c r="AE192" s="184" t="s">
        <v>621</v>
      </c>
      <c r="AF192" s="184" t="s">
        <v>621</v>
      </c>
      <c r="AG192" s="184" t="s">
        <v>622</v>
      </c>
      <c r="AH192" s="184" t="s">
        <v>622</v>
      </c>
      <c r="AI192" s="184" t="s">
        <v>622</v>
      </c>
      <c r="AJ192" s="184" t="s">
        <v>621</v>
      </c>
      <c r="AK192" s="184" t="s">
        <v>621</v>
      </c>
      <c r="AL192" s="184" t="s">
        <v>622</v>
      </c>
      <c r="AM192" s="184" t="s">
        <v>621</v>
      </c>
      <c r="AN192" s="184" t="s">
        <v>621</v>
      </c>
      <c r="AO192" s="184" t="s">
        <v>623</v>
      </c>
      <c r="AP192" s="184" t="s">
        <v>621</v>
      </c>
      <c r="AQ192" s="184" t="s">
        <v>621</v>
      </c>
      <c r="AR192" s="184" t="s">
        <v>621</v>
      </c>
      <c r="AS192" s="184" t="s">
        <v>621</v>
      </c>
      <c r="AT192" s="184" t="s">
        <v>621</v>
      </c>
      <c r="AU192" s="184" t="s">
        <v>621</v>
      </c>
      <c r="AV192" s="184" t="s">
        <v>623</v>
      </c>
      <c r="AW192" s="184" t="s">
        <v>622</v>
      </c>
      <c r="AX192" s="184" t="s">
        <v>623</v>
      </c>
      <c r="AY192" s="184" t="s">
        <v>621</v>
      </c>
      <c r="AZ192" s="184" t="s">
        <v>622</v>
      </c>
      <c r="BA192" s="184" t="s">
        <v>623</v>
      </c>
      <c r="BC192" s="107">
        <f t="shared" si="12"/>
        <v>35</v>
      </c>
      <c r="BD192" s="107">
        <f t="shared" si="13"/>
        <v>7</v>
      </c>
      <c r="BE192" s="107">
        <f t="shared" si="14"/>
        <v>0</v>
      </c>
      <c r="BF192" s="107">
        <f t="shared" si="15"/>
        <v>8</v>
      </c>
      <c r="BG192" s="107">
        <f t="shared" si="16"/>
        <v>0</v>
      </c>
      <c r="BH192" s="107">
        <f t="shared" si="17"/>
        <v>42</v>
      </c>
    </row>
    <row r="193" spans="1:60" x14ac:dyDescent="0.25">
      <c r="A193" s="104">
        <v>604</v>
      </c>
      <c r="B193" s="69" t="s">
        <v>194</v>
      </c>
      <c r="C193" s="69" t="s">
        <v>191</v>
      </c>
      <c r="D193" s="184" t="s">
        <v>621</v>
      </c>
      <c r="E193" s="184" t="s">
        <v>621</v>
      </c>
      <c r="F193" s="184" t="s">
        <v>621</v>
      </c>
      <c r="G193" s="184" t="s">
        <v>621</v>
      </c>
      <c r="H193" s="184" t="s">
        <v>621</v>
      </c>
      <c r="I193" s="184" t="s">
        <v>621</v>
      </c>
      <c r="J193" s="184" t="s">
        <v>623</v>
      </c>
      <c r="K193" s="184" t="s">
        <v>623</v>
      </c>
      <c r="L193" s="184" t="s">
        <v>621</v>
      </c>
      <c r="M193" s="184" t="s">
        <v>621</v>
      </c>
      <c r="N193" s="184" t="s">
        <v>621</v>
      </c>
      <c r="O193" s="184" t="s">
        <v>621</v>
      </c>
      <c r="P193" s="184" t="s">
        <v>621</v>
      </c>
      <c r="Q193" s="184" t="s">
        <v>621</v>
      </c>
      <c r="R193" s="184" t="s">
        <v>621</v>
      </c>
      <c r="S193" s="184" t="s">
        <v>623</v>
      </c>
      <c r="T193" s="184" t="s">
        <v>621</v>
      </c>
      <c r="U193" s="184" t="s">
        <v>621</v>
      </c>
      <c r="V193" s="184" t="s">
        <v>621</v>
      </c>
      <c r="W193" s="184" t="s">
        <v>623</v>
      </c>
      <c r="X193" s="184" t="s">
        <v>621</v>
      </c>
      <c r="Y193" s="184" t="s">
        <v>622</v>
      </c>
      <c r="Z193" s="184" t="s">
        <v>621</v>
      </c>
      <c r="AA193" s="184" t="s">
        <v>621</v>
      </c>
      <c r="AB193" s="184" t="s">
        <v>621</v>
      </c>
      <c r="AC193" s="184" t="s">
        <v>623</v>
      </c>
      <c r="AD193" s="184" t="s">
        <v>621</v>
      </c>
      <c r="AE193" s="184" t="s">
        <v>621</v>
      </c>
      <c r="AF193" s="184" t="s">
        <v>621</v>
      </c>
      <c r="AG193" s="184" t="s">
        <v>622</v>
      </c>
      <c r="AH193" s="184" t="s">
        <v>622</v>
      </c>
      <c r="AI193" s="184" t="s">
        <v>622</v>
      </c>
      <c r="AJ193" s="184" t="s">
        <v>621</v>
      </c>
      <c r="AK193" s="184" t="s">
        <v>621</v>
      </c>
      <c r="AL193" s="184" t="s">
        <v>621</v>
      </c>
      <c r="AM193" s="184" t="s">
        <v>621</v>
      </c>
      <c r="AN193" s="184" t="s">
        <v>621</v>
      </c>
      <c r="AO193" s="184" t="s">
        <v>621</v>
      </c>
      <c r="AP193" s="184" t="s">
        <v>621</v>
      </c>
      <c r="AQ193" s="184" t="s">
        <v>622</v>
      </c>
      <c r="AR193" s="184" t="s">
        <v>621</v>
      </c>
      <c r="AS193" s="184" t="s">
        <v>623</v>
      </c>
      <c r="AT193" s="184" t="s">
        <v>621</v>
      </c>
      <c r="AU193" s="184" t="s">
        <v>621</v>
      </c>
      <c r="AV193" s="184" t="s">
        <v>623</v>
      </c>
      <c r="AW193" s="184" t="s">
        <v>622</v>
      </c>
      <c r="AX193" s="184" t="s">
        <v>621</v>
      </c>
      <c r="AY193" s="184" t="s">
        <v>621</v>
      </c>
      <c r="AZ193" s="184" t="s">
        <v>622</v>
      </c>
      <c r="BA193" s="184" t="s">
        <v>623</v>
      </c>
      <c r="BC193" s="107">
        <f t="shared" si="12"/>
        <v>35</v>
      </c>
      <c r="BD193" s="107">
        <f t="shared" si="13"/>
        <v>7</v>
      </c>
      <c r="BE193" s="107">
        <f t="shared" si="14"/>
        <v>0</v>
      </c>
      <c r="BF193" s="107">
        <f t="shared" si="15"/>
        <v>8</v>
      </c>
      <c r="BG193" s="107">
        <f t="shared" si="16"/>
        <v>0</v>
      </c>
      <c r="BH193" s="107">
        <f t="shared" si="17"/>
        <v>42</v>
      </c>
    </row>
    <row r="194" spans="1:60" x14ac:dyDescent="0.25">
      <c r="A194" s="104">
        <v>605</v>
      </c>
      <c r="B194" s="69" t="s">
        <v>195</v>
      </c>
      <c r="C194" s="69" t="s">
        <v>191</v>
      </c>
      <c r="D194" s="184" t="s">
        <v>621</v>
      </c>
      <c r="E194" s="184" t="s">
        <v>621</v>
      </c>
      <c r="F194" s="184" t="s">
        <v>621</v>
      </c>
      <c r="G194" s="184" t="s">
        <v>621</v>
      </c>
      <c r="H194" s="184" t="s">
        <v>621</v>
      </c>
      <c r="I194" s="184" t="s">
        <v>621</v>
      </c>
      <c r="J194" s="184" t="s">
        <v>621</v>
      </c>
      <c r="K194" s="184" t="s">
        <v>623</v>
      </c>
      <c r="L194" s="184" t="s">
        <v>621</v>
      </c>
      <c r="M194" s="184" t="s">
        <v>621</v>
      </c>
      <c r="N194" s="184" t="s">
        <v>621</v>
      </c>
      <c r="O194" s="184" t="s">
        <v>622</v>
      </c>
      <c r="P194" s="184" t="s">
        <v>621</v>
      </c>
      <c r="Q194" s="184" t="s">
        <v>621</v>
      </c>
      <c r="R194" s="184" t="s">
        <v>621</v>
      </c>
      <c r="S194" s="184" t="s">
        <v>621</v>
      </c>
      <c r="T194" s="184" t="s">
        <v>620</v>
      </c>
      <c r="U194" s="184" t="s">
        <v>621</v>
      </c>
      <c r="V194" s="184" t="s">
        <v>621</v>
      </c>
      <c r="W194" s="184" t="s">
        <v>623</v>
      </c>
      <c r="X194" s="184" t="s">
        <v>621</v>
      </c>
      <c r="Y194" s="184" t="s">
        <v>621</v>
      </c>
      <c r="Z194" s="184" t="s">
        <v>621</v>
      </c>
      <c r="AA194" s="184" t="s">
        <v>621</v>
      </c>
      <c r="AB194" s="184" t="s">
        <v>621</v>
      </c>
      <c r="AC194" s="184" t="s">
        <v>621</v>
      </c>
      <c r="AD194" s="184" t="s">
        <v>621</v>
      </c>
      <c r="AE194" s="184" t="s">
        <v>621</v>
      </c>
      <c r="AF194" s="184" t="s">
        <v>621</v>
      </c>
      <c r="AG194" s="184" t="s">
        <v>621</v>
      </c>
      <c r="AH194" s="184" t="s">
        <v>621</v>
      </c>
      <c r="AI194" s="184" t="s">
        <v>621</v>
      </c>
      <c r="AJ194" s="184" t="s">
        <v>621</v>
      </c>
      <c r="AK194" s="184" t="s">
        <v>621</v>
      </c>
      <c r="AL194" s="184" t="s">
        <v>621</v>
      </c>
      <c r="AM194" s="184" t="s">
        <v>621</v>
      </c>
      <c r="AN194" s="184" t="s">
        <v>621</v>
      </c>
      <c r="AO194" s="184" t="s">
        <v>621</v>
      </c>
      <c r="AP194" s="184" t="s">
        <v>621</v>
      </c>
      <c r="AQ194" s="184" t="s">
        <v>621</v>
      </c>
      <c r="AR194" s="184" t="s">
        <v>621</v>
      </c>
      <c r="AS194" s="184" t="s">
        <v>621</v>
      </c>
      <c r="AT194" s="184" t="s">
        <v>621</v>
      </c>
      <c r="AU194" s="184" t="s">
        <v>621</v>
      </c>
      <c r="AV194" s="184" t="s">
        <v>623</v>
      </c>
      <c r="AW194" s="184" t="s">
        <v>621</v>
      </c>
      <c r="AX194" s="184" t="s">
        <v>621</v>
      </c>
      <c r="AY194" s="184" t="s">
        <v>621</v>
      </c>
      <c r="AZ194" s="184" t="s">
        <v>622</v>
      </c>
      <c r="BA194" s="184" t="s">
        <v>621</v>
      </c>
      <c r="BC194" s="107">
        <f t="shared" si="12"/>
        <v>44</v>
      </c>
      <c r="BD194" s="107">
        <f t="shared" si="13"/>
        <v>2</v>
      </c>
      <c r="BE194" s="107">
        <f t="shared" si="14"/>
        <v>1</v>
      </c>
      <c r="BF194" s="107">
        <f t="shared" si="15"/>
        <v>3</v>
      </c>
      <c r="BG194" s="107">
        <f t="shared" si="16"/>
        <v>0</v>
      </c>
      <c r="BH194" s="107">
        <f t="shared" si="17"/>
        <v>47</v>
      </c>
    </row>
    <row r="195" spans="1:60" x14ac:dyDescent="0.25">
      <c r="A195" s="104">
        <v>606</v>
      </c>
      <c r="B195" s="69" t="s">
        <v>196</v>
      </c>
      <c r="C195" s="69" t="s">
        <v>191</v>
      </c>
      <c r="D195" s="184" t="s">
        <v>621</v>
      </c>
      <c r="E195" s="184" t="s">
        <v>623</v>
      </c>
      <c r="F195" s="184" t="s">
        <v>621</v>
      </c>
      <c r="G195" s="184" t="s">
        <v>621</v>
      </c>
      <c r="H195" s="184" t="s">
        <v>623</v>
      </c>
      <c r="I195" s="184" t="s">
        <v>621</v>
      </c>
      <c r="J195" s="184" t="s">
        <v>623</v>
      </c>
      <c r="K195" s="184" t="s">
        <v>623</v>
      </c>
      <c r="L195" s="184" t="s">
        <v>622</v>
      </c>
      <c r="M195" s="184" t="s">
        <v>621</v>
      </c>
      <c r="N195" s="184" t="s">
        <v>623</v>
      </c>
      <c r="O195" s="184" t="s">
        <v>622</v>
      </c>
      <c r="P195" s="184" t="s">
        <v>620</v>
      </c>
      <c r="Q195" s="184" t="s">
        <v>621</v>
      </c>
      <c r="R195" s="184" t="s">
        <v>623</v>
      </c>
      <c r="S195" s="184" t="s">
        <v>621</v>
      </c>
      <c r="T195" s="184" t="s">
        <v>623</v>
      </c>
      <c r="U195" s="184" t="s">
        <v>621</v>
      </c>
      <c r="V195" s="184" t="s">
        <v>621</v>
      </c>
      <c r="W195" s="184" t="s">
        <v>621</v>
      </c>
      <c r="X195" s="184" t="s">
        <v>621</v>
      </c>
      <c r="Y195" s="184" t="s">
        <v>622</v>
      </c>
      <c r="Z195" s="184" t="s">
        <v>621</v>
      </c>
      <c r="AA195" s="184" t="s">
        <v>623</v>
      </c>
      <c r="AB195" s="184" t="s">
        <v>621</v>
      </c>
      <c r="AC195" s="184" t="s">
        <v>621</v>
      </c>
      <c r="AD195" s="184" t="s">
        <v>621</v>
      </c>
      <c r="AE195" s="184" t="s">
        <v>622</v>
      </c>
      <c r="AF195" s="184" t="s">
        <v>623</v>
      </c>
      <c r="AG195" s="184" t="s">
        <v>622</v>
      </c>
      <c r="AH195" s="184" t="s">
        <v>622</v>
      </c>
      <c r="AI195" s="184" t="s">
        <v>622</v>
      </c>
      <c r="AJ195" s="184" t="s">
        <v>621</v>
      </c>
      <c r="AK195" s="184" t="s">
        <v>621</v>
      </c>
      <c r="AL195" s="184" t="s">
        <v>622</v>
      </c>
      <c r="AM195" s="184" t="s">
        <v>621</v>
      </c>
      <c r="AN195" s="184" t="s">
        <v>621</v>
      </c>
      <c r="AO195" s="184" t="s">
        <v>622</v>
      </c>
      <c r="AP195" s="184" t="s">
        <v>621</v>
      </c>
      <c r="AQ195" s="184" t="s">
        <v>622</v>
      </c>
      <c r="AR195" s="184" t="s">
        <v>621</v>
      </c>
      <c r="AS195" s="184" t="s">
        <v>623</v>
      </c>
      <c r="AT195" s="184" t="s">
        <v>621</v>
      </c>
      <c r="AU195" s="184" t="s">
        <v>621</v>
      </c>
      <c r="AV195" s="184" t="s">
        <v>623</v>
      </c>
      <c r="AW195" s="184" t="s">
        <v>622</v>
      </c>
      <c r="AX195" s="184" t="s">
        <v>621</v>
      </c>
      <c r="AY195" s="184" t="s">
        <v>621</v>
      </c>
      <c r="AZ195" s="184" t="s">
        <v>622</v>
      </c>
      <c r="BA195" s="184" t="s">
        <v>621</v>
      </c>
      <c r="BC195" s="107">
        <f t="shared" si="12"/>
        <v>26</v>
      </c>
      <c r="BD195" s="107">
        <f t="shared" si="13"/>
        <v>12</v>
      </c>
      <c r="BE195" s="107">
        <f t="shared" si="14"/>
        <v>1</v>
      </c>
      <c r="BF195" s="107">
        <f t="shared" si="15"/>
        <v>11</v>
      </c>
      <c r="BG195" s="107">
        <f t="shared" si="16"/>
        <v>0</v>
      </c>
      <c r="BH195" s="107">
        <f t="shared" si="17"/>
        <v>39</v>
      </c>
    </row>
    <row r="196" spans="1:60" x14ac:dyDescent="0.25">
      <c r="A196" s="104">
        <v>607</v>
      </c>
      <c r="B196" s="69" t="s">
        <v>197</v>
      </c>
      <c r="C196" s="69" t="s">
        <v>191</v>
      </c>
      <c r="D196" s="184" t="s">
        <v>621</v>
      </c>
      <c r="E196" s="184" t="s">
        <v>621</v>
      </c>
      <c r="F196" s="184" t="s">
        <v>621</v>
      </c>
      <c r="G196" s="184" t="s">
        <v>621</v>
      </c>
      <c r="H196" s="184" t="s">
        <v>621</v>
      </c>
      <c r="I196" s="184" t="s">
        <v>621</v>
      </c>
      <c r="J196" s="184" t="s">
        <v>621</v>
      </c>
      <c r="K196" s="184" t="s">
        <v>623</v>
      </c>
      <c r="L196" s="184" t="s">
        <v>622</v>
      </c>
      <c r="M196" s="184" t="s">
        <v>621</v>
      </c>
      <c r="N196" s="184" t="s">
        <v>621</v>
      </c>
      <c r="O196" s="184" t="s">
        <v>622</v>
      </c>
      <c r="P196" s="184" t="s">
        <v>621</v>
      </c>
      <c r="Q196" s="184" t="s">
        <v>621</v>
      </c>
      <c r="R196" s="184" t="s">
        <v>621</v>
      </c>
      <c r="S196" s="184" t="s">
        <v>623</v>
      </c>
      <c r="T196" s="184" t="s">
        <v>620</v>
      </c>
      <c r="U196" s="184" t="s">
        <v>621</v>
      </c>
      <c r="V196" s="184" t="s">
        <v>621</v>
      </c>
      <c r="W196" s="184" t="s">
        <v>621</v>
      </c>
      <c r="X196" s="184" t="s">
        <v>621</v>
      </c>
      <c r="Y196" s="184" t="s">
        <v>622</v>
      </c>
      <c r="Z196" s="184" t="s">
        <v>621</v>
      </c>
      <c r="AA196" s="184" t="s">
        <v>621</v>
      </c>
      <c r="AB196" s="184" t="s">
        <v>621</v>
      </c>
      <c r="AC196" s="184" t="s">
        <v>621</v>
      </c>
      <c r="AD196" s="184" t="s">
        <v>621</v>
      </c>
      <c r="AE196" s="184" t="s">
        <v>622</v>
      </c>
      <c r="AF196" s="184" t="s">
        <v>621</v>
      </c>
      <c r="AG196" s="184" t="s">
        <v>622</v>
      </c>
      <c r="AH196" s="184" t="s">
        <v>621</v>
      </c>
      <c r="AI196" s="184" t="s">
        <v>622</v>
      </c>
      <c r="AJ196" s="184" t="s">
        <v>621</v>
      </c>
      <c r="AK196" s="184" t="s">
        <v>621</v>
      </c>
      <c r="AL196" s="184" t="s">
        <v>622</v>
      </c>
      <c r="AM196" s="184" t="s">
        <v>621</v>
      </c>
      <c r="AN196" s="184" t="s">
        <v>621</v>
      </c>
      <c r="AO196" s="184" t="s">
        <v>621</v>
      </c>
      <c r="AP196" s="184" t="s">
        <v>621</v>
      </c>
      <c r="AQ196" s="184" t="s">
        <v>621</v>
      </c>
      <c r="AR196" s="184" t="s">
        <v>622</v>
      </c>
      <c r="AS196" s="184" t="s">
        <v>621</v>
      </c>
      <c r="AT196" s="184" t="s">
        <v>621</v>
      </c>
      <c r="AU196" s="184" t="s">
        <v>621</v>
      </c>
      <c r="AV196" s="184" t="s">
        <v>621</v>
      </c>
      <c r="AW196" s="184" t="s">
        <v>622</v>
      </c>
      <c r="AX196" s="184" t="s">
        <v>621</v>
      </c>
      <c r="AY196" s="184" t="s">
        <v>621</v>
      </c>
      <c r="AZ196" s="184" t="s">
        <v>620</v>
      </c>
      <c r="BA196" s="184" t="s">
        <v>622</v>
      </c>
      <c r="BC196" s="107">
        <f t="shared" ref="BC196:BC259" si="18">COUNTIF($D196:$BA196,"Yes")</f>
        <v>36</v>
      </c>
      <c r="BD196" s="107">
        <f t="shared" ref="BD196:BD259" si="19">COUNTIF($D196:$BA196,"N/A")</f>
        <v>10</v>
      </c>
      <c r="BE196" s="107">
        <f t="shared" ref="BE196:BE259" si="20">COUNTIF($D196:$BA196,"Prospective")</f>
        <v>2</v>
      </c>
      <c r="BF196" s="107">
        <f t="shared" ref="BF196:BF259" si="21">COUNTIF($D196:$BA196,"No")</f>
        <v>2</v>
      </c>
      <c r="BG196" s="107">
        <f t="shared" ref="BG196:BG259" si="22">50-SUM(BC196:BF196)</f>
        <v>0</v>
      </c>
      <c r="BH196" s="107">
        <f t="shared" ref="BH196:BH259" si="23">SUM(BC196:BE196)</f>
        <v>48</v>
      </c>
    </row>
    <row r="197" spans="1:60" x14ac:dyDescent="0.25">
      <c r="A197" s="104">
        <v>608</v>
      </c>
      <c r="B197" s="69" t="s">
        <v>198</v>
      </c>
      <c r="C197" s="69" t="s">
        <v>191</v>
      </c>
      <c r="D197" s="184" t="s">
        <v>621</v>
      </c>
      <c r="E197" s="184" t="s">
        <v>623</v>
      </c>
      <c r="F197" s="184" t="s">
        <v>621</v>
      </c>
      <c r="G197" s="184" t="s">
        <v>621</v>
      </c>
      <c r="H197" s="184" t="s">
        <v>621</v>
      </c>
      <c r="I197" s="184" t="s">
        <v>621</v>
      </c>
      <c r="J197" s="184" t="s">
        <v>623</v>
      </c>
      <c r="K197" s="184" t="s">
        <v>623</v>
      </c>
      <c r="L197" s="184" t="s">
        <v>622</v>
      </c>
      <c r="M197" s="184" t="s">
        <v>621</v>
      </c>
      <c r="N197" s="184" t="s">
        <v>621</v>
      </c>
      <c r="O197" s="184" t="s">
        <v>621</v>
      </c>
      <c r="P197" s="184" t="s">
        <v>620</v>
      </c>
      <c r="Q197" s="184" t="s">
        <v>620</v>
      </c>
      <c r="R197" s="184" t="s">
        <v>621</v>
      </c>
      <c r="S197" s="184" t="s">
        <v>623</v>
      </c>
      <c r="T197" s="184" t="s">
        <v>620</v>
      </c>
      <c r="U197" s="184" t="s">
        <v>621</v>
      </c>
      <c r="V197" s="184" t="s">
        <v>621</v>
      </c>
      <c r="W197" s="184" t="s">
        <v>621</v>
      </c>
      <c r="X197" s="184" t="s">
        <v>621</v>
      </c>
      <c r="Y197" s="184" t="s">
        <v>622</v>
      </c>
      <c r="Z197" s="184" t="s">
        <v>621</v>
      </c>
      <c r="AA197" s="184" t="s">
        <v>621</v>
      </c>
      <c r="AB197" s="184" t="s">
        <v>621</v>
      </c>
      <c r="AC197" s="184" t="s">
        <v>621</v>
      </c>
      <c r="AD197" s="184" t="s">
        <v>621</v>
      </c>
      <c r="AE197" s="184" t="s">
        <v>621</v>
      </c>
      <c r="AF197" s="184" t="s">
        <v>621</v>
      </c>
      <c r="AG197" s="184" t="s">
        <v>622</v>
      </c>
      <c r="AH197" s="184" t="s">
        <v>622</v>
      </c>
      <c r="AI197" s="184" t="s">
        <v>621</v>
      </c>
      <c r="AJ197" s="184" t="s">
        <v>621</v>
      </c>
      <c r="AK197" s="184" t="s">
        <v>621</v>
      </c>
      <c r="AL197" s="184" t="s">
        <v>622</v>
      </c>
      <c r="AM197" s="184" t="s">
        <v>621</v>
      </c>
      <c r="AN197" s="184" t="s">
        <v>621</v>
      </c>
      <c r="AO197" s="184" t="s">
        <v>622</v>
      </c>
      <c r="AP197" s="184" t="s">
        <v>621</v>
      </c>
      <c r="AQ197" s="184" t="s">
        <v>621</v>
      </c>
      <c r="AR197" s="184" t="s">
        <v>622</v>
      </c>
      <c r="AS197" s="184" t="s">
        <v>623</v>
      </c>
      <c r="AT197" s="184" t="s">
        <v>621</v>
      </c>
      <c r="AU197" s="184" t="s">
        <v>621</v>
      </c>
      <c r="AV197" s="184" t="s">
        <v>623</v>
      </c>
      <c r="AW197" s="184" t="s">
        <v>622</v>
      </c>
      <c r="AX197" s="184" t="s">
        <v>621</v>
      </c>
      <c r="AY197" s="184" t="s">
        <v>621</v>
      </c>
      <c r="AZ197" s="184" t="s">
        <v>621</v>
      </c>
      <c r="BA197" s="184" t="s">
        <v>620</v>
      </c>
      <c r="BC197" s="107">
        <f t="shared" si="18"/>
        <v>32</v>
      </c>
      <c r="BD197" s="107">
        <f t="shared" si="19"/>
        <v>8</v>
      </c>
      <c r="BE197" s="107">
        <f t="shared" si="20"/>
        <v>4</v>
      </c>
      <c r="BF197" s="107">
        <f t="shared" si="21"/>
        <v>6</v>
      </c>
      <c r="BG197" s="107">
        <f t="shared" si="22"/>
        <v>0</v>
      </c>
      <c r="BH197" s="107">
        <f t="shared" si="23"/>
        <v>44</v>
      </c>
    </row>
    <row r="198" spans="1:60" x14ac:dyDescent="0.25">
      <c r="A198" s="104">
        <v>609</v>
      </c>
      <c r="B198" s="69" t="s">
        <v>199</v>
      </c>
      <c r="C198" s="69" t="s">
        <v>191</v>
      </c>
      <c r="D198" s="184" t="s">
        <v>621</v>
      </c>
      <c r="E198" s="184" t="s">
        <v>621</v>
      </c>
      <c r="F198" s="184" t="s">
        <v>621</v>
      </c>
      <c r="G198" s="184" t="s">
        <v>620</v>
      </c>
      <c r="H198" s="184" t="s">
        <v>623</v>
      </c>
      <c r="I198" s="184" t="s">
        <v>621</v>
      </c>
      <c r="J198" s="184" t="s">
        <v>623</v>
      </c>
      <c r="K198" s="184" t="s">
        <v>621</v>
      </c>
      <c r="L198" s="184" t="s">
        <v>621</v>
      </c>
      <c r="M198" s="184" t="s">
        <v>621</v>
      </c>
      <c r="N198" s="184" t="s">
        <v>621</v>
      </c>
      <c r="O198" s="184" t="s">
        <v>620</v>
      </c>
      <c r="P198" s="184" t="s">
        <v>621</v>
      </c>
      <c r="Q198" s="184" t="s">
        <v>621</v>
      </c>
      <c r="R198" s="184" t="s">
        <v>621</v>
      </c>
      <c r="S198" s="184" t="s">
        <v>621</v>
      </c>
      <c r="T198" s="184" t="s">
        <v>620</v>
      </c>
      <c r="U198" s="184" t="s">
        <v>621</v>
      </c>
      <c r="V198" s="184" t="s">
        <v>621</v>
      </c>
      <c r="W198" s="184" t="s">
        <v>623</v>
      </c>
      <c r="X198" s="184" t="s">
        <v>621</v>
      </c>
      <c r="Y198" s="184" t="s">
        <v>622</v>
      </c>
      <c r="Z198" s="184" t="s">
        <v>621</v>
      </c>
      <c r="AA198" s="184" t="s">
        <v>621</v>
      </c>
      <c r="AB198" s="184" t="s">
        <v>623</v>
      </c>
      <c r="AC198" s="184" t="s">
        <v>623</v>
      </c>
      <c r="AD198" s="184" t="s">
        <v>621</v>
      </c>
      <c r="AE198" s="184" t="s">
        <v>621</v>
      </c>
      <c r="AF198" s="184" t="s">
        <v>621</v>
      </c>
      <c r="AG198" s="184" t="s">
        <v>622</v>
      </c>
      <c r="AH198" s="184" t="s">
        <v>622</v>
      </c>
      <c r="AI198" s="184" t="s">
        <v>622</v>
      </c>
      <c r="AJ198" s="184" t="s">
        <v>621</v>
      </c>
      <c r="AK198" s="184" t="s">
        <v>621</v>
      </c>
      <c r="AL198" s="184" t="s">
        <v>621</v>
      </c>
      <c r="AM198" s="184" t="s">
        <v>621</v>
      </c>
      <c r="AN198" s="184" t="s">
        <v>621</v>
      </c>
      <c r="AO198" s="184" t="s">
        <v>623</v>
      </c>
      <c r="AP198" s="184" t="s">
        <v>621</v>
      </c>
      <c r="AQ198" s="184" t="s">
        <v>621</v>
      </c>
      <c r="AR198" s="184" t="s">
        <v>623</v>
      </c>
      <c r="AS198" s="184" t="s">
        <v>623</v>
      </c>
      <c r="AT198" s="184" t="s">
        <v>621</v>
      </c>
      <c r="AU198" s="184" t="s">
        <v>621</v>
      </c>
      <c r="AV198" s="184" t="s">
        <v>621</v>
      </c>
      <c r="AW198" s="184" t="s">
        <v>621</v>
      </c>
      <c r="AX198" s="184" t="s">
        <v>621</v>
      </c>
      <c r="AY198" s="184" t="s">
        <v>621</v>
      </c>
      <c r="AZ198" s="184" t="s">
        <v>622</v>
      </c>
      <c r="BA198" s="184" t="s">
        <v>622</v>
      </c>
      <c r="BC198" s="107">
        <f t="shared" si="18"/>
        <v>33</v>
      </c>
      <c r="BD198" s="107">
        <f t="shared" si="19"/>
        <v>6</v>
      </c>
      <c r="BE198" s="107">
        <f t="shared" si="20"/>
        <v>3</v>
      </c>
      <c r="BF198" s="107">
        <f t="shared" si="21"/>
        <v>8</v>
      </c>
      <c r="BG198" s="107">
        <f t="shared" si="22"/>
        <v>0</v>
      </c>
      <c r="BH198" s="107">
        <f t="shared" si="23"/>
        <v>42</v>
      </c>
    </row>
    <row r="199" spans="1:60" x14ac:dyDescent="0.25">
      <c r="A199" s="104">
        <v>610</v>
      </c>
      <c r="B199" s="69" t="s">
        <v>200</v>
      </c>
      <c r="C199" s="69" t="s">
        <v>191</v>
      </c>
      <c r="D199" s="184" t="s">
        <v>621</v>
      </c>
      <c r="E199" s="184" t="s">
        <v>621</v>
      </c>
      <c r="F199" s="184" t="s">
        <v>621</v>
      </c>
      <c r="G199" s="184" t="s">
        <v>621</v>
      </c>
      <c r="H199" s="184" t="s">
        <v>623</v>
      </c>
      <c r="I199" s="184" t="s">
        <v>621</v>
      </c>
      <c r="J199" s="184" t="s">
        <v>621</v>
      </c>
      <c r="K199" s="184" t="s">
        <v>621</v>
      </c>
      <c r="L199" s="184" t="s">
        <v>623</v>
      </c>
      <c r="M199" s="184" t="s">
        <v>621</v>
      </c>
      <c r="N199" s="184" t="s">
        <v>621</v>
      </c>
      <c r="O199" s="184" t="s">
        <v>621</v>
      </c>
      <c r="P199" s="184" t="s">
        <v>621</v>
      </c>
      <c r="Q199" s="184" t="s">
        <v>620</v>
      </c>
      <c r="R199" s="184" t="s">
        <v>621</v>
      </c>
      <c r="S199" s="184" t="s">
        <v>621</v>
      </c>
      <c r="T199" s="184" t="s">
        <v>620</v>
      </c>
      <c r="U199" s="184" t="s">
        <v>621</v>
      </c>
      <c r="V199" s="184" t="s">
        <v>621</v>
      </c>
      <c r="W199" s="184" t="s">
        <v>621</v>
      </c>
      <c r="X199" s="184" t="s">
        <v>621</v>
      </c>
      <c r="Y199" s="184" t="s">
        <v>621</v>
      </c>
      <c r="Z199" s="184" t="s">
        <v>621</v>
      </c>
      <c r="AA199" s="184" t="s">
        <v>621</v>
      </c>
      <c r="AB199" s="184" t="s">
        <v>621</v>
      </c>
      <c r="AC199" s="184" t="s">
        <v>621</v>
      </c>
      <c r="AD199" s="184" t="s">
        <v>621</v>
      </c>
      <c r="AE199" s="184" t="s">
        <v>621</v>
      </c>
      <c r="AF199" s="184" t="s">
        <v>621</v>
      </c>
      <c r="AG199" s="184" t="s">
        <v>620</v>
      </c>
      <c r="AH199" s="184" t="s">
        <v>622</v>
      </c>
      <c r="AI199" s="184" t="s">
        <v>622</v>
      </c>
      <c r="AJ199" s="184" t="s">
        <v>621</v>
      </c>
      <c r="AK199" s="184" t="s">
        <v>623</v>
      </c>
      <c r="AL199" s="184" t="s">
        <v>621</v>
      </c>
      <c r="AM199" s="184" t="s">
        <v>621</v>
      </c>
      <c r="AN199" s="184" t="s">
        <v>621</v>
      </c>
      <c r="AO199" s="184" t="s">
        <v>623</v>
      </c>
      <c r="AP199" s="184" t="s">
        <v>621</v>
      </c>
      <c r="AQ199" s="184" t="s">
        <v>621</v>
      </c>
      <c r="AR199" s="184" t="s">
        <v>621</v>
      </c>
      <c r="AS199" s="184" t="s">
        <v>621</v>
      </c>
      <c r="AT199" s="184" t="s">
        <v>623</v>
      </c>
      <c r="AU199" s="184" t="s">
        <v>621</v>
      </c>
      <c r="AV199" s="184" t="s">
        <v>623</v>
      </c>
      <c r="AW199" s="184" t="s">
        <v>621</v>
      </c>
      <c r="AX199" s="184" t="s">
        <v>621</v>
      </c>
      <c r="AY199" s="184" t="s">
        <v>621</v>
      </c>
      <c r="AZ199" s="184" t="s">
        <v>622</v>
      </c>
      <c r="BA199" s="184" t="s">
        <v>621</v>
      </c>
      <c r="BC199" s="107">
        <f t="shared" si="18"/>
        <v>38</v>
      </c>
      <c r="BD199" s="107">
        <f t="shared" si="19"/>
        <v>3</v>
      </c>
      <c r="BE199" s="107">
        <f t="shared" si="20"/>
        <v>3</v>
      </c>
      <c r="BF199" s="107">
        <f t="shared" si="21"/>
        <v>6</v>
      </c>
      <c r="BG199" s="107">
        <f t="shared" si="22"/>
        <v>0</v>
      </c>
      <c r="BH199" s="107">
        <f t="shared" si="23"/>
        <v>44</v>
      </c>
    </row>
    <row r="200" spans="1:60" x14ac:dyDescent="0.25">
      <c r="A200" s="104">
        <v>611</v>
      </c>
      <c r="B200" s="69" t="s">
        <v>201</v>
      </c>
      <c r="C200" s="69" t="s">
        <v>191</v>
      </c>
      <c r="D200" s="184" t="s">
        <v>621</v>
      </c>
      <c r="E200" s="184" t="s">
        <v>623</v>
      </c>
      <c r="F200" s="184" t="s">
        <v>623</v>
      </c>
      <c r="G200" s="184" t="s">
        <v>620</v>
      </c>
      <c r="H200" s="184" t="s">
        <v>621</v>
      </c>
      <c r="I200" s="184" t="s">
        <v>621</v>
      </c>
      <c r="J200" s="184" t="s">
        <v>623</v>
      </c>
      <c r="K200" s="184" t="s">
        <v>623</v>
      </c>
      <c r="L200" s="184" t="s">
        <v>622</v>
      </c>
      <c r="M200" s="184" t="s">
        <v>621</v>
      </c>
      <c r="N200" s="184" t="s">
        <v>621</v>
      </c>
      <c r="O200" s="184" t="s">
        <v>622</v>
      </c>
      <c r="P200" s="184" t="s">
        <v>620</v>
      </c>
      <c r="Q200" s="184" t="s">
        <v>620</v>
      </c>
      <c r="R200" s="184" t="s">
        <v>621</v>
      </c>
      <c r="S200" s="184" t="s">
        <v>621</v>
      </c>
      <c r="T200" s="184" t="s">
        <v>620</v>
      </c>
      <c r="U200" s="184" t="s">
        <v>621</v>
      </c>
      <c r="V200" s="184" t="s">
        <v>621</v>
      </c>
      <c r="W200" s="184" t="s">
        <v>621</v>
      </c>
      <c r="X200" s="184" t="s">
        <v>621</v>
      </c>
      <c r="Y200" s="184" t="s">
        <v>622</v>
      </c>
      <c r="Z200" s="184" t="s">
        <v>621</v>
      </c>
      <c r="AA200" s="184" t="s">
        <v>621</v>
      </c>
      <c r="AB200" s="184" t="s">
        <v>621</v>
      </c>
      <c r="AC200" s="184" t="s">
        <v>621</v>
      </c>
      <c r="AD200" s="184" t="s">
        <v>623</v>
      </c>
      <c r="AE200" s="184" t="s">
        <v>622</v>
      </c>
      <c r="AF200" s="184" t="s">
        <v>621</v>
      </c>
      <c r="AG200" s="184" t="s">
        <v>622</v>
      </c>
      <c r="AH200" s="184" t="s">
        <v>622</v>
      </c>
      <c r="AI200" s="184" t="s">
        <v>622</v>
      </c>
      <c r="AJ200" s="184" t="s">
        <v>621</v>
      </c>
      <c r="AK200" s="184" t="s">
        <v>621</v>
      </c>
      <c r="AL200" s="184" t="s">
        <v>622</v>
      </c>
      <c r="AM200" s="184" t="s">
        <v>621</v>
      </c>
      <c r="AN200" s="184" t="s">
        <v>623</v>
      </c>
      <c r="AO200" s="184" t="s">
        <v>622</v>
      </c>
      <c r="AP200" s="184" t="s">
        <v>621</v>
      </c>
      <c r="AQ200" s="184" t="s">
        <v>622</v>
      </c>
      <c r="AR200" s="184" t="s">
        <v>622</v>
      </c>
      <c r="AS200" s="184" t="s">
        <v>623</v>
      </c>
      <c r="AT200" s="184" t="s">
        <v>620</v>
      </c>
      <c r="AU200" s="184" t="s">
        <v>620</v>
      </c>
      <c r="AV200" s="184" t="s">
        <v>621</v>
      </c>
      <c r="AW200" s="184" t="s">
        <v>622</v>
      </c>
      <c r="AX200" s="184" t="s">
        <v>620</v>
      </c>
      <c r="AY200" s="184" t="s">
        <v>621</v>
      </c>
      <c r="AZ200" s="184" t="s">
        <v>622</v>
      </c>
      <c r="BA200" s="184" t="s">
        <v>622</v>
      </c>
      <c r="BC200" s="107">
        <f t="shared" si="18"/>
        <v>22</v>
      </c>
      <c r="BD200" s="107">
        <f t="shared" si="19"/>
        <v>14</v>
      </c>
      <c r="BE200" s="107">
        <f t="shared" si="20"/>
        <v>7</v>
      </c>
      <c r="BF200" s="107">
        <f t="shared" si="21"/>
        <v>7</v>
      </c>
      <c r="BG200" s="107">
        <f t="shared" si="22"/>
        <v>0</v>
      </c>
      <c r="BH200" s="107">
        <f t="shared" si="23"/>
        <v>43</v>
      </c>
    </row>
    <row r="201" spans="1:60" x14ac:dyDescent="0.25">
      <c r="A201" s="104">
        <v>612</v>
      </c>
      <c r="B201" s="69" t="s">
        <v>202</v>
      </c>
      <c r="C201" s="69" t="s">
        <v>191</v>
      </c>
      <c r="D201" s="184" t="s">
        <v>622</v>
      </c>
      <c r="E201" s="184" t="s">
        <v>623</v>
      </c>
      <c r="F201" s="184" t="s">
        <v>623</v>
      </c>
      <c r="G201" s="184" t="s">
        <v>621</v>
      </c>
      <c r="H201" s="184" t="s">
        <v>621</v>
      </c>
      <c r="I201" s="184" t="s">
        <v>621</v>
      </c>
      <c r="J201" s="184" t="s">
        <v>623</v>
      </c>
      <c r="K201" s="184" t="s">
        <v>621</v>
      </c>
      <c r="L201" s="184" t="s">
        <v>622</v>
      </c>
      <c r="M201" s="184" t="s">
        <v>621</v>
      </c>
      <c r="N201" s="184" t="s">
        <v>621</v>
      </c>
      <c r="O201" s="184" t="s">
        <v>622</v>
      </c>
      <c r="P201" s="184" t="s">
        <v>621</v>
      </c>
      <c r="Q201" s="184" t="s">
        <v>1578</v>
      </c>
      <c r="R201" s="184" t="s">
        <v>623</v>
      </c>
      <c r="S201" s="184" t="s">
        <v>623</v>
      </c>
      <c r="T201" s="184" t="s">
        <v>620</v>
      </c>
      <c r="U201" s="184" t="s">
        <v>621</v>
      </c>
      <c r="V201" s="184" t="s">
        <v>621</v>
      </c>
      <c r="W201" s="184" t="s">
        <v>621</v>
      </c>
      <c r="X201" s="184" t="s">
        <v>621</v>
      </c>
      <c r="Y201" s="184" t="s">
        <v>622</v>
      </c>
      <c r="Z201" s="184" t="s">
        <v>621</v>
      </c>
      <c r="AA201" s="184" t="s">
        <v>621</v>
      </c>
      <c r="AB201" s="184" t="s">
        <v>621</v>
      </c>
      <c r="AC201" s="184" t="s">
        <v>621</v>
      </c>
      <c r="AD201" s="184" t="s">
        <v>621</v>
      </c>
      <c r="AE201" s="184" t="s">
        <v>622</v>
      </c>
      <c r="AF201" s="184" t="s">
        <v>623</v>
      </c>
      <c r="AG201" s="184" t="s">
        <v>622</v>
      </c>
      <c r="AH201" s="184" t="s">
        <v>622</v>
      </c>
      <c r="AI201" s="184" t="s">
        <v>622</v>
      </c>
      <c r="AJ201" s="184" t="s">
        <v>621</v>
      </c>
      <c r="AK201" s="184" t="s">
        <v>621</v>
      </c>
      <c r="AL201" s="184" t="s">
        <v>622</v>
      </c>
      <c r="AM201" s="184" t="s">
        <v>621</v>
      </c>
      <c r="AN201" s="184" t="s">
        <v>621</v>
      </c>
      <c r="AO201" s="184" t="s">
        <v>622</v>
      </c>
      <c r="AP201" s="184" t="s">
        <v>621</v>
      </c>
      <c r="AQ201" s="184" t="s">
        <v>622</v>
      </c>
      <c r="AR201" s="184" t="s">
        <v>622</v>
      </c>
      <c r="AS201" s="184" t="s">
        <v>623</v>
      </c>
      <c r="AT201" s="184" t="s">
        <v>621</v>
      </c>
      <c r="AU201" s="184" t="s">
        <v>621</v>
      </c>
      <c r="AV201" s="184" t="s">
        <v>623</v>
      </c>
      <c r="AW201" s="184" t="s">
        <v>622</v>
      </c>
      <c r="AX201" s="184" t="s">
        <v>620</v>
      </c>
      <c r="AY201" s="184" t="s">
        <v>620</v>
      </c>
      <c r="AZ201" s="184" t="s">
        <v>622</v>
      </c>
      <c r="BA201" s="184" t="s">
        <v>622</v>
      </c>
      <c r="BC201" s="107">
        <f t="shared" si="18"/>
        <v>23</v>
      </c>
      <c r="BD201" s="107">
        <f t="shared" si="19"/>
        <v>15</v>
      </c>
      <c r="BE201" s="107">
        <f t="shared" si="20"/>
        <v>3</v>
      </c>
      <c r="BF201" s="107">
        <f t="shared" si="21"/>
        <v>8</v>
      </c>
      <c r="BG201" s="107">
        <f t="shared" si="22"/>
        <v>1</v>
      </c>
      <c r="BH201" s="107">
        <f t="shared" si="23"/>
        <v>41</v>
      </c>
    </row>
    <row r="202" spans="1:60" x14ac:dyDescent="0.25">
      <c r="A202" s="104">
        <v>613</v>
      </c>
      <c r="B202" s="69" t="s">
        <v>203</v>
      </c>
      <c r="C202" s="69" t="s">
        <v>191</v>
      </c>
      <c r="D202" s="184" t="s">
        <v>621</v>
      </c>
      <c r="E202" s="184" t="s">
        <v>621</v>
      </c>
      <c r="F202" s="184" t="s">
        <v>621</v>
      </c>
      <c r="G202" s="184" t="s">
        <v>621</v>
      </c>
      <c r="H202" s="184" t="s">
        <v>621</v>
      </c>
      <c r="I202" s="184" t="s">
        <v>621</v>
      </c>
      <c r="J202" s="184" t="s">
        <v>621</v>
      </c>
      <c r="K202" s="184" t="s">
        <v>621</v>
      </c>
      <c r="L202" s="184" t="s">
        <v>621</v>
      </c>
      <c r="M202" s="184" t="s">
        <v>621</v>
      </c>
      <c r="N202" s="184" t="s">
        <v>621</v>
      </c>
      <c r="O202" s="184" t="s">
        <v>622</v>
      </c>
      <c r="P202" s="184" t="s">
        <v>621</v>
      </c>
      <c r="Q202" s="184" t="s">
        <v>621</v>
      </c>
      <c r="R202" s="184" t="s">
        <v>621</v>
      </c>
      <c r="S202" s="184" t="s">
        <v>621</v>
      </c>
      <c r="T202" s="184" t="s">
        <v>621</v>
      </c>
      <c r="U202" s="184" t="s">
        <v>621</v>
      </c>
      <c r="V202" s="184" t="s">
        <v>621</v>
      </c>
      <c r="W202" s="184" t="s">
        <v>621</v>
      </c>
      <c r="X202" s="184" t="s">
        <v>621</v>
      </c>
      <c r="Y202" s="184" t="s">
        <v>622</v>
      </c>
      <c r="Z202" s="184" t="s">
        <v>621</v>
      </c>
      <c r="AA202" s="184" t="s">
        <v>621</v>
      </c>
      <c r="AB202" s="184" t="s">
        <v>621</v>
      </c>
      <c r="AC202" s="184" t="s">
        <v>621</v>
      </c>
      <c r="AD202" s="184" t="s">
        <v>623</v>
      </c>
      <c r="AE202" s="184" t="s">
        <v>621</v>
      </c>
      <c r="AF202" s="184" t="s">
        <v>621</v>
      </c>
      <c r="AG202" s="184" t="s">
        <v>620</v>
      </c>
      <c r="AH202" s="184" t="s">
        <v>622</v>
      </c>
      <c r="AI202" s="184" t="s">
        <v>622</v>
      </c>
      <c r="AJ202" s="184" t="s">
        <v>621</v>
      </c>
      <c r="AK202" s="184" t="s">
        <v>621</v>
      </c>
      <c r="AL202" s="184" t="s">
        <v>621</v>
      </c>
      <c r="AM202" s="184" t="s">
        <v>621</v>
      </c>
      <c r="AN202" s="184" t="s">
        <v>621</v>
      </c>
      <c r="AO202" s="184" t="s">
        <v>623</v>
      </c>
      <c r="AP202" s="184" t="s">
        <v>621</v>
      </c>
      <c r="AQ202" s="184" t="s">
        <v>621</v>
      </c>
      <c r="AR202" s="184" t="s">
        <v>621</v>
      </c>
      <c r="AS202" s="184" t="s">
        <v>621</v>
      </c>
      <c r="AT202" s="184" t="s">
        <v>621</v>
      </c>
      <c r="AU202" s="184" t="s">
        <v>621</v>
      </c>
      <c r="AV202" s="184" t="s">
        <v>621</v>
      </c>
      <c r="AW202" s="184" t="s">
        <v>621</v>
      </c>
      <c r="AX202" s="184" t="s">
        <v>621</v>
      </c>
      <c r="AY202" s="184" t="s">
        <v>621</v>
      </c>
      <c r="AZ202" s="184" t="s">
        <v>622</v>
      </c>
      <c r="BA202" s="184" t="s">
        <v>622</v>
      </c>
      <c r="BC202" s="107">
        <f t="shared" si="18"/>
        <v>41</v>
      </c>
      <c r="BD202" s="107">
        <f t="shared" si="19"/>
        <v>6</v>
      </c>
      <c r="BE202" s="107">
        <f t="shared" si="20"/>
        <v>1</v>
      </c>
      <c r="BF202" s="107">
        <f t="shared" si="21"/>
        <v>2</v>
      </c>
      <c r="BG202" s="107">
        <f t="shared" si="22"/>
        <v>0</v>
      </c>
      <c r="BH202" s="107">
        <f t="shared" si="23"/>
        <v>48</v>
      </c>
    </row>
    <row r="203" spans="1:60" x14ac:dyDescent="0.25">
      <c r="A203" s="104">
        <v>614</v>
      </c>
      <c r="B203" s="69" t="s">
        <v>204</v>
      </c>
      <c r="C203" s="69" t="s">
        <v>191</v>
      </c>
      <c r="D203" s="184" t="s">
        <v>621</v>
      </c>
      <c r="E203" s="184" t="s">
        <v>621</v>
      </c>
      <c r="F203" s="184" t="s">
        <v>621</v>
      </c>
      <c r="G203" s="184" t="s">
        <v>621</v>
      </c>
      <c r="H203" s="184" t="s">
        <v>621</v>
      </c>
      <c r="I203" s="184" t="s">
        <v>621</v>
      </c>
      <c r="J203" s="184" t="s">
        <v>623</v>
      </c>
      <c r="K203" s="184" t="s">
        <v>621</v>
      </c>
      <c r="L203" s="184" t="s">
        <v>621</v>
      </c>
      <c r="M203" s="184" t="s">
        <v>621</v>
      </c>
      <c r="N203" s="184" t="s">
        <v>621</v>
      </c>
      <c r="O203" s="184" t="s">
        <v>621</v>
      </c>
      <c r="P203" s="184" t="s">
        <v>621</v>
      </c>
      <c r="Q203" s="184" t="s">
        <v>623</v>
      </c>
      <c r="R203" s="184" t="s">
        <v>621</v>
      </c>
      <c r="S203" s="184" t="s">
        <v>621</v>
      </c>
      <c r="T203" s="184" t="s">
        <v>621</v>
      </c>
      <c r="U203" s="184" t="s">
        <v>621</v>
      </c>
      <c r="V203" s="184" t="s">
        <v>621</v>
      </c>
      <c r="W203" s="184" t="s">
        <v>623</v>
      </c>
      <c r="X203" s="184" t="s">
        <v>621</v>
      </c>
      <c r="Y203" s="184" t="s">
        <v>622</v>
      </c>
      <c r="Z203" s="184" t="s">
        <v>623</v>
      </c>
      <c r="AA203" s="184" t="s">
        <v>621</v>
      </c>
      <c r="AB203" s="184" t="s">
        <v>621</v>
      </c>
      <c r="AC203" s="184" t="s">
        <v>621</v>
      </c>
      <c r="AD203" s="184" t="s">
        <v>621</v>
      </c>
      <c r="AE203" s="184" t="s">
        <v>621</v>
      </c>
      <c r="AF203" s="184" t="s">
        <v>621</v>
      </c>
      <c r="AG203" s="184" t="s">
        <v>621</v>
      </c>
      <c r="AH203" s="184" t="s">
        <v>622</v>
      </c>
      <c r="AI203" s="184" t="s">
        <v>622</v>
      </c>
      <c r="AJ203" s="184" t="s">
        <v>621</v>
      </c>
      <c r="AK203" s="184" t="s">
        <v>623</v>
      </c>
      <c r="AL203" s="184" t="s">
        <v>621</v>
      </c>
      <c r="AM203" s="184" t="s">
        <v>621</v>
      </c>
      <c r="AN203" s="184" t="s">
        <v>621</v>
      </c>
      <c r="AO203" s="184" t="s">
        <v>623</v>
      </c>
      <c r="AP203" s="184" t="s">
        <v>621</v>
      </c>
      <c r="AQ203" s="184" t="s">
        <v>621</v>
      </c>
      <c r="AR203" s="184" t="s">
        <v>621</v>
      </c>
      <c r="AS203" s="184" t="s">
        <v>621</v>
      </c>
      <c r="AT203" s="184" t="s">
        <v>623</v>
      </c>
      <c r="AU203" s="184" t="s">
        <v>621</v>
      </c>
      <c r="AV203" s="184" t="s">
        <v>621</v>
      </c>
      <c r="AW203" s="184" t="s">
        <v>622</v>
      </c>
      <c r="AX203" s="184" t="s">
        <v>623</v>
      </c>
      <c r="AY203" s="184" t="s">
        <v>620</v>
      </c>
      <c r="AZ203" s="184" t="s">
        <v>622</v>
      </c>
      <c r="BA203" s="184" t="s">
        <v>622</v>
      </c>
      <c r="BC203" s="107">
        <f t="shared" si="18"/>
        <v>35</v>
      </c>
      <c r="BD203" s="107">
        <f t="shared" si="19"/>
        <v>6</v>
      </c>
      <c r="BE203" s="107">
        <f t="shared" si="20"/>
        <v>1</v>
      </c>
      <c r="BF203" s="107">
        <f t="shared" si="21"/>
        <v>8</v>
      </c>
      <c r="BG203" s="107">
        <f t="shared" si="22"/>
        <v>0</v>
      </c>
      <c r="BH203" s="107">
        <f t="shared" si="23"/>
        <v>42</v>
      </c>
    </row>
    <row r="204" spans="1:60" x14ac:dyDescent="0.25">
      <c r="A204" s="104">
        <v>701</v>
      </c>
      <c r="B204" s="69" t="s">
        <v>205</v>
      </c>
      <c r="C204" s="69" t="s">
        <v>206</v>
      </c>
      <c r="D204" s="184" t="s">
        <v>621</v>
      </c>
      <c r="E204" s="184" t="s">
        <v>621</v>
      </c>
      <c r="F204" s="184" t="s">
        <v>621</v>
      </c>
      <c r="G204" s="184" t="s">
        <v>621</v>
      </c>
      <c r="H204" s="184" t="s">
        <v>623</v>
      </c>
      <c r="I204" s="184" t="s">
        <v>621</v>
      </c>
      <c r="J204" s="184" t="s">
        <v>621</v>
      </c>
      <c r="K204" s="184" t="s">
        <v>623</v>
      </c>
      <c r="L204" s="184" t="s">
        <v>621</v>
      </c>
      <c r="M204" s="184" t="s">
        <v>621</v>
      </c>
      <c r="N204" s="184" t="s">
        <v>621</v>
      </c>
      <c r="O204" s="184" t="s">
        <v>621</v>
      </c>
      <c r="P204" s="184" t="s">
        <v>621</v>
      </c>
      <c r="Q204" s="184" t="s">
        <v>620</v>
      </c>
      <c r="R204" s="184" t="s">
        <v>621</v>
      </c>
      <c r="S204" s="184" t="s">
        <v>621</v>
      </c>
      <c r="T204" s="184" t="s">
        <v>620</v>
      </c>
      <c r="U204" s="184" t="s">
        <v>621</v>
      </c>
      <c r="V204" s="184" t="s">
        <v>621</v>
      </c>
      <c r="W204" s="184" t="s">
        <v>621</v>
      </c>
      <c r="X204" s="184" t="s">
        <v>621</v>
      </c>
      <c r="Y204" s="184" t="s">
        <v>622</v>
      </c>
      <c r="Z204" s="184" t="s">
        <v>623</v>
      </c>
      <c r="AA204" s="184" t="s">
        <v>621</v>
      </c>
      <c r="AB204" s="184" t="s">
        <v>621</v>
      </c>
      <c r="AC204" s="184" t="s">
        <v>621</v>
      </c>
      <c r="AD204" s="184" t="s">
        <v>621</v>
      </c>
      <c r="AE204" s="184" t="s">
        <v>621</v>
      </c>
      <c r="AF204" s="184" t="s">
        <v>621</v>
      </c>
      <c r="AG204" s="184" t="s">
        <v>623</v>
      </c>
      <c r="AH204" s="184" t="s">
        <v>621</v>
      </c>
      <c r="AI204" s="184" t="s">
        <v>621</v>
      </c>
      <c r="AJ204" s="184" t="s">
        <v>621</v>
      </c>
      <c r="AK204" s="184" t="s">
        <v>621</v>
      </c>
      <c r="AL204" s="184" t="s">
        <v>621</v>
      </c>
      <c r="AM204" s="184" t="s">
        <v>621</v>
      </c>
      <c r="AN204" s="184" t="s">
        <v>621</v>
      </c>
      <c r="AO204" s="184" t="s">
        <v>620</v>
      </c>
      <c r="AP204" s="184" t="s">
        <v>621</v>
      </c>
      <c r="AQ204" s="184" t="s">
        <v>621</v>
      </c>
      <c r="AR204" s="184" t="s">
        <v>621</v>
      </c>
      <c r="AS204" s="184" t="s">
        <v>621</v>
      </c>
      <c r="AT204" s="184" t="s">
        <v>620</v>
      </c>
      <c r="AU204" s="184" t="s">
        <v>620</v>
      </c>
      <c r="AV204" s="184" t="s">
        <v>621</v>
      </c>
      <c r="AW204" s="184" t="s">
        <v>621</v>
      </c>
      <c r="AX204" s="184" t="s">
        <v>621</v>
      </c>
      <c r="AY204" s="184" t="s">
        <v>621</v>
      </c>
      <c r="AZ204" s="184" t="s">
        <v>621</v>
      </c>
      <c r="BA204" s="184" t="s">
        <v>623</v>
      </c>
      <c r="BC204" s="107">
        <f t="shared" si="18"/>
        <v>39</v>
      </c>
      <c r="BD204" s="107">
        <f t="shared" si="19"/>
        <v>1</v>
      </c>
      <c r="BE204" s="107">
        <f t="shared" si="20"/>
        <v>5</v>
      </c>
      <c r="BF204" s="107">
        <f t="shared" si="21"/>
        <v>5</v>
      </c>
      <c r="BG204" s="107">
        <f t="shared" si="22"/>
        <v>0</v>
      </c>
      <c r="BH204" s="107">
        <f t="shared" si="23"/>
        <v>45</v>
      </c>
    </row>
    <row r="205" spans="1:60" x14ac:dyDescent="0.25">
      <c r="A205" s="104">
        <v>702</v>
      </c>
      <c r="B205" s="69" t="s">
        <v>207</v>
      </c>
      <c r="C205" s="69" t="s">
        <v>206</v>
      </c>
      <c r="D205" s="184" t="s">
        <v>621</v>
      </c>
      <c r="E205" s="184" t="s">
        <v>621</v>
      </c>
      <c r="F205" s="184" t="s">
        <v>621</v>
      </c>
      <c r="G205" s="184" t="s">
        <v>621</v>
      </c>
      <c r="H205" s="184" t="s">
        <v>623</v>
      </c>
      <c r="I205" s="184" t="s">
        <v>621</v>
      </c>
      <c r="J205" s="184" t="s">
        <v>623</v>
      </c>
      <c r="K205" s="184" t="s">
        <v>621</v>
      </c>
      <c r="L205" s="184" t="s">
        <v>621</v>
      </c>
      <c r="M205" s="184" t="s">
        <v>621</v>
      </c>
      <c r="N205" s="184" t="s">
        <v>621</v>
      </c>
      <c r="O205" s="184" t="s">
        <v>621</v>
      </c>
      <c r="P205" s="184" t="s">
        <v>621</v>
      </c>
      <c r="Q205" s="184" t="s">
        <v>621</v>
      </c>
      <c r="R205" s="184" t="s">
        <v>623</v>
      </c>
      <c r="S205" s="184" t="s">
        <v>621</v>
      </c>
      <c r="T205" s="184" t="s">
        <v>620</v>
      </c>
      <c r="U205" s="184" t="s">
        <v>621</v>
      </c>
      <c r="V205" s="184" t="s">
        <v>621</v>
      </c>
      <c r="W205" s="184" t="s">
        <v>621</v>
      </c>
      <c r="X205" s="184" t="s">
        <v>621</v>
      </c>
      <c r="Y205" s="184" t="s">
        <v>621</v>
      </c>
      <c r="Z205" s="184" t="s">
        <v>621</v>
      </c>
      <c r="AA205" s="184" t="s">
        <v>621</v>
      </c>
      <c r="AB205" s="184" t="s">
        <v>621</v>
      </c>
      <c r="AC205" s="184" t="s">
        <v>621</v>
      </c>
      <c r="AD205" s="184" t="s">
        <v>623</v>
      </c>
      <c r="AE205" s="184" t="s">
        <v>621</v>
      </c>
      <c r="AF205" s="184" t="s">
        <v>621</v>
      </c>
      <c r="AG205" s="184" t="s">
        <v>622</v>
      </c>
      <c r="AH205" s="184" t="s">
        <v>621</v>
      </c>
      <c r="AI205" s="184" t="s">
        <v>621</v>
      </c>
      <c r="AJ205" s="184" t="s">
        <v>621</v>
      </c>
      <c r="AK205" s="184" t="s">
        <v>621</v>
      </c>
      <c r="AL205" s="184" t="s">
        <v>621</v>
      </c>
      <c r="AM205" s="184" t="s">
        <v>621</v>
      </c>
      <c r="AN205" s="184" t="s">
        <v>621</v>
      </c>
      <c r="AO205" s="184" t="s">
        <v>621</v>
      </c>
      <c r="AP205" s="184" t="s">
        <v>621</v>
      </c>
      <c r="AQ205" s="184" t="s">
        <v>621</v>
      </c>
      <c r="AR205" s="184" t="s">
        <v>621</v>
      </c>
      <c r="AS205" s="184" t="s">
        <v>621</v>
      </c>
      <c r="AT205" s="184" t="s">
        <v>623</v>
      </c>
      <c r="AU205" s="184" t="s">
        <v>621</v>
      </c>
      <c r="AV205" s="184" t="s">
        <v>621</v>
      </c>
      <c r="AW205" s="184" t="s">
        <v>621</v>
      </c>
      <c r="AX205" s="184" t="s">
        <v>621</v>
      </c>
      <c r="AY205" s="184" t="s">
        <v>621</v>
      </c>
      <c r="AZ205" s="184" t="s">
        <v>622</v>
      </c>
      <c r="BA205" s="184" t="s">
        <v>622</v>
      </c>
      <c r="BC205" s="107">
        <f t="shared" si="18"/>
        <v>41</v>
      </c>
      <c r="BD205" s="107">
        <f t="shared" si="19"/>
        <v>3</v>
      </c>
      <c r="BE205" s="107">
        <f t="shared" si="20"/>
        <v>1</v>
      </c>
      <c r="BF205" s="107">
        <f t="shared" si="21"/>
        <v>5</v>
      </c>
      <c r="BG205" s="107">
        <f t="shared" si="22"/>
        <v>0</v>
      </c>
      <c r="BH205" s="107">
        <f t="shared" si="23"/>
        <v>45</v>
      </c>
    </row>
    <row r="206" spans="1:60" x14ac:dyDescent="0.25">
      <c r="A206" s="104">
        <v>703</v>
      </c>
      <c r="B206" s="69" t="s">
        <v>628</v>
      </c>
      <c r="C206" s="69" t="s">
        <v>206</v>
      </c>
      <c r="D206" s="184" t="s">
        <v>621</v>
      </c>
      <c r="E206" s="184" t="s">
        <v>621</v>
      </c>
      <c r="F206" s="184" t="s">
        <v>621</v>
      </c>
      <c r="G206" s="184" t="s">
        <v>621</v>
      </c>
      <c r="H206" s="184" t="s">
        <v>623</v>
      </c>
      <c r="I206" s="184" t="s">
        <v>621</v>
      </c>
      <c r="J206" s="184" t="s">
        <v>623</v>
      </c>
      <c r="K206" s="184" t="s">
        <v>621</v>
      </c>
      <c r="L206" s="184" t="s">
        <v>621</v>
      </c>
      <c r="M206" s="184" t="s">
        <v>621</v>
      </c>
      <c r="N206" s="184" t="s">
        <v>621</v>
      </c>
      <c r="O206" s="184" t="s">
        <v>620</v>
      </c>
      <c r="P206" s="184" t="s">
        <v>621</v>
      </c>
      <c r="Q206" s="184" t="s">
        <v>621</v>
      </c>
      <c r="R206" s="184" t="s">
        <v>621</v>
      </c>
      <c r="S206" s="184" t="s">
        <v>621</v>
      </c>
      <c r="T206" s="184" t="s">
        <v>620</v>
      </c>
      <c r="U206" s="184" t="s">
        <v>621</v>
      </c>
      <c r="V206" s="184" t="s">
        <v>621</v>
      </c>
      <c r="W206" s="184" t="s">
        <v>623</v>
      </c>
      <c r="X206" s="184" t="s">
        <v>621</v>
      </c>
      <c r="Y206" s="184" t="s">
        <v>622</v>
      </c>
      <c r="Z206" s="184" t="s">
        <v>621</v>
      </c>
      <c r="AA206" s="184" t="s">
        <v>621</v>
      </c>
      <c r="AB206" s="184" t="s">
        <v>621</v>
      </c>
      <c r="AC206" s="184" t="s">
        <v>623</v>
      </c>
      <c r="AD206" s="184" t="s">
        <v>621</v>
      </c>
      <c r="AE206" s="184" t="s">
        <v>621</v>
      </c>
      <c r="AF206" s="184" t="s">
        <v>621</v>
      </c>
      <c r="AG206" s="184" t="s">
        <v>621</v>
      </c>
      <c r="AH206" s="184" t="s">
        <v>621</v>
      </c>
      <c r="AI206" s="184" t="s">
        <v>622</v>
      </c>
      <c r="AJ206" s="184" t="s">
        <v>621</v>
      </c>
      <c r="AK206" s="184" t="s">
        <v>621</v>
      </c>
      <c r="AL206" s="184" t="s">
        <v>621</v>
      </c>
      <c r="AM206" s="184" t="s">
        <v>621</v>
      </c>
      <c r="AN206" s="184" t="s">
        <v>621</v>
      </c>
      <c r="AO206" s="184" t="s">
        <v>623</v>
      </c>
      <c r="AP206" s="184" t="s">
        <v>621</v>
      </c>
      <c r="AQ206" s="184" t="s">
        <v>621</v>
      </c>
      <c r="AR206" s="184" t="s">
        <v>621</v>
      </c>
      <c r="AS206" s="184" t="s">
        <v>621</v>
      </c>
      <c r="AT206" s="184" t="s">
        <v>621</v>
      </c>
      <c r="AU206" s="184" t="s">
        <v>621</v>
      </c>
      <c r="AV206" s="184" t="s">
        <v>623</v>
      </c>
      <c r="AW206" s="184" t="s">
        <v>621</v>
      </c>
      <c r="AX206" s="184" t="s">
        <v>623</v>
      </c>
      <c r="AY206" s="184" t="s">
        <v>621</v>
      </c>
      <c r="AZ206" s="184" t="s">
        <v>622</v>
      </c>
      <c r="BA206" s="184" t="s">
        <v>623</v>
      </c>
      <c r="BC206" s="107">
        <f t="shared" si="18"/>
        <v>37</v>
      </c>
      <c r="BD206" s="107">
        <f t="shared" si="19"/>
        <v>3</v>
      </c>
      <c r="BE206" s="107">
        <f t="shared" si="20"/>
        <v>2</v>
      </c>
      <c r="BF206" s="107">
        <f t="shared" si="21"/>
        <v>8</v>
      </c>
      <c r="BG206" s="107">
        <f t="shared" si="22"/>
        <v>0</v>
      </c>
      <c r="BH206" s="107">
        <f t="shared" si="23"/>
        <v>42</v>
      </c>
    </row>
    <row r="207" spans="1:60" x14ac:dyDescent="0.25">
      <c r="A207" s="104">
        <v>704</v>
      </c>
      <c r="B207" s="69" t="s">
        <v>209</v>
      </c>
      <c r="C207" s="69" t="s">
        <v>206</v>
      </c>
      <c r="D207" s="184" t="s">
        <v>623</v>
      </c>
      <c r="E207" s="184" t="s">
        <v>621</v>
      </c>
      <c r="F207" s="184" t="s">
        <v>621</v>
      </c>
      <c r="G207" s="184" t="s">
        <v>621</v>
      </c>
      <c r="H207" s="184" t="s">
        <v>623</v>
      </c>
      <c r="I207" s="184" t="s">
        <v>621</v>
      </c>
      <c r="J207" s="184" t="s">
        <v>623</v>
      </c>
      <c r="K207" s="184" t="s">
        <v>621</v>
      </c>
      <c r="L207" s="184" t="s">
        <v>621</v>
      </c>
      <c r="M207" s="184" t="s">
        <v>621</v>
      </c>
      <c r="N207" s="184" t="s">
        <v>621</v>
      </c>
      <c r="O207" s="184" t="s">
        <v>621</v>
      </c>
      <c r="P207" s="184" t="s">
        <v>621</v>
      </c>
      <c r="Q207" s="184" t="s">
        <v>621</v>
      </c>
      <c r="R207" s="184" t="s">
        <v>621</v>
      </c>
      <c r="S207" s="184" t="s">
        <v>621</v>
      </c>
      <c r="T207" s="184" t="s">
        <v>620</v>
      </c>
      <c r="U207" s="184" t="s">
        <v>621</v>
      </c>
      <c r="V207" s="184" t="s">
        <v>621</v>
      </c>
      <c r="W207" s="184" t="s">
        <v>621</v>
      </c>
      <c r="X207" s="184" t="s">
        <v>621</v>
      </c>
      <c r="Y207" s="184" t="s">
        <v>622</v>
      </c>
      <c r="Z207" s="184" t="s">
        <v>621</v>
      </c>
      <c r="AA207" s="184" t="s">
        <v>621</v>
      </c>
      <c r="AB207" s="184" t="s">
        <v>621</v>
      </c>
      <c r="AC207" s="184" t="s">
        <v>621</v>
      </c>
      <c r="AD207" s="184" t="s">
        <v>621</v>
      </c>
      <c r="AE207" s="184" t="s">
        <v>621</v>
      </c>
      <c r="AF207" s="184" t="s">
        <v>621</v>
      </c>
      <c r="AG207" s="184" t="s">
        <v>622</v>
      </c>
      <c r="AH207" s="184" t="s">
        <v>622</v>
      </c>
      <c r="AI207" s="184" t="s">
        <v>622</v>
      </c>
      <c r="AJ207" s="184" t="s">
        <v>621</v>
      </c>
      <c r="AK207" s="184" t="s">
        <v>621</v>
      </c>
      <c r="AL207" s="184" t="s">
        <v>621</v>
      </c>
      <c r="AM207" s="184" t="s">
        <v>621</v>
      </c>
      <c r="AN207" s="184" t="s">
        <v>621</v>
      </c>
      <c r="AO207" s="184" t="s">
        <v>621</v>
      </c>
      <c r="AP207" s="184" t="s">
        <v>621</v>
      </c>
      <c r="AQ207" s="184" t="s">
        <v>621</v>
      </c>
      <c r="AR207" s="184" t="s">
        <v>621</v>
      </c>
      <c r="AS207" s="184" t="s">
        <v>621</v>
      </c>
      <c r="AT207" s="184" t="s">
        <v>623</v>
      </c>
      <c r="AU207" s="184" t="s">
        <v>621</v>
      </c>
      <c r="AV207" s="184" t="s">
        <v>621</v>
      </c>
      <c r="AW207" s="184" t="s">
        <v>623</v>
      </c>
      <c r="AX207" s="184" t="s">
        <v>620</v>
      </c>
      <c r="AY207" s="184" t="s">
        <v>621</v>
      </c>
      <c r="AZ207" s="184" t="s">
        <v>622</v>
      </c>
      <c r="BA207" s="184" t="s">
        <v>620</v>
      </c>
      <c r="BC207" s="107">
        <f t="shared" si="18"/>
        <v>37</v>
      </c>
      <c r="BD207" s="107">
        <f t="shared" si="19"/>
        <v>5</v>
      </c>
      <c r="BE207" s="107">
        <f t="shared" si="20"/>
        <v>3</v>
      </c>
      <c r="BF207" s="107">
        <f t="shared" si="21"/>
        <v>5</v>
      </c>
      <c r="BG207" s="107">
        <f t="shared" si="22"/>
        <v>0</v>
      </c>
      <c r="BH207" s="107">
        <f t="shared" si="23"/>
        <v>45</v>
      </c>
    </row>
    <row r="208" spans="1:60" x14ac:dyDescent="0.25">
      <c r="A208" s="104">
        <v>705</v>
      </c>
      <c r="B208" s="69" t="s">
        <v>210</v>
      </c>
      <c r="C208" s="69" t="s">
        <v>206</v>
      </c>
      <c r="D208" s="184" t="s">
        <v>621</v>
      </c>
      <c r="E208" s="184" t="s">
        <v>621</v>
      </c>
      <c r="F208" s="184" t="s">
        <v>621</v>
      </c>
      <c r="G208" s="184" t="s">
        <v>620</v>
      </c>
      <c r="H208" s="184" t="s">
        <v>621</v>
      </c>
      <c r="I208" s="184" t="s">
        <v>621</v>
      </c>
      <c r="J208" s="184" t="s">
        <v>621</v>
      </c>
      <c r="K208" s="184" t="s">
        <v>621</v>
      </c>
      <c r="L208" s="184" t="s">
        <v>622</v>
      </c>
      <c r="M208" s="184" t="s">
        <v>621</v>
      </c>
      <c r="N208" s="184" t="s">
        <v>621</v>
      </c>
      <c r="O208" s="184" t="s">
        <v>621</v>
      </c>
      <c r="P208" s="184" t="s">
        <v>621</v>
      </c>
      <c r="Q208" s="184" t="s">
        <v>621</v>
      </c>
      <c r="R208" s="184" t="s">
        <v>623</v>
      </c>
      <c r="S208" s="184" t="s">
        <v>623</v>
      </c>
      <c r="T208" s="184" t="s">
        <v>620</v>
      </c>
      <c r="U208" s="184" t="s">
        <v>621</v>
      </c>
      <c r="V208" s="184" t="s">
        <v>621</v>
      </c>
      <c r="W208" s="184" t="s">
        <v>621</v>
      </c>
      <c r="X208" s="184" t="s">
        <v>621</v>
      </c>
      <c r="Y208" s="184" t="s">
        <v>621</v>
      </c>
      <c r="Z208" s="184" t="s">
        <v>621</v>
      </c>
      <c r="AA208" s="184" t="s">
        <v>621</v>
      </c>
      <c r="AB208" s="184" t="s">
        <v>621</v>
      </c>
      <c r="AC208" s="184" t="s">
        <v>621</v>
      </c>
      <c r="AD208" s="184" t="s">
        <v>623</v>
      </c>
      <c r="AE208" s="184" t="s">
        <v>621</v>
      </c>
      <c r="AF208" s="184" t="s">
        <v>621</v>
      </c>
      <c r="AG208" s="184" t="s">
        <v>621</v>
      </c>
      <c r="AH208" s="184" t="s">
        <v>622</v>
      </c>
      <c r="AI208" s="184" t="s">
        <v>621</v>
      </c>
      <c r="AJ208" s="184" t="s">
        <v>621</v>
      </c>
      <c r="AK208" s="184" t="s">
        <v>621</v>
      </c>
      <c r="AL208" s="184" t="s">
        <v>621</v>
      </c>
      <c r="AM208" s="184" t="s">
        <v>621</v>
      </c>
      <c r="AN208" s="184" t="s">
        <v>621</v>
      </c>
      <c r="AO208" s="184" t="s">
        <v>623</v>
      </c>
      <c r="AP208" s="184" t="s">
        <v>621</v>
      </c>
      <c r="AQ208" s="184" t="s">
        <v>621</v>
      </c>
      <c r="AR208" s="184" t="s">
        <v>621</v>
      </c>
      <c r="AS208" s="184" t="s">
        <v>621</v>
      </c>
      <c r="AT208" s="184" t="s">
        <v>623</v>
      </c>
      <c r="AU208" s="184" t="s">
        <v>621</v>
      </c>
      <c r="AV208" s="184" t="s">
        <v>623</v>
      </c>
      <c r="AW208" s="184" t="s">
        <v>621</v>
      </c>
      <c r="AX208" s="184" t="s">
        <v>621</v>
      </c>
      <c r="AY208" s="184" t="s">
        <v>621</v>
      </c>
      <c r="AZ208" s="184" t="s">
        <v>622</v>
      </c>
      <c r="BA208" s="184" t="s">
        <v>622</v>
      </c>
      <c r="BC208" s="107">
        <f t="shared" si="18"/>
        <v>38</v>
      </c>
      <c r="BD208" s="107">
        <f t="shared" si="19"/>
        <v>4</v>
      </c>
      <c r="BE208" s="107">
        <f t="shared" si="20"/>
        <v>2</v>
      </c>
      <c r="BF208" s="107">
        <f t="shared" si="21"/>
        <v>6</v>
      </c>
      <c r="BG208" s="107">
        <f t="shared" si="22"/>
        <v>0</v>
      </c>
      <c r="BH208" s="107">
        <f t="shared" si="23"/>
        <v>44</v>
      </c>
    </row>
    <row r="209" spans="1:60" x14ac:dyDescent="0.25">
      <c r="A209" s="104">
        <v>706</v>
      </c>
      <c r="B209" s="69" t="s">
        <v>629</v>
      </c>
      <c r="C209" s="69" t="s">
        <v>206</v>
      </c>
      <c r="D209" s="184" t="s">
        <v>621</v>
      </c>
      <c r="E209" s="184" t="s">
        <v>621</v>
      </c>
      <c r="F209" s="184" t="s">
        <v>623</v>
      </c>
      <c r="G209" s="184" t="s">
        <v>621</v>
      </c>
      <c r="H209" s="184" t="s">
        <v>623</v>
      </c>
      <c r="I209" s="184" t="s">
        <v>621</v>
      </c>
      <c r="J209" s="184" t="s">
        <v>621</v>
      </c>
      <c r="K209" s="184" t="s">
        <v>621</v>
      </c>
      <c r="L209" s="184" t="s">
        <v>621</v>
      </c>
      <c r="M209" s="184" t="s">
        <v>621</v>
      </c>
      <c r="N209" s="184" t="s">
        <v>623</v>
      </c>
      <c r="O209" s="184" t="s">
        <v>622</v>
      </c>
      <c r="P209" s="184" t="s">
        <v>621</v>
      </c>
      <c r="Q209" s="184" t="s">
        <v>621</v>
      </c>
      <c r="R209" s="184" t="s">
        <v>623</v>
      </c>
      <c r="S209" s="184" t="s">
        <v>621</v>
      </c>
      <c r="T209" s="184" t="s">
        <v>620</v>
      </c>
      <c r="U209" s="184" t="s">
        <v>621</v>
      </c>
      <c r="V209" s="184" t="s">
        <v>621</v>
      </c>
      <c r="W209" s="184" t="s">
        <v>623</v>
      </c>
      <c r="X209" s="184" t="s">
        <v>621</v>
      </c>
      <c r="Y209" s="184" t="s">
        <v>622</v>
      </c>
      <c r="Z209" s="184" t="s">
        <v>621</v>
      </c>
      <c r="AA209" s="184" t="s">
        <v>621</v>
      </c>
      <c r="AB209" s="184" t="s">
        <v>621</v>
      </c>
      <c r="AC209" s="184" t="s">
        <v>621</v>
      </c>
      <c r="AD209" s="184" t="s">
        <v>621</v>
      </c>
      <c r="AE209" s="184" t="s">
        <v>621</v>
      </c>
      <c r="AF209" s="184" t="s">
        <v>621</v>
      </c>
      <c r="AG209" s="184" t="s">
        <v>622</v>
      </c>
      <c r="AH209" s="184" t="s">
        <v>622</v>
      </c>
      <c r="AI209" s="184" t="s">
        <v>622</v>
      </c>
      <c r="AJ209" s="184" t="s">
        <v>621</v>
      </c>
      <c r="AK209" s="184" t="s">
        <v>621</v>
      </c>
      <c r="AL209" s="184" t="s">
        <v>621</v>
      </c>
      <c r="AM209" s="184" t="s">
        <v>621</v>
      </c>
      <c r="AN209" s="184" t="s">
        <v>621</v>
      </c>
      <c r="AO209" s="184" t="s">
        <v>621</v>
      </c>
      <c r="AP209" s="184" t="s">
        <v>621</v>
      </c>
      <c r="AQ209" s="184" t="s">
        <v>621</v>
      </c>
      <c r="AR209" s="184" t="s">
        <v>621</v>
      </c>
      <c r="AS209" s="184" t="s">
        <v>623</v>
      </c>
      <c r="AT209" s="184" t="s">
        <v>623</v>
      </c>
      <c r="AU209" s="184" t="s">
        <v>623</v>
      </c>
      <c r="AV209" s="184" t="s">
        <v>621</v>
      </c>
      <c r="AW209" s="184" t="s">
        <v>621</v>
      </c>
      <c r="AX209" s="184" t="s">
        <v>621</v>
      </c>
      <c r="AY209" s="184" t="s">
        <v>621</v>
      </c>
      <c r="AZ209" s="184" t="s">
        <v>621</v>
      </c>
      <c r="BA209" s="184" t="s">
        <v>622</v>
      </c>
      <c r="BC209" s="107">
        <f t="shared" si="18"/>
        <v>35</v>
      </c>
      <c r="BD209" s="107">
        <f t="shared" si="19"/>
        <v>6</v>
      </c>
      <c r="BE209" s="107">
        <f t="shared" si="20"/>
        <v>1</v>
      </c>
      <c r="BF209" s="107">
        <f t="shared" si="21"/>
        <v>8</v>
      </c>
      <c r="BG209" s="107">
        <f t="shared" si="22"/>
        <v>0</v>
      </c>
      <c r="BH209" s="107">
        <f t="shared" si="23"/>
        <v>42</v>
      </c>
    </row>
    <row r="210" spans="1:60" x14ac:dyDescent="0.25">
      <c r="A210" s="104">
        <v>707</v>
      </c>
      <c r="B210" s="69" t="s">
        <v>195</v>
      </c>
      <c r="C210" s="69" t="s">
        <v>206</v>
      </c>
      <c r="D210" s="184" t="s">
        <v>621</v>
      </c>
      <c r="E210" s="184" t="s">
        <v>621</v>
      </c>
      <c r="F210" s="184" t="s">
        <v>621</v>
      </c>
      <c r="G210" s="184" t="s">
        <v>621</v>
      </c>
      <c r="H210" s="184" t="s">
        <v>623</v>
      </c>
      <c r="I210" s="184" t="s">
        <v>621</v>
      </c>
      <c r="J210" s="184" t="s">
        <v>621</v>
      </c>
      <c r="K210" s="184" t="s">
        <v>621</v>
      </c>
      <c r="L210" s="184" t="s">
        <v>621</v>
      </c>
      <c r="M210" s="184" t="s">
        <v>621</v>
      </c>
      <c r="N210" s="184" t="s">
        <v>621</v>
      </c>
      <c r="O210" s="184" t="s">
        <v>621</v>
      </c>
      <c r="P210" s="184" t="s">
        <v>621</v>
      </c>
      <c r="Q210" s="184" t="s">
        <v>621</v>
      </c>
      <c r="R210" s="184" t="s">
        <v>623</v>
      </c>
      <c r="S210" s="184" t="s">
        <v>621</v>
      </c>
      <c r="T210" s="184" t="s">
        <v>621</v>
      </c>
      <c r="U210" s="184" t="s">
        <v>621</v>
      </c>
      <c r="V210" s="184" t="s">
        <v>621</v>
      </c>
      <c r="W210" s="184" t="s">
        <v>621</v>
      </c>
      <c r="X210" s="184" t="s">
        <v>621</v>
      </c>
      <c r="Y210" s="184" t="s">
        <v>622</v>
      </c>
      <c r="Z210" s="184" t="s">
        <v>621</v>
      </c>
      <c r="AA210" s="184" t="s">
        <v>621</v>
      </c>
      <c r="AB210" s="184" t="s">
        <v>621</v>
      </c>
      <c r="AC210" s="184" t="s">
        <v>621</v>
      </c>
      <c r="AD210" s="184" t="s">
        <v>621</v>
      </c>
      <c r="AE210" s="184" t="s">
        <v>621</v>
      </c>
      <c r="AF210" s="184" t="s">
        <v>621</v>
      </c>
      <c r="AG210" s="184" t="s">
        <v>623</v>
      </c>
      <c r="AH210" s="184" t="s">
        <v>622</v>
      </c>
      <c r="AI210" s="184" t="s">
        <v>621</v>
      </c>
      <c r="AJ210" s="184" t="s">
        <v>621</v>
      </c>
      <c r="AK210" s="184" t="s">
        <v>621</v>
      </c>
      <c r="AL210" s="184" t="s">
        <v>621</v>
      </c>
      <c r="AM210" s="184" t="s">
        <v>621</v>
      </c>
      <c r="AN210" s="184" t="s">
        <v>621</v>
      </c>
      <c r="AO210" s="184" t="s">
        <v>621</v>
      </c>
      <c r="AP210" s="184" t="s">
        <v>621</v>
      </c>
      <c r="AQ210" s="184" t="s">
        <v>621</v>
      </c>
      <c r="AR210" s="184" t="s">
        <v>621</v>
      </c>
      <c r="AS210" s="184" t="s">
        <v>621</v>
      </c>
      <c r="AT210" s="184" t="s">
        <v>621</v>
      </c>
      <c r="AU210" s="184" t="s">
        <v>621</v>
      </c>
      <c r="AV210" s="184" t="s">
        <v>621</v>
      </c>
      <c r="AW210" s="184" t="s">
        <v>621</v>
      </c>
      <c r="AX210" s="184" t="s">
        <v>621</v>
      </c>
      <c r="AY210" s="184" t="s">
        <v>621</v>
      </c>
      <c r="AZ210" s="184" t="s">
        <v>622</v>
      </c>
      <c r="BA210" s="184" t="s">
        <v>621</v>
      </c>
      <c r="BC210" s="107">
        <f t="shared" si="18"/>
        <v>44</v>
      </c>
      <c r="BD210" s="107">
        <f t="shared" si="19"/>
        <v>3</v>
      </c>
      <c r="BE210" s="107">
        <f t="shared" si="20"/>
        <v>0</v>
      </c>
      <c r="BF210" s="107">
        <f t="shared" si="21"/>
        <v>3</v>
      </c>
      <c r="BG210" s="107">
        <f t="shared" si="22"/>
        <v>0</v>
      </c>
      <c r="BH210" s="107">
        <f t="shared" si="23"/>
        <v>47</v>
      </c>
    </row>
    <row r="211" spans="1:60" x14ac:dyDescent="0.25">
      <c r="A211" s="104">
        <v>708</v>
      </c>
      <c r="B211" s="69" t="s">
        <v>212</v>
      </c>
      <c r="C211" s="69" t="s">
        <v>206</v>
      </c>
      <c r="D211" s="184" t="s">
        <v>621</v>
      </c>
      <c r="E211" s="184" t="s">
        <v>621</v>
      </c>
      <c r="F211" s="184" t="s">
        <v>621</v>
      </c>
      <c r="G211" s="184" t="s">
        <v>621</v>
      </c>
      <c r="H211" s="184" t="s">
        <v>621</v>
      </c>
      <c r="I211" s="184" t="s">
        <v>621</v>
      </c>
      <c r="J211" s="184" t="s">
        <v>621</v>
      </c>
      <c r="K211" s="184" t="s">
        <v>621</v>
      </c>
      <c r="L211" s="184" t="s">
        <v>621</v>
      </c>
      <c r="M211" s="184" t="s">
        <v>621</v>
      </c>
      <c r="N211" s="184" t="s">
        <v>621</v>
      </c>
      <c r="O211" s="184" t="s">
        <v>621</v>
      </c>
      <c r="P211" s="184" t="s">
        <v>621</v>
      </c>
      <c r="Q211" s="184" t="s">
        <v>621</v>
      </c>
      <c r="R211" s="184" t="s">
        <v>623</v>
      </c>
      <c r="S211" s="184" t="s">
        <v>621</v>
      </c>
      <c r="T211" s="184" t="s">
        <v>621</v>
      </c>
      <c r="U211" s="184" t="s">
        <v>621</v>
      </c>
      <c r="V211" s="184" t="s">
        <v>621</v>
      </c>
      <c r="W211" s="184" t="s">
        <v>621</v>
      </c>
      <c r="X211" s="184" t="s">
        <v>621</v>
      </c>
      <c r="Y211" s="184" t="s">
        <v>622</v>
      </c>
      <c r="Z211" s="184" t="s">
        <v>621</v>
      </c>
      <c r="AA211" s="184" t="s">
        <v>621</v>
      </c>
      <c r="AB211" s="184" t="s">
        <v>621</v>
      </c>
      <c r="AC211" s="184" t="s">
        <v>621</v>
      </c>
      <c r="AD211" s="184" t="s">
        <v>621</v>
      </c>
      <c r="AE211" s="184" t="s">
        <v>621</v>
      </c>
      <c r="AF211" s="184" t="s">
        <v>621</v>
      </c>
      <c r="AG211" s="184" t="s">
        <v>622</v>
      </c>
      <c r="AH211" s="184" t="s">
        <v>621</v>
      </c>
      <c r="AI211" s="184" t="s">
        <v>622</v>
      </c>
      <c r="AJ211" s="184" t="s">
        <v>621</v>
      </c>
      <c r="AK211" s="184" t="s">
        <v>621</v>
      </c>
      <c r="AL211" s="184" t="s">
        <v>621</v>
      </c>
      <c r="AM211" s="184" t="s">
        <v>621</v>
      </c>
      <c r="AN211" s="184" t="s">
        <v>621</v>
      </c>
      <c r="AO211" s="184" t="s">
        <v>623</v>
      </c>
      <c r="AP211" s="184" t="s">
        <v>621</v>
      </c>
      <c r="AQ211" s="184" t="s">
        <v>621</v>
      </c>
      <c r="AR211" s="184" t="s">
        <v>621</v>
      </c>
      <c r="AS211" s="184" t="s">
        <v>621</v>
      </c>
      <c r="AT211" s="184" t="s">
        <v>623</v>
      </c>
      <c r="AU211" s="184" t="s">
        <v>621</v>
      </c>
      <c r="AV211" s="184" t="s">
        <v>621</v>
      </c>
      <c r="AW211" s="184" t="s">
        <v>621</v>
      </c>
      <c r="AX211" s="184" t="s">
        <v>620</v>
      </c>
      <c r="AY211" s="184" t="s">
        <v>621</v>
      </c>
      <c r="AZ211" s="184" t="s">
        <v>622</v>
      </c>
      <c r="BA211" s="184" t="s">
        <v>620</v>
      </c>
      <c r="BC211" s="107">
        <f t="shared" si="18"/>
        <v>41</v>
      </c>
      <c r="BD211" s="107">
        <f t="shared" si="19"/>
        <v>4</v>
      </c>
      <c r="BE211" s="107">
        <f t="shared" si="20"/>
        <v>2</v>
      </c>
      <c r="BF211" s="107">
        <f t="shared" si="21"/>
        <v>3</v>
      </c>
      <c r="BG211" s="107">
        <f t="shared" si="22"/>
        <v>0</v>
      </c>
      <c r="BH211" s="107">
        <f t="shared" si="23"/>
        <v>47</v>
      </c>
    </row>
    <row r="212" spans="1:60" x14ac:dyDescent="0.25">
      <c r="A212" s="104">
        <v>709</v>
      </c>
      <c r="B212" s="69" t="s">
        <v>213</v>
      </c>
      <c r="C212" s="69" t="s">
        <v>206</v>
      </c>
      <c r="D212" s="184" t="s">
        <v>623</v>
      </c>
      <c r="E212" s="184" t="s">
        <v>621</v>
      </c>
      <c r="F212" s="184" t="s">
        <v>621</v>
      </c>
      <c r="G212" s="184" t="s">
        <v>620</v>
      </c>
      <c r="H212" s="184" t="s">
        <v>621</v>
      </c>
      <c r="I212" s="184" t="s">
        <v>621</v>
      </c>
      <c r="J212" s="184" t="s">
        <v>621</v>
      </c>
      <c r="K212" s="184" t="s">
        <v>621</v>
      </c>
      <c r="L212" s="184" t="s">
        <v>622</v>
      </c>
      <c r="M212" s="184" t="s">
        <v>621</v>
      </c>
      <c r="N212" s="184" t="s">
        <v>621</v>
      </c>
      <c r="O212" s="184" t="s">
        <v>620</v>
      </c>
      <c r="P212" s="184" t="s">
        <v>620</v>
      </c>
      <c r="Q212" s="184" t="s">
        <v>621</v>
      </c>
      <c r="R212" s="184" t="s">
        <v>623</v>
      </c>
      <c r="S212" s="184" t="s">
        <v>621</v>
      </c>
      <c r="T212" s="184" t="s">
        <v>620</v>
      </c>
      <c r="U212" s="184" t="s">
        <v>621</v>
      </c>
      <c r="V212" s="184" t="s">
        <v>621</v>
      </c>
      <c r="W212" s="184" t="s">
        <v>623</v>
      </c>
      <c r="X212" s="184" t="s">
        <v>621</v>
      </c>
      <c r="Y212" s="184" t="s">
        <v>622</v>
      </c>
      <c r="Z212" s="184" t="s">
        <v>621</v>
      </c>
      <c r="AA212" s="184" t="s">
        <v>621</v>
      </c>
      <c r="AB212" s="184" t="s">
        <v>621</v>
      </c>
      <c r="AC212" s="184" t="s">
        <v>621</v>
      </c>
      <c r="AD212" s="184" t="s">
        <v>623</v>
      </c>
      <c r="AE212" s="184" t="s">
        <v>621</v>
      </c>
      <c r="AF212" s="184" t="s">
        <v>621</v>
      </c>
      <c r="AG212" s="184" t="s">
        <v>621</v>
      </c>
      <c r="AH212" s="184" t="s">
        <v>621</v>
      </c>
      <c r="AI212" s="184" t="s">
        <v>621</v>
      </c>
      <c r="AJ212" s="184" t="s">
        <v>621</v>
      </c>
      <c r="AK212" s="184" t="s">
        <v>621</v>
      </c>
      <c r="AL212" s="184" t="s">
        <v>621</v>
      </c>
      <c r="AM212" s="184" t="s">
        <v>621</v>
      </c>
      <c r="AN212" s="184" t="s">
        <v>621</v>
      </c>
      <c r="AO212" s="184" t="s">
        <v>620</v>
      </c>
      <c r="AP212" s="184" t="s">
        <v>621</v>
      </c>
      <c r="AQ212" s="184" t="s">
        <v>621</v>
      </c>
      <c r="AR212" s="184" t="s">
        <v>623</v>
      </c>
      <c r="AS212" s="184" t="s">
        <v>621</v>
      </c>
      <c r="AT212" s="184" t="s">
        <v>621</v>
      </c>
      <c r="AU212" s="184" t="s">
        <v>621</v>
      </c>
      <c r="AV212" s="184" t="s">
        <v>623</v>
      </c>
      <c r="AW212" s="184" t="s">
        <v>620</v>
      </c>
      <c r="AX212" s="184" t="s">
        <v>621</v>
      </c>
      <c r="AY212" s="184" t="s">
        <v>621</v>
      </c>
      <c r="AZ212" s="184" t="s">
        <v>622</v>
      </c>
      <c r="BA212" s="184" t="s">
        <v>622</v>
      </c>
      <c r="BC212" s="107">
        <f t="shared" si="18"/>
        <v>34</v>
      </c>
      <c r="BD212" s="107">
        <f t="shared" si="19"/>
        <v>4</v>
      </c>
      <c r="BE212" s="107">
        <f t="shared" si="20"/>
        <v>6</v>
      </c>
      <c r="BF212" s="107">
        <f t="shared" si="21"/>
        <v>6</v>
      </c>
      <c r="BG212" s="107">
        <f t="shared" si="22"/>
        <v>0</v>
      </c>
      <c r="BH212" s="107">
        <f t="shared" si="23"/>
        <v>44</v>
      </c>
    </row>
    <row r="213" spans="1:60" x14ac:dyDescent="0.25">
      <c r="A213" s="104">
        <v>710</v>
      </c>
      <c r="B213" s="69" t="s">
        <v>214</v>
      </c>
      <c r="C213" s="69" t="s">
        <v>206</v>
      </c>
      <c r="D213" s="184" t="s">
        <v>621</v>
      </c>
      <c r="E213" s="184" t="s">
        <v>621</v>
      </c>
      <c r="F213" s="184" t="s">
        <v>623</v>
      </c>
      <c r="G213" s="184" t="s">
        <v>620</v>
      </c>
      <c r="H213" s="184" t="s">
        <v>623</v>
      </c>
      <c r="I213" s="184" t="s">
        <v>621</v>
      </c>
      <c r="J213" s="184" t="s">
        <v>623</v>
      </c>
      <c r="K213" s="184" t="s">
        <v>621</v>
      </c>
      <c r="L213" s="184" t="s">
        <v>622</v>
      </c>
      <c r="M213" s="184" t="s">
        <v>621</v>
      </c>
      <c r="N213" s="184" t="s">
        <v>621</v>
      </c>
      <c r="O213" s="184" t="s">
        <v>621</v>
      </c>
      <c r="P213" s="184" t="s">
        <v>621</v>
      </c>
      <c r="Q213" s="184" t="s">
        <v>623</v>
      </c>
      <c r="R213" s="184" t="s">
        <v>623</v>
      </c>
      <c r="S213" s="184" t="s">
        <v>621</v>
      </c>
      <c r="T213" s="184" t="s">
        <v>620</v>
      </c>
      <c r="U213" s="184" t="s">
        <v>621</v>
      </c>
      <c r="V213" s="184" t="s">
        <v>621</v>
      </c>
      <c r="W213" s="184" t="s">
        <v>621</v>
      </c>
      <c r="X213" s="184" t="s">
        <v>621</v>
      </c>
      <c r="Y213" s="184" t="s">
        <v>622</v>
      </c>
      <c r="Z213" s="184" t="s">
        <v>621</v>
      </c>
      <c r="AA213" s="184" t="s">
        <v>621</v>
      </c>
      <c r="AB213" s="184" t="s">
        <v>621</v>
      </c>
      <c r="AC213" s="184" t="s">
        <v>621</v>
      </c>
      <c r="AD213" s="184" t="s">
        <v>623</v>
      </c>
      <c r="AE213" s="184" t="s">
        <v>621</v>
      </c>
      <c r="AF213" s="184" t="s">
        <v>621</v>
      </c>
      <c r="AG213" s="184" t="s">
        <v>622</v>
      </c>
      <c r="AH213" s="184" t="s">
        <v>622</v>
      </c>
      <c r="AI213" s="184" t="s">
        <v>622</v>
      </c>
      <c r="AJ213" s="184" t="s">
        <v>621</v>
      </c>
      <c r="AK213" s="184" t="s">
        <v>621</v>
      </c>
      <c r="AL213" s="184" t="s">
        <v>621</v>
      </c>
      <c r="AM213" s="184" t="s">
        <v>621</v>
      </c>
      <c r="AN213" s="184" t="s">
        <v>621</v>
      </c>
      <c r="AO213" s="184" t="s">
        <v>621</v>
      </c>
      <c r="AP213" s="184" t="s">
        <v>621</v>
      </c>
      <c r="AQ213" s="184" t="s">
        <v>621</v>
      </c>
      <c r="AR213" s="184" t="s">
        <v>621</v>
      </c>
      <c r="AS213" s="184" t="s">
        <v>621</v>
      </c>
      <c r="AT213" s="184" t="s">
        <v>620</v>
      </c>
      <c r="AU213" s="184" t="s">
        <v>621</v>
      </c>
      <c r="AV213" s="184" t="s">
        <v>621</v>
      </c>
      <c r="AW213" s="184" t="s">
        <v>623</v>
      </c>
      <c r="AX213" s="184" t="s">
        <v>620</v>
      </c>
      <c r="AY213" s="184" t="s">
        <v>621</v>
      </c>
      <c r="AZ213" s="184" t="s">
        <v>622</v>
      </c>
      <c r="BA213" s="184" t="s">
        <v>622</v>
      </c>
      <c r="BC213" s="107">
        <f t="shared" si="18"/>
        <v>32</v>
      </c>
      <c r="BD213" s="107">
        <f t="shared" si="19"/>
        <v>7</v>
      </c>
      <c r="BE213" s="107">
        <f t="shared" si="20"/>
        <v>4</v>
      </c>
      <c r="BF213" s="107">
        <f t="shared" si="21"/>
        <v>7</v>
      </c>
      <c r="BG213" s="107">
        <f t="shared" si="22"/>
        <v>0</v>
      </c>
      <c r="BH213" s="107">
        <f t="shared" si="23"/>
        <v>43</v>
      </c>
    </row>
    <row r="214" spans="1:60" x14ac:dyDescent="0.25">
      <c r="A214" s="104">
        <v>711</v>
      </c>
      <c r="B214" s="69" t="s">
        <v>215</v>
      </c>
      <c r="C214" s="69" t="s">
        <v>206</v>
      </c>
      <c r="D214" s="184" t="s">
        <v>621</v>
      </c>
      <c r="E214" s="184" t="s">
        <v>621</v>
      </c>
      <c r="F214" s="184" t="s">
        <v>621</v>
      </c>
      <c r="G214" s="184" t="s">
        <v>621</v>
      </c>
      <c r="H214" s="184" t="s">
        <v>621</v>
      </c>
      <c r="I214" s="184" t="s">
        <v>621</v>
      </c>
      <c r="J214" s="184" t="s">
        <v>623</v>
      </c>
      <c r="K214" s="184" t="s">
        <v>621</v>
      </c>
      <c r="L214" s="184" t="s">
        <v>621</v>
      </c>
      <c r="M214" s="184" t="s">
        <v>621</v>
      </c>
      <c r="N214" s="184" t="s">
        <v>621</v>
      </c>
      <c r="O214" s="184" t="s">
        <v>621</v>
      </c>
      <c r="P214" s="184" t="s">
        <v>621</v>
      </c>
      <c r="Q214" s="184" t="s">
        <v>621</v>
      </c>
      <c r="R214" s="184" t="s">
        <v>621</v>
      </c>
      <c r="S214" s="184" t="s">
        <v>621</v>
      </c>
      <c r="T214" s="184" t="s">
        <v>623</v>
      </c>
      <c r="U214" s="184" t="s">
        <v>621</v>
      </c>
      <c r="V214" s="184" t="s">
        <v>621</v>
      </c>
      <c r="W214" s="184" t="s">
        <v>621</v>
      </c>
      <c r="X214" s="184" t="s">
        <v>621</v>
      </c>
      <c r="Y214" s="184" t="s">
        <v>623</v>
      </c>
      <c r="Z214" s="184" t="s">
        <v>621</v>
      </c>
      <c r="AA214" s="184" t="s">
        <v>621</v>
      </c>
      <c r="AB214" s="184" t="s">
        <v>621</v>
      </c>
      <c r="AC214" s="184" t="s">
        <v>621</v>
      </c>
      <c r="AD214" s="184" t="s">
        <v>621</v>
      </c>
      <c r="AE214" s="184" t="s">
        <v>621</v>
      </c>
      <c r="AF214" s="184" t="s">
        <v>621</v>
      </c>
      <c r="AG214" s="184" t="s">
        <v>621</v>
      </c>
      <c r="AH214" s="184" t="s">
        <v>622</v>
      </c>
      <c r="AI214" s="184" t="s">
        <v>622</v>
      </c>
      <c r="AJ214" s="184" t="s">
        <v>621</v>
      </c>
      <c r="AK214" s="184" t="s">
        <v>621</v>
      </c>
      <c r="AL214" s="184" t="s">
        <v>621</v>
      </c>
      <c r="AM214" s="184" t="s">
        <v>621</v>
      </c>
      <c r="AN214" s="184" t="s">
        <v>621</v>
      </c>
      <c r="AO214" s="184" t="s">
        <v>621</v>
      </c>
      <c r="AP214" s="184" t="s">
        <v>621</v>
      </c>
      <c r="AQ214" s="184" t="s">
        <v>622</v>
      </c>
      <c r="AR214" s="184" t="s">
        <v>623</v>
      </c>
      <c r="AS214" s="184" t="s">
        <v>621</v>
      </c>
      <c r="AT214" s="184" t="s">
        <v>623</v>
      </c>
      <c r="AU214" s="184" t="s">
        <v>621</v>
      </c>
      <c r="AV214" s="184" t="s">
        <v>621</v>
      </c>
      <c r="AW214" s="184" t="s">
        <v>621</v>
      </c>
      <c r="AX214" s="184" t="s">
        <v>623</v>
      </c>
      <c r="AY214" s="184" t="s">
        <v>621</v>
      </c>
      <c r="AZ214" s="184" t="s">
        <v>621</v>
      </c>
      <c r="BA214" s="184" t="s">
        <v>621</v>
      </c>
      <c r="BC214" s="107">
        <f t="shared" si="18"/>
        <v>41</v>
      </c>
      <c r="BD214" s="107">
        <f t="shared" si="19"/>
        <v>3</v>
      </c>
      <c r="BE214" s="107">
        <f t="shared" si="20"/>
        <v>0</v>
      </c>
      <c r="BF214" s="107">
        <f t="shared" si="21"/>
        <v>6</v>
      </c>
      <c r="BG214" s="107">
        <f t="shared" si="22"/>
        <v>0</v>
      </c>
      <c r="BH214" s="107">
        <f t="shared" si="23"/>
        <v>44</v>
      </c>
    </row>
    <row r="215" spans="1:60" x14ac:dyDescent="0.25">
      <c r="A215" s="104">
        <v>712</v>
      </c>
      <c r="B215" s="69" t="s">
        <v>216</v>
      </c>
      <c r="C215" s="69" t="s">
        <v>206</v>
      </c>
      <c r="D215" s="184" t="s">
        <v>621</v>
      </c>
      <c r="E215" s="184" t="s">
        <v>621</v>
      </c>
      <c r="F215" s="184" t="s">
        <v>1578</v>
      </c>
      <c r="G215" s="184" t="s">
        <v>621</v>
      </c>
      <c r="H215" s="184" t="s">
        <v>623</v>
      </c>
      <c r="I215" s="184" t="s">
        <v>621</v>
      </c>
      <c r="J215" s="184" t="s">
        <v>621</v>
      </c>
      <c r="K215" s="184" t="s">
        <v>621</v>
      </c>
      <c r="L215" s="184" t="s">
        <v>622</v>
      </c>
      <c r="M215" s="184" t="s">
        <v>621</v>
      </c>
      <c r="N215" s="184" t="s">
        <v>623</v>
      </c>
      <c r="O215" s="184" t="s">
        <v>622</v>
      </c>
      <c r="P215" s="184" t="s">
        <v>621</v>
      </c>
      <c r="Q215" s="184" t="s">
        <v>1578</v>
      </c>
      <c r="R215" s="184" t="s">
        <v>621</v>
      </c>
      <c r="S215" s="184" t="s">
        <v>621</v>
      </c>
      <c r="T215" s="184" t="s">
        <v>620</v>
      </c>
      <c r="U215" s="184" t="s">
        <v>621</v>
      </c>
      <c r="V215" s="184" t="s">
        <v>621</v>
      </c>
      <c r="W215" s="184" t="s">
        <v>623</v>
      </c>
      <c r="X215" s="184" t="s">
        <v>621</v>
      </c>
      <c r="Y215" s="184" t="s">
        <v>622</v>
      </c>
      <c r="Z215" s="184" t="s">
        <v>621</v>
      </c>
      <c r="AA215" s="184" t="s">
        <v>621</v>
      </c>
      <c r="AB215" s="184" t="s">
        <v>621</v>
      </c>
      <c r="AC215" s="184" t="s">
        <v>621</v>
      </c>
      <c r="AD215" s="184" t="s">
        <v>621</v>
      </c>
      <c r="AE215" s="184" t="s">
        <v>621</v>
      </c>
      <c r="AF215" s="184" t="s">
        <v>621</v>
      </c>
      <c r="AG215" s="184" t="s">
        <v>621</v>
      </c>
      <c r="AH215" s="184" t="s">
        <v>622</v>
      </c>
      <c r="AI215" s="184" t="s">
        <v>622</v>
      </c>
      <c r="AJ215" s="184" t="s">
        <v>621</v>
      </c>
      <c r="AK215" s="184" t="s">
        <v>621</v>
      </c>
      <c r="AL215" s="184" t="s">
        <v>622</v>
      </c>
      <c r="AM215" s="184" t="s">
        <v>621</v>
      </c>
      <c r="AN215" s="184" t="s">
        <v>621</v>
      </c>
      <c r="AO215" s="184" t="s">
        <v>621</v>
      </c>
      <c r="AP215" s="184" t="s">
        <v>1578</v>
      </c>
      <c r="AQ215" s="184" t="s">
        <v>621</v>
      </c>
      <c r="AR215" s="184" t="s">
        <v>621</v>
      </c>
      <c r="AS215" s="184" t="s">
        <v>623</v>
      </c>
      <c r="AT215" s="184" t="s">
        <v>620</v>
      </c>
      <c r="AU215" s="184" t="s">
        <v>620</v>
      </c>
      <c r="AV215" s="184" t="s">
        <v>621</v>
      </c>
      <c r="AW215" s="184" t="s">
        <v>620</v>
      </c>
      <c r="AX215" s="184" t="s">
        <v>621</v>
      </c>
      <c r="AY215" s="184" t="s">
        <v>621</v>
      </c>
      <c r="AZ215" s="184" t="s">
        <v>622</v>
      </c>
      <c r="BA215" s="184" t="s">
        <v>622</v>
      </c>
      <c r="BC215" s="107">
        <f t="shared" si="18"/>
        <v>31</v>
      </c>
      <c r="BD215" s="107">
        <f t="shared" si="19"/>
        <v>8</v>
      </c>
      <c r="BE215" s="107">
        <f t="shared" si="20"/>
        <v>4</v>
      </c>
      <c r="BF215" s="107">
        <f t="shared" si="21"/>
        <v>4</v>
      </c>
      <c r="BG215" s="107">
        <f t="shared" si="22"/>
        <v>3</v>
      </c>
      <c r="BH215" s="107">
        <f t="shared" si="23"/>
        <v>43</v>
      </c>
    </row>
    <row r="216" spans="1:60" x14ac:dyDescent="0.25">
      <c r="A216" s="104">
        <v>713</v>
      </c>
      <c r="B216" s="69" t="s">
        <v>217</v>
      </c>
      <c r="C216" s="69" t="s">
        <v>206</v>
      </c>
      <c r="D216" s="184" t="s">
        <v>621</v>
      </c>
      <c r="E216" s="184" t="s">
        <v>623</v>
      </c>
      <c r="F216" s="184" t="s">
        <v>621</v>
      </c>
      <c r="G216" s="184" t="s">
        <v>621</v>
      </c>
      <c r="H216" s="184" t="s">
        <v>621</v>
      </c>
      <c r="I216" s="184" t="s">
        <v>621</v>
      </c>
      <c r="J216" s="184" t="s">
        <v>621</v>
      </c>
      <c r="K216" s="184" t="s">
        <v>621</v>
      </c>
      <c r="L216" s="184" t="s">
        <v>623</v>
      </c>
      <c r="M216" s="184" t="s">
        <v>621</v>
      </c>
      <c r="N216" s="184" t="s">
        <v>621</v>
      </c>
      <c r="O216" s="184" t="s">
        <v>620</v>
      </c>
      <c r="P216" s="184" t="s">
        <v>621</v>
      </c>
      <c r="Q216" s="184" t="s">
        <v>621</v>
      </c>
      <c r="R216" s="184" t="s">
        <v>623</v>
      </c>
      <c r="S216" s="184" t="s">
        <v>621</v>
      </c>
      <c r="T216" s="184" t="s">
        <v>620</v>
      </c>
      <c r="U216" s="184" t="s">
        <v>621</v>
      </c>
      <c r="V216" s="184" t="s">
        <v>621</v>
      </c>
      <c r="W216" s="184" t="s">
        <v>621</v>
      </c>
      <c r="X216" s="184" t="s">
        <v>621</v>
      </c>
      <c r="Y216" s="184" t="s">
        <v>622</v>
      </c>
      <c r="Z216" s="184" t="s">
        <v>621</v>
      </c>
      <c r="AA216" s="184" t="s">
        <v>621</v>
      </c>
      <c r="AB216" s="184" t="s">
        <v>621</v>
      </c>
      <c r="AC216" s="184" t="s">
        <v>621</v>
      </c>
      <c r="AD216" s="184" t="s">
        <v>623</v>
      </c>
      <c r="AE216" s="184" t="s">
        <v>621</v>
      </c>
      <c r="AF216" s="184" t="s">
        <v>621</v>
      </c>
      <c r="AG216" s="184" t="s">
        <v>620</v>
      </c>
      <c r="AH216" s="184" t="s">
        <v>621</v>
      </c>
      <c r="AI216" s="184" t="s">
        <v>621</v>
      </c>
      <c r="AJ216" s="184" t="s">
        <v>621</v>
      </c>
      <c r="AK216" s="184" t="s">
        <v>621</v>
      </c>
      <c r="AL216" s="184" t="s">
        <v>621</v>
      </c>
      <c r="AM216" s="184" t="s">
        <v>621</v>
      </c>
      <c r="AN216" s="184" t="s">
        <v>621</v>
      </c>
      <c r="AO216" s="184" t="s">
        <v>623</v>
      </c>
      <c r="AP216" s="184" t="s">
        <v>621</v>
      </c>
      <c r="AQ216" s="184" t="s">
        <v>621</v>
      </c>
      <c r="AR216" s="184" t="s">
        <v>621</v>
      </c>
      <c r="AS216" s="184" t="s">
        <v>621</v>
      </c>
      <c r="AT216" s="184" t="s">
        <v>623</v>
      </c>
      <c r="AU216" s="184" t="s">
        <v>621</v>
      </c>
      <c r="AV216" s="184" t="s">
        <v>621</v>
      </c>
      <c r="AW216" s="184" t="s">
        <v>623</v>
      </c>
      <c r="AX216" s="184" t="s">
        <v>621</v>
      </c>
      <c r="AY216" s="184" t="s">
        <v>620</v>
      </c>
      <c r="AZ216" s="184" t="s">
        <v>622</v>
      </c>
      <c r="BA216" s="184" t="s">
        <v>620</v>
      </c>
      <c r="BC216" s="107">
        <f t="shared" si="18"/>
        <v>36</v>
      </c>
      <c r="BD216" s="107">
        <f t="shared" si="19"/>
        <v>2</v>
      </c>
      <c r="BE216" s="107">
        <f t="shared" si="20"/>
        <v>5</v>
      </c>
      <c r="BF216" s="107">
        <f t="shared" si="21"/>
        <v>7</v>
      </c>
      <c r="BG216" s="107">
        <f t="shared" si="22"/>
        <v>0</v>
      </c>
      <c r="BH216" s="107">
        <f t="shared" si="23"/>
        <v>43</v>
      </c>
    </row>
    <row r="217" spans="1:60" x14ac:dyDescent="0.25">
      <c r="A217" s="104">
        <v>714</v>
      </c>
      <c r="B217" s="69" t="s">
        <v>218</v>
      </c>
      <c r="C217" s="69" t="s">
        <v>206</v>
      </c>
      <c r="D217" s="184" t="s">
        <v>623</v>
      </c>
      <c r="E217" s="184" t="s">
        <v>621</v>
      </c>
      <c r="F217" s="184" t="s">
        <v>621</v>
      </c>
      <c r="G217" s="184" t="s">
        <v>621</v>
      </c>
      <c r="H217" s="184" t="s">
        <v>621</v>
      </c>
      <c r="I217" s="184" t="s">
        <v>621</v>
      </c>
      <c r="J217" s="184" t="s">
        <v>623</v>
      </c>
      <c r="K217" s="184" t="s">
        <v>621</v>
      </c>
      <c r="L217" s="184" t="s">
        <v>621</v>
      </c>
      <c r="M217" s="184" t="s">
        <v>621</v>
      </c>
      <c r="N217" s="184" t="s">
        <v>621</v>
      </c>
      <c r="O217" s="184" t="s">
        <v>621</v>
      </c>
      <c r="P217" s="184" t="s">
        <v>621</v>
      </c>
      <c r="Q217" s="184" t="s">
        <v>621</v>
      </c>
      <c r="R217" s="184" t="s">
        <v>623</v>
      </c>
      <c r="S217" s="184" t="s">
        <v>621</v>
      </c>
      <c r="T217" s="184" t="s">
        <v>621</v>
      </c>
      <c r="U217" s="184" t="s">
        <v>621</v>
      </c>
      <c r="V217" s="184" t="s">
        <v>621</v>
      </c>
      <c r="W217" s="184" t="s">
        <v>621</v>
      </c>
      <c r="X217" s="184" t="s">
        <v>621</v>
      </c>
      <c r="Y217" s="184" t="s">
        <v>621</v>
      </c>
      <c r="Z217" s="184" t="s">
        <v>621</v>
      </c>
      <c r="AA217" s="184" t="s">
        <v>621</v>
      </c>
      <c r="AB217" s="184" t="s">
        <v>621</v>
      </c>
      <c r="AC217" s="184" t="s">
        <v>621</v>
      </c>
      <c r="AD217" s="184" t="s">
        <v>621</v>
      </c>
      <c r="AE217" s="184" t="s">
        <v>621</v>
      </c>
      <c r="AF217" s="184" t="s">
        <v>621</v>
      </c>
      <c r="AG217" s="184" t="s">
        <v>620</v>
      </c>
      <c r="AH217" s="184" t="s">
        <v>621</v>
      </c>
      <c r="AI217" s="184" t="s">
        <v>621</v>
      </c>
      <c r="AJ217" s="184" t="s">
        <v>621</v>
      </c>
      <c r="AK217" s="184" t="s">
        <v>621</v>
      </c>
      <c r="AL217" s="184" t="s">
        <v>621</v>
      </c>
      <c r="AM217" s="184" t="s">
        <v>621</v>
      </c>
      <c r="AN217" s="184" t="s">
        <v>621</v>
      </c>
      <c r="AO217" s="184" t="s">
        <v>621</v>
      </c>
      <c r="AP217" s="184" t="s">
        <v>621</v>
      </c>
      <c r="AQ217" s="184" t="s">
        <v>621</v>
      </c>
      <c r="AR217" s="184" t="s">
        <v>621</v>
      </c>
      <c r="AS217" s="184" t="s">
        <v>623</v>
      </c>
      <c r="AT217" s="184" t="s">
        <v>621</v>
      </c>
      <c r="AU217" s="184" t="s">
        <v>621</v>
      </c>
      <c r="AV217" s="184" t="s">
        <v>621</v>
      </c>
      <c r="AW217" s="184" t="s">
        <v>621</v>
      </c>
      <c r="AX217" s="184" t="s">
        <v>621</v>
      </c>
      <c r="AY217" s="184" t="s">
        <v>621</v>
      </c>
      <c r="AZ217" s="184" t="s">
        <v>622</v>
      </c>
      <c r="BA217" s="184" t="s">
        <v>622</v>
      </c>
      <c r="BC217" s="107">
        <f t="shared" si="18"/>
        <v>43</v>
      </c>
      <c r="BD217" s="107">
        <f t="shared" si="19"/>
        <v>2</v>
      </c>
      <c r="BE217" s="107">
        <f t="shared" si="20"/>
        <v>1</v>
      </c>
      <c r="BF217" s="107">
        <f t="shared" si="21"/>
        <v>4</v>
      </c>
      <c r="BG217" s="107">
        <f t="shared" si="22"/>
        <v>0</v>
      </c>
      <c r="BH217" s="107">
        <f t="shared" si="23"/>
        <v>46</v>
      </c>
    </row>
    <row r="218" spans="1:60" x14ac:dyDescent="0.25">
      <c r="A218" s="104">
        <v>715</v>
      </c>
      <c r="B218" s="69" t="s">
        <v>219</v>
      </c>
      <c r="C218" s="69" t="s">
        <v>206</v>
      </c>
      <c r="D218" s="184" t="s">
        <v>621</v>
      </c>
      <c r="E218" s="184" t="s">
        <v>621</v>
      </c>
      <c r="F218" s="184" t="s">
        <v>621</v>
      </c>
      <c r="G218" s="184" t="s">
        <v>621</v>
      </c>
      <c r="H218" s="184" t="s">
        <v>623</v>
      </c>
      <c r="I218" s="184" t="s">
        <v>621</v>
      </c>
      <c r="J218" s="184" t="s">
        <v>623</v>
      </c>
      <c r="K218" s="184" t="s">
        <v>621</v>
      </c>
      <c r="L218" s="184" t="s">
        <v>621</v>
      </c>
      <c r="M218" s="184" t="s">
        <v>621</v>
      </c>
      <c r="N218" s="184" t="s">
        <v>621</v>
      </c>
      <c r="O218" s="184" t="s">
        <v>621</v>
      </c>
      <c r="P218" s="184" t="s">
        <v>621</v>
      </c>
      <c r="Q218" s="184" t="s">
        <v>621</v>
      </c>
      <c r="R218" s="184" t="s">
        <v>621</v>
      </c>
      <c r="S218" s="184" t="s">
        <v>621</v>
      </c>
      <c r="T218" s="184" t="s">
        <v>623</v>
      </c>
      <c r="U218" s="184" t="s">
        <v>621</v>
      </c>
      <c r="V218" s="184" t="s">
        <v>621</v>
      </c>
      <c r="W218" s="184" t="s">
        <v>621</v>
      </c>
      <c r="X218" s="184" t="s">
        <v>621</v>
      </c>
      <c r="Y218" s="184" t="s">
        <v>622</v>
      </c>
      <c r="Z218" s="184" t="s">
        <v>621</v>
      </c>
      <c r="AA218" s="184" t="s">
        <v>621</v>
      </c>
      <c r="AB218" s="184" t="s">
        <v>621</v>
      </c>
      <c r="AC218" s="184" t="s">
        <v>621</v>
      </c>
      <c r="AD218" s="184" t="s">
        <v>623</v>
      </c>
      <c r="AE218" s="184" t="s">
        <v>621</v>
      </c>
      <c r="AF218" s="184" t="s">
        <v>621</v>
      </c>
      <c r="AG218" s="184" t="s">
        <v>623</v>
      </c>
      <c r="AH218" s="184" t="s">
        <v>622</v>
      </c>
      <c r="AI218" s="184" t="s">
        <v>622</v>
      </c>
      <c r="AJ218" s="184" t="s">
        <v>621</v>
      </c>
      <c r="AK218" s="184" t="s">
        <v>621</v>
      </c>
      <c r="AL218" s="184" t="s">
        <v>621</v>
      </c>
      <c r="AM218" s="184" t="s">
        <v>621</v>
      </c>
      <c r="AN218" s="184" t="s">
        <v>621</v>
      </c>
      <c r="AO218" s="184" t="s">
        <v>621</v>
      </c>
      <c r="AP218" s="184" t="s">
        <v>621</v>
      </c>
      <c r="AQ218" s="184" t="s">
        <v>621</v>
      </c>
      <c r="AR218" s="184" t="s">
        <v>621</v>
      </c>
      <c r="AS218" s="184" t="s">
        <v>621</v>
      </c>
      <c r="AT218" s="184" t="s">
        <v>621</v>
      </c>
      <c r="AU218" s="184" t="s">
        <v>621</v>
      </c>
      <c r="AV218" s="184" t="s">
        <v>621</v>
      </c>
      <c r="AW218" s="184" t="s">
        <v>623</v>
      </c>
      <c r="AX218" s="184" t="s">
        <v>623</v>
      </c>
      <c r="AY218" s="184" t="s">
        <v>621</v>
      </c>
      <c r="AZ218" s="184" t="s">
        <v>622</v>
      </c>
      <c r="BA218" s="184" t="s">
        <v>623</v>
      </c>
      <c r="BC218" s="107">
        <f t="shared" si="18"/>
        <v>38</v>
      </c>
      <c r="BD218" s="107">
        <f t="shared" si="19"/>
        <v>4</v>
      </c>
      <c r="BE218" s="107">
        <f t="shared" si="20"/>
        <v>0</v>
      </c>
      <c r="BF218" s="107">
        <f t="shared" si="21"/>
        <v>8</v>
      </c>
      <c r="BG218" s="107">
        <f t="shared" si="22"/>
        <v>0</v>
      </c>
      <c r="BH218" s="107">
        <f t="shared" si="23"/>
        <v>42</v>
      </c>
    </row>
    <row r="219" spans="1:60" x14ac:dyDescent="0.25">
      <c r="A219" s="104">
        <v>716</v>
      </c>
      <c r="B219" s="69" t="s">
        <v>220</v>
      </c>
      <c r="C219" s="69" t="s">
        <v>206</v>
      </c>
      <c r="D219" s="184" t="s">
        <v>621</v>
      </c>
      <c r="E219" s="184" t="s">
        <v>621</v>
      </c>
      <c r="F219" s="184" t="s">
        <v>621</v>
      </c>
      <c r="G219" s="184" t="s">
        <v>620</v>
      </c>
      <c r="H219" s="184" t="s">
        <v>623</v>
      </c>
      <c r="I219" s="184" t="s">
        <v>621</v>
      </c>
      <c r="J219" s="184" t="s">
        <v>623</v>
      </c>
      <c r="K219" s="184" t="s">
        <v>621</v>
      </c>
      <c r="L219" s="184" t="s">
        <v>621</v>
      </c>
      <c r="M219" s="184" t="s">
        <v>621</v>
      </c>
      <c r="N219" s="184" t="s">
        <v>621</v>
      </c>
      <c r="O219" s="184" t="s">
        <v>622</v>
      </c>
      <c r="P219" s="184" t="s">
        <v>621</v>
      </c>
      <c r="Q219" s="184" t="s">
        <v>620</v>
      </c>
      <c r="R219" s="184" t="s">
        <v>621</v>
      </c>
      <c r="S219" s="184" t="s">
        <v>621</v>
      </c>
      <c r="T219" s="184" t="s">
        <v>621</v>
      </c>
      <c r="U219" s="184" t="s">
        <v>621</v>
      </c>
      <c r="V219" s="184" t="s">
        <v>621</v>
      </c>
      <c r="W219" s="184" t="s">
        <v>621</v>
      </c>
      <c r="X219" s="184" t="s">
        <v>621</v>
      </c>
      <c r="Y219" s="184" t="s">
        <v>622</v>
      </c>
      <c r="Z219" s="184" t="s">
        <v>621</v>
      </c>
      <c r="AA219" s="184" t="s">
        <v>621</v>
      </c>
      <c r="AB219" s="184" t="s">
        <v>621</v>
      </c>
      <c r="AC219" s="184" t="s">
        <v>621</v>
      </c>
      <c r="AD219" s="184" t="s">
        <v>621</v>
      </c>
      <c r="AE219" s="184" t="s">
        <v>621</v>
      </c>
      <c r="AF219" s="184" t="s">
        <v>621</v>
      </c>
      <c r="AG219" s="184" t="s">
        <v>622</v>
      </c>
      <c r="AH219" s="184" t="s">
        <v>622</v>
      </c>
      <c r="AI219" s="184" t="s">
        <v>622</v>
      </c>
      <c r="AJ219" s="184" t="s">
        <v>621</v>
      </c>
      <c r="AK219" s="184" t="s">
        <v>621</v>
      </c>
      <c r="AL219" s="184" t="s">
        <v>621</v>
      </c>
      <c r="AM219" s="184" t="s">
        <v>621</v>
      </c>
      <c r="AN219" s="184" t="s">
        <v>621</v>
      </c>
      <c r="AO219" s="184" t="s">
        <v>621</v>
      </c>
      <c r="AP219" s="184" t="s">
        <v>621</v>
      </c>
      <c r="AQ219" s="184" t="s">
        <v>621</v>
      </c>
      <c r="AR219" s="184" t="s">
        <v>621</v>
      </c>
      <c r="AS219" s="184" t="s">
        <v>621</v>
      </c>
      <c r="AT219" s="184" t="s">
        <v>621</v>
      </c>
      <c r="AU219" s="184" t="s">
        <v>621</v>
      </c>
      <c r="AV219" s="184" t="s">
        <v>621</v>
      </c>
      <c r="AW219" s="184" t="s">
        <v>621</v>
      </c>
      <c r="AX219" s="184" t="s">
        <v>621</v>
      </c>
      <c r="AY219" s="184" t="s">
        <v>621</v>
      </c>
      <c r="AZ219" s="184" t="s">
        <v>622</v>
      </c>
      <c r="BA219" s="184" t="s">
        <v>620</v>
      </c>
      <c r="BC219" s="107">
        <f t="shared" si="18"/>
        <v>39</v>
      </c>
      <c r="BD219" s="107">
        <f t="shared" si="19"/>
        <v>6</v>
      </c>
      <c r="BE219" s="107">
        <f t="shared" si="20"/>
        <v>3</v>
      </c>
      <c r="BF219" s="107">
        <f t="shared" si="21"/>
        <v>2</v>
      </c>
      <c r="BG219" s="107">
        <f t="shared" si="22"/>
        <v>0</v>
      </c>
      <c r="BH219" s="107">
        <f t="shared" si="23"/>
        <v>48</v>
      </c>
    </row>
    <row r="220" spans="1:60" x14ac:dyDescent="0.25">
      <c r="A220" s="104">
        <v>717</v>
      </c>
      <c r="B220" s="69" t="s">
        <v>221</v>
      </c>
      <c r="C220" s="69" t="s">
        <v>206</v>
      </c>
      <c r="D220" s="184" t="s">
        <v>623</v>
      </c>
      <c r="E220" s="184" t="s">
        <v>621</v>
      </c>
      <c r="F220" s="184" t="s">
        <v>621</v>
      </c>
      <c r="G220" s="184" t="s">
        <v>621</v>
      </c>
      <c r="H220" s="184" t="s">
        <v>623</v>
      </c>
      <c r="I220" s="184" t="s">
        <v>621</v>
      </c>
      <c r="J220" s="184" t="s">
        <v>623</v>
      </c>
      <c r="K220" s="184" t="s">
        <v>621</v>
      </c>
      <c r="L220" s="184" t="s">
        <v>622</v>
      </c>
      <c r="M220" s="184" t="s">
        <v>621</v>
      </c>
      <c r="N220" s="184" t="s">
        <v>621</v>
      </c>
      <c r="O220" s="184" t="s">
        <v>621</v>
      </c>
      <c r="P220" s="184" t="s">
        <v>621</v>
      </c>
      <c r="Q220" s="184" t="s">
        <v>621</v>
      </c>
      <c r="R220" s="184" t="s">
        <v>623</v>
      </c>
      <c r="S220" s="184" t="s">
        <v>623</v>
      </c>
      <c r="T220" s="184" t="s">
        <v>623</v>
      </c>
      <c r="U220" s="184" t="s">
        <v>623</v>
      </c>
      <c r="V220" s="184" t="s">
        <v>621</v>
      </c>
      <c r="W220" s="184" t="s">
        <v>621</v>
      </c>
      <c r="X220" s="184" t="s">
        <v>623</v>
      </c>
      <c r="Y220" s="184" t="s">
        <v>623</v>
      </c>
      <c r="Z220" s="184" t="s">
        <v>621</v>
      </c>
      <c r="AA220" s="184" t="s">
        <v>621</v>
      </c>
      <c r="AB220" s="184" t="s">
        <v>623</v>
      </c>
      <c r="AC220" s="184" t="s">
        <v>621</v>
      </c>
      <c r="AD220" s="184" t="s">
        <v>621</v>
      </c>
      <c r="AE220" s="184" t="s">
        <v>621</v>
      </c>
      <c r="AF220" s="184" t="s">
        <v>621</v>
      </c>
      <c r="AG220" s="184" t="s">
        <v>622</v>
      </c>
      <c r="AH220" s="184" t="s">
        <v>622</v>
      </c>
      <c r="AI220" s="184" t="s">
        <v>622</v>
      </c>
      <c r="AJ220" s="184" t="s">
        <v>621</v>
      </c>
      <c r="AK220" s="184" t="s">
        <v>621</v>
      </c>
      <c r="AL220" s="184" t="s">
        <v>622</v>
      </c>
      <c r="AM220" s="184" t="s">
        <v>621</v>
      </c>
      <c r="AN220" s="184" t="s">
        <v>621</v>
      </c>
      <c r="AO220" s="184" t="s">
        <v>622</v>
      </c>
      <c r="AP220" s="184" t="s">
        <v>621</v>
      </c>
      <c r="AQ220" s="184" t="s">
        <v>623</v>
      </c>
      <c r="AR220" s="184" t="s">
        <v>623</v>
      </c>
      <c r="AS220" s="184" t="s">
        <v>621</v>
      </c>
      <c r="AT220" s="184" t="s">
        <v>623</v>
      </c>
      <c r="AU220" s="184" t="s">
        <v>623</v>
      </c>
      <c r="AV220" s="184" t="s">
        <v>621</v>
      </c>
      <c r="AW220" s="184" t="s">
        <v>620</v>
      </c>
      <c r="AX220" s="184" t="s">
        <v>620</v>
      </c>
      <c r="AY220" s="184" t="s">
        <v>621</v>
      </c>
      <c r="AZ220" s="184" t="s">
        <v>622</v>
      </c>
      <c r="BA220" s="184" t="s">
        <v>620</v>
      </c>
      <c r="BC220" s="107">
        <f t="shared" si="18"/>
        <v>26</v>
      </c>
      <c r="BD220" s="107">
        <f t="shared" si="19"/>
        <v>7</v>
      </c>
      <c r="BE220" s="107">
        <f t="shared" si="20"/>
        <v>3</v>
      </c>
      <c r="BF220" s="107">
        <f t="shared" si="21"/>
        <v>14</v>
      </c>
      <c r="BG220" s="107">
        <f t="shared" si="22"/>
        <v>0</v>
      </c>
      <c r="BH220" s="107">
        <f t="shared" si="23"/>
        <v>36</v>
      </c>
    </row>
    <row r="221" spans="1:60" x14ac:dyDescent="0.25">
      <c r="A221" s="104">
        <v>718</v>
      </c>
      <c r="B221" s="69" t="s">
        <v>222</v>
      </c>
      <c r="C221" s="69" t="s">
        <v>206</v>
      </c>
      <c r="D221" s="184" t="s">
        <v>621</v>
      </c>
      <c r="E221" s="184" t="s">
        <v>621</v>
      </c>
      <c r="F221" s="184" t="s">
        <v>621</v>
      </c>
      <c r="G221" s="184" t="s">
        <v>621</v>
      </c>
      <c r="H221" s="184" t="s">
        <v>623</v>
      </c>
      <c r="I221" s="184" t="s">
        <v>621</v>
      </c>
      <c r="J221" s="184" t="s">
        <v>623</v>
      </c>
      <c r="K221" s="184" t="s">
        <v>623</v>
      </c>
      <c r="L221" s="184" t="s">
        <v>621</v>
      </c>
      <c r="M221" s="184" t="s">
        <v>621</v>
      </c>
      <c r="N221" s="184" t="s">
        <v>621</v>
      </c>
      <c r="O221" s="184" t="s">
        <v>621</v>
      </c>
      <c r="P221" s="184" t="s">
        <v>621</v>
      </c>
      <c r="Q221" s="184" t="s">
        <v>621</v>
      </c>
      <c r="R221" s="184" t="s">
        <v>621</v>
      </c>
      <c r="S221" s="184" t="s">
        <v>621</v>
      </c>
      <c r="T221" s="184" t="s">
        <v>621</v>
      </c>
      <c r="U221" s="184" t="s">
        <v>621</v>
      </c>
      <c r="V221" s="184" t="s">
        <v>621</v>
      </c>
      <c r="W221" s="184" t="s">
        <v>621</v>
      </c>
      <c r="X221" s="184" t="s">
        <v>621</v>
      </c>
      <c r="Y221" s="184" t="s">
        <v>621</v>
      </c>
      <c r="Z221" s="184" t="s">
        <v>621</v>
      </c>
      <c r="AA221" s="184" t="s">
        <v>621</v>
      </c>
      <c r="AB221" s="184" t="s">
        <v>621</v>
      </c>
      <c r="AC221" s="184" t="s">
        <v>621</v>
      </c>
      <c r="AD221" s="184" t="s">
        <v>623</v>
      </c>
      <c r="AE221" s="184" t="s">
        <v>621</v>
      </c>
      <c r="AF221" s="184" t="s">
        <v>621</v>
      </c>
      <c r="AG221" s="184" t="s">
        <v>622</v>
      </c>
      <c r="AH221" s="184" t="s">
        <v>622</v>
      </c>
      <c r="AI221" s="184" t="s">
        <v>622</v>
      </c>
      <c r="AJ221" s="184" t="s">
        <v>621</v>
      </c>
      <c r="AK221" s="184" t="s">
        <v>621</v>
      </c>
      <c r="AL221" s="184" t="s">
        <v>621</v>
      </c>
      <c r="AM221" s="184" t="s">
        <v>621</v>
      </c>
      <c r="AN221" s="184" t="s">
        <v>621</v>
      </c>
      <c r="AO221" s="184" t="s">
        <v>620</v>
      </c>
      <c r="AP221" s="184" t="s">
        <v>621</v>
      </c>
      <c r="AQ221" s="184" t="s">
        <v>621</v>
      </c>
      <c r="AR221" s="184" t="s">
        <v>621</v>
      </c>
      <c r="AS221" s="184" t="s">
        <v>623</v>
      </c>
      <c r="AT221" s="184" t="s">
        <v>620</v>
      </c>
      <c r="AU221" s="184" t="s">
        <v>621</v>
      </c>
      <c r="AV221" s="184" t="s">
        <v>621</v>
      </c>
      <c r="AW221" s="184" t="s">
        <v>621</v>
      </c>
      <c r="AX221" s="184" t="s">
        <v>620</v>
      </c>
      <c r="AY221" s="184" t="s">
        <v>621</v>
      </c>
      <c r="AZ221" s="184" t="s">
        <v>622</v>
      </c>
      <c r="BA221" s="184" t="s">
        <v>620</v>
      </c>
      <c r="BC221" s="107">
        <f t="shared" si="18"/>
        <v>37</v>
      </c>
      <c r="BD221" s="107">
        <f t="shared" si="19"/>
        <v>4</v>
      </c>
      <c r="BE221" s="107">
        <f t="shared" si="20"/>
        <v>4</v>
      </c>
      <c r="BF221" s="107">
        <f t="shared" si="21"/>
        <v>5</v>
      </c>
      <c r="BG221" s="107">
        <f t="shared" si="22"/>
        <v>0</v>
      </c>
      <c r="BH221" s="107">
        <f t="shared" si="23"/>
        <v>45</v>
      </c>
    </row>
    <row r="222" spans="1:60" x14ac:dyDescent="0.25">
      <c r="A222" s="104">
        <v>719</v>
      </c>
      <c r="B222" s="69" t="s">
        <v>223</v>
      </c>
      <c r="C222" s="69" t="s">
        <v>206</v>
      </c>
      <c r="D222" s="184" t="s">
        <v>621</v>
      </c>
      <c r="E222" s="184" t="s">
        <v>621</v>
      </c>
      <c r="F222" s="184" t="s">
        <v>621</v>
      </c>
      <c r="G222" s="184" t="s">
        <v>621</v>
      </c>
      <c r="H222" s="184" t="s">
        <v>621</v>
      </c>
      <c r="I222" s="184" t="s">
        <v>621</v>
      </c>
      <c r="J222" s="184" t="s">
        <v>623</v>
      </c>
      <c r="K222" s="184" t="s">
        <v>621</v>
      </c>
      <c r="L222" s="184" t="s">
        <v>621</v>
      </c>
      <c r="M222" s="184" t="s">
        <v>623</v>
      </c>
      <c r="N222" s="184" t="s">
        <v>621</v>
      </c>
      <c r="O222" s="184" t="s">
        <v>621</v>
      </c>
      <c r="P222" s="184" t="s">
        <v>621</v>
      </c>
      <c r="Q222" s="184" t="s">
        <v>621</v>
      </c>
      <c r="R222" s="184" t="s">
        <v>623</v>
      </c>
      <c r="S222" s="184" t="s">
        <v>621</v>
      </c>
      <c r="T222" s="184" t="s">
        <v>620</v>
      </c>
      <c r="U222" s="184" t="s">
        <v>621</v>
      </c>
      <c r="V222" s="184" t="s">
        <v>621</v>
      </c>
      <c r="W222" s="184" t="s">
        <v>623</v>
      </c>
      <c r="X222" s="184" t="s">
        <v>621</v>
      </c>
      <c r="Y222" s="184" t="s">
        <v>622</v>
      </c>
      <c r="Z222" s="184" t="s">
        <v>621</v>
      </c>
      <c r="AA222" s="184" t="s">
        <v>621</v>
      </c>
      <c r="AB222" s="184" t="s">
        <v>621</v>
      </c>
      <c r="AC222" s="184" t="s">
        <v>621</v>
      </c>
      <c r="AD222" s="184" t="s">
        <v>621</v>
      </c>
      <c r="AE222" s="184" t="s">
        <v>621</v>
      </c>
      <c r="AF222" s="184" t="s">
        <v>621</v>
      </c>
      <c r="AG222" s="184" t="s">
        <v>622</v>
      </c>
      <c r="AH222" s="184" t="s">
        <v>622</v>
      </c>
      <c r="AI222" s="184" t="s">
        <v>622</v>
      </c>
      <c r="AJ222" s="184" t="s">
        <v>621</v>
      </c>
      <c r="AK222" s="184" t="s">
        <v>621</v>
      </c>
      <c r="AL222" s="184" t="s">
        <v>621</v>
      </c>
      <c r="AM222" s="184" t="s">
        <v>621</v>
      </c>
      <c r="AN222" s="184" t="s">
        <v>621</v>
      </c>
      <c r="AO222" s="184" t="s">
        <v>620</v>
      </c>
      <c r="AP222" s="184" t="s">
        <v>621</v>
      </c>
      <c r="AQ222" s="184" t="s">
        <v>621</v>
      </c>
      <c r="AR222" s="184" t="s">
        <v>621</v>
      </c>
      <c r="AS222" s="184" t="s">
        <v>623</v>
      </c>
      <c r="AT222" s="184" t="s">
        <v>623</v>
      </c>
      <c r="AU222" s="184" t="s">
        <v>621</v>
      </c>
      <c r="AV222" s="184" t="s">
        <v>621</v>
      </c>
      <c r="AW222" s="184" t="s">
        <v>621</v>
      </c>
      <c r="AX222" s="184" t="s">
        <v>620</v>
      </c>
      <c r="AY222" s="184" t="s">
        <v>621</v>
      </c>
      <c r="AZ222" s="184" t="s">
        <v>622</v>
      </c>
      <c r="BA222" s="184" t="s">
        <v>622</v>
      </c>
      <c r="BC222" s="107">
        <f t="shared" si="18"/>
        <v>35</v>
      </c>
      <c r="BD222" s="107">
        <f t="shared" si="19"/>
        <v>6</v>
      </c>
      <c r="BE222" s="107">
        <f t="shared" si="20"/>
        <v>3</v>
      </c>
      <c r="BF222" s="107">
        <f t="shared" si="21"/>
        <v>6</v>
      </c>
      <c r="BG222" s="107">
        <f t="shared" si="22"/>
        <v>0</v>
      </c>
      <c r="BH222" s="107">
        <f t="shared" si="23"/>
        <v>44</v>
      </c>
    </row>
    <row r="223" spans="1:60" x14ac:dyDescent="0.25">
      <c r="A223" s="104">
        <v>720</v>
      </c>
      <c r="B223" s="69" t="s">
        <v>224</v>
      </c>
      <c r="C223" s="69" t="s">
        <v>206</v>
      </c>
      <c r="D223" s="184" t="s">
        <v>621</v>
      </c>
      <c r="E223" s="184" t="s">
        <v>621</v>
      </c>
      <c r="F223" s="184" t="s">
        <v>621</v>
      </c>
      <c r="G223" s="184" t="s">
        <v>621</v>
      </c>
      <c r="H223" s="184" t="s">
        <v>623</v>
      </c>
      <c r="I223" s="184" t="s">
        <v>623</v>
      </c>
      <c r="J223" s="184" t="s">
        <v>623</v>
      </c>
      <c r="K223" s="184" t="s">
        <v>621</v>
      </c>
      <c r="L223" s="184" t="s">
        <v>622</v>
      </c>
      <c r="M223" s="184" t="s">
        <v>621</v>
      </c>
      <c r="N223" s="184" t="s">
        <v>621</v>
      </c>
      <c r="O223" s="184" t="s">
        <v>621</v>
      </c>
      <c r="P223" s="184" t="s">
        <v>621</v>
      </c>
      <c r="Q223" s="184" t="s">
        <v>623</v>
      </c>
      <c r="R223" s="184" t="s">
        <v>623</v>
      </c>
      <c r="S223" s="184" t="s">
        <v>621</v>
      </c>
      <c r="T223" s="184" t="s">
        <v>620</v>
      </c>
      <c r="U223" s="184" t="s">
        <v>621</v>
      </c>
      <c r="V223" s="184" t="s">
        <v>621</v>
      </c>
      <c r="W223" s="184" t="s">
        <v>621</v>
      </c>
      <c r="X223" s="184" t="s">
        <v>621</v>
      </c>
      <c r="Y223" s="184" t="s">
        <v>622</v>
      </c>
      <c r="Z223" s="184" t="s">
        <v>621</v>
      </c>
      <c r="AA223" s="184" t="s">
        <v>621</v>
      </c>
      <c r="AB223" s="184" t="s">
        <v>621</v>
      </c>
      <c r="AC223" s="184" t="s">
        <v>621</v>
      </c>
      <c r="AD223" s="184" t="s">
        <v>621</v>
      </c>
      <c r="AE223" s="184" t="s">
        <v>621</v>
      </c>
      <c r="AF223" s="184" t="s">
        <v>621</v>
      </c>
      <c r="AG223" s="184" t="s">
        <v>622</v>
      </c>
      <c r="AH223" s="184" t="s">
        <v>622</v>
      </c>
      <c r="AI223" s="184" t="s">
        <v>622</v>
      </c>
      <c r="AJ223" s="184" t="s">
        <v>621</v>
      </c>
      <c r="AK223" s="184" t="s">
        <v>621</v>
      </c>
      <c r="AL223" s="184" t="s">
        <v>621</v>
      </c>
      <c r="AM223" s="184" t="s">
        <v>621</v>
      </c>
      <c r="AN223" s="184" t="s">
        <v>621</v>
      </c>
      <c r="AO223" s="184" t="s">
        <v>621</v>
      </c>
      <c r="AP223" s="184" t="s">
        <v>621</v>
      </c>
      <c r="AQ223" s="184" t="s">
        <v>622</v>
      </c>
      <c r="AR223" s="184" t="s">
        <v>621</v>
      </c>
      <c r="AS223" s="184" t="s">
        <v>621</v>
      </c>
      <c r="AT223" s="184" t="s">
        <v>623</v>
      </c>
      <c r="AU223" s="184" t="s">
        <v>621</v>
      </c>
      <c r="AV223" s="184" t="s">
        <v>621</v>
      </c>
      <c r="AW223" s="184" t="s">
        <v>621</v>
      </c>
      <c r="AX223" s="184" t="s">
        <v>621</v>
      </c>
      <c r="AY223" s="184" t="s">
        <v>621</v>
      </c>
      <c r="AZ223" s="184" t="s">
        <v>622</v>
      </c>
      <c r="BA223" s="184" t="s">
        <v>620</v>
      </c>
      <c r="BC223" s="107">
        <f t="shared" si="18"/>
        <v>35</v>
      </c>
      <c r="BD223" s="107">
        <f t="shared" si="19"/>
        <v>7</v>
      </c>
      <c r="BE223" s="107">
        <f t="shared" si="20"/>
        <v>2</v>
      </c>
      <c r="BF223" s="107">
        <f t="shared" si="21"/>
        <v>6</v>
      </c>
      <c r="BG223" s="107">
        <f t="shared" si="22"/>
        <v>0</v>
      </c>
      <c r="BH223" s="107">
        <f t="shared" si="23"/>
        <v>44</v>
      </c>
    </row>
    <row r="224" spans="1:60" x14ac:dyDescent="0.25">
      <c r="A224" s="104">
        <v>721</v>
      </c>
      <c r="B224" s="69" t="s">
        <v>225</v>
      </c>
      <c r="C224" s="69" t="s">
        <v>206</v>
      </c>
      <c r="D224" s="184" t="s">
        <v>621</v>
      </c>
      <c r="E224" s="184" t="s">
        <v>621</v>
      </c>
      <c r="F224" s="184" t="s">
        <v>623</v>
      </c>
      <c r="G224" s="184" t="s">
        <v>621</v>
      </c>
      <c r="H224" s="184" t="s">
        <v>623</v>
      </c>
      <c r="I224" s="184" t="s">
        <v>623</v>
      </c>
      <c r="J224" s="184" t="s">
        <v>623</v>
      </c>
      <c r="K224" s="184" t="s">
        <v>621</v>
      </c>
      <c r="L224" s="184" t="s">
        <v>621</v>
      </c>
      <c r="M224" s="184" t="s">
        <v>621</v>
      </c>
      <c r="N224" s="184" t="s">
        <v>621</v>
      </c>
      <c r="O224" s="184" t="s">
        <v>621</v>
      </c>
      <c r="P224" s="184" t="s">
        <v>621</v>
      </c>
      <c r="Q224" s="184" t="s">
        <v>620</v>
      </c>
      <c r="R224" s="184" t="s">
        <v>623</v>
      </c>
      <c r="S224" s="184" t="s">
        <v>623</v>
      </c>
      <c r="T224" s="184" t="s">
        <v>620</v>
      </c>
      <c r="U224" s="184" t="s">
        <v>621</v>
      </c>
      <c r="V224" s="184" t="s">
        <v>621</v>
      </c>
      <c r="W224" s="184" t="s">
        <v>621</v>
      </c>
      <c r="X224" s="184" t="s">
        <v>621</v>
      </c>
      <c r="Y224" s="184" t="s">
        <v>622</v>
      </c>
      <c r="Z224" s="184" t="s">
        <v>623</v>
      </c>
      <c r="AA224" s="184" t="s">
        <v>621</v>
      </c>
      <c r="AB224" s="184" t="s">
        <v>621</v>
      </c>
      <c r="AC224" s="184" t="s">
        <v>621</v>
      </c>
      <c r="AD224" s="184" t="s">
        <v>621</v>
      </c>
      <c r="AE224" s="184" t="s">
        <v>621</v>
      </c>
      <c r="AF224" s="184" t="s">
        <v>621</v>
      </c>
      <c r="AG224" s="184" t="s">
        <v>621</v>
      </c>
      <c r="AH224" s="184" t="s">
        <v>621</v>
      </c>
      <c r="AI224" s="184" t="s">
        <v>621</v>
      </c>
      <c r="AJ224" s="184" t="s">
        <v>621</v>
      </c>
      <c r="AK224" s="184" t="s">
        <v>621</v>
      </c>
      <c r="AL224" s="184" t="s">
        <v>621</v>
      </c>
      <c r="AM224" s="184" t="s">
        <v>621</v>
      </c>
      <c r="AN224" s="184" t="s">
        <v>621</v>
      </c>
      <c r="AO224" s="184" t="s">
        <v>620</v>
      </c>
      <c r="AP224" s="184" t="s">
        <v>623</v>
      </c>
      <c r="AQ224" s="184" t="s">
        <v>621</v>
      </c>
      <c r="AR224" s="184" t="s">
        <v>623</v>
      </c>
      <c r="AS224" s="184" t="s">
        <v>621</v>
      </c>
      <c r="AT224" s="184" t="s">
        <v>620</v>
      </c>
      <c r="AU224" s="184" t="s">
        <v>621</v>
      </c>
      <c r="AV224" s="184" t="s">
        <v>621</v>
      </c>
      <c r="AW224" s="184" t="s">
        <v>620</v>
      </c>
      <c r="AX224" s="184" t="s">
        <v>620</v>
      </c>
      <c r="AY224" s="184" t="s">
        <v>620</v>
      </c>
      <c r="AZ224" s="184" t="s">
        <v>622</v>
      </c>
      <c r="BA224" s="184" t="s">
        <v>620</v>
      </c>
      <c r="BC224" s="107">
        <f t="shared" si="18"/>
        <v>31</v>
      </c>
      <c r="BD224" s="107">
        <f t="shared" si="19"/>
        <v>2</v>
      </c>
      <c r="BE224" s="107">
        <f t="shared" si="20"/>
        <v>8</v>
      </c>
      <c r="BF224" s="107">
        <f t="shared" si="21"/>
        <v>9</v>
      </c>
      <c r="BG224" s="107">
        <f t="shared" si="22"/>
        <v>0</v>
      </c>
      <c r="BH224" s="107">
        <f t="shared" si="23"/>
        <v>41</v>
      </c>
    </row>
    <row r="225" spans="1:60" x14ac:dyDescent="0.25">
      <c r="A225" s="104">
        <v>722</v>
      </c>
      <c r="B225" s="69" t="s">
        <v>226</v>
      </c>
      <c r="C225" s="69" t="s">
        <v>206</v>
      </c>
      <c r="D225" s="184" t="s">
        <v>621</v>
      </c>
      <c r="E225" s="184" t="s">
        <v>621</v>
      </c>
      <c r="F225" s="184" t="s">
        <v>621</v>
      </c>
      <c r="G225" s="184" t="s">
        <v>620</v>
      </c>
      <c r="H225" s="184" t="s">
        <v>623</v>
      </c>
      <c r="I225" s="184" t="s">
        <v>621</v>
      </c>
      <c r="J225" s="184" t="s">
        <v>623</v>
      </c>
      <c r="K225" s="184" t="s">
        <v>623</v>
      </c>
      <c r="L225" s="184" t="s">
        <v>621</v>
      </c>
      <c r="M225" s="184" t="s">
        <v>621</v>
      </c>
      <c r="N225" s="184" t="s">
        <v>621</v>
      </c>
      <c r="O225" s="184" t="s">
        <v>621</v>
      </c>
      <c r="P225" s="184" t="s">
        <v>621</v>
      </c>
      <c r="Q225" s="184" t="s">
        <v>621</v>
      </c>
      <c r="R225" s="184" t="s">
        <v>621</v>
      </c>
      <c r="S225" s="184" t="s">
        <v>621</v>
      </c>
      <c r="T225" s="184" t="s">
        <v>620</v>
      </c>
      <c r="U225" s="184" t="s">
        <v>621</v>
      </c>
      <c r="V225" s="184" t="s">
        <v>621</v>
      </c>
      <c r="W225" s="184" t="s">
        <v>621</v>
      </c>
      <c r="X225" s="184" t="s">
        <v>621</v>
      </c>
      <c r="Y225" s="184" t="s">
        <v>622</v>
      </c>
      <c r="Z225" s="184" t="s">
        <v>621</v>
      </c>
      <c r="AA225" s="184" t="s">
        <v>621</v>
      </c>
      <c r="AB225" s="184" t="s">
        <v>621</v>
      </c>
      <c r="AC225" s="184" t="s">
        <v>621</v>
      </c>
      <c r="AD225" s="184" t="s">
        <v>621</v>
      </c>
      <c r="AE225" s="184" t="s">
        <v>621</v>
      </c>
      <c r="AF225" s="184" t="s">
        <v>621</v>
      </c>
      <c r="AG225" s="184" t="s">
        <v>620</v>
      </c>
      <c r="AH225" s="184" t="s">
        <v>621</v>
      </c>
      <c r="AI225" s="184" t="s">
        <v>621</v>
      </c>
      <c r="AJ225" s="184" t="s">
        <v>621</v>
      </c>
      <c r="AK225" s="184" t="s">
        <v>621</v>
      </c>
      <c r="AL225" s="184" t="s">
        <v>621</v>
      </c>
      <c r="AM225" s="184" t="s">
        <v>621</v>
      </c>
      <c r="AN225" s="184" t="s">
        <v>621</v>
      </c>
      <c r="AO225" s="184" t="s">
        <v>621</v>
      </c>
      <c r="AP225" s="184" t="s">
        <v>623</v>
      </c>
      <c r="AQ225" s="184" t="s">
        <v>621</v>
      </c>
      <c r="AR225" s="184" t="s">
        <v>621</v>
      </c>
      <c r="AS225" s="184" t="s">
        <v>621</v>
      </c>
      <c r="AT225" s="184" t="s">
        <v>620</v>
      </c>
      <c r="AU225" s="184" t="s">
        <v>620</v>
      </c>
      <c r="AV225" s="184" t="s">
        <v>621</v>
      </c>
      <c r="AW225" s="184" t="s">
        <v>621</v>
      </c>
      <c r="AX225" s="184" t="s">
        <v>621</v>
      </c>
      <c r="AY225" s="184" t="s">
        <v>621</v>
      </c>
      <c r="AZ225" s="184" t="s">
        <v>622</v>
      </c>
      <c r="BA225" s="184" t="s">
        <v>622</v>
      </c>
      <c r="BC225" s="107">
        <f t="shared" si="18"/>
        <v>38</v>
      </c>
      <c r="BD225" s="107">
        <f t="shared" si="19"/>
        <v>3</v>
      </c>
      <c r="BE225" s="107">
        <f t="shared" si="20"/>
        <v>5</v>
      </c>
      <c r="BF225" s="107">
        <f t="shared" si="21"/>
        <v>4</v>
      </c>
      <c r="BG225" s="107">
        <f t="shared" si="22"/>
        <v>0</v>
      </c>
      <c r="BH225" s="107">
        <f t="shared" si="23"/>
        <v>46</v>
      </c>
    </row>
    <row r="226" spans="1:60" x14ac:dyDescent="0.25">
      <c r="A226" s="104">
        <v>801</v>
      </c>
      <c r="B226" s="69" t="s">
        <v>227</v>
      </c>
      <c r="C226" s="69" t="s">
        <v>228</v>
      </c>
      <c r="D226" s="184" t="s">
        <v>621</v>
      </c>
      <c r="E226" s="184" t="s">
        <v>621</v>
      </c>
      <c r="F226" s="184" t="s">
        <v>621</v>
      </c>
      <c r="G226" s="184" t="s">
        <v>621</v>
      </c>
      <c r="H226" s="184" t="s">
        <v>623</v>
      </c>
      <c r="I226" s="184" t="s">
        <v>621</v>
      </c>
      <c r="J226" s="184" t="s">
        <v>621</v>
      </c>
      <c r="K226" s="184" t="s">
        <v>621</v>
      </c>
      <c r="L226" s="184" t="s">
        <v>621</v>
      </c>
      <c r="M226" s="184" t="s">
        <v>621</v>
      </c>
      <c r="N226" s="184" t="s">
        <v>621</v>
      </c>
      <c r="O226" s="184" t="s">
        <v>621</v>
      </c>
      <c r="P226" s="184" t="s">
        <v>621</v>
      </c>
      <c r="Q226" s="184" t="s">
        <v>621</v>
      </c>
      <c r="R226" s="184" t="s">
        <v>621</v>
      </c>
      <c r="S226" s="184" t="s">
        <v>621</v>
      </c>
      <c r="T226" s="184" t="s">
        <v>620</v>
      </c>
      <c r="U226" s="184" t="s">
        <v>621</v>
      </c>
      <c r="V226" s="184" t="s">
        <v>621</v>
      </c>
      <c r="W226" s="184" t="s">
        <v>621</v>
      </c>
      <c r="X226" s="184" t="s">
        <v>621</v>
      </c>
      <c r="Y226" s="184" t="s">
        <v>622</v>
      </c>
      <c r="Z226" s="184" t="s">
        <v>621</v>
      </c>
      <c r="AA226" s="184" t="s">
        <v>621</v>
      </c>
      <c r="AB226" s="184" t="s">
        <v>621</v>
      </c>
      <c r="AC226" s="184" t="s">
        <v>621</v>
      </c>
      <c r="AD226" s="184" t="s">
        <v>621</v>
      </c>
      <c r="AE226" s="184" t="s">
        <v>621</v>
      </c>
      <c r="AF226" s="184" t="s">
        <v>621</v>
      </c>
      <c r="AG226" s="184" t="s">
        <v>621</v>
      </c>
      <c r="AH226" s="184" t="s">
        <v>621</v>
      </c>
      <c r="AI226" s="184" t="s">
        <v>622</v>
      </c>
      <c r="AJ226" s="184" t="s">
        <v>621</v>
      </c>
      <c r="AK226" s="184" t="s">
        <v>621</v>
      </c>
      <c r="AL226" s="184" t="s">
        <v>621</v>
      </c>
      <c r="AM226" s="184" t="s">
        <v>621</v>
      </c>
      <c r="AN226" s="184" t="s">
        <v>621</v>
      </c>
      <c r="AO226" s="184" t="s">
        <v>623</v>
      </c>
      <c r="AP226" s="184" t="s">
        <v>621</v>
      </c>
      <c r="AQ226" s="184" t="s">
        <v>621</v>
      </c>
      <c r="AR226" s="184" t="s">
        <v>621</v>
      </c>
      <c r="AS226" s="184" t="s">
        <v>621</v>
      </c>
      <c r="AT226" s="184" t="s">
        <v>623</v>
      </c>
      <c r="AU226" s="184" t="s">
        <v>623</v>
      </c>
      <c r="AV226" s="184" t="s">
        <v>621</v>
      </c>
      <c r="AW226" s="184" t="s">
        <v>621</v>
      </c>
      <c r="AX226" s="184" t="s">
        <v>620</v>
      </c>
      <c r="AY226" s="184" t="s">
        <v>621</v>
      </c>
      <c r="AZ226" s="184" t="s">
        <v>622</v>
      </c>
      <c r="BA226" s="184" t="s">
        <v>622</v>
      </c>
      <c r="BC226" s="107">
        <f t="shared" si="18"/>
        <v>40</v>
      </c>
      <c r="BD226" s="107">
        <f t="shared" si="19"/>
        <v>4</v>
      </c>
      <c r="BE226" s="107">
        <f t="shared" si="20"/>
        <v>2</v>
      </c>
      <c r="BF226" s="107">
        <f t="shared" si="21"/>
        <v>4</v>
      </c>
      <c r="BG226" s="107">
        <f t="shared" si="22"/>
        <v>0</v>
      </c>
      <c r="BH226" s="107">
        <f t="shared" si="23"/>
        <v>46</v>
      </c>
    </row>
    <row r="227" spans="1:60" x14ac:dyDescent="0.25">
      <c r="A227" s="104">
        <v>802</v>
      </c>
      <c r="B227" s="69" t="s">
        <v>229</v>
      </c>
      <c r="C227" s="69" t="s">
        <v>228</v>
      </c>
      <c r="D227" s="184" t="s">
        <v>621</v>
      </c>
      <c r="E227" s="184" t="s">
        <v>621</v>
      </c>
      <c r="F227" s="184" t="s">
        <v>621</v>
      </c>
      <c r="G227" s="184" t="s">
        <v>621</v>
      </c>
      <c r="H227" s="184" t="s">
        <v>623</v>
      </c>
      <c r="I227" s="184" t="s">
        <v>621</v>
      </c>
      <c r="J227" s="184" t="s">
        <v>621</v>
      </c>
      <c r="K227" s="184" t="s">
        <v>623</v>
      </c>
      <c r="L227" s="184" t="s">
        <v>621</v>
      </c>
      <c r="M227" s="184" t="s">
        <v>621</v>
      </c>
      <c r="N227" s="184" t="s">
        <v>623</v>
      </c>
      <c r="O227" s="184" t="s">
        <v>621</v>
      </c>
      <c r="P227" s="184" t="s">
        <v>621</v>
      </c>
      <c r="Q227" s="184" t="s">
        <v>620</v>
      </c>
      <c r="R227" s="184" t="s">
        <v>621</v>
      </c>
      <c r="S227" s="184" t="s">
        <v>621</v>
      </c>
      <c r="T227" s="184" t="s">
        <v>621</v>
      </c>
      <c r="U227" s="184" t="s">
        <v>621</v>
      </c>
      <c r="V227" s="184" t="s">
        <v>621</v>
      </c>
      <c r="W227" s="184" t="s">
        <v>623</v>
      </c>
      <c r="X227" s="184" t="s">
        <v>621</v>
      </c>
      <c r="Y227" s="184" t="s">
        <v>621</v>
      </c>
      <c r="Z227" s="184" t="s">
        <v>623</v>
      </c>
      <c r="AA227" s="184" t="s">
        <v>621</v>
      </c>
      <c r="AB227" s="184" t="s">
        <v>621</v>
      </c>
      <c r="AC227" s="184" t="s">
        <v>621</v>
      </c>
      <c r="AD227" s="184" t="s">
        <v>621</v>
      </c>
      <c r="AE227" s="184" t="s">
        <v>621</v>
      </c>
      <c r="AF227" s="184" t="s">
        <v>621</v>
      </c>
      <c r="AG227" s="184" t="s">
        <v>622</v>
      </c>
      <c r="AH227" s="184" t="s">
        <v>622</v>
      </c>
      <c r="AI227" s="184" t="s">
        <v>622</v>
      </c>
      <c r="AJ227" s="184" t="s">
        <v>621</v>
      </c>
      <c r="AK227" s="184" t="s">
        <v>621</v>
      </c>
      <c r="AL227" s="184" t="s">
        <v>621</v>
      </c>
      <c r="AM227" s="184" t="s">
        <v>621</v>
      </c>
      <c r="AN227" s="184" t="s">
        <v>623</v>
      </c>
      <c r="AO227" s="184" t="s">
        <v>620</v>
      </c>
      <c r="AP227" s="184" t="s">
        <v>621</v>
      </c>
      <c r="AQ227" s="184" t="s">
        <v>621</v>
      </c>
      <c r="AR227" s="184" t="s">
        <v>621</v>
      </c>
      <c r="AS227" s="184" t="s">
        <v>621</v>
      </c>
      <c r="AT227" s="184" t="s">
        <v>620</v>
      </c>
      <c r="AU227" s="184" t="s">
        <v>621</v>
      </c>
      <c r="AV227" s="184" t="s">
        <v>623</v>
      </c>
      <c r="AW227" s="184" t="s">
        <v>621</v>
      </c>
      <c r="AX227" s="184" t="s">
        <v>621</v>
      </c>
      <c r="AY227" s="184" t="s">
        <v>621</v>
      </c>
      <c r="AZ227" s="184" t="s">
        <v>622</v>
      </c>
      <c r="BA227" s="184" t="s">
        <v>622</v>
      </c>
      <c r="BC227" s="107">
        <f t="shared" si="18"/>
        <v>35</v>
      </c>
      <c r="BD227" s="107">
        <f t="shared" si="19"/>
        <v>5</v>
      </c>
      <c r="BE227" s="107">
        <f t="shared" si="20"/>
        <v>3</v>
      </c>
      <c r="BF227" s="107">
        <f t="shared" si="21"/>
        <v>7</v>
      </c>
      <c r="BG227" s="107">
        <f t="shared" si="22"/>
        <v>0</v>
      </c>
      <c r="BH227" s="107">
        <f t="shared" si="23"/>
        <v>43</v>
      </c>
    </row>
    <row r="228" spans="1:60" x14ac:dyDescent="0.25">
      <c r="A228" s="104">
        <v>803</v>
      </c>
      <c r="B228" s="69" t="s">
        <v>230</v>
      </c>
      <c r="C228" s="69" t="s">
        <v>228</v>
      </c>
      <c r="D228" s="184" t="s">
        <v>621</v>
      </c>
      <c r="E228" s="184" t="s">
        <v>621</v>
      </c>
      <c r="F228" s="184" t="s">
        <v>621</v>
      </c>
      <c r="G228" s="184" t="s">
        <v>621</v>
      </c>
      <c r="H228" s="184" t="s">
        <v>621</v>
      </c>
      <c r="I228" s="184" t="s">
        <v>621</v>
      </c>
      <c r="J228" s="184" t="s">
        <v>621</v>
      </c>
      <c r="K228" s="184" t="s">
        <v>621</v>
      </c>
      <c r="L228" s="184" t="s">
        <v>622</v>
      </c>
      <c r="M228" s="184" t="s">
        <v>621</v>
      </c>
      <c r="N228" s="184" t="s">
        <v>621</v>
      </c>
      <c r="O228" s="184" t="s">
        <v>621</v>
      </c>
      <c r="P228" s="184" t="s">
        <v>621</v>
      </c>
      <c r="Q228" s="184" t="s">
        <v>621</v>
      </c>
      <c r="R228" s="184" t="s">
        <v>621</v>
      </c>
      <c r="S228" s="184" t="s">
        <v>621</v>
      </c>
      <c r="T228" s="184" t="s">
        <v>621</v>
      </c>
      <c r="U228" s="184" t="s">
        <v>621</v>
      </c>
      <c r="V228" s="184" t="s">
        <v>621</v>
      </c>
      <c r="W228" s="184" t="s">
        <v>623</v>
      </c>
      <c r="X228" s="184" t="s">
        <v>621</v>
      </c>
      <c r="Y228" s="184" t="s">
        <v>622</v>
      </c>
      <c r="Z228" s="184" t="s">
        <v>621</v>
      </c>
      <c r="AA228" s="184" t="s">
        <v>621</v>
      </c>
      <c r="AB228" s="184" t="s">
        <v>621</v>
      </c>
      <c r="AC228" s="184" t="s">
        <v>621</v>
      </c>
      <c r="AD228" s="184" t="s">
        <v>621</v>
      </c>
      <c r="AE228" s="184" t="s">
        <v>621</v>
      </c>
      <c r="AF228" s="184" t="s">
        <v>621</v>
      </c>
      <c r="AG228" s="184" t="s">
        <v>622</v>
      </c>
      <c r="AH228" s="184" t="s">
        <v>622</v>
      </c>
      <c r="AI228" s="184" t="s">
        <v>622</v>
      </c>
      <c r="AJ228" s="184" t="s">
        <v>621</v>
      </c>
      <c r="AK228" s="184" t="s">
        <v>621</v>
      </c>
      <c r="AL228" s="184" t="s">
        <v>621</v>
      </c>
      <c r="AM228" s="184" t="s">
        <v>621</v>
      </c>
      <c r="AN228" s="184" t="s">
        <v>621</v>
      </c>
      <c r="AO228" s="184" t="s">
        <v>621</v>
      </c>
      <c r="AP228" s="184" t="s">
        <v>621</v>
      </c>
      <c r="AQ228" s="184" t="s">
        <v>621</v>
      </c>
      <c r="AR228" s="184" t="s">
        <v>621</v>
      </c>
      <c r="AS228" s="184" t="s">
        <v>621</v>
      </c>
      <c r="AT228" s="184" t="s">
        <v>623</v>
      </c>
      <c r="AU228" s="184" t="s">
        <v>621</v>
      </c>
      <c r="AV228" s="184" t="s">
        <v>621</v>
      </c>
      <c r="AW228" s="184" t="s">
        <v>621</v>
      </c>
      <c r="AX228" s="184" t="s">
        <v>623</v>
      </c>
      <c r="AY228" s="184" t="s">
        <v>623</v>
      </c>
      <c r="AZ228" s="184" t="s">
        <v>622</v>
      </c>
      <c r="BA228" s="184" t="s">
        <v>620</v>
      </c>
      <c r="BC228" s="107">
        <f t="shared" si="18"/>
        <v>39</v>
      </c>
      <c r="BD228" s="107">
        <f t="shared" si="19"/>
        <v>6</v>
      </c>
      <c r="BE228" s="107">
        <f t="shared" si="20"/>
        <v>1</v>
      </c>
      <c r="BF228" s="107">
        <f t="shared" si="21"/>
        <v>4</v>
      </c>
      <c r="BG228" s="107">
        <f t="shared" si="22"/>
        <v>0</v>
      </c>
      <c r="BH228" s="107">
        <f t="shared" si="23"/>
        <v>46</v>
      </c>
    </row>
    <row r="229" spans="1:60" x14ac:dyDescent="0.25">
      <c r="A229" s="104">
        <v>804</v>
      </c>
      <c r="B229" s="69" t="s">
        <v>231</v>
      </c>
      <c r="C229" s="69" t="s">
        <v>228</v>
      </c>
      <c r="D229" s="184" t="s">
        <v>621</v>
      </c>
      <c r="E229" s="184" t="s">
        <v>621</v>
      </c>
      <c r="F229" s="184" t="s">
        <v>621</v>
      </c>
      <c r="G229" s="184" t="s">
        <v>621</v>
      </c>
      <c r="H229" s="184" t="s">
        <v>621</v>
      </c>
      <c r="I229" s="184" t="s">
        <v>621</v>
      </c>
      <c r="J229" s="184" t="s">
        <v>621</v>
      </c>
      <c r="K229" s="184" t="s">
        <v>621</v>
      </c>
      <c r="L229" s="184" t="s">
        <v>621</v>
      </c>
      <c r="M229" s="184" t="s">
        <v>621</v>
      </c>
      <c r="N229" s="184" t="s">
        <v>621</v>
      </c>
      <c r="O229" s="184" t="s">
        <v>621</v>
      </c>
      <c r="P229" s="184" t="s">
        <v>621</v>
      </c>
      <c r="Q229" s="184" t="s">
        <v>621</v>
      </c>
      <c r="R229" s="184" t="s">
        <v>621</v>
      </c>
      <c r="S229" s="184" t="s">
        <v>623</v>
      </c>
      <c r="T229" s="184" t="s">
        <v>621</v>
      </c>
      <c r="U229" s="184" t="s">
        <v>621</v>
      </c>
      <c r="V229" s="184" t="s">
        <v>621</v>
      </c>
      <c r="W229" s="184" t="s">
        <v>621</v>
      </c>
      <c r="X229" s="184" t="s">
        <v>621</v>
      </c>
      <c r="Y229" s="184" t="s">
        <v>622</v>
      </c>
      <c r="Z229" s="184" t="s">
        <v>621</v>
      </c>
      <c r="AA229" s="184" t="s">
        <v>621</v>
      </c>
      <c r="AB229" s="184" t="s">
        <v>621</v>
      </c>
      <c r="AC229" s="184" t="s">
        <v>621</v>
      </c>
      <c r="AD229" s="184" t="s">
        <v>621</v>
      </c>
      <c r="AE229" s="184" t="s">
        <v>621</v>
      </c>
      <c r="AF229" s="184" t="s">
        <v>621</v>
      </c>
      <c r="AG229" s="184" t="s">
        <v>621</v>
      </c>
      <c r="AH229" s="184" t="s">
        <v>621</v>
      </c>
      <c r="AI229" s="184" t="s">
        <v>622</v>
      </c>
      <c r="AJ229" s="184" t="s">
        <v>621</v>
      </c>
      <c r="AK229" s="184" t="s">
        <v>621</v>
      </c>
      <c r="AL229" s="184" t="s">
        <v>621</v>
      </c>
      <c r="AM229" s="184" t="s">
        <v>621</v>
      </c>
      <c r="AN229" s="184" t="s">
        <v>621</v>
      </c>
      <c r="AO229" s="184" t="s">
        <v>623</v>
      </c>
      <c r="AP229" s="184" t="s">
        <v>621</v>
      </c>
      <c r="AQ229" s="184" t="s">
        <v>621</v>
      </c>
      <c r="AR229" s="184" t="s">
        <v>621</v>
      </c>
      <c r="AS229" s="184" t="s">
        <v>621</v>
      </c>
      <c r="AT229" s="184" t="s">
        <v>623</v>
      </c>
      <c r="AU229" s="184" t="s">
        <v>623</v>
      </c>
      <c r="AV229" s="184" t="s">
        <v>621</v>
      </c>
      <c r="AW229" s="184" t="s">
        <v>621</v>
      </c>
      <c r="AX229" s="184" t="s">
        <v>621</v>
      </c>
      <c r="AY229" s="184" t="s">
        <v>621</v>
      </c>
      <c r="AZ229" s="184" t="s">
        <v>622</v>
      </c>
      <c r="BA229" s="184" t="s">
        <v>623</v>
      </c>
      <c r="BC229" s="107">
        <f t="shared" si="18"/>
        <v>42</v>
      </c>
      <c r="BD229" s="107">
        <f t="shared" si="19"/>
        <v>3</v>
      </c>
      <c r="BE229" s="107">
        <f t="shared" si="20"/>
        <v>0</v>
      </c>
      <c r="BF229" s="107">
        <f t="shared" si="21"/>
        <v>5</v>
      </c>
      <c r="BG229" s="107">
        <f t="shared" si="22"/>
        <v>0</v>
      </c>
      <c r="BH229" s="107">
        <f t="shared" si="23"/>
        <v>45</v>
      </c>
    </row>
    <row r="230" spans="1:60" x14ac:dyDescent="0.25">
      <c r="A230" s="104">
        <v>805</v>
      </c>
      <c r="B230" s="69" t="s">
        <v>232</v>
      </c>
      <c r="C230" s="69" t="s">
        <v>228</v>
      </c>
      <c r="D230" s="184" t="s">
        <v>621</v>
      </c>
      <c r="E230" s="184" t="s">
        <v>621</v>
      </c>
      <c r="F230" s="184" t="s">
        <v>621</v>
      </c>
      <c r="G230" s="184" t="s">
        <v>621</v>
      </c>
      <c r="H230" s="184" t="s">
        <v>623</v>
      </c>
      <c r="I230" s="184" t="s">
        <v>621</v>
      </c>
      <c r="J230" s="184" t="s">
        <v>621</v>
      </c>
      <c r="K230" s="184" t="s">
        <v>621</v>
      </c>
      <c r="L230" s="184" t="s">
        <v>621</v>
      </c>
      <c r="M230" s="184" t="s">
        <v>621</v>
      </c>
      <c r="N230" s="184" t="s">
        <v>621</v>
      </c>
      <c r="O230" s="184" t="s">
        <v>621</v>
      </c>
      <c r="P230" s="184" t="s">
        <v>621</v>
      </c>
      <c r="Q230" s="184" t="s">
        <v>621</v>
      </c>
      <c r="R230" s="184" t="s">
        <v>621</v>
      </c>
      <c r="S230" s="184" t="s">
        <v>621</v>
      </c>
      <c r="T230" s="184" t="s">
        <v>623</v>
      </c>
      <c r="U230" s="184" t="s">
        <v>621</v>
      </c>
      <c r="V230" s="184" t="s">
        <v>621</v>
      </c>
      <c r="W230" s="184" t="s">
        <v>623</v>
      </c>
      <c r="X230" s="184" t="s">
        <v>621</v>
      </c>
      <c r="Y230" s="184" t="s">
        <v>621</v>
      </c>
      <c r="Z230" s="184" t="s">
        <v>621</v>
      </c>
      <c r="AA230" s="184" t="s">
        <v>621</v>
      </c>
      <c r="AB230" s="184" t="s">
        <v>621</v>
      </c>
      <c r="AC230" s="184" t="s">
        <v>621</v>
      </c>
      <c r="AD230" s="184" t="s">
        <v>621</v>
      </c>
      <c r="AE230" s="184" t="s">
        <v>621</v>
      </c>
      <c r="AF230" s="184" t="s">
        <v>621</v>
      </c>
      <c r="AG230" s="184" t="s">
        <v>621</v>
      </c>
      <c r="AH230" s="184" t="s">
        <v>620</v>
      </c>
      <c r="AI230" s="184" t="s">
        <v>621</v>
      </c>
      <c r="AJ230" s="184" t="s">
        <v>621</v>
      </c>
      <c r="AK230" s="184" t="s">
        <v>621</v>
      </c>
      <c r="AL230" s="184" t="s">
        <v>621</v>
      </c>
      <c r="AM230" s="184" t="s">
        <v>621</v>
      </c>
      <c r="AN230" s="184" t="s">
        <v>621</v>
      </c>
      <c r="AO230" s="184" t="s">
        <v>620</v>
      </c>
      <c r="AP230" s="184" t="s">
        <v>621</v>
      </c>
      <c r="AQ230" s="184" t="s">
        <v>621</v>
      </c>
      <c r="AR230" s="184" t="s">
        <v>621</v>
      </c>
      <c r="AS230" s="184" t="s">
        <v>621</v>
      </c>
      <c r="AT230" s="184" t="s">
        <v>621</v>
      </c>
      <c r="AU230" s="184" t="s">
        <v>621</v>
      </c>
      <c r="AV230" s="184" t="s">
        <v>623</v>
      </c>
      <c r="AW230" s="184" t="s">
        <v>621</v>
      </c>
      <c r="AX230" s="184" t="s">
        <v>620</v>
      </c>
      <c r="AY230" s="184" t="s">
        <v>620</v>
      </c>
      <c r="AZ230" s="184" t="s">
        <v>622</v>
      </c>
      <c r="BA230" s="184" t="s">
        <v>620</v>
      </c>
      <c r="BC230" s="107">
        <f t="shared" si="18"/>
        <v>40</v>
      </c>
      <c r="BD230" s="107">
        <f t="shared" si="19"/>
        <v>1</v>
      </c>
      <c r="BE230" s="107">
        <f t="shared" si="20"/>
        <v>5</v>
      </c>
      <c r="BF230" s="107">
        <f t="shared" si="21"/>
        <v>4</v>
      </c>
      <c r="BG230" s="107">
        <f t="shared" si="22"/>
        <v>0</v>
      </c>
      <c r="BH230" s="107">
        <f t="shared" si="23"/>
        <v>46</v>
      </c>
    </row>
    <row r="231" spans="1:60" x14ac:dyDescent="0.25">
      <c r="A231" s="104">
        <v>806</v>
      </c>
      <c r="B231" s="69" t="s">
        <v>233</v>
      </c>
      <c r="C231" s="69" t="s">
        <v>228</v>
      </c>
      <c r="D231" s="184" t="s">
        <v>621</v>
      </c>
      <c r="E231" s="184" t="s">
        <v>621</v>
      </c>
      <c r="F231" s="184" t="s">
        <v>623</v>
      </c>
      <c r="G231" s="184" t="s">
        <v>621</v>
      </c>
      <c r="H231" s="184" t="s">
        <v>623</v>
      </c>
      <c r="I231" s="184" t="s">
        <v>621</v>
      </c>
      <c r="J231" s="184" t="s">
        <v>621</v>
      </c>
      <c r="K231" s="184" t="s">
        <v>621</v>
      </c>
      <c r="L231" s="184" t="s">
        <v>623</v>
      </c>
      <c r="M231" s="184" t="s">
        <v>621</v>
      </c>
      <c r="N231" s="184" t="s">
        <v>621</v>
      </c>
      <c r="O231" s="184" t="s">
        <v>621</v>
      </c>
      <c r="P231" s="184" t="s">
        <v>621</v>
      </c>
      <c r="Q231" s="184" t="s">
        <v>621</v>
      </c>
      <c r="R231" s="184" t="s">
        <v>621</v>
      </c>
      <c r="S231" s="184" t="s">
        <v>621</v>
      </c>
      <c r="T231" s="184" t="s">
        <v>621</v>
      </c>
      <c r="U231" s="184" t="s">
        <v>621</v>
      </c>
      <c r="V231" s="184" t="s">
        <v>621</v>
      </c>
      <c r="W231" s="184" t="s">
        <v>623</v>
      </c>
      <c r="X231" s="184" t="s">
        <v>621</v>
      </c>
      <c r="Y231" s="184" t="s">
        <v>622</v>
      </c>
      <c r="Z231" s="184" t="s">
        <v>621</v>
      </c>
      <c r="AA231" s="184" t="s">
        <v>621</v>
      </c>
      <c r="AB231" s="184" t="s">
        <v>621</v>
      </c>
      <c r="AC231" s="184" t="s">
        <v>623</v>
      </c>
      <c r="AD231" s="184" t="s">
        <v>621</v>
      </c>
      <c r="AE231" s="184" t="s">
        <v>621</v>
      </c>
      <c r="AF231" s="184" t="s">
        <v>621</v>
      </c>
      <c r="AG231" s="184" t="s">
        <v>622</v>
      </c>
      <c r="AH231" s="184" t="s">
        <v>622</v>
      </c>
      <c r="AI231" s="184" t="s">
        <v>622</v>
      </c>
      <c r="AJ231" s="184" t="s">
        <v>621</v>
      </c>
      <c r="AK231" s="184" t="s">
        <v>621</v>
      </c>
      <c r="AL231" s="184" t="s">
        <v>621</v>
      </c>
      <c r="AM231" s="184" t="s">
        <v>621</v>
      </c>
      <c r="AN231" s="184" t="s">
        <v>621</v>
      </c>
      <c r="AO231" s="184" t="s">
        <v>621</v>
      </c>
      <c r="AP231" s="184" t="s">
        <v>621</v>
      </c>
      <c r="AQ231" s="184" t="s">
        <v>621</v>
      </c>
      <c r="AR231" s="184" t="s">
        <v>621</v>
      </c>
      <c r="AS231" s="184" t="s">
        <v>623</v>
      </c>
      <c r="AT231" s="184" t="s">
        <v>623</v>
      </c>
      <c r="AU231" s="184" t="s">
        <v>623</v>
      </c>
      <c r="AV231" s="184" t="s">
        <v>621</v>
      </c>
      <c r="AW231" s="184" t="s">
        <v>621</v>
      </c>
      <c r="AX231" s="184" t="s">
        <v>621</v>
      </c>
      <c r="AY231" s="184" t="s">
        <v>621</v>
      </c>
      <c r="AZ231" s="184" t="s">
        <v>622</v>
      </c>
      <c r="BA231" s="184" t="s">
        <v>622</v>
      </c>
      <c r="BC231" s="107">
        <f t="shared" si="18"/>
        <v>36</v>
      </c>
      <c r="BD231" s="107">
        <f t="shared" si="19"/>
        <v>6</v>
      </c>
      <c r="BE231" s="107">
        <f t="shared" si="20"/>
        <v>0</v>
      </c>
      <c r="BF231" s="107">
        <f t="shared" si="21"/>
        <v>8</v>
      </c>
      <c r="BG231" s="107">
        <f t="shared" si="22"/>
        <v>0</v>
      </c>
      <c r="BH231" s="107">
        <f t="shared" si="23"/>
        <v>42</v>
      </c>
    </row>
    <row r="232" spans="1:60" x14ac:dyDescent="0.25">
      <c r="A232" s="104">
        <v>807</v>
      </c>
      <c r="B232" s="69" t="s">
        <v>196</v>
      </c>
      <c r="C232" s="69" t="s">
        <v>228</v>
      </c>
      <c r="D232" s="184" t="s">
        <v>621</v>
      </c>
      <c r="E232" s="184" t="s">
        <v>621</v>
      </c>
      <c r="F232" s="184" t="s">
        <v>621</v>
      </c>
      <c r="G232" s="184" t="s">
        <v>621</v>
      </c>
      <c r="H232" s="184" t="s">
        <v>623</v>
      </c>
      <c r="I232" s="184" t="s">
        <v>621</v>
      </c>
      <c r="J232" s="184" t="s">
        <v>621</v>
      </c>
      <c r="K232" s="184" t="s">
        <v>621</v>
      </c>
      <c r="L232" s="184" t="s">
        <v>621</v>
      </c>
      <c r="M232" s="184" t="s">
        <v>621</v>
      </c>
      <c r="N232" s="184" t="s">
        <v>621</v>
      </c>
      <c r="O232" s="184" t="s">
        <v>621</v>
      </c>
      <c r="P232" s="184" t="s">
        <v>621</v>
      </c>
      <c r="Q232" s="184" t="s">
        <v>621</v>
      </c>
      <c r="R232" s="184" t="s">
        <v>623</v>
      </c>
      <c r="S232" s="184" t="s">
        <v>621</v>
      </c>
      <c r="T232" s="184" t="s">
        <v>621</v>
      </c>
      <c r="U232" s="184" t="s">
        <v>621</v>
      </c>
      <c r="V232" s="184" t="s">
        <v>621</v>
      </c>
      <c r="W232" s="184" t="s">
        <v>621</v>
      </c>
      <c r="X232" s="184" t="s">
        <v>621</v>
      </c>
      <c r="Y232" s="184" t="s">
        <v>622</v>
      </c>
      <c r="Z232" s="184" t="s">
        <v>621</v>
      </c>
      <c r="AA232" s="184" t="s">
        <v>621</v>
      </c>
      <c r="AB232" s="184" t="s">
        <v>621</v>
      </c>
      <c r="AC232" s="184" t="s">
        <v>621</v>
      </c>
      <c r="AD232" s="184" t="s">
        <v>621</v>
      </c>
      <c r="AE232" s="184" t="s">
        <v>621</v>
      </c>
      <c r="AF232" s="184" t="s">
        <v>621</v>
      </c>
      <c r="AG232" s="184" t="s">
        <v>621</v>
      </c>
      <c r="AH232" s="184" t="s">
        <v>621</v>
      </c>
      <c r="AI232" s="184" t="s">
        <v>621</v>
      </c>
      <c r="AJ232" s="184" t="s">
        <v>621</v>
      </c>
      <c r="AK232" s="184" t="s">
        <v>621</v>
      </c>
      <c r="AL232" s="184" t="s">
        <v>621</v>
      </c>
      <c r="AM232" s="184" t="s">
        <v>621</v>
      </c>
      <c r="AN232" s="184" t="s">
        <v>621</v>
      </c>
      <c r="AO232" s="184" t="s">
        <v>621</v>
      </c>
      <c r="AP232" s="184" t="s">
        <v>621</v>
      </c>
      <c r="AQ232" s="184" t="s">
        <v>621</v>
      </c>
      <c r="AR232" s="184" t="s">
        <v>621</v>
      </c>
      <c r="AS232" s="184" t="s">
        <v>621</v>
      </c>
      <c r="AT232" s="184" t="s">
        <v>623</v>
      </c>
      <c r="AU232" s="184" t="s">
        <v>621</v>
      </c>
      <c r="AV232" s="184" t="s">
        <v>621</v>
      </c>
      <c r="AW232" s="184" t="s">
        <v>621</v>
      </c>
      <c r="AX232" s="184" t="s">
        <v>621</v>
      </c>
      <c r="AY232" s="184" t="s">
        <v>621</v>
      </c>
      <c r="AZ232" s="184" t="s">
        <v>622</v>
      </c>
      <c r="BA232" s="184" t="s">
        <v>621</v>
      </c>
      <c r="BC232" s="107">
        <f t="shared" si="18"/>
        <v>45</v>
      </c>
      <c r="BD232" s="107">
        <f t="shared" si="19"/>
        <v>2</v>
      </c>
      <c r="BE232" s="107">
        <f t="shared" si="20"/>
        <v>0</v>
      </c>
      <c r="BF232" s="107">
        <f t="shared" si="21"/>
        <v>3</v>
      </c>
      <c r="BG232" s="107">
        <f t="shared" si="22"/>
        <v>0</v>
      </c>
      <c r="BH232" s="107">
        <f t="shared" si="23"/>
        <v>47</v>
      </c>
    </row>
    <row r="233" spans="1:60" x14ac:dyDescent="0.25">
      <c r="A233" s="104">
        <v>808</v>
      </c>
      <c r="B233" s="69" t="s">
        <v>234</v>
      </c>
      <c r="C233" s="69" t="s">
        <v>228</v>
      </c>
      <c r="D233" s="184" t="s">
        <v>621</v>
      </c>
      <c r="E233" s="184" t="s">
        <v>621</v>
      </c>
      <c r="F233" s="184" t="s">
        <v>621</v>
      </c>
      <c r="G233" s="184" t="s">
        <v>621</v>
      </c>
      <c r="H233" s="184" t="s">
        <v>623</v>
      </c>
      <c r="I233" s="184" t="s">
        <v>621</v>
      </c>
      <c r="J233" s="184" t="s">
        <v>623</v>
      </c>
      <c r="K233" s="184" t="s">
        <v>621</v>
      </c>
      <c r="L233" s="184" t="s">
        <v>623</v>
      </c>
      <c r="M233" s="184" t="s">
        <v>621</v>
      </c>
      <c r="N233" s="184" t="s">
        <v>621</v>
      </c>
      <c r="O233" s="184" t="s">
        <v>621</v>
      </c>
      <c r="P233" s="184" t="s">
        <v>621</v>
      </c>
      <c r="Q233" s="184" t="s">
        <v>621</v>
      </c>
      <c r="R233" s="184" t="s">
        <v>623</v>
      </c>
      <c r="S233" s="184" t="s">
        <v>623</v>
      </c>
      <c r="T233" s="184" t="s">
        <v>623</v>
      </c>
      <c r="U233" s="184" t="s">
        <v>621</v>
      </c>
      <c r="V233" s="184" t="s">
        <v>621</v>
      </c>
      <c r="W233" s="184" t="s">
        <v>621</v>
      </c>
      <c r="X233" s="184" t="s">
        <v>621</v>
      </c>
      <c r="Y233" s="184" t="s">
        <v>622</v>
      </c>
      <c r="Z233" s="184" t="s">
        <v>621</v>
      </c>
      <c r="AA233" s="184" t="s">
        <v>623</v>
      </c>
      <c r="AB233" s="184" t="s">
        <v>621</v>
      </c>
      <c r="AC233" s="184" t="s">
        <v>621</v>
      </c>
      <c r="AD233" s="184" t="s">
        <v>621</v>
      </c>
      <c r="AE233" s="184" t="s">
        <v>621</v>
      </c>
      <c r="AF233" s="184" t="s">
        <v>621</v>
      </c>
      <c r="AG233" s="184" t="s">
        <v>622</v>
      </c>
      <c r="AH233" s="184" t="s">
        <v>622</v>
      </c>
      <c r="AI233" s="184" t="s">
        <v>622</v>
      </c>
      <c r="AJ233" s="184" t="s">
        <v>621</v>
      </c>
      <c r="AK233" s="184" t="s">
        <v>621</v>
      </c>
      <c r="AL233" s="184" t="s">
        <v>621</v>
      </c>
      <c r="AM233" s="184" t="s">
        <v>621</v>
      </c>
      <c r="AN233" s="184" t="s">
        <v>621</v>
      </c>
      <c r="AO233" s="184" t="s">
        <v>623</v>
      </c>
      <c r="AP233" s="184" t="s">
        <v>621</v>
      </c>
      <c r="AQ233" s="184" t="s">
        <v>621</v>
      </c>
      <c r="AR233" s="184" t="s">
        <v>621</v>
      </c>
      <c r="AS233" s="184" t="s">
        <v>621</v>
      </c>
      <c r="AT233" s="184" t="s">
        <v>621</v>
      </c>
      <c r="AU233" s="184" t="s">
        <v>621</v>
      </c>
      <c r="AV233" s="184" t="s">
        <v>623</v>
      </c>
      <c r="AW233" s="184" t="s">
        <v>621</v>
      </c>
      <c r="AX233" s="184" t="s">
        <v>621</v>
      </c>
      <c r="AY233" s="184" t="s">
        <v>621</v>
      </c>
      <c r="AZ233" s="184" t="s">
        <v>622</v>
      </c>
      <c r="BA233" s="184" t="s">
        <v>622</v>
      </c>
      <c r="BC233" s="107">
        <f t="shared" si="18"/>
        <v>35</v>
      </c>
      <c r="BD233" s="107">
        <f t="shared" si="19"/>
        <v>6</v>
      </c>
      <c r="BE233" s="107">
        <f t="shared" si="20"/>
        <v>0</v>
      </c>
      <c r="BF233" s="107">
        <f t="shared" si="21"/>
        <v>9</v>
      </c>
      <c r="BG233" s="107">
        <f t="shared" si="22"/>
        <v>0</v>
      </c>
      <c r="BH233" s="107">
        <f t="shared" si="23"/>
        <v>41</v>
      </c>
    </row>
    <row r="234" spans="1:60" x14ac:dyDescent="0.25">
      <c r="A234" s="104">
        <v>809</v>
      </c>
      <c r="B234" s="69" t="s">
        <v>235</v>
      </c>
      <c r="C234" s="69" t="s">
        <v>228</v>
      </c>
      <c r="D234" s="184" t="s">
        <v>621</v>
      </c>
      <c r="E234" s="184" t="s">
        <v>621</v>
      </c>
      <c r="F234" s="184" t="s">
        <v>621</v>
      </c>
      <c r="G234" s="184" t="s">
        <v>621</v>
      </c>
      <c r="H234" s="184" t="s">
        <v>621</v>
      </c>
      <c r="I234" s="184" t="s">
        <v>621</v>
      </c>
      <c r="J234" s="184" t="s">
        <v>623</v>
      </c>
      <c r="K234" s="184" t="s">
        <v>621</v>
      </c>
      <c r="L234" s="184" t="s">
        <v>622</v>
      </c>
      <c r="M234" s="184" t="s">
        <v>621</v>
      </c>
      <c r="N234" s="184" t="s">
        <v>621</v>
      </c>
      <c r="O234" s="184" t="s">
        <v>621</v>
      </c>
      <c r="P234" s="184" t="s">
        <v>621</v>
      </c>
      <c r="Q234" s="184" t="s">
        <v>621</v>
      </c>
      <c r="R234" s="184" t="s">
        <v>623</v>
      </c>
      <c r="S234" s="184" t="s">
        <v>621</v>
      </c>
      <c r="T234" s="184" t="s">
        <v>620</v>
      </c>
      <c r="U234" s="184" t="s">
        <v>621</v>
      </c>
      <c r="V234" s="184" t="s">
        <v>621</v>
      </c>
      <c r="W234" s="184" t="s">
        <v>621</v>
      </c>
      <c r="X234" s="184" t="s">
        <v>621</v>
      </c>
      <c r="Y234" s="184" t="s">
        <v>622</v>
      </c>
      <c r="Z234" s="184" t="s">
        <v>621</v>
      </c>
      <c r="AA234" s="184" t="s">
        <v>621</v>
      </c>
      <c r="AB234" s="184" t="s">
        <v>621</v>
      </c>
      <c r="AC234" s="184" t="s">
        <v>623</v>
      </c>
      <c r="AD234" s="184" t="s">
        <v>621</v>
      </c>
      <c r="AE234" s="184" t="s">
        <v>621</v>
      </c>
      <c r="AF234" s="184" t="s">
        <v>621</v>
      </c>
      <c r="AG234" s="184" t="s">
        <v>621</v>
      </c>
      <c r="AH234" s="184" t="s">
        <v>621</v>
      </c>
      <c r="AI234" s="184" t="s">
        <v>621</v>
      </c>
      <c r="AJ234" s="184" t="s">
        <v>621</v>
      </c>
      <c r="AK234" s="184" t="s">
        <v>621</v>
      </c>
      <c r="AL234" s="184" t="s">
        <v>622</v>
      </c>
      <c r="AM234" s="184" t="s">
        <v>621</v>
      </c>
      <c r="AN234" s="184" t="s">
        <v>621</v>
      </c>
      <c r="AO234" s="184" t="s">
        <v>621</v>
      </c>
      <c r="AP234" s="184" t="s">
        <v>621</v>
      </c>
      <c r="AQ234" s="184" t="s">
        <v>622</v>
      </c>
      <c r="AR234" s="184" t="s">
        <v>621</v>
      </c>
      <c r="AS234" s="184" t="s">
        <v>621</v>
      </c>
      <c r="AT234" s="184" t="s">
        <v>621</v>
      </c>
      <c r="AU234" s="184" t="s">
        <v>621</v>
      </c>
      <c r="AV234" s="184" t="s">
        <v>623</v>
      </c>
      <c r="AW234" s="184" t="s">
        <v>620</v>
      </c>
      <c r="AX234" s="184" t="s">
        <v>621</v>
      </c>
      <c r="AY234" s="184" t="s">
        <v>621</v>
      </c>
      <c r="AZ234" s="184" t="s">
        <v>622</v>
      </c>
      <c r="BA234" s="184" t="s">
        <v>622</v>
      </c>
      <c r="BC234" s="107">
        <f t="shared" si="18"/>
        <v>38</v>
      </c>
      <c r="BD234" s="107">
        <f t="shared" si="19"/>
        <v>6</v>
      </c>
      <c r="BE234" s="107">
        <f t="shared" si="20"/>
        <v>2</v>
      </c>
      <c r="BF234" s="107">
        <f t="shared" si="21"/>
        <v>4</v>
      </c>
      <c r="BG234" s="107">
        <f t="shared" si="22"/>
        <v>0</v>
      </c>
      <c r="BH234" s="107">
        <f t="shared" si="23"/>
        <v>46</v>
      </c>
    </row>
    <row r="235" spans="1:60" x14ac:dyDescent="0.25">
      <c r="A235" s="104">
        <v>810</v>
      </c>
      <c r="B235" s="69" t="s">
        <v>236</v>
      </c>
      <c r="C235" s="69" t="s">
        <v>228</v>
      </c>
      <c r="D235" s="184" t="s">
        <v>623</v>
      </c>
      <c r="E235" s="184" t="s">
        <v>621</v>
      </c>
      <c r="F235" s="184" t="s">
        <v>621</v>
      </c>
      <c r="G235" s="184" t="s">
        <v>621</v>
      </c>
      <c r="H235" s="184" t="s">
        <v>621</v>
      </c>
      <c r="I235" s="184" t="s">
        <v>621</v>
      </c>
      <c r="J235" s="184" t="s">
        <v>623</v>
      </c>
      <c r="K235" s="184" t="s">
        <v>621</v>
      </c>
      <c r="L235" s="184" t="s">
        <v>621</v>
      </c>
      <c r="M235" s="184" t="s">
        <v>621</v>
      </c>
      <c r="N235" s="184" t="s">
        <v>621</v>
      </c>
      <c r="O235" s="184" t="s">
        <v>621</v>
      </c>
      <c r="P235" s="184" t="s">
        <v>621</v>
      </c>
      <c r="Q235" s="184" t="s">
        <v>621</v>
      </c>
      <c r="R235" s="184" t="s">
        <v>623</v>
      </c>
      <c r="S235" s="184" t="s">
        <v>621</v>
      </c>
      <c r="T235" s="184" t="s">
        <v>623</v>
      </c>
      <c r="U235" s="184" t="s">
        <v>621</v>
      </c>
      <c r="V235" s="184" t="s">
        <v>621</v>
      </c>
      <c r="W235" s="184" t="s">
        <v>623</v>
      </c>
      <c r="X235" s="184" t="s">
        <v>621</v>
      </c>
      <c r="Y235" s="184" t="s">
        <v>622</v>
      </c>
      <c r="Z235" s="184" t="s">
        <v>621</v>
      </c>
      <c r="AA235" s="184" t="s">
        <v>621</v>
      </c>
      <c r="AB235" s="184" t="s">
        <v>621</v>
      </c>
      <c r="AC235" s="184" t="s">
        <v>621</v>
      </c>
      <c r="AD235" s="184" t="s">
        <v>621</v>
      </c>
      <c r="AE235" s="184" t="s">
        <v>621</v>
      </c>
      <c r="AF235" s="184" t="s">
        <v>621</v>
      </c>
      <c r="AG235" s="184" t="s">
        <v>622</v>
      </c>
      <c r="AH235" s="184" t="s">
        <v>622</v>
      </c>
      <c r="AI235" s="184" t="s">
        <v>622</v>
      </c>
      <c r="AJ235" s="184" t="s">
        <v>621</v>
      </c>
      <c r="AK235" s="184" t="s">
        <v>621</v>
      </c>
      <c r="AL235" s="184" t="s">
        <v>621</v>
      </c>
      <c r="AM235" s="184" t="s">
        <v>621</v>
      </c>
      <c r="AN235" s="184" t="s">
        <v>621</v>
      </c>
      <c r="AO235" s="184" t="s">
        <v>620</v>
      </c>
      <c r="AP235" s="184" t="s">
        <v>621</v>
      </c>
      <c r="AQ235" s="184" t="s">
        <v>621</v>
      </c>
      <c r="AR235" s="184" t="s">
        <v>621</v>
      </c>
      <c r="AS235" s="184" t="s">
        <v>621</v>
      </c>
      <c r="AT235" s="184" t="s">
        <v>623</v>
      </c>
      <c r="AU235" s="184" t="s">
        <v>621</v>
      </c>
      <c r="AV235" s="184" t="s">
        <v>621</v>
      </c>
      <c r="AW235" s="184" t="s">
        <v>621</v>
      </c>
      <c r="AX235" s="184" t="s">
        <v>623</v>
      </c>
      <c r="AY235" s="184" t="s">
        <v>621</v>
      </c>
      <c r="AZ235" s="184" t="s">
        <v>622</v>
      </c>
      <c r="BA235" s="184" t="s">
        <v>622</v>
      </c>
      <c r="BC235" s="107">
        <f t="shared" si="18"/>
        <v>36</v>
      </c>
      <c r="BD235" s="107">
        <f t="shared" si="19"/>
        <v>6</v>
      </c>
      <c r="BE235" s="107">
        <f t="shared" si="20"/>
        <v>1</v>
      </c>
      <c r="BF235" s="107">
        <f t="shared" si="21"/>
        <v>7</v>
      </c>
      <c r="BG235" s="107">
        <f t="shared" si="22"/>
        <v>0</v>
      </c>
      <c r="BH235" s="107">
        <f t="shared" si="23"/>
        <v>43</v>
      </c>
    </row>
    <row r="236" spans="1:60" x14ac:dyDescent="0.25">
      <c r="A236" s="104">
        <v>811</v>
      </c>
      <c r="B236" s="69" t="s">
        <v>237</v>
      </c>
      <c r="C236" s="69" t="s">
        <v>228</v>
      </c>
      <c r="D236" s="184" t="s">
        <v>621</v>
      </c>
      <c r="E236" s="184" t="s">
        <v>621</v>
      </c>
      <c r="F236" s="184" t="s">
        <v>623</v>
      </c>
      <c r="G236" s="184" t="s">
        <v>621</v>
      </c>
      <c r="H236" s="184" t="s">
        <v>623</v>
      </c>
      <c r="I236" s="184" t="s">
        <v>621</v>
      </c>
      <c r="J236" s="184" t="s">
        <v>621</v>
      </c>
      <c r="K236" s="184" t="s">
        <v>621</v>
      </c>
      <c r="L236" s="184" t="s">
        <v>621</v>
      </c>
      <c r="M236" s="184" t="s">
        <v>621</v>
      </c>
      <c r="N236" s="184" t="s">
        <v>621</v>
      </c>
      <c r="O236" s="184" t="s">
        <v>621</v>
      </c>
      <c r="P236" s="184" t="s">
        <v>621</v>
      </c>
      <c r="Q236" s="184" t="s">
        <v>621</v>
      </c>
      <c r="R236" s="184" t="s">
        <v>621</v>
      </c>
      <c r="S236" s="184" t="s">
        <v>621</v>
      </c>
      <c r="T236" s="184" t="s">
        <v>621</v>
      </c>
      <c r="U236" s="184" t="s">
        <v>621</v>
      </c>
      <c r="V236" s="184" t="s">
        <v>621</v>
      </c>
      <c r="W236" s="184" t="s">
        <v>621</v>
      </c>
      <c r="X236" s="184" t="s">
        <v>621</v>
      </c>
      <c r="Y236" s="184" t="s">
        <v>622</v>
      </c>
      <c r="Z236" s="184" t="s">
        <v>621</v>
      </c>
      <c r="AA236" s="184" t="s">
        <v>621</v>
      </c>
      <c r="AB236" s="184" t="s">
        <v>621</v>
      </c>
      <c r="AC236" s="184" t="s">
        <v>621</v>
      </c>
      <c r="AD236" s="184" t="s">
        <v>623</v>
      </c>
      <c r="AE236" s="184" t="s">
        <v>621</v>
      </c>
      <c r="AF236" s="184" t="s">
        <v>621</v>
      </c>
      <c r="AG236" s="184" t="s">
        <v>623</v>
      </c>
      <c r="AH236" s="184" t="s">
        <v>620</v>
      </c>
      <c r="AI236" s="184" t="s">
        <v>621</v>
      </c>
      <c r="AJ236" s="184" t="s">
        <v>621</v>
      </c>
      <c r="AK236" s="184" t="s">
        <v>621</v>
      </c>
      <c r="AL236" s="184" t="s">
        <v>621</v>
      </c>
      <c r="AM236" s="184" t="s">
        <v>621</v>
      </c>
      <c r="AN236" s="184" t="s">
        <v>621</v>
      </c>
      <c r="AO236" s="184" t="s">
        <v>623</v>
      </c>
      <c r="AP236" s="184" t="s">
        <v>621</v>
      </c>
      <c r="AQ236" s="184" t="s">
        <v>621</v>
      </c>
      <c r="AR236" s="184" t="s">
        <v>621</v>
      </c>
      <c r="AS236" s="184" t="s">
        <v>621</v>
      </c>
      <c r="AT236" s="184" t="s">
        <v>623</v>
      </c>
      <c r="AU236" s="184" t="s">
        <v>623</v>
      </c>
      <c r="AV236" s="184" t="s">
        <v>621</v>
      </c>
      <c r="AW236" s="184" t="s">
        <v>621</v>
      </c>
      <c r="AX236" s="184" t="s">
        <v>623</v>
      </c>
      <c r="AY236" s="184" t="s">
        <v>621</v>
      </c>
      <c r="AZ236" s="184" t="s">
        <v>622</v>
      </c>
      <c r="BA236" s="184" t="s">
        <v>621</v>
      </c>
      <c r="BC236" s="107">
        <f t="shared" si="18"/>
        <v>39</v>
      </c>
      <c r="BD236" s="107">
        <f t="shared" si="19"/>
        <v>2</v>
      </c>
      <c r="BE236" s="107">
        <f t="shared" si="20"/>
        <v>1</v>
      </c>
      <c r="BF236" s="107">
        <f t="shared" si="21"/>
        <v>8</v>
      </c>
      <c r="BG236" s="107">
        <f t="shared" si="22"/>
        <v>0</v>
      </c>
      <c r="BH236" s="107">
        <f t="shared" si="23"/>
        <v>42</v>
      </c>
    </row>
    <row r="237" spans="1:60" x14ac:dyDescent="0.25">
      <c r="A237" s="104">
        <v>812</v>
      </c>
      <c r="B237" s="69" t="s">
        <v>238</v>
      </c>
      <c r="C237" s="69" t="s">
        <v>228</v>
      </c>
      <c r="D237" s="184" t="s">
        <v>621</v>
      </c>
      <c r="E237" s="184" t="s">
        <v>621</v>
      </c>
      <c r="F237" s="184" t="s">
        <v>621</v>
      </c>
      <c r="G237" s="184" t="s">
        <v>621</v>
      </c>
      <c r="H237" s="184" t="s">
        <v>621</v>
      </c>
      <c r="I237" s="184" t="s">
        <v>621</v>
      </c>
      <c r="J237" s="184" t="s">
        <v>623</v>
      </c>
      <c r="K237" s="184" t="s">
        <v>623</v>
      </c>
      <c r="L237" s="184" t="s">
        <v>622</v>
      </c>
      <c r="M237" s="184" t="s">
        <v>621</v>
      </c>
      <c r="N237" s="184" t="s">
        <v>621</v>
      </c>
      <c r="O237" s="184" t="s">
        <v>621</v>
      </c>
      <c r="P237" s="184" t="s">
        <v>621</v>
      </c>
      <c r="Q237" s="184" t="s">
        <v>621</v>
      </c>
      <c r="R237" s="184" t="s">
        <v>621</v>
      </c>
      <c r="S237" s="184" t="s">
        <v>621</v>
      </c>
      <c r="T237" s="184" t="s">
        <v>621</v>
      </c>
      <c r="U237" s="184" t="s">
        <v>621</v>
      </c>
      <c r="V237" s="184" t="s">
        <v>621</v>
      </c>
      <c r="W237" s="184" t="s">
        <v>623</v>
      </c>
      <c r="X237" s="184" t="s">
        <v>621</v>
      </c>
      <c r="Y237" s="184" t="s">
        <v>622</v>
      </c>
      <c r="Z237" s="184" t="s">
        <v>621</v>
      </c>
      <c r="AA237" s="184" t="s">
        <v>621</v>
      </c>
      <c r="AB237" s="184" t="s">
        <v>621</v>
      </c>
      <c r="AC237" s="184" t="s">
        <v>621</v>
      </c>
      <c r="AD237" s="184" t="s">
        <v>621</v>
      </c>
      <c r="AE237" s="184" t="s">
        <v>621</v>
      </c>
      <c r="AF237" s="184" t="s">
        <v>621</v>
      </c>
      <c r="AG237" s="184" t="s">
        <v>621</v>
      </c>
      <c r="AH237" s="184" t="s">
        <v>621</v>
      </c>
      <c r="AI237" s="184" t="s">
        <v>621</v>
      </c>
      <c r="AJ237" s="184" t="s">
        <v>621</v>
      </c>
      <c r="AK237" s="184" t="s">
        <v>621</v>
      </c>
      <c r="AL237" s="184" t="s">
        <v>622</v>
      </c>
      <c r="AM237" s="184" t="s">
        <v>621</v>
      </c>
      <c r="AN237" s="184" t="s">
        <v>621</v>
      </c>
      <c r="AO237" s="184" t="s">
        <v>621</v>
      </c>
      <c r="AP237" s="184" t="s">
        <v>621</v>
      </c>
      <c r="AQ237" s="184" t="s">
        <v>622</v>
      </c>
      <c r="AR237" s="184" t="s">
        <v>623</v>
      </c>
      <c r="AS237" s="184" t="s">
        <v>621</v>
      </c>
      <c r="AT237" s="184" t="s">
        <v>621</v>
      </c>
      <c r="AU237" s="184" t="s">
        <v>621</v>
      </c>
      <c r="AV237" s="184" t="s">
        <v>621</v>
      </c>
      <c r="AW237" s="184" t="s">
        <v>622</v>
      </c>
      <c r="AX237" s="184" t="s">
        <v>620</v>
      </c>
      <c r="AY237" s="184" t="s">
        <v>621</v>
      </c>
      <c r="AZ237" s="184" t="s">
        <v>622</v>
      </c>
      <c r="BA237" s="184" t="s">
        <v>621</v>
      </c>
      <c r="BC237" s="107">
        <f t="shared" si="18"/>
        <v>39</v>
      </c>
      <c r="BD237" s="107">
        <f t="shared" si="19"/>
        <v>6</v>
      </c>
      <c r="BE237" s="107">
        <f t="shared" si="20"/>
        <v>1</v>
      </c>
      <c r="BF237" s="107">
        <f t="shared" si="21"/>
        <v>4</v>
      </c>
      <c r="BG237" s="107">
        <f t="shared" si="22"/>
        <v>0</v>
      </c>
      <c r="BH237" s="107">
        <f t="shared" si="23"/>
        <v>46</v>
      </c>
    </row>
    <row r="238" spans="1:60" x14ac:dyDescent="0.25">
      <c r="A238" s="104">
        <v>813</v>
      </c>
      <c r="B238" s="69" t="s">
        <v>239</v>
      </c>
      <c r="C238" s="69" t="s">
        <v>228</v>
      </c>
      <c r="D238" s="184" t="s">
        <v>623</v>
      </c>
      <c r="E238" s="184" t="s">
        <v>621</v>
      </c>
      <c r="F238" s="184" t="s">
        <v>621</v>
      </c>
      <c r="G238" s="184" t="s">
        <v>621</v>
      </c>
      <c r="H238" s="184" t="s">
        <v>621</v>
      </c>
      <c r="I238" s="184" t="s">
        <v>621</v>
      </c>
      <c r="J238" s="184" t="s">
        <v>621</v>
      </c>
      <c r="K238" s="184" t="s">
        <v>621</v>
      </c>
      <c r="L238" s="184" t="s">
        <v>622</v>
      </c>
      <c r="M238" s="184" t="s">
        <v>621</v>
      </c>
      <c r="N238" s="184" t="s">
        <v>621</v>
      </c>
      <c r="O238" s="184" t="s">
        <v>621</v>
      </c>
      <c r="P238" s="184" t="s">
        <v>621</v>
      </c>
      <c r="Q238" s="184" t="s">
        <v>621</v>
      </c>
      <c r="R238" s="184" t="s">
        <v>621</v>
      </c>
      <c r="S238" s="184" t="s">
        <v>621</v>
      </c>
      <c r="T238" s="184" t="s">
        <v>623</v>
      </c>
      <c r="U238" s="184" t="s">
        <v>621</v>
      </c>
      <c r="V238" s="184" t="s">
        <v>621</v>
      </c>
      <c r="W238" s="184" t="s">
        <v>623</v>
      </c>
      <c r="X238" s="184" t="s">
        <v>621</v>
      </c>
      <c r="Y238" s="184" t="s">
        <v>622</v>
      </c>
      <c r="Z238" s="184" t="s">
        <v>621</v>
      </c>
      <c r="AA238" s="184" t="s">
        <v>621</v>
      </c>
      <c r="AB238" s="184" t="s">
        <v>621</v>
      </c>
      <c r="AC238" s="184" t="s">
        <v>623</v>
      </c>
      <c r="AD238" s="184" t="s">
        <v>621</v>
      </c>
      <c r="AE238" s="184" t="s">
        <v>621</v>
      </c>
      <c r="AF238" s="184" t="s">
        <v>621</v>
      </c>
      <c r="AG238" s="184" t="s">
        <v>622</v>
      </c>
      <c r="AH238" s="184" t="s">
        <v>621</v>
      </c>
      <c r="AI238" s="184" t="s">
        <v>621</v>
      </c>
      <c r="AJ238" s="184" t="s">
        <v>621</v>
      </c>
      <c r="AK238" s="184" t="s">
        <v>621</v>
      </c>
      <c r="AL238" s="184" t="s">
        <v>621</v>
      </c>
      <c r="AM238" s="184" t="s">
        <v>621</v>
      </c>
      <c r="AN238" s="184" t="s">
        <v>621</v>
      </c>
      <c r="AO238" s="184" t="s">
        <v>623</v>
      </c>
      <c r="AP238" s="184" t="s">
        <v>621</v>
      </c>
      <c r="AQ238" s="184" t="s">
        <v>621</v>
      </c>
      <c r="AR238" s="184" t="s">
        <v>621</v>
      </c>
      <c r="AS238" s="184" t="s">
        <v>621</v>
      </c>
      <c r="AT238" s="184" t="s">
        <v>623</v>
      </c>
      <c r="AU238" s="184" t="s">
        <v>621</v>
      </c>
      <c r="AV238" s="184" t="s">
        <v>621</v>
      </c>
      <c r="AW238" s="184" t="s">
        <v>623</v>
      </c>
      <c r="AX238" s="184" t="s">
        <v>621</v>
      </c>
      <c r="AY238" s="184" t="s">
        <v>621</v>
      </c>
      <c r="AZ238" s="184" t="s">
        <v>622</v>
      </c>
      <c r="BA238" s="184" t="s">
        <v>621</v>
      </c>
      <c r="BC238" s="107">
        <f t="shared" si="18"/>
        <v>39</v>
      </c>
      <c r="BD238" s="107">
        <f t="shared" si="19"/>
        <v>4</v>
      </c>
      <c r="BE238" s="107">
        <f t="shared" si="20"/>
        <v>0</v>
      </c>
      <c r="BF238" s="107">
        <f t="shared" si="21"/>
        <v>7</v>
      </c>
      <c r="BG238" s="107">
        <f t="shared" si="22"/>
        <v>0</v>
      </c>
      <c r="BH238" s="107">
        <f t="shared" si="23"/>
        <v>43</v>
      </c>
    </row>
    <row r="239" spans="1:60" x14ac:dyDescent="0.25">
      <c r="A239" s="104">
        <v>814</v>
      </c>
      <c r="B239" s="69" t="s">
        <v>240</v>
      </c>
      <c r="C239" s="69" t="s">
        <v>228</v>
      </c>
      <c r="D239" s="184" t="s">
        <v>621</v>
      </c>
      <c r="E239" s="184" t="s">
        <v>621</v>
      </c>
      <c r="F239" s="184" t="s">
        <v>621</v>
      </c>
      <c r="G239" s="184" t="s">
        <v>620</v>
      </c>
      <c r="H239" s="184" t="s">
        <v>623</v>
      </c>
      <c r="I239" s="184" t="s">
        <v>621</v>
      </c>
      <c r="J239" s="184" t="s">
        <v>623</v>
      </c>
      <c r="K239" s="184" t="s">
        <v>621</v>
      </c>
      <c r="L239" s="184" t="s">
        <v>621</v>
      </c>
      <c r="M239" s="184" t="s">
        <v>621</v>
      </c>
      <c r="N239" s="184" t="s">
        <v>621</v>
      </c>
      <c r="O239" s="184" t="s">
        <v>620</v>
      </c>
      <c r="P239" s="184" t="s">
        <v>621</v>
      </c>
      <c r="Q239" s="184" t="s">
        <v>621</v>
      </c>
      <c r="R239" s="184" t="s">
        <v>623</v>
      </c>
      <c r="S239" s="184" t="s">
        <v>623</v>
      </c>
      <c r="T239" s="184" t="s">
        <v>620</v>
      </c>
      <c r="U239" s="184" t="s">
        <v>621</v>
      </c>
      <c r="V239" s="184" t="s">
        <v>621</v>
      </c>
      <c r="W239" s="184" t="s">
        <v>621</v>
      </c>
      <c r="X239" s="184" t="s">
        <v>621</v>
      </c>
      <c r="Y239" s="184" t="s">
        <v>622</v>
      </c>
      <c r="Z239" s="184" t="s">
        <v>621</v>
      </c>
      <c r="AA239" s="184" t="s">
        <v>621</v>
      </c>
      <c r="AB239" s="184" t="s">
        <v>621</v>
      </c>
      <c r="AC239" s="184" t="s">
        <v>623</v>
      </c>
      <c r="AD239" s="184" t="s">
        <v>621</v>
      </c>
      <c r="AE239" s="184" t="s">
        <v>621</v>
      </c>
      <c r="AF239" s="184" t="s">
        <v>623</v>
      </c>
      <c r="AG239" s="184" t="s">
        <v>621</v>
      </c>
      <c r="AH239" s="184" t="s">
        <v>620</v>
      </c>
      <c r="AI239" s="184" t="s">
        <v>621</v>
      </c>
      <c r="AJ239" s="184" t="s">
        <v>621</v>
      </c>
      <c r="AK239" s="184" t="s">
        <v>621</v>
      </c>
      <c r="AL239" s="184" t="s">
        <v>623</v>
      </c>
      <c r="AM239" s="184" t="s">
        <v>621</v>
      </c>
      <c r="AN239" s="184" t="s">
        <v>621</v>
      </c>
      <c r="AO239" s="184" t="s">
        <v>623</v>
      </c>
      <c r="AP239" s="184" t="s">
        <v>621</v>
      </c>
      <c r="AQ239" s="184" t="s">
        <v>623</v>
      </c>
      <c r="AR239" s="184" t="s">
        <v>621</v>
      </c>
      <c r="AS239" s="184" t="s">
        <v>621</v>
      </c>
      <c r="AT239" s="184" t="s">
        <v>620</v>
      </c>
      <c r="AU239" s="184" t="s">
        <v>621</v>
      </c>
      <c r="AV239" s="184" t="s">
        <v>621</v>
      </c>
      <c r="AW239" s="184" t="s">
        <v>620</v>
      </c>
      <c r="AX239" s="184" t="s">
        <v>620</v>
      </c>
      <c r="AY239" s="184" t="s">
        <v>621</v>
      </c>
      <c r="AZ239" s="184" t="s">
        <v>622</v>
      </c>
      <c r="BA239" s="184" t="s">
        <v>622</v>
      </c>
      <c r="BC239" s="107">
        <f t="shared" si="18"/>
        <v>31</v>
      </c>
      <c r="BD239" s="107">
        <f t="shared" si="19"/>
        <v>3</v>
      </c>
      <c r="BE239" s="107">
        <f t="shared" si="20"/>
        <v>7</v>
      </c>
      <c r="BF239" s="107">
        <f t="shared" si="21"/>
        <v>9</v>
      </c>
      <c r="BG239" s="107">
        <f t="shared" si="22"/>
        <v>0</v>
      </c>
      <c r="BH239" s="107">
        <f t="shared" si="23"/>
        <v>41</v>
      </c>
    </row>
    <row r="240" spans="1:60" x14ac:dyDescent="0.25">
      <c r="A240" s="104">
        <v>815</v>
      </c>
      <c r="B240" s="69" t="s">
        <v>241</v>
      </c>
      <c r="C240" s="69" t="s">
        <v>228</v>
      </c>
      <c r="D240" s="184" t="s">
        <v>621</v>
      </c>
      <c r="E240" s="184" t="s">
        <v>621</v>
      </c>
      <c r="F240" s="184" t="s">
        <v>621</v>
      </c>
      <c r="G240" s="184" t="s">
        <v>621</v>
      </c>
      <c r="H240" s="184" t="s">
        <v>621</v>
      </c>
      <c r="I240" s="184" t="s">
        <v>621</v>
      </c>
      <c r="J240" s="184" t="s">
        <v>621</v>
      </c>
      <c r="K240" s="184" t="s">
        <v>621</v>
      </c>
      <c r="L240" s="184" t="s">
        <v>621</v>
      </c>
      <c r="M240" s="184" t="s">
        <v>621</v>
      </c>
      <c r="N240" s="184" t="s">
        <v>621</v>
      </c>
      <c r="O240" s="184" t="s">
        <v>621</v>
      </c>
      <c r="P240" s="184" t="s">
        <v>621</v>
      </c>
      <c r="Q240" s="184" t="s">
        <v>621</v>
      </c>
      <c r="R240" s="184" t="s">
        <v>623</v>
      </c>
      <c r="S240" s="184" t="s">
        <v>623</v>
      </c>
      <c r="T240" s="184" t="s">
        <v>623</v>
      </c>
      <c r="U240" s="184" t="s">
        <v>621</v>
      </c>
      <c r="V240" s="184" t="s">
        <v>621</v>
      </c>
      <c r="W240" s="184" t="s">
        <v>621</v>
      </c>
      <c r="X240" s="184" t="s">
        <v>621</v>
      </c>
      <c r="Y240" s="184" t="s">
        <v>622</v>
      </c>
      <c r="Z240" s="184" t="s">
        <v>621</v>
      </c>
      <c r="AA240" s="184" t="s">
        <v>621</v>
      </c>
      <c r="AB240" s="184" t="s">
        <v>621</v>
      </c>
      <c r="AC240" s="184" t="s">
        <v>621</v>
      </c>
      <c r="AD240" s="184" t="s">
        <v>621</v>
      </c>
      <c r="AE240" s="184" t="s">
        <v>621</v>
      </c>
      <c r="AF240" s="184" t="s">
        <v>621</v>
      </c>
      <c r="AG240" s="184" t="s">
        <v>621</v>
      </c>
      <c r="AH240" s="184" t="s">
        <v>621</v>
      </c>
      <c r="AI240" s="184" t="s">
        <v>621</v>
      </c>
      <c r="AJ240" s="184" t="s">
        <v>621</v>
      </c>
      <c r="AK240" s="184" t="s">
        <v>621</v>
      </c>
      <c r="AL240" s="184" t="s">
        <v>621</v>
      </c>
      <c r="AM240" s="184" t="s">
        <v>621</v>
      </c>
      <c r="AN240" s="184" t="s">
        <v>621</v>
      </c>
      <c r="AO240" s="184" t="s">
        <v>623</v>
      </c>
      <c r="AP240" s="184" t="s">
        <v>621</v>
      </c>
      <c r="AQ240" s="184" t="s">
        <v>621</v>
      </c>
      <c r="AR240" s="184" t="s">
        <v>621</v>
      </c>
      <c r="AS240" s="184" t="s">
        <v>621</v>
      </c>
      <c r="AT240" s="184" t="s">
        <v>623</v>
      </c>
      <c r="AU240" s="184" t="s">
        <v>623</v>
      </c>
      <c r="AV240" s="184" t="s">
        <v>621</v>
      </c>
      <c r="AW240" s="184" t="s">
        <v>623</v>
      </c>
      <c r="AX240" s="184" t="s">
        <v>620</v>
      </c>
      <c r="AY240" s="184" t="s">
        <v>621</v>
      </c>
      <c r="AZ240" s="184" t="s">
        <v>622</v>
      </c>
      <c r="BA240" s="184" t="s">
        <v>623</v>
      </c>
      <c r="BC240" s="107">
        <f t="shared" si="18"/>
        <v>39</v>
      </c>
      <c r="BD240" s="107">
        <f t="shared" si="19"/>
        <v>2</v>
      </c>
      <c r="BE240" s="107">
        <f t="shared" si="20"/>
        <v>1</v>
      </c>
      <c r="BF240" s="107">
        <f t="shared" si="21"/>
        <v>8</v>
      </c>
      <c r="BG240" s="107">
        <f t="shared" si="22"/>
        <v>0</v>
      </c>
      <c r="BH240" s="107">
        <f t="shared" si="23"/>
        <v>42</v>
      </c>
    </row>
    <row r="241" spans="1:60" x14ac:dyDescent="0.25">
      <c r="A241" s="104">
        <v>816</v>
      </c>
      <c r="B241" s="69" t="s">
        <v>242</v>
      </c>
      <c r="C241" s="69" t="s">
        <v>228</v>
      </c>
      <c r="D241" s="184" t="s">
        <v>621</v>
      </c>
      <c r="E241" s="184" t="s">
        <v>621</v>
      </c>
      <c r="F241" s="184" t="s">
        <v>621</v>
      </c>
      <c r="G241" s="184" t="s">
        <v>621</v>
      </c>
      <c r="H241" s="184" t="s">
        <v>621</v>
      </c>
      <c r="I241" s="184" t="s">
        <v>621</v>
      </c>
      <c r="J241" s="184" t="s">
        <v>623</v>
      </c>
      <c r="K241" s="184" t="s">
        <v>621</v>
      </c>
      <c r="L241" s="184" t="s">
        <v>621</v>
      </c>
      <c r="M241" s="184" t="s">
        <v>621</v>
      </c>
      <c r="N241" s="184" t="s">
        <v>621</v>
      </c>
      <c r="O241" s="184" t="s">
        <v>622</v>
      </c>
      <c r="P241" s="184" t="s">
        <v>621</v>
      </c>
      <c r="Q241" s="184" t="s">
        <v>621</v>
      </c>
      <c r="R241" s="184" t="s">
        <v>621</v>
      </c>
      <c r="S241" s="184" t="s">
        <v>621</v>
      </c>
      <c r="T241" s="184" t="s">
        <v>621</v>
      </c>
      <c r="U241" s="184" t="s">
        <v>621</v>
      </c>
      <c r="V241" s="184" t="s">
        <v>621</v>
      </c>
      <c r="W241" s="184" t="s">
        <v>621</v>
      </c>
      <c r="X241" s="184" t="s">
        <v>621</v>
      </c>
      <c r="Y241" s="184" t="s">
        <v>622</v>
      </c>
      <c r="Z241" s="184" t="s">
        <v>621</v>
      </c>
      <c r="AA241" s="184" t="s">
        <v>621</v>
      </c>
      <c r="AB241" s="184" t="s">
        <v>621</v>
      </c>
      <c r="AC241" s="184" t="s">
        <v>621</v>
      </c>
      <c r="AD241" s="184" t="s">
        <v>621</v>
      </c>
      <c r="AE241" s="184" t="s">
        <v>621</v>
      </c>
      <c r="AF241" s="184" t="s">
        <v>621</v>
      </c>
      <c r="AG241" s="184" t="s">
        <v>621</v>
      </c>
      <c r="AH241" s="184" t="s">
        <v>623</v>
      </c>
      <c r="AI241" s="184" t="s">
        <v>621</v>
      </c>
      <c r="AJ241" s="184" t="s">
        <v>621</v>
      </c>
      <c r="AK241" s="184" t="s">
        <v>621</v>
      </c>
      <c r="AL241" s="184" t="s">
        <v>621</v>
      </c>
      <c r="AM241" s="184" t="s">
        <v>621</v>
      </c>
      <c r="AN241" s="184" t="s">
        <v>621</v>
      </c>
      <c r="AO241" s="184" t="s">
        <v>622</v>
      </c>
      <c r="AP241" s="184" t="s">
        <v>621</v>
      </c>
      <c r="AQ241" s="184" t="s">
        <v>621</v>
      </c>
      <c r="AR241" s="184" t="s">
        <v>621</v>
      </c>
      <c r="AS241" s="184" t="s">
        <v>621</v>
      </c>
      <c r="AT241" s="184" t="s">
        <v>621</v>
      </c>
      <c r="AU241" s="184" t="s">
        <v>621</v>
      </c>
      <c r="AV241" s="184" t="s">
        <v>621</v>
      </c>
      <c r="AW241" s="184" t="s">
        <v>621</v>
      </c>
      <c r="AX241" s="184" t="s">
        <v>621</v>
      </c>
      <c r="AY241" s="184" t="s">
        <v>621</v>
      </c>
      <c r="AZ241" s="184" t="s">
        <v>622</v>
      </c>
      <c r="BA241" s="184" t="s">
        <v>622</v>
      </c>
      <c r="BC241" s="107">
        <f t="shared" si="18"/>
        <v>43</v>
      </c>
      <c r="BD241" s="107">
        <f t="shared" si="19"/>
        <v>5</v>
      </c>
      <c r="BE241" s="107">
        <f t="shared" si="20"/>
        <v>0</v>
      </c>
      <c r="BF241" s="107">
        <f t="shared" si="21"/>
        <v>2</v>
      </c>
      <c r="BG241" s="107">
        <f t="shared" si="22"/>
        <v>0</v>
      </c>
      <c r="BH241" s="107">
        <f t="shared" si="23"/>
        <v>48</v>
      </c>
    </row>
    <row r="242" spans="1:60" x14ac:dyDescent="0.25">
      <c r="A242" s="104">
        <v>817</v>
      </c>
      <c r="B242" s="69" t="s">
        <v>243</v>
      </c>
      <c r="C242" s="69" t="s">
        <v>228</v>
      </c>
      <c r="D242" s="184" t="s">
        <v>621</v>
      </c>
      <c r="E242" s="184" t="s">
        <v>621</v>
      </c>
      <c r="F242" s="184" t="s">
        <v>623</v>
      </c>
      <c r="G242" s="184" t="s">
        <v>621</v>
      </c>
      <c r="H242" s="184" t="s">
        <v>623</v>
      </c>
      <c r="I242" s="184" t="s">
        <v>621</v>
      </c>
      <c r="J242" s="184" t="s">
        <v>621</v>
      </c>
      <c r="K242" s="184" t="s">
        <v>621</v>
      </c>
      <c r="L242" s="184" t="s">
        <v>621</v>
      </c>
      <c r="M242" s="184" t="s">
        <v>621</v>
      </c>
      <c r="N242" s="184" t="s">
        <v>621</v>
      </c>
      <c r="O242" s="184" t="s">
        <v>621</v>
      </c>
      <c r="P242" s="184" t="s">
        <v>621</v>
      </c>
      <c r="Q242" s="184" t="s">
        <v>621</v>
      </c>
      <c r="R242" s="184" t="s">
        <v>621</v>
      </c>
      <c r="S242" s="184" t="s">
        <v>621</v>
      </c>
      <c r="T242" s="184" t="s">
        <v>621</v>
      </c>
      <c r="U242" s="184" t="s">
        <v>621</v>
      </c>
      <c r="V242" s="184" t="s">
        <v>621</v>
      </c>
      <c r="W242" s="184" t="s">
        <v>621</v>
      </c>
      <c r="X242" s="184" t="s">
        <v>621</v>
      </c>
      <c r="Y242" s="184" t="s">
        <v>622</v>
      </c>
      <c r="Z242" s="184" t="s">
        <v>621</v>
      </c>
      <c r="AA242" s="184" t="s">
        <v>621</v>
      </c>
      <c r="AB242" s="184" t="s">
        <v>621</v>
      </c>
      <c r="AC242" s="184" t="s">
        <v>621</v>
      </c>
      <c r="AD242" s="184" t="s">
        <v>621</v>
      </c>
      <c r="AE242" s="184" t="s">
        <v>621</v>
      </c>
      <c r="AF242" s="184" t="s">
        <v>621</v>
      </c>
      <c r="AG242" s="184" t="s">
        <v>622</v>
      </c>
      <c r="AH242" s="184" t="s">
        <v>622</v>
      </c>
      <c r="AI242" s="184" t="s">
        <v>622</v>
      </c>
      <c r="AJ242" s="184" t="s">
        <v>621</v>
      </c>
      <c r="AK242" s="184" t="s">
        <v>621</v>
      </c>
      <c r="AL242" s="184" t="s">
        <v>621</v>
      </c>
      <c r="AM242" s="184" t="s">
        <v>621</v>
      </c>
      <c r="AN242" s="184" t="s">
        <v>621</v>
      </c>
      <c r="AO242" s="184" t="s">
        <v>621</v>
      </c>
      <c r="AP242" s="184" t="s">
        <v>621</v>
      </c>
      <c r="AQ242" s="184" t="s">
        <v>622</v>
      </c>
      <c r="AR242" s="184" t="s">
        <v>621</v>
      </c>
      <c r="AS242" s="184" t="s">
        <v>621</v>
      </c>
      <c r="AT242" s="184" t="s">
        <v>621</v>
      </c>
      <c r="AU242" s="184" t="s">
        <v>621</v>
      </c>
      <c r="AV242" s="184" t="s">
        <v>621</v>
      </c>
      <c r="AW242" s="184" t="s">
        <v>621</v>
      </c>
      <c r="AX242" s="184" t="s">
        <v>623</v>
      </c>
      <c r="AY242" s="184" t="s">
        <v>621</v>
      </c>
      <c r="AZ242" s="184" t="s">
        <v>622</v>
      </c>
      <c r="BA242" s="184" t="s">
        <v>621</v>
      </c>
      <c r="BC242" s="107">
        <f t="shared" si="18"/>
        <v>41</v>
      </c>
      <c r="BD242" s="107">
        <f t="shared" si="19"/>
        <v>6</v>
      </c>
      <c r="BE242" s="107">
        <f t="shared" si="20"/>
        <v>0</v>
      </c>
      <c r="BF242" s="107">
        <f t="shared" si="21"/>
        <v>3</v>
      </c>
      <c r="BG242" s="107">
        <f t="shared" si="22"/>
        <v>0</v>
      </c>
      <c r="BH242" s="107">
        <f t="shared" si="23"/>
        <v>47</v>
      </c>
    </row>
    <row r="243" spans="1:60" x14ac:dyDescent="0.25">
      <c r="A243" s="104">
        <v>818</v>
      </c>
      <c r="B243" s="69" t="s">
        <v>91</v>
      </c>
      <c r="C243" s="69" t="s">
        <v>228</v>
      </c>
      <c r="D243" s="184" t="s">
        <v>621</v>
      </c>
      <c r="E243" s="184" t="s">
        <v>621</v>
      </c>
      <c r="F243" s="184" t="s">
        <v>621</v>
      </c>
      <c r="G243" s="184" t="s">
        <v>621</v>
      </c>
      <c r="H243" s="184" t="s">
        <v>621</v>
      </c>
      <c r="I243" s="184" t="s">
        <v>621</v>
      </c>
      <c r="J243" s="184" t="s">
        <v>621</v>
      </c>
      <c r="K243" s="184" t="s">
        <v>621</v>
      </c>
      <c r="L243" s="184" t="s">
        <v>621</v>
      </c>
      <c r="M243" s="184" t="s">
        <v>621</v>
      </c>
      <c r="N243" s="184" t="s">
        <v>621</v>
      </c>
      <c r="O243" s="184" t="s">
        <v>621</v>
      </c>
      <c r="P243" s="184" t="s">
        <v>621</v>
      </c>
      <c r="Q243" s="184" t="s">
        <v>621</v>
      </c>
      <c r="R243" s="184" t="s">
        <v>623</v>
      </c>
      <c r="S243" s="184" t="s">
        <v>623</v>
      </c>
      <c r="T243" s="184" t="s">
        <v>621</v>
      </c>
      <c r="U243" s="184" t="s">
        <v>621</v>
      </c>
      <c r="V243" s="184" t="s">
        <v>621</v>
      </c>
      <c r="W243" s="184" t="s">
        <v>621</v>
      </c>
      <c r="X243" s="184" t="s">
        <v>621</v>
      </c>
      <c r="Y243" s="184" t="s">
        <v>622</v>
      </c>
      <c r="Z243" s="184" t="s">
        <v>623</v>
      </c>
      <c r="AA243" s="184" t="s">
        <v>621</v>
      </c>
      <c r="AB243" s="184" t="s">
        <v>621</v>
      </c>
      <c r="AC243" s="184" t="s">
        <v>621</v>
      </c>
      <c r="AD243" s="184" t="s">
        <v>623</v>
      </c>
      <c r="AE243" s="184" t="s">
        <v>621</v>
      </c>
      <c r="AF243" s="184" t="s">
        <v>621</v>
      </c>
      <c r="AG243" s="184" t="s">
        <v>621</v>
      </c>
      <c r="AH243" s="184" t="s">
        <v>622</v>
      </c>
      <c r="AI243" s="184" t="s">
        <v>622</v>
      </c>
      <c r="AJ243" s="184" t="s">
        <v>621</v>
      </c>
      <c r="AK243" s="184" t="s">
        <v>621</v>
      </c>
      <c r="AL243" s="184" t="s">
        <v>621</v>
      </c>
      <c r="AM243" s="184" t="s">
        <v>621</v>
      </c>
      <c r="AN243" s="184" t="s">
        <v>621</v>
      </c>
      <c r="AO243" s="184" t="s">
        <v>621</v>
      </c>
      <c r="AP243" s="184" t="s">
        <v>621</v>
      </c>
      <c r="AQ243" s="184" t="s">
        <v>621</v>
      </c>
      <c r="AR243" s="184" t="s">
        <v>621</v>
      </c>
      <c r="AS243" s="184" t="s">
        <v>621</v>
      </c>
      <c r="AT243" s="184" t="s">
        <v>623</v>
      </c>
      <c r="AU243" s="184" t="s">
        <v>621</v>
      </c>
      <c r="AV243" s="184" t="s">
        <v>621</v>
      </c>
      <c r="AW243" s="184" t="s">
        <v>620</v>
      </c>
      <c r="AX243" s="184" t="s">
        <v>620</v>
      </c>
      <c r="AY243" s="184" t="s">
        <v>621</v>
      </c>
      <c r="AZ243" s="184" t="s">
        <v>622</v>
      </c>
      <c r="BA243" s="184" t="s">
        <v>622</v>
      </c>
      <c r="BC243" s="107">
        <f t="shared" si="18"/>
        <v>38</v>
      </c>
      <c r="BD243" s="107">
        <f t="shared" si="19"/>
        <v>5</v>
      </c>
      <c r="BE243" s="107">
        <f t="shared" si="20"/>
        <v>2</v>
      </c>
      <c r="BF243" s="107">
        <f t="shared" si="21"/>
        <v>5</v>
      </c>
      <c r="BG243" s="107">
        <f t="shared" si="22"/>
        <v>0</v>
      </c>
      <c r="BH243" s="107">
        <f t="shared" si="23"/>
        <v>45</v>
      </c>
    </row>
    <row r="244" spans="1:60" x14ac:dyDescent="0.25">
      <c r="A244" s="104">
        <v>819</v>
      </c>
      <c r="B244" s="69" t="s">
        <v>244</v>
      </c>
      <c r="C244" s="69" t="s">
        <v>228</v>
      </c>
      <c r="D244" s="184" t="s">
        <v>621</v>
      </c>
      <c r="E244" s="184" t="s">
        <v>623</v>
      </c>
      <c r="F244" s="184" t="s">
        <v>621</v>
      </c>
      <c r="G244" s="184" t="s">
        <v>621</v>
      </c>
      <c r="H244" s="184" t="s">
        <v>621</v>
      </c>
      <c r="I244" s="184" t="s">
        <v>621</v>
      </c>
      <c r="J244" s="184" t="s">
        <v>621</v>
      </c>
      <c r="K244" s="184" t="s">
        <v>621</v>
      </c>
      <c r="L244" s="184" t="s">
        <v>622</v>
      </c>
      <c r="M244" s="184" t="s">
        <v>621</v>
      </c>
      <c r="N244" s="184" t="s">
        <v>621</v>
      </c>
      <c r="O244" s="184" t="s">
        <v>621</v>
      </c>
      <c r="P244" s="184" t="s">
        <v>621</v>
      </c>
      <c r="Q244" s="184" t="s">
        <v>623</v>
      </c>
      <c r="R244" s="184" t="s">
        <v>621</v>
      </c>
      <c r="S244" s="184" t="s">
        <v>621</v>
      </c>
      <c r="T244" s="184" t="s">
        <v>623</v>
      </c>
      <c r="U244" s="184" t="s">
        <v>621</v>
      </c>
      <c r="V244" s="184" t="s">
        <v>621</v>
      </c>
      <c r="W244" s="184" t="s">
        <v>623</v>
      </c>
      <c r="X244" s="184" t="s">
        <v>621</v>
      </c>
      <c r="Y244" s="184" t="s">
        <v>622</v>
      </c>
      <c r="Z244" s="184" t="s">
        <v>621</v>
      </c>
      <c r="AA244" s="184" t="s">
        <v>621</v>
      </c>
      <c r="AB244" s="184" t="s">
        <v>621</v>
      </c>
      <c r="AC244" s="184" t="s">
        <v>623</v>
      </c>
      <c r="AD244" s="184" t="s">
        <v>621</v>
      </c>
      <c r="AE244" s="184" t="s">
        <v>621</v>
      </c>
      <c r="AF244" s="184" t="s">
        <v>621</v>
      </c>
      <c r="AG244" s="184" t="s">
        <v>622</v>
      </c>
      <c r="AH244" s="184" t="s">
        <v>621</v>
      </c>
      <c r="AI244" s="184" t="s">
        <v>621</v>
      </c>
      <c r="AJ244" s="184" t="s">
        <v>621</v>
      </c>
      <c r="AK244" s="184" t="s">
        <v>621</v>
      </c>
      <c r="AL244" s="184" t="s">
        <v>621</v>
      </c>
      <c r="AM244" s="184" t="s">
        <v>621</v>
      </c>
      <c r="AN244" s="184" t="s">
        <v>621</v>
      </c>
      <c r="AO244" s="184" t="s">
        <v>623</v>
      </c>
      <c r="AP244" s="184" t="s">
        <v>621</v>
      </c>
      <c r="AQ244" s="184" t="s">
        <v>621</v>
      </c>
      <c r="AR244" s="184" t="s">
        <v>621</v>
      </c>
      <c r="AS244" s="184" t="s">
        <v>621</v>
      </c>
      <c r="AT244" s="184" t="s">
        <v>623</v>
      </c>
      <c r="AU244" s="184" t="s">
        <v>621</v>
      </c>
      <c r="AV244" s="184" t="s">
        <v>621</v>
      </c>
      <c r="AW244" s="184" t="s">
        <v>621</v>
      </c>
      <c r="AX244" s="184" t="s">
        <v>623</v>
      </c>
      <c r="AY244" s="184" t="s">
        <v>621</v>
      </c>
      <c r="AZ244" s="184" t="s">
        <v>622</v>
      </c>
      <c r="BA244" s="184" t="s">
        <v>621</v>
      </c>
      <c r="BC244" s="107">
        <f t="shared" si="18"/>
        <v>38</v>
      </c>
      <c r="BD244" s="107">
        <f t="shared" si="19"/>
        <v>4</v>
      </c>
      <c r="BE244" s="107">
        <f t="shared" si="20"/>
        <v>0</v>
      </c>
      <c r="BF244" s="107">
        <f t="shared" si="21"/>
        <v>8</v>
      </c>
      <c r="BG244" s="107">
        <f t="shared" si="22"/>
        <v>0</v>
      </c>
      <c r="BH244" s="107">
        <f t="shared" si="23"/>
        <v>42</v>
      </c>
    </row>
    <row r="245" spans="1:60" x14ac:dyDescent="0.25">
      <c r="A245" s="104">
        <v>820</v>
      </c>
      <c r="B245" s="69" t="s">
        <v>245</v>
      </c>
      <c r="C245" s="69" t="s">
        <v>228</v>
      </c>
      <c r="D245" s="184" t="s">
        <v>621</v>
      </c>
      <c r="E245" s="184" t="s">
        <v>621</v>
      </c>
      <c r="F245" s="184" t="s">
        <v>621</v>
      </c>
      <c r="G245" s="184" t="s">
        <v>621</v>
      </c>
      <c r="H245" s="184" t="s">
        <v>623</v>
      </c>
      <c r="I245" s="184" t="s">
        <v>621</v>
      </c>
      <c r="J245" s="184" t="s">
        <v>621</v>
      </c>
      <c r="K245" s="184" t="s">
        <v>621</v>
      </c>
      <c r="L245" s="184" t="s">
        <v>621</v>
      </c>
      <c r="M245" s="184" t="s">
        <v>621</v>
      </c>
      <c r="N245" s="184" t="s">
        <v>621</v>
      </c>
      <c r="O245" s="184" t="s">
        <v>621</v>
      </c>
      <c r="P245" s="184" t="s">
        <v>621</v>
      </c>
      <c r="Q245" s="184" t="s">
        <v>621</v>
      </c>
      <c r="R245" s="184" t="s">
        <v>621</v>
      </c>
      <c r="S245" s="184" t="s">
        <v>623</v>
      </c>
      <c r="T245" s="184" t="s">
        <v>620</v>
      </c>
      <c r="U245" s="184" t="s">
        <v>621</v>
      </c>
      <c r="V245" s="184" t="s">
        <v>621</v>
      </c>
      <c r="W245" s="184" t="s">
        <v>623</v>
      </c>
      <c r="X245" s="184" t="s">
        <v>621</v>
      </c>
      <c r="Y245" s="184" t="s">
        <v>621</v>
      </c>
      <c r="Z245" s="184" t="s">
        <v>621</v>
      </c>
      <c r="AA245" s="184" t="s">
        <v>621</v>
      </c>
      <c r="AB245" s="184" t="s">
        <v>621</v>
      </c>
      <c r="AC245" s="184" t="s">
        <v>621</v>
      </c>
      <c r="AD245" s="184" t="s">
        <v>621</v>
      </c>
      <c r="AE245" s="184" t="s">
        <v>621</v>
      </c>
      <c r="AF245" s="184" t="s">
        <v>621</v>
      </c>
      <c r="AG245" s="184" t="s">
        <v>621</v>
      </c>
      <c r="AH245" s="184" t="s">
        <v>621</v>
      </c>
      <c r="AI245" s="184" t="s">
        <v>621</v>
      </c>
      <c r="AJ245" s="184" t="s">
        <v>621</v>
      </c>
      <c r="AK245" s="184" t="s">
        <v>621</v>
      </c>
      <c r="AL245" s="184" t="s">
        <v>621</v>
      </c>
      <c r="AM245" s="184" t="s">
        <v>621</v>
      </c>
      <c r="AN245" s="184" t="s">
        <v>621</v>
      </c>
      <c r="AO245" s="184" t="s">
        <v>621</v>
      </c>
      <c r="AP245" s="184" t="s">
        <v>621</v>
      </c>
      <c r="AQ245" s="184" t="s">
        <v>621</v>
      </c>
      <c r="AR245" s="184" t="s">
        <v>621</v>
      </c>
      <c r="AS245" s="184" t="s">
        <v>621</v>
      </c>
      <c r="AT245" s="184" t="s">
        <v>620</v>
      </c>
      <c r="AU245" s="184" t="s">
        <v>620</v>
      </c>
      <c r="AV245" s="184" t="s">
        <v>623</v>
      </c>
      <c r="AW245" s="184" t="s">
        <v>620</v>
      </c>
      <c r="AX245" s="184" t="s">
        <v>621</v>
      </c>
      <c r="AY245" s="184" t="s">
        <v>621</v>
      </c>
      <c r="AZ245" s="184" t="s">
        <v>622</v>
      </c>
      <c r="BA245" s="184" t="s">
        <v>620</v>
      </c>
      <c r="BC245" s="107">
        <f t="shared" si="18"/>
        <v>40</v>
      </c>
      <c r="BD245" s="107">
        <f t="shared" si="19"/>
        <v>1</v>
      </c>
      <c r="BE245" s="107">
        <f t="shared" si="20"/>
        <v>5</v>
      </c>
      <c r="BF245" s="107">
        <f t="shared" si="21"/>
        <v>4</v>
      </c>
      <c r="BG245" s="107">
        <f t="shared" si="22"/>
        <v>0</v>
      </c>
      <c r="BH245" s="107">
        <f t="shared" si="23"/>
        <v>46</v>
      </c>
    </row>
    <row r="246" spans="1:60" x14ac:dyDescent="0.25">
      <c r="A246" s="104">
        <v>821</v>
      </c>
      <c r="B246" s="69" t="s">
        <v>246</v>
      </c>
      <c r="C246" s="69" t="s">
        <v>228</v>
      </c>
      <c r="D246" s="184" t="s">
        <v>621</v>
      </c>
      <c r="E246" s="184" t="s">
        <v>621</v>
      </c>
      <c r="F246" s="184" t="s">
        <v>621</v>
      </c>
      <c r="G246" s="184" t="s">
        <v>621</v>
      </c>
      <c r="H246" s="184" t="s">
        <v>623</v>
      </c>
      <c r="I246" s="184" t="s">
        <v>621</v>
      </c>
      <c r="J246" s="184" t="s">
        <v>623</v>
      </c>
      <c r="K246" s="184" t="s">
        <v>621</v>
      </c>
      <c r="L246" s="184" t="s">
        <v>621</v>
      </c>
      <c r="M246" s="184" t="s">
        <v>621</v>
      </c>
      <c r="N246" s="184" t="s">
        <v>621</v>
      </c>
      <c r="O246" s="184" t="s">
        <v>621</v>
      </c>
      <c r="P246" s="184" t="s">
        <v>621</v>
      </c>
      <c r="Q246" s="184" t="s">
        <v>621</v>
      </c>
      <c r="R246" s="184" t="s">
        <v>621</v>
      </c>
      <c r="S246" s="184" t="s">
        <v>621</v>
      </c>
      <c r="T246" s="184" t="s">
        <v>621</v>
      </c>
      <c r="U246" s="184" t="s">
        <v>621</v>
      </c>
      <c r="V246" s="184" t="s">
        <v>621</v>
      </c>
      <c r="W246" s="184" t="s">
        <v>621</v>
      </c>
      <c r="X246" s="184" t="s">
        <v>621</v>
      </c>
      <c r="Y246" s="184" t="s">
        <v>622</v>
      </c>
      <c r="Z246" s="184" t="s">
        <v>621</v>
      </c>
      <c r="AA246" s="184" t="s">
        <v>621</v>
      </c>
      <c r="AB246" s="184" t="s">
        <v>621</v>
      </c>
      <c r="AC246" s="184" t="s">
        <v>621</v>
      </c>
      <c r="AD246" s="184" t="s">
        <v>621</v>
      </c>
      <c r="AE246" s="184" t="s">
        <v>621</v>
      </c>
      <c r="AF246" s="184" t="s">
        <v>621</v>
      </c>
      <c r="AG246" s="184" t="s">
        <v>620</v>
      </c>
      <c r="AH246" s="184" t="s">
        <v>621</v>
      </c>
      <c r="AI246" s="184" t="s">
        <v>621</v>
      </c>
      <c r="AJ246" s="184" t="s">
        <v>621</v>
      </c>
      <c r="AK246" s="184" t="s">
        <v>621</v>
      </c>
      <c r="AL246" s="184" t="s">
        <v>621</v>
      </c>
      <c r="AM246" s="184" t="s">
        <v>621</v>
      </c>
      <c r="AN246" s="184" t="s">
        <v>621</v>
      </c>
      <c r="AO246" s="184" t="s">
        <v>621</v>
      </c>
      <c r="AP246" s="184" t="s">
        <v>621</v>
      </c>
      <c r="AQ246" s="184" t="s">
        <v>621</v>
      </c>
      <c r="AR246" s="184" t="s">
        <v>621</v>
      </c>
      <c r="AS246" s="184" t="s">
        <v>621</v>
      </c>
      <c r="AT246" s="184" t="s">
        <v>623</v>
      </c>
      <c r="AU246" s="184" t="s">
        <v>623</v>
      </c>
      <c r="AV246" s="184" t="s">
        <v>621</v>
      </c>
      <c r="AW246" s="184" t="s">
        <v>621</v>
      </c>
      <c r="AX246" s="184" t="s">
        <v>623</v>
      </c>
      <c r="AY246" s="184" t="s">
        <v>621</v>
      </c>
      <c r="AZ246" s="184" t="s">
        <v>622</v>
      </c>
      <c r="BA246" s="184" t="s">
        <v>620</v>
      </c>
      <c r="BC246" s="107">
        <f t="shared" si="18"/>
        <v>41</v>
      </c>
      <c r="BD246" s="107">
        <f t="shared" si="19"/>
        <v>2</v>
      </c>
      <c r="BE246" s="107">
        <f t="shared" si="20"/>
        <v>2</v>
      </c>
      <c r="BF246" s="107">
        <f t="shared" si="21"/>
        <v>5</v>
      </c>
      <c r="BG246" s="107">
        <f t="shared" si="22"/>
        <v>0</v>
      </c>
      <c r="BH246" s="107">
        <f t="shared" si="23"/>
        <v>45</v>
      </c>
    </row>
    <row r="247" spans="1:60" x14ac:dyDescent="0.25">
      <c r="A247" s="104">
        <v>822</v>
      </c>
      <c r="B247" s="69" t="s">
        <v>247</v>
      </c>
      <c r="C247" s="69" t="s">
        <v>228</v>
      </c>
      <c r="D247" s="184" t="s">
        <v>621</v>
      </c>
      <c r="E247" s="184" t="s">
        <v>621</v>
      </c>
      <c r="F247" s="184" t="s">
        <v>621</v>
      </c>
      <c r="G247" s="184" t="s">
        <v>621</v>
      </c>
      <c r="H247" s="184" t="s">
        <v>621</v>
      </c>
      <c r="I247" s="184" t="s">
        <v>621</v>
      </c>
      <c r="J247" s="184" t="s">
        <v>621</v>
      </c>
      <c r="K247" s="184" t="s">
        <v>621</v>
      </c>
      <c r="L247" s="184" t="s">
        <v>621</v>
      </c>
      <c r="M247" s="184" t="s">
        <v>621</v>
      </c>
      <c r="N247" s="184" t="s">
        <v>621</v>
      </c>
      <c r="O247" s="184" t="s">
        <v>621</v>
      </c>
      <c r="P247" s="184" t="s">
        <v>621</v>
      </c>
      <c r="Q247" s="184" t="s">
        <v>621</v>
      </c>
      <c r="R247" s="184" t="s">
        <v>621</v>
      </c>
      <c r="S247" s="184" t="s">
        <v>621</v>
      </c>
      <c r="T247" s="184" t="s">
        <v>621</v>
      </c>
      <c r="U247" s="184" t="s">
        <v>621</v>
      </c>
      <c r="V247" s="184" t="s">
        <v>621</v>
      </c>
      <c r="W247" s="184" t="s">
        <v>621</v>
      </c>
      <c r="X247" s="184" t="s">
        <v>621</v>
      </c>
      <c r="Y247" s="184" t="s">
        <v>622</v>
      </c>
      <c r="Z247" s="184" t="s">
        <v>623</v>
      </c>
      <c r="AA247" s="184" t="s">
        <v>621</v>
      </c>
      <c r="AB247" s="184" t="s">
        <v>621</v>
      </c>
      <c r="AC247" s="184" t="s">
        <v>621</v>
      </c>
      <c r="AD247" s="184" t="s">
        <v>621</v>
      </c>
      <c r="AE247" s="184" t="s">
        <v>621</v>
      </c>
      <c r="AF247" s="184" t="s">
        <v>621</v>
      </c>
      <c r="AG247" s="184" t="s">
        <v>620</v>
      </c>
      <c r="AH247" s="184" t="s">
        <v>621</v>
      </c>
      <c r="AI247" s="184" t="s">
        <v>621</v>
      </c>
      <c r="AJ247" s="184" t="s">
        <v>621</v>
      </c>
      <c r="AK247" s="184" t="s">
        <v>621</v>
      </c>
      <c r="AL247" s="184" t="s">
        <v>621</v>
      </c>
      <c r="AM247" s="184" t="s">
        <v>621</v>
      </c>
      <c r="AN247" s="184" t="s">
        <v>621</v>
      </c>
      <c r="AO247" s="184" t="s">
        <v>621</v>
      </c>
      <c r="AP247" s="184" t="s">
        <v>621</v>
      </c>
      <c r="AQ247" s="184" t="s">
        <v>622</v>
      </c>
      <c r="AR247" s="184" t="s">
        <v>621</v>
      </c>
      <c r="AS247" s="184" t="s">
        <v>621</v>
      </c>
      <c r="AT247" s="184" t="s">
        <v>620</v>
      </c>
      <c r="AU247" s="184" t="s">
        <v>620</v>
      </c>
      <c r="AV247" s="184" t="s">
        <v>621</v>
      </c>
      <c r="AW247" s="184" t="s">
        <v>620</v>
      </c>
      <c r="AX247" s="184" t="s">
        <v>621</v>
      </c>
      <c r="AY247" s="184" t="s">
        <v>621</v>
      </c>
      <c r="AZ247" s="184" t="s">
        <v>622</v>
      </c>
      <c r="BA247" s="184" t="s">
        <v>620</v>
      </c>
      <c r="BC247" s="107">
        <f t="shared" si="18"/>
        <v>41</v>
      </c>
      <c r="BD247" s="107">
        <f t="shared" si="19"/>
        <v>3</v>
      </c>
      <c r="BE247" s="107">
        <f t="shared" si="20"/>
        <v>5</v>
      </c>
      <c r="BF247" s="107">
        <f t="shared" si="21"/>
        <v>1</v>
      </c>
      <c r="BG247" s="107">
        <f t="shared" si="22"/>
        <v>0</v>
      </c>
      <c r="BH247" s="107">
        <f t="shared" si="23"/>
        <v>49</v>
      </c>
    </row>
    <row r="248" spans="1:60" x14ac:dyDescent="0.25">
      <c r="A248" s="104">
        <v>823</v>
      </c>
      <c r="B248" s="69" t="s">
        <v>248</v>
      </c>
      <c r="C248" s="69" t="s">
        <v>228</v>
      </c>
      <c r="D248" s="184" t="s">
        <v>621</v>
      </c>
      <c r="E248" s="184" t="s">
        <v>621</v>
      </c>
      <c r="F248" s="184" t="s">
        <v>621</v>
      </c>
      <c r="G248" s="184" t="s">
        <v>620</v>
      </c>
      <c r="H248" s="184" t="s">
        <v>621</v>
      </c>
      <c r="I248" s="184" t="s">
        <v>621</v>
      </c>
      <c r="J248" s="184" t="s">
        <v>621</v>
      </c>
      <c r="K248" s="184" t="s">
        <v>621</v>
      </c>
      <c r="L248" s="184" t="s">
        <v>621</v>
      </c>
      <c r="M248" s="184" t="s">
        <v>621</v>
      </c>
      <c r="N248" s="184" t="s">
        <v>621</v>
      </c>
      <c r="O248" s="184" t="s">
        <v>621</v>
      </c>
      <c r="P248" s="184" t="s">
        <v>621</v>
      </c>
      <c r="Q248" s="184" t="s">
        <v>621</v>
      </c>
      <c r="R248" s="184" t="s">
        <v>623</v>
      </c>
      <c r="S248" s="184" t="s">
        <v>623</v>
      </c>
      <c r="T248" s="184" t="s">
        <v>621</v>
      </c>
      <c r="U248" s="184" t="s">
        <v>621</v>
      </c>
      <c r="V248" s="184" t="s">
        <v>621</v>
      </c>
      <c r="W248" s="184" t="s">
        <v>621</v>
      </c>
      <c r="X248" s="184" t="s">
        <v>621</v>
      </c>
      <c r="Y248" s="184" t="s">
        <v>622</v>
      </c>
      <c r="Z248" s="184" t="s">
        <v>621</v>
      </c>
      <c r="AA248" s="184" t="s">
        <v>621</v>
      </c>
      <c r="AB248" s="184" t="s">
        <v>621</v>
      </c>
      <c r="AC248" s="184" t="s">
        <v>623</v>
      </c>
      <c r="AD248" s="184" t="s">
        <v>621</v>
      </c>
      <c r="AE248" s="184" t="s">
        <v>621</v>
      </c>
      <c r="AF248" s="184" t="s">
        <v>621</v>
      </c>
      <c r="AG248" s="184" t="s">
        <v>622</v>
      </c>
      <c r="AH248" s="184" t="s">
        <v>622</v>
      </c>
      <c r="AI248" s="184" t="s">
        <v>622</v>
      </c>
      <c r="AJ248" s="184" t="s">
        <v>621</v>
      </c>
      <c r="AK248" s="184" t="s">
        <v>621</v>
      </c>
      <c r="AL248" s="184" t="s">
        <v>621</v>
      </c>
      <c r="AM248" s="184" t="s">
        <v>621</v>
      </c>
      <c r="AN248" s="184" t="s">
        <v>621</v>
      </c>
      <c r="AO248" s="184" t="s">
        <v>623</v>
      </c>
      <c r="AP248" s="184" t="s">
        <v>621</v>
      </c>
      <c r="AQ248" s="184" t="s">
        <v>621</v>
      </c>
      <c r="AR248" s="184" t="s">
        <v>621</v>
      </c>
      <c r="AS248" s="184" t="s">
        <v>621</v>
      </c>
      <c r="AT248" s="184" t="s">
        <v>623</v>
      </c>
      <c r="AU248" s="184" t="s">
        <v>621</v>
      </c>
      <c r="AV248" s="184" t="s">
        <v>621</v>
      </c>
      <c r="AW248" s="184" t="s">
        <v>621</v>
      </c>
      <c r="AX248" s="184" t="s">
        <v>621</v>
      </c>
      <c r="AY248" s="184" t="s">
        <v>621</v>
      </c>
      <c r="AZ248" s="184" t="s">
        <v>622</v>
      </c>
      <c r="BA248" s="184" t="s">
        <v>621</v>
      </c>
      <c r="BC248" s="107">
        <f t="shared" si="18"/>
        <v>39</v>
      </c>
      <c r="BD248" s="107">
        <f t="shared" si="19"/>
        <v>5</v>
      </c>
      <c r="BE248" s="107">
        <f t="shared" si="20"/>
        <v>1</v>
      </c>
      <c r="BF248" s="107">
        <f t="shared" si="21"/>
        <v>5</v>
      </c>
      <c r="BG248" s="107">
        <f t="shared" si="22"/>
        <v>0</v>
      </c>
      <c r="BH248" s="107">
        <f t="shared" si="23"/>
        <v>45</v>
      </c>
    </row>
    <row r="249" spans="1:60" x14ac:dyDescent="0.25">
      <c r="A249" s="104">
        <v>824</v>
      </c>
      <c r="B249" s="69" t="s">
        <v>249</v>
      </c>
      <c r="C249" s="69" t="s">
        <v>228</v>
      </c>
      <c r="D249" s="184" t="s">
        <v>621</v>
      </c>
      <c r="E249" s="184" t="s">
        <v>621</v>
      </c>
      <c r="F249" s="184" t="s">
        <v>621</v>
      </c>
      <c r="G249" s="184" t="s">
        <v>621</v>
      </c>
      <c r="H249" s="184" t="s">
        <v>623</v>
      </c>
      <c r="I249" s="184" t="s">
        <v>621</v>
      </c>
      <c r="J249" s="184" t="s">
        <v>621</v>
      </c>
      <c r="K249" s="184" t="s">
        <v>621</v>
      </c>
      <c r="L249" s="184" t="s">
        <v>621</v>
      </c>
      <c r="M249" s="184" t="s">
        <v>621</v>
      </c>
      <c r="N249" s="184" t="s">
        <v>621</v>
      </c>
      <c r="O249" s="184" t="s">
        <v>621</v>
      </c>
      <c r="P249" s="184" t="s">
        <v>621</v>
      </c>
      <c r="Q249" s="184" t="s">
        <v>621</v>
      </c>
      <c r="R249" s="184" t="s">
        <v>623</v>
      </c>
      <c r="S249" s="184" t="s">
        <v>623</v>
      </c>
      <c r="T249" s="184" t="s">
        <v>621</v>
      </c>
      <c r="U249" s="184" t="s">
        <v>621</v>
      </c>
      <c r="V249" s="184" t="s">
        <v>621</v>
      </c>
      <c r="W249" s="184" t="s">
        <v>621</v>
      </c>
      <c r="X249" s="184" t="s">
        <v>621</v>
      </c>
      <c r="Y249" s="184" t="s">
        <v>622</v>
      </c>
      <c r="Z249" s="184" t="s">
        <v>621</v>
      </c>
      <c r="AA249" s="184" t="s">
        <v>621</v>
      </c>
      <c r="AB249" s="184" t="s">
        <v>621</v>
      </c>
      <c r="AC249" s="184" t="s">
        <v>621</v>
      </c>
      <c r="AD249" s="184" t="s">
        <v>621</v>
      </c>
      <c r="AE249" s="184" t="s">
        <v>621</v>
      </c>
      <c r="AF249" s="184" t="s">
        <v>621</v>
      </c>
      <c r="AG249" s="184" t="s">
        <v>620</v>
      </c>
      <c r="AH249" s="184" t="s">
        <v>620</v>
      </c>
      <c r="AI249" s="184" t="s">
        <v>621</v>
      </c>
      <c r="AJ249" s="184" t="s">
        <v>621</v>
      </c>
      <c r="AK249" s="184" t="s">
        <v>621</v>
      </c>
      <c r="AL249" s="184" t="s">
        <v>621</v>
      </c>
      <c r="AM249" s="184" t="s">
        <v>621</v>
      </c>
      <c r="AN249" s="184" t="s">
        <v>621</v>
      </c>
      <c r="AO249" s="184" t="s">
        <v>621</v>
      </c>
      <c r="AP249" s="184" t="s">
        <v>621</v>
      </c>
      <c r="AQ249" s="184" t="s">
        <v>621</v>
      </c>
      <c r="AR249" s="184" t="s">
        <v>621</v>
      </c>
      <c r="AS249" s="184" t="s">
        <v>621</v>
      </c>
      <c r="AT249" s="184" t="s">
        <v>621</v>
      </c>
      <c r="AU249" s="184" t="s">
        <v>621</v>
      </c>
      <c r="AV249" s="184" t="s">
        <v>621</v>
      </c>
      <c r="AW249" s="184" t="s">
        <v>620</v>
      </c>
      <c r="AX249" s="184" t="s">
        <v>621</v>
      </c>
      <c r="AY249" s="184" t="s">
        <v>621</v>
      </c>
      <c r="AZ249" s="184" t="s">
        <v>622</v>
      </c>
      <c r="BA249" s="184" t="s">
        <v>623</v>
      </c>
      <c r="BC249" s="107">
        <f t="shared" si="18"/>
        <v>41</v>
      </c>
      <c r="BD249" s="107">
        <f t="shared" si="19"/>
        <v>2</v>
      </c>
      <c r="BE249" s="107">
        <f t="shared" si="20"/>
        <v>3</v>
      </c>
      <c r="BF249" s="107">
        <f t="shared" si="21"/>
        <v>4</v>
      </c>
      <c r="BG249" s="107">
        <f t="shared" si="22"/>
        <v>0</v>
      </c>
      <c r="BH249" s="107">
        <f t="shared" si="23"/>
        <v>46</v>
      </c>
    </row>
    <row r="250" spans="1:60" x14ac:dyDescent="0.25">
      <c r="A250" s="104">
        <v>901</v>
      </c>
      <c r="B250" s="69" t="s">
        <v>250</v>
      </c>
      <c r="C250" s="69" t="s">
        <v>251</v>
      </c>
      <c r="D250" s="184" t="s">
        <v>621</v>
      </c>
      <c r="E250" s="184" t="s">
        <v>621</v>
      </c>
      <c r="F250" s="184" t="s">
        <v>621</v>
      </c>
      <c r="G250" s="184" t="s">
        <v>621</v>
      </c>
      <c r="H250" s="184" t="s">
        <v>623</v>
      </c>
      <c r="I250" s="184" t="s">
        <v>621</v>
      </c>
      <c r="J250" s="184" t="s">
        <v>623</v>
      </c>
      <c r="K250" s="184" t="s">
        <v>621</v>
      </c>
      <c r="L250" s="184" t="s">
        <v>621</v>
      </c>
      <c r="M250" s="184" t="s">
        <v>621</v>
      </c>
      <c r="N250" s="184" t="s">
        <v>621</v>
      </c>
      <c r="O250" s="184" t="s">
        <v>621</v>
      </c>
      <c r="P250" s="184" t="s">
        <v>621</v>
      </c>
      <c r="Q250" s="184" t="s">
        <v>620</v>
      </c>
      <c r="R250" s="184" t="s">
        <v>623</v>
      </c>
      <c r="S250" s="184" t="s">
        <v>621</v>
      </c>
      <c r="T250" s="184" t="s">
        <v>620</v>
      </c>
      <c r="U250" s="184" t="s">
        <v>621</v>
      </c>
      <c r="V250" s="184" t="s">
        <v>621</v>
      </c>
      <c r="W250" s="184" t="s">
        <v>621</v>
      </c>
      <c r="X250" s="184" t="s">
        <v>621</v>
      </c>
      <c r="Y250" s="184" t="s">
        <v>621</v>
      </c>
      <c r="Z250" s="184" t="s">
        <v>621</v>
      </c>
      <c r="AA250" s="184" t="s">
        <v>623</v>
      </c>
      <c r="AB250" s="184" t="s">
        <v>621</v>
      </c>
      <c r="AC250" s="184" t="s">
        <v>621</v>
      </c>
      <c r="AD250" s="184" t="s">
        <v>623</v>
      </c>
      <c r="AE250" s="184" t="s">
        <v>621</v>
      </c>
      <c r="AF250" s="184" t="s">
        <v>621</v>
      </c>
      <c r="AG250" s="184" t="s">
        <v>623</v>
      </c>
      <c r="AH250" s="184" t="s">
        <v>621</v>
      </c>
      <c r="AI250" s="184" t="s">
        <v>621</v>
      </c>
      <c r="AJ250" s="184" t="s">
        <v>621</v>
      </c>
      <c r="AK250" s="184" t="s">
        <v>621</v>
      </c>
      <c r="AL250" s="184" t="s">
        <v>621</v>
      </c>
      <c r="AM250" s="184" t="s">
        <v>621</v>
      </c>
      <c r="AN250" s="184" t="s">
        <v>621</v>
      </c>
      <c r="AO250" s="184" t="s">
        <v>620</v>
      </c>
      <c r="AP250" s="184" t="s">
        <v>621</v>
      </c>
      <c r="AQ250" s="184" t="s">
        <v>623</v>
      </c>
      <c r="AR250" s="184" t="s">
        <v>623</v>
      </c>
      <c r="AS250" s="184" t="s">
        <v>621</v>
      </c>
      <c r="AT250" s="184" t="s">
        <v>621</v>
      </c>
      <c r="AU250" s="184" t="s">
        <v>621</v>
      </c>
      <c r="AV250" s="184" t="s">
        <v>623</v>
      </c>
      <c r="AW250" s="184" t="s">
        <v>621</v>
      </c>
      <c r="AX250" s="184" t="s">
        <v>620</v>
      </c>
      <c r="AY250" s="184" t="s">
        <v>621</v>
      </c>
      <c r="AZ250" s="184" t="s">
        <v>622</v>
      </c>
      <c r="BA250" s="184" t="s">
        <v>620</v>
      </c>
      <c r="BC250" s="107">
        <f t="shared" si="18"/>
        <v>35</v>
      </c>
      <c r="BD250" s="107">
        <f t="shared" si="19"/>
        <v>1</v>
      </c>
      <c r="BE250" s="107">
        <f t="shared" si="20"/>
        <v>5</v>
      </c>
      <c r="BF250" s="107">
        <f t="shared" si="21"/>
        <v>9</v>
      </c>
      <c r="BG250" s="107">
        <f t="shared" si="22"/>
        <v>0</v>
      </c>
      <c r="BH250" s="107">
        <f t="shared" si="23"/>
        <v>41</v>
      </c>
    </row>
    <row r="251" spans="1:60" x14ac:dyDescent="0.25">
      <c r="A251" s="104">
        <v>902</v>
      </c>
      <c r="B251" s="69" t="s">
        <v>252</v>
      </c>
      <c r="C251" s="69" t="s">
        <v>251</v>
      </c>
      <c r="D251" s="184" t="s">
        <v>621</v>
      </c>
      <c r="E251" s="184" t="s">
        <v>621</v>
      </c>
      <c r="F251" s="184" t="s">
        <v>621</v>
      </c>
      <c r="G251" s="184" t="s">
        <v>621</v>
      </c>
      <c r="H251" s="184" t="s">
        <v>621</v>
      </c>
      <c r="I251" s="184" t="s">
        <v>621</v>
      </c>
      <c r="J251" s="184" t="s">
        <v>621</v>
      </c>
      <c r="K251" s="184" t="s">
        <v>621</v>
      </c>
      <c r="L251" s="184" t="s">
        <v>621</v>
      </c>
      <c r="M251" s="184" t="s">
        <v>621</v>
      </c>
      <c r="N251" s="184" t="s">
        <v>623</v>
      </c>
      <c r="O251" s="184" t="s">
        <v>621</v>
      </c>
      <c r="P251" s="184" t="s">
        <v>621</v>
      </c>
      <c r="Q251" s="184" t="s">
        <v>621</v>
      </c>
      <c r="R251" s="184" t="s">
        <v>621</v>
      </c>
      <c r="S251" s="184" t="s">
        <v>623</v>
      </c>
      <c r="T251" s="184" t="s">
        <v>621</v>
      </c>
      <c r="U251" s="184" t="s">
        <v>621</v>
      </c>
      <c r="V251" s="184" t="s">
        <v>621</v>
      </c>
      <c r="W251" s="184" t="s">
        <v>623</v>
      </c>
      <c r="X251" s="184" t="s">
        <v>621</v>
      </c>
      <c r="Y251" s="184" t="s">
        <v>622</v>
      </c>
      <c r="Z251" s="184" t="s">
        <v>621</v>
      </c>
      <c r="AA251" s="184" t="s">
        <v>621</v>
      </c>
      <c r="AB251" s="184" t="s">
        <v>621</v>
      </c>
      <c r="AC251" s="184" t="s">
        <v>621</v>
      </c>
      <c r="AD251" s="184" t="s">
        <v>621</v>
      </c>
      <c r="AE251" s="184" t="s">
        <v>621</v>
      </c>
      <c r="AF251" s="184" t="s">
        <v>621</v>
      </c>
      <c r="AG251" s="184" t="s">
        <v>620</v>
      </c>
      <c r="AH251" s="184" t="s">
        <v>620</v>
      </c>
      <c r="AI251" s="184" t="s">
        <v>621</v>
      </c>
      <c r="AJ251" s="184" t="s">
        <v>621</v>
      </c>
      <c r="AK251" s="184" t="s">
        <v>621</v>
      </c>
      <c r="AL251" s="184" t="s">
        <v>621</v>
      </c>
      <c r="AM251" s="184" t="s">
        <v>621</v>
      </c>
      <c r="AN251" s="184" t="s">
        <v>621</v>
      </c>
      <c r="AO251" s="184" t="s">
        <v>621</v>
      </c>
      <c r="AP251" s="184" t="s">
        <v>621</v>
      </c>
      <c r="AQ251" s="184" t="s">
        <v>621</v>
      </c>
      <c r="AR251" s="184" t="s">
        <v>622</v>
      </c>
      <c r="AS251" s="184" t="s">
        <v>623</v>
      </c>
      <c r="AT251" s="184" t="s">
        <v>621</v>
      </c>
      <c r="AU251" s="184" t="s">
        <v>620</v>
      </c>
      <c r="AV251" s="184" t="s">
        <v>621</v>
      </c>
      <c r="AW251" s="184" t="s">
        <v>623</v>
      </c>
      <c r="AX251" s="184" t="s">
        <v>621</v>
      </c>
      <c r="AY251" s="184" t="s">
        <v>621</v>
      </c>
      <c r="AZ251" s="184" t="s">
        <v>622</v>
      </c>
      <c r="BA251" s="184" t="s">
        <v>622</v>
      </c>
      <c r="BC251" s="107">
        <f t="shared" si="18"/>
        <v>38</v>
      </c>
      <c r="BD251" s="107">
        <f t="shared" si="19"/>
        <v>4</v>
      </c>
      <c r="BE251" s="107">
        <f t="shared" si="20"/>
        <v>3</v>
      </c>
      <c r="BF251" s="107">
        <f t="shared" si="21"/>
        <v>5</v>
      </c>
      <c r="BG251" s="107">
        <f t="shared" si="22"/>
        <v>0</v>
      </c>
      <c r="BH251" s="107">
        <f t="shared" si="23"/>
        <v>45</v>
      </c>
    </row>
    <row r="252" spans="1:60" x14ac:dyDescent="0.25">
      <c r="A252" s="104">
        <v>903</v>
      </c>
      <c r="B252" s="69" t="s">
        <v>253</v>
      </c>
      <c r="C252" s="69" t="s">
        <v>251</v>
      </c>
      <c r="D252" s="184" t="s">
        <v>621</v>
      </c>
      <c r="E252" s="184" t="s">
        <v>621</v>
      </c>
      <c r="F252" s="184" t="s">
        <v>621</v>
      </c>
      <c r="G252" s="184" t="s">
        <v>621</v>
      </c>
      <c r="H252" s="184" t="s">
        <v>623</v>
      </c>
      <c r="I252" s="184" t="s">
        <v>621</v>
      </c>
      <c r="J252" s="184" t="s">
        <v>621</v>
      </c>
      <c r="K252" s="184" t="s">
        <v>621</v>
      </c>
      <c r="L252" s="184" t="s">
        <v>622</v>
      </c>
      <c r="M252" s="184" t="s">
        <v>621</v>
      </c>
      <c r="N252" s="184" t="s">
        <v>621</v>
      </c>
      <c r="O252" s="184" t="s">
        <v>621</v>
      </c>
      <c r="P252" s="184" t="s">
        <v>621</v>
      </c>
      <c r="Q252" s="184" t="s">
        <v>621</v>
      </c>
      <c r="R252" s="184" t="s">
        <v>621</v>
      </c>
      <c r="S252" s="184" t="s">
        <v>621</v>
      </c>
      <c r="T252" s="184" t="s">
        <v>620</v>
      </c>
      <c r="U252" s="184" t="s">
        <v>621</v>
      </c>
      <c r="V252" s="184" t="s">
        <v>621</v>
      </c>
      <c r="W252" s="184" t="s">
        <v>621</v>
      </c>
      <c r="X252" s="184" t="s">
        <v>621</v>
      </c>
      <c r="Y252" s="184" t="s">
        <v>621</v>
      </c>
      <c r="Z252" s="184" t="s">
        <v>621</v>
      </c>
      <c r="AA252" s="184" t="s">
        <v>621</v>
      </c>
      <c r="AB252" s="184" t="s">
        <v>621</v>
      </c>
      <c r="AC252" s="184" t="s">
        <v>621</v>
      </c>
      <c r="AD252" s="184" t="s">
        <v>621</v>
      </c>
      <c r="AE252" s="184" t="s">
        <v>621</v>
      </c>
      <c r="AF252" s="184" t="s">
        <v>621</v>
      </c>
      <c r="AG252" s="184" t="s">
        <v>621</v>
      </c>
      <c r="AH252" s="184" t="s">
        <v>622</v>
      </c>
      <c r="AI252" s="184" t="s">
        <v>622</v>
      </c>
      <c r="AJ252" s="184" t="s">
        <v>621</v>
      </c>
      <c r="AK252" s="184" t="s">
        <v>621</v>
      </c>
      <c r="AL252" s="184" t="s">
        <v>621</v>
      </c>
      <c r="AM252" s="184" t="s">
        <v>621</v>
      </c>
      <c r="AN252" s="184" t="s">
        <v>621</v>
      </c>
      <c r="AO252" s="184" t="s">
        <v>621</v>
      </c>
      <c r="AP252" s="184" t="s">
        <v>621</v>
      </c>
      <c r="AQ252" s="184" t="s">
        <v>621</v>
      </c>
      <c r="AR252" s="184" t="s">
        <v>621</v>
      </c>
      <c r="AS252" s="184" t="s">
        <v>623</v>
      </c>
      <c r="AT252" s="184" t="s">
        <v>621</v>
      </c>
      <c r="AU252" s="184" t="s">
        <v>621</v>
      </c>
      <c r="AV252" s="184" t="s">
        <v>621</v>
      </c>
      <c r="AW252" s="184" t="s">
        <v>620</v>
      </c>
      <c r="AX252" s="184" t="s">
        <v>620</v>
      </c>
      <c r="AY252" s="184" t="s">
        <v>620</v>
      </c>
      <c r="AZ252" s="184" t="s">
        <v>622</v>
      </c>
      <c r="BA252" s="184" t="s">
        <v>620</v>
      </c>
      <c r="BC252" s="107">
        <f t="shared" si="18"/>
        <v>39</v>
      </c>
      <c r="BD252" s="107">
        <f t="shared" si="19"/>
        <v>4</v>
      </c>
      <c r="BE252" s="107">
        <f t="shared" si="20"/>
        <v>5</v>
      </c>
      <c r="BF252" s="107">
        <f t="shared" si="21"/>
        <v>2</v>
      </c>
      <c r="BG252" s="107">
        <f t="shared" si="22"/>
        <v>0</v>
      </c>
      <c r="BH252" s="107">
        <f t="shared" si="23"/>
        <v>48</v>
      </c>
    </row>
    <row r="253" spans="1:60" x14ac:dyDescent="0.25">
      <c r="A253" s="104">
        <v>904</v>
      </c>
      <c r="B253" s="69" t="s">
        <v>254</v>
      </c>
      <c r="C253" s="69" t="s">
        <v>251</v>
      </c>
      <c r="D253" s="184" t="s">
        <v>621</v>
      </c>
      <c r="E253" s="184" t="s">
        <v>621</v>
      </c>
      <c r="F253" s="184" t="s">
        <v>621</v>
      </c>
      <c r="G253" s="184" t="s">
        <v>621</v>
      </c>
      <c r="H253" s="184" t="s">
        <v>621</v>
      </c>
      <c r="I253" s="184" t="s">
        <v>621</v>
      </c>
      <c r="J253" s="184" t="s">
        <v>621</v>
      </c>
      <c r="K253" s="184" t="s">
        <v>621</v>
      </c>
      <c r="L253" s="184" t="s">
        <v>621</v>
      </c>
      <c r="M253" s="184" t="s">
        <v>623</v>
      </c>
      <c r="N253" s="184" t="s">
        <v>623</v>
      </c>
      <c r="O253" s="184" t="s">
        <v>622</v>
      </c>
      <c r="P253" s="184" t="s">
        <v>621</v>
      </c>
      <c r="Q253" s="184" t="s">
        <v>621</v>
      </c>
      <c r="R253" s="184" t="s">
        <v>623</v>
      </c>
      <c r="S253" s="184" t="s">
        <v>621</v>
      </c>
      <c r="T253" s="184" t="s">
        <v>620</v>
      </c>
      <c r="U253" s="184" t="s">
        <v>621</v>
      </c>
      <c r="V253" s="184" t="s">
        <v>621</v>
      </c>
      <c r="W253" s="184" t="s">
        <v>623</v>
      </c>
      <c r="X253" s="184" t="s">
        <v>621</v>
      </c>
      <c r="Y253" s="184" t="s">
        <v>622</v>
      </c>
      <c r="Z253" s="184" t="s">
        <v>621</v>
      </c>
      <c r="AA253" s="184" t="s">
        <v>621</v>
      </c>
      <c r="AB253" s="184" t="s">
        <v>621</v>
      </c>
      <c r="AC253" s="184" t="s">
        <v>621</v>
      </c>
      <c r="AD253" s="184" t="s">
        <v>621</v>
      </c>
      <c r="AE253" s="184" t="s">
        <v>621</v>
      </c>
      <c r="AF253" s="184" t="s">
        <v>621</v>
      </c>
      <c r="AG253" s="184" t="s">
        <v>622</v>
      </c>
      <c r="AH253" s="184" t="s">
        <v>622</v>
      </c>
      <c r="AI253" s="184" t="s">
        <v>622</v>
      </c>
      <c r="AJ253" s="184" t="s">
        <v>621</v>
      </c>
      <c r="AK253" s="184" t="s">
        <v>621</v>
      </c>
      <c r="AL253" s="184" t="s">
        <v>621</v>
      </c>
      <c r="AM253" s="184" t="s">
        <v>621</v>
      </c>
      <c r="AN253" s="184" t="s">
        <v>621</v>
      </c>
      <c r="AO253" s="184" t="s">
        <v>621</v>
      </c>
      <c r="AP253" s="184" t="s">
        <v>621</v>
      </c>
      <c r="AQ253" s="184" t="s">
        <v>621</v>
      </c>
      <c r="AR253" s="184" t="s">
        <v>621</v>
      </c>
      <c r="AS253" s="184" t="s">
        <v>621</v>
      </c>
      <c r="AT253" s="184" t="s">
        <v>623</v>
      </c>
      <c r="AU253" s="184" t="s">
        <v>621</v>
      </c>
      <c r="AV253" s="184" t="s">
        <v>621</v>
      </c>
      <c r="AW253" s="184" t="s">
        <v>623</v>
      </c>
      <c r="AX253" s="184" t="s">
        <v>621</v>
      </c>
      <c r="AY253" s="184" t="s">
        <v>621</v>
      </c>
      <c r="AZ253" s="184" t="s">
        <v>622</v>
      </c>
      <c r="BA253" s="184" t="s">
        <v>622</v>
      </c>
      <c r="BC253" s="107">
        <f t="shared" si="18"/>
        <v>36</v>
      </c>
      <c r="BD253" s="107">
        <f t="shared" si="19"/>
        <v>7</v>
      </c>
      <c r="BE253" s="107">
        <f t="shared" si="20"/>
        <v>1</v>
      </c>
      <c r="BF253" s="107">
        <f t="shared" si="21"/>
        <v>6</v>
      </c>
      <c r="BG253" s="107">
        <f t="shared" si="22"/>
        <v>0</v>
      </c>
      <c r="BH253" s="107">
        <f t="shared" si="23"/>
        <v>44</v>
      </c>
    </row>
    <row r="254" spans="1:60" x14ac:dyDescent="0.25">
      <c r="A254" s="104">
        <v>905</v>
      </c>
      <c r="B254" s="69" t="s">
        <v>255</v>
      </c>
      <c r="C254" s="69" t="s">
        <v>251</v>
      </c>
      <c r="D254" s="184" t="s">
        <v>621</v>
      </c>
      <c r="E254" s="184" t="s">
        <v>621</v>
      </c>
      <c r="F254" s="184" t="s">
        <v>621</v>
      </c>
      <c r="G254" s="184" t="s">
        <v>621</v>
      </c>
      <c r="H254" s="184" t="s">
        <v>621</v>
      </c>
      <c r="I254" s="184" t="s">
        <v>621</v>
      </c>
      <c r="J254" s="184" t="s">
        <v>623</v>
      </c>
      <c r="K254" s="184" t="s">
        <v>621</v>
      </c>
      <c r="L254" s="184" t="s">
        <v>621</v>
      </c>
      <c r="M254" s="184" t="s">
        <v>621</v>
      </c>
      <c r="N254" s="184" t="s">
        <v>621</v>
      </c>
      <c r="O254" s="184" t="s">
        <v>621</v>
      </c>
      <c r="P254" s="184" t="s">
        <v>621</v>
      </c>
      <c r="Q254" s="184" t="s">
        <v>1578</v>
      </c>
      <c r="R254" s="184" t="s">
        <v>623</v>
      </c>
      <c r="S254" s="184" t="s">
        <v>621</v>
      </c>
      <c r="T254" s="184" t="s">
        <v>620</v>
      </c>
      <c r="U254" s="184" t="s">
        <v>621</v>
      </c>
      <c r="V254" s="184" t="s">
        <v>621</v>
      </c>
      <c r="W254" s="184" t="s">
        <v>621</v>
      </c>
      <c r="X254" s="184" t="s">
        <v>621</v>
      </c>
      <c r="Y254" s="184" t="s">
        <v>621</v>
      </c>
      <c r="Z254" s="184" t="s">
        <v>621</v>
      </c>
      <c r="AA254" s="184" t="s">
        <v>621</v>
      </c>
      <c r="AB254" s="184" t="s">
        <v>621</v>
      </c>
      <c r="AC254" s="184" t="s">
        <v>621</v>
      </c>
      <c r="AD254" s="184" t="s">
        <v>623</v>
      </c>
      <c r="AE254" s="184" t="s">
        <v>621</v>
      </c>
      <c r="AF254" s="184" t="s">
        <v>621</v>
      </c>
      <c r="AG254" s="184" t="s">
        <v>621</v>
      </c>
      <c r="AH254" s="184" t="s">
        <v>621</v>
      </c>
      <c r="AI254" s="184" t="s">
        <v>621</v>
      </c>
      <c r="AJ254" s="184" t="s">
        <v>621</v>
      </c>
      <c r="AK254" s="184" t="s">
        <v>621</v>
      </c>
      <c r="AL254" s="184" t="s">
        <v>621</v>
      </c>
      <c r="AM254" s="184" t="s">
        <v>621</v>
      </c>
      <c r="AN254" s="184" t="s">
        <v>621</v>
      </c>
      <c r="AO254" s="184" t="s">
        <v>621</v>
      </c>
      <c r="AP254" s="184" t="s">
        <v>621</v>
      </c>
      <c r="AQ254" s="184" t="s">
        <v>1578</v>
      </c>
      <c r="AR254" s="184" t="s">
        <v>621</v>
      </c>
      <c r="AS254" s="184" t="s">
        <v>623</v>
      </c>
      <c r="AT254" s="184" t="s">
        <v>621</v>
      </c>
      <c r="AU254" s="184" t="s">
        <v>621</v>
      </c>
      <c r="AV254" s="184" t="s">
        <v>621</v>
      </c>
      <c r="AW254" s="184" t="s">
        <v>620</v>
      </c>
      <c r="AX254" s="184" t="s">
        <v>621</v>
      </c>
      <c r="AY254" s="184" t="s">
        <v>621</v>
      </c>
      <c r="AZ254" s="184" t="s">
        <v>621</v>
      </c>
      <c r="BA254" s="184" t="s">
        <v>620</v>
      </c>
      <c r="BC254" s="107">
        <f t="shared" si="18"/>
        <v>41</v>
      </c>
      <c r="BD254" s="107">
        <f t="shared" si="19"/>
        <v>0</v>
      </c>
      <c r="BE254" s="107">
        <f t="shared" si="20"/>
        <v>3</v>
      </c>
      <c r="BF254" s="107">
        <f t="shared" si="21"/>
        <v>4</v>
      </c>
      <c r="BG254" s="107">
        <f t="shared" si="22"/>
        <v>2</v>
      </c>
      <c r="BH254" s="107">
        <f t="shared" si="23"/>
        <v>44</v>
      </c>
    </row>
    <row r="255" spans="1:60" x14ac:dyDescent="0.25">
      <c r="A255" s="104">
        <v>906</v>
      </c>
      <c r="B255" s="69" t="s">
        <v>256</v>
      </c>
      <c r="C255" s="69" t="s">
        <v>251</v>
      </c>
      <c r="D255" s="184" t="s">
        <v>623</v>
      </c>
      <c r="E255" s="184" t="s">
        <v>621</v>
      </c>
      <c r="F255" s="184" t="s">
        <v>621</v>
      </c>
      <c r="G255" s="184" t="s">
        <v>621</v>
      </c>
      <c r="H255" s="184" t="s">
        <v>621</v>
      </c>
      <c r="I255" s="184" t="s">
        <v>621</v>
      </c>
      <c r="J255" s="184" t="s">
        <v>621</v>
      </c>
      <c r="K255" s="184" t="s">
        <v>621</v>
      </c>
      <c r="L255" s="184" t="s">
        <v>621</v>
      </c>
      <c r="M255" s="184" t="s">
        <v>621</v>
      </c>
      <c r="N255" s="184" t="s">
        <v>621</v>
      </c>
      <c r="O255" s="184" t="s">
        <v>621</v>
      </c>
      <c r="P255" s="184" t="s">
        <v>621</v>
      </c>
      <c r="Q255" s="184" t="s">
        <v>620</v>
      </c>
      <c r="R255" s="184" t="s">
        <v>623</v>
      </c>
      <c r="S255" s="184" t="s">
        <v>621</v>
      </c>
      <c r="T255" s="184" t="s">
        <v>623</v>
      </c>
      <c r="U255" s="184" t="s">
        <v>623</v>
      </c>
      <c r="V255" s="184" t="s">
        <v>621</v>
      </c>
      <c r="W255" s="184" t="s">
        <v>621</v>
      </c>
      <c r="X255" s="184" t="s">
        <v>621</v>
      </c>
      <c r="Y255" s="184" t="s">
        <v>621</v>
      </c>
      <c r="Z255" s="184" t="s">
        <v>621</v>
      </c>
      <c r="AA255" s="184" t="s">
        <v>621</v>
      </c>
      <c r="AB255" s="184" t="s">
        <v>621</v>
      </c>
      <c r="AC255" s="184" t="s">
        <v>623</v>
      </c>
      <c r="AD255" s="184" t="s">
        <v>623</v>
      </c>
      <c r="AE255" s="184" t="s">
        <v>621</v>
      </c>
      <c r="AF255" s="184" t="s">
        <v>621</v>
      </c>
      <c r="AG255" s="184" t="s">
        <v>623</v>
      </c>
      <c r="AH255" s="184" t="s">
        <v>621</v>
      </c>
      <c r="AI255" s="184" t="s">
        <v>621</v>
      </c>
      <c r="AJ255" s="184" t="s">
        <v>621</v>
      </c>
      <c r="AK255" s="184" t="s">
        <v>621</v>
      </c>
      <c r="AL255" s="184" t="s">
        <v>621</v>
      </c>
      <c r="AM255" s="184" t="s">
        <v>623</v>
      </c>
      <c r="AN255" s="184" t="s">
        <v>621</v>
      </c>
      <c r="AO255" s="184" t="s">
        <v>623</v>
      </c>
      <c r="AP255" s="184" t="s">
        <v>621</v>
      </c>
      <c r="AQ255" s="184" t="s">
        <v>621</v>
      </c>
      <c r="AR255" s="184" t="s">
        <v>621</v>
      </c>
      <c r="AS255" s="184" t="s">
        <v>621</v>
      </c>
      <c r="AT255" s="184" t="s">
        <v>621</v>
      </c>
      <c r="AU255" s="184" t="s">
        <v>621</v>
      </c>
      <c r="AV255" s="184" t="s">
        <v>621</v>
      </c>
      <c r="AW255" s="184" t="s">
        <v>621</v>
      </c>
      <c r="AX255" s="184" t="s">
        <v>621</v>
      </c>
      <c r="AY255" s="184" t="s">
        <v>621</v>
      </c>
      <c r="AZ255" s="184" t="s">
        <v>622</v>
      </c>
      <c r="BA255" s="184" t="s">
        <v>621</v>
      </c>
      <c r="BC255" s="107">
        <f t="shared" si="18"/>
        <v>39</v>
      </c>
      <c r="BD255" s="107">
        <f t="shared" si="19"/>
        <v>1</v>
      </c>
      <c r="BE255" s="107">
        <f t="shared" si="20"/>
        <v>1</v>
      </c>
      <c r="BF255" s="107">
        <f t="shared" si="21"/>
        <v>9</v>
      </c>
      <c r="BG255" s="107">
        <f t="shared" si="22"/>
        <v>0</v>
      </c>
      <c r="BH255" s="107">
        <f t="shared" si="23"/>
        <v>41</v>
      </c>
    </row>
    <row r="256" spans="1:60" x14ac:dyDescent="0.25">
      <c r="A256" s="104">
        <v>907</v>
      </c>
      <c r="B256" s="69" t="s">
        <v>257</v>
      </c>
      <c r="C256" s="69" t="s">
        <v>251</v>
      </c>
      <c r="D256" s="184" t="s">
        <v>621</v>
      </c>
      <c r="E256" s="184" t="s">
        <v>621</v>
      </c>
      <c r="F256" s="184" t="s">
        <v>621</v>
      </c>
      <c r="G256" s="184" t="s">
        <v>621</v>
      </c>
      <c r="H256" s="184" t="s">
        <v>623</v>
      </c>
      <c r="I256" s="184" t="s">
        <v>621</v>
      </c>
      <c r="J256" s="184" t="s">
        <v>621</v>
      </c>
      <c r="K256" s="184" t="s">
        <v>621</v>
      </c>
      <c r="L256" s="184" t="s">
        <v>621</v>
      </c>
      <c r="M256" s="184" t="s">
        <v>621</v>
      </c>
      <c r="N256" s="184" t="s">
        <v>621</v>
      </c>
      <c r="O256" s="184" t="s">
        <v>621</v>
      </c>
      <c r="P256" s="184" t="s">
        <v>621</v>
      </c>
      <c r="Q256" s="184" t="s">
        <v>621</v>
      </c>
      <c r="R256" s="184" t="s">
        <v>621</v>
      </c>
      <c r="S256" s="184" t="s">
        <v>621</v>
      </c>
      <c r="T256" s="184" t="s">
        <v>620</v>
      </c>
      <c r="U256" s="184" t="s">
        <v>621</v>
      </c>
      <c r="V256" s="184" t="s">
        <v>621</v>
      </c>
      <c r="W256" s="184" t="s">
        <v>623</v>
      </c>
      <c r="X256" s="184" t="s">
        <v>621</v>
      </c>
      <c r="Y256" s="184" t="s">
        <v>621</v>
      </c>
      <c r="Z256" s="184" t="s">
        <v>621</v>
      </c>
      <c r="AA256" s="184" t="s">
        <v>623</v>
      </c>
      <c r="AB256" s="184" t="s">
        <v>621</v>
      </c>
      <c r="AC256" s="184" t="s">
        <v>621</v>
      </c>
      <c r="AD256" s="184" t="s">
        <v>623</v>
      </c>
      <c r="AE256" s="184" t="s">
        <v>621</v>
      </c>
      <c r="AF256" s="184" t="s">
        <v>621</v>
      </c>
      <c r="AG256" s="184" t="s">
        <v>622</v>
      </c>
      <c r="AH256" s="184" t="s">
        <v>622</v>
      </c>
      <c r="AI256" s="184" t="s">
        <v>622</v>
      </c>
      <c r="AJ256" s="184" t="s">
        <v>621</v>
      </c>
      <c r="AK256" s="184" t="s">
        <v>621</v>
      </c>
      <c r="AL256" s="184" t="s">
        <v>621</v>
      </c>
      <c r="AM256" s="184" t="s">
        <v>621</v>
      </c>
      <c r="AN256" s="184" t="s">
        <v>621</v>
      </c>
      <c r="AO256" s="184" t="s">
        <v>623</v>
      </c>
      <c r="AP256" s="184" t="s">
        <v>621</v>
      </c>
      <c r="AQ256" s="184" t="s">
        <v>621</v>
      </c>
      <c r="AR256" s="184" t="s">
        <v>621</v>
      </c>
      <c r="AS256" s="184" t="s">
        <v>621</v>
      </c>
      <c r="AT256" s="184" t="s">
        <v>623</v>
      </c>
      <c r="AU256" s="184" t="s">
        <v>621</v>
      </c>
      <c r="AV256" s="184" t="s">
        <v>621</v>
      </c>
      <c r="AW256" s="184" t="s">
        <v>621</v>
      </c>
      <c r="AX256" s="184" t="s">
        <v>620</v>
      </c>
      <c r="AY256" s="184" t="s">
        <v>621</v>
      </c>
      <c r="AZ256" s="184" t="s">
        <v>622</v>
      </c>
      <c r="BA256" s="184" t="s">
        <v>620</v>
      </c>
      <c r="BC256" s="107">
        <f t="shared" si="18"/>
        <v>37</v>
      </c>
      <c r="BD256" s="107">
        <f t="shared" si="19"/>
        <v>4</v>
      </c>
      <c r="BE256" s="107">
        <f t="shared" si="20"/>
        <v>3</v>
      </c>
      <c r="BF256" s="107">
        <f t="shared" si="21"/>
        <v>6</v>
      </c>
      <c r="BG256" s="107">
        <f t="shared" si="22"/>
        <v>0</v>
      </c>
      <c r="BH256" s="107">
        <f t="shared" si="23"/>
        <v>44</v>
      </c>
    </row>
    <row r="257" spans="1:60" x14ac:dyDescent="0.25">
      <c r="A257" s="104">
        <v>908</v>
      </c>
      <c r="B257" s="69" t="s">
        <v>258</v>
      </c>
      <c r="C257" s="69" t="s">
        <v>251</v>
      </c>
      <c r="D257" s="184" t="s">
        <v>621</v>
      </c>
      <c r="E257" s="184" t="s">
        <v>621</v>
      </c>
      <c r="F257" s="184" t="s">
        <v>623</v>
      </c>
      <c r="G257" s="184" t="s">
        <v>620</v>
      </c>
      <c r="H257" s="184" t="s">
        <v>623</v>
      </c>
      <c r="I257" s="184" t="s">
        <v>621</v>
      </c>
      <c r="J257" s="184" t="s">
        <v>621</v>
      </c>
      <c r="K257" s="184" t="s">
        <v>623</v>
      </c>
      <c r="L257" s="184" t="s">
        <v>621</v>
      </c>
      <c r="M257" s="184" t="s">
        <v>621</v>
      </c>
      <c r="N257" s="184" t="s">
        <v>621</v>
      </c>
      <c r="O257" s="184" t="s">
        <v>621</v>
      </c>
      <c r="P257" s="184" t="s">
        <v>621</v>
      </c>
      <c r="Q257" s="184" t="s">
        <v>621</v>
      </c>
      <c r="R257" s="184" t="s">
        <v>623</v>
      </c>
      <c r="S257" s="184" t="s">
        <v>621</v>
      </c>
      <c r="T257" s="184" t="s">
        <v>621</v>
      </c>
      <c r="U257" s="184" t="s">
        <v>621</v>
      </c>
      <c r="V257" s="184" t="s">
        <v>621</v>
      </c>
      <c r="W257" s="184" t="s">
        <v>621</v>
      </c>
      <c r="X257" s="184" t="s">
        <v>621</v>
      </c>
      <c r="Y257" s="184" t="s">
        <v>622</v>
      </c>
      <c r="Z257" s="184" t="s">
        <v>621</v>
      </c>
      <c r="AA257" s="184" t="s">
        <v>621</v>
      </c>
      <c r="AB257" s="184" t="s">
        <v>621</v>
      </c>
      <c r="AC257" s="184" t="s">
        <v>621</v>
      </c>
      <c r="AD257" s="184" t="s">
        <v>623</v>
      </c>
      <c r="AE257" s="184" t="s">
        <v>621</v>
      </c>
      <c r="AF257" s="184" t="s">
        <v>621</v>
      </c>
      <c r="AG257" s="184" t="s">
        <v>621</v>
      </c>
      <c r="AH257" s="184" t="s">
        <v>621</v>
      </c>
      <c r="AI257" s="184" t="s">
        <v>621</v>
      </c>
      <c r="AJ257" s="184" t="s">
        <v>621</v>
      </c>
      <c r="AK257" s="184" t="s">
        <v>623</v>
      </c>
      <c r="AL257" s="184" t="s">
        <v>621</v>
      </c>
      <c r="AM257" s="184" t="s">
        <v>621</v>
      </c>
      <c r="AN257" s="184" t="s">
        <v>621</v>
      </c>
      <c r="AO257" s="184" t="s">
        <v>623</v>
      </c>
      <c r="AP257" s="184" t="s">
        <v>621</v>
      </c>
      <c r="AQ257" s="184" t="s">
        <v>621</v>
      </c>
      <c r="AR257" s="184" t="s">
        <v>621</v>
      </c>
      <c r="AS257" s="184" t="s">
        <v>621</v>
      </c>
      <c r="AT257" s="184" t="s">
        <v>623</v>
      </c>
      <c r="AU257" s="184" t="s">
        <v>621</v>
      </c>
      <c r="AV257" s="184" t="s">
        <v>621</v>
      </c>
      <c r="AW257" s="184" t="s">
        <v>621</v>
      </c>
      <c r="AX257" s="184" t="s">
        <v>620</v>
      </c>
      <c r="AY257" s="184" t="s">
        <v>621</v>
      </c>
      <c r="AZ257" s="184" t="s">
        <v>622</v>
      </c>
      <c r="BA257" s="184" t="s">
        <v>620</v>
      </c>
      <c r="BC257" s="107">
        <f t="shared" si="18"/>
        <v>37</v>
      </c>
      <c r="BD257" s="107">
        <f t="shared" si="19"/>
        <v>2</v>
      </c>
      <c r="BE257" s="107">
        <f t="shared" si="20"/>
        <v>3</v>
      </c>
      <c r="BF257" s="107">
        <f t="shared" si="21"/>
        <v>8</v>
      </c>
      <c r="BG257" s="107">
        <f t="shared" si="22"/>
        <v>0</v>
      </c>
      <c r="BH257" s="107">
        <f t="shared" si="23"/>
        <v>42</v>
      </c>
    </row>
    <row r="258" spans="1:60" x14ac:dyDescent="0.25">
      <c r="A258" s="104">
        <v>909</v>
      </c>
      <c r="B258" s="69" t="s">
        <v>259</v>
      </c>
      <c r="C258" s="69" t="s">
        <v>251</v>
      </c>
      <c r="D258" s="184" t="s">
        <v>621</v>
      </c>
      <c r="E258" s="184" t="s">
        <v>621</v>
      </c>
      <c r="F258" s="184" t="s">
        <v>623</v>
      </c>
      <c r="G258" s="184" t="s">
        <v>620</v>
      </c>
      <c r="H258" s="184" t="s">
        <v>621</v>
      </c>
      <c r="I258" s="184" t="s">
        <v>621</v>
      </c>
      <c r="J258" s="184" t="s">
        <v>621</v>
      </c>
      <c r="K258" s="184" t="s">
        <v>621</v>
      </c>
      <c r="L258" s="184" t="s">
        <v>621</v>
      </c>
      <c r="M258" s="184" t="s">
        <v>621</v>
      </c>
      <c r="N258" s="184" t="s">
        <v>621</v>
      </c>
      <c r="O258" s="184" t="s">
        <v>621</v>
      </c>
      <c r="P258" s="184" t="s">
        <v>621</v>
      </c>
      <c r="Q258" s="184" t="s">
        <v>621</v>
      </c>
      <c r="R258" s="184" t="s">
        <v>623</v>
      </c>
      <c r="S258" s="184" t="s">
        <v>621</v>
      </c>
      <c r="T258" s="184" t="s">
        <v>621</v>
      </c>
      <c r="U258" s="184" t="s">
        <v>621</v>
      </c>
      <c r="V258" s="184" t="s">
        <v>621</v>
      </c>
      <c r="W258" s="184" t="s">
        <v>623</v>
      </c>
      <c r="X258" s="184" t="s">
        <v>621</v>
      </c>
      <c r="Y258" s="184" t="s">
        <v>622</v>
      </c>
      <c r="Z258" s="184" t="s">
        <v>621</v>
      </c>
      <c r="AA258" s="184" t="s">
        <v>621</v>
      </c>
      <c r="AB258" s="184" t="s">
        <v>621</v>
      </c>
      <c r="AC258" s="184" t="s">
        <v>621</v>
      </c>
      <c r="AD258" s="184" t="s">
        <v>623</v>
      </c>
      <c r="AE258" s="184" t="s">
        <v>621</v>
      </c>
      <c r="AF258" s="184" t="s">
        <v>621</v>
      </c>
      <c r="AG258" s="184" t="s">
        <v>622</v>
      </c>
      <c r="AH258" s="184" t="s">
        <v>622</v>
      </c>
      <c r="AI258" s="184" t="s">
        <v>622</v>
      </c>
      <c r="AJ258" s="184" t="s">
        <v>621</v>
      </c>
      <c r="AK258" s="184" t="s">
        <v>621</v>
      </c>
      <c r="AL258" s="184" t="s">
        <v>621</v>
      </c>
      <c r="AM258" s="184" t="s">
        <v>621</v>
      </c>
      <c r="AN258" s="184" t="s">
        <v>621</v>
      </c>
      <c r="AO258" s="184" t="s">
        <v>623</v>
      </c>
      <c r="AP258" s="184" t="s">
        <v>621</v>
      </c>
      <c r="AQ258" s="184" t="s">
        <v>621</v>
      </c>
      <c r="AR258" s="184" t="s">
        <v>621</v>
      </c>
      <c r="AS258" s="184" t="s">
        <v>621</v>
      </c>
      <c r="AT258" s="184" t="s">
        <v>623</v>
      </c>
      <c r="AU258" s="184" t="s">
        <v>621</v>
      </c>
      <c r="AV258" s="184" t="s">
        <v>621</v>
      </c>
      <c r="AW258" s="184" t="s">
        <v>621</v>
      </c>
      <c r="AX258" s="184" t="s">
        <v>621</v>
      </c>
      <c r="AY258" s="184" t="s">
        <v>621</v>
      </c>
      <c r="AZ258" s="184" t="s">
        <v>622</v>
      </c>
      <c r="BA258" s="184" t="s">
        <v>620</v>
      </c>
      <c r="BC258" s="107">
        <f t="shared" si="18"/>
        <v>37</v>
      </c>
      <c r="BD258" s="107">
        <f t="shared" si="19"/>
        <v>5</v>
      </c>
      <c r="BE258" s="107">
        <f t="shared" si="20"/>
        <v>2</v>
      </c>
      <c r="BF258" s="107">
        <f t="shared" si="21"/>
        <v>6</v>
      </c>
      <c r="BG258" s="107">
        <f t="shared" si="22"/>
        <v>0</v>
      </c>
      <c r="BH258" s="107">
        <f t="shared" si="23"/>
        <v>44</v>
      </c>
    </row>
    <row r="259" spans="1:60" x14ac:dyDescent="0.25">
      <c r="A259" s="104">
        <v>910</v>
      </c>
      <c r="B259" s="69" t="s">
        <v>260</v>
      </c>
      <c r="C259" s="69" t="s">
        <v>251</v>
      </c>
      <c r="D259" s="107" t="s">
        <v>621</v>
      </c>
      <c r="E259" s="107" t="s">
        <v>621</v>
      </c>
      <c r="F259" s="107" t="s">
        <v>621</v>
      </c>
      <c r="G259" s="107" t="s">
        <v>621</v>
      </c>
      <c r="H259" s="107" t="s">
        <v>621</v>
      </c>
      <c r="I259" s="107" t="s">
        <v>621</v>
      </c>
      <c r="J259" s="107" t="s">
        <v>623</v>
      </c>
      <c r="K259" s="107" t="s">
        <v>621</v>
      </c>
      <c r="L259" s="107" t="s">
        <v>621</v>
      </c>
      <c r="M259" s="107" t="s">
        <v>621</v>
      </c>
      <c r="N259" s="107" t="s">
        <v>621</v>
      </c>
      <c r="O259" s="107" t="s">
        <v>621</v>
      </c>
      <c r="P259" s="107" t="s">
        <v>621</v>
      </c>
      <c r="Q259" s="107" t="s">
        <v>620</v>
      </c>
      <c r="R259" s="107" t="s">
        <v>623</v>
      </c>
      <c r="S259" s="107" t="s">
        <v>621</v>
      </c>
      <c r="T259" s="107" t="s">
        <v>621</v>
      </c>
      <c r="U259" s="107" t="s">
        <v>621</v>
      </c>
      <c r="V259" s="107" t="s">
        <v>621</v>
      </c>
      <c r="W259" s="107" t="s">
        <v>621</v>
      </c>
      <c r="X259" s="107" t="s">
        <v>621</v>
      </c>
      <c r="Y259" s="107" t="s">
        <v>622</v>
      </c>
      <c r="Z259" s="107" t="s">
        <v>621</v>
      </c>
      <c r="AA259" s="107" t="s">
        <v>621</v>
      </c>
      <c r="AB259" s="107" t="s">
        <v>621</v>
      </c>
      <c r="AC259" s="107" t="s">
        <v>621</v>
      </c>
      <c r="AD259" s="107" t="s">
        <v>621</v>
      </c>
      <c r="AE259" s="107" t="s">
        <v>621</v>
      </c>
      <c r="AF259" s="107" t="s">
        <v>621</v>
      </c>
      <c r="AG259" s="107" t="s">
        <v>620</v>
      </c>
      <c r="AH259" s="107" t="s">
        <v>621</v>
      </c>
      <c r="AI259" s="107" t="s">
        <v>621</v>
      </c>
      <c r="AJ259" s="107" t="s">
        <v>621</v>
      </c>
      <c r="AK259" s="107" t="s">
        <v>621</v>
      </c>
      <c r="AL259" s="107" t="s">
        <v>621</v>
      </c>
      <c r="AM259" s="107" t="s">
        <v>621</v>
      </c>
      <c r="AN259" s="107" t="s">
        <v>621</v>
      </c>
      <c r="AO259" s="107" t="s">
        <v>621</v>
      </c>
      <c r="AP259" s="107" t="s">
        <v>621</v>
      </c>
      <c r="AQ259" s="107" t="s">
        <v>621</v>
      </c>
      <c r="AR259" s="107" t="s">
        <v>621</v>
      </c>
      <c r="AS259" s="107" t="s">
        <v>621</v>
      </c>
      <c r="AT259" s="107" t="s">
        <v>621</v>
      </c>
      <c r="AU259" s="107" t="s">
        <v>621</v>
      </c>
      <c r="AV259" s="107" t="s">
        <v>621</v>
      </c>
      <c r="AW259" s="107" t="s">
        <v>620</v>
      </c>
      <c r="AX259" s="107" t="s">
        <v>621</v>
      </c>
      <c r="AY259" s="107" t="s">
        <v>621</v>
      </c>
      <c r="AZ259" s="107" t="s">
        <v>622</v>
      </c>
      <c r="BA259" s="107" t="s">
        <v>622</v>
      </c>
      <c r="BC259" s="107">
        <f t="shared" si="18"/>
        <v>42</v>
      </c>
      <c r="BD259" s="107">
        <f t="shared" si="19"/>
        <v>3</v>
      </c>
      <c r="BE259" s="107">
        <f t="shared" si="20"/>
        <v>3</v>
      </c>
      <c r="BF259" s="107">
        <f t="shared" si="21"/>
        <v>2</v>
      </c>
      <c r="BG259" s="107">
        <f t="shared" si="22"/>
        <v>0</v>
      </c>
      <c r="BH259" s="107">
        <f t="shared" si="23"/>
        <v>48</v>
      </c>
    </row>
    <row r="260" spans="1:60" x14ac:dyDescent="0.25">
      <c r="A260" s="104">
        <v>911</v>
      </c>
      <c r="B260" s="69" t="s">
        <v>261</v>
      </c>
      <c r="C260" s="69" t="s">
        <v>251</v>
      </c>
      <c r="D260" s="107" t="s">
        <v>621</v>
      </c>
      <c r="E260" s="107" t="s">
        <v>621</v>
      </c>
      <c r="F260" s="107" t="s">
        <v>621</v>
      </c>
      <c r="G260" s="107" t="s">
        <v>620</v>
      </c>
      <c r="H260" s="107" t="s">
        <v>623</v>
      </c>
      <c r="I260" s="107" t="s">
        <v>621</v>
      </c>
      <c r="J260" s="107" t="s">
        <v>621</v>
      </c>
      <c r="K260" s="107" t="s">
        <v>623</v>
      </c>
      <c r="L260" s="107" t="s">
        <v>621</v>
      </c>
      <c r="M260" s="107" t="s">
        <v>621</v>
      </c>
      <c r="N260" s="107" t="s">
        <v>621</v>
      </c>
      <c r="O260" s="107" t="s">
        <v>621</v>
      </c>
      <c r="P260" s="107" t="s">
        <v>621</v>
      </c>
      <c r="Q260" s="107" t="s">
        <v>621</v>
      </c>
      <c r="R260" s="107" t="s">
        <v>621</v>
      </c>
      <c r="S260" s="107" t="s">
        <v>621</v>
      </c>
      <c r="T260" s="107" t="s">
        <v>621</v>
      </c>
      <c r="U260" s="107" t="s">
        <v>621</v>
      </c>
      <c r="V260" s="107" t="s">
        <v>621</v>
      </c>
      <c r="W260" s="107" t="s">
        <v>621</v>
      </c>
      <c r="X260" s="107" t="s">
        <v>621</v>
      </c>
      <c r="Y260" s="107" t="s">
        <v>621</v>
      </c>
      <c r="Z260" s="107" t="s">
        <v>621</v>
      </c>
      <c r="AA260" s="107" t="s">
        <v>621</v>
      </c>
      <c r="AB260" s="107" t="s">
        <v>621</v>
      </c>
      <c r="AC260" s="107" t="s">
        <v>621</v>
      </c>
      <c r="AD260" s="107" t="s">
        <v>621</v>
      </c>
      <c r="AE260" s="107" t="s">
        <v>621</v>
      </c>
      <c r="AF260" s="107" t="s">
        <v>621</v>
      </c>
      <c r="AG260" s="107" t="s">
        <v>621</v>
      </c>
      <c r="AH260" s="107" t="s">
        <v>621</v>
      </c>
      <c r="AI260" s="107" t="s">
        <v>621</v>
      </c>
      <c r="AJ260" s="107" t="s">
        <v>621</v>
      </c>
      <c r="AK260" s="107" t="s">
        <v>621</v>
      </c>
      <c r="AL260" s="107" t="s">
        <v>621</v>
      </c>
      <c r="AM260" s="107" t="s">
        <v>621</v>
      </c>
      <c r="AN260" s="107" t="s">
        <v>621</v>
      </c>
      <c r="AO260" s="107" t="s">
        <v>620</v>
      </c>
      <c r="AP260" s="107" t="s">
        <v>623</v>
      </c>
      <c r="AQ260" s="107" t="s">
        <v>621</v>
      </c>
      <c r="AR260" s="107" t="s">
        <v>621</v>
      </c>
      <c r="AS260" s="107" t="s">
        <v>621</v>
      </c>
      <c r="AT260" s="107" t="s">
        <v>620</v>
      </c>
      <c r="AU260" s="107" t="s">
        <v>621</v>
      </c>
      <c r="AV260" s="107" t="s">
        <v>621</v>
      </c>
      <c r="AW260" s="107" t="s">
        <v>621</v>
      </c>
      <c r="AX260" s="107" t="s">
        <v>621</v>
      </c>
      <c r="AY260" s="107" t="s">
        <v>621</v>
      </c>
      <c r="AZ260" s="107" t="s">
        <v>622</v>
      </c>
      <c r="BA260" s="107" t="s">
        <v>623</v>
      </c>
      <c r="BC260" s="107">
        <f t="shared" ref="BC260:BC323" si="24">COUNTIF($D260:$BA260,"Yes")</f>
        <v>42</v>
      </c>
      <c r="BD260" s="107">
        <f t="shared" ref="BD260:BD323" si="25">COUNTIF($D260:$BA260,"N/A")</f>
        <v>1</v>
      </c>
      <c r="BE260" s="107">
        <f t="shared" ref="BE260:BE323" si="26">COUNTIF($D260:$BA260,"Prospective")</f>
        <v>3</v>
      </c>
      <c r="BF260" s="107">
        <f t="shared" ref="BF260:BF323" si="27">COUNTIF($D260:$BA260,"No")</f>
        <v>4</v>
      </c>
      <c r="BG260" s="107">
        <f t="shared" ref="BG260:BG323" si="28">50-SUM(BC260:BF260)</f>
        <v>0</v>
      </c>
      <c r="BH260" s="107">
        <f t="shared" ref="BH260:BH323" si="29">SUM(BC260:BE260)</f>
        <v>46</v>
      </c>
    </row>
    <row r="261" spans="1:60" x14ac:dyDescent="0.25">
      <c r="A261" s="104">
        <v>912</v>
      </c>
      <c r="B261" s="69" t="s">
        <v>262</v>
      </c>
      <c r="C261" s="69" t="s">
        <v>251</v>
      </c>
      <c r="D261" s="184" t="s">
        <v>621</v>
      </c>
      <c r="E261" s="184" t="s">
        <v>621</v>
      </c>
      <c r="F261" s="184" t="s">
        <v>621</v>
      </c>
      <c r="G261" s="184" t="s">
        <v>621</v>
      </c>
      <c r="H261" s="184" t="s">
        <v>623</v>
      </c>
      <c r="I261" s="184" t="s">
        <v>621</v>
      </c>
      <c r="J261" s="184" t="s">
        <v>621</v>
      </c>
      <c r="K261" s="184" t="s">
        <v>621</v>
      </c>
      <c r="L261" s="184" t="s">
        <v>623</v>
      </c>
      <c r="M261" s="184" t="s">
        <v>621</v>
      </c>
      <c r="N261" s="184" t="s">
        <v>621</v>
      </c>
      <c r="O261" s="184" t="s">
        <v>621</v>
      </c>
      <c r="P261" s="184" t="s">
        <v>621</v>
      </c>
      <c r="Q261" s="184" t="s">
        <v>621</v>
      </c>
      <c r="R261" s="184" t="s">
        <v>623</v>
      </c>
      <c r="S261" s="184" t="s">
        <v>621</v>
      </c>
      <c r="T261" s="184" t="s">
        <v>623</v>
      </c>
      <c r="U261" s="184" t="s">
        <v>621</v>
      </c>
      <c r="V261" s="184" t="s">
        <v>621</v>
      </c>
      <c r="W261" s="184" t="s">
        <v>621</v>
      </c>
      <c r="X261" s="184" t="s">
        <v>621</v>
      </c>
      <c r="Y261" s="184" t="s">
        <v>621</v>
      </c>
      <c r="Z261" s="184" t="s">
        <v>621</v>
      </c>
      <c r="AA261" s="184" t="s">
        <v>621</v>
      </c>
      <c r="AB261" s="184" t="s">
        <v>621</v>
      </c>
      <c r="AC261" s="184" t="s">
        <v>621</v>
      </c>
      <c r="AD261" s="184" t="s">
        <v>621</v>
      </c>
      <c r="AE261" s="184" t="s">
        <v>621</v>
      </c>
      <c r="AF261" s="184" t="s">
        <v>621</v>
      </c>
      <c r="AG261" s="184" t="s">
        <v>621</v>
      </c>
      <c r="AH261" s="184" t="s">
        <v>621</v>
      </c>
      <c r="AI261" s="184" t="s">
        <v>621</v>
      </c>
      <c r="AJ261" s="184" t="s">
        <v>621</v>
      </c>
      <c r="AK261" s="184" t="s">
        <v>621</v>
      </c>
      <c r="AL261" s="184" t="s">
        <v>621</v>
      </c>
      <c r="AM261" s="184" t="s">
        <v>623</v>
      </c>
      <c r="AN261" s="184" t="s">
        <v>621</v>
      </c>
      <c r="AO261" s="184" t="s">
        <v>621</v>
      </c>
      <c r="AP261" s="184" t="s">
        <v>621</v>
      </c>
      <c r="AQ261" s="184" t="s">
        <v>623</v>
      </c>
      <c r="AR261" s="184" t="s">
        <v>621</v>
      </c>
      <c r="AS261" s="184" t="s">
        <v>621</v>
      </c>
      <c r="AT261" s="184" t="s">
        <v>621</v>
      </c>
      <c r="AU261" s="184" t="s">
        <v>621</v>
      </c>
      <c r="AV261" s="184" t="s">
        <v>621</v>
      </c>
      <c r="AW261" s="184" t="s">
        <v>621</v>
      </c>
      <c r="AX261" s="184" t="s">
        <v>621</v>
      </c>
      <c r="AY261" s="184" t="s">
        <v>621</v>
      </c>
      <c r="AZ261" s="184" t="s">
        <v>622</v>
      </c>
      <c r="BA261" s="184" t="s">
        <v>620</v>
      </c>
      <c r="BC261" s="107">
        <f t="shared" si="24"/>
        <v>42</v>
      </c>
      <c r="BD261" s="107">
        <f t="shared" si="25"/>
        <v>1</v>
      </c>
      <c r="BE261" s="107">
        <f t="shared" si="26"/>
        <v>1</v>
      </c>
      <c r="BF261" s="107">
        <f t="shared" si="27"/>
        <v>6</v>
      </c>
      <c r="BG261" s="107">
        <f t="shared" si="28"/>
        <v>0</v>
      </c>
      <c r="BH261" s="107">
        <f t="shared" si="29"/>
        <v>44</v>
      </c>
    </row>
    <row r="262" spans="1:60" x14ac:dyDescent="0.25">
      <c r="A262" s="104">
        <v>1001</v>
      </c>
      <c r="B262" s="69" t="s">
        <v>263</v>
      </c>
      <c r="C262" s="69" t="s">
        <v>264</v>
      </c>
      <c r="D262" s="184" t="s">
        <v>621</v>
      </c>
      <c r="E262" s="184" t="s">
        <v>623</v>
      </c>
      <c r="F262" s="184" t="s">
        <v>621</v>
      </c>
      <c r="G262" s="184" t="s">
        <v>621</v>
      </c>
      <c r="H262" s="184" t="s">
        <v>621</v>
      </c>
      <c r="I262" s="184" t="s">
        <v>621</v>
      </c>
      <c r="J262" s="184" t="s">
        <v>621</v>
      </c>
      <c r="K262" s="184" t="s">
        <v>621</v>
      </c>
      <c r="L262" s="184" t="s">
        <v>621</v>
      </c>
      <c r="M262" s="184" t="s">
        <v>621</v>
      </c>
      <c r="N262" s="184" t="s">
        <v>621</v>
      </c>
      <c r="O262" s="184" t="s">
        <v>622</v>
      </c>
      <c r="P262" s="184" t="s">
        <v>621</v>
      </c>
      <c r="Q262" s="184" t="s">
        <v>621</v>
      </c>
      <c r="R262" s="184" t="s">
        <v>621</v>
      </c>
      <c r="S262" s="184" t="s">
        <v>621</v>
      </c>
      <c r="T262" s="184" t="s">
        <v>621</v>
      </c>
      <c r="U262" s="184" t="s">
        <v>621</v>
      </c>
      <c r="V262" s="184" t="s">
        <v>621</v>
      </c>
      <c r="W262" s="184" t="s">
        <v>621</v>
      </c>
      <c r="X262" s="184" t="s">
        <v>621</v>
      </c>
      <c r="Y262" s="184" t="s">
        <v>622</v>
      </c>
      <c r="Z262" s="184" t="s">
        <v>621</v>
      </c>
      <c r="AA262" s="184" t="s">
        <v>621</v>
      </c>
      <c r="AB262" s="184" t="s">
        <v>621</v>
      </c>
      <c r="AC262" s="184" t="s">
        <v>621</v>
      </c>
      <c r="AD262" s="184" t="s">
        <v>621</v>
      </c>
      <c r="AE262" s="184" t="s">
        <v>621</v>
      </c>
      <c r="AF262" s="184" t="s">
        <v>621</v>
      </c>
      <c r="AG262" s="184" t="s">
        <v>622</v>
      </c>
      <c r="AH262" s="184" t="s">
        <v>622</v>
      </c>
      <c r="AI262" s="184" t="s">
        <v>622</v>
      </c>
      <c r="AJ262" s="184" t="s">
        <v>621</v>
      </c>
      <c r="AK262" s="184" t="s">
        <v>621</v>
      </c>
      <c r="AL262" s="184" t="s">
        <v>621</v>
      </c>
      <c r="AM262" s="184" t="s">
        <v>621</v>
      </c>
      <c r="AN262" s="184" t="s">
        <v>621</v>
      </c>
      <c r="AO262" s="184" t="s">
        <v>620</v>
      </c>
      <c r="AP262" s="184" t="s">
        <v>621</v>
      </c>
      <c r="AQ262" s="184" t="s">
        <v>621</v>
      </c>
      <c r="AR262" s="184" t="s">
        <v>621</v>
      </c>
      <c r="AS262" s="184" t="s">
        <v>623</v>
      </c>
      <c r="AT262" s="184" t="s">
        <v>621</v>
      </c>
      <c r="AU262" s="184" t="s">
        <v>621</v>
      </c>
      <c r="AV262" s="184" t="s">
        <v>621</v>
      </c>
      <c r="AW262" s="184" t="s">
        <v>620</v>
      </c>
      <c r="AX262" s="184" t="s">
        <v>621</v>
      </c>
      <c r="AY262" s="184" t="s">
        <v>621</v>
      </c>
      <c r="AZ262" s="184" t="s">
        <v>623</v>
      </c>
      <c r="BA262" s="184" t="s">
        <v>623</v>
      </c>
      <c r="BC262" s="107">
        <f t="shared" si="24"/>
        <v>39</v>
      </c>
      <c r="BD262" s="107">
        <f t="shared" si="25"/>
        <v>5</v>
      </c>
      <c r="BE262" s="107">
        <f t="shared" si="26"/>
        <v>2</v>
      </c>
      <c r="BF262" s="107">
        <f t="shared" si="27"/>
        <v>4</v>
      </c>
      <c r="BG262" s="107">
        <f t="shared" si="28"/>
        <v>0</v>
      </c>
      <c r="BH262" s="107">
        <f t="shared" si="29"/>
        <v>46</v>
      </c>
    </row>
    <row r="263" spans="1:60" x14ac:dyDescent="0.25">
      <c r="A263" s="104">
        <v>1002</v>
      </c>
      <c r="B263" s="69" t="s">
        <v>265</v>
      </c>
      <c r="C263" s="69" t="s">
        <v>264</v>
      </c>
      <c r="D263" s="184" t="s">
        <v>621</v>
      </c>
      <c r="E263" s="184" t="s">
        <v>621</v>
      </c>
      <c r="F263" s="184" t="s">
        <v>621</v>
      </c>
      <c r="G263" s="184" t="s">
        <v>621</v>
      </c>
      <c r="H263" s="184" t="s">
        <v>621</v>
      </c>
      <c r="I263" s="184" t="s">
        <v>621</v>
      </c>
      <c r="J263" s="184" t="s">
        <v>623</v>
      </c>
      <c r="K263" s="184" t="s">
        <v>621</v>
      </c>
      <c r="L263" s="184" t="s">
        <v>623</v>
      </c>
      <c r="M263" s="184" t="s">
        <v>621</v>
      </c>
      <c r="N263" s="184" t="s">
        <v>621</v>
      </c>
      <c r="O263" s="184" t="s">
        <v>621</v>
      </c>
      <c r="P263" s="184" t="s">
        <v>621</v>
      </c>
      <c r="Q263" s="184" t="s">
        <v>621</v>
      </c>
      <c r="R263" s="184" t="s">
        <v>623</v>
      </c>
      <c r="S263" s="184" t="s">
        <v>621</v>
      </c>
      <c r="T263" s="184" t="s">
        <v>621</v>
      </c>
      <c r="U263" s="184" t="s">
        <v>621</v>
      </c>
      <c r="V263" s="184" t="s">
        <v>621</v>
      </c>
      <c r="W263" s="184" t="s">
        <v>621</v>
      </c>
      <c r="X263" s="184" t="s">
        <v>621</v>
      </c>
      <c r="Y263" s="184" t="s">
        <v>622</v>
      </c>
      <c r="Z263" s="184" t="s">
        <v>621</v>
      </c>
      <c r="AA263" s="184" t="s">
        <v>621</v>
      </c>
      <c r="AB263" s="184" t="s">
        <v>621</v>
      </c>
      <c r="AC263" s="184" t="s">
        <v>621</v>
      </c>
      <c r="AD263" s="184" t="s">
        <v>621</v>
      </c>
      <c r="AE263" s="184" t="s">
        <v>621</v>
      </c>
      <c r="AF263" s="184" t="s">
        <v>621</v>
      </c>
      <c r="AG263" s="184" t="s">
        <v>622</v>
      </c>
      <c r="AH263" s="184" t="s">
        <v>622</v>
      </c>
      <c r="AI263" s="184" t="s">
        <v>622</v>
      </c>
      <c r="AJ263" s="184" t="s">
        <v>621</v>
      </c>
      <c r="AK263" s="184" t="s">
        <v>621</v>
      </c>
      <c r="AL263" s="184" t="s">
        <v>621</v>
      </c>
      <c r="AM263" s="184" t="s">
        <v>621</v>
      </c>
      <c r="AN263" s="184" t="s">
        <v>621</v>
      </c>
      <c r="AO263" s="184" t="s">
        <v>620</v>
      </c>
      <c r="AP263" s="184" t="s">
        <v>621</v>
      </c>
      <c r="AQ263" s="184" t="s">
        <v>621</v>
      </c>
      <c r="AR263" s="184" t="s">
        <v>621</v>
      </c>
      <c r="AS263" s="184" t="s">
        <v>621</v>
      </c>
      <c r="AT263" s="184" t="s">
        <v>621</v>
      </c>
      <c r="AU263" s="184" t="s">
        <v>621</v>
      </c>
      <c r="AV263" s="184" t="s">
        <v>623</v>
      </c>
      <c r="AW263" s="184" t="s">
        <v>623</v>
      </c>
      <c r="AX263" s="184" t="s">
        <v>621</v>
      </c>
      <c r="AY263" s="184" t="s">
        <v>621</v>
      </c>
      <c r="AZ263" s="184" t="s">
        <v>622</v>
      </c>
      <c r="BA263" s="184" t="s">
        <v>622</v>
      </c>
      <c r="BC263" s="107">
        <f t="shared" si="24"/>
        <v>38</v>
      </c>
      <c r="BD263" s="107">
        <f t="shared" si="25"/>
        <v>6</v>
      </c>
      <c r="BE263" s="107">
        <f t="shared" si="26"/>
        <v>1</v>
      </c>
      <c r="BF263" s="107">
        <f t="shared" si="27"/>
        <v>5</v>
      </c>
      <c r="BG263" s="107">
        <f t="shared" si="28"/>
        <v>0</v>
      </c>
      <c r="BH263" s="107">
        <f t="shared" si="29"/>
        <v>45</v>
      </c>
    </row>
    <row r="264" spans="1:60" x14ac:dyDescent="0.25">
      <c r="A264" s="104">
        <v>1003</v>
      </c>
      <c r="B264" s="69" t="s">
        <v>266</v>
      </c>
      <c r="C264" s="69" t="s">
        <v>264</v>
      </c>
      <c r="D264" s="184" t="s">
        <v>621</v>
      </c>
      <c r="E264" s="184" t="s">
        <v>621</v>
      </c>
      <c r="F264" s="184" t="s">
        <v>621</v>
      </c>
      <c r="G264" s="184" t="s">
        <v>621</v>
      </c>
      <c r="H264" s="184" t="s">
        <v>621</v>
      </c>
      <c r="I264" s="184" t="s">
        <v>621</v>
      </c>
      <c r="J264" s="184" t="s">
        <v>623</v>
      </c>
      <c r="K264" s="184" t="s">
        <v>621</v>
      </c>
      <c r="L264" s="184" t="s">
        <v>622</v>
      </c>
      <c r="M264" s="184" t="s">
        <v>621</v>
      </c>
      <c r="N264" s="184" t="s">
        <v>623</v>
      </c>
      <c r="O264" s="184" t="s">
        <v>622</v>
      </c>
      <c r="P264" s="184" t="s">
        <v>621</v>
      </c>
      <c r="Q264" s="184" t="s">
        <v>621</v>
      </c>
      <c r="R264" s="184" t="s">
        <v>623</v>
      </c>
      <c r="S264" s="184" t="s">
        <v>621</v>
      </c>
      <c r="T264" s="184" t="s">
        <v>621</v>
      </c>
      <c r="U264" s="184" t="s">
        <v>621</v>
      </c>
      <c r="V264" s="184" t="s">
        <v>621</v>
      </c>
      <c r="W264" s="184" t="s">
        <v>621</v>
      </c>
      <c r="X264" s="184" t="s">
        <v>621</v>
      </c>
      <c r="Y264" s="184" t="s">
        <v>622</v>
      </c>
      <c r="Z264" s="184" t="s">
        <v>621</v>
      </c>
      <c r="AA264" s="184" t="s">
        <v>621</v>
      </c>
      <c r="AB264" s="184" t="s">
        <v>621</v>
      </c>
      <c r="AC264" s="184" t="s">
        <v>621</v>
      </c>
      <c r="AD264" s="184" t="s">
        <v>621</v>
      </c>
      <c r="AE264" s="184" t="s">
        <v>621</v>
      </c>
      <c r="AF264" s="184" t="s">
        <v>621</v>
      </c>
      <c r="AG264" s="184" t="s">
        <v>622</v>
      </c>
      <c r="AH264" s="184" t="s">
        <v>622</v>
      </c>
      <c r="AI264" s="184" t="s">
        <v>622</v>
      </c>
      <c r="AJ264" s="184" t="s">
        <v>621</v>
      </c>
      <c r="AK264" s="184" t="s">
        <v>621</v>
      </c>
      <c r="AL264" s="184" t="s">
        <v>622</v>
      </c>
      <c r="AM264" s="184" t="s">
        <v>621</v>
      </c>
      <c r="AN264" s="184" t="s">
        <v>621</v>
      </c>
      <c r="AO264" s="184" t="s">
        <v>621</v>
      </c>
      <c r="AP264" s="184" t="s">
        <v>621</v>
      </c>
      <c r="AQ264" s="184" t="s">
        <v>622</v>
      </c>
      <c r="AR264" s="184" t="s">
        <v>623</v>
      </c>
      <c r="AS264" s="184" t="s">
        <v>621</v>
      </c>
      <c r="AT264" s="184" t="s">
        <v>621</v>
      </c>
      <c r="AU264" s="184" t="s">
        <v>621</v>
      </c>
      <c r="AV264" s="184" t="s">
        <v>621</v>
      </c>
      <c r="AW264" s="184" t="s">
        <v>622</v>
      </c>
      <c r="AX264" s="184" t="s">
        <v>621</v>
      </c>
      <c r="AY264" s="184" t="s">
        <v>621</v>
      </c>
      <c r="AZ264" s="184" t="s">
        <v>622</v>
      </c>
      <c r="BA264" s="184" t="s">
        <v>622</v>
      </c>
      <c r="BC264" s="107">
        <f t="shared" si="24"/>
        <v>35</v>
      </c>
      <c r="BD264" s="107">
        <f t="shared" si="25"/>
        <v>11</v>
      </c>
      <c r="BE264" s="107">
        <f t="shared" si="26"/>
        <v>0</v>
      </c>
      <c r="BF264" s="107">
        <f t="shared" si="27"/>
        <v>4</v>
      </c>
      <c r="BG264" s="107">
        <f t="shared" si="28"/>
        <v>0</v>
      </c>
      <c r="BH264" s="107">
        <f t="shared" si="29"/>
        <v>46</v>
      </c>
    </row>
    <row r="265" spans="1:60" x14ac:dyDescent="0.25">
      <c r="A265" s="104">
        <v>1004</v>
      </c>
      <c r="B265" s="69" t="s">
        <v>267</v>
      </c>
      <c r="C265" s="69" t="s">
        <v>264</v>
      </c>
      <c r="D265" s="184" t="s">
        <v>621</v>
      </c>
      <c r="E265" s="184" t="s">
        <v>621</v>
      </c>
      <c r="F265" s="184" t="s">
        <v>623</v>
      </c>
      <c r="G265" s="184" t="s">
        <v>620</v>
      </c>
      <c r="H265" s="184" t="s">
        <v>621</v>
      </c>
      <c r="I265" s="184" t="s">
        <v>621</v>
      </c>
      <c r="J265" s="184" t="s">
        <v>623</v>
      </c>
      <c r="K265" s="184" t="s">
        <v>621</v>
      </c>
      <c r="L265" s="184" t="s">
        <v>622</v>
      </c>
      <c r="M265" s="184" t="s">
        <v>621</v>
      </c>
      <c r="N265" s="184" t="s">
        <v>621</v>
      </c>
      <c r="O265" s="184" t="s">
        <v>621</v>
      </c>
      <c r="P265" s="184" t="s">
        <v>621</v>
      </c>
      <c r="Q265" s="184" t="s">
        <v>621</v>
      </c>
      <c r="R265" s="184" t="s">
        <v>621</v>
      </c>
      <c r="S265" s="184" t="s">
        <v>621</v>
      </c>
      <c r="T265" s="184" t="s">
        <v>621</v>
      </c>
      <c r="U265" s="184" t="s">
        <v>621</v>
      </c>
      <c r="V265" s="184" t="s">
        <v>621</v>
      </c>
      <c r="W265" s="184" t="s">
        <v>621</v>
      </c>
      <c r="X265" s="184" t="s">
        <v>621</v>
      </c>
      <c r="Y265" s="184" t="s">
        <v>621</v>
      </c>
      <c r="Z265" s="184" t="s">
        <v>621</v>
      </c>
      <c r="AA265" s="184" t="s">
        <v>621</v>
      </c>
      <c r="AB265" s="184" t="s">
        <v>621</v>
      </c>
      <c r="AC265" s="184" t="s">
        <v>621</v>
      </c>
      <c r="AD265" s="184" t="s">
        <v>621</v>
      </c>
      <c r="AE265" s="184" t="s">
        <v>621</v>
      </c>
      <c r="AF265" s="184" t="s">
        <v>621</v>
      </c>
      <c r="AG265" s="184" t="s">
        <v>622</v>
      </c>
      <c r="AH265" s="184" t="s">
        <v>622</v>
      </c>
      <c r="AI265" s="184" t="s">
        <v>622</v>
      </c>
      <c r="AJ265" s="184" t="s">
        <v>621</v>
      </c>
      <c r="AK265" s="184" t="s">
        <v>621</v>
      </c>
      <c r="AL265" s="184" t="s">
        <v>622</v>
      </c>
      <c r="AM265" s="184" t="s">
        <v>621</v>
      </c>
      <c r="AN265" s="184" t="s">
        <v>621</v>
      </c>
      <c r="AO265" s="184" t="s">
        <v>621</v>
      </c>
      <c r="AP265" s="184" t="s">
        <v>621</v>
      </c>
      <c r="AQ265" s="184" t="s">
        <v>622</v>
      </c>
      <c r="AR265" s="184" t="s">
        <v>623</v>
      </c>
      <c r="AS265" s="184" t="s">
        <v>623</v>
      </c>
      <c r="AT265" s="184" t="s">
        <v>621</v>
      </c>
      <c r="AU265" s="184" t="s">
        <v>621</v>
      </c>
      <c r="AV265" s="184" t="s">
        <v>621</v>
      </c>
      <c r="AW265" s="184" t="s">
        <v>622</v>
      </c>
      <c r="AX265" s="184" t="s">
        <v>621</v>
      </c>
      <c r="AY265" s="184" t="s">
        <v>621</v>
      </c>
      <c r="AZ265" s="184" t="s">
        <v>622</v>
      </c>
      <c r="BA265" s="184" t="s">
        <v>621</v>
      </c>
      <c r="BC265" s="107">
        <f t="shared" si="24"/>
        <v>37</v>
      </c>
      <c r="BD265" s="107">
        <f t="shared" si="25"/>
        <v>8</v>
      </c>
      <c r="BE265" s="107">
        <f t="shared" si="26"/>
        <v>1</v>
      </c>
      <c r="BF265" s="107">
        <f t="shared" si="27"/>
        <v>4</v>
      </c>
      <c r="BG265" s="107">
        <f t="shared" si="28"/>
        <v>0</v>
      </c>
      <c r="BH265" s="107">
        <f t="shared" si="29"/>
        <v>46</v>
      </c>
    </row>
    <row r="266" spans="1:60" x14ac:dyDescent="0.25">
      <c r="A266" s="104">
        <v>1005</v>
      </c>
      <c r="B266" s="69" t="s">
        <v>268</v>
      </c>
      <c r="C266" s="69" t="s">
        <v>264</v>
      </c>
      <c r="D266" s="184" t="s">
        <v>621</v>
      </c>
      <c r="E266" s="184" t="s">
        <v>621</v>
      </c>
      <c r="F266" s="184" t="s">
        <v>621</v>
      </c>
      <c r="G266" s="184" t="s">
        <v>623</v>
      </c>
      <c r="H266" s="184" t="s">
        <v>621</v>
      </c>
      <c r="I266" s="184" t="s">
        <v>621</v>
      </c>
      <c r="J266" s="184" t="s">
        <v>621</v>
      </c>
      <c r="K266" s="184" t="s">
        <v>621</v>
      </c>
      <c r="L266" s="184" t="s">
        <v>621</v>
      </c>
      <c r="M266" s="184" t="s">
        <v>621</v>
      </c>
      <c r="N266" s="184" t="s">
        <v>621</v>
      </c>
      <c r="O266" s="184" t="s">
        <v>621</v>
      </c>
      <c r="P266" s="184" t="s">
        <v>621</v>
      </c>
      <c r="Q266" s="184" t="s">
        <v>621</v>
      </c>
      <c r="R266" s="184" t="s">
        <v>621</v>
      </c>
      <c r="S266" s="184" t="s">
        <v>621</v>
      </c>
      <c r="T266" s="184" t="s">
        <v>623</v>
      </c>
      <c r="U266" s="184" t="s">
        <v>621</v>
      </c>
      <c r="V266" s="184" t="s">
        <v>621</v>
      </c>
      <c r="W266" s="184" t="s">
        <v>621</v>
      </c>
      <c r="X266" s="184" t="s">
        <v>621</v>
      </c>
      <c r="Y266" s="184" t="s">
        <v>622</v>
      </c>
      <c r="Z266" s="184" t="s">
        <v>621</v>
      </c>
      <c r="AA266" s="184" t="s">
        <v>621</v>
      </c>
      <c r="AB266" s="184" t="s">
        <v>621</v>
      </c>
      <c r="AC266" s="184" t="s">
        <v>621</v>
      </c>
      <c r="AD266" s="184" t="s">
        <v>621</v>
      </c>
      <c r="AE266" s="184" t="s">
        <v>621</v>
      </c>
      <c r="AF266" s="184" t="s">
        <v>621</v>
      </c>
      <c r="AG266" s="184" t="s">
        <v>622</v>
      </c>
      <c r="AH266" s="184" t="s">
        <v>622</v>
      </c>
      <c r="AI266" s="184" t="s">
        <v>622</v>
      </c>
      <c r="AJ266" s="184" t="s">
        <v>621</v>
      </c>
      <c r="AK266" s="184" t="s">
        <v>621</v>
      </c>
      <c r="AL266" s="184" t="s">
        <v>621</v>
      </c>
      <c r="AM266" s="184" t="s">
        <v>621</v>
      </c>
      <c r="AN266" s="184" t="s">
        <v>621</v>
      </c>
      <c r="AO266" s="184" t="s">
        <v>621</v>
      </c>
      <c r="AP266" s="184" t="s">
        <v>621</v>
      </c>
      <c r="AQ266" s="184" t="s">
        <v>621</v>
      </c>
      <c r="AR266" s="184" t="s">
        <v>621</v>
      </c>
      <c r="AS266" s="184" t="s">
        <v>621</v>
      </c>
      <c r="AT266" s="184" t="s">
        <v>623</v>
      </c>
      <c r="AU266" s="184" t="s">
        <v>621</v>
      </c>
      <c r="AV266" s="184" t="s">
        <v>621</v>
      </c>
      <c r="AW266" s="184" t="s">
        <v>621</v>
      </c>
      <c r="AX266" s="184" t="s">
        <v>623</v>
      </c>
      <c r="AY266" s="184" t="s">
        <v>621</v>
      </c>
      <c r="AZ266" s="184" t="s">
        <v>622</v>
      </c>
      <c r="BA266" s="184" t="s">
        <v>623</v>
      </c>
      <c r="BC266" s="107">
        <f t="shared" si="24"/>
        <v>40</v>
      </c>
      <c r="BD266" s="107">
        <f t="shared" si="25"/>
        <v>5</v>
      </c>
      <c r="BE266" s="107">
        <f t="shared" si="26"/>
        <v>0</v>
      </c>
      <c r="BF266" s="107">
        <f t="shared" si="27"/>
        <v>5</v>
      </c>
      <c r="BG266" s="107">
        <f t="shared" si="28"/>
        <v>0</v>
      </c>
      <c r="BH266" s="107">
        <f t="shared" si="29"/>
        <v>45</v>
      </c>
    </row>
    <row r="267" spans="1:60" x14ac:dyDescent="0.25">
      <c r="A267" s="104">
        <v>1006</v>
      </c>
      <c r="B267" s="69" t="s">
        <v>269</v>
      </c>
      <c r="C267" s="69" t="s">
        <v>264</v>
      </c>
      <c r="D267" s="184" t="s">
        <v>621</v>
      </c>
      <c r="E267" s="184" t="s">
        <v>621</v>
      </c>
      <c r="F267" s="184" t="s">
        <v>621</v>
      </c>
      <c r="G267" s="184" t="s">
        <v>621</v>
      </c>
      <c r="H267" s="184" t="s">
        <v>623</v>
      </c>
      <c r="I267" s="184" t="s">
        <v>621</v>
      </c>
      <c r="J267" s="184" t="s">
        <v>623</v>
      </c>
      <c r="K267" s="184" t="s">
        <v>621</v>
      </c>
      <c r="L267" s="184" t="s">
        <v>621</v>
      </c>
      <c r="M267" s="184" t="s">
        <v>621</v>
      </c>
      <c r="N267" s="184" t="s">
        <v>621</v>
      </c>
      <c r="O267" s="184" t="s">
        <v>621</v>
      </c>
      <c r="P267" s="184" t="s">
        <v>621</v>
      </c>
      <c r="Q267" s="184" t="s">
        <v>621</v>
      </c>
      <c r="R267" s="184" t="s">
        <v>621</v>
      </c>
      <c r="S267" s="184" t="s">
        <v>621</v>
      </c>
      <c r="T267" s="184" t="s">
        <v>621</v>
      </c>
      <c r="U267" s="184" t="s">
        <v>621</v>
      </c>
      <c r="V267" s="184" t="s">
        <v>621</v>
      </c>
      <c r="W267" s="184" t="s">
        <v>623</v>
      </c>
      <c r="X267" s="184" t="s">
        <v>621</v>
      </c>
      <c r="Y267" s="184" t="s">
        <v>621</v>
      </c>
      <c r="Z267" s="184" t="s">
        <v>621</v>
      </c>
      <c r="AA267" s="184" t="s">
        <v>621</v>
      </c>
      <c r="AB267" s="184" t="s">
        <v>621</v>
      </c>
      <c r="AC267" s="184" t="s">
        <v>621</v>
      </c>
      <c r="AD267" s="184" t="s">
        <v>621</v>
      </c>
      <c r="AE267" s="184" t="s">
        <v>621</v>
      </c>
      <c r="AF267" s="184" t="s">
        <v>621</v>
      </c>
      <c r="AG267" s="184" t="s">
        <v>621</v>
      </c>
      <c r="AH267" s="184" t="s">
        <v>622</v>
      </c>
      <c r="AI267" s="184" t="s">
        <v>622</v>
      </c>
      <c r="AJ267" s="184" t="s">
        <v>621</v>
      </c>
      <c r="AK267" s="184" t="s">
        <v>621</v>
      </c>
      <c r="AL267" s="184" t="s">
        <v>621</v>
      </c>
      <c r="AM267" s="184" t="s">
        <v>621</v>
      </c>
      <c r="AN267" s="184" t="s">
        <v>621</v>
      </c>
      <c r="AO267" s="184" t="s">
        <v>623</v>
      </c>
      <c r="AP267" s="184" t="s">
        <v>621</v>
      </c>
      <c r="AQ267" s="184" t="s">
        <v>621</v>
      </c>
      <c r="AR267" s="184" t="s">
        <v>621</v>
      </c>
      <c r="AS267" s="184" t="s">
        <v>621</v>
      </c>
      <c r="AT267" s="184" t="s">
        <v>623</v>
      </c>
      <c r="AU267" s="184" t="s">
        <v>621</v>
      </c>
      <c r="AV267" s="184" t="s">
        <v>621</v>
      </c>
      <c r="AW267" s="184" t="s">
        <v>621</v>
      </c>
      <c r="AX267" s="184" t="s">
        <v>623</v>
      </c>
      <c r="AY267" s="184" t="s">
        <v>621</v>
      </c>
      <c r="AZ267" s="184" t="s">
        <v>622</v>
      </c>
      <c r="BA267" s="184" t="s">
        <v>621</v>
      </c>
      <c r="BC267" s="107">
        <f t="shared" si="24"/>
        <v>41</v>
      </c>
      <c r="BD267" s="107">
        <f t="shared" si="25"/>
        <v>3</v>
      </c>
      <c r="BE267" s="107">
        <f t="shared" si="26"/>
        <v>0</v>
      </c>
      <c r="BF267" s="107">
        <f t="shared" si="27"/>
        <v>6</v>
      </c>
      <c r="BG267" s="107">
        <f t="shared" si="28"/>
        <v>0</v>
      </c>
      <c r="BH267" s="107">
        <f t="shared" si="29"/>
        <v>44</v>
      </c>
    </row>
    <row r="268" spans="1:60" x14ac:dyDescent="0.25">
      <c r="A268" s="104">
        <v>1007</v>
      </c>
      <c r="B268" s="69" t="s">
        <v>270</v>
      </c>
      <c r="C268" s="69" t="s">
        <v>264</v>
      </c>
      <c r="D268" s="184" t="s">
        <v>621</v>
      </c>
      <c r="E268" s="184" t="s">
        <v>621</v>
      </c>
      <c r="F268" s="184" t="s">
        <v>621</v>
      </c>
      <c r="G268" s="184" t="s">
        <v>621</v>
      </c>
      <c r="H268" s="184" t="s">
        <v>621</v>
      </c>
      <c r="I268" s="184" t="s">
        <v>621</v>
      </c>
      <c r="J268" s="184" t="s">
        <v>621</v>
      </c>
      <c r="K268" s="184" t="s">
        <v>623</v>
      </c>
      <c r="L268" s="184" t="s">
        <v>621</v>
      </c>
      <c r="M268" s="184" t="s">
        <v>621</v>
      </c>
      <c r="N268" s="184" t="s">
        <v>621</v>
      </c>
      <c r="O268" s="184" t="s">
        <v>621</v>
      </c>
      <c r="P268" s="184" t="s">
        <v>621</v>
      </c>
      <c r="Q268" s="184" t="s">
        <v>621</v>
      </c>
      <c r="R268" s="184" t="s">
        <v>621</v>
      </c>
      <c r="S268" s="184" t="s">
        <v>621</v>
      </c>
      <c r="T268" s="184" t="s">
        <v>621</v>
      </c>
      <c r="U268" s="184" t="s">
        <v>621</v>
      </c>
      <c r="V268" s="184" t="s">
        <v>621</v>
      </c>
      <c r="W268" s="184" t="s">
        <v>621</v>
      </c>
      <c r="X268" s="184" t="s">
        <v>621</v>
      </c>
      <c r="Y268" s="184" t="s">
        <v>621</v>
      </c>
      <c r="Z268" s="184" t="s">
        <v>621</v>
      </c>
      <c r="AA268" s="184" t="s">
        <v>621</v>
      </c>
      <c r="AB268" s="184" t="s">
        <v>621</v>
      </c>
      <c r="AC268" s="184" t="s">
        <v>621</v>
      </c>
      <c r="AD268" s="184" t="s">
        <v>621</v>
      </c>
      <c r="AE268" s="184" t="s">
        <v>621</v>
      </c>
      <c r="AF268" s="184" t="s">
        <v>621</v>
      </c>
      <c r="AG268" s="184" t="s">
        <v>622</v>
      </c>
      <c r="AH268" s="184" t="s">
        <v>622</v>
      </c>
      <c r="AI268" s="184" t="s">
        <v>622</v>
      </c>
      <c r="AJ268" s="184" t="s">
        <v>621</v>
      </c>
      <c r="AK268" s="184" t="s">
        <v>621</v>
      </c>
      <c r="AL268" s="184" t="s">
        <v>621</v>
      </c>
      <c r="AM268" s="184" t="s">
        <v>621</v>
      </c>
      <c r="AN268" s="184" t="s">
        <v>621</v>
      </c>
      <c r="AO268" s="184" t="s">
        <v>622</v>
      </c>
      <c r="AP268" s="184" t="s">
        <v>621</v>
      </c>
      <c r="AQ268" s="184" t="s">
        <v>621</v>
      </c>
      <c r="AR268" s="184" t="s">
        <v>623</v>
      </c>
      <c r="AS268" s="184" t="s">
        <v>621</v>
      </c>
      <c r="AT268" s="184" t="s">
        <v>623</v>
      </c>
      <c r="AU268" s="184" t="s">
        <v>623</v>
      </c>
      <c r="AV268" s="184" t="s">
        <v>621</v>
      </c>
      <c r="AW268" s="184" t="s">
        <v>623</v>
      </c>
      <c r="AX268" s="184" t="s">
        <v>621</v>
      </c>
      <c r="AY268" s="184" t="s">
        <v>621</v>
      </c>
      <c r="AZ268" s="184" t="s">
        <v>622</v>
      </c>
      <c r="BA268" s="184" t="s">
        <v>622</v>
      </c>
      <c r="BC268" s="107">
        <f t="shared" si="24"/>
        <v>39</v>
      </c>
      <c r="BD268" s="107">
        <f t="shared" si="25"/>
        <v>6</v>
      </c>
      <c r="BE268" s="107">
        <f t="shared" si="26"/>
        <v>0</v>
      </c>
      <c r="BF268" s="107">
        <f t="shared" si="27"/>
        <v>5</v>
      </c>
      <c r="BG268" s="107">
        <f t="shared" si="28"/>
        <v>0</v>
      </c>
      <c r="BH268" s="107">
        <f t="shared" si="29"/>
        <v>45</v>
      </c>
    </row>
    <row r="269" spans="1:60" x14ac:dyDescent="0.25">
      <c r="A269" s="104">
        <v>1008</v>
      </c>
      <c r="B269" s="69" t="s">
        <v>271</v>
      </c>
      <c r="C269" s="69" t="s">
        <v>264</v>
      </c>
      <c r="D269" s="184" t="s">
        <v>621</v>
      </c>
      <c r="E269" s="184" t="s">
        <v>621</v>
      </c>
      <c r="F269" s="184" t="s">
        <v>621</v>
      </c>
      <c r="G269" s="184" t="s">
        <v>623</v>
      </c>
      <c r="H269" s="184" t="s">
        <v>623</v>
      </c>
      <c r="I269" s="184" t="s">
        <v>621</v>
      </c>
      <c r="J269" s="184" t="s">
        <v>623</v>
      </c>
      <c r="K269" s="184" t="s">
        <v>621</v>
      </c>
      <c r="L269" s="184" t="s">
        <v>622</v>
      </c>
      <c r="M269" s="184" t="s">
        <v>621</v>
      </c>
      <c r="N269" s="184" t="s">
        <v>621</v>
      </c>
      <c r="O269" s="184" t="s">
        <v>622</v>
      </c>
      <c r="P269" s="184" t="s">
        <v>621</v>
      </c>
      <c r="Q269" s="184" t="s">
        <v>623</v>
      </c>
      <c r="R269" s="184" t="s">
        <v>621</v>
      </c>
      <c r="S269" s="184" t="s">
        <v>621</v>
      </c>
      <c r="T269" s="184" t="s">
        <v>620</v>
      </c>
      <c r="U269" s="184" t="s">
        <v>621</v>
      </c>
      <c r="V269" s="184" t="s">
        <v>621</v>
      </c>
      <c r="W269" s="184" t="s">
        <v>623</v>
      </c>
      <c r="X269" s="184" t="s">
        <v>621</v>
      </c>
      <c r="Y269" s="184" t="s">
        <v>622</v>
      </c>
      <c r="Z269" s="184" t="s">
        <v>623</v>
      </c>
      <c r="AA269" s="184" t="s">
        <v>621</v>
      </c>
      <c r="AB269" s="184" t="s">
        <v>621</v>
      </c>
      <c r="AC269" s="184" t="s">
        <v>621</v>
      </c>
      <c r="AD269" s="184" t="s">
        <v>621</v>
      </c>
      <c r="AE269" s="184" t="s">
        <v>621</v>
      </c>
      <c r="AF269" s="184" t="s">
        <v>621</v>
      </c>
      <c r="AG269" s="184" t="s">
        <v>622</v>
      </c>
      <c r="AH269" s="184" t="s">
        <v>622</v>
      </c>
      <c r="AI269" s="184" t="s">
        <v>622</v>
      </c>
      <c r="AJ269" s="184" t="s">
        <v>621</v>
      </c>
      <c r="AK269" s="184" t="s">
        <v>621</v>
      </c>
      <c r="AL269" s="184" t="s">
        <v>622</v>
      </c>
      <c r="AM269" s="184" t="s">
        <v>621</v>
      </c>
      <c r="AN269" s="184" t="s">
        <v>621</v>
      </c>
      <c r="AO269" s="184" t="s">
        <v>621</v>
      </c>
      <c r="AP269" s="184" t="s">
        <v>621</v>
      </c>
      <c r="AQ269" s="184" t="s">
        <v>621</v>
      </c>
      <c r="AR269" s="184" t="s">
        <v>623</v>
      </c>
      <c r="AS269" s="184" t="s">
        <v>623</v>
      </c>
      <c r="AT269" s="184" t="s">
        <v>621</v>
      </c>
      <c r="AU269" s="184" t="s">
        <v>621</v>
      </c>
      <c r="AV269" s="184" t="s">
        <v>621</v>
      </c>
      <c r="AW269" s="184" t="s">
        <v>622</v>
      </c>
      <c r="AX269" s="184" t="s">
        <v>621</v>
      </c>
      <c r="AY269" s="184" t="s">
        <v>621</v>
      </c>
      <c r="AZ269" s="184" t="s">
        <v>622</v>
      </c>
      <c r="BA269" s="184" t="s">
        <v>620</v>
      </c>
      <c r="BC269" s="107">
        <f t="shared" si="24"/>
        <v>31</v>
      </c>
      <c r="BD269" s="107">
        <f t="shared" si="25"/>
        <v>9</v>
      </c>
      <c r="BE269" s="107">
        <f t="shared" si="26"/>
        <v>2</v>
      </c>
      <c r="BF269" s="107">
        <f t="shared" si="27"/>
        <v>8</v>
      </c>
      <c r="BG269" s="107">
        <f t="shared" si="28"/>
        <v>0</v>
      </c>
      <c r="BH269" s="107">
        <f t="shared" si="29"/>
        <v>42</v>
      </c>
    </row>
    <row r="270" spans="1:60" x14ac:dyDescent="0.25">
      <c r="A270" s="104">
        <v>1009</v>
      </c>
      <c r="B270" s="69" t="s">
        <v>272</v>
      </c>
      <c r="C270" s="69" t="s">
        <v>264</v>
      </c>
      <c r="D270" s="184" t="s">
        <v>623</v>
      </c>
      <c r="E270" s="184" t="s">
        <v>621</v>
      </c>
      <c r="F270" s="184" t="s">
        <v>621</v>
      </c>
      <c r="G270" s="184" t="s">
        <v>621</v>
      </c>
      <c r="H270" s="184" t="s">
        <v>623</v>
      </c>
      <c r="I270" s="184" t="s">
        <v>621</v>
      </c>
      <c r="J270" s="184" t="s">
        <v>623</v>
      </c>
      <c r="K270" s="184" t="s">
        <v>621</v>
      </c>
      <c r="L270" s="184" t="s">
        <v>623</v>
      </c>
      <c r="M270" s="184" t="s">
        <v>621</v>
      </c>
      <c r="N270" s="184" t="s">
        <v>621</v>
      </c>
      <c r="O270" s="184" t="s">
        <v>621</v>
      </c>
      <c r="P270" s="184" t="s">
        <v>621</v>
      </c>
      <c r="Q270" s="184" t="s">
        <v>621</v>
      </c>
      <c r="R270" s="184" t="s">
        <v>621</v>
      </c>
      <c r="S270" s="184" t="s">
        <v>621</v>
      </c>
      <c r="T270" s="184" t="s">
        <v>621</v>
      </c>
      <c r="U270" s="184" t="s">
        <v>621</v>
      </c>
      <c r="V270" s="184" t="s">
        <v>621</v>
      </c>
      <c r="W270" s="184" t="s">
        <v>623</v>
      </c>
      <c r="X270" s="184" t="s">
        <v>621</v>
      </c>
      <c r="Y270" s="184" t="s">
        <v>622</v>
      </c>
      <c r="Z270" s="184" t="s">
        <v>621</v>
      </c>
      <c r="AA270" s="184" t="s">
        <v>621</v>
      </c>
      <c r="AB270" s="184" t="s">
        <v>621</v>
      </c>
      <c r="AC270" s="184" t="s">
        <v>621</v>
      </c>
      <c r="AD270" s="184" t="s">
        <v>621</v>
      </c>
      <c r="AE270" s="184" t="s">
        <v>621</v>
      </c>
      <c r="AF270" s="184" t="s">
        <v>621</v>
      </c>
      <c r="AG270" s="184" t="s">
        <v>622</v>
      </c>
      <c r="AH270" s="184" t="s">
        <v>622</v>
      </c>
      <c r="AI270" s="184" t="s">
        <v>622</v>
      </c>
      <c r="AJ270" s="184" t="s">
        <v>621</v>
      </c>
      <c r="AK270" s="184" t="s">
        <v>623</v>
      </c>
      <c r="AL270" s="184" t="s">
        <v>621</v>
      </c>
      <c r="AM270" s="184" t="s">
        <v>621</v>
      </c>
      <c r="AN270" s="184" t="s">
        <v>621</v>
      </c>
      <c r="AO270" s="184" t="s">
        <v>623</v>
      </c>
      <c r="AP270" s="184" t="s">
        <v>621</v>
      </c>
      <c r="AQ270" s="184" t="s">
        <v>621</v>
      </c>
      <c r="AR270" s="184" t="s">
        <v>621</v>
      </c>
      <c r="AS270" s="184" t="s">
        <v>621</v>
      </c>
      <c r="AT270" s="184" t="s">
        <v>621</v>
      </c>
      <c r="AU270" s="184" t="s">
        <v>621</v>
      </c>
      <c r="AV270" s="184" t="s">
        <v>623</v>
      </c>
      <c r="AW270" s="184" t="s">
        <v>623</v>
      </c>
      <c r="AX270" s="184" t="s">
        <v>621</v>
      </c>
      <c r="AY270" s="184" t="s">
        <v>621</v>
      </c>
      <c r="AZ270" s="184" t="s">
        <v>622</v>
      </c>
      <c r="BA270" s="184" t="s">
        <v>620</v>
      </c>
      <c r="BC270" s="107">
        <f t="shared" si="24"/>
        <v>35</v>
      </c>
      <c r="BD270" s="107">
        <f t="shared" si="25"/>
        <v>5</v>
      </c>
      <c r="BE270" s="107">
        <f t="shared" si="26"/>
        <v>1</v>
      </c>
      <c r="BF270" s="107">
        <f t="shared" si="27"/>
        <v>9</v>
      </c>
      <c r="BG270" s="107">
        <f t="shared" si="28"/>
        <v>0</v>
      </c>
      <c r="BH270" s="107">
        <f t="shared" si="29"/>
        <v>41</v>
      </c>
    </row>
    <row r="271" spans="1:60" x14ac:dyDescent="0.25">
      <c r="A271" s="104">
        <v>1010</v>
      </c>
      <c r="B271" s="69" t="s">
        <v>232</v>
      </c>
      <c r="C271" s="69" t="s">
        <v>264</v>
      </c>
      <c r="D271" s="184" t="s">
        <v>621</v>
      </c>
      <c r="E271" s="184" t="s">
        <v>621</v>
      </c>
      <c r="F271" s="184" t="s">
        <v>621</v>
      </c>
      <c r="G271" s="184" t="s">
        <v>621</v>
      </c>
      <c r="H271" s="184" t="s">
        <v>621</v>
      </c>
      <c r="I271" s="184" t="s">
        <v>621</v>
      </c>
      <c r="J271" s="184" t="s">
        <v>621</v>
      </c>
      <c r="K271" s="184" t="s">
        <v>621</v>
      </c>
      <c r="L271" s="184" t="s">
        <v>621</v>
      </c>
      <c r="M271" s="184" t="s">
        <v>621</v>
      </c>
      <c r="N271" s="184" t="s">
        <v>621</v>
      </c>
      <c r="O271" s="184" t="s">
        <v>621</v>
      </c>
      <c r="P271" s="184" t="s">
        <v>621</v>
      </c>
      <c r="Q271" s="184" t="s">
        <v>623</v>
      </c>
      <c r="R271" s="184" t="s">
        <v>621</v>
      </c>
      <c r="S271" s="184" t="s">
        <v>621</v>
      </c>
      <c r="T271" s="184" t="s">
        <v>620</v>
      </c>
      <c r="U271" s="184" t="s">
        <v>621</v>
      </c>
      <c r="V271" s="184" t="s">
        <v>621</v>
      </c>
      <c r="W271" s="184" t="s">
        <v>621</v>
      </c>
      <c r="X271" s="184" t="s">
        <v>621</v>
      </c>
      <c r="Y271" s="184" t="s">
        <v>622</v>
      </c>
      <c r="Z271" s="184" t="s">
        <v>621</v>
      </c>
      <c r="AA271" s="184" t="s">
        <v>621</v>
      </c>
      <c r="AB271" s="184" t="s">
        <v>621</v>
      </c>
      <c r="AC271" s="184" t="s">
        <v>623</v>
      </c>
      <c r="AD271" s="184" t="s">
        <v>621</v>
      </c>
      <c r="AE271" s="184" t="s">
        <v>621</v>
      </c>
      <c r="AF271" s="184" t="s">
        <v>621</v>
      </c>
      <c r="AG271" s="184" t="s">
        <v>622</v>
      </c>
      <c r="AH271" s="184" t="s">
        <v>622</v>
      </c>
      <c r="AI271" s="184" t="s">
        <v>622</v>
      </c>
      <c r="AJ271" s="184" t="s">
        <v>621</v>
      </c>
      <c r="AK271" s="184" t="s">
        <v>621</v>
      </c>
      <c r="AL271" s="184" t="s">
        <v>621</v>
      </c>
      <c r="AM271" s="184" t="s">
        <v>621</v>
      </c>
      <c r="AN271" s="184" t="s">
        <v>621</v>
      </c>
      <c r="AO271" s="184" t="s">
        <v>621</v>
      </c>
      <c r="AP271" s="184" t="s">
        <v>621</v>
      </c>
      <c r="AQ271" s="184" t="s">
        <v>621</v>
      </c>
      <c r="AR271" s="184" t="s">
        <v>621</v>
      </c>
      <c r="AS271" s="184" t="s">
        <v>621</v>
      </c>
      <c r="AT271" s="184" t="s">
        <v>621</v>
      </c>
      <c r="AU271" s="184" t="s">
        <v>621</v>
      </c>
      <c r="AV271" s="184" t="s">
        <v>621</v>
      </c>
      <c r="AW271" s="184" t="s">
        <v>621</v>
      </c>
      <c r="AX271" s="184" t="s">
        <v>620</v>
      </c>
      <c r="AY271" s="184" t="s">
        <v>621</v>
      </c>
      <c r="AZ271" s="184" t="s">
        <v>622</v>
      </c>
      <c r="BA271" s="184" t="s">
        <v>622</v>
      </c>
      <c r="BC271" s="107">
        <f t="shared" si="24"/>
        <v>40</v>
      </c>
      <c r="BD271" s="107">
        <f t="shared" si="25"/>
        <v>6</v>
      </c>
      <c r="BE271" s="107">
        <f t="shared" si="26"/>
        <v>2</v>
      </c>
      <c r="BF271" s="107">
        <f t="shared" si="27"/>
        <v>2</v>
      </c>
      <c r="BG271" s="107">
        <f t="shared" si="28"/>
        <v>0</v>
      </c>
      <c r="BH271" s="107">
        <f t="shared" si="29"/>
        <v>48</v>
      </c>
    </row>
    <row r="272" spans="1:60" x14ac:dyDescent="0.25">
      <c r="A272" s="104">
        <v>1011</v>
      </c>
      <c r="B272" s="69" t="s">
        <v>273</v>
      </c>
      <c r="C272" s="69" t="s">
        <v>264</v>
      </c>
      <c r="D272" s="184" t="s">
        <v>621</v>
      </c>
      <c r="E272" s="184" t="s">
        <v>621</v>
      </c>
      <c r="F272" s="184" t="s">
        <v>623</v>
      </c>
      <c r="G272" s="184" t="s">
        <v>621</v>
      </c>
      <c r="H272" s="184" t="s">
        <v>623</v>
      </c>
      <c r="I272" s="184" t="s">
        <v>621</v>
      </c>
      <c r="J272" s="184" t="s">
        <v>621</v>
      </c>
      <c r="K272" s="184" t="s">
        <v>621</v>
      </c>
      <c r="L272" s="184" t="s">
        <v>622</v>
      </c>
      <c r="M272" s="184" t="s">
        <v>623</v>
      </c>
      <c r="N272" s="184" t="s">
        <v>621</v>
      </c>
      <c r="O272" s="184" t="s">
        <v>621</v>
      </c>
      <c r="P272" s="184" t="s">
        <v>623</v>
      </c>
      <c r="Q272" s="184" t="s">
        <v>623</v>
      </c>
      <c r="R272" s="184" t="s">
        <v>621</v>
      </c>
      <c r="S272" s="184" t="s">
        <v>621</v>
      </c>
      <c r="T272" s="184" t="s">
        <v>620</v>
      </c>
      <c r="U272" s="184" t="s">
        <v>621</v>
      </c>
      <c r="V272" s="184" t="s">
        <v>623</v>
      </c>
      <c r="W272" s="184" t="s">
        <v>623</v>
      </c>
      <c r="X272" s="184" t="s">
        <v>623</v>
      </c>
      <c r="Y272" s="184" t="s">
        <v>622</v>
      </c>
      <c r="Z272" s="184" t="s">
        <v>621</v>
      </c>
      <c r="AA272" s="184" t="s">
        <v>621</v>
      </c>
      <c r="AB272" s="184" t="s">
        <v>621</v>
      </c>
      <c r="AC272" s="184" t="s">
        <v>621</v>
      </c>
      <c r="AD272" s="184" t="s">
        <v>621</v>
      </c>
      <c r="AE272" s="184" t="s">
        <v>621</v>
      </c>
      <c r="AF272" s="184" t="s">
        <v>621</v>
      </c>
      <c r="AG272" s="184" t="s">
        <v>622</v>
      </c>
      <c r="AH272" s="184" t="s">
        <v>622</v>
      </c>
      <c r="AI272" s="184" t="s">
        <v>622</v>
      </c>
      <c r="AJ272" s="184" t="s">
        <v>621</v>
      </c>
      <c r="AK272" s="184" t="s">
        <v>621</v>
      </c>
      <c r="AL272" s="184" t="s">
        <v>622</v>
      </c>
      <c r="AM272" s="184" t="s">
        <v>621</v>
      </c>
      <c r="AN272" s="184" t="s">
        <v>621</v>
      </c>
      <c r="AO272" s="184" t="s">
        <v>621</v>
      </c>
      <c r="AP272" s="184" t="s">
        <v>621</v>
      </c>
      <c r="AQ272" s="184" t="s">
        <v>622</v>
      </c>
      <c r="AR272" s="184" t="s">
        <v>621</v>
      </c>
      <c r="AS272" s="184" t="s">
        <v>621</v>
      </c>
      <c r="AT272" s="184" t="s">
        <v>621</v>
      </c>
      <c r="AU272" s="184" t="s">
        <v>621</v>
      </c>
      <c r="AV272" s="184" t="s">
        <v>621</v>
      </c>
      <c r="AW272" s="184" t="s">
        <v>622</v>
      </c>
      <c r="AX272" s="184" t="s">
        <v>621</v>
      </c>
      <c r="AY272" s="184" t="s">
        <v>621</v>
      </c>
      <c r="AZ272" s="184" t="s">
        <v>622</v>
      </c>
      <c r="BA272" s="184" t="s">
        <v>620</v>
      </c>
      <c r="BC272" s="107">
        <f t="shared" si="24"/>
        <v>31</v>
      </c>
      <c r="BD272" s="107">
        <f t="shared" si="25"/>
        <v>9</v>
      </c>
      <c r="BE272" s="107">
        <f t="shared" si="26"/>
        <v>2</v>
      </c>
      <c r="BF272" s="107">
        <f t="shared" si="27"/>
        <v>8</v>
      </c>
      <c r="BG272" s="107">
        <f t="shared" si="28"/>
        <v>0</v>
      </c>
      <c r="BH272" s="107">
        <f t="shared" si="29"/>
        <v>42</v>
      </c>
    </row>
    <row r="273" spans="1:60" x14ac:dyDescent="0.25">
      <c r="A273" s="104">
        <v>1012</v>
      </c>
      <c r="B273" s="69" t="s">
        <v>274</v>
      </c>
      <c r="C273" s="69" t="s">
        <v>264</v>
      </c>
      <c r="D273" s="184" t="s">
        <v>621</v>
      </c>
      <c r="E273" s="184" t="s">
        <v>623</v>
      </c>
      <c r="F273" s="184" t="s">
        <v>621</v>
      </c>
      <c r="G273" s="184" t="s">
        <v>623</v>
      </c>
      <c r="H273" s="184" t="s">
        <v>621</v>
      </c>
      <c r="I273" s="184" t="s">
        <v>621</v>
      </c>
      <c r="J273" s="184" t="s">
        <v>623</v>
      </c>
      <c r="K273" s="184" t="s">
        <v>621</v>
      </c>
      <c r="L273" s="184" t="s">
        <v>622</v>
      </c>
      <c r="M273" s="184" t="s">
        <v>621</v>
      </c>
      <c r="N273" s="184" t="s">
        <v>621</v>
      </c>
      <c r="O273" s="184" t="s">
        <v>621</v>
      </c>
      <c r="P273" s="184" t="s">
        <v>621</v>
      </c>
      <c r="Q273" s="184" t="s">
        <v>621</v>
      </c>
      <c r="R273" s="184" t="s">
        <v>621</v>
      </c>
      <c r="S273" s="184" t="s">
        <v>621</v>
      </c>
      <c r="T273" s="184" t="s">
        <v>621</v>
      </c>
      <c r="U273" s="184" t="s">
        <v>621</v>
      </c>
      <c r="V273" s="184" t="s">
        <v>621</v>
      </c>
      <c r="W273" s="184" t="s">
        <v>623</v>
      </c>
      <c r="X273" s="184" t="s">
        <v>621</v>
      </c>
      <c r="Y273" s="184" t="s">
        <v>622</v>
      </c>
      <c r="Z273" s="184" t="s">
        <v>621</v>
      </c>
      <c r="AA273" s="184" t="s">
        <v>621</v>
      </c>
      <c r="AB273" s="184" t="s">
        <v>621</v>
      </c>
      <c r="AC273" s="184" t="s">
        <v>621</v>
      </c>
      <c r="AD273" s="184" t="s">
        <v>621</v>
      </c>
      <c r="AE273" s="184" t="s">
        <v>621</v>
      </c>
      <c r="AF273" s="184" t="s">
        <v>621</v>
      </c>
      <c r="AG273" s="184" t="s">
        <v>622</v>
      </c>
      <c r="AH273" s="184" t="s">
        <v>622</v>
      </c>
      <c r="AI273" s="184" t="s">
        <v>622</v>
      </c>
      <c r="AJ273" s="184" t="s">
        <v>621</v>
      </c>
      <c r="AK273" s="184" t="s">
        <v>621</v>
      </c>
      <c r="AL273" s="184" t="s">
        <v>622</v>
      </c>
      <c r="AM273" s="184" t="s">
        <v>621</v>
      </c>
      <c r="AN273" s="184" t="s">
        <v>621</v>
      </c>
      <c r="AO273" s="184" t="s">
        <v>621</v>
      </c>
      <c r="AP273" s="184" t="s">
        <v>621</v>
      </c>
      <c r="AQ273" s="184" t="s">
        <v>622</v>
      </c>
      <c r="AR273" s="184" t="s">
        <v>621</v>
      </c>
      <c r="AS273" s="184" t="s">
        <v>623</v>
      </c>
      <c r="AT273" s="184" t="s">
        <v>623</v>
      </c>
      <c r="AU273" s="184" t="s">
        <v>621</v>
      </c>
      <c r="AV273" s="184" t="s">
        <v>623</v>
      </c>
      <c r="AW273" s="184" t="s">
        <v>622</v>
      </c>
      <c r="AX273" s="184" t="s">
        <v>621</v>
      </c>
      <c r="AY273" s="184" t="s">
        <v>621</v>
      </c>
      <c r="AZ273" s="184" t="s">
        <v>622</v>
      </c>
      <c r="BA273" s="184" t="s">
        <v>623</v>
      </c>
      <c r="BC273" s="107">
        <f t="shared" si="24"/>
        <v>33</v>
      </c>
      <c r="BD273" s="107">
        <f t="shared" si="25"/>
        <v>9</v>
      </c>
      <c r="BE273" s="107">
        <f t="shared" si="26"/>
        <v>0</v>
      </c>
      <c r="BF273" s="107">
        <f t="shared" si="27"/>
        <v>8</v>
      </c>
      <c r="BG273" s="107">
        <f t="shared" si="28"/>
        <v>0</v>
      </c>
      <c r="BH273" s="107">
        <f t="shared" si="29"/>
        <v>42</v>
      </c>
    </row>
    <row r="274" spans="1:60" x14ac:dyDescent="0.25">
      <c r="A274" s="104">
        <v>1013</v>
      </c>
      <c r="B274" s="69" t="s">
        <v>275</v>
      </c>
      <c r="C274" s="69" t="s">
        <v>264</v>
      </c>
      <c r="D274" s="184" t="s">
        <v>621</v>
      </c>
      <c r="E274" s="184" t="s">
        <v>623</v>
      </c>
      <c r="F274" s="184" t="s">
        <v>621</v>
      </c>
      <c r="G274" s="184" t="s">
        <v>620</v>
      </c>
      <c r="H274" s="184" t="s">
        <v>623</v>
      </c>
      <c r="I274" s="184" t="s">
        <v>621</v>
      </c>
      <c r="J274" s="184" t="s">
        <v>621</v>
      </c>
      <c r="K274" s="184" t="s">
        <v>623</v>
      </c>
      <c r="L274" s="184" t="s">
        <v>622</v>
      </c>
      <c r="M274" s="184" t="s">
        <v>621</v>
      </c>
      <c r="N274" s="184" t="s">
        <v>621</v>
      </c>
      <c r="O274" s="184" t="s">
        <v>622</v>
      </c>
      <c r="P274" s="184" t="s">
        <v>620</v>
      </c>
      <c r="Q274" s="184" t="s">
        <v>620</v>
      </c>
      <c r="R274" s="184" t="s">
        <v>621</v>
      </c>
      <c r="S274" s="184" t="s">
        <v>621</v>
      </c>
      <c r="T274" s="184" t="s">
        <v>620</v>
      </c>
      <c r="U274" s="184" t="s">
        <v>621</v>
      </c>
      <c r="V274" s="184" t="s">
        <v>621</v>
      </c>
      <c r="W274" s="184" t="s">
        <v>623</v>
      </c>
      <c r="X274" s="184" t="s">
        <v>621</v>
      </c>
      <c r="Y274" s="184" t="s">
        <v>622</v>
      </c>
      <c r="Z274" s="184" t="s">
        <v>621</v>
      </c>
      <c r="AA274" s="184" t="s">
        <v>621</v>
      </c>
      <c r="AB274" s="184" t="s">
        <v>621</v>
      </c>
      <c r="AC274" s="184" t="s">
        <v>621</v>
      </c>
      <c r="AD274" s="184" t="s">
        <v>621</v>
      </c>
      <c r="AE274" s="184" t="s">
        <v>621</v>
      </c>
      <c r="AF274" s="184" t="s">
        <v>621</v>
      </c>
      <c r="AG274" s="184" t="s">
        <v>622</v>
      </c>
      <c r="AH274" s="184" t="s">
        <v>622</v>
      </c>
      <c r="AI274" s="184" t="s">
        <v>622</v>
      </c>
      <c r="AJ274" s="184" t="s">
        <v>621</v>
      </c>
      <c r="AK274" s="184" t="s">
        <v>621</v>
      </c>
      <c r="AL274" s="184" t="s">
        <v>622</v>
      </c>
      <c r="AM274" s="184" t="s">
        <v>621</v>
      </c>
      <c r="AN274" s="184" t="s">
        <v>621</v>
      </c>
      <c r="AO274" s="184" t="s">
        <v>621</v>
      </c>
      <c r="AP274" s="184" t="s">
        <v>621</v>
      </c>
      <c r="AQ274" s="184" t="s">
        <v>621</v>
      </c>
      <c r="AR274" s="184" t="s">
        <v>622</v>
      </c>
      <c r="AS274" s="184" t="s">
        <v>621</v>
      </c>
      <c r="AT274" s="184" t="s">
        <v>623</v>
      </c>
      <c r="AU274" s="184" t="s">
        <v>621</v>
      </c>
      <c r="AV274" s="184" t="s">
        <v>621</v>
      </c>
      <c r="AW274" s="184" t="s">
        <v>622</v>
      </c>
      <c r="AX274" s="184" t="s">
        <v>621</v>
      </c>
      <c r="AY274" s="184" t="s">
        <v>621</v>
      </c>
      <c r="AZ274" s="184" t="s">
        <v>622</v>
      </c>
      <c r="BA274" s="184" t="s">
        <v>622</v>
      </c>
      <c r="BC274" s="107">
        <f t="shared" si="24"/>
        <v>30</v>
      </c>
      <c r="BD274" s="107">
        <f t="shared" si="25"/>
        <v>11</v>
      </c>
      <c r="BE274" s="107">
        <f t="shared" si="26"/>
        <v>4</v>
      </c>
      <c r="BF274" s="107">
        <f t="shared" si="27"/>
        <v>5</v>
      </c>
      <c r="BG274" s="107">
        <f t="shared" si="28"/>
        <v>0</v>
      </c>
      <c r="BH274" s="107">
        <f t="shared" si="29"/>
        <v>45</v>
      </c>
    </row>
    <row r="275" spans="1:60" x14ac:dyDescent="0.25">
      <c r="A275" s="104">
        <v>1014</v>
      </c>
      <c r="B275" s="69" t="s">
        <v>276</v>
      </c>
      <c r="C275" s="69" t="s">
        <v>264</v>
      </c>
      <c r="D275" s="184" t="s">
        <v>621</v>
      </c>
      <c r="E275" s="184" t="s">
        <v>621</v>
      </c>
      <c r="F275" s="184" t="s">
        <v>621</v>
      </c>
      <c r="G275" s="184" t="s">
        <v>623</v>
      </c>
      <c r="H275" s="184" t="s">
        <v>621</v>
      </c>
      <c r="I275" s="184" t="s">
        <v>621</v>
      </c>
      <c r="J275" s="184" t="s">
        <v>623</v>
      </c>
      <c r="K275" s="184" t="s">
        <v>621</v>
      </c>
      <c r="L275" s="184" t="s">
        <v>621</v>
      </c>
      <c r="M275" s="184" t="s">
        <v>621</v>
      </c>
      <c r="N275" s="184" t="s">
        <v>623</v>
      </c>
      <c r="O275" s="184" t="s">
        <v>621</v>
      </c>
      <c r="P275" s="184" t="s">
        <v>621</v>
      </c>
      <c r="Q275" s="184" t="s">
        <v>621</v>
      </c>
      <c r="R275" s="184" t="s">
        <v>621</v>
      </c>
      <c r="S275" s="184" t="s">
        <v>621</v>
      </c>
      <c r="T275" s="184" t="s">
        <v>621</v>
      </c>
      <c r="U275" s="184" t="s">
        <v>621</v>
      </c>
      <c r="V275" s="184" t="s">
        <v>621</v>
      </c>
      <c r="W275" s="184" t="s">
        <v>623</v>
      </c>
      <c r="X275" s="184" t="s">
        <v>621</v>
      </c>
      <c r="Y275" s="184" t="s">
        <v>622</v>
      </c>
      <c r="Z275" s="184" t="s">
        <v>621</v>
      </c>
      <c r="AA275" s="184" t="s">
        <v>621</v>
      </c>
      <c r="AB275" s="184" t="s">
        <v>621</v>
      </c>
      <c r="AC275" s="184" t="s">
        <v>621</v>
      </c>
      <c r="AD275" s="184" t="s">
        <v>621</v>
      </c>
      <c r="AE275" s="184" t="s">
        <v>621</v>
      </c>
      <c r="AF275" s="184" t="s">
        <v>621</v>
      </c>
      <c r="AG275" s="184" t="s">
        <v>621</v>
      </c>
      <c r="AH275" s="184" t="s">
        <v>622</v>
      </c>
      <c r="AI275" s="184" t="s">
        <v>622</v>
      </c>
      <c r="AJ275" s="184" t="s">
        <v>621</v>
      </c>
      <c r="AK275" s="184" t="s">
        <v>621</v>
      </c>
      <c r="AL275" s="184" t="s">
        <v>621</v>
      </c>
      <c r="AM275" s="184" t="s">
        <v>621</v>
      </c>
      <c r="AN275" s="184" t="s">
        <v>621</v>
      </c>
      <c r="AO275" s="184" t="s">
        <v>621</v>
      </c>
      <c r="AP275" s="184" t="s">
        <v>621</v>
      </c>
      <c r="AQ275" s="184" t="s">
        <v>621</v>
      </c>
      <c r="AR275" s="184" t="s">
        <v>621</v>
      </c>
      <c r="AS275" s="184" t="s">
        <v>621</v>
      </c>
      <c r="AT275" s="184" t="s">
        <v>623</v>
      </c>
      <c r="AU275" s="184" t="s">
        <v>623</v>
      </c>
      <c r="AV275" s="184" t="s">
        <v>621</v>
      </c>
      <c r="AW275" s="184" t="s">
        <v>621</v>
      </c>
      <c r="AX275" s="184" t="s">
        <v>621</v>
      </c>
      <c r="AY275" s="184" t="s">
        <v>621</v>
      </c>
      <c r="AZ275" s="184" t="s">
        <v>622</v>
      </c>
      <c r="BA275" s="184" t="s">
        <v>620</v>
      </c>
      <c r="BC275" s="107">
        <f t="shared" si="24"/>
        <v>39</v>
      </c>
      <c r="BD275" s="107">
        <f t="shared" si="25"/>
        <v>4</v>
      </c>
      <c r="BE275" s="107">
        <f t="shared" si="26"/>
        <v>1</v>
      </c>
      <c r="BF275" s="107">
        <f t="shared" si="27"/>
        <v>6</v>
      </c>
      <c r="BG275" s="107">
        <f t="shared" si="28"/>
        <v>0</v>
      </c>
      <c r="BH275" s="107">
        <f t="shared" si="29"/>
        <v>44</v>
      </c>
    </row>
    <row r="276" spans="1:60" x14ac:dyDescent="0.25">
      <c r="A276" s="104">
        <v>1015</v>
      </c>
      <c r="B276" s="69" t="s">
        <v>277</v>
      </c>
      <c r="C276" s="69" t="s">
        <v>264</v>
      </c>
      <c r="D276" s="184" t="s">
        <v>621</v>
      </c>
      <c r="E276" s="184" t="s">
        <v>621</v>
      </c>
      <c r="F276" s="184" t="s">
        <v>621</v>
      </c>
      <c r="G276" s="184" t="s">
        <v>621</v>
      </c>
      <c r="H276" s="184" t="s">
        <v>621</v>
      </c>
      <c r="I276" s="184" t="s">
        <v>621</v>
      </c>
      <c r="J276" s="184" t="s">
        <v>621</v>
      </c>
      <c r="K276" s="184" t="s">
        <v>621</v>
      </c>
      <c r="L276" s="184" t="s">
        <v>621</v>
      </c>
      <c r="M276" s="184" t="s">
        <v>621</v>
      </c>
      <c r="N276" s="184" t="s">
        <v>621</v>
      </c>
      <c r="O276" s="184" t="s">
        <v>622</v>
      </c>
      <c r="P276" s="184" t="s">
        <v>621</v>
      </c>
      <c r="Q276" s="184" t="s">
        <v>621</v>
      </c>
      <c r="R276" s="184" t="s">
        <v>621</v>
      </c>
      <c r="S276" s="184" t="s">
        <v>621</v>
      </c>
      <c r="T276" s="184" t="s">
        <v>621</v>
      </c>
      <c r="U276" s="184" t="s">
        <v>621</v>
      </c>
      <c r="V276" s="184" t="s">
        <v>621</v>
      </c>
      <c r="W276" s="184" t="s">
        <v>621</v>
      </c>
      <c r="X276" s="184" t="s">
        <v>621</v>
      </c>
      <c r="Y276" s="184" t="s">
        <v>622</v>
      </c>
      <c r="Z276" s="184" t="s">
        <v>621</v>
      </c>
      <c r="AA276" s="184" t="s">
        <v>621</v>
      </c>
      <c r="AB276" s="184" t="s">
        <v>621</v>
      </c>
      <c r="AC276" s="184" t="s">
        <v>621</v>
      </c>
      <c r="AD276" s="184" t="s">
        <v>621</v>
      </c>
      <c r="AE276" s="184" t="s">
        <v>621</v>
      </c>
      <c r="AF276" s="184" t="s">
        <v>621</v>
      </c>
      <c r="AG276" s="184" t="s">
        <v>622</v>
      </c>
      <c r="AH276" s="184" t="s">
        <v>622</v>
      </c>
      <c r="AI276" s="184" t="s">
        <v>622</v>
      </c>
      <c r="AJ276" s="184" t="s">
        <v>621</v>
      </c>
      <c r="AK276" s="184" t="s">
        <v>621</v>
      </c>
      <c r="AL276" s="184" t="s">
        <v>621</v>
      </c>
      <c r="AM276" s="184" t="s">
        <v>621</v>
      </c>
      <c r="AN276" s="184" t="s">
        <v>621</v>
      </c>
      <c r="AO276" s="184" t="s">
        <v>621</v>
      </c>
      <c r="AP276" s="184" t="s">
        <v>621</v>
      </c>
      <c r="AQ276" s="184" t="s">
        <v>621</v>
      </c>
      <c r="AR276" s="184" t="s">
        <v>621</v>
      </c>
      <c r="AS276" s="184" t="s">
        <v>623</v>
      </c>
      <c r="AT276" s="184" t="s">
        <v>623</v>
      </c>
      <c r="AU276" s="184" t="s">
        <v>621</v>
      </c>
      <c r="AV276" s="184" t="s">
        <v>621</v>
      </c>
      <c r="AW276" s="184" t="s">
        <v>620</v>
      </c>
      <c r="AX276" s="184" t="s">
        <v>621</v>
      </c>
      <c r="AY276" s="184" t="s">
        <v>621</v>
      </c>
      <c r="AZ276" s="184" t="s">
        <v>622</v>
      </c>
      <c r="BA276" s="184" t="s">
        <v>623</v>
      </c>
      <c r="BC276" s="107">
        <f t="shared" si="24"/>
        <v>40</v>
      </c>
      <c r="BD276" s="107">
        <f t="shared" si="25"/>
        <v>6</v>
      </c>
      <c r="BE276" s="107">
        <f t="shared" si="26"/>
        <v>1</v>
      </c>
      <c r="BF276" s="107">
        <f t="shared" si="27"/>
        <v>3</v>
      </c>
      <c r="BG276" s="107">
        <f t="shared" si="28"/>
        <v>0</v>
      </c>
      <c r="BH276" s="107">
        <f t="shared" si="29"/>
        <v>47</v>
      </c>
    </row>
    <row r="277" spans="1:60" x14ac:dyDescent="0.25">
      <c r="A277" s="104">
        <v>1016</v>
      </c>
      <c r="B277" s="69" t="s">
        <v>278</v>
      </c>
      <c r="C277" s="69" t="s">
        <v>264</v>
      </c>
      <c r="D277" s="184" t="s">
        <v>623</v>
      </c>
      <c r="E277" s="184" t="s">
        <v>621</v>
      </c>
      <c r="F277" s="184" t="s">
        <v>621</v>
      </c>
      <c r="G277" s="184" t="s">
        <v>621</v>
      </c>
      <c r="H277" s="184" t="s">
        <v>621</v>
      </c>
      <c r="I277" s="184" t="s">
        <v>621</v>
      </c>
      <c r="J277" s="184" t="s">
        <v>623</v>
      </c>
      <c r="K277" s="184" t="s">
        <v>621</v>
      </c>
      <c r="L277" s="184" t="s">
        <v>621</v>
      </c>
      <c r="M277" s="184" t="s">
        <v>623</v>
      </c>
      <c r="N277" s="184" t="s">
        <v>621</v>
      </c>
      <c r="O277" s="184" t="s">
        <v>621</v>
      </c>
      <c r="P277" s="184" t="s">
        <v>621</v>
      </c>
      <c r="Q277" s="184" t="s">
        <v>621</v>
      </c>
      <c r="R277" s="184" t="s">
        <v>621</v>
      </c>
      <c r="S277" s="184" t="s">
        <v>621</v>
      </c>
      <c r="T277" s="184" t="s">
        <v>620</v>
      </c>
      <c r="U277" s="184" t="s">
        <v>621</v>
      </c>
      <c r="V277" s="184" t="s">
        <v>621</v>
      </c>
      <c r="W277" s="184" t="s">
        <v>621</v>
      </c>
      <c r="X277" s="184" t="s">
        <v>621</v>
      </c>
      <c r="Y277" s="184" t="s">
        <v>623</v>
      </c>
      <c r="Z277" s="184" t="s">
        <v>621</v>
      </c>
      <c r="AA277" s="184" t="s">
        <v>621</v>
      </c>
      <c r="AB277" s="184" t="s">
        <v>621</v>
      </c>
      <c r="AC277" s="184" t="s">
        <v>621</v>
      </c>
      <c r="AD277" s="184" t="s">
        <v>623</v>
      </c>
      <c r="AE277" s="184" t="s">
        <v>621</v>
      </c>
      <c r="AF277" s="184" t="s">
        <v>621</v>
      </c>
      <c r="AG277" s="184" t="s">
        <v>622</v>
      </c>
      <c r="AH277" s="184" t="s">
        <v>622</v>
      </c>
      <c r="AI277" s="184" t="s">
        <v>622</v>
      </c>
      <c r="AJ277" s="184" t="s">
        <v>621</v>
      </c>
      <c r="AK277" s="184" t="s">
        <v>621</v>
      </c>
      <c r="AL277" s="184" t="s">
        <v>621</v>
      </c>
      <c r="AM277" s="184" t="s">
        <v>621</v>
      </c>
      <c r="AN277" s="184" t="s">
        <v>621</v>
      </c>
      <c r="AO277" s="184" t="s">
        <v>623</v>
      </c>
      <c r="AP277" s="184" t="s">
        <v>621</v>
      </c>
      <c r="AQ277" s="184" t="s">
        <v>621</v>
      </c>
      <c r="AR277" s="184" t="s">
        <v>621</v>
      </c>
      <c r="AS277" s="184" t="s">
        <v>621</v>
      </c>
      <c r="AT277" s="184" t="s">
        <v>621</v>
      </c>
      <c r="AU277" s="184" t="s">
        <v>621</v>
      </c>
      <c r="AV277" s="184" t="s">
        <v>621</v>
      </c>
      <c r="AW277" s="184" t="s">
        <v>621</v>
      </c>
      <c r="AX277" s="184" t="s">
        <v>621</v>
      </c>
      <c r="AY277" s="184" t="s">
        <v>621</v>
      </c>
      <c r="AZ277" s="184" t="s">
        <v>622</v>
      </c>
      <c r="BA277" s="184" t="s">
        <v>621</v>
      </c>
      <c r="BC277" s="107">
        <f t="shared" si="24"/>
        <v>39</v>
      </c>
      <c r="BD277" s="107">
        <f t="shared" si="25"/>
        <v>4</v>
      </c>
      <c r="BE277" s="107">
        <f t="shared" si="26"/>
        <v>1</v>
      </c>
      <c r="BF277" s="107">
        <f t="shared" si="27"/>
        <v>6</v>
      </c>
      <c r="BG277" s="107">
        <f t="shared" si="28"/>
        <v>0</v>
      </c>
      <c r="BH277" s="107">
        <f t="shared" si="29"/>
        <v>44</v>
      </c>
    </row>
    <row r="278" spans="1:60" x14ac:dyDescent="0.25">
      <c r="A278" s="104">
        <v>1017</v>
      </c>
      <c r="B278" s="69" t="s">
        <v>279</v>
      </c>
      <c r="C278" s="69" t="s">
        <v>264</v>
      </c>
      <c r="D278" s="184" t="s">
        <v>621</v>
      </c>
      <c r="E278" s="184" t="s">
        <v>621</v>
      </c>
      <c r="F278" s="184" t="s">
        <v>621</v>
      </c>
      <c r="G278" s="184" t="s">
        <v>621</v>
      </c>
      <c r="H278" s="184" t="s">
        <v>623</v>
      </c>
      <c r="I278" s="184" t="s">
        <v>621</v>
      </c>
      <c r="J278" s="184" t="s">
        <v>623</v>
      </c>
      <c r="K278" s="184" t="s">
        <v>623</v>
      </c>
      <c r="L278" s="184" t="s">
        <v>621</v>
      </c>
      <c r="M278" s="184" t="s">
        <v>621</v>
      </c>
      <c r="N278" s="184" t="s">
        <v>621</v>
      </c>
      <c r="O278" s="184" t="s">
        <v>621</v>
      </c>
      <c r="P278" s="184" t="s">
        <v>621</v>
      </c>
      <c r="Q278" s="184" t="s">
        <v>621</v>
      </c>
      <c r="R278" s="184" t="s">
        <v>623</v>
      </c>
      <c r="S278" s="184" t="s">
        <v>621</v>
      </c>
      <c r="T278" s="184" t="s">
        <v>621</v>
      </c>
      <c r="U278" s="184" t="s">
        <v>621</v>
      </c>
      <c r="V278" s="184" t="s">
        <v>621</v>
      </c>
      <c r="W278" s="184" t="s">
        <v>621</v>
      </c>
      <c r="X278" s="184" t="s">
        <v>621</v>
      </c>
      <c r="Y278" s="184" t="s">
        <v>621</v>
      </c>
      <c r="Z278" s="184" t="s">
        <v>621</v>
      </c>
      <c r="AA278" s="184" t="s">
        <v>621</v>
      </c>
      <c r="AB278" s="184" t="s">
        <v>621</v>
      </c>
      <c r="AC278" s="184" t="s">
        <v>621</v>
      </c>
      <c r="AD278" s="184" t="s">
        <v>621</v>
      </c>
      <c r="AE278" s="184" t="s">
        <v>621</v>
      </c>
      <c r="AF278" s="184" t="s">
        <v>621</v>
      </c>
      <c r="AG278" s="184" t="s">
        <v>622</v>
      </c>
      <c r="AH278" s="184" t="s">
        <v>622</v>
      </c>
      <c r="AI278" s="184" t="s">
        <v>622</v>
      </c>
      <c r="AJ278" s="184" t="s">
        <v>621</v>
      </c>
      <c r="AK278" s="184" t="s">
        <v>621</v>
      </c>
      <c r="AL278" s="184" t="s">
        <v>621</v>
      </c>
      <c r="AM278" s="184" t="s">
        <v>621</v>
      </c>
      <c r="AN278" s="184" t="s">
        <v>621</v>
      </c>
      <c r="AO278" s="184" t="s">
        <v>621</v>
      </c>
      <c r="AP278" s="184" t="s">
        <v>621</v>
      </c>
      <c r="AQ278" s="184" t="s">
        <v>621</v>
      </c>
      <c r="AR278" s="184" t="s">
        <v>621</v>
      </c>
      <c r="AS278" s="184" t="s">
        <v>621</v>
      </c>
      <c r="AT278" s="184" t="s">
        <v>621</v>
      </c>
      <c r="AU278" s="184" t="s">
        <v>621</v>
      </c>
      <c r="AV278" s="184" t="s">
        <v>621</v>
      </c>
      <c r="AW278" s="184" t="s">
        <v>622</v>
      </c>
      <c r="AX278" s="184" t="s">
        <v>621</v>
      </c>
      <c r="AY278" s="184" t="s">
        <v>621</v>
      </c>
      <c r="AZ278" s="184" t="s">
        <v>622</v>
      </c>
      <c r="BA278" s="184" t="s">
        <v>621</v>
      </c>
      <c r="BC278" s="107">
        <f t="shared" si="24"/>
        <v>41</v>
      </c>
      <c r="BD278" s="107">
        <f t="shared" si="25"/>
        <v>5</v>
      </c>
      <c r="BE278" s="107">
        <f t="shared" si="26"/>
        <v>0</v>
      </c>
      <c r="BF278" s="107">
        <f t="shared" si="27"/>
        <v>4</v>
      </c>
      <c r="BG278" s="107">
        <f t="shared" si="28"/>
        <v>0</v>
      </c>
      <c r="BH278" s="107">
        <f t="shared" si="29"/>
        <v>46</v>
      </c>
    </row>
    <row r="279" spans="1:60" x14ac:dyDescent="0.25">
      <c r="A279" s="104">
        <v>1018</v>
      </c>
      <c r="B279" s="69" t="s">
        <v>280</v>
      </c>
      <c r="C279" s="69" t="s">
        <v>264</v>
      </c>
      <c r="D279" s="184" t="s">
        <v>621</v>
      </c>
      <c r="E279" s="184" t="s">
        <v>621</v>
      </c>
      <c r="F279" s="184" t="s">
        <v>621</v>
      </c>
      <c r="G279" s="184" t="s">
        <v>621</v>
      </c>
      <c r="H279" s="184" t="s">
        <v>623</v>
      </c>
      <c r="I279" s="184" t="s">
        <v>621</v>
      </c>
      <c r="J279" s="184" t="s">
        <v>623</v>
      </c>
      <c r="K279" s="184" t="s">
        <v>623</v>
      </c>
      <c r="L279" s="184" t="s">
        <v>622</v>
      </c>
      <c r="M279" s="184" t="s">
        <v>621</v>
      </c>
      <c r="N279" s="184" t="s">
        <v>621</v>
      </c>
      <c r="O279" s="184" t="s">
        <v>621</v>
      </c>
      <c r="P279" s="184" t="s">
        <v>621</v>
      </c>
      <c r="Q279" s="184" t="s">
        <v>621</v>
      </c>
      <c r="R279" s="184" t="s">
        <v>621</v>
      </c>
      <c r="S279" s="184" t="s">
        <v>621</v>
      </c>
      <c r="T279" s="184" t="s">
        <v>621</v>
      </c>
      <c r="U279" s="184" t="s">
        <v>621</v>
      </c>
      <c r="V279" s="184" t="s">
        <v>621</v>
      </c>
      <c r="W279" s="184" t="s">
        <v>621</v>
      </c>
      <c r="X279" s="184" t="s">
        <v>621</v>
      </c>
      <c r="Y279" s="184" t="s">
        <v>621</v>
      </c>
      <c r="Z279" s="184" t="s">
        <v>621</v>
      </c>
      <c r="AA279" s="184" t="s">
        <v>621</v>
      </c>
      <c r="AB279" s="184" t="s">
        <v>621</v>
      </c>
      <c r="AC279" s="184" t="s">
        <v>621</v>
      </c>
      <c r="AD279" s="184" t="s">
        <v>621</v>
      </c>
      <c r="AE279" s="184" t="s">
        <v>621</v>
      </c>
      <c r="AF279" s="184" t="s">
        <v>621</v>
      </c>
      <c r="AG279" s="184" t="s">
        <v>622</v>
      </c>
      <c r="AH279" s="184" t="s">
        <v>622</v>
      </c>
      <c r="AI279" s="184" t="s">
        <v>622</v>
      </c>
      <c r="AJ279" s="184" t="s">
        <v>621</v>
      </c>
      <c r="AK279" s="184" t="s">
        <v>621</v>
      </c>
      <c r="AL279" s="184" t="s">
        <v>622</v>
      </c>
      <c r="AM279" s="184" t="s">
        <v>623</v>
      </c>
      <c r="AN279" s="184" t="s">
        <v>621</v>
      </c>
      <c r="AO279" s="184" t="s">
        <v>621</v>
      </c>
      <c r="AP279" s="184" t="s">
        <v>621</v>
      </c>
      <c r="AQ279" s="184" t="s">
        <v>622</v>
      </c>
      <c r="AR279" s="184" t="s">
        <v>621</v>
      </c>
      <c r="AS279" s="184" t="s">
        <v>623</v>
      </c>
      <c r="AT279" s="184" t="s">
        <v>623</v>
      </c>
      <c r="AU279" s="184" t="s">
        <v>621</v>
      </c>
      <c r="AV279" s="184" t="s">
        <v>621</v>
      </c>
      <c r="AW279" s="184" t="s">
        <v>622</v>
      </c>
      <c r="AX279" s="184" t="s">
        <v>621</v>
      </c>
      <c r="AY279" s="184" t="s">
        <v>621</v>
      </c>
      <c r="AZ279" s="184" t="s">
        <v>622</v>
      </c>
      <c r="BA279" s="184" t="s">
        <v>621</v>
      </c>
      <c r="BC279" s="107">
        <f t="shared" si="24"/>
        <v>36</v>
      </c>
      <c r="BD279" s="107">
        <f t="shared" si="25"/>
        <v>8</v>
      </c>
      <c r="BE279" s="107">
        <f t="shared" si="26"/>
        <v>0</v>
      </c>
      <c r="BF279" s="107">
        <f t="shared" si="27"/>
        <v>6</v>
      </c>
      <c r="BG279" s="107">
        <f t="shared" si="28"/>
        <v>0</v>
      </c>
      <c r="BH279" s="107">
        <f t="shared" si="29"/>
        <v>44</v>
      </c>
    </row>
    <row r="280" spans="1:60" x14ac:dyDescent="0.25">
      <c r="A280" s="104">
        <v>1019</v>
      </c>
      <c r="B280" s="69" t="s">
        <v>281</v>
      </c>
      <c r="C280" s="69" t="s">
        <v>264</v>
      </c>
      <c r="D280" s="184" t="s">
        <v>623</v>
      </c>
      <c r="E280" s="184" t="s">
        <v>621</v>
      </c>
      <c r="F280" s="184" t="s">
        <v>621</v>
      </c>
      <c r="G280" s="184" t="s">
        <v>621</v>
      </c>
      <c r="H280" s="184" t="s">
        <v>621</v>
      </c>
      <c r="I280" s="184" t="s">
        <v>621</v>
      </c>
      <c r="J280" s="184" t="s">
        <v>621</v>
      </c>
      <c r="K280" s="184" t="s">
        <v>621</v>
      </c>
      <c r="L280" s="184" t="s">
        <v>621</v>
      </c>
      <c r="M280" s="184" t="s">
        <v>621</v>
      </c>
      <c r="N280" s="184" t="s">
        <v>621</v>
      </c>
      <c r="O280" s="184" t="s">
        <v>621</v>
      </c>
      <c r="P280" s="184" t="s">
        <v>623</v>
      </c>
      <c r="Q280" s="184" t="s">
        <v>621</v>
      </c>
      <c r="R280" s="184" t="s">
        <v>621</v>
      </c>
      <c r="S280" s="184" t="s">
        <v>621</v>
      </c>
      <c r="T280" s="184" t="s">
        <v>620</v>
      </c>
      <c r="U280" s="184" t="s">
        <v>621</v>
      </c>
      <c r="V280" s="184" t="s">
        <v>621</v>
      </c>
      <c r="W280" s="184" t="s">
        <v>621</v>
      </c>
      <c r="X280" s="184" t="s">
        <v>621</v>
      </c>
      <c r="Y280" s="184" t="s">
        <v>622</v>
      </c>
      <c r="Z280" s="184" t="s">
        <v>621</v>
      </c>
      <c r="AA280" s="184" t="s">
        <v>621</v>
      </c>
      <c r="AB280" s="184" t="s">
        <v>621</v>
      </c>
      <c r="AC280" s="184" t="s">
        <v>621</v>
      </c>
      <c r="AD280" s="184" t="s">
        <v>621</v>
      </c>
      <c r="AE280" s="184" t="s">
        <v>621</v>
      </c>
      <c r="AF280" s="184" t="s">
        <v>621</v>
      </c>
      <c r="AG280" s="184" t="s">
        <v>622</v>
      </c>
      <c r="AH280" s="184" t="s">
        <v>622</v>
      </c>
      <c r="AI280" s="184" t="s">
        <v>622</v>
      </c>
      <c r="AJ280" s="184" t="s">
        <v>621</v>
      </c>
      <c r="AK280" s="184" t="s">
        <v>621</v>
      </c>
      <c r="AL280" s="184" t="s">
        <v>621</v>
      </c>
      <c r="AM280" s="184" t="s">
        <v>621</v>
      </c>
      <c r="AN280" s="184" t="s">
        <v>621</v>
      </c>
      <c r="AO280" s="184" t="s">
        <v>621</v>
      </c>
      <c r="AP280" s="184" t="s">
        <v>621</v>
      </c>
      <c r="AQ280" s="184" t="s">
        <v>621</v>
      </c>
      <c r="AR280" s="184" t="s">
        <v>621</v>
      </c>
      <c r="AS280" s="184" t="s">
        <v>621</v>
      </c>
      <c r="AT280" s="184" t="s">
        <v>621</v>
      </c>
      <c r="AU280" s="184" t="s">
        <v>621</v>
      </c>
      <c r="AV280" s="184" t="s">
        <v>621</v>
      </c>
      <c r="AW280" s="184" t="s">
        <v>621</v>
      </c>
      <c r="AX280" s="184" t="s">
        <v>621</v>
      </c>
      <c r="AY280" s="184" t="s">
        <v>620</v>
      </c>
      <c r="AZ280" s="184" t="s">
        <v>622</v>
      </c>
      <c r="BA280" s="184" t="s">
        <v>623</v>
      </c>
      <c r="BC280" s="107">
        <f t="shared" si="24"/>
        <v>40</v>
      </c>
      <c r="BD280" s="107">
        <f t="shared" si="25"/>
        <v>5</v>
      </c>
      <c r="BE280" s="107">
        <f t="shared" si="26"/>
        <v>2</v>
      </c>
      <c r="BF280" s="107">
        <f t="shared" si="27"/>
        <v>3</v>
      </c>
      <c r="BG280" s="107">
        <f t="shared" si="28"/>
        <v>0</v>
      </c>
      <c r="BH280" s="107">
        <f t="shared" si="29"/>
        <v>47</v>
      </c>
    </row>
    <row r="281" spans="1:60" x14ac:dyDescent="0.25">
      <c r="A281" s="104">
        <v>1020</v>
      </c>
      <c r="B281" s="69" t="s">
        <v>282</v>
      </c>
      <c r="C281" s="69" t="s">
        <v>264</v>
      </c>
      <c r="D281" s="184" t="s">
        <v>621</v>
      </c>
      <c r="E281" s="184" t="s">
        <v>623</v>
      </c>
      <c r="F281" s="184" t="s">
        <v>621</v>
      </c>
      <c r="G281" s="184" t="s">
        <v>621</v>
      </c>
      <c r="H281" s="184" t="s">
        <v>621</v>
      </c>
      <c r="I281" s="184" t="s">
        <v>621</v>
      </c>
      <c r="J281" s="184" t="s">
        <v>623</v>
      </c>
      <c r="K281" s="184" t="s">
        <v>621</v>
      </c>
      <c r="L281" s="184" t="s">
        <v>622</v>
      </c>
      <c r="M281" s="184" t="s">
        <v>621</v>
      </c>
      <c r="N281" s="184" t="s">
        <v>623</v>
      </c>
      <c r="O281" s="184" t="s">
        <v>621</v>
      </c>
      <c r="P281" s="184" t="s">
        <v>621</v>
      </c>
      <c r="Q281" s="184" t="s">
        <v>623</v>
      </c>
      <c r="R281" s="184" t="s">
        <v>621</v>
      </c>
      <c r="S281" s="184" t="s">
        <v>621</v>
      </c>
      <c r="T281" s="184" t="s">
        <v>621</v>
      </c>
      <c r="U281" s="184" t="s">
        <v>621</v>
      </c>
      <c r="V281" s="184" t="s">
        <v>621</v>
      </c>
      <c r="W281" s="184" t="s">
        <v>621</v>
      </c>
      <c r="X281" s="184" t="s">
        <v>621</v>
      </c>
      <c r="Y281" s="184" t="s">
        <v>622</v>
      </c>
      <c r="Z281" s="184" t="s">
        <v>621</v>
      </c>
      <c r="AA281" s="184" t="s">
        <v>621</v>
      </c>
      <c r="AB281" s="184" t="s">
        <v>621</v>
      </c>
      <c r="AC281" s="184" t="s">
        <v>621</v>
      </c>
      <c r="AD281" s="184" t="s">
        <v>621</v>
      </c>
      <c r="AE281" s="184" t="s">
        <v>621</v>
      </c>
      <c r="AF281" s="184" t="s">
        <v>621</v>
      </c>
      <c r="AG281" s="184" t="s">
        <v>622</v>
      </c>
      <c r="AH281" s="184" t="s">
        <v>622</v>
      </c>
      <c r="AI281" s="184" t="s">
        <v>622</v>
      </c>
      <c r="AJ281" s="184" t="s">
        <v>621</v>
      </c>
      <c r="AK281" s="184" t="s">
        <v>621</v>
      </c>
      <c r="AL281" s="184" t="s">
        <v>622</v>
      </c>
      <c r="AM281" s="184" t="s">
        <v>621</v>
      </c>
      <c r="AN281" s="184" t="s">
        <v>621</v>
      </c>
      <c r="AO281" s="184" t="s">
        <v>621</v>
      </c>
      <c r="AP281" s="184" t="s">
        <v>621</v>
      </c>
      <c r="AQ281" s="184" t="s">
        <v>622</v>
      </c>
      <c r="AR281" s="184" t="s">
        <v>623</v>
      </c>
      <c r="AS281" s="184" t="s">
        <v>621</v>
      </c>
      <c r="AT281" s="184" t="s">
        <v>621</v>
      </c>
      <c r="AU281" s="184" t="s">
        <v>621</v>
      </c>
      <c r="AV281" s="184" t="s">
        <v>621</v>
      </c>
      <c r="AW281" s="184" t="s">
        <v>622</v>
      </c>
      <c r="AX281" s="184" t="s">
        <v>621</v>
      </c>
      <c r="AY281" s="184" t="s">
        <v>621</v>
      </c>
      <c r="AZ281" s="184" t="s">
        <v>622</v>
      </c>
      <c r="BA281" s="184" t="s">
        <v>623</v>
      </c>
      <c r="BC281" s="107">
        <f t="shared" si="24"/>
        <v>35</v>
      </c>
      <c r="BD281" s="107">
        <f t="shared" si="25"/>
        <v>9</v>
      </c>
      <c r="BE281" s="107">
        <f t="shared" si="26"/>
        <v>0</v>
      </c>
      <c r="BF281" s="107">
        <f t="shared" si="27"/>
        <v>6</v>
      </c>
      <c r="BG281" s="107">
        <f t="shared" si="28"/>
        <v>0</v>
      </c>
      <c r="BH281" s="107">
        <f t="shared" si="29"/>
        <v>44</v>
      </c>
    </row>
    <row r="282" spans="1:60" x14ac:dyDescent="0.25">
      <c r="A282" s="104">
        <v>1021</v>
      </c>
      <c r="B282" s="69" t="s">
        <v>283</v>
      </c>
      <c r="C282" s="69" t="s">
        <v>264</v>
      </c>
      <c r="D282" s="184" t="s">
        <v>622</v>
      </c>
      <c r="E282" s="184" t="s">
        <v>621</v>
      </c>
      <c r="F282" s="184" t="s">
        <v>621</v>
      </c>
      <c r="G282" s="184" t="s">
        <v>623</v>
      </c>
      <c r="H282" s="184" t="s">
        <v>623</v>
      </c>
      <c r="I282" s="184" t="s">
        <v>621</v>
      </c>
      <c r="J282" s="184" t="s">
        <v>623</v>
      </c>
      <c r="K282" s="184" t="s">
        <v>621</v>
      </c>
      <c r="L282" s="184" t="s">
        <v>621</v>
      </c>
      <c r="M282" s="184" t="s">
        <v>621</v>
      </c>
      <c r="N282" s="184" t="s">
        <v>621</v>
      </c>
      <c r="O282" s="184" t="s">
        <v>621</v>
      </c>
      <c r="P282" s="184" t="s">
        <v>621</v>
      </c>
      <c r="Q282" s="184" t="s">
        <v>620</v>
      </c>
      <c r="R282" s="184" t="s">
        <v>621</v>
      </c>
      <c r="S282" s="184" t="s">
        <v>621</v>
      </c>
      <c r="T282" s="184" t="s">
        <v>620</v>
      </c>
      <c r="U282" s="184" t="s">
        <v>621</v>
      </c>
      <c r="V282" s="184" t="s">
        <v>621</v>
      </c>
      <c r="W282" s="184" t="s">
        <v>623</v>
      </c>
      <c r="X282" s="184" t="s">
        <v>621</v>
      </c>
      <c r="Y282" s="184" t="s">
        <v>621</v>
      </c>
      <c r="Z282" s="184" t="s">
        <v>621</v>
      </c>
      <c r="AA282" s="184" t="s">
        <v>621</v>
      </c>
      <c r="AB282" s="184" t="s">
        <v>621</v>
      </c>
      <c r="AC282" s="184" t="s">
        <v>621</v>
      </c>
      <c r="AD282" s="184" t="s">
        <v>621</v>
      </c>
      <c r="AE282" s="184" t="s">
        <v>621</v>
      </c>
      <c r="AF282" s="184" t="s">
        <v>621</v>
      </c>
      <c r="AG282" s="184" t="s">
        <v>623</v>
      </c>
      <c r="AH282" s="184" t="s">
        <v>621</v>
      </c>
      <c r="AI282" s="184" t="s">
        <v>621</v>
      </c>
      <c r="AJ282" s="184" t="s">
        <v>621</v>
      </c>
      <c r="AK282" s="184" t="s">
        <v>623</v>
      </c>
      <c r="AL282" s="184" t="s">
        <v>621</v>
      </c>
      <c r="AM282" s="184" t="s">
        <v>621</v>
      </c>
      <c r="AN282" s="184" t="s">
        <v>621</v>
      </c>
      <c r="AO282" s="184" t="s">
        <v>621</v>
      </c>
      <c r="AP282" s="184" t="s">
        <v>621</v>
      </c>
      <c r="AQ282" s="184" t="s">
        <v>623</v>
      </c>
      <c r="AR282" s="184" t="s">
        <v>621</v>
      </c>
      <c r="AS282" s="184" t="s">
        <v>621</v>
      </c>
      <c r="AT282" s="184" t="s">
        <v>623</v>
      </c>
      <c r="AU282" s="184" t="s">
        <v>621</v>
      </c>
      <c r="AV282" s="184" t="s">
        <v>621</v>
      </c>
      <c r="AW282" s="184" t="s">
        <v>621</v>
      </c>
      <c r="AX282" s="184" t="s">
        <v>623</v>
      </c>
      <c r="AY282" s="184" t="s">
        <v>621</v>
      </c>
      <c r="AZ282" s="184" t="s">
        <v>622</v>
      </c>
      <c r="BA282" s="184" t="s">
        <v>622</v>
      </c>
      <c r="BC282" s="107">
        <f t="shared" si="24"/>
        <v>36</v>
      </c>
      <c r="BD282" s="107">
        <f t="shared" si="25"/>
        <v>3</v>
      </c>
      <c r="BE282" s="107">
        <f t="shared" si="26"/>
        <v>2</v>
      </c>
      <c r="BF282" s="107">
        <f t="shared" si="27"/>
        <v>9</v>
      </c>
      <c r="BG282" s="107">
        <f t="shared" si="28"/>
        <v>0</v>
      </c>
      <c r="BH282" s="107">
        <f t="shared" si="29"/>
        <v>41</v>
      </c>
    </row>
    <row r="283" spans="1:60" x14ac:dyDescent="0.25">
      <c r="A283" s="104">
        <v>1022</v>
      </c>
      <c r="B283" s="69" t="s">
        <v>284</v>
      </c>
      <c r="C283" s="69" t="s">
        <v>264</v>
      </c>
      <c r="D283" s="184" t="s">
        <v>623</v>
      </c>
      <c r="E283" s="184" t="s">
        <v>621</v>
      </c>
      <c r="F283" s="184" t="s">
        <v>621</v>
      </c>
      <c r="G283" s="184" t="s">
        <v>621</v>
      </c>
      <c r="H283" s="184" t="s">
        <v>621</v>
      </c>
      <c r="I283" s="184" t="s">
        <v>621</v>
      </c>
      <c r="J283" s="184" t="s">
        <v>623</v>
      </c>
      <c r="K283" s="184" t="s">
        <v>621</v>
      </c>
      <c r="L283" s="184" t="s">
        <v>621</v>
      </c>
      <c r="M283" s="184" t="s">
        <v>621</v>
      </c>
      <c r="N283" s="184" t="s">
        <v>621</v>
      </c>
      <c r="O283" s="184" t="s">
        <v>621</v>
      </c>
      <c r="P283" s="184" t="s">
        <v>620</v>
      </c>
      <c r="Q283" s="184" t="s">
        <v>620</v>
      </c>
      <c r="R283" s="184" t="s">
        <v>621</v>
      </c>
      <c r="S283" s="184" t="s">
        <v>621</v>
      </c>
      <c r="T283" s="184" t="s">
        <v>621</v>
      </c>
      <c r="U283" s="184" t="s">
        <v>621</v>
      </c>
      <c r="V283" s="184" t="s">
        <v>621</v>
      </c>
      <c r="W283" s="184" t="s">
        <v>623</v>
      </c>
      <c r="X283" s="184" t="s">
        <v>621</v>
      </c>
      <c r="Y283" s="184" t="s">
        <v>622</v>
      </c>
      <c r="Z283" s="184" t="s">
        <v>621</v>
      </c>
      <c r="AA283" s="184" t="s">
        <v>621</v>
      </c>
      <c r="AB283" s="184" t="s">
        <v>621</v>
      </c>
      <c r="AC283" s="184" t="s">
        <v>621</v>
      </c>
      <c r="AD283" s="184" t="s">
        <v>623</v>
      </c>
      <c r="AE283" s="184" t="s">
        <v>621</v>
      </c>
      <c r="AF283" s="184" t="s">
        <v>621</v>
      </c>
      <c r="AG283" s="184" t="s">
        <v>623</v>
      </c>
      <c r="AH283" s="184" t="s">
        <v>622</v>
      </c>
      <c r="AI283" s="184" t="s">
        <v>622</v>
      </c>
      <c r="AJ283" s="184" t="s">
        <v>621</v>
      </c>
      <c r="AK283" s="184" t="s">
        <v>621</v>
      </c>
      <c r="AL283" s="184" t="s">
        <v>621</v>
      </c>
      <c r="AM283" s="184" t="s">
        <v>621</v>
      </c>
      <c r="AN283" s="184" t="s">
        <v>621</v>
      </c>
      <c r="AO283" s="184" t="s">
        <v>623</v>
      </c>
      <c r="AP283" s="184" t="s">
        <v>621</v>
      </c>
      <c r="AQ283" s="184" t="s">
        <v>621</v>
      </c>
      <c r="AR283" s="184" t="s">
        <v>621</v>
      </c>
      <c r="AS283" s="184" t="s">
        <v>621</v>
      </c>
      <c r="AT283" s="184" t="s">
        <v>623</v>
      </c>
      <c r="AU283" s="184" t="s">
        <v>621</v>
      </c>
      <c r="AV283" s="184" t="s">
        <v>623</v>
      </c>
      <c r="AW283" s="184" t="s">
        <v>620</v>
      </c>
      <c r="AX283" s="184" t="s">
        <v>621</v>
      </c>
      <c r="AY283" s="184" t="s">
        <v>621</v>
      </c>
      <c r="AZ283" s="184" t="s">
        <v>622</v>
      </c>
      <c r="BA283" s="184" t="s">
        <v>621</v>
      </c>
      <c r="BC283" s="107">
        <f t="shared" si="24"/>
        <v>35</v>
      </c>
      <c r="BD283" s="107">
        <f t="shared" si="25"/>
        <v>4</v>
      </c>
      <c r="BE283" s="107">
        <f t="shared" si="26"/>
        <v>3</v>
      </c>
      <c r="BF283" s="107">
        <f t="shared" si="27"/>
        <v>8</v>
      </c>
      <c r="BG283" s="107">
        <f t="shared" si="28"/>
        <v>0</v>
      </c>
      <c r="BH283" s="107">
        <f t="shared" si="29"/>
        <v>42</v>
      </c>
    </row>
    <row r="284" spans="1:60" x14ac:dyDescent="0.25">
      <c r="A284" s="104">
        <v>1023</v>
      </c>
      <c r="B284" s="69" t="s">
        <v>285</v>
      </c>
      <c r="C284" s="69" t="s">
        <v>264</v>
      </c>
      <c r="D284" s="184" t="s">
        <v>621</v>
      </c>
      <c r="E284" s="184" t="s">
        <v>621</v>
      </c>
      <c r="F284" s="184" t="s">
        <v>621</v>
      </c>
      <c r="G284" s="184" t="s">
        <v>621</v>
      </c>
      <c r="H284" s="184" t="s">
        <v>623</v>
      </c>
      <c r="I284" s="184" t="s">
        <v>623</v>
      </c>
      <c r="J284" s="184" t="s">
        <v>623</v>
      </c>
      <c r="K284" s="184" t="s">
        <v>623</v>
      </c>
      <c r="L284" s="184" t="s">
        <v>622</v>
      </c>
      <c r="M284" s="184" t="s">
        <v>621</v>
      </c>
      <c r="N284" s="184" t="s">
        <v>621</v>
      </c>
      <c r="O284" s="184" t="s">
        <v>621</v>
      </c>
      <c r="P284" s="184" t="s">
        <v>621</v>
      </c>
      <c r="Q284" s="184" t="s">
        <v>621</v>
      </c>
      <c r="R284" s="184" t="s">
        <v>621</v>
      </c>
      <c r="S284" s="184" t="s">
        <v>621</v>
      </c>
      <c r="T284" s="184" t="s">
        <v>621</v>
      </c>
      <c r="U284" s="184" t="s">
        <v>621</v>
      </c>
      <c r="V284" s="184" t="s">
        <v>621</v>
      </c>
      <c r="W284" s="184" t="s">
        <v>621</v>
      </c>
      <c r="X284" s="184" t="s">
        <v>621</v>
      </c>
      <c r="Y284" s="184" t="s">
        <v>621</v>
      </c>
      <c r="Z284" s="184" t="s">
        <v>621</v>
      </c>
      <c r="AA284" s="184" t="s">
        <v>621</v>
      </c>
      <c r="AB284" s="184" t="s">
        <v>621</v>
      </c>
      <c r="AC284" s="184" t="s">
        <v>621</v>
      </c>
      <c r="AD284" s="184" t="s">
        <v>621</v>
      </c>
      <c r="AE284" s="184" t="s">
        <v>622</v>
      </c>
      <c r="AF284" s="184" t="s">
        <v>623</v>
      </c>
      <c r="AG284" s="184" t="s">
        <v>622</v>
      </c>
      <c r="AH284" s="184" t="s">
        <v>622</v>
      </c>
      <c r="AI284" s="184" t="s">
        <v>622</v>
      </c>
      <c r="AJ284" s="184" t="s">
        <v>621</v>
      </c>
      <c r="AK284" s="184" t="s">
        <v>621</v>
      </c>
      <c r="AL284" s="184" t="s">
        <v>622</v>
      </c>
      <c r="AM284" s="184" t="s">
        <v>621</v>
      </c>
      <c r="AN284" s="184" t="s">
        <v>621</v>
      </c>
      <c r="AO284" s="184" t="s">
        <v>622</v>
      </c>
      <c r="AP284" s="184" t="s">
        <v>621</v>
      </c>
      <c r="AQ284" s="184" t="s">
        <v>622</v>
      </c>
      <c r="AR284" s="184" t="s">
        <v>621</v>
      </c>
      <c r="AS284" s="184" t="s">
        <v>623</v>
      </c>
      <c r="AT284" s="184" t="s">
        <v>621</v>
      </c>
      <c r="AU284" s="184" t="s">
        <v>621</v>
      </c>
      <c r="AV284" s="184" t="s">
        <v>621</v>
      </c>
      <c r="AW284" s="184" t="s">
        <v>622</v>
      </c>
      <c r="AX284" s="184" t="s">
        <v>621</v>
      </c>
      <c r="AY284" s="184" t="s">
        <v>621</v>
      </c>
      <c r="AZ284" s="184" t="s">
        <v>622</v>
      </c>
      <c r="BA284" s="184" t="s">
        <v>621</v>
      </c>
      <c r="BC284" s="107">
        <f t="shared" si="24"/>
        <v>34</v>
      </c>
      <c r="BD284" s="107">
        <f t="shared" si="25"/>
        <v>10</v>
      </c>
      <c r="BE284" s="107">
        <f t="shared" si="26"/>
        <v>0</v>
      </c>
      <c r="BF284" s="107">
        <f t="shared" si="27"/>
        <v>6</v>
      </c>
      <c r="BG284" s="107">
        <f t="shared" si="28"/>
        <v>0</v>
      </c>
      <c r="BH284" s="107">
        <f t="shared" si="29"/>
        <v>44</v>
      </c>
    </row>
    <row r="285" spans="1:60" x14ac:dyDescent="0.25">
      <c r="A285" s="104">
        <v>1024</v>
      </c>
      <c r="B285" s="69" t="s">
        <v>286</v>
      </c>
      <c r="C285" s="69" t="s">
        <v>264</v>
      </c>
      <c r="D285" s="184" t="s">
        <v>621</v>
      </c>
      <c r="E285" s="184" t="s">
        <v>621</v>
      </c>
      <c r="F285" s="184" t="s">
        <v>621</v>
      </c>
      <c r="G285" s="184" t="s">
        <v>621</v>
      </c>
      <c r="H285" s="184" t="s">
        <v>623</v>
      </c>
      <c r="I285" s="184" t="s">
        <v>621</v>
      </c>
      <c r="J285" s="184" t="s">
        <v>621</v>
      </c>
      <c r="K285" s="184" t="s">
        <v>621</v>
      </c>
      <c r="L285" s="184" t="s">
        <v>622</v>
      </c>
      <c r="M285" s="184" t="s">
        <v>621</v>
      </c>
      <c r="N285" s="184" t="s">
        <v>621</v>
      </c>
      <c r="O285" s="184" t="s">
        <v>621</v>
      </c>
      <c r="P285" s="184" t="s">
        <v>621</v>
      </c>
      <c r="Q285" s="184" t="s">
        <v>621</v>
      </c>
      <c r="R285" s="184" t="s">
        <v>621</v>
      </c>
      <c r="S285" s="184" t="s">
        <v>621</v>
      </c>
      <c r="T285" s="184" t="s">
        <v>621</v>
      </c>
      <c r="U285" s="184" t="s">
        <v>621</v>
      </c>
      <c r="V285" s="184" t="s">
        <v>621</v>
      </c>
      <c r="W285" s="184" t="s">
        <v>621</v>
      </c>
      <c r="X285" s="184" t="s">
        <v>621</v>
      </c>
      <c r="Y285" s="184" t="s">
        <v>622</v>
      </c>
      <c r="Z285" s="184" t="s">
        <v>621</v>
      </c>
      <c r="AA285" s="184" t="s">
        <v>621</v>
      </c>
      <c r="AB285" s="184" t="s">
        <v>621</v>
      </c>
      <c r="AC285" s="184" t="s">
        <v>623</v>
      </c>
      <c r="AD285" s="184" t="s">
        <v>621</v>
      </c>
      <c r="AE285" s="184" t="s">
        <v>621</v>
      </c>
      <c r="AF285" s="184" t="s">
        <v>621</v>
      </c>
      <c r="AG285" s="184" t="s">
        <v>622</v>
      </c>
      <c r="AH285" s="184" t="s">
        <v>622</v>
      </c>
      <c r="AI285" s="184" t="s">
        <v>622</v>
      </c>
      <c r="AJ285" s="184" t="s">
        <v>621</v>
      </c>
      <c r="AK285" s="184" t="s">
        <v>621</v>
      </c>
      <c r="AL285" s="184" t="s">
        <v>621</v>
      </c>
      <c r="AM285" s="184" t="s">
        <v>621</v>
      </c>
      <c r="AN285" s="184" t="s">
        <v>621</v>
      </c>
      <c r="AO285" s="184" t="s">
        <v>621</v>
      </c>
      <c r="AP285" s="184" t="s">
        <v>621</v>
      </c>
      <c r="AQ285" s="184" t="s">
        <v>621</v>
      </c>
      <c r="AR285" s="184" t="s">
        <v>621</v>
      </c>
      <c r="AS285" s="184" t="s">
        <v>621</v>
      </c>
      <c r="AT285" s="184" t="s">
        <v>621</v>
      </c>
      <c r="AU285" s="184" t="s">
        <v>621</v>
      </c>
      <c r="AV285" s="184" t="s">
        <v>621</v>
      </c>
      <c r="AW285" s="184" t="s">
        <v>621</v>
      </c>
      <c r="AX285" s="184" t="s">
        <v>620</v>
      </c>
      <c r="AY285" s="184" t="s">
        <v>621</v>
      </c>
      <c r="AZ285" s="184" t="s">
        <v>622</v>
      </c>
      <c r="BA285" s="184" t="s">
        <v>622</v>
      </c>
      <c r="BC285" s="107">
        <f t="shared" si="24"/>
        <v>40</v>
      </c>
      <c r="BD285" s="107">
        <f t="shared" si="25"/>
        <v>7</v>
      </c>
      <c r="BE285" s="107">
        <f t="shared" si="26"/>
        <v>1</v>
      </c>
      <c r="BF285" s="107">
        <f t="shared" si="27"/>
        <v>2</v>
      </c>
      <c r="BG285" s="107">
        <f t="shared" si="28"/>
        <v>0</v>
      </c>
      <c r="BH285" s="107">
        <f t="shared" si="29"/>
        <v>48</v>
      </c>
    </row>
    <row r="286" spans="1:60" x14ac:dyDescent="0.25">
      <c r="A286" s="104">
        <v>1025</v>
      </c>
      <c r="B286" s="69" t="s">
        <v>287</v>
      </c>
      <c r="C286" s="69" t="s">
        <v>264</v>
      </c>
      <c r="D286" s="184" t="s">
        <v>621</v>
      </c>
      <c r="E286" s="184" t="s">
        <v>621</v>
      </c>
      <c r="F286" s="184" t="s">
        <v>621</v>
      </c>
      <c r="G286" s="184" t="s">
        <v>621</v>
      </c>
      <c r="H286" s="184" t="s">
        <v>621</v>
      </c>
      <c r="I286" s="184" t="s">
        <v>621</v>
      </c>
      <c r="J286" s="184" t="s">
        <v>623</v>
      </c>
      <c r="K286" s="184" t="s">
        <v>621</v>
      </c>
      <c r="L286" s="184" t="s">
        <v>622</v>
      </c>
      <c r="M286" s="184" t="s">
        <v>621</v>
      </c>
      <c r="N286" s="184" t="s">
        <v>621</v>
      </c>
      <c r="O286" s="184" t="s">
        <v>621</v>
      </c>
      <c r="P286" s="184" t="s">
        <v>621</v>
      </c>
      <c r="Q286" s="184" t="s">
        <v>620</v>
      </c>
      <c r="R286" s="184" t="s">
        <v>621</v>
      </c>
      <c r="S286" s="184" t="s">
        <v>621</v>
      </c>
      <c r="T286" s="184" t="s">
        <v>620</v>
      </c>
      <c r="U286" s="184" t="s">
        <v>621</v>
      </c>
      <c r="V286" s="184" t="s">
        <v>621</v>
      </c>
      <c r="W286" s="184" t="s">
        <v>621</v>
      </c>
      <c r="X286" s="184" t="s">
        <v>621</v>
      </c>
      <c r="Y286" s="184" t="s">
        <v>622</v>
      </c>
      <c r="Z286" s="184" t="s">
        <v>621</v>
      </c>
      <c r="AA286" s="184" t="s">
        <v>621</v>
      </c>
      <c r="AB286" s="184" t="s">
        <v>621</v>
      </c>
      <c r="AC286" s="184" t="s">
        <v>621</v>
      </c>
      <c r="AD286" s="184" t="s">
        <v>623</v>
      </c>
      <c r="AE286" s="184" t="s">
        <v>621</v>
      </c>
      <c r="AF286" s="184" t="s">
        <v>621</v>
      </c>
      <c r="AG286" s="184" t="s">
        <v>622</v>
      </c>
      <c r="AH286" s="184" t="s">
        <v>622</v>
      </c>
      <c r="AI286" s="184" t="s">
        <v>622</v>
      </c>
      <c r="AJ286" s="184" t="s">
        <v>621</v>
      </c>
      <c r="AK286" s="184" t="s">
        <v>623</v>
      </c>
      <c r="AL286" s="184" t="s">
        <v>622</v>
      </c>
      <c r="AM286" s="184" t="s">
        <v>621</v>
      </c>
      <c r="AN286" s="184" t="s">
        <v>621</v>
      </c>
      <c r="AO286" s="184" t="s">
        <v>621</v>
      </c>
      <c r="AP286" s="184" t="s">
        <v>621</v>
      </c>
      <c r="AQ286" s="184" t="s">
        <v>621</v>
      </c>
      <c r="AR286" s="184" t="s">
        <v>621</v>
      </c>
      <c r="AS286" s="184" t="s">
        <v>621</v>
      </c>
      <c r="AT286" s="184" t="s">
        <v>621</v>
      </c>
      <c r="AU286" s="184" t="s">
        <v>621</v>
      </c>
      <c r="AV286" s="184" t="s">
        <v>621</v>
      </c>
      <c r="AW286" s="184" t="s">
        <v>622</v>
      </c>
      <c r="AX286" s="184" t="s">
        <v>621</v>
      </c>
      <c r="AY286" s="184" t="s">
        <v>621</v>
      </c>
      <c r="AZ286" s="184" t="s">
        <v>622</v>
      </c>
      <c r="BA286" s="184" t="s">
        <v>622</v>
      </c>
      <c r="BC286" s="107">
        <f t="shared" si="24"/>
        <v>36</v>
      </c>
      <c r="BD286" s="107">
        <f t="shared" si="25"/>
        <v>9</v>
      </c>
      <c r="BE286" s="107">
        <f t="shared" si="26"/>
        <v>2</v>
      </c>
      <c r="BF286" s="107">
        <f t="shared" si="27"/>
        <v>3</v>
      </c>
      <c r="BG286" s="107">
        <f t="shared" si="28"/>
        <v>0</v>
      </c>
      <c r="BH286" s="107">
        <f t="shared" si="29"/>
        <v>47</v>
      </c>
    </row>
    <row r="287" spans="1:60" x14ac:dyDescent="0.25">
      <c r="A287" s="104">
        <v>1026</v>
      </c>
      <c r="B287" s="69" t="s">
        <v>288</v>
      </c>
      <c r="C287" s="69" t="s">
        <v>264</v>
      </c>
      <c r="D287" s="184" t="s">
        <v>621</v>
      </c>
      <c r="E287" s="184" t="s">
        <v>621</v>
      </c>
      <c r="F287" s="184" t="s">
        <v>621</v>
      </c>
      <c r="G287" s="184" t="s">
        <v>621</v>
      </c>
      <c r="H287" s="184" t="s">
        <v>621</v>
      </c>
      <c r="I287" s="184" t="s">
        <v>621</v>
      </c>
      <c r="J287" s="184" t="s">
        <v>621</v>
      </c>
      <c r="K287" s="184" t="s">
        <v>621</v>
      </c>
      <c r="L287" s="184" t="s">
        <v>621</v>
      </c>
      <c r="M287" s="184" t="s">
        <v>621</v>
      </c>
      <c r="N287" s="184" t="s">
        <v>623</v>
      </c>
      <c r="O287" s="184" t="s">
        <v>621</v>
      </c>
      <c r="P287" s="184" t="s">
        <v>621</v>
      </c>
      <c r="Q287" s="184" t="s">
        <v>621</v>
      </c>
      <c r="R287" s="184" t="s">
        <v>621</v>
      </c>
      <c r="S287" s="184" t="s">
        <v>621</v>
      </c>
      <c r="T287" s="184" t="s">
        <v>621</v>
      </c>
      <c r="U287" s="184" t="s">
        <v>621</v>
      </c>
      <c r="V287" s="184" t="s">
        <v>623</v>
      </c>
      <c r="W287" s="184" t="s">
        <v>621</v>
      </c>
      <c r="X287" s="184" t="s">
        <v>621</v>
      </c>
      <c r="Y287" s="184" t="s">
        <v>622</v>
      </c>
      <c r="Z287" s="184" t="s">
        <v>621</v>
      </c>
      <c r="AA287" s="184" t="s">
        <v>621</v>
      </c>
      <c r="AB287" s="184" t="s">
        <v>621</v>
      </c>
      <c r="AC287" s="184" t="s">
        <v>621</v>
      </c>
      <c r="AD287" s="184" t="s">
        <v>621</v>
      </c>
      <c r="AE287" s="184" t="s">
        <v>621</v>
      </c>
      <c r="AF287" s="184" t="s">
        <v>621</v>
      </c>
      <c r="AG287" s="184" t="s">
        <v>622</v>
      </c>
      <c r="AH287" s="184" t="s">
        <v>622</v>
      </c>
      <c r="AI287" s="184" t="s">
        <v>622</v>
      </c>
      <c r="AJ287" s="184" t="s">
        <v>621</v>
      </c>
      <c r="AK287" s="184" t="s">
        <v>621</v>
      </c>
      <c r="AL287" s="184" t="s">
        <v>621</v>
      </c>
      <c r="AM287" s="184" t="s">
        <v>621</v>
      </c>
      <c r="AN287" s="184" t="s">
        <v>621</v>
      </c>
      <c r="AO287" s="184" t="s">
        <v>620</v>
      </c>
      <c r="AP287" s="184" t="s">
        <v>621</v>
      </c>
      <c r="AQ287" s="184" t="s">
        <v>621</v>
      </c>
      <c r="AR287" s="184" t="s">
        <v>623</v>
      </c>
      <c r="AS287" s="184" t="s">
        <v>623</v>
      </c>
      <c r="AT287" s="184" t="s">
        <v>621</v>
      </c>
      <c r="AU287" s="184" t="s">
        <v>621</v>
      </c>
      <c r="AV287" s="184" t="s">
        <v>623</v>
      </c>
      <c r="AW287" s="184" t="s">
        <v>623</v>
      </c>
      <c r="AX287" s="184" t="s">
        <v>621</v>
      </c>
      <c r="AY287" s="184" t="s">
        <v>621</v>
      </c>
      <c r="AZ287" s="184" t="s">
        <v>622</v>
      </c>
      <c r="BA287" s="184" t="s">
        <v>621</v>
      </c>
      <c r="BC287" s="107">
        <f t="shared" si="24"/>
        <v>38</v>
      </c>
      <c r="BD287" s="107">
        <f t="shared" si="25"/>
        <v>5</v>
      </c>
      <c r="BE287" s="107">
        <f t="shared" si="26"/>
        <v>1</v>
      </c>
      <c r="BF287" s="107">
        <f t="shared" si="27"/>
        <v>6</v>
      </c>
      <c r="BG287" s="107">
        <f t="shared" si="28"/>
        <v>0</v>
      </c>
      <c r="BH287" s="107">
        <f t="shared" si="29"/>
        <v>44</v>
      </c>
    </row>
    <row r="288" spans="1:60" x14ac:dyDescent="0.25">
      <c r="A288" s="104">
        <v>1101</v>
      </c>
      <c r="B288" s="69" t="s">
        <v>289</v>
      </c>
      <c r="C288" s="69" t="s">
        <v>290</v>
      </c>
      <c r="D288" s="184" t="s">
        <v>621</v>
      </c>
      <c r="E288" s="184" t="s">
        <v>621</v>
      </c>
      <c r="F288" s="184" t="s">
        <v>621</v>
      </c>
      <c r="G288" s="184" t="s">
        <v>621</v>
      </c>
      <c r="H288" s="184" t="s">
        <v>621</v>
      </c>
      <c r="I288" s="184" t="s">
        <v>623</v>
      </c>
      <c r="J288" s="184" t="s">
        <v>621</v>
      </c>
      <c r="K288" s="184" t="s">
        <v>621</v>
      </c>
      <c r="L288" s="184" t="s">
        <v>622</v>
      </c>
      <c r="M288" s="184" t="s">
        <v>621</v>
      </c>
      <c r="N288" s="184" t="s">
        <v>621</v>
      </c>
      <c r="O288" s="184" t="s">
        <v>621</v>
      </c>
      <c r="P288" s="184" t="s">
        <v>621</v>
      </c>
      <c r="Q288" s="184" t="s">
        <v>621</v>
      </c>
      <c r="R288" s="184" t="s">
        <v>623</v>
      </c>
      <c r="S288" s="184" t="s">
        <v>621</v>
      </c>
      <c r="T288" s="184" t="s">
        <v>621</v>
      </c>
      <c r="U288" s="184" t="s">
        <v>621</v>
      </c>
      <c r="V288" s="184" t="s">
        <v>621</v>
      </c>
      <c r="W288" s="184" t="s">
        <v>621</v>
      </c>
      <c r="X288" s="184" t="s">
        <v>621</v>
      </c>
      <c r="Y288" s="184" t="s">
        <v>622</v>
      </c>
      <c r="Z288" s="184" t="s">
        <v>621</v>
      </c>
      <c r="AA288" s="184" t="s">
        <v>621</v>
      </c>
      <c r="AB288" s="184" t="s">
        <v>621</v>
      </c>
      <c r="AC288" s="184" t="s">
        <v>621</v>
      </c>
      <c r="AD288" s="184" t="s">
        <v>621</v>
      </c>
      <c r="AE288" s="184" t="s">
        <v>621</v>
      </c>
      <c r="AF288" s="184" t="s">
        <v>621</v>
      </c>
      <c r="AG288" s="184" t="s">
        <v>622</v>
      </c>
      <c r="AH288" s="184" t="s">
        <v>621</v>
      </c>
      <c r="AI288" s="184" t="s">
        <v>622</v>
      </c>
      <c r="AJ288" s="184" t="s">
        <v>621</v>
      </c>
      <c r="AK288" s="184" t="s">
        <v>621</v>
      </c>
      <c r="AL288" s="184" t="s">
        <v>621</v>
      </c>
      <c r="AM288" s="184" t="s">
        <v>621</v>
      </c>
      <c r="AN288" s="184" t="s">
        <v>621</v>
      </c>
      <c r="AO288" s="184" t="s">
        <v>620</v>
      </c>
      <c r="AP288" s="184" t="s">
        <v>621</v>
      </c>
      <c r="AQ288" s="184" t="s">
        <v>621</v>
      </c>
      <c r="AR288" s="184" t="s">
        <v>621</v>
      </c>
      <c r="AS288" s="184" t="s">
        <v>621</v>
      </c>
      <c r="AT288" s="184" t="s">
        <v>620</v>
      </c>
      <c r="AU288" s="184" t="s">
        <v>621</v>
      </c>
      <c r="AV288" s="184" t="s">
        <v>621</v>
      </c>
      <c r="AW288" s="184" t="s">
        <v>622</v>
      </c>
      <c r="AX288" s="184" t="s">
        <v>621</v>
      </c>
      <c r="AY288" s="184" t="s">
        <v>621</v>
      </c>
      <c r="AZ288" s="184" t="s">
        <v>622</v>
      </c>
      <c r="BA288" s="184" t="s">
        <v>622</v>
      </c>
      <c r="BC288" s="107">
        <f t="shared" si="24"/>
        <v>39</v>
      </c>
      <c r="BD288" s="107">
        <f t="shared" si="25"/>
        <v>7</v>
      </c>
      <c r="BE288" s="107">
        <f t="shared" si="26"/>
        <v>2</v>
      </c>
      <c r="BF288" s="107">
        <f t="shared" si="27"/>
        <v>2</v>
      </c>
      <c r="BG288" s="107">
        <f t="shared" si="28"/>
        <v>0</v>
      </c>
      <c r="BH288" s="107">
        <f t="shared" si="29"/>
        <v>48</v>
      </c>
    </row>
    <row r="289" spans="1:60" x14ac:dyDescent="0.25">
      <c r="A289" s="104">
        <v>1102</v>
      </c>
      <c r="B289" s="69" t="s">
        <v>291</v>
      </c>
      <c r="C289" s="69" t="s">
        <v>290</v>
      </c>
      <c r="D289" s="184" t="s">
        <v>621</v>
      </c>
      <c r="E289" s="184" t="s">
        <v>621</v>
      </c>
      <c r="F289" s="184" t="s">
        <v>621</v>
      </c>
      <c r="G289" s="184" t="s">
        <v>621</v>
      </c>
      <c r="H289" s="184" t="s">
        <v>621</v>
      </c>
      <c r="I289" s="184" t="s">
        <v>621</v>
      </c>
      <c r="J289" s="184" t="s">
        <v>623</v>
      </c>
      <c r="K289" s="184" t="s">
        <v>621</v>
      </c>
      <c r="L289" s="184" t="s">
        <v>621</v>
      </c>
      <c r="M289" s="184" t="s">
        <v>621</v>
      </c>
      <c r="N289" s="184" t="s">
        <v>621</v>
      </c>
      <c r="O289" s="184" t="s">
        <v>621</v>
      </c>
      <c r="P289" s="184" t="s">
        <v>621</v>
      </c>
      <c r="Q289" s="184" t="s">
        <v>623</v>
      </c>
      <c r="R289" s="184" t="s">
        <v>621</v>
      </c>
      <c r="S289" s="184" t="s">
        <v>621</v>
      </c>
      <c r="T289" s="184" t="s">
        <v>621</v>
      </c>
      <c r="U289" s="184" t="s">
        <v>621</v>
      </c>
      <c r="V289" s="184" t="s">
        <v>621</v>
      </c>
      <c r="W289" s="184" t="s">
        <v>621</v>
      </c>
      <c r="X289" s="184" t="s">
        <v>621</v>
      </c>
      <c r="Y289" s="184" t="s">
        <v>622</v>
      </c>
      <c r="Z289" s="184" t="s">
        <v>621</v>
      </c>
      <c r="AA289" s="184" t="s">
        <v>621</v>
      </c>
      <c r="AB289" s="184" t="s">
        <v>621</v>
      </c>
      <c r="AC289" s="184" t="s">
        <v>623</v>
      </c>
      <c r="AD289" s="184" t="s">
        <v>621</v>
      </c>
      <c r="AE289" s="184" t="s">
        <v>621</v>
      </c>
      <c r="AF289" s="184" t="s">
        <v>621</v>
      </c>
      <c r="AG289" s="184" t="s">
        <v>621</v>
      </c>
      <c r="AH289" s="184" t="s">
        <v>622</v>
      </c>
      <c r="AI289" s="184" t="s">
        <v>622</v>
      </c>
      <c r="AJ289" s="184" t="s">
        <v>621</v>
      </c>
      <c r="AK289" s="184" t="s">
        <v>621</v>
      </c>
      <c r="AL289" s="184" t="s">
        <v>621</v>
      </c>
      <c r="AM289" s="184" t="s">
        <v>623</v>
      </c>
      <c r="AN289" s="184" t="s">
        <v>621</v>
      </c>
      <c r="AO289" s="184" t="s">
        <v>623</v>
      </c>
      <c r="AP289" s="184" t="s">
        <v>621</v>
      </c>
      <c r="AQ289" s="184" t="s">
        <v>621</v>
      </c>
      <c r="AR289" s="184" t="s">
        <v>621</v>
      </c>
      <c r="AS289" s="184" t="s">
        <v>621</v>
      </c>
      <c r="AT289" s="184" t="s">
        <v>623</v>
      </c>
      <c r="AU289" s="184" t="s">
        <v>621</v>
      </c>
      <c r="AV289" s="184" t="s">
        <v>621</v>
      </c>
      <c r="AW289" s="184" t="s">
        <v>621</v>
      </c>
      <c r="AX289" s="184" t="s">
        <v>620</v>
      </c>
      <c r="AY289" s="184" t="s">
        <v>621</v>
      </c>
      <c r="AZ289" s="184" t="s">
        <v>622</v>
      </c>
      <c r="BA289" s="184" t="s">
        <v>622</v>
      </c>
      <c r="BC289" s="107">
        <f t="shared" si="24"/>
        <v>38</v>
      </c>
      <c r="BD289" s="107">
        <f t="shared" si="25"/>
        <v>5</v>
      </c>
      <c r="BE289" s="107">
        <f t="shared" si="26"/>
        <v>1</v>
      </c>
      <c r="BF289" s="107">
        <f t="shared" si="27"/>
        <v>6</v>
      </c>
      <c r="BG289" s="107">
        <f t="shared" si="28"/>
        <v>0</v>
      </c>
      <c r="BH289" s="107">
        <f t="shared" si="29"/>
        <v>44</v>
      </c>
    </row>
    <row r="290" spans="1:60" x14ac:dyDescent="0.25">
      <c r="A290" s="104">
        <v>1103</v>
      </c>
      <c r="B290" s="69" t="s">
        <v>14</v>
      </c>
      <c r="C290" s="69" t="s">
        <v>290</v>
      </c>
      <c r="D290" s="184" t="s">
        <v>621</v>
      </c>
      <c r="E290" s="184" t="s">
        <v>621</v>
      </c>
      <c r="F290" s="184" t="s">
        <v>621</v>
      </c>
      <c r="G290" s="184" t="s">
        <v>621</v>
      </c>
      <c r="H290" s="184" t="s">
        <v>621</v>
      </c>
      <c r="I290" s="184" t="s">
        <v>621</v>
      </c>
      <c r="J290" s="184" t="s">
        <v>623</v>
      </c>
      <c r="K290" s="184" t="s">
        <v>621</v>
      </c>
      <c r="L290" s="184" t="s">
        <v>621</v>
      </c>
      <c r="M290" s="184" t="s">
        <v>621</v>
      </c>
      <c r="N290" s="184" t="s">
        <v>621</v>
      </c>
      <c r="O290" s="184" t="s">
        <v>621</v>
      </c>
      <c r="P290" s="184" t="s">
        <v>621</v>
      </c>
      <c r="Q290" s="184" t="s">
        <v>623</v>
      </c>
      <c r="R290" s="184" t="s">
        <v>621</v>
      </c>
      <c r="S290" s="184" t="s">
        <v>621</v>
      </c>
      <c r="T290" s="184" t="s">
        <v>621</v>
      </c>
      <c r="U290" s="184" t="s">
        <v>621</v>
      </c>
      <c r="V290" s="184" t="s">
        <v>621</v>
      </c>
      <c r="W290" s="184" t="s">
        <v>621</v>
      </c>
      <c r="X290" s="184" t="s">
        <v>621</v>
      </c>
      <c r="Y290" s="184" t="s">
        <v>621</v>
      </c>
      <c r="Z290" s="184" t="s">
        <v>621</v>
      </c>
      <c r="AA290" s="184" t="s">
        <v>621</v>
      </c>
      <c r="AB290" s="184" t="s">
        <v>621</v>
      </c>
      <c r="AC290" s="184" t="s">
        <v>621</v>
      </c>
      <c r="AD290" s="184" t="s">
        <v>623</v>
      </c>
      <c r="AE290" s="184" t="s">
        <v>621</v>
      </c>
      <c r="AF290" s="184" t="s">
        <v>621</v>
      </c>
      <c r="AG290" s="184" t="s">
        <v>621</v>
      </c>
      <c r="AH290" s="184" t="s">
        <v>621</v>
      </c>
      <c r="AI290" s="184" t="s">
        <v>621</v>
      </c>
      <c r="AJ290" s="184" t="s">
        <v>621</v>
      </c>
      <c r="AK290" s="184" t="s">
        <v>621</v>
      </c>
      <c r="AL290" s="184" t="s">
        <v>621</v>
      </c>
      <c r="AM290" s="184" t="s">
        <v>621</v>
      </c>
      <c r="AN290" s="184" t="s">
        <v>621</v>
      </c>
      <c r="AO290" s="184" t="s">
        <v>623</v>
      </c>
      <c r="AP290" s="184" t="s">
        <v>621</v>
      </c>
      <c r="AQ290" s="184" t="s">
        <v>621</v>
      </c>
      <c r="AR290" s="184" t="s">
        <v>621</v>
      </c>
      <c r="AS290" s="184" t="s">
        <v>621</v>
      </c>
      <c r="AT290" s="184" t="s">
        <v>621</v>
      </c>
      <c r="AU290" s="184" t="s">
        <v>621</v>
      </c>
      <c r="AV290" s="184" t="s">
        <v>623</v>
      </c>
      <c r="AW290" s="184" t="s">
        <v>621</v>
      </c>
      <c r="AX290" s="184" t="s">
        <v>621</v>
      </c>
      <c r="AY290" s="184" t="s">
        <v>621</v>
      </c>
      <c r="AZ290" s="184" t="s">
        <v>621</v>
      </c>
      <c r="BA290" s="184" t="s">
        <v>621</v>
      </c>
      <c r="BC290" s="107">
        <f t="shared" si="24"/>
        <v>45</v>
      </c>
      <c r="BD290" s="107">
        <f t="shared" si="25"/>
        <v>0</v>
      </c>
      <c r="BE290" s="107">
        <f t="shared" si="26"/>
        <v>0</v>
      </c>
      <c r="BF290" s="107">
        <f t="shared" si="27"/>
        <v>5</v>
      </c>
      <c r="BG290" s="107">
        <f t="shared" si="28"/>
        <v>0</v>
      </c>
      <c r="BH290" s="107">
        <f t="shared" si="29"/>
        <v>45</v>
      </c>
    </row>
    <row r="291" spans="1:60" x14ac:dyDescent="0.25">
      <c r="A291" s="104">
        <v>1104</v>
      </c>
      <c r="B291" s="69" t="s">
        <v>292</v>
      </c>
      <c r="C291" s="69" t="s">
        <v>290</v>
      </c>
      <c r="D291" s="184" t="s">
        <v>621</v>
      </c>
      <c r="E291" s="184" t="s">
        <v>621</v>
      </c>
      <c r="F291" s="184" t="s">
        <v>621</v>
      </c>
      <c r="G291" s="184" t="s">
        <v>621</v>
      </c>
      <c r="H291" s="184" t="s">
        <v>621</v>
      </c>
      <c r="I291" s="184" t="s">
        <v>621</v>
      </c>
      <c r="J291" s="184" t="s">
        <v>621</v>
      </c>
      <c r="K291" s="184" t="s">
        <v>621</v>
      </c>
      <c r="L291" s="184" t="s">
        <v>621</v>
      </c>
      <c r="M291" s="184" t="s">
        <v>621</v>
      </c>
      <c r="N291" s="184" t="s">
        <v>623</v>
      </c>
      <c r="O291" s="184" t="s">
        <v>621</v>
      </c>
      <c r="P291" s="184" t="s">
        <v>621</v>
      </c>
      <c r="Q291" s="184" t="s">
        <v>621</v>
      </c>
      <c r="R291" s="184" t="s">
        <v>621</v>
      </c>
      <c r="S291" s="184" t="s">
        <v>621</v>
      </c>
      <c r="T291" s="184" t="s">
        <v>620</v>
      </c>
      <c r="U291" s="184" t="s">
        <v>621</v>
      </c>
      <c r="V291" s="184" t="s">
        <v>621</v>
      </c>
      <c r="W291" s="184" t="s">
        <v>621</v>
      </c>
      <c r="X291" s="184" t="s">
        <v>621</v>
      </c>
      <c r="Y291" s="184" t="s">
        <v>622</v>
      </c>
      <c r="Z291" s="184" t="s">
        <v>621</v>
      </c>
      <c r="AA291" s="184" t="s">
        <v>621</v>
      </c>
      <c r="AB291" s="184" t="s">
        <v>621</v>
      </c>
      <c r="AC291" s="184" t="s">
        <v>621</v>
      </c>
      <c r="AD291" s="184" t="s">
        <v>621</v>
      </c>
      <c r="AE291" s="184" t="s">
        <v>621</v>
      </c>
      <c r="AF291" s="184" t="s">
        <v>621</v>
      </c>
      <c r="AG291" s="184" t="s">
        <v>622</v>
      </c>
      <c r="AH291" s="184" t="s">
        <v>622</v>
      </c>
      <c r="AI291" s="184" t="s">
        <v>622</v>
      </c>
      <c r="AJ291" s="184" t="s">
        <v>621</v>
      </c>
      <c r="AK291" s="184" t="s">
        <v>621</v>
      </c>
      <c r="AL291" s="184" t="s">
        <v>621</v>
      </c>
      <c r="AM291" s="184" t="s">
        <v>621</v>
      </c>
      <c r="AN291" s="184" t="s">
        <v>621</v>
      </c>
      <c r="AO291" s="184" t="s">
        <v>620</v>
      </c>
      <c r="AP291" s="184" t="s">
        <v>621</v>
      </c>
      <c r="AQ291" s="184" t="s">
        <v>621</v>
      </c>
      <c r="AR291" s="184" t="s">
        <v>621</v>
      </c>
      <c r="AS291" s="184" t="s">
        <v>621</v>
      </c>
      <c r="AT291" s="184" t="s">
        <v>623</v>
      </c>
      <c r="AU291" s="184" t="s">
        <v>621</v>
      </c>
      <c r="AV291" s="184" t="s">
        <v>623</v>
      </c>
      <c r="AW291" s="184" t="s">
        <v>620</v>
      </c>
      <c r="AX291" s="184" t="s">
        <v>620</v>
      </c>
      <c r="AY291" s="184" t="s">
        <v>620</v>
      </c>
      <c r="AZ291" s="184" t="s">
        <v>622</v>
      </c>
      <c r="BA291" s="184" t="s">
        <v>620</v>
      </c>
      <c r="BC291" s="107">
        <f t="shared" si="24"/>
        <v>36</v>
      </c>
      <c r="BD291" s="107">
        <f t="shared" si="25"/>
        <v>5</v>
      </c>
      <c r="BE291" s="107">
        <f t="shared" si="26"/>
        <v>6</v>
      </c>
      <c r="BF291" s="107">
        <f t="shared" si="27"/>
        <v>3</v>
      </c>
      <c r="BG291" s="107">
        <f t="shared" si="28"/>
        <v>0</v>
      </c>
      <c r="BH291" s="107">
        <f t="shared" si="29"/>
        <v>47</v>
      </c>
    </row>
    <row r="292" spans="1:60" x14ac:dyDescent="0.25">
      <c r="A292" s="104">
        <v>1105</v>
      </c>
      <c r="B292" s="69" t="s">
        <v>293</v>
      </c>
      <c r="C292" s="69" t="s">
        <v>290</v>
      </c>
      <c r="D292" s="184" t="s">
        <v>621</v>
      </c>
      <c r="E292" s="184" t="s">
        <v>621</v>
      </c>
      <c r="F292" s="184" t="s">
        <v>621</v>
      </c>
      <c r="G292" s="184" t="s">
        <v>621</v>
      </c>
      <c r="H292" s="184" t="s">
        <v>623</v>
      </c>
      <c r="I292" s="184" t="s">
        <v>621</v>
      </c>
      <c r="J292" s="184" t="s">
        <v>623</v>
      </c>
      <c r="K292" s="184" t="s">
        <v>621</v>
      </c>
      <c r="L292" s="184" t="s">
        <v>622</v>
      </c>
      <c r="M292" s="184" t="s">
        <v>621</v>
      </c>
      <c r="N292" s="184" t="s">
        <v>621</v>
      </c>
      <c r="O292" s="184" t="s">
        <v>621</v>
      </c>
      <c r="P292" s="184" t="s">
        <v>621</v>
      </c>
      <c r="Q292" s="184" t="s">
        <v>621</v>
      </c>
      <c r="R292" s="184" t="s">
        <v>621</v>
      </c>
      <c r="S292" s="184" t="s">
        <v>621</v>
      </c>
      <c r="T292" s="184" t="s">
        <v>621</v>
      </c>
      <c r="U292" s="184" t="s">
        <v>621</v>
      </c>
      <c r="V292" s="184" t="s">
        <v>621</v>
      </c>
      <c r="W292" s="184" t="s">
        <v>621</v>
      </c>
      <c r="X292" s="184" t="s">
        <v>621</v>
      </c>
      <c r="Y292" s="184" t="s">
        <v>621</v>
      </c>
      <c r="Z292" s="184" t="s">
        <v>621</v>
      </c>
      <c r="AA292" s="184" t="s">
        <v>621</v>
      </c>
      <c r="AB292" s="184" t="s">
        <v>621</v>
      </c>
      <c r="AC292" s="184" t="s">
        <v>621</v>
      </c>
      <c r="AD292" s="184" t="s">
        <v>621</v>
      </c>
      <c r="AE292" s="184" t="s">
        <v>621</v>
      </c>
      <c r="AF292" s="184" t="s">
        <v>621</v>
      </c>
      <c r="AG292" s="184" t="s">
        <v>622</v>
      </c>
      <c r="AH292" s="184" t="s">
        <v>622</v>
      </c>
      <c r="AI292" s="184" t="s">
        <v>622</v>
      </c>
      <c r="AJ292" s="184" t="s">
        <v>621</v>
      </c>
      <c r="AK292" s="184" t="s">
        <v>621</v>
      </c>
      <c r="AL292" s="184" t="s">
        <v>622</v>
      </c>
      <c r="AM292" s="184" t="s">
        <v>621</v>
      </c>
      <c r="AN292" s="184" t="s">
        <v>621</v>
      </c>
      <c r="AO292" s="184" t="s">
        <v>621</v>
      </c>
      <c r="AP292" s="184" t="s">
        <v>621</v>
      </c>
      <c r="AQ292" s="184" t="s">
        <v>621</v>
      </c>
      <c r="AR292" s="184" t="s">
        <v>621</v>
      </c>
      <c r="AS292" s="184" t="s">
        <v>623</v>
      </c>
      <c r="AT292" s="184" t="s">
        <v>621</v>
      </c>
      <c r="AU292" s="184" t="s">
        <v>621</v>
      </c>
      <c r="AV292" s="184" t="s">
        <v>621</v>
      </c>
      <c r="AW292" s="184" t="s">
        <v>622</v>
      </c>
      <c r="AX292" s="184" t="s">
        <v>621</v>
      </c>
      <c r="AY292" s="184" t="s">
        <v>621</v>
      </c>
      <c r="AZ292" s="184" t="s">
        <v>622</v>
      </c>
      <c r="BA292" s="184" t="s">
        <v>621</v>
      </c>
      <c r="BC292" s="107">
        <f t="shared" si="24"/>
        <v>40</v>
      </c>
      <c r="BD292" s="107">
        <f t="shared" si="25"/>
        <v>7</v>
      </c>
      <c r="BE292" s="107">
        <f t="shared" si="26"/>
        <v>0</v>
      </c>
      <c r="BF292" s="107">
        <f t="shared" si="27"/>
        <v>3</v>
      </c>
      <c r="BG292" s="107">
        <f t="shared" si="28"/>
        <v>0</v>
      </c>
      <c r="BH292" s="107">
        <f t="shared" si="29"/>
        <v>47</v>
      </c>
    </row>
    <row r="293" spans="1:60" x14ac:dyDescent="0.25">
      <c r="A293" s="104">
        <v>1106</v>
      </c>
      <c r="B293" s="69" t="s">
        <v>197</v>
      </c>
      <c r="C293" s="69" t="s">
        <v>290</v>
      </c>
      <c r="D293" s="184" t="s">
        <v>621</v>
      </c>
      <c r="E293" s="184" t="s">
        <v>621</v>
      </c>
      <c r="F293" s="184" t="s">
        <v>621</v>
      </c>
      <c r="G293" s="184" t="s">
        <v>623</v>
      </c>
      <c r="H293" s="184" t="s">
        <v>621</v>
      </c>
      <c r="I293" s="184" t="s">
        <v>621</v>
      </c>
      <c r="J293" s="184" t="s">
        <v>623</v>
      </c>
      <c r="K293" s="184" t="s">
        <v>621</v>
      </c>
      <c r="L293" s="184" t="s">
        <v>621</v>
      </c>
      <c r="M293" s="184" t="s">
        <v>621</v>
      </c>
      <c r="N293" s="184" t="s">
        <v>621</v>
      </c>
      <c r="O293" s="184" t="s">
        <v>621</v>
      </c>
      <c r="P293" s="184" t="s">
        <v>621</v>
      </c>
      <c r="Q293" s="184" t="s">
        <v>621</v>
      </c>
      <c r="R293" s="184" t="s">
        <v>621</v>
      </c>
      <c r="S293" s="184" t="s">
        <v>621</v>
      </c>
      <c r="T293" s="184" t="s">
        <v>620</v>
      </c>
      <c r="U293" s="184" t="s">
        <v>621</v>
      </c>
      <c r="V293" s="184" t="s">
        <v>621</v>
      </c>
      <c r="W293" s="184" t="s">
        <v>621</v>
      </c>
      <c r="X293" s="184" t="s">
        <v>621</v>
      </c>
      <c r="Y293" s="184" t="s">
        <v>622</v>
      </c>
      <c r="Z293" s="184" t="s">
        <v>621</v>
      </c>
      <c r="AA293" s="184" t="s">
        <v>621</v>
      </c>
      <c r="AB293" s="184" t="s">
        <v>621</v>
      </c>
      <c r="AC293" s="184" t="s">
        <v>623</v>
      </c>
      <c r="AD293" s="184" t="s">
        <v>621</v>
      </c>
      <c r="AE293" s="184" t="s">
        <v>621</v>
      </c>
      <c r="AF293" s="184" t="s">
        <v>621</v>
      </c>
      <c r="AG293" s="184" t="s">
        <v>621</v>
      </c>
      <c r="AH293" s="184" t="s">
        <v>621</v>
      </c>
      <c r="AI293" s="184" t="s">
        <v>621</v>
      </c>
      <c r="AJ293" s="184" t="s">
        <v>621</v>
      </c>
      <c r="AK293" s="184" t="s">
        <v>621</v>
      </c>
      <c r="AL293" s="184" t="s">
        <v>621</v>
      </c>
      <c r="AM293" s="184" t="s">
        <v>621</v>
      </c>
      <c r="AN293" s="184" t="s">
        <v>621</v>
      </c>
      <c r="AO293" s="184" t="s">
        <v>623</v>
      </c>
      <c r="AP293" s="184" t="s">
        <v>621</v>
      </c>
      <c r="AQ293" s="184" t="s">
        <v>621</v>
      </c>
      <c r="AR293" s="184" t="s">
        <v>621</v>
      </c>
      <c r="AS293" s="184" t="s">
        <v>621</v>
      </c>
      <c r="AT293" s="184" t="s">
        <v>623</v>
      </c>
      <c r="AU293" s="184" t="s">
        <v>621</v>
      </c>
      <c r="AV293" s="184" t="s">
        <v>623</v>
      </c>
      <c r="AW293" s="184" t="s">
        <v>623</v>
      </c>
      <c r="AX293" s="184" t="s">
        <v>621</v>
      </c>
      <c r="AY293" s="184" t="s">
        <v>621</v>
      </c>
      <c r="AZ293" s="184" t="s">
        <v>621</v>
      </c>
      <c r="BA293" s="184" t="s">
        <v>623</v>
      </c>
      <c r="BC293" s="107">
        <f t="shared" si="24"/>
        <v>40</v>
      </c>
      <c r="BD293" s="107">
        <f t="shared" si="25"/>
        <v>1</v>
      </c>
      <c r="BE293" s="107">
        <f t="shared" si="26"/>
        <v>1</v>
      </c>
      <c r="BF293" s="107">
        <f t="shared" si="27"/>
        <v>8</v>
      </c>
      <c r="BG293" s="107">
        <f t="shared" si="28"/>
        <v>0</v>
      </c>
      <c r="BH293" s="107">
        <f t="shared" si="29"/>
        <v>42</v>
      </c>
    </row>
    <row r="294" spans="1:60" x14ac:dyDescent="0.25">
      <c r="A294" s="104">
        <v>1107</v>
      </c>
      <c r="B294" s="69" t="s">
        <v>198</v>
      </c>
      <c r="C294" s="69" t="s">
        <v>290</v>
      </c>
      <c r="D294" s="184" t="s">
        <v>621</v>
      </c>
      <c r="E294" s="184" t="s">
        <v>621</v>
      </c>
      <c r="F294" s="184" t="s">
        <v>623</v>
      </c>
      <c r="G294" s="184" t="s">
        <v>621</v>
      </c>
      <c r="H294" s="184" t="s">
        <v>621</v>
      </c>
      <c r="I294" s="184" t="s">
        <v>621</v>
      </c>
      <c r="J294" s="184" t="s">
        <v>623</v>
      </c>
      <c r="K294" s="184" t="s">
        <v>623</v>
      </c>
      <c r="L294" s="184" t="s">
        <v>621</v>
      </c>
      <c r="M294" s="184" t="s">
        <v>621</v>
      </c>
      <c r="N294" s="184" t="s">
        <v>623</v>
      </c>
      <c r="O294" s="184" t="s">
        <v>621</v>
      </c>
      <c r="P294" s="184" t="s">
        <v>621</v>
      </c>
      <c r="Q294" s="184" t="s">
        <v>623</v>
      </c>
      <c r="R294" s="184" t="s">
        <v>621</v>
      </c>
      <c r="S294" s="184" t="s">
        <v>621</v>
      </c>
      <c r="T294" s="184" t="s">
        <v>620</v>
      </c>
      <c r="U294" s="184" t="s">
        <v>621</v>
      </c>
      <c r="V294" s="184" t="s">
        <v>621</v>
      </c>
      <c r="W294" s="184" t="s">
        <v>621</v>
      </c>
      <c r="X294" s="184" t="s">
        <v>621</v>
      </c>
      <c r="Y294" s="184" t="s">
        <v>622</v>
      </c>
      <c r="Z294" s="184" t="s">
        <v>621</v>
      </c>
      <c r="AA294" s="184" t="s">
        <v>621</v>
      </c>
      <c r="AB294" s="184" t="s">
        <v>621</v>
      </c>
      <c r="AC294" s="184" t="s">
        <v>621</v>
      </c>
      <c r="AD294" s="184" t="s">
        <v>621</v>
      </c>
      <c r="AE294" s="184" t="s">
        <v>621</v>
      </c>
      <c r="AF294" s="184" t="s">
        <v>621</v>
      </c>
      <c r="AG294" s="184" t="s">
        <v>622</v>
      </c>
      <c r="AH294" s="184" t="s">
        <v>621</v>
      </c>
      <c r="AI294" s="184" t="s">
        <v>622</v>
      </c>
      <c r="AJ294" s="184" t="s">
        <v>621</v>
      </c>
      <c r="AK294" s="184" t="s">
        <v>621</v>
      </c>
      <c r="AL294" s="184" t="s">
        <v>621</v>
      </c>
      <c r="AM294" s="184" t="s">
        <v>621</v>
      </c>
      <c r="AN294" s="184" t="s">
        <v>621</v>
      </c>
      <c r="AO294" s="184" t="s">
        <v>620</v>
      </c>
      <c r="AP294" s="184" t="s">
        <v>621</v>
      </c>
      <c r="AQ294" s="184" t="s">
        <v>621</v>
      </c>
      <c r="AR294" s="184" t="s">
        <v>621</v>
      </c>
      <c r="AS294" s="184" t="s">
        <v>621</v>
      </c>
      <c r="AT294" s="184" t="s">
        <v>623</v>
      </c>
      <c r="AU294" s="184" t="s">
        <v>621</v>
      </c>
      <c r="AV294" s="184" t="s">
        <v>623</v>
      </c>
      <c r="AW294" s="184" t="s">
        <v>621</v>
      </c>
      <c r="AX294" s="184" t="s">
        <v>621</v>
      </c>
      <c r="AY294" s="184" t="s">
        <v>621</v>
      </c>
      <c r="AZ294" s="184" t="s">
        <v>622</v>
      </c>
      <c r="BA294" s="184" t="s">
        <v>620</v>
      </c>
      <c r="BC294" s="107">
        <f t="shared" si="24"/>
        <v>36</v>
      </c>
      <c r="BD294" s="107">
        <f t="shared" si="25"/>
        <v>4</v>
      </c>
      <c r="BE294" s="107">
        <f t="shared" si="26"/>
        <v>3</v>
      </c>
      <c r="BF294" s="107">
        <f t="shared" si="27"/>
        <v>7</v>
      </c>
      <c r="BG294" s="107">
        <f t="shared" si="28"/>
        <v>0</v>
      </c>
      <c r="BH294" s="107">
        <f t="shared" si="29"/>
        <v>43</v>
      </c>
    </row>
    <row r="295" spans="1:60" x14ac:dyDescent="0.25">
      <c r="A295" s="104">
        <v>1108</v>
      </c>
      <c r="B295" s="69" t="s">
        <v>294</v>
      </c>
      <c r="C295" s="69" t="s">
        <v>290</v>
      </c>
      <c r="D295" s="184" t="s">
        <v>621</v>
      </c>
      <c r="E295" s="184" t="s">
        <v>621</v>
      </c>
      <c r="F295" s="184" t="s">
        <v>621</v>
      </c>
      <c r="G295" s="184" t="s">
        <v>621</v>
      </c>
      <c r="H295" s="184" t="s">
        <v>621</v>
      </c>
      <c r="I295" s="184" t="s">
        <v>621</v>
      </c>
      <c r="J295" s="184" t="s">
        <v>623</v>
      </c>
      <c r="K295" s="184" t="s">
        <v>621</v>
      </c>
      <c r="L295" s="184" t="s">
        <v>621</v>
      </c>
      <c r="M295" s="184" t="s">
        <v>621</v>
      </c>
      <c r="N295" s="184" t="s">
        <v>621</v>
      </c>
      <c r="O295" s="184" t="s">
        <v>621</v>
      </c>
      <c r="P295" s="184" t="s">
        <v>621</v>
      </c>
      <c r="Q295" s="184" t="s">
        <v>621</v>
      </c>
      <c r="R295" s="184" t="s">
        <v>621</v>
      </c>
      <c r="S295" s="184" t="s">
        <v>621</v>
      </c>
      <c r="T295" s="184" t="s">
        <v>621</v>
      </c>
      <c r="U295" s="184" t="s">
        <v>621</v>
      </c>
      <c r="V295" s="184" t="s">
        <v>621</v>
      </c>
      <c r="W295" s="184" t="s">
        <v>621</v>
      </c>
      <c r="X295" s="184" t="s">
        <v>621</v>
      </c>
      <c r="Y295" s="184" t="s">
        <v>621</v>
      </c>
      <c r="Z295" s="184" t="s">
        <v>621</v>
      </c>
      <c r="AA295" s="184" t="s">
        <v>621</v>
      </c>
      <c r="AB295" s="184" t="s">
        <v>621</v>
      </c>
      <c r="AC295" s="184" t="s">
        <v>621</v>
      </c>
      <c r="AD295" s="184" t="s">
        <v>621</v>
      </c>
      <c r="AE295" s="184" t="s">
        <v>621</v>
      </c>
      <c r="AF295" s="184" t="s">
        <v>621</v>
      </c>
      <c r="AG295" s="184" t="s">
        <v>622</v>
      </c>
      <c r="AH295" s="184" t="s">
        <v>622</v>
      </c>
      <c r="AI295" s="184" t="s">
        <v>622</v>
      </c>
      <c r="AJ295" s="184" t="s">
        <v>621</v>
      </c>
      <c r="AK295" s="184" t="s">
        <v>621</v>
      </c>
      <c r="AL295" s="184" t="s">
        <v>621</v>
      </c>
      <c r="AM295" s="184" t="s">
        <v>621</v>
      </c>
      <c r="AN295" s="184" t="s">
        <v>621</v>
      </c>
      <c r="AO295" s="184" t="s">
        <v>623</v>
      </c>
      <c r="AP295" s="184" t="s">
        <v>621</v>
      </c>
      <c r="AQ295" s="184" t="s">
        <v>621</v>
      </c>
      <c r="AR295" s="184" t="s">
        <v>621</v>
      </c>
      <c r="AS295" s="184" t="s">
        <v>623</v>
      </c>
      <c r="AT295" s="184" t="s">
        <v>621</v>
      </c>
      <c r="AU295" s="184" t="s">
        <v>621</v>
      </c>
      <c r="AV295" s="184" t="s">
        <v>621</v>
      </c>
      <c r="AW295" s="184" t="s">
        <v>621</v>
      </c>
      <c r="AX295" s="184" t="s">
        <v>620</v>
      </c>
      <c r="AY295" s="184" t="s">
        <v>621</v>
      </c>
      <c r="AZ295" s="184" t="s">
        <v>622</v>
      </c>
      <c r="BA295" s="184" t="s">
        <v>622</v>
      </c>
      <c r="BC295" s="107">
        <f t="shared" si="24"/>
        <v>41</v>
      </c>
      <c r="BD295" s="107">
        <f t="shared" si="25"/>
        <v>5</v>
      </c>
      <c r="BE295" s="107">
        <f t="shared" si="26"/>
        <v>1</v>
      </c>
      <c r="BF295" s="107">
        <f t="shared" si="27"/>
        <v>3</v>
      </c>
      <c r="BG295" s="107">
        <f t="shared" si="28"/>
        <v>0</v>
      </c>
      <c r="BH295" s="107">
        <f t="shared" si="29"/>
        <v>47</v>
      </c>
    </row>
    <row r="296" spans="1:60" x14ac:dyDescent="0.25">
      <c r="A296" s="104">
        <v>1111</v>
      </c>
      <c r="B296" s="69" t="s">
        <v>298</v>
      </c>
      <c r="C296" s="69" t="s">
        <v>290</v>
      </c>
      <c r="D296" s="107" t="s">
        <v>621</v>
      </c>
      <c r="E296" s="107" t="s">
        <v>621</v>
      </c>
      <c r="F296" s="107" t="s">
        <v>623</v>
      </c>
      <c r="G296" s="107" t="s">
        <v>621</v>
      </c>
      <c r="H296" s="107" t="s">
        <v>621</v>
      </c>
      <c r="I296" s="107" t="s">
        <v>621</v>
      </c>
      <c r="J296" s="107" t="s">
        <v>623</v>
      </c>
      <c r="K296" s="107" t="s">
        <v>621</v>
      </c>
      <c r="L296" s="107" t="s">
        <v>622</v>
      </c>
      <c r="M296" s="107" t="s">
        <v>623</v>
      </c>
      <c r="N296" s="107" t="s">
        <v>621</v>
      </c>
      <c r="O296" s="107" t="s">
        <v>620</v>
      </c>
      <c r="P296" s="107" t="s">
        <v>620</v>
      </c>
      <c r="Q296" s="107" t="s">
        <v>620</v>
      </c>
      <c r="R296" s="107" t="s">
        <v>623</v>
      </c>
      <c r="S296" s="107" t="s">
        <v>621</v>
      </c>
      <c r="T296" s="107" t="s">
        <v>620</v>
      </c>
      <c r="U296" s="107" t="s">
        <v>621</v>
      </c>
      <c r="V296" s="107" t="s">
        <v>621</v>
      </c>
      <c r="W296" s="107" t="s">
        <v>623</v>
      </c>
      <c r="X296" s="107" t="s">
        <v>623</v>
      </c>
      <c r="Y296" s="107" t="s">
        <v>622</v>
      </c>
      <c r="Z296" s="107" t="s">
        <v>621</v>
      </c>
      <c r="AA296" s="107" t="s">
        <v>621</v>
      </c>
      <c r="AB296" s="107" t="s">
        <v>621</v>
      </c>
      <c r="AC296" s="107" t="s">
        <v>621</v>
      </c>
      <c r="AD296" s="107" t="s">
        <v>621</v>
      </c>
      <c r="AE296" s="107" t="s">
        <v>621</v>
      </c>
      <c r="AF296" s="107" t="s">
        <v>621</v>
      </c>
      <c r="AG296" s="107" t="s">
        <v>622</v>
      </c>
      <c r="AH296" s="107" t="s">
        <v>621</v>
      </c>
      <c r="AI296" s="107" t="s">
        <v>622</v>
      </c>
      <c r="AJ296" s="107" t="s">
        <v>621</v>
      </c>
      <c r="AK296" s="107" t="s">
        <v>621</v>
      </c>
      <c r="AL296" s="107" t="s">
        <v>621</v>
      </c>
      <c r="AM296" s="107" t="s">
        <v>621</v>
      </c>
      <c r="AN296" s="107" t="s">
        <v>621</v>
      </c>
      <c r="AO296" s="107" t="s">
        <v>621</v>
      </c>
      <c r="AP296" s="107" t="s">
        <v>621</v>
      </c>
      <c r="AQ296" s="107" t="s">
        <v>623</v>
      </c>
      <c r="AR296" s="107" t="s">
        <v>623</v>
      </c>
      <c r="AS296" s="107" t="s">
        <v>621</v>
      </c>
      <c r="AT296" s="107" t="s">
        <v>621</v>
      </c>
      <c r="AU296" s="107" t="s">
        <v>621</v>
      </c>
      <c r="AV296" s="107" t="s">
        <v>621</v>
      </c>
      <c r="AW296" s="107" t="s">
        <v>621</v>
      </c>
      <c r="AX296" s="107" t="s">
        <v>620</v>
      </c>
      <c r="AY296" s="107" t="s">
        <v>621</v>
      </c>
      <c r="AZ296" s="107" t="s">
        <v>622</v>
      </c>
      <c r="BA296" s="107" t="s">
        <v>620</v>
      </c>
      <c r="BC296" s="107">
        <f t="shared" si="24"/>
        <v>31</v>
      </c>
      <c r="BD296" s="107">
        <f t="shared" si="25"/>
        <v>5</v>
      </c>
      <c r="BE296" s="107">
        <f t="shared" si="26"/>
        <v>6</v>
      </c>
      <c r="BF296" s="107">
        <f t="shared" si="27"/>
        <v>8</v>
      </c>
      <c r="BG296" s="107">
        <f t="shared" si="28"/>
        <v>0</v>
      </c>
      <c r="BH296" s="107">
        <f t="shared" si="29"/>
        <v>42</v>
      </c>
    </row>
    <row r="297" spans="1:60" x14ac:dyDescent="0.25">
      <c r="A297" s="104">
        <v>1112</v>
      </c>
      <c r="B297" s="69" t="s">
        <v>297</v>
      </c>
      <c r="C297" s="69" t="s">
        <v>290</v>
      </c>
      <c r="D297" s="184" t="s">
        <v>621</v>
      </c>
      <c r="E297" s="184" t="s">
        <v>621</v>
      </c>
      <c r="F297" s="184" t="s">
        <v>621</v>
      </c>
      <c r="G297" s="184" t="s">
        <v>620</v>
      </c>
      <c r="H297" s="184" t="s">
        <v>621</v>
      </c>
      <c r="I297" s="184" t="s">
        <v>621</v>
      </c>
      <c r="J297" s="184" t="s">
        <v>621</v>
      </c>
      <c r="K297" s="184" t="s">
        <v>621</v>
      </c>
      <c r="L297" s="184" t="s">
        <v>623</v>
      </c>
      <c r="M297" s="184" t="s">
        <v>621</v>
      </c>
      <c r="N297" s="184" t="s">
        <v>621</v>
      </c>
      <c r="O297" s="184" t="s">
        <v>621</v>
      </c>
      <c r="P297" s="184" t="s">
        <v>621</v>
      </c>
      <c r="Q297" s="184" t="s">
        <v>621</v>
      </c>
      <c r="R297" s="184" t="s">
        <v>621</v>
      </c>
      <c r="S297" s="184" t="s">
        <v>621</v>
      </c>
      <c r="T297" s="184" t="s">
        <v>621</v>
      </c>
      <c r="U297" s="184" t="s">
        <v>621</v>
      </c>
      <c r="V297" s="184" t="s">
        <v>621</v>
      </c>
      <c r="W297" s="184" t="s">
        <v>621</v>
      </c>
      <c r="X297" s="184" t="s">
        <v>621</v>
      </c>
      <c r="Y297" s="184" t="s">
        <v>622</v>
      </c>
      <c r="Z297" s="184" t="s">
        <v>621</v>
      </c>
      <c r="AA297" s="184" t="s">
        <v>621</v>
      </c>
      <c r="AB297" s="184" t="s">
        <v>621</v>
      </c>
      <c r="AC297" s="184" t="s">
        <v>621</v>
      </c>
      <c r="AD297" s="184" t="s">
        <v>623</v>
      </c>
      <c r="AE297" s="184" t="s">
        <v>621</v>
      </c>
      <c r="AF297" s="184" t="s">
        <v>621</v>
      </c>
      <c r="AG297" s="184" t="s">
        <v>622</v>
      </c>
      <c r="AH297" s="184" t="s">
        <v>621</v>
      </c>
      <c r="AI297" s="184" t="s">
        <v>621</v>
      </c>
      <c r="AJ297" s="184" t="s">
        <v>621</v>
      </c>
      <c r="AK297" s="184" t="s">
        <v>621</v>
      </c>
      <c r="AL297" s="184" t="s">
        <v>621</v>
      </c>
      <c r="AM297" s="184" t="s">
        <v>621</v>
      </c>
      <c r="AN297" s="184" t="s">
        <v>621</v>
      </c>
      <c r="AO297" s="184" t="s">
        <v>621</v>
      </c>
      <c r="AP297" s="184" t="s">
        <v>621</v>
      </c>
      <c r="AQ297" s="184" t="s">
        <v>621</v>
      </c>
      <c r="AR297" s="184" t="s">
        <v>621</v>
      </c>
      <c r="AS297" s="184" t="s">
        <v>621</v>
      </c>
      <c r="AT297" s="184" t="s">
        <v>623</v>
      </c>
      <c r="AU297" s="184" t="s">
        <v>623</v>
      </c>
      <c r="AV297" s="184" t="s">
        <v>623</v>
      </c>
      <c r="AW297" s="184" t="s">
        <v>621</v>
      </c>
      <c r="AX297" s="184" t="s">
        <v>621</v>
      </c>
      <c r="AY297" s="184" t="s">
        <v>621</v>
      </c>
      <c r="AZ297" s="184" t="s">
        <v>622</v>
      </c>
      <c r="BA297" s="184" t="s">
        <v>622</v>
      </c>
      <c r="BC297" s="107">
        <f t="shared" si="24"/>
        <v>40</v>
      </c>
      <c r="BD297" s="107">
        <f t="shared" si="25"/>
        <v>4</v>
      </c>
      <c r="BE297" s="107">
        <f t="shared" si="26"/>
        <v>1</v>
      </c>
      <c r="BF297" s="107">
        <f t="shared" si="27"/>
        <v>5</v>
      </c>
      <c r="BG297" s="107">
        <f t="shared" si="28"/>
        <v>0</v>
      </c>
      <c r="BH297" s="107">
        <f t="shared" si="29"/>
        <v>45</v>
      </c>
    </row>
    <row r="298" spans="1:60" x14ac:dyDescent="0.25">
      <c r="A298" s="104">
        <v>1113</v>
      </c>
      <c r="B298" s="69" t="s">
        <v>299</v>
      </c>
      <c r="C298" s="69" t="s">
        <v>290</v>
      </c>
      <c r="D298" s="184" t="s">
        <v>621</v>
      </c>
      <c r="E298" s="184" t="s">
        <v>621</v>
      </c>
      <c r="F298" s="184" t="s">
        <v>621</v>
      </c>
      <c r="G298" s="184" t="s">
        <v>621</v>
      </c>
      <c r="H298" s="184" t="s">
        <v>621</v>
      </c>
      <c r="I298" s="184" t="s">
        <v>621</v>
      </c>
      <c r="J298" s="184" t="s">
        <v>623</v>
      </c>
      <c r="K298" s="184" t="s">
        <v>621</v>
      </c>
      <c r="L298" s="184" t="s">
        <v>622</v>
      </c>
      <c r="M298" s="184" t="s">
        <v>621</v>
      </c>
      <c r="N298" s="184" t="s">
        <v>621</v>
      </c>
      <c r="O298" s="184" t="s">
        <v>621</v>
      </c>
      <c r="P298" s="184" t="s">
        <v>620</v>
      </c>
      <c r="Q298" s="184" t="s">
        <v>621</v>
      </c>
      <c r="R298" s="184" t="s">
        <v>621</v>
      </c>
      <c r="S298" s="184" t="s">
        <v>621</v>
      </c>
      <c r="T298" s="184" t="s">
        <v>621</v>
      </c>
      <c r="U298" s="184" t="s">
        <v>621</v>
      </c>
      <c r="V298" s="184" t="s">
        <v>621</v>
      </c>
      <c r="W298" s="184" t="s">
        <v>621</v>
      </c>
      <c r="X298" s="184" t="s">
        <v>623</v>
      </c>
      <c r="Y298" s="184" t="s">
        <v>621</v>
      </c>
      <c r="Z298" s="184" t="s">
        <v>621</v>
      </c>
      <c r="AA298" s="184" t="s">
        <v>621</v>
      </c>
      <c r="AB298" s="184" t="s">
        <v>621</v>
      </c>
      <c r="AC298" s="184" t="s">
        <v>621</v>
      </c>
      <c r="AD298" s="184" t="s">
        <v>621</v>
      </c>
      <c r="AE298" s="184" t="s">
        <v>621</v>
      </c>
      <c r="AF298" s="184" t="s">
        <v>621</v>
      </c>
      <c r="AG298" s="184" t="s">
        <v>621</v>
      </c>
      <c r="AH298" s="184" t="s">
        <v>621</v>
      </c>
      <c r="AI298" s="184" t="s">
        <v>621</v>
      </c>
      <c r="AJ298" s="184" t="s">
        <v>621</v>
      </c>
      <c r="AK298" s="184" t="s">
        <v>621</v>
      </c>
      <c r="AL298" s="184" t="s">
        <v>621</v>
      </c>
      <c r="AM298" s="184" t="s">
        <v>623</v>
      </c>
      <c r="AN298" s="184" t="s">
        <v>621</v>
      </c>
      <c r="AO298" s="184" t="s">
        <v>623</v>
      </c>
      <c r="AP298" s="184" t="s">
        <v>621</v>
      </c>
      <c r="AQ298" s="184" t="s">
        <v>621</v>
      </c>
      <c r="AR298" s="184" t="s">
        <v>621</v>
      </c>
      <c r="AS298" s="184" t="s">
        <v>621</v>
      </c>
      <c r="AT298" s="184" t="s">
        <v>623</v>
      </c>
      <c r="AU298" s="184" t="s">
        <v>623</v>
      </c>
      <c r="AV298" s="184" t="s">
        <v>621</v>
      </c>
      <c r="AW298" s="184" t="s">
        <v>621</v>
      </c>
      <c r="AX298" s="184" t="s">
        <v>620</v>
      </c>
      <c r="AY298" s="184" t="s">
        <v>621</v>
      </c>
      <c r="AZ298" s="184" t="s">
        <v>622</v>
      </c>
      <c r="BA298" s="184" t="s">
        <v>622</v>
      </c>
      <c r="BC298" s="107">
        <f t="shared" si="24"/>
        <v>39</v>
      </c>
      <c r="BD298" s="107">
        <f t="shared" si="25"/>
        <v>3</v>
      </c>
      <c r="BE298" s="107">
        <f t="shared" si="26"/>
        <v>2</v>
      </c>
      <c r="BF298" s="107">
        <f t="shared" si="27"/>
        <v>6</v>
      </c>
      <c r="BG298" s="107">
        <f t="shared" si="28"/>
        <v>0</v>
      </c>
      <c r="BH298" s="107">
        <f t="shared" si="29"/>
        <v>44</v>
      </c>
    </row>
    <row r="299" spans="1:60" x14ac:dyDescent="0.25">
      <c r="A299" s="104">
        <v>1114</v>
      </c>
      <c r="B299" s="69" t="s">
        <v>634</v>
      </c>
      <c r="C299" s="69" t="s">
        <v>290</v>
      </c>
      <c r="D299" s="184" t="s">
        <v>621</v>
      </c>
      <c r="E299" s="184" t="s">
        <v>621</v>
      </c>
      <c r="F299" s="184" t="s">
        <v>621</v>
      </c>
      <c r="G299" s="184" t="s">
        <v>621</v>
      </c>
      <c r="H299" s="184" t="s">
        <v>621</v>
      </c>
      <c r="I299" s="184" t="s">
        <v>621</v>
      </c>
      <c r="J299" s="184" t="s">
        <v>623</v>
      </c>
      <c r="K299" s="184" t="s">
        <v>621</v>
      </c>
      <c r="L299" s="184" t="s">
        <v>621</v>
      </c>
      <c r="M299" s="184" t="s">
        <v>621</v>
      </c>
      <c r="N299" s="184" t="s">
        <v>621</v>
      </c>
      <c r="O299" s="184" t="s">
        <v>621</v>
      </c>
      <c r="P299" s="184" t="s">
        <v>621</v>
      </c>
      <c r="Q299" s="184" t="s">
        <v>621</v>
      </c>
      <c r="R299" s="184" t="s">
        <v>621</v>
      </c>
      <c r="S299" s="184" t="s">
        <v>621</v>
      </c>
      <c r="T299" s="184" t="s">
        <v>621</v>
      </c>
      <c r="U299" s="184" t="s">
        <v>621</v>
      </c>
      <c r="V299" s="184" t="s">
        <v>621</v>
      </c>
      <c r="W299" s="184" t="s">
        <v>623</v>
      </c>
      <c r="X299" s="184" t="s">
        <v>621</v>
      </c>
      <c r="Y299" s="184" t="s">
        <v>621</v>
      </c>
      <c r="Z299" s="184" t="s">
        <v>621</v>
      </c>
      <c r="AA299" s="184" t="s">
        <v>621</v>
      </c>
      <c r="AB299" s="184" t="s">
        <v>621</v>
      </c>
      <c r="AC299" s="184" t="s">
        <v>621</v>
      </c>
      <c r="AD299" s="184" t="s">
        <v>621</v>
      </c>
      <c r="AE299" s="184" t="s">
        <v>621</v>
      </c>
      <c r="AF299" s="184" t="s">
        <v>621</v>
      </c>
      <c r="AG299" s="184" t="s">
        <v>622</v>
      </c>
      <c r="AH299" s="184" t="s">
        <v>622</v>
      </c>
      <c r="AI299" s="184" t="s">
        <v>622</v>
      </c>
      <c r="AJ299" s="184" t="s">
        <v>621</v>
      </c>
      <c r="AK299" s="184" t="s">
        <v>621</v>
      </c>
      <c r="AL299" s="184" t="s">
        <v>621</v>
      </c>
      <c r="AM299" s="184" t="s">
        <v>621</v>
      </c>
      <c r="AN299" s="184" t="s">
        <v>621</v>
      </c>
      <c r="AO299" s="184" t="s">
        <v>621</v>
      </c>
      <c r="AP299" s="184" t="s">
        <v>621</v>
      </c>
      <c r="AQ299" s="184" t="s">
        <v>621</v>
      </c>
      <c r="AR299" s="184" t="s">
        <v>621</v>
      </c>
      <c r="AS299" s="184" t="s">
        <v>621</v>
      </c>
      <c r="AT299" s="184" t="s">
        <v>623</v>
      </c>
      <c r="AU299" s="184" t="s">
        <v>621</v>
      </c>
      <c r="AV299" s="184" t="s">
        <v>621</v>
      </c>
      <c r="AW299" s="184" t="s">
        <v>620</v>
      </c>
      <c r="AX299" s="184" t="s">
        <v>620</v>
      </c>
      <c r="AY299" s="184" t="s">
        <v>621</v>
      </c>
      <c r="AZ299" s="184" t="s">
        <v>622</v>
      </c>
      <c r="BA299" s="184" t="s">
        <v>620</v>
      </c>
      <c r="BC299" s="107">
        <f t="shared" si="24"/>
        <v>40</v>
      </c>
      <c r="BD299" s="107">
        <f t="shared" si="25"/>
        <v>4</v>
      </c>
      <c r="BE299" s="107">
        <f t="shared" si="26"/>
        <v>3</v>
      </c>
      <c r="BF299" s="107">
        <f t="shared" si="27"/>
        <v>3</v>
      </c>
      <c r="BG299" s="107">
        <f t="shared" si="28"/>
        <v>0</v>
      </c>
      <c r="BH299" s="107">
        <f t="shared" si="29"/>
        <v>47</v>
      </c>
    </row>
    <row r="300" spans="1:60" x14ac:dyDescent="0.25">
      <c r="A300" s="104">
        <v>1201</v>
      </c>
      <c r="B300" s="69" t="s">
        <v>300</v>
      </c>
      <c r="C300" s="69" t="s">
        <v>301</v>
      </c>
      <c r="D300" s="184" t="s">
        <v>621</v>
      </c>
      <c r="E300" s="184" t="s">
        <v>621</v>
      </c>
      <c r="F300" s="184" t="s">
        <v>623</v>
      </c>
      <c r="G300" s="184" t="s">
        <v>621</v>
      </c>
      <c r="H300" s="184" t="s">
        <v>623</v>
      </c>
      <c r="I300" s="184" t="s">
        <v>621</v>
      </c>
      <c r="J300" s="184" t="s">
        <v>621</v>
      </c>
      <c r="K300" s="184" t="s">
        <v>621</v>
      </c>
      <c r="L300" s="184" t="s">
        <v>621</v>
      </c>
      <c r="M300" s="184" t="s">
        <v>621</v>
      </c>
      <c r="N300" s="184" t="s">
        <v>621</v>
      </c>
      <c r="O300" s="184" t="s">
        <v>621</v>
      </c>
      <c r="P300" s="184" t="s">
        <v>621</v>
      </c>
      <c r="Q300" s="184" t="s">
        <v>621</v>
      </c>
      <c r="R300" s="184" t="s">
        <v>621</v>
      </c>
      <c r="S300" s="184" t="s">
        <v>621</v>
      </c>
      <c r="T300" s="184" t="s">
        <v>620</v>
      </c>
      <c r="U300" s="184" t="s">
        <v>621</v>
      </c>
      <c r="V300" s="184" t="s">
        <v>621</v>
      </c>
      <c r="W300" s="184" t="s">
        <v>621</v>
      </c>
      <c r="X300" s="184" t="s">
        <v>621</v>
      </c>
      <c r="Y300" s="184" t="s">
        <v>621</v>
      </c>
      <c r="Z300" s="184" t="s">
        <v>621</v>
      </c>
      <c r="AA300" s="184" t="s">
        <v>621</v>
      </c>
      <c r="AB300" s="184" t="s">
        <v>621</v>
      </c>
      <c r="AC300" s="184" t="s">
        <v>621</v>
      </c>
      <c r="AD300" s="184" t="s">
        <v>623</v>
      </c>
      <c r="AE300" s="184" t="s">
        <v>621</v>
      </c>
      <c r="AF300" s="184" t="s">
        <v>621</v>
      </c>
      <c r="AG300" s="184" t="s">
        <v>622</v>
      </c>
      <c r="AH300" s="184" t="s">
        <v>621</v>
      </c>
      <c r="AI300" s="184" t="s">
        <v>621</v>
      </c>
      <c r="AJ300" s="184" t="s">
        <v>621</v>
      </c>
      <c r="AK300" s="184" t="s">
        <v>621</v>
      </c>
      <c r="AL300" s="184" t="s">
        <v>621</v>
      </c>
      <c r="AM300" s="184" t="s">
        <v>621</v>
      </c>
      <c r="AN300" s="184" t="s">
        <v>621</v>
      </c>
      <c r="AO300" s="184" t="s">
        <v>622</v>
      </c>
      <c r="AP300" s="184" t="s">
        <v>621</v>
      </c>
      <c r="AQ300" s="184" t="s">
        <v>623</v>
      </c>
      <c r="AR300" s="184" t="s">
        <v>621</v>
      </c>
      <c r="AS300" s="184" t="s">
        <v>621</v>
      </c>
      <c r="AT300" s="184" t="s">
        <v>620</v>
      </c>
      <c r="AU300" s="184" t="s">
        <v>621</v>
      </c>
      <c r="AV300" s="184" t="s">
        <v>621</v>
      </c>
      <c r="AW300" s="184" t="s">
        <v>621</v>
      </c>
      <c r="AX300" s="184" t="s">
        <v>620</v>
      </c>
      <c r="AY300" s="184" t="s">
        <v>621</v>
      </c>
      <c r="AZ300" s="184" t="s">
        <v>622</v>
      </c>
      <c r="BA300" s="184" t="s">
        <v>620</v>
      </c>
      <c r="BC300" s="107">
        <f t="shared" si="24"/>
        <v>39</v>
      </c>
      <c r="BD300" s="107">
        <f t="shared" si="25"/>
        <v>3</v>
      </c>
      <c r="BE300" s="107">
        <f t="shared" si="26"/>
        <v>4</v>
      </c>
      <c r="BF300" s="107">
        <f t="shared" si="27"/>
        <v>4</v>
      </c>
      <c r="BG300" s="107">
        <f t="shared" si="28"/>
        <v>0</v>
      </c>
      <c r="BH300" s="107">
        <f t="shared" si="29"/>
        <v>46</v>
      </c>
    </row>
    <row r="301" spans="1:60" x14ac:dyDescent="0.25">
      <c r="A301" s="104">
        <v>1202</v>
      </c>
      <c r="B301" s="69" t="s">
        <v>302</v>
      </c>
      <c r="C301" s="69" t="s">
        <v>301</v>
      </c>
      <c r="D301" s="184" t="s">
        <v>623</v>
      </c>
      <c r="E301" s="184" t="s">
        <v>621</v>
      </c>
      <c r="F301" s="184" t="s">
        <v>621</v>
      </c>
      <c r="G301" s="184" t="s">
        <v>621</v>
      </c>
      <c r="H301" s="184" t="s">
        <v>621</v>
      </c>
      <c r="I301" s="184" t="s">
        <v>621</v>
      </c>
      <c r="J301" s="184" t="s">
        <v>623</v>
      </c>
      <c r="K301" s="184" t="s">
        <v>621</v>
      </c>
      <c r="L301" s="184" t="s">
        <v>621</v>
      </c>
      <c r="M301" s="184" t="s">
        <v>621</v>
      </c>
      <c r="N301" s="184" t="s">
        <v>621</v>
      </c>
      <c r="O301" s="184" t="s">
        <v>621</v>
      </c>
      <c r="P301" s="184" t="s">
        <v>621</v>
      </c>
      <c r="Q301" s="184" t="s">
        <v>621</v>
      </c>
      <c r="R301" s="184" t="s">
        <v>621</v>
      </c>
      <c r="S301" s="184" t="s">
        <v>621</v>
      </c>
      <c r="T301" s="184" t="s">
        <v>620</v>
      </c>
      <c r="U301" s="184" t="s">
        <v>621</v>
      </c>
      <c r="V301" s="184" t="s">
        <v>621</v>
      </c>
      <c r="W301" s="184" t="s">
        <v>621</v>
      </c>
      <c r="X301" s="184" t="s">
        <v>621</v>
      </c>
      <c r="Y301" s="184" t="s">
        <v>622</v>
      </c>
      <c r="Z301" s="184" t="s">
        <v>621</v>
      </c>
      <c r="AA301" s="184" t="s">
        <v>621</v>
      </c>
      <c r="AB301" s="184" t="s">
        <v>621</v>
      </c>
      <c r="AC301" s="184" t="s">
        <v>623</v>
      </c>
      <c r="AD301" s="184" t="s">
        <v>621</v>
      </c>
      <c r="AE301" s="184" t="s">
        <v>621</v>
      </c>
      <c r="AF301" s="184" t="s">
        <v>621</v>
      </c>
      <c r="AG301" s="184" t="s">
        <v>622</v>
      </c>
      <c r="AH301" s="184" t="s">
        <v>622</v>
      </c>
      <c r="AI301" s="184" t="s">
        <v>622</v>
      </c>
      <c r="AJ301" s="184" t="s">
        <v>621</v>
      </c>
      <c r="AK301" s="184" t="s">
        <v>623</v>
      </c>
      <c r="AL301" s="184" t="s">
        <v>621</v>
      </c>
      <c r="AM301" s="184" t="s">
        <v>621</v>
      </c>
      <c r="AN301" s="184" t="s">
        <v>621</v>
      </c>
      <c r="AO301" s="184" t="s">
        <v>621</v>
      </c>
      <c r="AP301" s="184" t="s">
        <v>621</v>
      </c>
      <c r="AQ301" s="184" t="s">
        <v>621</v>
      </c>
      <c r="AR301" s="184" t="s">
        <v>621</v>
      </c>
      <c r="AS301" s="184" t="s">
        <v>621</v>
      </c>
      <c r="AT301" s="184" t="s">
        <v>620</v>
      </c>
      <c r="AU301" s="184" t="s">
        <v>620</v>
      </c>
      <c r="AV301" s="184" t="s">
        <v>623</v>
      </c>
      <c r="AW301" s="184" t="s">
        <v>620</v>
      </c>
      <c r="AX301" s="184" t="s">
        <v>621</v>
      </c>
      <c r="AY301" s="184" t="s">
        <v>621</v>
      </c>
      <c r="AZ301" s="184" t="s">
        <v>622</v>
      </c>
      <c r="BA301" s="184" t="s">
        <v>621</v>
      </c>
      <c r="BC301" s="107">
        <f t="shared" si="24"/>
        <v>36</v>
      </c>
      <c r="BD301" s="107">
        <f t="shared" si="25"/>
        <v>5</v>
      </c>
      <c r="BE301" s="107">
        <f t="shared" si="26"/>
        <v>4</v>
      </c>
      <c r="BF301" s="107">
        <f t="shared" si="27"/>
        <v>5</v>
      </c>
      <c r="BG301" s="107">
        <f t="shared" si="28"/>
        <v>0</v>
      </c>
      <c r="BH301" s="107">
        <f t="shared" si="29"/>
        <v>45</v>
      </c>
    </row>
    <row r="302" spans="1:60" x14ac:dyDescent="0.25">
      <c r="A302" s="104">
        <v>1203</v>
      </c>
      <c r="B302" s="69" t="s">
        <v>303</v>
      </c>
      <c r="C302" s="69" t="s">
        <v>301</v>
      </c>
      <c r="D302" s="184" t="s">
        <v>621</v>
      </c>
      <c r="E302" s="184" t="s">
        <v>621</v>
      </c>
      <c r="F302" s="184" t="s">
        <v>621</v>
      </c>
      <c r="G302" s="184" t="s">
        <v>620</v>
      </c>
      <c r="H302" s="184" t="s">
        <v>621</v>
      </c>
      <c r="I302" s="184" t="s">
        <v>621</v>
      </c>
      <c r="J302" s="184" t="s">
        <v>623</v>
      </c>
      <c r="K302" s="184" t="s">
        <v>623</v>
      </c>
      <c r="L302" s="184" t="s">
        <v>621</v>
      </c>
      <c r="M302" s="184" t="s">
        <v>621</v>
      </c>
      <c r="N302" s="184" t="s">
        <v>623</v>
      </c>
      <c r="O302" s="184" t="s">
        <v>621</v>
      </c>
      <c r="P302" s="184" t="s">
        <v>620</v>
      </c>
      <c r="Q302" s="184" t="s">
        <v>621</v>
      </c>
      <c r="R302" s="184" t="s">
        <v>621</v>
      </c>
      <c r="S302" s="184" t="s">
        <v>621</v>
      </c>
      <c r="T302" s="184" t="s">
        <v>621</v>
      </c>
      <c r="U302" s="184" t="s">
        <v>621</v>
      </c>
      <c r="V302" s="184" t="s">
        <v>621</v>
      </c>
      <c r="W302" s="184" t="s">
        <v>621</v>
      </c>
      <c r="X302" s="184" t="s">
        <v>621</v>
      </c>
      <c r="Y302" s="184" t="s">
        <v>622</v>
      </c>
      <c r="Z302" s="184" t="s">
        <v>621</v>
      </c>
      <c r="AA302" s="184" t="s">
        <v>623</v>
      </c>
      <c r="AB302" s="184" t="s">
        <v>621</v>
      </c>
      <c r="AC302" s="184" t="s">
        <v>621</v>
      </c>
      <c r="AD302" s="184" t="s">
        <v>623</v>
      </c>
      <c r="AE302" s="184" t="s">
        <v>621</v>
      </c>
      <c r="AF302" s="184" t="s">
        <v>621</v>
      </c>
      <c r="AG302" s="184" t="s">
        <v>622</v>
      </c>
      <c r="AH302" s="184" t="s">
        <v>622</v>
      </c>
      <c r="AI302" s="184" t="s">
        <v>622</v>
      </c>
      <c r="AJ302" s="184" t="s">
        <v>621</v>
      </c>
      <c r="AK302" s="184" t="s">
        <v>621</v>
      </c>
      <c r="AL302" s="184" t="s">
        <v>621</v>
      </c>
      <c r="AM302" s="184" t="s">
        <v>621</v>
      </c>
      <c r="AN302" s="184" t="s">
        <v>621</v>
      </c>
      <c r="AO302" s="184" t="s">
        <v>621</v>
      </c>
      <c r="AP302" s="184" t="s">
        <v>621</v>
      </c>
      <c r="AQ302" s="184" t="s">
        <v>622</v>
      </c>
      <c r="AR302" s="184" t="s">
        <v>623</v>
      </c>
      <c r="AS302" s="184" t="s">
        <v>623</v>
      </c>
      <c r="AT302" s="184" t="s">
        <v>621</v>
      </c>
      <c r="AU302" s="184" t="s">
        <v>621</v>
      </c>
      <c r="AV302" s="184" t="s">
        <v>623</v>
      </c>
      <c r="AW302" s="184" t="s">
        <v>623</v>
      </c>
      <c r="AX302" s="184" t="s">
        <v>621</v>
      </c>
      <c r="AY302" s="184" t="s">
        <v>620</v>
      </c>
      <c r="AZ302" s="184" t="s">
        <v>622</v>
      </c>
      <c r="BA302" s="184" t="s">
        <v>620</v>
      </c>
      <c r="BC302" s="107">
        <f t="shared" si="24"/>
        <v>31</v>
      </c>
      <c r="BD302" s="107">
        <f t="shared" si="25"/>
        <v>6</v>
      </c>
      <c r="BE302" s="107">
        <f t="shared" si="26"/>
        <v>4</v>
      </c>
      <c r="BF302" s="107">
        <f t="shared" si="27"/>
        <v>9</v>
      </c>
      <c r="BG302" s="107">
        <f t="shared" si="28"/>
        <v>0</v>
      </c>
      <c r="BH302" s="107">
        <f t="shared" si="29"/>
        <v>41</v>
      </c>
    </row>
    <row r="303" spans="1:60" x14ac:dyDescent="0.25">
      <c r="A303" s="104">
        <v>1204</v>
      </c>
      <c r="B303" s="69" t="s">
        <v>304</v>
      </c>
      <c r="C303" s="69" t="s">
        <v>301</v>
      </c>
      <c r="D303" s="184" t="s">
        <v>621</v>
      </c>
      <c r="E303" s="184" t="s">
        <v>621</v>
      </c>
      <c r="F303" s="184" t="s">
        <v>621</v>
      </c>
      <c r="G303" s="184" t="s">
        <v>621</v>
      </c>
      <c r="H303" s="184" t="s">
        <v>621</v>
      </c>
      <c r="I303" s="184" t="s">
        <v>621</v>
      </c>
      <c r="J303" s="184" t="s">
        <v>621</v>
      </c>
      <c r="K303" s="184" t="s">
        <v>621</v>
      </c>
      <c r="L303" s="184" t="s">
        <v>621</v>
      </c>
      <c r="M303" s="184" t="s">
        <v>621</v>
      </c>
      <c r="N303" s="184" t="s">
        <v>621</v>
      </c>
      <c r="O303" s="184" t="s">
        <v>621</v>
      </c>
      <c r="P303" s="184" t="s">
        <v>621</v>
      </c>
      <c r="Q303" s="184" t="s">
        <v>621</v>
      </c>
      <c r="R303" s="184" t="s">
        <v>621</v>
      </c>
      <c r="S303" s="184" t="s">
        <v>621</v>
      </c>
      <c r="T303" s="184" t="s">
        <v>623</v>
      </c>
      <c r="U303" s="184" t="s">
        <v>621</v>
      </c>
      <c r="V303" s="184" t="s">
        <v>621</v>
      </c>
      <c r="W303" s="184" t="s">
        <v>621</v>
      </c>
      <c r="X303" s="184" t="s">
        <v>621</v>
      </c>
      <c r="Y303" s="184" t="s">
        <v>621</v>
      </c>
      <c r="Z303" s="184" t="s">
        <v>621</v>
      </c>
      <c r="AA303" s="184" t="s">
        <v>621</v>
      </c>
      <c r="AB303" s="184" t="s">
        <v>621</v>
      </c>
      <c r="AC303" s="184" t="s">
        <v>621</v>
      </c>
      <c r="AD303" s="184" t="s">
        <v>621</v>
      </c>
      <c r="AE303" s="184" t="s">
        <v>621</v>
      </c>
      <c r="AF303" s="184" t="s">
        <v>621</v>
      </c>
      <c r="AG303" s="184" t="s">
        <v>621</v>
      </c>
      <c r="AH303" s="184" t="s">
        <v>622</v>
      </c>
      <c r="AI303" s="184" t="s">
        <v>621</v>
      </c>
      <c r="AJ303" s="184" t="s">
        <v>621</v>
      </c>
      <c r="AK303" s="184" t="s">
        <v>621</v>
      </c>
      <c r="AL303" s="184" t="s">
        <v>621</v>
      </c>
      <c r="AM303" s="184" t="s">
        <v>621</v>
      </c>
      <c r="AN303" s="184" t="s">
        <v>621</v>
      </c>
      <c r="AO303" s="184" t="s">
        <v>621</v>
      </c>
      <c r="AP303" s="184" t="s">
        <v>621</v>
      </c>
      <c r="AQ303" s="184" t="s">
        <v>621</v>
      </c>
      <c r="AR303" s="184" t="s">
        <v>621</v>
      </c>
      <c r="AS303" s="184" t="s">
        <v>621</v>
      </c>
      <c r="AT303" s="184" t="s">
        <v>621</v>
      </c>
      <c r="AU303" s="184" t="s">
        <v>620</v>
      </c>
      <c r="AV303" s="184" t="s">
        <v>623</v>
      </c>
      <c r="AW303" s="184" t="s">
        <v>620</v>
      </c>
      <c r="AX303" s="184" t="s">
        <v>621</v>
      </c>
      <c r="AY303" s="184" t="s">
        <v>621</v>
      </c>
      <c r="AZ303" s="184" t="s">
        <v>622</v>
      </c>
      <c r="BA303" s="184" t="s">
        <v>621</v>
      </c>
      <c r="BC303" s="107">
        <f t="shared" si="24"/>
        <v>44</v>
      </c>
      <c r="BD303" s="107">
        <f t="shared" si="25"/>
        <v>2</v>
      </c>
      <c r="BE303" s="107">
        <f t="shared" si="26"/>
        <v>2</v>
      </c>
      <c r="BF303" s="107">
        <f t="shared" si="27"/>
        <v>2</v>
      </c>
      <c r="BG303" s="107">
        <f t="shared" si="28"/>
        <v>0</v>
      </c>
      <c r="BH303" s="107">
        <f t="shared" si="29"/>
        <v>48</v>
      </c>
    </row>
    <row r="304" spans="1:60" x14ac:dyDescent="0.25">
      <c r="A304" s="104">
        <v>1205</v>
      </c>
      <c r="B304" s="69" t="s">
        <v>305</v>
      </c>
      <c r="C304" s="69" t="s">
        <v>301</v>
      </c>
      <c r="D304" s="184" t="s">
        <v>621</v>
      </c>
      <c r="E304" s="184" t="s">
        <v>621</v>
      </c>
      <c r="F304" s="184" t="s">
        <v>621</v>
      </c>
      <c r="G304" s="184" t="s">
        <v>621</v>
      </c>
      <c r="H304" s="184" t="s">
        <v>621</v>
      </c>
      <c r="I304" s="184" t="s">
        <v>621</v>
      </c>
      <c r="J304" s="184" t="s">
        <v>621</v>
      </c>
      <c r="K304" s="184" t="s">
        <v>621</v>
      </c>
      <c r="L304" s="184" t="s">
        <v>621</v>
      </c>
      <c r="M304" s="184" t="s">
        <v>621</v>
      </c>
      <c r="N304" s="184" t="s">
        <v>621</v>
      </c>
      <c r="O304" s="184" t="s">
        <v>620</v>
      </c>
      <c r="P304" s="184" t="s">
        <v>621</v>
      </c>
      <c r="Q304" s="184" t="s">
        <v>621</v>
      </c>
      <c r="R304" s="184" t="s">
        <v>621</v>
      </c>
      <c r="S304" s="184" t="s">
        <v>621</v>
      </c>
      <c r="T304" s="184" t="s">
        <v>620</v>
      </c>
      <c r="U304" s="184" t="s">
        <v>621</v>
      </c>
      <c r="V304" s="184" t="s">
        <v>621</v>
      </c>
      <c r="W304" s="184" t="s">
        <v>621</v>
      </c>
      <c r="X304" s="184" t="s">
        <v>621</v>
      </c>
      <c r="Y304" s="184" t="s">
        <v>621</v>
      </c>
      <c r="Z304" s="184" t="s">
        <v>621</v>
      </c>
      <c r="AA304" s="184" t="s">
        <v>621</v>
      </c>
      <c r="AB304" s="184" t="s">
        <v>623</v>
      </c>
      <c r="AC304" s="184" t="s">
        <v>621</v>
      </c>
      <c r="AD304" s="184" t="s">
        <v>621</v>
      </c>
      <c r="AE304" s="184" t="s">
        <v>621</v>
      </c>
      <c r="AF304" s="184" t="s">
        <v>621</v>
      </c>
      <c r="AG304" s="184" t="s">
        <v>621</v>
      </c>
      <c r="AH304" s="184" t="s">
        <v>620</v>
      </c>
      <c r="AI304" s="184" t="s">
        <v>621</v>
      </c>
      <c r="AJ304" s="184" t="s">
        <v>621</v>
      </c>
      <c r="AK304" s="184" t="s">
        <v>621</v>
      </c>
      <c r="AL304" s="184" t="s">
        <v>621</v>
      </c>
      <c r="AM304" s="184" t="s">
        <v>621</v>
      </c>
      <c r="AN304" s="184" t="s">
        <v>621</v>
      </c>
      <c r="AO304" s="184" t="s">
        <v>621</v>
      </c>
      <c r="AP304" s="184" t="s">
        <v>621</v>
      </c>
      <c r="AQ304" s="184" t="s">
        <v>621</v>
      </c>
      <c r="AR304" s="184" t="s">
        <v>621</v>
      </c>
      <c r="AS304" s="184" t="s">
        <v>621</v>
      </c>
      <c r="AT304" s="184" t="s">
        <v>620</v>
      </c>
      <c r="AU304" s="184" t="s">
        <v>620</v>
      </c>
      <c r="AV304" s="184" t="s">
        <v>621</v>
      </c>
      <c r="AW304" s="184" t="s">
        <v>621</v>
      </c>
      <c r="AX304" s="184" t="s">
        <v>621</v>
      </c>
      <c r="AY304" s="184" t="s">
        <v>621</v>
      </c>
      <c r="AZ304" s="184" t="s">
        <v>622</v>
      </c>
      <c r="BA304" s="184" t="s">
        <v>622</v>
      </c>
      <c r="BC304" s="107">
        <f t="shared" si="24"/>
        <v>42</v>
      </c>
      <c r="BD304" s="107">
        <f t="shared" si="25"/>
        <v>2</v>
      </c>
      <c r="BE304" s="107">
        <f t="shared" si="26"/>
        <v>5</v>
      </c>
      <c r="BF304" s="107">
        <f t="shared" si="27"/>
        <v>1</v>
      </c>
      <c r="BG304" s="107">
        <f t="shared" si="28"/>
        <v>0</v>
      </c>
      <c r="BH304" s="107">
        <f t="shared" si="29"/>
        <v>49</v>
      </c>
    </row>
    <row r="305" spans="1:60" x14ac:dyDescent="0.25">
      <c r="A305" s="104">
        <v>1206</v>
      </c>
      <c r="B305" s="69" t="s">
        <v>306</v>
      </c>
      <c r="C305" s="69" t="s">
        <v>301</v>
      </c>
      <c r="D305" s="184" t="s">
        <v>621</v>
      </c>
      <c r="E305" s="184" t="s">
        <v>621</v>
      </c>
      <c r="F305" s="184" t="s">
        <v>621</v>
      </c>
      <c r="G305" s="184" t="s">
        <v>621</v>
      </c>
      <c r="H305" s="184" t="s">
        <v>621</v>
      </c>
      <c r="I305" s="184" t="s">
        <v>621</v>
      </c>
      <c r="J305" s="184" t="s">
        <v>623</v>
      </c>
      <c r="K305" s="184" t="s">
        <v>623</v>
      </c>
      <c r="L305" s="184" t="s">
        <v>621</v>
      </c>
      <c r="M305" s="184" t="s">
        <v>621</v>
      </c>
      <c r="N305" s="184" t="s">
        <v>621</v>
      </c>
      <c r="O305" s="184" t="s">
        <v>621</v>
      </c>
      <c r="P305" s="184" t="s">
        <v>621</v>
      </c>
      <c r="Q305" s="184" t="s">
        <v>623</v>
      </c>
      <c r="R305" s="184" t="s">
        <v>621</v>
      </c>
      <c r="S305" s="184" t="s">
        <v>621</v>
      </c>
      <c r="T305" s="184" t="s">
        <v>621</v>
      </c>
      <c r="U305" s="184" t="s">
        <v>621</v>
      </c>
      <c r="V305" s="184" t="s">
        <v>621</v>
      </c>
      <c r="W305" s="184" t="s">
        <v>621</v>
      </c>
      <c r="X305" s="184" t="s">
        <v>621</v>
      </c>
      <c r="Y305" s="184" t="s">
        <v>622</v>
      </c>
      <c r="Z305" s="184" t="s">
        <v>621</v>
      </c>
      <c r="AA305" s="184" t="s">
        <v>621</v>
      </c>
      <c r="AB305" s="184" t="s">
        <v>621</v>
      </c>
      <c r="AC305" s="184" t="s">
        <v>623</v>
      </c>
      <c r="AD305" s="184" t="s">
        <v>621</v>
      </c>
      <c r="AE305" s="184" t="s">
        <v>621</v>
      </c>
      <c r="AF305" s="184" t="s">
        <v>621</v>
      </c>
      <c r="AG305" s="184" t="s">
        <v>622</v>
      </c>
      <c r="AH305" s="184" t="s">
        <v>622</v>
      </c>
      <c r="AI305" s="184" t="s">
        <v>622</v>
      </c>
      <c r="AJ305" s="184" t="s">
        <v>621</v>
      </c>
      <c r="AK305" s="184" t="s">
        <v>621</v>
      </c>
      <c r="AL305" s="184" t="s">
        <v>621</v>
      </c>
      <c r="AM305" s="184" t="s">
        <v>621</v>
      </c>
      <c r="AN305" s="184" t="s">
        <v>621</v>
      </c>
      <c r="AO305" s="184" t="s">
        <v>621</v>
      </c>
      <c r="AP305" s="184" t="s">
        <v>621</v>
      </c>
      <c r="AQ305" s="184" t="s">
        <v>621</v>
      </c>
      <c r="AR305" s="184" t="s">
        <v>621</v>
      </c>
      <c r="AS305" s="184" t="s">
        <v>621</v>
      </c>
      <c r="AT305" s="184" t="s">
        <v>623</v>
      </c>
      <c r="AU305" s="184" t="s">
        <v>621</v>
      </c>
      <c r="AV305" s="184" t="s">
        <v>621</v>
      </c>
      <c r="AW305" s="184" t="s">
        <v>621</v>
      </c>
      <c r="AX305" s="184" t="s">
        <v>621</v>
      </c>
      <c r="AY305" s="184" t="s">
        <v>621</v>
      </c>
      <c r="AZ305" s="184" t="s">
        <v>622</v>
      </c>
      <c r="BA305" s="184" t="s">
        <v>623</v>
      </c>
      <c r="BC305" s="107">
        <f t="shared" si="24"/>
        <v>39</v>
      </c>
      <c r="BD305" s="107">
        <f t="shared" si="25"/>
        <v>5</v>
      </c>
      <c r="BE305" s="107">
        <f t="shared" si="26"/>
        <v>0</v>
      </c>
      <c r="BF305" s="107">
        <f t="shared" si="27"/>
        <v>6</v>
      </c>
      <c r="BG305" s="107">
        <f t="shared" si="28"/>
        <v>0</v>
      </c>
      <c r="BH305" s="107">
        <f t="shared" si="29"/>
        <v>44</v>
      </c>
    </row>
    <row r="306" spans="1:60" x14ac:dyDescent="0.25">
      <c r="A306" s="104">
        <v>1207</v>
      </c>
      <c r="B306" s="69" t="s">
        <v>307</v>
      </c>
      <c r="C306" s="69" t="s">
        <v>301</v>
      </c>
      <c r="D306" s="184" t="s">
        <v>621</v>
      </c>
      <c r="E306" s="184" t="s">
        <v>621</v>
      </c>
      <c r="F306" s="184" t="s">
        <v>621</v>
      </c>
      <c r="G306" s="184" t="s">
        <v>620</v>
      </c>
      <c r="H306" s="184" t="s">
        <v>621</v>
      </c>
      <c r="I306" s="184" t="s">
        <v>621</v>
      </c>
      <c r="J306" s="184" t="s">
        <v>623</v>
      </c>
      <c r="K306" s="184" t="s">
        <v>621</v>
      </c>
      <c r="L306" s="184" t="s">
        <v>621</v>
      </c>
      <c r="M306" s="184" t="s">
        <v>621</v>
      </c>
      <c r="N306" s="184" t="s">
        <v>621</v>
      </c>
      <c r="O306" s="184" t="s">
        <v>621</v>
      </c>
      <c r="P306" s="184" t="s">
        <v>621</v>
      </c>
      <c r="Q306" s="184" t="s">
        <v>621</v>
      </c>
      <c r="R306" s="184" t="s">
        <v>623</v>
      </c>
      <c r="S306" s="184" t="s">
        <v>621</v>
      </c>
      <c r="T306" s="184" t="s">
        <v>621</v>
      </c>
      <c r="U306" s="184" t="s">
        <v>621</v>
      </c>
      <c r="V306" s="184" t="s">
        <v>621</v>
      </c>
      <c r="W306" s="184" t="s">
        <v>621</v>
      </c>
      <c r="X306" s="184" t="s">
        <v>621</v>
      </c>
      <c r="Y306" s="184" t="s">
        <v>622</v>
      </c>
      <c r="Z306" s="184" t="s">
        <v>621</v>
      </c>
      <c r="AA306" s="184" t="s">
        <v>621</v>
      </c>
      <c r="AB306" s="184" t="s">
        <v>621</v>
      </c>
      <c r="AC306" s="184" t="s">
        <v>621</v>
      </c>
      <c r="AD306" s="184" t="s">
        <v>623</v>
      </c>
      <c r="AE306" s="184" t="s">
        <v>621</v>
      </c>
      <c r="AF306" s="184" t="s">
        <v>621</v>
      </c>
      <c r="AG306" s="184" t="s">
        <v>622</v>
      </c>
      <c r="AH306" s="184" t="s">
        <v>622</v>
      </c>
      <c r="AI306" s="184" t="s">
        <v>622</v>
      </c>
      <c r="AJ306" s="184" t="s">
        <v>621</v>
      </c>
      <c r="AK306" s="184" t="s">
        <v>621</v>
      </c>
      <c r="AL306" s="184" t="s">
        <v>621</v>
      </c>
      <c r="AM306" s="184" t="s">
        <v>621</v>
      </c>
      <c r="AN306" s="184" t="s">
        <v>621</v>
      </c>
      <c r="AO306" s="184" t="s">
        <v>621</v>
      </c>
      <c r="AP306" s="184" t="s">
        <v>621</v>
      </c>
      <c r="AQ306" s="184" t="s">
        <v>621</v>
      </c>
      <c r="AR306" s="184" t="s">
        <v>621</v>
      </c>
      <c r="AS306" s="184" t="s">
        <v>621</v>
      </c>
      <c r="AT306" s="184" t="s">
        <v>621</v>
      </c>
      <c r="AU306" s="184" t="s">
        <v>621</v>
      </c>
      <c r="AV306" s="184" t="s">
        <v>621</v>
      </c>
      <c r="AW306" s="184" t="s">
        <v>621</v>
      </c>
      <c r="AX306" s="184" t="s">
        <v>621</v>
      </c>
      <c r="AY306" s="184" t="s">
        <v>621</v>
      </c>
      <c r="AZ306" s="184" t="s">
        <v>621</v>
      </c>
      <c r="BA306" s="184" t="s">
        <v>621</v>
      </c>
      <c r="BC306" s="107">
        <f t="shared" si="24"/>
        <v>42</v>
      </c>
      <c r="BD306" s="107">
        <f t="shared" si="25"/>
        <v>4</v>
      </c>
      <c r="BE306" s="107">
        <f t="shared" si="26"/>
        <v>1</v>
      </c>
      <c r="BF306" s="107">
        <f t="shared" si="27"/>
        <v>3</v>
      </c>
      <c r="BG306" s="107">
        <f t="shared" si="28"/>
        <v>0</v>
      </c>
      <c r="BH306" s="107">
        <f t="shared" si="29"/>
        <v>47</v>
      </c>
    </row>
    <row r="307" spans="1:60" x14ac:dyDescent="0.25">
      <c r="A307" s="104">
        <v>1208</v>
      </c>
      <c r="B307" s="69" t="s">
        <v>308</v>
      </c>
      <c r="C307" s="69" t="s">
        <v>301</v>
      </c>
      <c r="D307" s="184" t="s">
        <v>623</v>
      </c>
      <c r="E307" s="184" t="s">
        <v>621</v>
      </c>
      <c r="F307" s="184" t="s">
        <v>621</v>
      </c>
      <c r="G307" s="184" t="s">
        <v>621</v>
      </c>
      <c r="H307" s="184" t="s">
        <v>621</v>
      </c>
      <c r="I307" s="184" t="s">
        <v>621</v>
      </c>
      <c r="J307" s="184" t="s">
        <v>623</v>
      </c>
      <c r="K307" s="184" t="s">
        <v>623</v>
      </c>
      <c r="L307" s="184" t="s">
        <v>621</v>
      </c>
      <c r="M307" s="184" t="s">
        <v>621</v>
      </c>
      <c r="N307" s="184" t="s">
        <v>621</v>
      </c>
      <c r="O307" s="184" t="s">
        <v>622</v>
      </c>
      <c r="P307" s="184" t="s">
        <v>621</v>
      </c>
      <c r="Q307" s="184" t="s">
        <v>621</v>
      </c>
      <c r="R307" s="184" t="s">
        <v>621</v>
      </c>
      <c r="S307" s="184" t="s">
        <v>621</v>
      </c>
      <c r="T307" s="184" t="s">
        <v>621</v>
      </c>
      <c r="U307" s="184" t="s">
        <v>621</v>
      </c>
      <c r="V307" s="184" t="s">
        <v>621</v>
      </c>
      <c r="W307" s="184" t="s">
        <v>621</v>
      </c>
      <c r="X307" s="184" t="s">
        <v>621</v>
      </c>
      <c r="Y307" s="184" t="s">
        <v>622</v>
      </c>
      <c r="Z307" s="184" t="s">
        <v>621</v>
      </c>
      <c r="AA307" s="184" t="s">
        <v>623</v>
      </c>
      <c r="AB307" s="184" t="s">
        <v>621</v>
      </c>
      <c r="AC307" s="184" t="s">
        <v>623</v>
      </c>
      <c r="AD307" s="184" t="s">
        <v>621</v>
      </c>
      <c r="AE307" s="184" t="s">
        <v>621</v>
      </c>
      <c r="AF307" s="184" t="s">
        <v>621</v>
      </c>
      <c r="AG307" s="184" t="s">
        <v>622</v>
      </c>
      <c r="AH307" s="184" t="s">
        <v>622</v>
      </c>
      <c r="AI307" s="184" t="s">
        <v>622</v>
      </c>
      <c r="AJ307" s="184" t="s">
        <v>621</v>
      </c>
      <c r="AK307" s="184" t="s">
        <v>621</v>
      </c>
      <c r="AL307" s="184" t="s">
        <v>621</v>
      </c>
      <c r="AM307" s="184" t="s">
        <v>621</v>
      </c>
      <c r="AN307" s="184" t="s">
        <v>621</v>
      </c>
      <c r="AO307" s="184" t="s">
        <v>621</v>
      </c>
      <c r="AP307" s="184" t="s">
        <v>621</v>
      </c>
      <c r="AQ307" s="184" t="s">
        <v>621</v>
      </c>
      <c r="AR307" s="184" t="s">
        <v>621</v>
      </c>
      <c r="AS307" s="184" t="s">
        <v>621</v>
      </c>
      <c r="AT307" s="184" t="s">
        <v>623</v>
      </c>
      <c r="AU307" s="184" t="s">
        <v>621</v>
      </c>
      <c r="AV307" s="184" t="s">
        <v>621</v>
      </c>
      <c r="AW307" s="184" t="s">
        <v>621</v>
      </c>
      <c r="AX307" s="184" t="s">
        <v>621</v>
      </c>
      <c r="AY307" s="184" t="s">
        <v>621</v>
      </c>
      <c r="AZ307" s="184" t="s">
        <v>622</v>
      </c>
      <c r="BA307" s="184" t="s">
        <v>620</v>
      </c>
      <c r="BC307" s="107">
        <f t="shared" si="24"/>
        <v>37</v>
      </c>
      <c r="BD307" s="107">
        <f t="shared" si="25"/>
        <v>6</v>
      </c>
      <c r="BE307" s="107">
        <f t="shared" si="26"/>
        <v>1</v>
      </c>
      <c r="BF307" s="107">
        <f t="shared" si="27"/>
        <v>6</v>
      </c>
      <c r="BG307" s="107">
        <f t="shared" si="28"/>
        <v>0</v>
      </c>
      <c r="BH307" s="107">
        <f t="shared" si="29"/>
        <v>44</v>
      </c>
    </row>
    <row r="308" spans="1:60" x14ac:dyDescent="0.25">
      <c r="A308" s="104">
        <v>1209</v>
      </c>
      <c r="B308" s="69" t="s">
        <v>314</v>
      </c>
      <c r="C308" s="69" t="s">
        <v>301</v>
      </c>
      <c r="D308" s="184" t="s">
        <v>621</v>
      </c>
      <c r="E308" s="184" t="s">
        <v>621</v>
      </c>
      <c r="F308" s="184" t="s">
        <v>623</v>
      </c>
      <c r="G308" s="184" t="s">
        <v>621</v>
      </c>
      <c r="H308" s="184" t="s">
        <v>621</v>
      </c>
      <c r="I308" s="184" t="s">
        <v>621</v>
      </c>
      <c r="J308" s="184" t="s">
        <v>623</v>
      </c>
      <c r="K308" s="184" t="s">
        <v>621</v>
      </c>
      <c r="L308" s="184" t="s">
        <v>622</v>
      </c>
      <c r="M308" s="184" t="s">
        <v>621</v>
      </c>
      <c r="N308" s="184" t="s">
        <v>621</v>
      </c>
      <c r="O308" s="184" t="s">
        <v>621</v>
      </c>
      <c r="P308" s="184" t="s">
        <v>621</v>
      </c>
      <c r="Q308" s="184" t="s">
        <v>623</v>
      </c>
      <c r="R308" s="184" t="s">
        <v>621</v>
      </c>
      <c r="S308" s="184" t="s">
        <v>621</v>
      </c>
      <c r="T308" s="184" t="s">
        <v>620</v>
      </c>
      <c r="U308" s="184" t="s">
        <v>621</v>
      </c>
      <c r="V308" s="184" t="s">
        <v>621</v>
      </c>
      <c r="W308" s="184" t="s">
        <v>621</v>
      </c>
      <c r="X308" s="184" t="s">
        <v>621</v>
      </c>
      <c r="Y308" s="184" t="s">
        <v>622</v>
      </c>
      <c r="Z308" s="184" t="s">
        <v>621</v>
      </c>
      <c r="AA308" s="184" t="s">
        <v>623</v>
      </c>
      <c r="AB308" s="184" t="s">
        <v>621</v>
      </c>
      <c r="AC308" s="184" t="s">
        <v>623</v>
      </c>
      <c r="AD308" s="184" t="s">
        <v>623</v>
      </c>
      <c r="AE308" s="184" t="s">
        <v>621</v>
      </c>
      <c r="AF308" s="184" t="s">
        <v>621</v>
      </c>
      <c r="AG308" s="184" t="s">
        <v>621</v>
      </c>
      <c r="AH308" s="184" t="s">
        <v>621</v>
      </c>
      <c r="AI308" s="184" t="s">
        <v>621</v>
      </c>
      <c r="AJ308" s="184" t="s">
        <v>621</v>
      </c>
      <c r="AK308" s="184" t="s">
        <v>621</v>
      </c>
      <c r="AL308" s="184" t="s">
        <v>621</v>
      </c>
      <c r="AM308" s="184" t="s">
        <v>621</v>
      </c>
      <c r="AN308" s="184" t="s">
        <v>621</v>
      </c>
      <c r="AO308" s="184" t="s">
        <v>623</v>
      </c>
      <c r="AP308" s="184" t="s">
        <v>621</v>
      </c>
      <c r="AQ308" s="184" t="s">
        <v>621</v>
      </c>
      <c r="AR308" s="184" t="s">
        <v>621</v>
      </c>
      <c r="AS308" s="184" t="s">
        <v>621</v>
      </c>
      <c r="AT308" s="184" t="s">
        <v>621</v>
      </c>
      <c r="AU308" s="184" t="s">
        <v>623</v>
      </c>
      <c r="AV308" s="184" t="s">
        <v>623</v>
      </c>
      <c r="AW308" s="184" t="s">
        <v>620</v>
      </c>
      <c r="AX308" s="184" t="s">
        <v>621</v>
      </c>
      <c r="AY308" s="184" t="s">
        <v>621</v>
      </c>
      <c r="AZ308" s="184" t="s">
        <v>622</v>
      </c>
      <c r="BA308" s="184" t="s">
        <v>620</v>
      </c>
      <c r="BC308" s="107">
        <f t="shared" si="24"/>
        <v>35</v>
      </c>
      <c r="BD308" s="107">
        <f t="shared" si="25"/>
        <v>3</v>
      </c>
      <c r="BE308" s="107">
        <f t="shared" si="26"/>
        <v>3</v>
      </c>
      <c r="BF308" s="107">
        <f t="shared" si="27"/>
        <v>9</v>
      </c>
      <c r="BG308" s="107">
        <f t="shared" si="28"/>
        <v>0</v>
      </c>
      <c r="BH308" s="107">
        <f t="shared" si="29"/>
        <v>41</v>
      </c>
    </row>
    <row r="309" spans="1:60" x14ac:dyDescent="0.25">
      <c r="A309" s="104">
        <v>1210</v>
      </c>
      <c r="B309" s="69" t="s">
        <v>309</v>
      </c>
      <c r="C309" s="69" t="s">
        <v>301</v>
      </c>
      <c r="D309" s="184" t="s">
        <v>621</v>
      </c>
      <c r="E309" s="184" t="s">
        <v>621</v>
      </c>
      <c r="F309" s="184" t="s">
        <v>621</v>
      </c>
      <c r="G309" s="184" t="s">
        <v>621</v>
      </c>
      <c r="H309" s="184" t="s">
        <v>621</v>
      </c>
      <c r="I309" s="184" t="s">
        <v>623</v>
      </c>
      <c r="J309" s="184" t="s">
        <v>621</v>
      </c>
      <c r="K309" s="184" t="s">
        <v>621</v>
      </c>
      <c r="L309" s="184" t="s">
        <v>622</v>
      </c>
      <c r="M309" s="184" t="s">
        <v>621</v>
      </c>
      <c r="N309" s="184" t="s">
        <v>621</v>
      </c>
      <c r="O309" s="184" t="s">
        <v>621</v>
      </c>
      <c r="P309" s="184" t="s">
        <v>621</v>
      </c>
      <c r="Q309" s="184" t="s">
        <v>620</v>
      </c>
      <c r="R309" s="184" t="s">
        <v>621</v>
      </c>
      <c r="S309" s="184" t="s">
        <v>621</v>
      </c>
      <c r="T309" s="184" t="s">
        <v>623</v>
      </c>
      <c r="U309" s="184" t="s">
        <v>621</v>
      </c>
      <c r="V309" s="184" t="s">
        <v>621</v>
      </c>
      <c r="W309" s="184" t="s">
        <v>623</v>
      </c>
      <c r="X309" s="184" t="s">
        <v>621</v>
      </c>
      <c r="Y309" s="184" t="s">
        <v>622</v>
      </c>
      <c r="Z309" s="184" t="s">
        <v>623</v>
      </c>
      <c r="AA309" s="184" t="s">
        <v>623</v>
      </c>
      <c r="AB309" s="184" t="s">
        <v>621</v>
      </c>
      <c r="AC309" s="184" t="s">
        <v>621</v>
      </c>
      <c r="AD309" s="184" t="s">
        <v>621</v>
      </c>
      <c r="AE309" s="184" t="s">
        <v>621</v>
      </c>
      <c r="AF309" s="184" t="s">
        <v>621</v>
      </c>
      <c r="AG309" s="184" t="s">
        <v>622</v>
      </c>
      <c r="AH309" s="184" t="s">
        <v>622</v>
      </c>
      <c r="AI309" s="184" t="s">
        <v>621</v>
      </c>
      <c r="AJ309" s="184" t="s">
        <v>621</v>
      </c>
      <c r="AK309" s="184" t="s">
        <v>621</v>
      </c>
      <c r="AL309" s="184" t="s">
        <v>621</v>
      </c>
      <c r="AM309" s="184" t="s">
        <v>621</v>
      </c>
      <c r="AN309" s="184" t="s">
        <v>621</v>
      </c>
      <c r="AO309" s="184" t="s">
        <v>623</v>
      </c>
      <c r="AP309" s="184" t="s">
        <v>621</v>
      </c>
      <c r="AQ309" s="184" t="s">
        <v>622</v>
      </c>
      <c r="AR309" s="184" t="s">
        <v>623</v>
      </c>
      <c r="AS309" s="184" t="s">
        <v>621</v>
      </c>
      <c r="AT309" s="184" t="s">
        <v>620</v>
      </c>
      <c r="AU309" s="184" t="s">
        <v>621</v>
      </c>
      <c r="AV309" s="184" t="s">
        <v>623</v>
      </c>
      <c r="AW309" s="184" t="s">
        <v>620</v>
      </c>
      <c r="AX309" s="184" t="s">
        <v>620</v>
      </c>
      <c r="AY309" s="184" t="s">
        <v>621</v>
      </c>
      <c r="AZ309" s="184" t="s">
        <v>622</v>
      </c>
      <c r="BA309" s="184" t="s">
        <v>620</v>
      </c>
      <c r="BC309" s="107">
        <f t="shared" si="24"/>
        <v>31</v>
      </c>
      <c r="BD309" s="107">
        <f t="shared" si="25"/>
        <v>6</v>
      </c>
      <c r="BE309" s="107">
        <f t="shared" si="26"/>
        <v>5</v>
      </c>
      <c r="BF309" s="107">
        <f t="shared" si="27"/>
        <v>8</v>
      </c>
      <c r="BG309" s="107">
        <f t="shared" si="28"/>
        <v>0</v>
      </c>
      <c r="BH309" s="107">
        <f t="shared" si="29"/>
        <v>42</v>
      </c>
    </row>
    <row r="310" spans="1:60" x14ac:dyDescent="0.25">
      <c r="A310" s="104">
        <v>1211</v>
      </c>
      <c r="B310" s="69" t="s">
        <v>310</v>
      </c>
      <c r="C310" s="69" t="s">
        <v>301</v>
      </c>
      <c r="D310" s="184" t="s">
        <v>621</v>
      </c>
      <c r="E310" s="184" t="s">
        <v>621</v>
      </c>
      <c r="F310" s="184" t="s">
        <v>621</v>
      </c>
      <c r="G310" s="184" t="s">
        <v>621</v>
      </c>
      <c r="H310" s="184" t="s">
        <v>623</v>
      </c>
      <c r="I310" s="184" t="s">
        <v>621</v>
      </c>
      <c r="J310" s="184" t="s">
        <v>621</v>
      </c>
      <c r="K310" s="184" t="s">
        <v>621</v>
      </c>
      <c r="L310" s="184" t="s">
        <v>621</v>
      </c>
      <c r="M310" s="184" t="s">
        <v>621</v>
      </c>
      <c r="N310" s="184" t="s">
        <v>621</v>
      </c>
      <c r="O310" s="184" t="s">
        <v>622</v>
      </c>
      <c r="P310" s="184" t="s">
        <v>621</v>
      </c>
      <c r="Q310" s="184" t="s">
        <v>621</v>
      </c>
      <c r="R310" s="184" t="s">
        <v>623</v>
      </c>
      <c r="S310" s="184" t="s">
        <v>621</v>
      </c>
      <c r="T310" s="184" t="s">
        <v>620</v>
      </c>
      <c r="U310" s="184" t="s">
        <v>621</v>
      </c>
      <c r="V310" s="184" t="s">
        <v>621</v>
      </c>
      <c r="W310" s="184" t="s">
        <v>623</v>
      </c>
      <c r="X310" s="184" t="s">
        <v>621</v>
      </c>
      <c r="Y310" s="184" t="s">
        <v>622</v>
      </c>
      <c r="Z310" s="184" t="s">
        <v>621</v>
      </c>
      <c r="AA310" s="184" t="s">
        <v>621</v>
      </c>
      <c r="AB310" s="184" t="s">
        <v>621</v>
      </c>
      <c r="AC310" s="184" t="s">
        <v>623</v>
      </c>
      <c r="AD310" s="184" t="s">
        <v>621</v>
      </c>
      <c r="AE310" s="184" t="s">
        <v>621</v>
      </c>
      <c r="AF310" s="184" t="s">
        <v>621</v>
      </c>
      <c r="AG310" s="184" t="s">
        <v>622</v>
      </c>
      <c r="AH310" s="184" t="s">
        <v>622</v>
      </c>
      <c r="AI310" s="184" t="s">
        <v>622</v>
      </c>
      <c r="AJ310" s="184" t="s">
        <v>621</v>
      </c>
      <c r="AK310" s="184" t="s">
        <v>621</v>
      </c>
      <c r="AL310" s="184" t="s">
        <v>623</v>
      </c>
      <c r="AM310" s="184" t="s">
        <v>621</v>
      </c>
      <c r="AN310" s="184" t="s">
        <v>621</v>
      </c>
      <c r="AO310" s="184" t="s">
        <v>620</v>
      </c>
      <c r="AP310" s="184" t="s">
        <v>621</v>
      </c>
      <c r="AQ310" s="184" t="s">
        <v>621</v>
      </c>
      <c r="AR310" s="184" t="s">
        <v>621</v>
      </c>
      <c r="AS310" s="184" t="s">
        <v>621</v>
      </c>
      <c r="AT310" s="184" t="s">
        <v>623</v>
      </c>
      <c r="AU310" s="184" t="s">
        <v>623</v>
      </c>
      <c r="AV310" s="184" t="s">
        <v>621</v>
      </c>
      <c r="AW310" s="184" t="s">
        <v>621</v>
      </c>
      <c r="AX310" s="184" t="s">
        <v>621</v>
      </c>
      <c r="AY310" s="184" t="s">
        <v>621</v>
      </c>
      <c r="AZ310" s="184" t="s">
        <v>622</v>
      </c>
      <c r="BA310" s="184" t="s">
        <v>621</v>
      </c>
      <c r="BC310" s="107">
        <f t="shared" si="24"/>
        <v>35</v>
      </c>
      <c r="BD310" s="107">
        <f t="shared" si="25"/>
        <v>6</v>
      </c>
      <c r="BE310" s="107">
        <f t="shared" si="26"/>
        <v>2</v>
      </c>
      <c r="BF310" s="107">
        <f t="shared" si="27"/>
        <v>7</v>
      </c>
      <c r="BG310" s="107">
        <f t="shared" si="28"/>
        <v>0</v>
      </c>
      <c r="BH310" s="107">
        <f t="shared" si="29"/>
        <v>43</v>
      </c>
    </row>
    <row r="311" spans="1:60" x14ac:dyDescent="0.25">
      <c r="A311" s="104">
        <v>1212</v>
      </c>
      <c r="B311" s="69" t="s">
        <v>311</v>
      </c>
      <c r="C311" s="69" t="s">
        <v>301</v>
      </c>
      <c r="D311" s="184" t="s">
        <v>621</v>
      </c>
      <c r="E311" s="184" t="s">
        <v>621</v>
      </c>
      <c r="F311" s="184" t="s">
        <v>621</v>
      </c>
      <c r="G311" s="184" t="s">
        <v>621</v>
      </c>
      <c r="H311" s="184" t="s">
        <v>621</v>
      </c>
      <c r="I311" s="184" t="s">
        <v>621</v>
      </c>
      <c r="J311" s="184" t="s">
        <v>623</v>
      </c>
      <c r="K311" s="184" t="s">
        <v>621</v>
      </c>
      <c r="L311" s="184" t="s">
        <v>621</v>
      </c>
      <c r="M311" s="184" t="s">
        <v>621</v>
      </c>
      <c r="N311" s="184" t="s">
        <v>621</v>
      </c>
      <c r="O311" s="184" t="s">
        <v>621</v>
      </c>
      <c r="P311" s="184" t="s">
        <v>621</v>
      </c>
      <c r="Q311" s="184" t="s">
        <v>621</v>
      </c>
      <c r="R311" s="184" t="s">
        <v>621</v>
      </c>
      <c r="S311" s="184" t="s">
        <v>621</v>
      </c>
      <c r="T311" s="184" t="s">
        <v>620</v>
      </c>
      <c r="U311" s="184" t="s">
        <v>621</v>
      </c>
      <c r="V311" s="184" t="s">
        <v>621</v>
      </c>
      <c r="W311" s="184" t="s">
        <v>621</v>
      </c>
      <c r="X311" s="184" t="s">
        <v>621</v>
      </c>
      <c r="Y311" s="184" t="s">
        <v>621</v>
      </c>
      <c r="Z311" s="184" t="s">
        <v>621</v>
      </c>
      <c r="AA311" s="184" t="s">
        <v>621</v>
      </c>
      <c r="AB311" s="184" t="s">
        <v>621</v>
      </c>
      <c r="AC311" s="184" t="s">
        <v>621</v>
      </c>
      <c r="AD311" s="184" t="s">
        <v>621</v>
      </c>
      <c r="AE311" s="184" t="s">
        <v>621</v>
      </c>
      <c r="AF311" s="184" t="s">
        <v>621</v>
      </c>
      <c r="AG311" s="184" t="s">
        <v>622</v>
      </c>
      <c r="AH311" s="184" t="s">
        <v>622</v>
      </c>
      <c r="AI311" s="184" t="s">
        <v>622</v>
      </c>
      <c r="AJ311" s="184" t="s">
        <v>621</v>
      </c>
      <c r="AK311" s="184" t="s">
        <v>621</v>
      </c>
      <c r="AL311" s="184" t="s">
        <v>621</v>
      </c>
      <c r="AM311" s="184" t="s">
        <v>621</v>
      </c>
      <c r="AN311" s="184" t="s">
        <v>621</v>
      </c>
      <c r="AO311" s="184" t="s">
        <v>621</v>
      </c>
      <c r="AP311" s="184" t="s">
        <v>621</v>
      </c>
      <c r="AQ311" s="184" t="s">
        <v>622</v>
      </c>
      <c r="AR311" s="184" t="s">
        <v>621</v>
      </c>
      <c r="AS311" s="184" t="s">
        <v>623</v>
      </c>
      <c r="AT311" s="184" t="s">
        <v>621</v>
      </c>
      <c r="AU311" s="184" t="s">
        <v>621</v>
      </c>
      <c r="AV311" s="184" t="s">
        <v>623</v>
      </c>
      <c r="AW311" s="184" t="s">
        <v>620</v>
      </c>
      <c r="AX311" s="184" t="s">
        <v>623</v>
      </c>
      <c r="AY311" s="184" t="s">
        <v>621</v>
      </c>
      <c r="AZ311" s="184" t="s">
        <v>622</v>
      </c>
      <c r="BA311" s="184" t="s">
        <v>620</v>
      </c>
      <c r="BC311" s="107">
        <f t="shared" si="24"/>
        <v>38</v>
      </c>
      <c r="BD311" s="107">
        <f t="shared" si="25"/>
        <v>5</v>
      </c>
      <c r="BE311" s="107">
        <f t="shared" si="26"/>
        <v>3</v>
      </c>
      <c r="BF311" s="107">
        <f t="shared" si="27"/>
        <v>4</v>
      </c>
      <c r="BG311" s="107">
        <f t="shared" si="28"/>
        <v>0</v>
      </c>
      <c r="BH311" s="107">
        <f t="shared" si="29"/>
        <v>46</v>
      </c>
    </row>
    <row r="312" spans="1:60" x14ac:dyDescent="0.25">
      <c r="A312" s="104">
        <v>1213</v>
      </c>
      <c r="B312" s="69" t="s">
        <v>237</v>
      </c>
      <c r="C312" s="69" t="s">
        <v>301</v>
      </c>
      <c r="D312" s="184" t="s">
        <v>621</v>
      </c>
      <c r="E312" s="184" t="s">
        <v>621</v>
      </c>
      <c r="F312" s="184" t="s">
        <v>621</v>
      </c>
      <c r="G312" s="184" t="s">
        <v>620</v>
      </c>
      <c r="H312" s="184" t="s">
        <v>621</v>
      </c>
      <c r="I312" s="184" t="s">
        <v>621</v>
      </c>
      <c r="J312" s="184" t="s">
        <v>623</v>
      </c>
      <c r="K312" s="184" t="s">
        <v>621</v>
      </c>
      <c r="L312" s="184" t="s">
        <v>621</v>
      </c>
      <c r="M312" s="184" t="s">
        <v>621</v>
      </c>
      <c r="N312" s="184" t="s">
        <v>621</v>
      </c>
      <c r="O312" s="184" t="s">
        <v>621</v>
      </c>
      <c r="P312" s="184" t="s">
        <v>621</v>
      </c>
      <c r="Q312" s="184" t="s">
        <v>621</v>
      </c>
      <c r="R312" s="184" t="s">
        <v>621</v>
      </c>
      <c r="S312" s="184" t="s">
        <v>621</v>
      </c>
      <c r="T312" s="184" t="s">
        <v>621</v>
      </c>
      <c r="U312" s="184" t="s">
        <v>621</v>
      </c>
      <c r="V312" s="184" t="s">
        <v>621</v>
      </c>
      <c r="W312" s="184" t="s">
        <v>621</v>
      </c>
      <c r="X312" s="184" t="s">
        <v>621</v>
      </c>
      <c r="Y312" s="184" t="s">
        <v>622</v>
      </c>
      <c r="Z312" s="184" t="s">
        <v>621</v>
      </c>
      <c r="AA312" s="184" t="s">
        <v>621</v>
      </c>
      <c r="AB312" s="184" t="s">
        <v>621</v>
      </c>
      <c r="AC312" s="184" t="s">
        <v>621</v>
      </c>
      <c r="AD312" s="184" t="s">
        <v>623</v>
      </c>
      <c r="AE312" s="184" t="s">
        <v>621</v>
      </c>
      <c r="AF312" s="184" t="s">
        <v>621</v>
      </c>
      <c r="AG312" s="184" t="s">
        <v>620</v>
      </c>
      <c r="AH312" s="184" t="s">
        <v>622</v>
      </c>
      <c r="AI312" s="184" t="s">
        <v>621</v>
      </c>
      <c r="AJ312" s="184" t="s">
        <v>621</v>
      </c>
      <c r="AK312" s="184" t="s">
        <v>621</v>
      </c>
      <c r="AL312" s="184" t="s">
        <v>621</v>
      </c>
      <c r="AM312" s="184" t="s">
        <v>621</v>
      </c>
      <c r="AN312" s="184" t="s">
        <v>621</v>
      </c>
      <c r="AO312" s="184" t="s">
        <v>621</v>
      </c>
      <c r="AP312" s="184" t="s">
        <v>621</v>
      </c>
      <c r="AQ312" s="184" t="s">
        <v>621</v>
      </c>
      <c r="AR312" s="184" t="s">
        <v>621</v>
      </c>
      <c r="AS312" s="184" t="s">
        <v>621</v>
      </c>
      <c r="AT312" s="184" t="s">
        <v>623</v>
      </c>
      <c r="AU312" s="184" t="s">
        <v>623</v>
      </c>
      <c r="AV312" s="184" t="s">
        <v>623</v>
      </c>
      <c r="AW312" s="184" t="s">
        <v>620</v>
      </c>
      <c r="AX312" s="184" t="s">
        <v>621</v>
      </c>
      <c r="AY312" s="184" t="s">
        <v>621</v>
      </c>
      <c r="AZ312" s="184" t="s">
        <v>622</v>
      </c>
      <c r="BA312" s="184" t="s">
        <v>622</v>
      </c>
      <c r="BC312" s="107">
        <f t="shared" si="24"/>
        <v>38</v>
      </c>
      <c r="BD312" s="107">
        <f t="shared" si="25"/>
        <v>4</v>
      </c>
      <c r="BE312" s="107">
        <f t="shared" si="26"/>
        <v>3</v>
      </c>
      <c r="BF312" s="107">
        <f t="shared" si="27"/>
        <v>5</v>
      </c>
      <c r="BG312" s="107">
        <f t="shared" si="28"/>
        <v>0</v>
      </c>
      <c r="BH312" s="107">
        <f t="shared" si="29"/>
        <v>45</v>
      </c>
    </row>
    <row r="313" spans="1:60" x14ac:dyDescent="0.25">
      <c r="A313" s="104">
        <v>1214</v>
      </c>
      <c r="B313" s="69" t="s">
        <v>312</v>
      </c>
      <c r="C313" s="69" t="s">
        <v>301</v>
      </c>
      <c r="D313" s="184" t="s">
        <v>621</v>
      </c>
      <c r="E313" s="184" t="s">
        <v>621</v>
      </c>
      <c r="F313" s="184" t="s">
        <v>621</v>
      </c>
      <c r="G313" s="184" t="s">
        <v>623</v>
      </c>
      <c r="H313" s="184" t="s">
        <v>623</v>
      </c>
      <c r="I313" s="184" t="s">
        <v>621</v>
      </c>
      <c r="J313" s="184" t="s">
        <v>621</v>
      </c>
      <c r="K313" s="184" t="s">
        <v>621</v>
      </c>
      <c r="L313" s="184" t="s">
        <v>623</v>
      </c>
      <c r="M313" s="184" t="s">
        <v>621</v>
      </c>
      <c r="N313" s="184" t="s">
        <v>621</v>
      </c>
      <c r="O313" s="184" t="s">
        <v>621</v>
      </c>
      <c r="P313" s="184" t="s">
        <v>621</v>
      </c>
      <c r="Q313" s="184" t="s">
        <v>620</v>
      </c>
      <c r="R313" s="184" t="s">
        <v>623</v>
      </c>
      <c r="S313" s="184" t="s">
        <v>621</v>
      </c>
      <c r="T313" s="184" t="s">
        <v>621</v>
      </c>
      <c r="U313" s="184" t="s">
        <v>621</v>
      </c>
      <c r="V313" s="184" t="s">
        <v>621</v>
      </c>
      <c r="W313" s="184" t="s">
        <v>621</v>
      </c>
      <c r="X313" s="184" t="s">
        <v>621</v>
      </c>
      <c r="Y313" s="184" t="s">
        <v>621</v>
      </c>
      <c r="Z313" s="184" t="s">
        <v>623</v>
      </c>
      <c r="AA313" s="184" t="s">
        <v>621</v>
      </c>
      <c r="AB313" s="184" t="s">
        <v>621</v>
      </c>
      <c r="AC313" s="184" t="s">
        <v>623</v>
      </c>
      <c r="AD313" s="184" t="s">
        <v>621</v>
      </c>
      <c r="AE313" s="184" t="s">
        <v>621</v>
      </c>
      <c r="AF313" s="184" t="s">
        <v>621</v>
      </c>
      <c r="AG313" s="184" t="s">
        <v>621</v>
      </c>
      <c r="AH313" s="184" t="s">
        <v>621</v>
      </c>
      <c r="AI313" s="184" t="s">
        <v>621</v>
      </c>
      <c r="AJ313" s="184" t="s">
        <v>621</v>
      </c>
      <c r="AK313" s="184" t="s">
        <v>621</v>
      </c>
      <c r="AL313" s="184" t="s">
        <v>621</v>
      </c>
      <c r="AM313" s="184" t="s">
        <v>621</v>
      </c>
      <c r="AN313" s="184" t="s">
        <v>621</v>
      </c>
      <c r="AO313" s="184" t="s">
        <v>621</v>
      </c>
      <c r="AP313" s="184" t="s">
        <v>623</v>
      </c>
      <c r="AQ313" s="184" t="s">
        <v>621</v>
      </c>
      <c r="AR313" s="184" t="s">
        <v>621</v>
      </c>
      <c r="AS313" s="184" t="s">
        <v>621</v>
      </c>
      <c r="AT313" s="184" t="s">
        <v>623</v>
      </c>
      <c r="AU313" s="184" t="s">
        <v>621</v>
      </c>
      <c r="AV313" s="184" t="s">
        <v>621</v>
      </c>
      <c r="AW313" s="184" t="s">
        <v>621</v>
      </c>
      <c r="AX313" s="184" t="s">
        <v>621</v>
      </c>
      <c r="AY313" s="184" t="s">
        <v>621</v>
      </c>
      <c r="AZ313" s="184" t="s">
        <v>622</v>
      </c>
      <c r="BA313" s="184" t="s">
        <v>620</v>
      </c>
      <c r="BC313" s="107">
        <f t="shared" si="24"/>
        <v>39</v>
      </c>
      <c r="BD313" s="107">
        <f t="shared" si="25"/>
        <v>1</v>
      </c>
      <c r="BE313" s="107">
        <f t="shared" si="26"/>
        <v>2</v>
      </c>
      <c r="BF313" s="107">
        <f t="shared" si="27"/>
        <v>8</v>
      </c>
      <c r="BG313" s="107">
        <f t="shared" si="28"/>
        <v>0</v>
      </c>
      <c r="BH313" s="107">
        <f t="shared" si="29"/>
        <v>42</v>
      </c>
    </row>
    <row r="314" spans="1:60" x14ac:dyDescent="0.25">
      <c r="A314" s="104">
        <v>1215</v>
      </c>
      <c r="B314" s="69" t="s">
        <v>313</v>
      </c>
      <c r="C314" s="69" t="s">
        <v>301</v>
      </c>
      <c r="D314" s="107" t="s">
        <v>621</v>
      </c>
      <c r="E314" s="107" t="s">
        <v>621</v>
      </c>
      <c r="F314" s="107" t="s">
        <v>623</v>
      </c>
      <c r="G314" s="107" t="s">
        <v>621</v>
      </c>
      <c r="H314" s="107" t="s">
        <v>621</v>
      </c>
      <c r="I314" s="107" t="s">
        <v>621</v>
      </c>
      <c r="J314" s="107" t="s">
        <v>621</v>
      </c>
      <c r="K314" s="107" t="s">
        <v>621</v>
      </c>
      <c r="L314" s="107" t="s">
        <v>621</v>
      </c>
      <c r="M314" s="107" t="s">
        <v>621</v>
      </c>
      <c r="N314" s="107" t="s">
        <v>621</v>
      </c>
      <c r="O314" s="107" t="s">
        <v>621</v>
      </c>
      <c r="P314" s="107" t="s">
        <v>621</v>
      </c>
      <c r="Q314" s="107" t="s">
        <v>621</v>
      </c>
      <c r="R314" s="107" t="s">
        <v>621</v>
      </c>
      <c r="S314" s="107" t="s">
        <v>621</v>
      </c>
      <c r="T314" s="107" t="s">
        <v>620</v>
      </c>
      <c r="U314" s="107" t="s">
        <v>621</v>
      </c>
      <c r="V314" s="107" t="s">
        <v>621</v>
      </c>
      <c r="W314" s="107" t="s">
        <v>621</v>
      </c>
      <c r="X314" s="107" t="s">
        <v>621</v>
      </c>
      <c r="Y314" s="107" t="s">
        <v>622</v>
      </c>
      <c r="Z314" s="107" t="s">
        <v>621</v>
      </c>
      <c r="AA314" s="107" t="s">
        <v>621</v>
      </c>
      <c r="AB314" s="107" t="s">
        <v>621</v>
      </c>
      <c r="AC314" s="107" t="s">
        <v>621</v>
      </c>
      <c r="AD314" s="107" t="s">
        <v>621</v>
      </c>
      <c r="AE314" s="107" t="s">
        <v>621</v>
      </c>
      <c r="AF314" s="107" t="s">
        <v>621</v>
      </c>
      <c r="AG314" s="107" t="s">
        <v>623</v>
      </c>
      <c r="AH314" s="107" t="s">
        <v>622</v>
      </c>
      <c r="AI314" s="107" t="s">
        <v>622</v>
      </c>
      <c r="AJ314" s="107" t="s">
        <v>621</v>
      </c>
      <c r="AK314" s="107" t="s">
        <v>621</v>
      </c>
      <c r="AL314" s="107" t="s">
        <v>621</v>
      </c>
      <c r="AM314" s="107" t="s">
        <v>623</v>
      </c>
      <c r="AN314" s="107" t="s">
        <v>621</v>
      </c>
      <c r="AO314" s="107" t="s">
        <v>623</v>
      </c>
      <c r="AP314" s="107" t="s">
        <v>621</v>
      </c>
      <c r="AQ314" s="107" t="s">
        <v>623</v>
      </c>
      <c r="AR314" s="107" t="s">
        <v>621</v>
      </c>
      <c r="AS314" s="107" t="s">
        <v>621</v>
      </c>
      <c r="AT314" s="107" t="s">
        <v>623</v>
      </c>
      <c r="AU314" s="107" t="s">
        <v>621</v>
      </c>
      <c r="AV314" s="107" t="s">
        <v>623</v>
      </c>
      <c r="AW314" s="107" t="s">
        <v>623</v>
      </c>
      <c r="AX314" s="107" t="s">
        <v>621</v>
      </c>
      <c r="AY314" s="107" t="s">
        <v>621</v>
      </c>
      <c r="AZ314" s="107" t="s">
        <v>622</v>
      </c>
      <c r="BA314" s="107" t="s">
        <v>622</v>
      </c>
      <c r="BC314" s="107">
        <f t="shared" si="24"/>
        <v>36</v>
      </c>
      <c r="BD314" s="107">
        <f t="shared" si="25"/>
        <v>5</v>
      </c>
      <c r="BE314" s="107">
        <f t="shared" si="26"/>
        <v>1</v>
      </c>
      <c r="BF314" s="107">
        <f t="shared" si="27"/>
        <v>8</v>
      </c>
      <c r="BG314" s="107">
        <f t="shared" si="28"/>
        <v>0</v>
      </c>
      <c r="BH314" s="107">
        <f t="shared" si="29"/>
        <v>42</v>
      </c>
    </row>
    <row r="315" spans="1:60" x14ac:dyDescent="0.25">
      <c r="A315" s="104">
        <v>1216</v>
      </c>
      <c r="B315" s="69" t="s">
        <v>315</v>
      </c>
      <c r="C315" s="69" t="s">
        <v>301</v>
      </c>
      <c r="D315" s="184" t="s">
        <v>621</v>
      </c>
      <c r="E315" s="184" t="s">
        <v>621</v>
      </c>
      <c r="F315" s="184" t="s">
        <v>621</v>
      </c>
      <c r="G315" s="184" t="s">
        <v>621</v>
      </c>
      <c r="H315" s="184" t="s">
        <v>621</v>
      </c>
      <c r="I315" s="184" t="s">
        <v>621</v>
      </c>
      <c r="J315" s="184" t="s">
        <v>621</v>
      </c>
      <c r="K315" s="184" t="s">
        <v>621</v>
      </c>
      <c r="L315" s="184" t="s">
        <v>621</v>
      </c>
      <c r="M315" s="184" t="s">
        <v>621</v>
      </c>
      <c r="N315" s="184" t="s">
        <v>621</v>
      </c>
      <c r="O315" s="184" t="s">
        <v>621</v>
      </c>
      <c r="P315" s="184" t="s">
        <v>621</v>
      </c>
      <c r="Q315" s="184" t="s">
        <v>623</v>
      </c>
      <c r="R315" s="184" t="s">
        <v>623</v>
      </c>
      <c r="S315" s="184" t="s">
        <v>621</v>
      </c>
      <c r="T315" s="184" t="s">
        <v>621</v>
      </c>
      <c r="U315" s="184" t="s">
        <v>621</v>
      </c>
      <c r="V315" s="184" t="s">
        <v>621</v>
      </c>
      <c r="W315" s="184" t="s">
        <v>621</v>
      </c>
      <c r="X315" s="184" t="s">
        <v>621</v>
      </c>
      <c r="Y315" s="184" t="s">
        <v>622</v>
      </c>
      <c r="Z315" s="184" t="s">
        <v>621</v>
      </c>
      <c r="AA315" s="184" t="s">
        <v>621</v>
      </c>
      <c r="AB315" s="184" t="s">
        <v>621</v>
      </c>
      <c r="AC315" s="184" t="s">
        <v>621</v>
      </c>
      <c r="AD315" s="184" t="s">
        <v>621</v>
      </c>
      <c r="AE315" s="184" t="s">
        <v>621</v>
      </c>
      <c r="AF315" s="184" t="s">
        <v>621</v>
      </c>
      <c r="AG315" s="184" t="s">
        <v>621</v>
      </c>
      <c r="AH315" s="184" t="s">
        <v>621</v>
      </c>
      <c r="AI315" s="184" t="s">
        <v>621</v>
      </c>
      <c r="AJ315" s="184" t="s">
        <v>621</v>
      </c>
      <c r="AK315" s="184" t="s">
        <v>621</v>
      </c>
      <c r="AL315" s="184" t="s">
        <v>621</v>
      </c>
      <c r="AM315" s="184" t="s">
        <v>623</v>
      </c>
      <c r="AN315" s="184" t="s">
        <v>621</v>
      </c>
      <c r="AO315" s="184" t="s">
        <v>622</v>
      </c>
      <c r="AP315" s="184" t="s">
        <v>621</v>
      </c>
      <c r="AQ315" s="184" t="s">
        <v>622</v>
      </c>
      <c r="AR315" s="184" t="s">
        <v>621</v>
      </c>
      <c r="AS315" s="184" t="s">
        <v>621</v>
      </c>
      <c r="AT315" s="184" t="s">
        <v>621</v>
      </c>
      <c r="AU315" s="184" t="s">
        <v>621</v>
      </c>
      <c r="AV315" s="184" t="s">
        <v>621</v>
      </c>
      <c r="AW315" s="184" t="s">
        <v>621</v>
      </c>
      <c r="AX315" s="184" t="s">
        <v>621</v>
      </c>
      <c r="AY315" s="184" t="s">
        <v>621</v>
      </c>
      <c r="AZ315" s="184" t="s">
        <v>622</v>
      </c>
      <c r="BA315" s="184" t="s">
        <v>620</v>
      </c>
      <c r="BC315" s="107">
        <f t="shared" si="24"/>
        <v>42</v>
      </c>
      <c r="BD315" s="107">
        <f t="shared" si="25"/>
        <v>4</v>
      </c>
      <c r="BE315" s="107">
        <f t="shared" si="26"/>
        <v>1</v>
      </c>
      <c r="BF315" s="107">
        <f t="shared" si="27"/>
        <v>3</v>
      </c>
      <c r="BG315" s="107">
        <f t="shared" si="28"/>
        <v>0</v>
      </c>
      <c r="BH315" s="107">
        <f t="shared" si="29"/>
        <v>47</v>
      </c>
    </row>
    <row r="316" spans="1:60" x14ac:dyDescent="0.25">
      <c r="A316" s="104">
        <v>1217</v>
      </c>
      <c r="B316" s="69" t="s">
        <v>316</v>
      </c>
      <c r="C316" s="69" t="s">
        <v>301</v>
      </c>
      <c r="D316" s="184" t="s">
        <v>621</v>
      </c>
      <c r="E316" s="184" t="s">
        <v>621</v>
      </c>
      <c r="F316" s="184" t="s">
        <v>621</v>
      </c>
      <c r="G316" s="184" t="s">
        <v>621</v>
      </c>
      <c r="H316" s="184" t="s">
        <v>623</v>
      </c>
      <c r="I316" s="184" t="s">
        <v>621</v>
      </c>
      <c r="J316" s="184" t="s">
        <v>621</v>
      </c>
      <c r="K316" s="184" t="s">
        <v>623</v>
      </c>
      <c r="L316" s="184" t="s">
        <v>621</v>
      </c>
      <c r="M316" s="184" t="s">
        <v>621</v>
      </c>
      <c r="N316" s="184" t="s">
        <v>621</v>
      </c>
      <c r="O316" s="184" t="s">
        <v>621</v>
      </c>
      <c r="P316" s="184" t="s">
        <v>621</v>
      </c>
      <c r="Q316" s="184" t="s">
        <v>621</v>
      </c>
      <c r="R316" s="184" t="s">
        <v>621</v>
      </c>
      <c r="S316" s="184" t="s">
        <v>621</v>
      </c>
      <c r="T316" s="184" t="s">
        <v>620</v>
      </c>
      <c r="U316" s="184" t="s">
        <v>621</v>
      </c>
      <c r="V316" s="184" t="s">
        <v>621</v>
      </c>
      <c r="W316" s="184" t="s">
        <v>621</v>
      </c>
      <c r="X316" s="184" t="s">
        <v>621</v>
      </c>
      <c r="Y316" s="184" t="s">
        <v>621</v>
      </c>
      <c r="Z316" s="184" t="s">
        <v>621</v>
      </c>
      <c r="AA316" s="184" t="s">
        <v>621</v>
      </c>
      <c r="AB316" s="184" t="s">
        <v>621</v>
      </c>
      <c r="AC316" s="184" t="s">
        <v>621</v>
      </c>
      <c r="AD316" s="184" t="s">
        <v>621</v>
      </c>
      <c r="AE316" s="184" t="s">
        <v>621</v>
      </c>
      <c r="AF316" s="184" t="s">
        <v>621</v>
      </c>
      <c r="AG316" s="184" t="s">
        <v>621</v>
      </c>
      <c r="AH316" s="184" t="s">
        <v>622</v>
      </c>
      <c r="AI316" s="184" t="s">
        <v>621</v>
      </c>
      <c r="AJ316" s="184" t="s">
        <v>621</v>
      </c>
      <c r="AK316" s="184" t="s">
        <v>621</v>
      </c>
      <c r="AL316" s="184" t="s">
        <v>621</v>
      </c>
      <c r="AM316" s="184" t="s">
        <v>621</v>
      </c>
      <c r="AN316" s="184" t="s">
        <v>1578</v>
      </c>
      <c r="AO316" s="184" t="s">
        <v>621</v>
      </c>
      <c r="AP316" s="184" t="s">
        <v>621</v>
      </c>
      <c r="AQ316" s="184" t="s">
        <v>621</v>
      </c>
      <c r="AR316" s="184" t="s">
        <v>621</v>
      </c>
      <c r="AS316" s="184" t="s">
        <v>621</v>
      </c>
      <c r="AT316" s="184" t="s">
        <v>621</v>
      </c>
      <c r="AU316" s="184" t="s">
        <v>621</v>
      </c>
      <c r="AV316" s="184" t="s">
        <v>621</v>
      </c>
      <c r="AW316" s="184" t="s">
        <v>620</v>
      </c>
      <c r="AX316" s="184" t="s">
        <v>621</v>
      </c>
      <c r="AY316" s="184" t="s">
        <v>621</v>
      </c>
      <c r="AZ316" s="184" t="s">
        <v>622</v>
      </c>
      <c r="BA316" s="184" t="s">
        <v>620</v>
      </c>
      <c r="BC316" s="107">
        <f t="shared" si="24"/>
        <v>42</v>
      </c>
      <c r="BD316" s="107">
        <f t="shared" si="25"/>
        <v>2</v>
      </c>
      <c r="BE316" s="107">
        <f t="shared" si="26"/>
        <v>3</v>
      </c>
      <c r="BF316" s="107">
        <f t="shared" si="27"/>
        <v>2</v>
      </c>
      <c r="BG316" s="107">
        <f t="shared" si="28"/>
        <v>1</v>
      </c>
      <c r="BH316" s="107">
        <f t="shared" si="29"/>
        <v>47</v>
      </c>
    </row>
    <row r="317" spans="1:60" x14ac:dyDescent="0.25">
      <c r="A317" s="104">
        <v>1218</v>
      </c>
      <c r="B317" s="69" t="s">
        <v>317</v>
      </c>
      <c r="C317" s="69" t="s">
        <v>301</v>
      </c>
      <c r="D317" s="184" t="s">
        <v>621</v>
      </c>
      <c r="E317" s="184" t="s">
        <v>621</v>
      </c>
      <c r="F317" s="184" t="s">
        <v>621</v>
      </c>
      <c r="G317" s="184" t="s">
        <v>621</v>
      </c>
      <c r="H317" s="184" t="s">
        <v>623</v>
      </c>
      <c r="I317" s="184" t="s">
        <v>621</v>
      </c>
      <c r="J317" s="184" t="s">
        <v>621</v>
      </c>
      <c r="K317" s="184" t="s">
        <v>621</v>
      </c>
      <c r="L317" s="184" t="s">
        <v>622</v>
      </c>
      <c r="M317" s="184" t="s">
        <v>621</v>
      </c>
      <c r="N317" s="184" t="s">
        <v>621</v>
      </c>
      <c r="O317" s="184" t="s">
        <v>621</v>
      </c>
      <c r="P317" s="184" t="s">
        <v>621</v>
      </c>
      <c r="Q317" s="184" t="s">
        <v>623</v>
      </c>
      <c r="R317" s="184" t="s">
        <v>623</v>
      </c>
      <c r="S317" s="184" t="s">
        <v>621</v>
      </c>
      <c r="T317" s="184" t="s">
        <v>621</v>
      </c>
      <c r="U317" s="184" t="s">
        <v>621</v>
      </c>
      <c r="V317" s="184" t="s">
        <v>621</v>
      </c>
      <c r="W317" s="184" t="s">
        <v>621</v>
      </c>
      <c r="X317" s="184" t="s">
        <v>621</v>
      </c>
      <c r="Y317" s="184" t="s">
        <v>622</v>
      </c>
      <c r="Z317" s="184" t="s">
        <v>621</v>
      </c>
      <c r="AA317" s="184" t="s">
        <v>621</v>
      </c>
      <c r="AB317" s="184" t="s">
        <v>621</v>
      </c>
      <c r="AC317" s="184" t="s">
        <v>621</v>
      </c>
      <c r="AD317" s="184" t="s">
        <v>621</v>
      </c>
      <c r="AE317" s="184" t="s">
        <v>621</v>
      </c>
      <c r="AF317" s="184" t="s">
        <v>621</v>
      </c>
      <c r="AG317" s="184" t="s">
        <v>622</v>
      </c>
      <c r="AH317" s="184" t="s">
        <v>622</v>
      </c>
      <c r="AI317" s="184" t="s">
        <v>622</v>
      </c>
      <c r="AJ317" s="184" t="s">
        <v>621</v>
      </c>
      <c r="AK317" s="184" t="s">
        <v>621</v>
      </c>
      <c r="AL317" s="184" t="s">
        <v>621</v>
      </c>
      <c r="AM317" s="184" t="s">
        <v>621</v>
      </c>
      <c r="AN317" s="184" t="s">
        <v>621</v>
      </c>
      <c r="AO317" s="184" t="s">
        <v>623</v>
      </c>
      <c r="AP317" s="184" t="s">
        <v>621</v>
      </c>
      <c r="AQ317" s="184" t="s">
        <v>621</v>
      </c>
      <c r="AR317" s="184" t="s">
        <v>621</v>
      </c>
      <c r="AS317" s="184" t="s">
        <v>621</v>
      </c>
      <c r="AT317" s="184" t="s">
        <v>623</v>
      </c>
      <c r="AU317" s="184" t="s">
        <v>621</v>
      </c>
      <c r="AV317" s="184" t="s">
        <v>621</v>
      </c>
      <c r="AW317" s="184" t="s">
        <v>621</v>
      </c>
      <c r="AX317" s="184" t="s">
        <v>621</v>
      </c>
      <c r="AY317" s="184" t="s">
        <v>621</v>
      </c>
      <c r="AZ317" s="184" t="s">
        <v>622</v>
      </c>
      <c r="BA317" s="184" t="s">
        <v>621</v>
      </c>
      <c r="BC317" s="107">
        <f t="shared" si="24"/>
        <v>39</v>
      </c>
      <c r="BD317" s="107">
        <f t="shared" si="25"/>
        <v>6</v>
      </c>
      <c r="BE317" s="107">
        <f t="shared" si="26"/>
        <v>0</v>
      </c>
      <c r="BF317" s="107">
        <f t="shared" si="27"/>
        <v>5</v>
      </c>
      <c r="BG317" s="107">
        <f t="shared" si="28"/>
        <v>0</v>
      </c>
      <c r="BH317" s="107">
        <f t="shared" si="29"/>
        <v>45</v>
      </c>
    </row>
    <row r="318" spans="1:60" x14ac:dyDescent="0.25">
      <c r="A318" s="104">
        <v>1219</v>
      </c>
      <c r="B318" s="69" t="s">
        <v>318</v>
      </c>
      <c r="C318" s="69" t="s">
        <v>301</v>
      </c>
      <c r="D318" s="184" t="s">
        <v>621</v>
      </c>
      <c r="E318" s="184" t="s">
        <v>621</v>
      </c>
      <c r="F318" s="184" t="s">
        <v>621</v>
      </c>
      <c r="G318" s="184" t="s">
        <v>620</v>
      </c>
      <c r="H318" s="184" t="s">
        <v>623</v>
      </c>
      <c r="I318" s="184" t="s">
        <v>621</v>
      </c>
      <c r="J318" s="184" t="s">
        <v>623</v>
      </c>
      <c r="K318" s="184" t="s">
        <v>621</v>
      </c>
      <c r="L318" s="184" t="s">
        <v>623</v>
      </c>
      <c r="M318" s="184" t="s">
        <v>621</v>
      </c>
      <c r="N318" s="184" t="s">
        <v>623</v>
      </c>
      <c r="O318" s="184" t="s">
        <v>621</v>
      </c>
      <c r="P318" s="184" t="s">
        <v>621</v>
      </c>
      <c r="Q318" s="184" t="s">
        <v>621</v>
      </c>
      <c r="R318" s="184" t="s">
        <v>623</v>
      </c>
      <c r="S318" s="184" t="s">
        <v>621</v>
      </c>
      <c r="T318" s="184" t="s">
        <v>620</v>
      </c>
      <c r="U318" s="184" t="s">
        <v>621</v>
      </c>
      <c r="V318" s="184" t="s">
        <v>621</v>
      </c>
      <c r="W318" s="184" t="s">
        <v>621</v>
      </c>
      <c r="X318" s="184" t="s">
        <v>621</v>
      </c>
      <c r="Y318" s="184" t="s">
        <v>622</v>
      </c>
      <c r="Z318" s="184" t="s">
        <v>621</v>
      </c>
      <c r="AA318" s="184" t="s">
        <v>621</v>
      </c>
      <c r="AB318" s="184" t="s">
        <v>621</v>
      </c>
      <c r="AC318" s="184" t="s">
        <v>621</v>
      </c>
      <c r="AD318" s="184" t="s">
        <v>621</v>
      </c>
      <c r="AE318" s="184" t="s">
        <v>621</v>
      </c>
      <c r="AF318" s="184" t="s">
        <v>621</v>
      </c>
      <c r="AG318" s="184" t="s">
        <v>620</v>
      </c>
      <c r="AH318" s="184" t="s">
        <v>621</v>
      </c>
      <c r="AI318" s="184" t="s">
        <v>621</v>
      </c>
      <c r="AJ318" s="184" t="s">
        <v>621</v>
      </c>
      <c r="AK318" s="184" t="s">
        <v>621</v>
      </c>
      <c r="AL318" s="184" t="s">
        <v>621</v>
      </c>
      <c r="AM318" s="184" t="s">
        <v>621</v>
      </c>
      <c r="AN318" s="184" t="s">
        <v>621</v>
      </c>
      <c r="AO318" s="184" t="s">
        <v>620</v>
      </c>
      <c r="AP318" s="184" t="s">
        <v>621</v>
      </c>
      <c r="AQ318" s="184" t="s">
        <v>623</v>
      </c>
      <c r="AR318" s="184" t="s">
        <v>621</v>
      </c>
      <c r="AS318" s="184" t="s">
        <v>621</v>
      </c>
      <c r="AT318" s="184" t="s">
        <v>620</v>
      </c>
      <c r="AU318" s="184" t="s">
        <v>621</v>
      </c>
      <c r="AV318" s="184" t="s">
        <v>621</v>
      </c>
      <c r="AW318" s="184" t="s">
        <v>621</v>
      </c>
      <c r="AX318" s="184" t="s">
        <v>621</v>
      </c>
      <c r="AY318" s="184" t="s">
        <v>621</v>
      </c>
      <c r="AZ318" s="184" t="s">
        <v>622</v>
      </c>
      <c r="BA318" s="184" t="s">
        <v>620</v>
      </c>
      <c r="BC318" s="107">
        <f t="shared" si="24"/>
        <v>36</v>
      </c>
      <c r="BD318" s="107">
        <f t="shared" si="25"/>
        <v>2</v>
      </c>
      <c r="BE318" s="107">
        <f t="shared" si="26"/>
        <v>6</v>
      </c>
      <c r="BF318" s="107">
        <f t="shared" si="27"/>
        <v>6</v>
      </c>
      <c r="BG318" s="107">
        <f t="shared" si="28"/>
        <v>0</v>
      </c>
      <c r="BH318" s="107">
        <f t="shared" si="29"/>
        <v>44</v>
      </c>
    </row>
    <row r="319" spans="1:60" x14ac:dyDescent="0.25">
      <c r="A319" s="104">
        <v>1220</v>
      </c>
      <c r="B319" s="69" t="s">
        <v>319</v>
      </c>
      <c r="C319" s="69" t="s">
        <v>301</v>
      </c>
      <c r="D319" s="184" t="s">
        <v>621</v>
      </c>
      <c r="E319" s="184" t="s">
        <v>621</v>
      </c>
      <c r="F319" s="184" t="s">
        <v>621</v>
      </c>
      <c r="G319" s="184" t="s">
        <v>620</v>
      </c>
      <c r="H319" s="184" t="s">
        <v>623</v>
      </c>
      <c r="I319" s="184" t="s">
        <v>621</v>
      </c>
      <c r="J319" s="184" t="s">
        <v>621</v>
      </c>
      <c r="K319" s="184" t="s">
        <v>623</v>
      </c>
      <c r="L319" s="184" t="s">
        <v>622</v>
      </c>
      <c r="M319" s="184" t="s">
        <v>621</v>
      </c>
      <c r="N319" s="184" t="s">
        <v>621</v>
      </c>
      <c r="O319" s="184" t="s">
        <v>623</v>
      </c>
      <c r="P319" s="184" t="s">
        <v>621</v>
      </c>
      <c r="Q319" s="184" t="s">
        <v>621</v>
      </c>
      <c r="R319" s="184" t="s">
        <v>623</v>
      </c>
      <c r="S319" s="184" t="s">
        <v>621</v>
      </c>
      <c r="T319" s="184" t="s">
        <v>620</v>
      </c>
      <c r="U319" s="184" t="s">
        <v>621</v>
      </c>
      <c r="V319" s="184" t="s">
        <v>621</v>
      </c>
      <c r="W319" s="184" t="s">
        <v>623</v>
      </c>
      <c r="X319" s="184" t="s">
        <v>621</v>
      </c>
      <c r="Y319" s="184" t="s">
        <v>621</v>
      </c>
      <c r="Z319" s="184" t="s">
        <v>621</v>
      </c>
      <c r="AA319" s="184" t="s">
        <v>621</v>
      </c>
      <c r="AB319" s="184" t="s">
        <v>621</v>
      </c>
      <c r="AC319" s="184" t="s">
        <v>621</v>
      </c>
      <c r="AD319" s="184" t="s">
        <v>621</v>
      </c>
      <c r="AE319" s="184" t="s">
        <v>621</v>
      </c>
      <c r="AF319" s="184" t="s">
        <v>621</v>
      </c>
      <c r="AG319" s="184" t="s">
        <v>620</v>
      </c>
      <c r="AH319" s="184" t="s">
        <v>621</v>
      </c>
      <c r="AI319" s="184" t="s">
        <v>621</v>
      </c>
      <c r="AJ319" s="184" t="s">
        <v>621</v>
      </c>
      <c r="AK319" s="184" t="s">
        <v>621</v>
      </c>
      <c r="AL319" s="184" t="s">
        <v>621</v>
      </c>
      <c r="AM319" s="184" t="s">
        <v>621</v>
      </c>
      <c r="AN319" s="184" t="s">
        <v>621</v>
      </c>
      <c r="AO319" s="184" t="s">
        <v>623</v>
      </c>
      <c r="AP319" s="184" t="s">
        <v>621</v>
      </c>
      <c r="AQ319" s="184" t="s">
        <v>623</v>
      </c>
      <c r="AR319" s="184" t="s">
        <v>621</v>
      </c>
      <c r="AS319" s="184" t="s">
        <v>621</v>
      </c>
      <c r="AT319" s="184" t="s">
        <v>620</v>
      </c>
      <c r="AU319" s="184" t="s">
        <v>621</v>
      </c>
      <c r="AV319" s="184" t="s">
        <v>623</v>
      </c>
      <c r="AW319" s="184" t="s">
        <v>620</v>
      </c>
      <c r="AX319" s="184" t="s">
        <v>621</v>
      </c>
      <c r="AY319" s="184" t="s">
        <v>621</v>
      </c>
      <c r="AZ319" s="184" t="s">
        <v>622</v>
      </c>
      <c r="BA319" s="184" t="s">
        <v>620</v>
      </c>
      <c r="BC319" s="107">
        <f t="shared" si="24"/>
        <v>34</v>
      </c>
      <c r="BD319" s="107">
        <f t="shared" si="25"/>
        <v>2</v>
      </c>
      <c r="BE319" s="107">
        <f t="shared" si="26"/>
        <v>6</v>
      </c>
      <c r="BF319" s="107">
        <f t="shared" si="27"/>
        <v>8</v>
      </c>
      <c r="BG319" s="107">
        <f t="shared" si="28"/>
        <v>0</v>
      </c>
      <c r="BH319" s="107">
        <f t="shared" si="29"/>
        <v>42</v>
      </c>
    </row>
    <row r="320" spans="1:60" x14ac:dyDescent="0.25">
      <c r="A320" s="104">
        <v>1221</v>
      </c>
      <c r="B320" s="69" t="s">
        <v>320</v>
      </c>
      <c r="C320" s="69" t="s">
        <v>301</v>
      </c>
      <c r="D320" s="184" t="s">
        <v>621</v>
      </c>
      <c r="E320" s="184" t="s">
        <v>621</v>
      </c>
      <c r="F320" s="184" t="s">
        <v>621</v>
      </c>
      <c r="G320" s="184" t="s">
        <v>621</v>
      </c>
      <c r="H320" s="184" t="s">
        <v>623</v>
      </c>
      <c r="I320" s="184" t="s">
        <v>621</v>
      </c>
      <c r="J320" s="184" t="s">
        <v>623</v>
      </c>
      <c r="K320" s="184" t="s">
        <v>621</v>
      </c>
      <c r="L320" s="184" t="s">
        <v>621</v>
      </c>
      <c r="M320" s="184" t="s">
        <v>621</v>
      </c>
      <c r="N320" s="184" t="s">
        <v>621</v>
      </c>
      <c r="O320" s="184" t="s">
        <v>621</v>
      </c>
      <c r="P320" s="184" t="s">
        <v>621</v>
      </c>
      <c r="Q320" s="184" t="s">
        <v>623</v>
      </c>
      <c r="R320" s="184" t="s">
        <v>621</v>
      </c>
      <c r="S320" s="184" t="s">
        <v>621</v>
      </c>
      <c r="T320" s="184" t="s">
        <v>620</v>
      </c>
      <c r="U320" s="184" t="s">
        <v>621</v>
      </c>
      <c r="V320" s="184" t="s">
        <v>621</v>
      </c>
      <c r="W320" s="184" t="s">
        <v>623</v>
      </c>
      <c r="X320" s="184" t="s">
        <v>621</v>
      </c>
      <c r="Y320" s="184" t="s">
        <v>621</v>
      </c>
      <c r="Z320" s="184" t="s">
        <v>621</v>
      </c>
      <c r="AA320" s="184" t="s">
        <v>621</v>
      </c>
      <c r="AB320" s="184" t="s">
        <v>621</v>
      </c>
      <c r="AC320" s="184" t="s">
        <v>621</v>
      </c>
      <c r="AD320" s="184" t="s">
        <v>621</v>
      </c>
      <c r="AE320" s="184" t="s">
        <v>621</v>
      </c>
      <c r="AF320" s="184" t="s">
        <v>621</v>
      </c>
      <c r="AG320" s="184" t="s">
        <v>620</v>
      </c>
      <c r="AH320" s="184" t="s">
        <v>621</v>
      </c>
      <c r="AI320" s="184" t="s">
        <v>621</v>
      </c>
      <c r="AJ320" s="184" t="s">
        <v>621</v>
      </c>
      <c r="AK320" s="184" t="s">
        <v>621</v>
      </c>
      <c r="AL320" s="184" t="s">
        <v>621</v>
      </c>
      <c r="AM320" s="184" t="s">
        <v>623</v>
      </c>
      <c r="AN320" s="184" t="s">
        <v>621</v>
      </c>
      <c r="AO320" s="184" t="s">
        <v>623</v>
      </c>
      <c r="AP320" s="184" t="s">
        <v>621</v>
      </c>
      <c r="AQ320" s="184" t="s">
        <v>621</v>
      </c>
      <c r="AR320" s="184" t="s">
        <v>621</v>
      </c>
      <c r="AS320" s="184" t="s">
        <v>621</v>
      </c>
      <c r="AT320" s="184" t="s">
        <v>621</v>
      </c>
      <c r="AU320" s="184" t="s">
        <v>621</v>
      </c>
      <c r="AV320" s="184" t="s">
        <v>621</v>
      </c>
      <c r="AW320" s="184" t="s">
        <v>621</v>
      </c>
      <c r="AX320" s="184" t="s">
        <v>620</v>
      </c>
      <c r="AY320" s="184" t="s">
        <v>621</v>
      </c>
      <c r="AZ320" s="184" t="s">
        <v>622</v>
      </c>
      <c r="BA320" s="184" t="s">
        <v>620</v>
      </c>
      <c r="BC320" s="107">
        <f t="shared" si="24"/>
        <v>39</v>
      </c>
      <c r="BD320" s="107">
        <f t="shared" si="25"/>
        <v>1</v>
      </c>
      <c r="BE320" s="107">
        <f t="shared" si="26"/>
        <v>4</v>
      </c>
      <c r="BF320" s="107">
        <f t="shared" si="27"/>
        <v>6</v>
      </c>
      <c r="BG320" s="107">
        <f t="shared" si="28"/>
        <v>0</v>
      </c>
      <c r="BH320" s="107">
        <f t="shared" si="29"/>
        <v>44</v>
      </c>
    </row>
    <row r="321" spans="1:60" x14ac:dyDescent="0.25">
      <c r="A321" s="104">
        <v>1222</v>
      </c>
      <c r="B321" s="69" t="s">
        <v>321</v>
      </c>
      <c r="C321" s="69" t="s">
        <v>301</v>
      </c>
      <c r="D321" s="184" t="s">
        <v>621</v>
      </c>
      <c r="E321" s="184" t="s">
        <v>621</v>
      </c>
      <c r="F321" s="184" t="s">
        <v>621</v>
      </c>
      <c r="G321" s="184" t="s">
        <v>621</v>
      </c>
      <c r="H321" s="184" t="s">
        <v>621</v>
      </c>
      <c r="I321" s="184" t="s">
        <v>621</v>
      </c>
      <c r="J321" s="184" t="s">
        <v>621</v>
      </c>
      <c r="K321" s="184" t="s">
        <v>621</v>
      </c>
      <c r="L321" s="184" t="s">
        <v>621</v>
      </c>
      <c r="M321" s="184" t="s">
        <v>621</v>
      </c>
      <c r="N321" s="184" t="s">
        <v>621</v>
      </c>
      <c r="O321" s="184" t="s">
        <v>621</v>
      </c>
      <c r="P321" s="184" t="s">
        <v>621</v>
      </c>
      <c r="Q321" s="184" t="s">
        <v>621</v>
      </c>
      <c r="R321" s="184" t="s">
        <v>623</v>
      </c>
      <c r="S321" s="184" t="s">
        <v>621</v>
      </c>
      <c r="T321" s="184" t="s">
        <v>620</v>
      </c>
      <c r="U321" s="184" t="s">
        <v>621</v>
      </c>
      <c r="V321" s="184" t="s">
        <v>621</v>
      </c>
      <c r="W321" s="184" t="s">
        <v>621</v>
      </c>
      <c r="X321" s="184" t="s">
        <v>621</v>
      </c>
      <c r="Y321" s="184" t="s">
        <v>622</v>
      </c>
      <c r="Z321" s="184" t="s">
        <v>621</v>
      </c>
      <c r="AA321" s="184" t="s">
        <v>623</v>
      </c>
      <c r="AB321" s="184" t="s">
        <v>621</v>
      </c>
      <c r="AC321" s="184" t="s">
        <v>623</v>
      </c>
      <c r="AD321" s="184" t="s">
        <v>621</v>
      </c>
      <c r="AE321" s="184" t="s">
        <v>621</v>
      </c>
      <c r="AF321" s="184" t="s">
        <v>621</v>
      </c>
      <c r="AG321" s="184" t="s">
        <v>621</v>
      </c>
      <c r="AH321" s="184" t="s">
        <v>620</v>
      </c>
      <c r="AI321" s="184" t="s">
        <v>621</v>
      </c>
      <c r="AJ321" s="184" t="s">
        <v>621</v>
      </c>
      <c r="AK321" s="184" t="s">
        <v>621</v>
      </c>
      <c r="AL321" s="184" t="s">
        <v>621</v>
      </c>
      <c r="AM321" s="184" t="s">
        <v>621</v>
      </c>
      <c r="AN321" s="184" t="s">
        <v>621</v>
      </c>
      <c r="AO321" s="184" t="s">
        <v>621</v>
      </c>
      <c r="AP321" s="184" t="s">
        <v>621</v>
      </c>
      <c r="AQ321" s="184" t="s">
        <v>621</v>
      </c>
      <c r="AR321" s="184" t="s">
        <v>623</v>
      </c>
      <c r="AS321" s="184" t="s">
        <v>621</v>
      </c>
      <c r="AT321" s="184" t="s">
        <v>621</v>
      </c>
      <c r="AU321" s="184" t="s">
        <v>621</v>
      </c>
      <c r="AV321" s="184" t="s">
        <v>621</v>
      </c>
      <c r="AW321" s="184" t="s">
        <v>621</v>
      </c>
      <c r="AX321" s="184" t="s">
        <v>620</v>
      </c>
      <c r="AY321" s="184" t="s">
        <v>620</v>
      </c>
      <c r="AZ321" s="184" t="s">
        <v>622</v>
      </c>
      <c r="BA321" s="184" t="s">
        <v>622</v>
      </c>
      <c r="BC321" s="107">
        <f t="shared" si="24"/>
        <v>39</v>
      </c>
      <c r="BD321" s="107">
        <f t="shared" si="25"/>
        <v>3</v>
      </c>
      <c r="BE321" s="107">
        <f t="shared" si="26"/>
        <v>4</v>
      </c>
      <c r="BF321" s="107">
        <f t="shared" si="27"/>
        <v>4</v>
      </c>
      <c r="BG321" s="107">
        <f t="shared" si="28"/>
        <v>0</v>
      </c>
      <c r="BH321" s="107">
        <f t="shared" si="29"/>
        <v>46</v>
      </c>
    </row>
    <row r="322" spans="1:60" x14ac:dyDescent="0.25">
      <c r="A322" s="104">
        <v>1223</v>
      </c>
      <c r="B322" s="69" t="s">
        <v>322</v>
      </c>
      <c r="C322" s="69" t="s">
        <v>301</v>
      </c>
      <c r="D322" s="184" t="s">
        <v>621</v>
      </c>
      <c r="E322" s="184" t="s">
        <v>621</v>
      </c>
      <c r="F322" s="184" t="s">
        <v>621</v>
      </c>
      <c r="G322" s="184" t="s">
        <v>621</v>
      </c>
      <c r="H322" s="184" t="s">
        <v>621</v>
      </c>
      <c r="I322" s="184" t="s">
        <v>621</v>
      </c>
      <c r="J322" s="184" t="s">
        <v>621</v>
      </c>
      <c r="K322" s="184" t="s">
        <v>621</v>
      </c>
      <c r="L322" s="184" t="s">
        <v>621</v>
      </c>
      <c r="M322" s="184" t="s">
        <v>621</v>
      </c>
      <c r="N322" s="184" t="s">
        <v>621</v>
      </c>
      <c r="O322" s="184" t="s">
        <v>621</v>
      </c>
      <c r="P322" s="184" t="s">
        <v>621</v>
      </c>
      <c r="Q322" s="184" t="s">
        <v>621</v>
      </c>
      <c r="R322" s="184" t="s">
        <v>621</v>
      </c>
      <c r="S322" s="184" t="s">
        <v>621</v>
      </c>
      <c r="T322" s="184" t="s">
        <v>623</v>
      </c>
      <c r="U322" s="184" t="s">
        <v>621</v>
      </c>
      <c r="V322" s="184" t="s">
        <v>621</v>
      </c>
      <c r="W322" s="184" t="s">
        <v>621</v>
      </c>
      <c r="X322" s="184" t="s">
        <v>621</v>
      </c>
      <c r="Y322" s="184" t="s">
        <v>622</v>
      </c>
      <c r="Z322" s="184" t="s">
        <v>621</v>
      </c>
      <c r="AA322" s="184" t="s">
        <v>623</v>
      </c>
      <c r="AB322" s="184" t="s">
        <v>621</v>
      </c>
      <c r="AC322" s="184" t="s">
        <v>621</v>
      </c>
      <c r="AD322" s="184" t="s">
        <v>621</v>
      </c>
      <c r="AE322" s="184" t="s">
        <v>621</v>
      </c>
      <c r="AF322" s="184" t="s">
        <v>621</v>
      </c>
      <c r="AG322" s="184" t="s">
        <v>623</v>
      </c>
      <c r="AH322" s="184" t="s">
        <v>623</v>
      </c>
      <c r="AI322" s="184" t="s">
        <v>621</v>
      </c>
      <c r="AJ322" s="184" t="s">
        <v>621</v>
      </c>
      <c r="AK322" s="184" t="s">
        <v>621</v>
      </c>
      <c r="AL322" s="184" t="s">
        <v>621</v>
      </c>
      <c r="AM322" s="184" t="s">
        <v>621</v>
      </c>
      <c r="AN322" s="184" t="s">
        <v>621</v>
      </c>
      <c r="AO322" s="184" t="s">
        <v>623</v>
      </c>
      <c r="AP322" s="184" t="s">
        <v>621</v>
      </c>
      <c r="AQ322" s="184" t="s">
        <v>621</v>
      </c>
      <c r="AR322" s="184" t="s">
        <v>621</v>
      </c>
      <c r="AS322" s="184" t="s">
        <v>621</v>
      </c>
      <c r="AT322" s="184" t="s">
        <v>623</v>
      </c>
      <c r="AU322" s="184" t="s">
        <v>621</v>
      </c>
      <c r="AV322" s="184" t="s">
        <v>621</v>
      </c>
      <c r="AW322" s="184" t="s">
        <v>621</v>
      </c>
      <c r="AX322" s="184" t="s">
        <v>621</v>
      </c>
      <c r="AY322" s="184" t="s">
        <v>621</v>
      </c>
      <c r="AZ322" s="184" t="s">
        <v>622</v>
      </c>
      <c r="BA322" s="184" t="s">
        <v>620</v>
      </c>
      <c r="BC322" s="107">
        <f t="shared" si="24"/>
        <v>41</v>
      </c>
      <c r="BD322" s="107">
        <f t="shared" si="25"/>
        <v>2</v>
      </c>
      <c r="BE322" s="107">
        <f t="shared" si="26"/>
        <v>1</v>
      </c>
      <c r="BF322" s="107">
        <f t="shared" si="27"/>
        <v>6</v>
      </c>
      <c r="BG322" s="107">
        <f t="shared" si="28"/>
        <v>0</v>
      </c>
      <c r="BH322" s="107">
        <f t="shared" si="29"/>
        <v>44</v>
      </c>
    </row>
    <row r="323" spans="1:60" x14ac:dyDescent="0.25">
      <c r="A323" s="104">
        <v>1224</v>
      </c>
      <c r="B323" s="69" t="s">
        <v>323</v>
      </c>
      <c r="C323" s="69" t="s">
        <v>301</v>
      </c>
      <c r="D323" s="184" t="s">
        <v>621</v>
      </c>
      <c r="E323" s="184" t="s">
        <v>621</v>
      </c>
      <c r="F323" s="184" t="s">
        <v>623</v>
      </c>
      <c r="G323" s="184" t="s">
        <v>621</v>
      </c>
      <c r="H323" s="184" t="s">
        <v>623</v>
      </c>
      <c r="I323" s="184" t="s">
        <v>621</v>
      </c>
      <c r="J323" s="184" t="s">
        <v>621</v>
      </c>
      <c r="K323" s="184" t="s">
        <v>621</v>
      </c>
      <c r="L323" s="184" t="s">
        <v>622</v>
      </c>
      <c r="M323" s="184" t="s">
        <v>621</v>
      </c>
      <c r="N323" s="184" t="s">
        <v>621</v>
      </c>
      <c r="O323" s="184" t="s">
        <v>621</v>
      </c>
      <c r="P323" s="184" t="s">
        <v>620</v>
      </c>
      <c r="Q323" s="184" t="s">
        <v>620</v>
      </c>
      <c r="R323" s="184" t="s">
        <v>621</v>
      </c>
      <c r="S323" s="184" t="s">
        <v>621</v>
      </c>
      <c r="T323" s="184" t="s">
        <v>620</v>
      </c>
      <c r="U323" s="184" t="s">
        <v>621</v>
      </c>
      <c r="V323" s="184" t="s">
        <v>621</v>
      </c>
      <c r="W323" s="184" t="s">
        <v>621</v>
      </c>
      <c r="X323" s="184" t="s">
        <v>621</v>
      </c>
      <c r="Y323" s="184" t="s">
        <v>621</v>
      </c>
      <c r="Z323" s="184" t="s">
        <v>621</v>
      </c>
      <c r="AA323" s="184" t="s">
        <v>621</v>
      </c>
      <c r="AB323" s="184" t="s">
        <v>621</v>
      </c>
      <c r="AC323" s="184" t="s">
        <v>621</v>
      </c>
      <c r="AD323" s="184" t="s">
        <v>621</v>
      </c>
      <c r="AE323" s="184" t="s">
        <v>621</v>
      </c>
      <c r="AF323" s="184" t="s">
        <v>621</v>
      </c>
      <c r="AG323" s="184" t="s">
        <v>622</v>
      </c>
      <c r="AH323" s="184" t="s">
        <v>621</v>
      </c>
      <c r="AI323" s="184" t="s">
        <v>622</v>
      </c>
      <c r="AJ323" s="184" t="s">
        <v>621</v>
      </c>
      <c r="AK323" s="184" t="s">
        <v>621</v>
      </c>
      <c r="AL323" s="184" t="s">
        <v>621</v>
      </c>
      <c r="AM323" s="184" t="s">
        <v>621</v>
      </c>
      <c r="AN323" s="184" t="s">
        <v>621</v>
      </c>
      <c r="AO323" s="184" t="s">
        <v>620</v>
      </c>
      <c r="AP323" s="184" t="s">
        <v>621</v>
      </c>
      <c r="AQ323" s="184" t="s">
        <v>621</v>
      </c>
      <c r="AR323" s="184" t="s">
        <v>621</v>
      </c>
      <c r="AS323" s="184" t="s">
        <v>621</v>
      </c>
      <c r="AT323" s="184" t="s">
        <v>621</v>
      </c>
      <c r="AU323" s="184" t="s">
        <v>621</v>
      </c>
      <c r="AV323" s="184" t="s">
        <v>621</v>
      </c>
      <c r="AW323" s="184" t="s">
        <v>621</v>
      </c>
      <c r="AX323" s="184" t="s">
        <v>621</v>
      </c>
      <c r="AY323" s="184" t="s">
        <v>621</v>
      </c>
      <c r="AZ323" s="184" t="s">
        <v>622</v>
      </c>
      <c r="BA323" s="184" t="s">
        <v>623</v>
      </c>
      <c r="BC323" s="107">
        <f t="shared" si="24"/>
        <v>39</v>
      </c>
      <c r="BD323" s="107">
        <f t="shared" si="25"/>
        <v>4</v>
      </c>
      <c r="BE323" s="107">
        <f t="shared" si="26"/>
        <v>4</v>
      </c>
      <c r="BF323" s="107">
        <f t="shared" si="27"/>
        <v>3</v>
      </c>
      <c r="BG323" s="107">
        <f t="shared" si="28"/>
        <v>0</v>
      </c>
      <c r="BH323" s="107">
        <f t="shared" si="29"/>
        <v>47</v>
      </c>
    </row>
    <row r="324" spans="1:60" x14ac:dyDescent="0.25">
      <c r="A324" s="104">
        <v>1225</v>
      </c>
      <c r="B324" s="69" t="s">
        <v>324</v>
      </c>
      <c r="C324" s="69" t="s">
        <v>301</v>
      </c>
      <c r="D324" s="107" t="s">
        <v>621</v>
      </c>
      <c r="E324" s="107" t="s">
        <v>621</v>
      </c>
      <c r="F324" s="107" t="s">
        <v>621</v>
      </c>
      <c r="G324" s="107" t="s">
        <v>621</v>
      </c>
      <c r="H324" s="107" t="s">
        <v>621</v>
      </c>
      <c r="I324" s="107" t="s">
        <v>621</v>
      </c>
      <c r="J324" s="107" t="s">
        <v>621</v>
      </c>
      <c r="K324" s="107" t="s">
        <v>621</v>
      </c>
      <c r="L324" s="107" t="s">
        <v>621</v>
      </c>
      <c r="M324" s="107" t="s">
        <v>621</v>
      </c>
      <c r="N324" s="107" t="s">
        <v>621</v>
      </c>
      <c r="O324" s="107" t="s">
        <v>621</v>
      </c>
      <c r="P324" s="107" t="s">
        <v>621</v>
      </c>
      <c r="Q324" s="107" t="s">
        <v>621</v>
      </c>
      <c r="R324" s="107" t="s">
        <v>623</v>
      </c>
      <c r="S324" s="107" t="s">
        <v>621</v>
      </c>
      <c r="T324" s="107" t="s">
        <v>621</v>
      </c>
      <c r="U324" s="107" t="s">
        <v>621</v>
      </c>
      <c r="V324" s="107" t="s">
        <v>621</v>
      </c>
      <c r="W324" s="107" t="s">
        <v>621</v>
      </c>
      <c r="X324" s="107" t="s">
        <v>621</v>
      </c>
      <c r="Y324" s="107" t="s">
        <v>622</v>
      </c>
      <c r="Z324" s="107" t="s">
        <v>621</v>
      </c>
      <c r="AA324" s="107" t="s">
        <v>621</v>
      </c>
      <c r="AB324" s="107" t="s">
        <v>621</v>
      </c>
      <c r="AC324" s="107" t="s">
        <v>621</v>
      </c>
      <c r="AD324" s="107" t="s">
        <v>621</v>
      </c>
      <c r="AE324" s="107" t="s">
        <v>621</v>
      </c>
      <c r="AF324" s="107" t="s">
        <v>621</v>
      </c>
      <c r="AG324" s="107" t="s">
        <v>621</v>
      </c>
      <c r="AH324" s="107" t="s">
        <v>623</v>
      </c>
      <c r="AI324" s="107" t="s">
        <v>621</v>
      </c>
      <c r="AJ324" s="107" t="s">
        <v>621</v>
      </c>
      <c r="AK324" s="107" t="s">
        <v>621</v>
      </c>
      <c r="AL324" s="107" t="s">
        <v>621</v>
      </c>
      <c r="AM324" s="107" t="s">
        <v>621</v>
      </c>
      <c r="AN324" s="107" t="s">
        <v>621</v>
      </c>
      <c r="AO324" s="107" t="s">
        <v>623</v>
      </c>
      <c r="AP324" s="107" t="s">
        <v>621</v>
      </c>
      <c r="AQ324" s="107" t="s">
        <v>621</v>
      </c>
      <c r="AR324" s="107" t="s">
        <v>621</v>
      </c>
      <c r="AS324" s="107" t="s">
        <v>621</v>
      </c>
      <c r="AT324" s="107" t="s">
        <v>621</v>
      </c>
      <c r="AU324" s="107" t="s">
        <v>621</v>
      </c>
      <c r="AV324" s="107" t="s">
        <v>621</v>
      </c>
      <c r="AW324" s="107" t="s">
        <v>621</v>
      </c>
      <c r="AX324" s="107" t="s">
        <v>621</v>
      </c>
      <c r="AY324" s="107" t="s">
        <v>621</v>
      </c>
      <c r="AZ324" s="107" t="s">
        <v>621</v>
      </c>
      <c r="BA324" s="107" t="s">
        <v>620</v>
      </c>
      <c r="BC324" s="107">
        <f t="shared" ref="BC324:BC387" si="30">COUNTIF($D324:$BA324,"Yes")</f>
        <v>45</v>
      </c>
      <c r="BD324" s="107">
        <f t="shared" ref="BD324:BD387" si="31">COUNTIF($D324:$BA324,"N/A")</f>
        <v>1</v>
      </c>
      <c r="BE324" s="107">
        <f t="shared" ref="BE324:BE387" si="32">COUNTIF($D324:$BA324,"Prospective")</f>
        <v>1</v>
      </c>
      <c r="BF324" s="107">
        <f t="shared" ref="BF324:BF387" si="33">COUNTIF($D324:$BA324,"No")</f>
        <v>3</v>
      </c>
      <c r="BG324" s="107">
        <f t="shared" ref="BG324:BG387" si="34">50-SUM(BC324:BF324)</f>
        <v>0</v>
      </c>
      <c r="BH324" s="107">
        <f t="shared" ref="BH324:BH387" si="35">SUM(BC324:BE324)</f>
        <v>47</v>
      </c>
    </row>
    <row r="325" spans="1:60" x14ac:dyDescent="0.25">
      <c r="A325" s="104">
        <v>1301</v>
      </c>
      <c r="B325" s="69" t="s">
        <v>327</v>
      </c>
      <c r="C325" s="69" t="s">
        <v>326</v>
      </c>
      <c r="D325" s="184" t="s">
        <v>621</v>
      </c>
      <c r="E325" s="184" t="s">
        <v>621</v>
      </c>
      <c r="F325" s="184" t="s">
        <v>621</v>
      </c>
      <c r="G325" s="184" t="s">
        <v>621</v>
      </c>
      <c r="H325" s="184" t="s">
        <v>623</v>
      </c>
      <c r="I325" s="184" t="s">
        <v>621</v>
      </c>
      <c r="J325" s="184" t="s">
        <v>621</v>
      </c>
      <c r="K325" s="184" t="s">
        <v>621</v>
      </c>
      <c r="L325" s="184" t="s">
        <v>621</v>
      </c>
      <c r="M325" s="184" t="s">
        <v>621</v>
      </c>
      <c r="N325" s="184" t="s">
        <v>623</v>
      </c>
      <c r="O325" s="184" t="s">
        <v>621</v>
      </c>
      <c r="P325" s="184" t="s">
        <v>621</v>
      </c>
      <c r="Q325" s="184" t="s">
        <v>620</v>
      </c>
      <c r="R325" s="184" t="s">
        <v>621</v>
      </c>
      <c r="S325" s="184" t="s">
        <v>621</v>
      </c>
      <c r="T325" s="184" t="s">
        <v>621</v>
      </c>
      <c r="U325" s="184" t="s">
        <v>621</v>
      </c>
      <c r="V325" s="184" t="s">
        <v>621</v>
      </c>
      <c r="W325" s="184" t="s">
        <v>621</v>
      </c>
      <c r="X325" s="184" t="s">
        <v>621</v>
      </c>
      <c r="Y325" s="184" t="s">
        <v>622</v>
      </c>
      <c r="Z325" s="184" t="s">
        <v>623</v>
      </c>
      <c r="AA325" s="184" t="s">
        <v>621</v>
      </c>
      <c r="AB325" s="184" t="s">
        <v>621</v>
      </c>
      <c r="AC325" s="184" t="s">
        <v>621</v>
      </c>
      <c r="AD325" s="184" t="s">
        <v>621</v>
      </c>
      <c r="AE325" s="184" t="s">
        <v>621</v>
      </c>
      <c r="AF325" s="184" t="s">
        <v>621</v>
      </c>
      <c r="AG325" s="184" t="s">
        <v>622</v>
      </c>
      <c r="AH325" s="184" t="s">
        <v>622</v>
      </c>
      <c r="AI325" s="184" t="s">
        <v>622</v>
      </c>
      <c r="AJ325" s="184" t="s">
        <v>621</v>
      </c>
      <c r="AK325" s="184" t="s">
        <v>621</v>
      </c>
      <c r="AL325" s="184" t="s">
        <v>621</v>
      </c>
      <c r="AM325" s="184" t="s">
        <v>623</v>
      </c>
      <c r="AN325" s="184" t="s">
        <v>621</v>
      </c>
      <c r="AO325" s="184" t="s">
        <v>621</v>
      </c>
      <c r="AP325" s="184" t="s">
        <v>621</v>
      </c>
      <c r="AQ325" s="184" t="s">
        <v>621</v>
      </c>
      <c r="AR325" s="184" t="s">
        <v>621</v>
      </c>
      <c r="AS325" s="184" t="s">
        <v>621</v>
      </c>
      <c r="AT325" s="184" t="s">
        <v>623</v>
      </c>
      <c r="AU325" s="184" t="s">
        <v>621</v>
      </c>
      <c r="AV325" s="184" t="s">
        <v>621</v>
      </c>
      <c r="AW325" s="184" t="s">
        <v>623</v>
      </c>
      <c r="AX325" s="184" t="s">
        <v>621</v>
      </c>
      <c r="AY325" s="184" t="s">
        <v>621</v>
      </c>
      <c r="AZ325" s="184" t="s">
        <v>622</v>
      </c>
      <c r="BA325" s="184" t="s">
        <v>623</v>
      </c>
      <c r="BC325" s="107">
        <f t="shared" si="30"/>
        <v>37</v>
      </c>
      <c r="BD325" s="107">
        <f t="shared" si="31"/>
        <v>5</v>
      </c>
      <c r="BE325" s="107">
        <f t="shared" si="32"/>
        <v>1</v>
      </c>
      <c r="BF325" s="107">
        <f t="shared" si="33"/>
        <v>7</v>
      </c>
      <c r="BG325" s="107">
        <f t="shared" si="34"/>
        <v>0</v>
      </c>
      <c r="BH325" s="107">
        <f t="shared" si="35"/>
        <v>43</v>
      </c>
    </row>
    <row r="326" spans="1:60" x14ac:dyDescent="0.25">
      <c r="A326" s="104">
        <v>1302</v>
      </c>
      <c r="B326" s="69" t="s">
        <v>328</v>
      </c>
      <c r="C326" s="69" t="s">
        <v>326</v>
      </c>
      <c r="D326" s="184" t="s">
        <v>621</v>
      </c>
      <c r="E326" s="184" t="s">
        <v>621</v>
      </c>
      <c r="F326" s="184" t="s">
        <v>621</v>
      </c>
      <c r="G326" s="184" t="s">
        <v>621</v>
      </c>
      <c r="H326" s="184" t="s">
        <v>621</v>
      </c>
      <c r="I326" s="184" t="s">
        <v>621</v>
      </c>
      <c r="J326" s="184" t="s">
        <v>623</v>
      </c>
      <c r="K326" s="184" t="s">
        <v>621</v>
      </c>
      <c r="L326" s="184" t="s">
        <v>621</v>
      </c>
      <c r="M326" s="184" t="s">
        <v>621</v>
      </c>
      <c r="N326" s="184" t="s">
        <v>621</v>
      </c>
      <c r="O326" s="184" t="s">
        <v>621</v>
      </c>
      <c r="P326" s="184" t="s">
        <v>621</v>
      </c>
      <c r="Q326" s="184" t="s">
        <v>620</v>
      </c>
      <c r="R326" s="184" t="s">
        <v>621</v>
      </c>
      <c r="S326" s="184" t="s">
        <v>621</v>
      </c>
      <c r="T326" s="184" t="s">
        <v>621</v>
      </c>
      <c r="U326" s="184" t="s">
        <v>621</v>
      </c>
      <c r="V326" s="184" t="s">
        <v>621</v>
      </c>
      <c r="W326" s="184" t="s">
        <v>621</v>
      </c>
      <c r="X326" s="184" t="s">
        <v>623</v>
      </c>
      <c r="Y326" s="184" t="s">
        <v>622</v>
      </c>
      <c r="Z326" s="184" t="s">
        <v>621</v>
      </c>
      <c r="AA326" s="184" t="s">
        <v>621</v>
      </c>
      <c r="AB326" s="184" t="s">
        <v>621</v>
      </c>
      <c r="AC326" s="184" t="s">
        <v>621</v>
      </c>
      <c r="AD326" s="184" t="s">
        <v>621</v>
      </c>
      <c r="AE326" s="184" t="s">
        <v>621</v>
      </c>
      <c r="AF326" s="184" t="s">
        <v>621</v>
      </c>
      <c r="AG326" s="184" t="s">
        <v>622</v>
      </c>
      <c r="AH326" s="184" t="s">
        <v>621</v>
      </c>
      <c r="AI326" s="184" t="s">
        <v>621</v>
      </c>
      <c r="AJ326" s="184" t="s">
        <v>621</v>
      </c>
      <c r="AK326" s="184" t="s">
        <v>621</v>
      </c>
      <c r="AL326" s="184" t="s">
        <v>621</v>
      </c>
      <c r="AM326" s="184" t="s">
        <v>621</v>
      </c>
      <c r="AN326" s="184" t="s">
        <v>621</v>
      </c>
      <c r="AO326" s="184" t="s">
        <v>620</v>
      </c>
      <c r="AP326" s="184" t="s">
        <v>621</v>
      </c>
      <c r="AQ326" s="184" t="s">
        <v>621</v>
      </c>
      <c r="AR326" s="184" t="s">
        <v>621</v>
      </c>
      <c r="AS326" s="184" t="s">
        <v>621</v>
      </c>
      <c r="AT326" s="184" t="s">
        <v>623</v>
      </c>
      <c r="AU326" s="184" t="s">
        <v>621</v>
      </c>
      <c r="AV326" s="184" t="s">
        <v>621</v>
      </c>
      <c r="AW326" s="184" t="s">
        <v>620</v>
      </c>
      <c r="AX326" s="184" t="s">
        <v>623</v>
      </c>
      <c r="AY326" s="184" t="s">
        <v>623</v>
      </c>
      <c r="AZ326" s="184" t="s">
        <v>622</v>
      </c>
      <c r="BA326" s="184" t="s">
        <v>623</v>
      </c>
      <c r="BC326" s="107">
        <f t="shared" si="30"/>
        <v>38</v>
      </c>
      <c r="BD326" s="107">
        <f t="shared" si="31"/>
        <v>3</v>
      </c>
      <c r="BE326" s="107">
        <f t="shared" si="32"/>
        <v>3</v>
      </c>
      <c r="BF326" s="107">
        <f t="shared" si="33"/>
        <v>6</v>
      </c>
      <c r="BG326" s="107">
        <f t="shared" si="34"/>
        <v>0</v>
      </c>
      <c r="BH326" s="107">
        <f t="shared" si="35"/>
        <v>44</v>
      </c>
    </row>
    <row r="327" spans="1:60" x14ac:dyDescent="0.25">
      <c r="A327" s="104">
        <v>1303</v>
      </c>
      <c r="B327" s="69" t="s">
        <v>329</v>
      </c>
      <c r="C327" s="69" t="s">
        <v>326</v>
      </c>
      <c r="D327" s="184" t="s">
        <v>623</v>
      </c>
      <c r="E327" s="184" t="s">
        <v>621</v>
      </c>
      <c r="F327" s="184" t="s">
        <v>621</v>
      </c>
      <c r="G327" s="184" t="s">
        <v>621</v>
      </c>
      <c r="H327" s="184" t="s">
        <v>621</v>
      </c>
      <c r="I327" s="184" t="s">
        <v>623</v>
      </c>
      <c r="J327" s="184" t="s">
        <v>621</v>
      </c>
      <c r="K327" s="184" t="s">
        <v>623</v>
      </c>
      <c r="L327" s="184" t="s">
        <v>621</v>
      </c>
      <c r="M327" s="184" t="s">
        <v>621</v>
      </c>
      <c r="N327" s="184" t="s">
        <v>621</v>
      </c>
      <c r="O327" s="184" t="s">
        <v>621</v>
      </c>
      <c r="P327" s="184" t="s">
        <v>621</v>
      </c>
      <c r="Q327" s="184" t="s">
        <v>620</v>
      </c>
      <c r="R327" s="184" t="s">
        <v>623</v>
      </c>
      <c r="S327" s="184" t="s">
        <v>621</v>
      </c>
      <c r="T327" s="184" t="s">
        <v>620</v>
      </c>
      <c r="U327" s="184" t="s">
        <v>621</v>
      </c>
      <c r="V327" s="184" t="s">
        <v>621</v>
      </c>
      <c r="W327" s="184" t="s">
        <v>623</v>
      </c>
      <c r="X327" s="184" t="s">
        <v>621</v>
      </c>
      <c r="Y327" s="184" t="s">
        <v>622</v>
      </c>
      <c r="Z327" s="184" t="s">
        <v>621</v>
      </c>
      <c r="AA327" s="184" t="s">
        <v>621</v>
      </c>
      <c r="AB327" s="184" t="s">
        <v>621</v>
      </c>
      <c r="AC327" s="184" t="s">
        <v>621</v>
      </c>
      <c r="AD327" s="184" t="s">
        <v>621</v>
      </c>
      <c r="AE327" s="184" t="s">
        <v>621</v>
      </c>
      <c r="AF327" s="184" t="s">
        <v>621</v>
      </c>
      <c r="AG327" s="184" t="s">
        <v>621</v>
      </c>
      <c r="AH327" s="184" t="s">
        <v>622</v>
      </c>
      <c r="AI327" s="184" t="s">
        <v>622</v>
      </c>
      <c r="AJ327" s="184" t="s">
        <v>621</v>
      </c>
      <c r="AK327" s="184" t="s">
        <v>621</v>
      </c>
      <c r="AL327" s="184" t="s">
        <v>621</v>
      </c>
      <c r="AM327" s="184" t="s">
        <v>621</v>
      </c>
      <c r="AN327" s="184" t="s">
        <v>621</v>
      </c>
      <c r="AO327" s="184" t="s">
        <v>621</v>
      </c>
      <c r="AP327" s="184" t="s">
        <v>621</v>
      </c>
      <c r="AQ327" s="184" t="s">
        <v>623</v>
      </c>
      <c r="AR327" s="184" t="s">
        <v>621</v>
      </c>
      <c r="AS327" s="184" t="s">
        <v>621</v>
      </c>
      <c r="AT327" s="184" t="s">
        <v>623</v>
      </c>
      <c r="AU327" s="184" t="s">
        <v>621</v>
      </c>
      <c r="AV327" s="184" t="s">
        <v>621</v>
      </c>
      <c r="AW327" s="184" t="s">
        <v>623</v>
      </c>
      <c r="AX327" s="184" t="s">
        <v>621</v>
      </c>
      <c r="AY327" s="184" t="s">
        <v>621</v>
      </c>
      <c r="AZ327" s="184" t="s">
        <v>622</v>
      </c>
      <c r="BA327" s="184" t="s">
        <v>623</v>
      </c>
      <c r="BC327" s="107">
        <f t="shared" si="30"/>
        <v>35</v>
      </c>
      <c r="BD327" s="107">
        <f t="shared" si="31"/>
        <v>4</v>
      </c>
      <c r="BE327" s="107">
        <f t="shared" si="32"/>
        <v>2</v>
      </c>
      <c r="BF327" s="107">
        <f t="shared" si="33"/>
        <v>9</v>
      </c>
      <c r="BG327" s="107">
        <f t="shared" si="34"/>
        <v>0</v>
      </c>
      <c r="BH327" s="107">
        <f t="shared" si="35"/>
        <v>41</v>
      </c>
    </row>
    <row r="328" spans="1:60" x14ac:dyDescent="0.25">
      <c r="A328" s="104">
        <v>1304</v>
      </c>
      <c r="B328" s="69" t="s">
        <v>330</v>
      </c>
      <c r="C328" s="69" t="s">
        <v>326</v>
      </c>
      <c r="D328" s="184" t="s">
        <v>621</v>
      </c>
      <c r="E328" s="184" t="s">
        <v>621</v>
      </c>
      <c r="F328" s="184" t="s">
        <v>621</v>
      </c>
      <c r="G328" s="184" t="s">
        <v>621</v>
      </c>
      <c r="H328" s="184" t="s">
        <v>621</v>
      </c>
      <c r="I328" s="184" t="s">
        <v>621</v>
      </c>
      <c r="J328" s="184" t="s">
        <v>621</v>
      </c>
      <c r="K328" s="184" t="s">
        <v>621</v>
      </c>
      <c r="L328" s="184" t="s">
        <v>623</v>
      </c>
      <c r="M328" s="184" t="s">
        <v>621</v>
      </c>
      <c r="N328" s="184" t="s">
        <v>621</v>
      </c>
      <c r="O328" s="184" t="s">
        <v>621</v>
      </c>
      <c r="P328" s="184" t="s">
        <v>621</v>
      </c>
      <c r="Q328" s="184" t="s">
        <v>621</v>
      </c>
      <c r="R328" s="184" t="s">
        <v>621</v>
      </c>
      <c r="S328" s="184" t="s">
        <v>621</v>
      </c>
      <c r="T328" s="184" t="s">
        <v>621</v>
      </c>
      <c r="U328" s="184" t="s">
        <v>621</v>
      </c>
      <c r="V328" s="184" t="s">
        <v>621</v>
      </c>
      <c r="W328" s="184" t="s">
        <v>621</v>
      </c>
      <c r="X328" s="184" t="s">
        <v>621</v>
      </c>
      <c r="Y328" s="184" t="s">
        <v>621</v>
      </c>
      <c r="Z328" s="184" t="s">
        <v>621</v>
      </c>
      <c r="AA328" s="184" t="s">
        <v>621</v>
      </c>
      <c r="AB328" s="184" t="s">
        <v>621</v>
      </c>
      <c r="AC328" s="184" t="s">
        <v>621</v>
      </c>
      <c r="AD328" s="184" t="s">
        <v>621</v>
      </c>
      <c r="AE328" s="184" t="s">
        <v>621</v>
      </c>
      <c r="AF328" s="184" t="s">
        <v>621</v>
      </c>
      <c r="AG328" s="184" t="s">
        <v>621</v>
      </c>
      <c r="AH328" s="184" t="s">
        <v>621</v>
      </c>
      <c r="AI328" s="184" t="s">
        <v>621</v>
      </c>
      <c r="AJ328" s="184" t="s">
        <v>621</v>
      </c>
      <c r="AK328" s="184" t="s">
        <v>621</v>
      </c>
      <c r="AL328" s="184" t="s">
        <v>621</v>
      </c>
      <c r="AM328" s="184" t="s">
        <v>621</v>
      </c>
      <c r="AN328" s="184" t="s">
        <v>621</v>
      </c>
      <c r="AO328" s="184" t="s">
        <v>623</v>
      </c>
      <c r="AP328" s="184" t="s">
        <v>621</v>
      </c>
      <c r="AQ328" s="184" t="s">
        <v>621</v>
      </c>
      <c r="AR328" s="184" t="s">
        <v>621</v>
      </c>
      <c r="AS328" s="184" t="s">
        <v>621</v>
      </c>
      <c r="AT328" s="184" t="s">
        <v>621</v>
      </c>
      <c r="AU328" s="184" t="s">
        <v>621</v>
      </c>
      <c r="AV328" s="184" t="s">
        <v>621</v>
      </c>
      <c r="AW328" s="184" t="s">
        <v>621</v>
      </c>
      <c r="AX328" s="184" t="s">
        <v>621</v>
      </c>
      <c r="AY328" s="184" t="s">
        <v>623</v>
      </c>
      <c r="AZ328" s="184" t="s">
        <v>621</v>
      </c>
      <c r="BA328" s="184" t="s">
        <v>621</v>
      </c>
      <c r="BC328" s="107">
        <f t="shared" si="30"/>
        <v>47</v>
      </c>
      <c r="BD328" s="107">
        <f t="shared" si="31"/>
        <v>0</v>
      </c>
      <c r="BE328" s="107">
        <f t="shared" si="32"/>
        <v>0</v>
      </c>
      <c r="BF328" s="107">
        <f t="shared" si="33"/>
        <v>3</v>
      </c>
      <c r="BG328" s="107">
        <f t="shared" si="34"/>
        <v>0</v>
      </c>
      <c r="BH328" s="107">
        <f t="shared" si="35"/>
        <v>47</v>
      </c>
    </row>
    <row r="329" spans="1:60" x14ac:dyDescent="0.25">
      <c r="A329" s="104">
        <v>1305</v>
      </c>
      <c r="B329" s="69" t="s">
        <v>331</v>
      </c>
      <c r="C329" s="69" t="s">
        <v>326</v>
      </c>
      <c r="D329" s="184" t="s">
        <v>621</v>
      </c>
      <c r="E329" s="184" t="s">
        <v>621</v>
      </c>
      <c r="F329" s="184" t="s">
        <v>621</v>
      </c>
      <c r="G329" s="184" t="s">
        <v>623</v>
      </c>
      <c r="H329" s="184" t="s">
        <v>623</v>
      </c>
      <c r="I329" s="184" t="s">
        <v>621</v>
      </c>
      <c r="J329" s="184" t="s">
        <v>623</v>
      </c>
      <c r="K329" s="184" t="s">
        <v>621</v>
      </c>
      <c r="L329" s="184" t="s">
        <v>621</v>
      </c>
      <c r="M329" s="184" t="s">
        <v>621</v>
      </c>
      <c r="N329" s="184" t="s">
        <v>621</v>
      </c>
      <c r="O329" s="184" t="s">
        <v>621</v>
      </c>
      <c r="P329" s="184" t="s">
        <v>621</v>
      </c>
      <c r="Q329" s="184" t="s">
        <v>621</v>
      </c>
      <c r="R329" s="184" t="s">
        <v>623</v>
      </c>
      <c r="S329" s="184" t="s">
        <v>621</v>
      </c>
      <c r="T329" s="184" t="s">
        <v>621</v>
      </c>
      <c r="U329" s="184" t="s">
        <v>621</v>
      </c>
      <c r="V329" s="184" t="s">
        <v>621</v>
      </c>
      <c r="W329" s="184" t="s">
        <v>623</v>
      </c>
      <c r="X329" s="184" t="s">
        <v>621</v>
      </c>
      <c r="Y329" s="184" t="s">
        <v>622</v>
      </c>
      <c r="Z329" s="184" t="s">
        <v>621</v>
      </c>
      <c r="AA329" s="184" t="s">
        <v>621</v>
      </c>
      <c r="AB329" s="184" t="s">
        <v>621</v>
      </c>
      <c r="AC329" s="184" t="s">
        <v>621</v>
      </c>
      <c r="AD329" s="184" t="s">
        <v>621</v>
      </c>
      <c r="AE329" s="184" t="s">
        <v>621</v>
      </c>
      <c r="AF329" s="184" t="s">
        <v>621</v>
      </c>
      <c r="AG329" s="184" t="s">
        <v>622</v>
      </c>
      <c r="AH329" s="184" t="s">
        <v>621</v>
      </c>
      <c r="AI329" s="184" t="s">
        <v>622</v>
      </c>
      <c r="AJ329" s="184" t="s">
        <v>621</v>
      </c>
      <c r="AK329" s="184" t="s">
        <v>621</v>
      </c>
      <c r="AL329" s="184" t="s">
        <v>621</v>
      </c>
      <c r="AM329" s="184" t="s">
        <v>621</v>
      </c>
      <c r="AN329" s="184" t="s">
        <v>621</v>
      </c>
      <c r="AO329" s="184" t="s">
        <v>621</v>
      </c>
      <c r="AP329" s="184" t="s">
        <v>621</v>
      </c>
      <c r="AQ329" s="184" t="s">
        <v>621</v>
      </c>
      <c r="AR329" s="184" t="s">
        <v>621</v>
      </c>
      <c r="AS329" s="184" t="s">
        <v>621</v>
      </c>
      <c r="AT329" s="184" t="s">
        <v>621</v>
      </c>
      <c r="AU329" s="184" t="s">
        <v>621</v>
      </c>
      <c r="AV329" s="184" t="s">
        <v>623</v>
      </c>
      <c r="AW329" s="184" t="s">
        <v>623</v>
      </c>
      <c r="AX329" s="184" t="s">
        <v>621</v>
      </c>
      <c r="AY329" s="184" t="s">
        <v>620</v>
      </c>
      <c r="AZ329" s="184" t="s">
        <v>621</v>
      </c>
      <c r="BA329" s="184" t="s">
        <v>620</v>
      </c>
      <c r="BC329" s="107">
        <f t="shared" si="30"/>
        <v>38</v>
      </c>
      <c r="BD329" s="107">
        <f t="shared" si="31"/>
        <v>3</v>
      </c>
      <c r="BE329" s="107">
        <f t="shared" si="32"/>
        <v>2</v>
      </c>
      <c r="BF329" s="107">
        <f t="shared" si="33"/>
        <v>7</v>
      </c>
      <c r="BG329" s="107">
        <f t="shared" si="34"/>
        <v>0</v>
      </c>
      <c r="BH329" s="107">
        <f t="shared" si="35"/>
        <v>43</v>
      </c>
    </row>
    <row r="330" spans="1:60" x14ac:dyDescent="0.25">
      <c r="A330" s="104">
        <v>1306</v>
      </c>
      <c r="B330" s="69" t="s">
        <v>332</v>
      </c>
      <c r="C330" s="69" t="s">
        <v>326</v>
      </c>
      <c r="D330" s="184" t="s">
        <v>621</v>
      </c>
      <c r="E330" s="184" t="s">
        <v>621</v>
      </c>
      <c r="F330" s="184" t="s">
        <v>621</v>
      </c>
      <c r="G330" s="184" t="s">
        <v>621</v>
      </c>
      <c r="H330" s="184" t="s">
        <v>621</v>
      </c>
      <c r="I330" s="184" t="s">
        <v>621</v>
      </c>
      <c r="J330" s="184" t="s">
        <v>623</v>
      </c>
      <c r="K330" s="184" t="s">
        <v>621</v>
      </c>
      <c r="L330" s="184" t="s">
        <v>622</v>
      </c>
      <c r="M330" s="184" t="s">
        <v>621</v>
      </c>
      <c r="N330" s="184" t="s">
        <v>621</v>
      </c>
      <c r="O330" s="184" t="s">
        <v>621</v>
      </c>
      <c r="P330" s="184" t="s">
        <v>621</v>
      </c>
      <c r="Q330" s="184" t="s">
        <v>620</v>
      </c>
      <c r="R330" s="184" t="s">
        <v>621</v>
      </c>
      <c r="S330" s="184" t="s">
        <v>621</v>
      </c>
      <c r="T330" s="184" t="s">
        <v>623</v>
      </c>
      <c r="U330" s="184" t="s">
        <v>621</v>
      </c>
      <c r="V330" s="184" t="s">
        <v>621</v>
      </c>
      <c r="W330" s="184" t="s">
        <v>623</v>
      </c>
      <c r="X330" s="184" t="s">
        <v>621</v>
      </c>
      <c r="Y330" s="184" t="s">
        <v>622</v>
      </c>
      <c r="Z330" s="184" t="s">
        <v>623</v>
      </c>
      <c r="AA330" s="184" t="s">
        <v>621</v>
      </c>
      <c r="AB330" s="184" t="s">
        <v>621</v>
      </c>
      <c r="AC330" s="184" t="s">
        <v>621</v>
      </c>
      <c r="AD330" s="184" t="s">
        <v>621</v>
      </c>
      <c r="AE330" s="184" t="s">
        <v>621</v>
      </c>
      <c r="AF330" s="184" t="s">
        <v>621</v>
      </c>
      <c r="AG330" s="184" t="s">
        <v>622</v>
      </c>
      <c r="AH330" s="184" t="s">
        <v>622</v>
      </c>
      <c r="AI330" s="184" t="s">
        <v>622</v>
      </c>
      <c r="AJ330" s="184" t="s">
        <v>621</v>
      </c>
      <c r="AK330" s="184" t="s">
        <v>623</v>
      </c>
      <c r="AL330" s="184" t="s">
        <v>621</v>
      </c>
      <c r="AM330" s="184" t="s">
        <v>621</v>
      </c>
      <c r="AN330" s="184" t="s">
        <v>621</v>
      </c>
      <c r="AO330" s="184" t="s">
        <v>623</v>
      </c>
      <c r="AP330" s="184" t="s">
        <v>621</v>
      </c>
      <c r="AQ330" s="184" t="s">
        <v>621</v>
      </c>
      <c r="AR330" s="184" t="s">
        <v>621</v>
      </c>
      <c r="AS330" s="184" t="s">
        <v>621</v>
      </c>
      <c r="AT330" s="184" t="s">
        <v>620</v>
      </c>
      <c r="AU330" s="184" t="s">
        <v>621</v>
      </c>
      <c r="AV330" s="184" t="s">
        <v>621</v>
      </c>
      <c r="AW330" s="184" t="s">
        <v>620</v>
      </c>
      <c r="AX330" s="184" t="s">
        <v>621</v>
      </c>
      <c r="AY330" s="184" t="s">
        <v>621</v>
      </c>
      <c r="AZ330" s="184" t="s">
        <v>621</v>
      </c>
      <c r="BA330" s="184" t="s">
        <v>621</v>
      </c>
      <c r="BC330" s="107">
        <f t="shared" si="30"/>
        <v>36</v>
      </c>
      <c r="BD330" s="107">
        <f t="shared" si="31"/>
        <v>5</v>
      </c>
      <c r="BE330" s="107">
        <f t="shared" si="32"/>
        <v>3</v>
      </c>
      <c r="BF330" s="107">
        <f t="shared" si="33"/>
        <v>6</v>
      </c>
      <c r="BG330" s="107">
        <f t="shared" si="34"/>
        <v>0</v>
      </c>
      <c r="BH330" s="107">
        <f t="shared" si="35"/>
        <v>44</v>
      </c>
    </row>
    <row r="331" spans="1:60" x14ac:dyDescent="0.25">
      <c r="A331" s="104">
        <v>1307</v>
      </c>
      <c r="B331" s="69" t="s">
        <v>333</v>
      </c>
      <c r="C331" s="69" t="s">
        <v>326</v>
      </c>
      <c r="D331" s="184" t="s">
        <v>621</v>
      </c>
      <c r="E331" s="184" t="s">
        <v>621</v>
      </c>
      <c r="F331" s="184" t="s">
        <v>621</v>
      </c>
      <c r="G331" s="184" t="s">
        <v>621</v>
      </c>
      <c r="H331" s="184" t="s">
        <v>623</v>
      </c>
      <c r="I331" s="184" t="s">
        <v>621</v>
      </c>
      <c r="J331" s="184" t="s">
        <v>621</v>
      </c>
      <c r="K331" s="184" t="s">
        <v>621</v>
      </c>
      <c r="L331" s="184" t="s">
        <v>623</v>
      </c>
      <c r="M331" s="184" t="s">
        <v>621</v>
      </c>
      <c r="N331" s="184" t="s">
        <v>623</v>
      </c>
      <c r="O331" s="184" t="s">
        <v>621</v>
      </c>
      <c r="P331" s="184" t="s">
        <v>621</v>
      </c>
      <c r="Q331" s="184" t="s">
        <v>621</v>
      </c>
      <c r="R331" s="184" t="s">
        <v>621</v>
      </c>
      <c r="S331" s="184" t="s">
        <v>621</v>
      </c>
      <c r="T331" s="184" t="s">
        <v>621</v>
      </c>
      <c r="U331" s="184" t="s">
        <v>621</v>
      </c>
      <c r="V331" s="184" t="s">
        <v>621</v>
      </c>
      <c r="W331" s="184" t="s">
        <v>621</v>
      </c>
      <c r="X331" s="184" t="s">
        <v>621</v>
      </c>
      <c r="Y331" s="184" t="s">
        <v>622</v>
      </c>
      <c r="Z331" s="184" t="s">
        <v>621</v>
      </c>
      <c r="AA331" s="184" t="s">
        <v>623</v>
      </c>
      <c r="AB331" s="184" t="s">
        <v>621</v>
      </c>
      <c r="AC331" s="184" t="s">
        <v>621</v>
      </c>
      <c r="AD331" s="184" t="s">
        <v>621</v>
      </c>
      <c r="AE331" s="184" t="s">
        <v>621</v>
      </c>
      <c r="AF331" s="184" t="s">
        <v>621</v>
      </c>
      <c r="AG331" s="184" t="s">
        <v>621</v>
      </c>
      <c r="AH331" s="184" t="s">
        <v>622</v>
      </c>
      <c r="AI331" s="184" t="s">
        <v>622</v>
      </c>
      <c r="AJ331" s="184" t="s">
        <v>621</v>
      </c>
      <c r="AK331" s="184" t="s">
        <v>621</v>
      </c>
      <c r="AL331" s="184" t="s">
        <v>621</v>
      </c>
      <c r="AM331" s="184" t="s">
        <v>621</v>
      </c>
      <c r="AN331" s="184" t="s">
        <v>621</v>
      </c>
      <c r="AO331" s="184" t="s">
        <v>620</v>
      </c>
      <c r="AP331" s="184" t="s">
        <v>621</v>
      </c>
      <c r="AQ331" s="184" t="s">
        <v>621</v>
      </c>
      <c r="AR331" s="184" t="s">
        <v>621</v>
      </c>
      <c r="AS331" s="184" t="s">
        <v>621</v>
      </c>
      <c r="AT331" s="184" t="s">
        <v>620</v>
      </c>
      <c r="AU331" s="184" t="s">
        <v>621</v>
      </c>
      <c r="AV331" s="184" t="s">
        <v>623</v>
      </c>
      <c r="AW331" s="184" t="s">
        <v>621</v>
      </c>
      <c r="AX331" s="184" t="s">
        <v>621</v>
      </c>
      <c r="AY331" s="184" t="s">
        <v>621</v>
      </c>
      <c r="AZ331" s="184" t="s">
        <v>622</v>
      </c>
      <c r="BA331" s="184" t="s">
        <v>621</v>
      </c>
      <c r="BC331" s="107">
        <f t="shared" si="30"/>
        <v>39</v>
      </c>
      <c r="BD331" s="107">
        <f t="shared" si="31"/>
        <v>4</v>
      </c>
      <c r="BE331" s="107">
        <f t="shared" si="32"/>
        <v>2</v>
      </c>
      <c r="BF331" s="107">
        <f t="shared" si="33"/>
        <v>5</v>
      </c>
      <c r="BG331" s="107">
        <f t="shared" si="34"/>
        <v>0</v>
      </c>
      <c r="BH331" s="107">
        <f t="shared" si="35"/>
        <v>45</v>
      </c>
    </row>
    <row r="332" spans="1:60" x14ac:dyDescent="0.25">
      <c r="A332" s="104">
        <v>1308</v>
      </c>
      <c r="B332" s="69" t="s">
        <v>334</v>
      </c>
      <c r="C332" s="69" t="s">
        <v>326</v>
      </c>
      <c r="D332" s="184" t="s">
        <v>621</v>
      </c>
      <c r="E332" s="184" t="s">
        <v>621</v>
      </c>
      <c r="F332" s="184" t="s">
        <v>621</v>
      </c>
      <c r="G332" s="184" t="s">
        <v>623</v>
      </c>
      <c r="H332" s="184" t="s">
        <v>623</v>
      </c>
      <c r="I332" s="184" t="s">
        <v>621</v>
      </c>
      <c r="J332" s="184" t="s">
        <v>623</v>
      </c>
      <c r="K332" s="184" t="s">
        <v>621</v>
      </c>
      <c r="L332" s="184" t="s">
        <v>621</v>
      </c>
      <c r="M332" s="184" t="s">
        <v>621</v>
      </c>
      <c r="N332" s="184" t="s">
        <v>621</v>
      </c>
      <c r="O332" s="184" t="s">
        <v>621</v>
      </c>
      <c r="P332" s="184" t="s">
        <v>621</v>
      </c>
      <c r="Q332" s="184" t="s">
        <v>621</v>
      </c>
      <c r="R332" s="184" t="s">
        <v>621</v>
      </c>
      <c r="S332" s="184" t="s">
        <v>621</v>
      </c>
      <c r="T332" s="184" t="s">
        <v>620</v>
      </c>
      <c r="U332" s="184" t="s">
        <v>621</v>
      </c>
      <c r="V332" s="184" t="s">
        <v>621</v>
      </c>
      <c r="W332" s="184" t="s">
        <v>621</v>
      </c>
      <c r="X332" s="184" t="s">
        <v>621</v>
      </c>
      <c r="Y332" s="184" t="s">
        <v>622</v>
      </c>
      <c r="Z332" s="184" t="s">
        <v>621</v>
      </c>
      <c r="AA332" s="184" t="s">
        <v>621</v>
      </c>
      <c r="AB332" s="184" t="s">
        <v>621</v>
      </c>
      <c r="AC332" s="184" t="s">
        <v>623</v>
      </c>
      <c r="AD332" s="184" t="s">
        <v>621</v>
      </c>
      <c r="AE332" s="184" t="s">
        <v>621</v>
      </c>
      <c r="AF332" s="184" t="s">
        <v>621</v>
      </c>
      <c r="AG332" s="184" t="s">
        <v>621</v>
      </c>
      <c r="AH332" s="184" t="s">
        <v>620</v>
      </c>
      <c r="AI332" s="184" t="s">
        <v>623</v>
      </c>
      <c r="AJ332" s="184" t="s">
        <v>621</v>
      </c>
      <c r="AK332" s="184" t="s">
        <v>621</v>
      </c>
      <c r="AL332" s="184" t="s">
        <v>621</v>
      </c>
      <c r="AM332" s="184" t="s">
        <v>621</v>
      </c>
      <c r="AN332" s="184" t="s">
        <v>621</v>
      </c>
      <c r="AO332" s="184" t="s">
        <v>621</v>
      </c>
      <c r="AP332" s="184" t="s">
        <v>621</v>
      </c>
      <c r="AQ332" s="184" t="s">
        <v>621</v>
      </c>
      <c r="AR332" s="184" t="s">
        <v>621</v>
      </c>
      <c r="AS332" s="184" t="s">
        <v>623</v>
      </c>
      <c r="AT332" s="184" t="s">
        <v>623</v>
      </c>
      <c r="AU332" s="184" t="s">
        <v>621</v>
      </c>
      <c r="AV332" s="184" t="s">
        <v>621</v>
      </c>
      <c r="AW332" s="184" t="s">
        <v>623</v>
      </c>
      <c r="AX332" s="184" t="s">
        <v>621</v>
      </c>
      <c r="AY332" s="184" t="s">
        <v>621</v>
      </c>
      <c r="AZ332" s="184" t="s">
        <v>622</v>
      </c>
      <c r="BA332" s="184" t="s">
        <v>620</v>
      </c>
      <c r="BC332" s="107">
        <f t="shared" si="30"/>
        <v>37</v>
      </c>
      <c r="BD332" s="107">
        <f t="shared" si="31"/>
        <v>2</v>
      </c>
      <c r="BE332" s="107">
        <f t="shared" si="32"/>
        <v>3</v>
      </c>
      <c r="BF332" s="107">
        <f t="shared" si="33"/>
        <v>8</v>
      </c>
      <c r="BG332" s="107">
        <f t="shared" si="34"/>
        <v>0</v>
      </c>
      <c r="BH332" s="107">
        <f t="shared" si="35"/>
        <v>42</v>
      </c>
    </row>
    <row r="333" spans="1:60" x14ac:dyDescent="0.25">
      <c r="A333" s="104">
        <v>1309</v>
      </c>
      <c r="B333" s="69" t="s">
        <v>335</v>
      </c>
      <c r="C333" s="69" t="s">
        <v>326</v>
      </c>
      <c r="D333" s="184" t="s">
        <v>621</v>
      </c>
      <c r="E333" s="184" t="s">
        <v>621</v>
      </c>
      <c r="F333" s="184" t="s">
        <v>621</v>
      </c>
      <c r="G333" s="184" t="s">
        <v>623</v>
      </c>
      <c r="H333" s="184" t="s">
        <v>623</v>
      </c>
      <c r="I333" s="184" t="s">
        <v>621</v>
      </c>
      <c r="J333" s="184" t="s">
        <v>623</v>
      </c>
      <c r="K333" s="184" t="s">
        <v>621</v>
      </c>
      <c r="L333" s="184" t="s">
        <v>621</v>
      </c>
      <c r="M333" s="184" t="s">
        <v>621</v>
      </c>
      <c r="N333" s="184" t="s">
        <v>621</v>
      </c>
      <c r="O333" s="184" t="s">
        <v>621</v>
      </c>
      <c r="P333" s="184" t="s">
        <v>621</v>
      </c>
      <c r="Q333" s="184" t="s">
        <v>621</v>
      </c>
      <c r="R333" s="184" t="s">
        <v>623</v>
      </c>
      <c r="S333" s="184" t="s">
        <v>621</v>
      </c>
      <c r="T333" s="184" t="s">
        <v>621</v>
      </c>
      <c r="U333" s="184" t="s">
        <v>621</v>
      </c>
      <c r="V333" s="184" t="s">
        <v>621</v>
      </c>
      <c r="W333" s="184" t="s">
        <v>621</v>
      </c>
      <c r="X333" s="184" t="s">
        <v>621</v>
      </c>
      <c r="Y333" s="184" t="s">
        <v>622</v>
      </c>
      <c r="Z333" s="184" t="s">
        <v>621</v>
      </c>
      <c r="AA333" s="184" t="s">
        <v>621</v>
      </c>
      <c r="AB333" s="184" t="s">
        <v>621</v>
      </c>
      <c r="AC333" s="184" t="s">
        <v>621</v>
      </c>
      <c r="AD333" s="184" t="s">
        <v>621</v>
      </c>
      <c r="AE333" s="184" t="s">
        <v>621</v>
      </c>
      <c r="AF333" s="184" t="s">
        <v>621</v>
      </c>
      <c r="AG333" s="184" t="s">
        <v>621</v>
      </c>
      <c r="AH333" s="184" t="s">
        <v>621</v>
      </c>
      <c r="AI333" s="184" t="s">
        <v>621</v>
      </c>
      <c r="AJ333" s="184" t="s">
        <v>621</v>
      </c>
      <c r="AK333" s="184" t="s">
        <v>621</v>
      </c>
      <c r="AL333" s="184" t="s">
        <v>621</v>
      </c>
      <c r="AM333" s="184" t="s">
        <v>621</v>
      </c>
      <c r="AN333" s="184" t="s">
        <v>621</v>
      </c>
      <c r="AO333" s="184" t="s">
        <v>623</v>
      </c>
      <c r="AP333" s="184" t="s">
        <v>621</v>
      </c>
      <c r="AQ333" s="184" t="s">
        <v>621</v>
      </c>
      <c r="AR333" s="184" t="s">
        <v>623</v>
      </c>
      <c r="AS333" s="184" t="s">
        <v>621</v>
      </c>
      <c r="AT333" s="184" t="s">
        <v>623</v>
      </c>
      <c r="AU333" s="184" t="s">
        <v>621</v>
      </c>
      <c r="AV333" s="184" t="s">
        <v>621</v>
      </c>
      <c r="AW333" s="184" t="s">
        <v>623</v>
      </c>
      <c r="AX333" s="184" t="s">
        <v>621</v>
      </c>
      <c r="AY333" s="184" t="s">
        <v>621</v>
      </c>
      <c r="AZ333" s="184" t="s">
        <v>622</v>
      </c>
      <c r="BA333" s="184" t="s">
        <v>622</v>
      </c>
      <c r="BC333" s="107">
        <f t="shared" si="30"/>
        <v>39</v>
      </c>
      <c r="BD333" s="107">
        <f t="shared" si="31"/>
        <v>3</v>
      </c>
      <c r="BE333" s="107">
        <f t="shared" si="32"/>
        <v>0</v>
      </c>
      <c r="BF333" s="107">
        <f t="shared" si="33"/>
        <v>8</v>
      </c>
      <c r="BG333" s="107">
        <f t="shared" si="34"/>
        <v>0</v>
      </c>
      <c r="BH333" s="107">
        <f t="shared" si="35"/>
        <v>42</v>
      </c>
    </row>
    <row r="334" spans="1:60" x14ac:dyDescent="0.25">
      <c r="A334" s="104">
        <v>1310</v>
      </c>
      <c r="B334" s="69" t="s">
        <v>336</v>
      </c>
      <c r="C334" s="69" t="s">
        <v>326</v>
      </c>
      <c r="D334" s="184" t="s">
        <v>621</v>
      </c>
      <c r="E334" s="184" t="s">
        <v>621</v>
      </c>
      <c r="F334" s="184" t="s">
        <v>621</v>
      </c>
      <c r="G334" s="184" t="s">
        <v>621</v>
      </c>
      <c r="H334" s="184" t="s">
        <v>623</v>
      </c>
      <c r="I334" s="184" t="s">
        <v>621</v>
      </c>
      <c r="J334" s="184" t="s">
        <v>623</v>
      </c>
      <c r="K334" s="184" t="s">
        <v>623</v>
      </c>
      <c r="L334" s="184" t="s">
        <v>621</v>
      </c>
      <c r="M334" s="184" t="s">
        <v>621</v>
      </c>
      <c r="N334" s="184" t="s">
        <v>623</v>
      </c>
      <c r="O334" s="184" t="s">
        <v>621</v>
      </c>
      <c r="P334" s="184" t="s">
        <v>621</v>
      </c>
      <c r="Q334" s="184" t="s">
        <v>621</v>
      </c>
      <c r="R334" s="184" t="s">
        <v>621</v>
      </c>
      <c r="S334" s="184" t="s">
        <v>621</v>
      </c>
      <c r="T334" s="184" t="s">
        <v>621</v>
      </c>
      <c r="U334" s="184" t="s">
        <v>621</v>
      </c>
      <c r="V334" s="184" t="s">
        <v>621</v>
      </c>
      <c r="W334" s="184" t="s">
        <v>621</v>
      </c>
      <c r="X334" s="184" t="s">
        <v>621</v>
      </c>
      <c r="Y334" s="184" t="s">
        <v>621</v>
      </c>
      <c r="Z334" s="184" t="s">
        <v>621</v>
      </c>
      <c r="AA334" s="184" t="s">
        <v>621</v>
      </c>
      <c r="AB334" s="184" t="s">
        <v>621</v>
      </c>
      <c r="AC334" s="184" t="s">
        <v>621</v>
      </c>
      <c r="AD334" s="184" t="s">
        <v>621</v>
      </c>
      <c r="AE334" s="184" t="s">
        <v>621</v>
      </c>
      <c r="AF334" s="184" t="s">
        <v>621</v>
      </c>
      <c r="AG334" s="184" t="s">
        <v>621</v>
      </c>
      <c r="AH334" s="184" t="s">
        <v>622</v>
      </c>
      <c r="AI334" s="184" t="s">
        <v>622</v>
      </c>
      <c r="AJ334" s="184" t="s">
        <v>621</v>
      </c>
      <c r="AK334" s="184" t="s">
        <v>621</v>
      </c>
      <c r="AL334" s="184" t="s">
        <v>621</v>
      </c>
      <c r="AM334" s="184" t="s">
        <v>621</v>
      </c>
      <c r="AN334" s="184" t="s">
        <v>621</v>
      </c>
      <c r="AO334" s="184" t="s">
        <v>621</v>
      </c>
      <c r="AP334" s="184" t="s">
        <v>621</v>
      </c>
      <c r="AQ334" s="184" t="s">
        <v>621</v>
      </c>
      <c r="AR334" s="184" t="s">
        <v>621</v>
      </c>
      <c r="AS334" s="184" t="s">
        <v>621</v>
      </c>
      <c r="AT334" s="184" t="s">
        <v>621</v>
      </c>
      <c r="AU334" s="184" t="s">
        <v>621</v>
      </c>
      <c r="AV334" s="184" t="s">
        <v>623</v>
      </c>
      <c r="AW334" s="184" t="s">
        <v>620</v>
      </c>
      <c r="AX334" s="184" t="s">
        <v>620</v>
      </c>
      <c r="AY334" s="184" t="s">
        <v>621</v>
      </c>
      <c r="AZ334" s="184" t="s">
        <v>620</v>
      </c>
      <c r="BA334" s="184" t="s">
        <v>620</v>
      </c>
      <c r="BC334" s="107">
        <f t="shared" si="30"/>
        <v>39</v>
      </c>
      <c r="BD334" s="107">
        <f t="shared" si="31"/>
        <v>2</v>
      </c>
      <c r="BE334" s="107">
        <f t="shared" si="32"/>
        <v>4</v>
      </c>
      <c r="BF334" s="107">
        <f t="shared" si="33"/>
        <v>5</v>
      </c>
      <c r="BG334" s="107">
        <f t="shared" si="34"/>
        <v>0</v>
      </c>
      <c r="BH334" s="107">
        <f t="shared" si="35"/>
        <v>45</v>
      </c>
    </row>
    <row r="335" spans="1:60" x14ac:dyDescent="0.25">
      <c r="A335" s="104">
        <v>1311</v>
      </c>
      <c r="B335" s="69" t="s">
        <v>337</v>
      </c>
      <c r="C335" s="69" t="s">
        <v>326</v>
      </c>
      <c r="D335" s="184" t="s">
        <v>621</v>
      </c>
      <c r="E335" s="184" t="s">
        <v>621</v>
      </c>
      <c r="F335" s="184" t="s">
        <v>621</v>
      </c>
      <c r="G335" s="184" t="s">
        <v>621</v>
      </c>
      <c r="H335" s="184" t="s">
        <v>621</v>
      </c>
      <c r="I335" s="184" t="s">
        <v>621</v>
      </c>
      <c r="J335" s="184" t="s">
        <v>621</v>
      </c>
      <c r="K335" s="184" t="s">
        <v>621</v>
      </c>
      <c r="L335" s="184" t="s">
        <v>621</v>
      </c>
      <c r="M335" s="184" t="s">
        <v>621</v>
      </c>
      <c r="N335" s="184" t="s">
        <v>623</v>
      </c>
      <c r="O335" s="184" t="s">
        <v>621</v>
      </c>
      <c r="P335" s="184" t="s">
        <v>621</v>
      </c>
      <c r="Q335" s="184" t="s">
        <v>620</v>
      </c>
      <c r="R335" s="184" t="s">
        <v>621</v>
      </c>
      <c r="S335" s="184" t="s">
        <v>621</v>
      </c>
      <c r="T335" s="184" t="s">
        <v>620</v>
      </c>
      <c r="U335" s="184" t="s">
        <v>621</v>
      </c>
      <c r="V335" s="184" t="s">
        <v>621</v>
      </c>
      <c r="W335" s="184" t="s">
        <v>623</v>
      </c>
      <c r="X335" s="184" t="s">
        <v>621</v>
      </c>
      <c r="Y335" s="184" t="s">
        <v>621</v>
      </c>
      <c r="Z335" s="184" t="s">
        <v>621</v>
      </c>
      <c r="AA335" s="184" t="s">
        <v>621</v>
      </c>
      <c r="AB335" s="184" t="s">
        <v>621</v>
      </c>
      <c r="AC335" s="184" t="s">
        <v>623</v>
      </c>
      <c r="AD335" s="184" t="s">
        <v>621</v>
      </c>
      <c r="AE335" s="184" t="s">
        <v>621</v>
      </c>
      <c r="AF335" s="184" t="s">
        <v>621</v>
      </c>
      <c r="AG335" s="184" t="s">
        <v>621</v>
      </c>
      <c r="AH335" s="184" t="s">
        <v>622</v>
      </c>
      <c r="AI335" s="184" t="s">
        <v>622</v>
      </c>
      <c r="AJ335" s="184" t="s">
        <v>621</v>
      </c>
      <c r="AK335" s="184" t="s">
        <v>621</v>
      </c>
      <c r="AL335" s="184" t="s">
        <v>621</v>
      </c>
      <c r="AM335" s="184" t="s">
        <v>621</v>
      </c>
      <c r="AN335" s="184" t="s">
        <v>621</v>
      </c>
      <c r="AO335" s="184" t="s">
        <v>620</v>
      </c>
      <c r="AP335" s="184" t="s">
        <v>621</v>
      </c>
      <c r="AQ335" s="184" t="s">
        <v>621</v>
      </c>
      <c r="AR335" s="184" t="s">
        <v>621</v>
      </c>
      <c r="AS335" s="184" t="s">
        <v>621</v>
      </c>
      <c r="AT335" s="184" t="s">
        <v>621</v>
      </c>
      <c r="AU335" s="184" t="s">
        <v>621</v>
      </c>
      <c r="AV335" s="184" t="s">
        <v>623</v>
      </c>
      <c r="AW335" s="184" t="s">
        <v>621</v>
      </c>
      <c r="AX335" s="184" t="s">
        <v>620</v>
      </c>
      <c r="AY335" s="184" t="s">
        <v>621</v>
      </c>
      <c r="AZ335" s="184" t="s">
        <v>622</v>
      </c>
      <c r="BA335" s="184" t="s">
        <v>621</v>
      </c>
      <c r="BC335" s="107">
        <f t="shared" si="30"/>
        <v>39</v>
      </c>
      <c r="BD335" s="107">
        <f t="shared" si="31"/>
        <v>3</v>
      </c>
      <c r="BE335" s="107">
        <f t="shared" si="32"/>
        <v>4</v>
      </c>
      <c r="BF335" s="107">
        <f t="shared" si="33"/>
        <v>4</v>
      </c>
      <c r="BG335" s="107">
        <f t="shared" si="34"/>
        <v>0</v>
      </c>
      <c r="BH335" s="107">
        <f t="shared" si="35"/>
        <v>46</v>
      </c>
    </row>
    <row r="336" spans="1:60" x14ac:dyDescent="0.25">
      <c r="A336" s="104">
        <v>1312</v>
      </c>
      <c r="B336" s="69" t="s">
        <v>338</v>
      </c>
      <c r="C336" s="69" t="s">
        <v>326</v>
      </c>
      <c r="D336" s="184" t="s">
        <v>623</v>
      </c>
      <c r="E336" s="184" t="s">
        <v>621</v>
      </c>
      <c r="F336" s="184" t="s">
        <v>621</v>
      </c>
      <c r="G336" s="184" t="s">
        <v>621</v>
      </c>
      <c r="H336" s="184" t="s">
        <v>623</v>
      </c>
      <c r="I336" s="184" t="s">
        <v>621</v>
      </c>
      <c r="J336" s="184" t="s">
        <v>623</v>
      </c>
      <c r="K336" s="184" t="s">
        <v>623</v>
      </c>
      <c r="L336" s="184" t="s">
        <v>621</v>
      </c>
      <c r="M336" s="184" t="s">
        <v>621</v>
      </c>
      <c r="N336" s="184" t="s">
        <v>621</v>
      </c>
      <c r="O336" s="184" t="s">
        <v>621</v>
      </c>
      <c r="P336" s="184" t="s">
        <v>621</v>
      </c>
      <c r="Q336" s="184" t="s">
        <v>621</v>
      </c>
      <c r="R336" s="184" t="s">
        <v>621</v>
      </c>
      <c r="S336" s="184" t="s">
        <v>621</v>
      </c>
      <c r="T336" s="184" t="s">
        <v>623</v>
      </c>
      <c r="U336" s="184" t="s">
        <v>621</v>
      </c>
      <c r="V336" s="184" t="s">
        <v>621</v>
      </c>
      <c r="W336" s="184" t="s">
        <v>623</v>
      </c>
      <c r="X336" s="184" t="s">
        <v>621</v>
      </c>
      <c r="Y336" s="184" t="s">
        <v>622</v>
      </c>
      <c r="Z336" s="184" t="s">
        <v>621</v>
      </c>
      <c r="AA336" s="184" t="s">
        <v>621</v>
      </c>
      <c r="AB336" s="184" t="s">
        <v>621</v>
      </c>
      <c r="AC336" s="184" t="s">
        <v>621</v>
      </c>
      <c r="AD336" s="184" t="s">
        <v>621</v>
      </c>
      <c r="AE336" s="184" t="s">
        <v>621</v>
      </c>
      <c r="AF336" s="184" t="s">
        <v>621</v>
      </c>
      <c r="AG336" s="184" t="s">
        <v>622</v>
      </c>
      <c r="AH336" s="184" t="s">
        <v>621</v>
      </c>
      <c r="AI336" s="184" t="s">
        <v>621</v>
      </c>
      <c r="AJ336" s="184" t="s">
        <v>621</v>
      </c>
      <c r="AK336" s="184" t="s">
        <v>621</v>
      </c>
      <c r="AL336" s="184" t="s">
        <v>621</v>
      </c>
      <c r="AM336" s="184" t="s">
        <v>621</v>
      </c>
      <c r="AN336" s="184" t="s">
        <v>621</v>
      </c>
      <c r="AO336" s="184" t="s">
        <v>621</v>
      </c>
      <c r="AP336" s="184" t="s">
        <v>621</v>
      </c>
      <c r="AQ336" s="184" t="s">
        <v>621</v>
      </c>
      <c r="AR336" s="184" t="s">
        <v>621</v>
      </c>
      <c r="AS336" s="184" t="s">
        <v>623</v>
      </c>
      <c r="AT336" s="184" t="s">
        <v>621</v>
      </c>
      <c r="AU336" s="184" t="s">
        <v>621</v>
      </c>
      <c r="AV336" s="184" t="s">
        <v>621</v>
      </c>
      <c r="AW336" s="184" t="s">
        <v>620</v>
      </c>
      <c r="AX336" s="184" t="s">
        <v>621</v>
      </c>
      <c r="AY336" s="184" t="s">
        <v>621</v>
      </c>
      <c r="AZ336" s="184" t="s">
        <v>622</v>
      </c>
      <c r="BA336" s="184" t="s">
        <v>622</v>
      </c>
      <c r="BC336" s="107">
        <f t="shared" si="30"/>
        <v>38</v>
      </c>
      <c r="BD336" s="107">
        <f t="shared" si="31"/>
        <v>4</v>
      </c>
      <c r="BE336" s="107">
        <f t="shared" si="32"/>
        <v>1</v>
      </c>
      <c r="BF336" s="107">
        <f t="shared" si="33"/>
        <v>7</v>
      </c>
      <c r="BG336" s="107">
        <f t="shared" si="34"/>
        <v>0</v>
      </c>
      <c r="BH336" s="107">
        <f t="shared" si="35"/>
        <v>43</v>
      </c>
    </row>
    <row r="337" spans="1:60" x14ac:dyDescent="0.25">
      <c r="A337" s="104">
        <v>1313</v>
      </c>
      <c r="B337" s="69" t="s">
        <v>339</v>
      </c>
      <c r="C337" s="69" t="s">
        <v>326</v>
      </c>
      <c r="D337" s="184" t="s">
        <v>621</v>
      </c>
      <c r="E337" s="184" t="s">
        <v>621</v>
      </c>
      <c r="F337" s="184" t="s">
        <v>621</v>
      </c>
      <c r="G337" s="184" t="s">
        <v>621</v>
      </c>
      <c r="H337" s="184" t="s">
        <v>623</v>
      </c>
      <c r="I337" s="184" t="s">
        <v>621</v>
      </c>
      <c r="J337" s="184" t="s">
        <v>623</v>
      </c>
      <c r="K337" s="184" t="s">
        <v>621</v>
      </c>
      <c r="L337" s="184" t="s">
        <v>622</v>
      </c>
      <c r="M337" s="184" t="s">
        <v>621</v>
      </c>
      <c r="N337" s="184" t="s">
        <v>621</v>
      </c>
      <c r="O337" s="184" t="s">
        <v>621</v>
      </c>
      <c r="P337" s="184" t="s">
        <v>621</v>
      </c>
      <c r="Q337" s="184" t="s">
        <v>621</v>
      </c>
      <c r="R337" s="184" t="s">
        <v>621</v>
      </c>
      <c r="S337" s="184" t="s">
        <v>621</v>
      </c>
      <c r="T337" s="184" t="s">
        <v>620</v>
      </c>
      <c r="U337" s="184" t="s">
        <v>621</v>
      </c>
      <c r="V337" s="184" t="s">
        <v>621</v>
      </c>
      <c r="W337" s="184" t="s">
        <v>621</v>
      </c>
      <c r="X337" s="184" t="s">
        <v>621</v>
      </c>
      <c r="Y337" s="184" t="s">
        <v>622</v>
      </c>
      <c r="Z337" s="184" t="s">
        <v>621</v>
      </c>
      <c r="AA337" s="184" t="s">
        <v>621</v>
      </c>
      <c r="AB337" s="184" t="s">
        <v>621</v>
      </c>
      <c r="AC337" s="184" t="s">
        <v>621</v>
      </c>
      <c r="AD337" s="184" t="s">
        <v>621</v>
      </c>
      <c r="AE337" s="184" t="s">
        <v>621</v>
      </c>
      <c r="AF337" s="184" t="s">
        <v>621</v>
      </c>
      <c r="AG337" s="184" t="s">
        <v>622</v>
      </c>
      <c r="AH337" s="184" t="s">
        <v>622</v>
      </c>
      <c r="AI337" s="184" t="s">
        <v>622</v>
      </c>
      <c r="AJ337" s="184" t="s">
        <v>621</v>
      </c>
      <c r="AK337" s="184" t="s">
        <v>621</v>
      </c>
      <c r="AL337" s="184" t="s">
        <v>621</v>
      </c>
      <c r="AM337" s="184" t="s">
        <v>621</v>
      </c>
      <c r="AN337" s="184" t="s">
        <v>621</v>
      </c>
      <c r="AO337" s="184" t="s">
        <v>623</v>
      </c>
      <c r="AP337" s="184" t="s">
        <v>621</v>
      </c>
      <c r="AQ337" s="184" t="s">
        <v>621</v>
      </c>
      <c r="AR337" s="184" t="s">
        <v>621</v>
      </c>
      <c r="AS337" s="184" t="s">
        <v>621</v>
      </c>
      <c r="AT337" s="184" t="s">
        <v>623</v>
      </c>
      <c r="AU337" s="184" t="s">
        <v>621</v>
      </c>
      <c r="AV337" s="184" t="s">
        <v>621</v>
      </c>
      <c r="AW337" s="184" t="s">
        <v>621</v>
      </c>
      <c r="AX337" s="184" t="s">
        <v>620</v>
      </c>
      <c r="AY337" s="184" t="s">
        <v>620</v>
      </c>
      <c r="AZ337" s="184" t="s">
        <v>622</v>
      </c>
      <c r="BA337" s="184" t="s">
        <v>620</v>
      </c>
      <c r="BC337" s="107">
        <f t="shared" si="30"/>
        <v>36</v>
      </c>
      <c r="BD337" s="107">
        <f t="shared" si="31"/>
        <v>6</v>
      </c>
      <c r="BE337" s="107">
        <f t="shared" si="32"/>
        <v>4</v>
      </c>
      <c r="BF337" s="107">
        <f t="shared" si="33"/>
        <v>4</v>
      </c>
      <c r="BG337" s="107">
        <f t="shared" si="34"/>
        <v>0</v>
      </c>
      <c r="BH337" s="107">
        <f t="shared" si="35"/>
        <v>46</v>
      </c>
    </row>
    <row r="338" spans="1:60" x14ac:dyDescent="0.25">
      <c r="A338" s="104">
        <v>1314</v>
      </c>
      <c r="B338" s="69" t="s">
        <v>340</v>
      </c>
      <c r="C338" s="69" t="s">
        <v>326</v>
      </c>
      <c r="D338" s="184" t="s">
        <v>621</v>
      </c>
      <c r="E338" s="184" t="s">
        <v>621</v>
      </c>
      <c r="F338" s="184" t="s">
        <v>621</v>
      </c>
      <c r="G338" s="184" t="s">
        <v>621</v>
      </c>
      <c r="H338" s="184" t="s">
        <v>621</v>
      </c>
      <c r="I338" s="184" t="s">
        <v>621</v>
      </c>
      <c r="J338" s="184" t="s">
        <v>621</v>
      </c>
      <c r="K338" s="184" t="s">
        <v>621</v>
      </c>
      <c r="L338" s="184" t="s">
        <v>621</v>
      </c>
      <c r="M338" s="184" t="s">
        <v>621</v>
      </c>
      <c r="N338" s="184" t="s">
        <v>621</v>
      </c>
      <c r="O338" s="184" t="s">
        <v>621</v>
      </c>
      <c r="P338" s="184" t="s">
        <v>621</v>
      </c>
      <c r="Q338" s="184" t="s">
        <v>620</v>
      </c>
      <c r="R338" s="184" t="s">
        <v>621</v>
      </c>
      <c r="S338" s="184" t="s">
        <v>621</v>
      </c>
      <c r="T338" s="184" t="s">
        <v>623</v>
      </c>
      <c r="U338" s="184" t="s">
        <v>621</v>
      </c>
      <c r="V338" s="184" t="s">
        <v>621</v>
      </c>
      <c r="W338" s="184" t="s">
        <v>623</v>
      </c>
      <c r="X338" s="184" t="s">
        <v>621</v>
      </c>
      <c r="Y338" s="184" t="s">
        <v>622</v>
      </c>
      <c r="Z338" s="184" t="s">
        <v>623</v>
      </c>
      <c r="AA338" s="184" t="s">
        <v>621</v>
      </c>
      <c r="AB338" s="184" t="s">
        <v>621</v>
      </c>
      <c r="AC338" s="184" t="s">
        <v>621</v>
      </c>
      <c r="AD338" s="184" t="s">
        <v>621</v>
      </c>
      <c r="AE338" s="184" t="s">
        <v>621</v>
      </c>
      <c r="AF338" s="184" t="s">
        <v>621</v>
      </c>
      <c r="AG338" s="184" t="s">
        <v>622</v>
      </c>
      <c r="AH338" s="184" t="s">
        <v>622</v>
      </c>
      <c r="AI338" s="184" t="s">
        <v>622</v>
      </c>
      <c r="AJ338" s="184" t="s">
        <v>621</v>
      </c>
      <c r="AK338" s="184" t="s">
        <v>623</v>
      </c>
      <c r="AL338" s="184" t="s">
        <v>623</v>
      </c>
      <c r="AM338" s="184" t="s">
        <v>621</v>
      </c>
      <c r="AN338" s="184" t="s">
        <v>621</v>
      </c>
      <c r="AO338" s="184" t="s">
        <v>623</v>
      </c>
      <c r="AP338" s="184" t="s">
        <v>621</v>
      </c>
      <c r="AQ338" s="184" t="s">
        <v>621</v>
      </c>
      <c r="AR338" s="184" t="s">
        <v>621</v>
      </c>
      <c r="AS338" s="184" t="s">
        <v>621</v>
      </c>
      <c r="AT338" s="184" t="s">
        <v>621</v>
      </c>
      <c r="AU338" s="184" t="s">
        <v>621</v>
      </c>
      <c r="AV338" s="184" t="s">
        <v>621</v>
      </c>
      <c r="AW338" s="184" t="s">
        <v>622</v>
      </c>
      <c r="AX338" s="184" t="s">
        <v>621</v>
      </c>
      <c r="AY338" s="184" t="s">
        <v>621</v>
      </c>
      <c r="AZ338" s="184" t="s">
        <v>622</v>
      </c>
      <c r="BA338" s="184" t="s">
        <v>623</v>
      </c>
      <c r="BC338" s="107">
        <f t="shared" si="30"/>
        <v>36</v>
      </c>
      <c r="BD338" s="107">
        <f t="shared" si="31"/>
        <v>6</v>
      </c>
      <c r="BE338" s="107">
        <f t="shared" si="32"/>
        <v>1</v>
      </c>
      <c r="BF338" s="107">
        <f t="shared" si="33"/>
        <v>7</v>
      </c>
      <c r="BG338" s="107">
        <f t="shared" si="34"/>
        <v>0</v>
      </c>
      <c r="BH338" s="107">
        <f t="shared" si="35"/>
        <v>43</v>
      </c>
    </row>
    <row r="339" spans="1:60" x14ac:dyDescent="0.25">
      <c r="A339" s="104">
        <v>1315</v>
      </c>
      <c r="B339" s="69" t="s">
        <v>341</v>
      </c>
      <c r="C339" s="69" t="s">
        <v>326</v>
      </c>
      <c r="D339" s="184" t="s">
        <v>621</v>
      </c>
      <c r="E339" s="184" t="s">
        <v>621</v>
      </c>
      <c r="F339" s="184" t="s">
        <v>621</v>
      </c>
      <c r="G339" s="184" t="s">
        <v>621</v>
      </c>
      <c r="H339" s="184" t="s">
        <v>621</v>
      </c>
      <c r="I339" s="184" t="s">
        <v>621</v>
      </c>
      <c r="J339" s="184" t="s">
        <v>621</v>
      </c>
      <c r="K339" s="184" t="s">
        <v>621</v>
      </c>
      <c r="L339" s="184" t="s">
        <v>621</v>
      </c>
      <c r="M339" s="184" t="s">
        <v>621</v>
      </c>
      <c r="N339" s="184" t="s">
        <v>621</v>
      </c>
      <c r="O339" s="184" t="s">
        <v>621</v>
      </c>
      <c r="P339" s="184" t="s">
        <v>621</v>
      </c>
      <c r="Q339" s="184" t="s">
        <v>621</v>
      </c>
      <c r="R339" s="184" t="s">
        <v>621</v>
      </c>
      <c r="S339" s="184" t="s">
        <v>621</v>
      </c>
      <c r="T339" s="184" t="s">
        <v>621</v>
      </c>
      <c r="U339" s="184" t="s">
        <v>621</v>
      </c>
      <c r="V339" s="184" t="s">
        <v>621</v>
      </c>
      <c r="W339" s="184" t="s">
        <v>621</v>
      </c>
      <c r="X339" s="184" t="s">
        <v>621</v>
      </c>
      <c r="Y339" s="184" t="s">
        <v>622</v>
      </c>
      <c r="Z339" s="184" t="s">
        <v>621</v>
      </c>
      <c r="AA339" s="184" t="s">
        <v>621</v>
      </c>
      <c r="AB339" s="184" t="s">
        <v>621</v>
      </c>
      <c r="AC339" s="184" t="s">
        <v>621</v>
      </c>
      <c r="AD339" s="184" t="s">
        <v>621</v>
      </c>
      <c r="AE339" s="184" t="s">
        <v>621</v>
      </c>
      <c r="AF339" s="184" t="s">
        <v>621</v>
      </c>
      <c r="AG339" s="184" t="s">
        <v>621</v>
      </c>
      <c r="AH339" s="184" t="s">
        <v>622</v>
      </c>
      <c r="AI339" s="184" t="s">
        <v>622</v>
      </c>
      <c r="AJ339" s="184" t="s">
        <v>621</v>
      </c>
      <c r="AK339" s="184" t="s">
        <v>621</v>
      </c>
      <c r="AL339" s="184" t="s">
        <v>621</v>
      </c>
      <c r="AM339" s="184" t="s">
        <v>621</v>
      </c>
      <c r="AN339" s="184" t="s">
        <v>621</v>
      </c>
      <c r="AO339" s="184" t="s">
        <v>622</v>
      </c>
      <c r="AP339" s="184" t="s">
        <v>621</v>
      </c>
      <c r="AQ339" s="184" t="s">
        <v>621</v>
      </c>
      <c r="AR339" s="184" t="s">
        <v>621</v>
      </c>
      <c r="AS339" s="184" t="s">
        <v>621</v>
      </c>
      <c r="AT339" s="184" t="s">
        <v>623</v>
      </c>
      <c r="AU339" s="184" t="s">
        <v>621</v>
      </c>
      <c r="AV339" s="184" t="s">
        <v>623</v>
      </c>
      <c r="AW339" s="184" t="s">
        <v>620</v>
      </c>
      <c r="AX339" s="184" t="s">
        <v>621</v>
      </c>
      <c r="AY339" s="184" t="s">
        <v>621</v>
      </c>
      <c r="AZ339" s="184" t="s">
        <v>622</v>
      </c>
      <c r="BA339" s="184" t="s">
        <v>621</v>
      </c>
      <c r="BC339" s="107">
        <f t="shared" si="30"/>
        <v>42</v>
      </c>
      <c r="BD339" s="107">
        <f t="shared" si="31"/>
        <v>5</v>
      </c>
      <c r="BE339" s="107">
        <f t="shared" si="32"/>
        <v>1</v>
      </c>
      <c r="BF339" s="107">
        <f t="shared" si="33"/>
        <v>2</v>
      </c>
      <c r="BG339" s="107">
        <f t="shared" si="34"/>
        <v>0</v>
      </c>
      <c r="BH339" s="107">
        <f t="shared" si="35"/>
        <v>48</v>
      </c>
    </row>
    <row r="340" spans="1:60" x14ac:dyDescent="0.25">
      <c r="A340" s="104">
        <v>1316</v>
      </c>
      <c r="B340" s="69" t="s">
        <v>342</v>
      </c>
      <c r="C340" s="69" t="s">
        <v>326</v>
      </c>
      <c r="D340" s="184" t="s">
        <v>621</v>
      </c>
      <c r="E340" s="184" t="s">
        <v>621</v>
      </c>
      <c r="F340" s="184" t="s">
        <v>621</v>
      </c>
      <c r="G340" s="184" t="s">
        <v>621</v>
      </c>
      <c r="H340" s="184" t="s">
        <v>621</v>
      </c>
      <c r="I340" s="184" t="s">
        <v>621</v>
      </c>
      <c r="J340" s="184" t="s">
        <v>623</v>
      </c>
      <c r="K340" s="184" t="s">
        <v>621</v>
      </c>
      <c r="L340" s="184" t="s">
        <v>621</v>
      </c>
      <c r="M340" s="184" t="s">
        <v>621</v>
      </c>
      <c r="N340" s="184" t="s">
        <v>621</v>
      </c>
      <c r="O340" s="184" t="s">
        <v>621</v>
      </c>
      <c r="P340" s="184" t="s">
        <v>621</v>
      </c>
      <c r="Q340" s="184" t="s">
        <v>623</v>
      </c>
      <c r="R340" s="184" t="s">
        <v>621</v>
      </c>
      <c r="S340" s="184" t="s">
        <v>621</v>
      </c>
      <c r="T340" s="184" t="s">
        <v>621</v>
      </c>
      <c r="U340" s="184" t="s">
        <v>621</v>
      </c>
      <c r="V340" s="184" t="s">
        <v>621</v>
      </c>
      <c r="W340" s="184" t="s">
        <v>621</v>
      </c>
      <c r="X340" s="184" t="s">
        <v>621</v>
      </c>
      <c r="Y340" s="184" t="s">
        <v>622</v>
      </c>
      <c r="Z340" s="184" t="s">
        <v>621</v>
      </c>
      <c r="AA340" s="184" t="s">
        <v>621</v>
      </c>
      <c r="AB340" s="184" t="s">
        <v>621</v>
      </c>
      <c r="AC340" s="184" t="s">
        <v>621</v>
      </c>
      <c r="AD340" s="184" t="s">
        <v>621</v>
      </c>
      <c r="AE340" s="184" t="s">
        <v>621</v>
      </c>
      <c r="AF340" s="184" t="s">
        <v>621</v>
      </c>
      <c r="AG340" s="184" t="s">
        <v>621</v>
      </c>
      <c r="AH340" s="184" t="s">
        <v>621</v>
      </c>
      <c r="AI340" s="184" t="s">
        <v>621</v>
      </c>
      <c r="AJ340" s="184" t="s">
        <v>621</v>
      </c>
      <c r="AK340" s="184" t="s">
        <v>621</v>
      </c>
      <c r="AL340" s="184" t="s">
        <v>621</v>
      </c>
      <c r="AM340" s="184" t="s">
        <v>621</v>
      </c>
      <c r="AN340" s="184" t="s">
        <v>621</v>
      </c>
      <c r="AO340" s="184" t="s">
        <v>623</v>
      </c>
      <c r="AP340" s="184" t="s">
        <v>621</v>
      </c>
      <c r="AQ340" s="184" t="s">
        <v>621</v>
      </c>
      <c r="AR340" s="184" t="s">
        <v>621</v>
      </c>
      <c r="AS340" s="184" t="s">
        <v>621</v>
      </c>
      <c r="AT340" s="184" t="s">
        <v>621</v>
      </c>
      <c r="AU340" s="184" t="s">
        <v>621</v>
      </c>
      <c r="AV340" s="184" t="s">
        <v>623</v>
      </c>
      <c r="AW340" s="184" t="s">
        <v>623</v>
      </c>
      <c r="AX340" s="184" t="s">
        <v>621</v>
      </c>
      <c r="AY340" s="184" t="s">
        <v>621</v>
      </c>
      <c r="AZ340" s="184" t="s">
        <v>622</v>
      </c>
      <c r="BA340" s="184" t="s">
        <v>623</v>
      </c>
      <c r="BC340" s="107">
        <f t="shared" si="30"/>
        <v>42</v>
      </c>
      <c r="BD340" s="107">
        <f t="shared" si="31"/>
        <v>2</v>
      </c>
      <c r="BE340" s="107">
        <f t="shared" si="32"/>
        <v>0</v>
      </c>
      <c r="BF340" s="107">
        <f t="shared" si="33"/>
        <v>6</v>
      </c>
      <c r="BG340" s="107">
        <f t="shared" si="34"/>
        <v>0</v>
      </c>
      <c r="BH340" s="107">
        <f t="shared" si="35"/>
        <v>44</v>
      </c>
    </row>
    <row r="341" spans="1:60" x14ac:dyDescent="0.25">
      <c r="A341" s="104">
        <v>1317</v>
      </c>
      <c r="B341" s="69" t="s">
        <v>344</v>
      </c>
      <c r="C341" s="69" t="s">
        <v>326</v>
      </c>
      <c r="D341" s="184" t="s">
        <v>621</v>
      </c>
      <c r="E341" s="184" t="s">
        <v>623</v>
      </c>
      <c r="F341" s="184" t="s">
        <v>621</v>
      </c>
      <c r="G341" s="184" t="s">
        <v>621</v>
      </c>
      <c r="H341" s="184" t="s">
        <v>621</v>
      </c>
      <c r="I341" s="184" t="s">
        <v>621</v>
      </c>
      <c r="J341" s="184" t="s">
        <v>621</v>
      </c>
      <c r="K341" s="184" t="s">
        <v>621</v>
      </c>
      <c r="L341" s="184" t="s">
        <v>621</v>
      </c>
      <c r="M341" s="184" t="s">
        <v>623</v>
      </c>
      <c r="N341" s="184" t="s">
        <v>623</v>
      </c>
      <c r="O341" s="184" t="s">
        <v>621</v>
      </c>
      <c r="P341" s="184" t="s">
        <v>621</v>
      </c>
      <c r="Q341" s="184" t="s">
        <v>623</v>
      </c>
      <c r="R341" s="184" t="s">
        <v>621</v>
      </c>
      <c r="S341" s="184" t="s">
        <v>621</v>
      </c>
      <c r="T341" s="184" t="s">
        <v>621</v>
      </c>
      <c r="U341" s="184" t="s">
        <v>621</v>
      </c>
      <c r="V341" s="184" t="s">
        <v>621</v>
      </c>
      <c r="W341" s="184" t="s">
        <v>621</v>
      </c>
      <c r="X341" s="184" t="s">
        <v>621</v>
      </c>
      <c r="Y341" s="184" t="s">
        <v>622</v>
      </c>
      <c r="Z341" s="184" t="s">
        <v>621</v>
      </c>
      <c r="AA341" s="184" t="s">
        <v>621</v>
      </c>
      <c r="AB341" s="184" t="s">
        <v>621</v>
      </c>
      <c r="AC341" s="184" t="s">
        <v>621</v>
      </c>
      <c r="AD341" s="184" t="s">
        <v>621</v>
      </c>
      <c r="AE341" s="184" t="s">
        <v>621</v>
      </c>
      <c r="AF341" s="184" t="s">
        <v>621</v>
      </c>
      <c r="AG341" s="184" t="s">
        <v>622</v>
      </c>
      <c r="AH341" s="184" t="s">
        <v>622</v>
      </c>
      <c r="AI341" s="184" t="s">
        <v>622</v>
      </c>
      <c r="AJ341" s="184" t="s">
        <v>621</v>
      </c>
      <c r="AK341" s="184" t="s">
        <v>621</v>
      </c>
      <c r="AL341" s="184" t="s">
        <v>621</v>
      </c>
      <c r="AM341" s="184" t="s">
        <v>621</v>
      </c>
      <c r="AN341" s="184" t="s">
        <v>621</v>
      </c>
      <c r="AO341" s="184" t="s">
        <v>623</v>
      </c>
      <c r="AP341" s="184" t="s">
        <v>621</v>
      </c>
      <c r="AQ341" s="184" t="s">
        <v>621</v>
      </c>
      <c r="AR341" s="184" t="s">
        <v>621</v>
      </c>
      <c r="AS341" s="184" t="s">
        <v>623</v>
      </c>
      <c r="AT341" s="184" t="s">
        <v>623</v>
      </c>
      <c r="AU341" s="184" t="s">
        <v>621</v>
      </c>
      <c r="AV341" s="184" t="s">
        <v>621</v>
      </c>
      <c r="AW341" s="184" t="s">
        <v>621</v>
      </c>
      <c r="AX341" s="184" t="s">
        <v>621</v>
      </c>
      <c r="AY341" s="184" t="s">
        <v>621</v>
      </c>
      <c r="AZ341" s="184" t="s">
        <v>622</v>
      </c>
      <c r="BA341" s="184" t="s">
        <v>620</v>
      </c>
      <c r="BC341" s="107">
        <f t="shared" si="30"/>
        <v>37</v>
      </c>
      <c r="BD341" s="107">
        <f t="shared" si="31"/>
        <v>5</v>
      </c>
      <c r="BE341" s="107">
        <f t="shared" si="32"/>
        <v>1</v>
      </c>
      <c r="BF341" s="107">
        <f t="shared" si="33"/>
        <v>7</v>
      </c>
      <c r="BG341" s="107">
        <f t="shared" si="34"/>
        <v>0</v>
      </c>
      <c r="BH341" s="107">
        <f t="shared" si="35"/>
        <v>43</v>
      </c>
    </row>
    <row r="342" spans="1:60" x14ac:dyDescent="0.25">
      <c r="A342" s="104">
        <v>1318</v>
      </c>
      <c r="B342" s="69" t="s">
        <v>345</v>
      </c>
      <c r="C342" s="69" t="s">
        <v>326</v>
      </c>
      <c r="D342" s="184" t="s">
        <v>621</v>
      </c>
      <c r="E342" s="184" t="s">
        <v>621</v>
      </c>
      <c r="F342" s="184" t="s">
        <v>621</v>
      </c>
      <c r="G342" s="184" t="s">
        <v>621</v>
      </c>
      <c r="H342" s="184" t="s">
        <v>623</v>
      </c>
      <c r="I342" s="184" t="s">
        <v>621</v>
      </c>
      <c r="J342" s="184" t="s">
        <v>621</v>
      </c>
      <c r="K342" s="184" t="s">
        <v>621</v>
      </c>
      <c r="L342" s="184" t="s">
        <v>623</v>
      </c>
      <c r="M342" s="184" t="s">
        <v>621</v>
      </c>
      <c r="N342" s="184" t="s">
        <v>623</v>
      </c>
      <c r="O342" s="184" t="s">
        <v>621</v>
      </c>
      <c r="P342" s="184" t="s">
        <v>621</v>
      </c>
      <c r="Q342" s="184" t="s">
        <v>621</v>
      </c>
      <c r="R342" s="184" t="s">
        <v>621</v>
      </c>
      <c r="S342" s="184" t="s">
        <v>621</v>
      </c>
      <c r="T342" s="184" t="s">
        <v>620</v>
      </c>
      <c r="U342" s="184" t="s">
        <v>621</v>
      </c>
      <c r="V342" s="184" t="s">
        <v>621</v>
      </c>
      <c r="W342" s="184" t="s">
        <v>621</v>
      </c>
      <c r="X342" s="184" t="s">
        <v>621</v>
      </c>
      <c r="Y342" s="184" t="s">
        <v>621</v>
      </c>
      <c r="Z342" s="184" t="s">
        <v>621</v>
      </c>
      <c r="AA342" s="184" t="s">
        <v>621</v>
      </c>
      <c r="AB342" s="184" t="s">
        <v>621</v>
      </c>
      <c r="AC342" s="184" t="s">
        <v>621</v>
      </c>
      <c r="AD342" s="184" t="s">
        <v>623</v>
      </c>
      <c r="AE342" s="184" t="s">
        <v>621</v>
      </c>
      <c r="AF342" s="184" t="s">
        <v>621</v>
      </c>
      <c r="AG342" s="184" t="s">
        <v>623</v>
      </c>
      <c r="AH342" s="184" t="s">
        <v>621</v>
      </c>
      <c r="AI342" s="184" t="s">
        <v>621</v>
      </c>
      <c r="AJ342" s="184" t="s">
        <v>621</v>
      </c>
      <c r="AK342" s="184" t="s">
        <v>621</v>
      </c>
      <c r="AL342" s="184" t="s">
        <v>621</v>
      </c>
      <c r="AM342" s="184" t="s">
        <v>621</v>
      </c>
      <c r="AN342" s="184" t="s">
        <v>621</v>
      </c>
      <c r="AO342" s="184" t="s">
        <v>621</v>
      </c>
      <c r="AP342" s="184" t="s">
        <v>621</v>
      </c>
      <c r="AQ342" s="184" t="s">
        <v>621</v>
      </c>
      <c r="AR342" s="184" t="s">
        <v>621</v>
      </c>
      <c r="AS342" s="184" t="s">
        <v>623</v>
      </c>
      <c r="AT342" s="184" t="s">
        <v>621</v>
      </c>
      <c r="AU342" s="184" t="s">
        <v>621</v>
      </c>
      <c r="AV342" s="184" t="s">
        <v>623</v>
      </c>
      <c r="AW342" s="184" t="s">
        <v>620</v>
      </c>
      <c r="AX342" s="184" t="s">
        <v>621</v>
      </c>
      <c r="AY342" s="184" t="s">
        <v>621</v>
      </c>
      <c r="AZ342" s="184" t="s">
        <v>622</v>
      </c>
      <c r="BA342" s="184" t="s">
        <v>621</v>
      </c>
      <c r="BC342" s="107">
        <f t="shared" si="30"/>
        <v>40</v>
      </c>
      <c r="BD342" s="107">
        <f t="shared" si="31"/>
        <v>1</v>
      </c>
      <c r="BE342" s="107">
        <f t="shared" si="32"/>
        <v>2</v>
      </c>
      <c r="BF342" s="107">
        <f t="shared" si="33"/>
        <v>7</v>
      </c>
      <c r="BG342" s="107">
        <f t="shared" si="34"/>
        <v>0</v>
      </c>
      <c r="BH342" s="107">
        <f t="shared" si="35"/>
        <v>43</v>
      </c>
    </row>
    <row r="343" spans="1:60" x14ac:dyDescent="0.25">
      <c r="A343" s="104">
        <v>1319</v>
      </c>
      <c r="B343" s="69" t="s">
        <v>346</v>
      </c>
      <c r="C343" s="69" t="s">
        <v>326</v>
      </c>
      <c r="D343" s="184" t="s">
        <v>621</v>
      </c>
      <c r="E343" s="184" t="s">
        <v>621</v>
      </c>
      <c r="F343" s="184" t="s">
        <v>621</v>
      </c>
      <c r="G343" s="184" t="s">
        <v>621</v>
      </c>
      <c r="H343" s="184" t="s">
        <v>621</v>
      </c>
      <c r="I343" s="184" t="s">
        <v>621</v>
      </c>
      <c r="J343" s="184" t="s">
        <v>621</v>
      </c>
      <c r="K343" s="184" t="s">
        <v>621</v>
      </c>
      <c r="L343" s="184" t="s">
        <v>622</v>
      </c>
      <c r="M343" s="184" t="s">
        <v>621</v>
      </c>
      <c r="N343" s="184" t="s">
        <v>621</v>
      </c>
      <c r="O343" s="184" t="s">
        <v>621</v>
      </c>
      <c r="P343" s="184" t="s">
        <v>621</v>
      </c>
      <c r="Q343" s="184" t="s">
        <v>623</v>
      </c>
      <c r="R343" s="184" t="s">
        <v>623</v>
      </c>
      <c r="S343" s="184" t="s">
        <v>621</v>
      </c>
      <c r="T343" s="184" t="s">
        <v>621</v>
      </c>
      <c r="U343" s="184" t="s">
        <v>621</v>
      </c>
      <c r="V343" s="184" t="s">
        <v>621</v>
      </c>
      <c r="W343" s="184" t="s">
        <v>621</v>
      </c>
      <c r="X343" s="184" t="s">
        <v>621</v>
      </c>
      <c r="Y343" s="184" t="s">
        <v>621</v>
      </c>
      <c r="Z343" s="184" t="s">
        <v>621</v>
      </c>
      <c r="AA343" s="184" t="s">
        <v>621</v>
      </c>
      <c r="AB343" s="184" t="s">
        <v>621</v>
      </c>
      <c r="AC343" s="184" t="s">
        <v>621</v>
      </c>
      <c r="AD343" s="184" t="s">
        <v>621</v>
      </c>
      <c r="AE343" s="184" t="s">
        <v>621</v>
      </c>
      <c r="AF343" s="184" t="s">
        <v>621</v>
      </c>
      <c r="AG343" s="184" t="s">
        <v>622</v>
      </c>
      <c r="AH343" s="184" t="s">
        <v>622</v>
      </c>
      <c r="AI343" s="184" t="s">
        <v>622</v>
      </c>
      <c r="AJ343" s="184" t="s">
        <v>621</v>
      </c>
      <c r="AK343" s="184" t="s">
        <v>621</v>
      </c>
      <c r="AL343" s="184" t="s">
        <v>622</v>
      </c>
      <c r="AM343" s="184" t="s">
        <v>621</v>
      </c>
      <c r="AN343" s="184" t="s">
        <v>621</v>
      </c>
      <c r="AO343" s="184" t="s">
        <v>623</v>
      </c>
      <c r="AP343" s="184" t="s">
        <v>621</v>
      </c>
      <c r="AQ343" s="184" t="s">
        <v>622</v>
      </c>
      <c r="AR343" s="184" t="s">
        <v>621</v>
      </c>
      <c r="AS343" s="184" t="s">
        <v>621</v>
      </c>
      <c r="AT343" s="184" t="s">
        <v>623</v>
      </c>
      <c r="AU343" s="184" t="s">
        <v>621</v>
      </c>
      <c r="AV343" s="184" t="s">
        <v>623</v>
      </c>
      <c r="AW343" s="184" t="s">
        <v>623</v>
      </c>
      <c r="AX343" s="184" t="s">
        <v>621</v>
      </c>
      <c r="AY343" s="184" t="s">
        <v>621</v>
      </c>
      <c r="AZ343" s="184" t="s">
        <v>622</v>
      </c>
      <c r="BA343" s="184" t="s">
        <v>622</v>
      </c>
      <c r="BC343" s="107">
        <f t="shared" si="30"/>
        <v>36</v>
      </c>
      <c r="BD343" s="107">
        <f t="shared" si="31"/>
        <v>8</v>
      </c>
      <c r="BE343" s="107">
        <f t="shared" si="32"/>
        <v>0</v>
      </c>
      <c r="BF343" s="107">
        <f t="shared" si="33"/>
        <v>6</v>
      </c>
      <c r="BG343" s="107">
        <f t="shared" si="34"/>
        <v>0</v>
      </c>
      <c r="BH343" s="107">
        <f t="shared" si="35"/>
        <v>44</v>
      </c>
    </row>
    <row r="344" spans="1:60" x14ac:dyDescent="0.25">
      <c r="A344" s="104">
        <v>1320</v>
      </c>
      <c r="B344" s="69" t="s">
        <v>347</v>
      </c>
      <c r="C344" s="69" t="s">
        <v>326</v>
      </c>
      <c r="D344" s="184" t="s">
        <v>621</v>
      </c>
      <c r="E344" s="184" t="s">
        <v>621</v>
      </c>
      <c r="F344" s="184" t="s">
        <v>621</v>
      </c>
      <c r="G344" s="184" t="s">
        <v>621</v>
      </c>
      <c r="H344" s="184" t="s">
        <v>621</v>
      </c>
      <c r="I344" s="184" t="s">
        <v>621</v>
      </c>
      <c r="J344" s="184" t="s">
        <v>623</v>
      </c>
      <c r="K344" s="184" t="s">
        <v>621</v>
      </c>
      <c r="L344" s="184" t="s">
        <v>622</v>
      </c>
      <c r="M344" s="184" t="s">
        <v>621</v>
      </c>
      <c r="N344" s="184" t="s">
        <v>623</v>
      </c>
      <c r="O344" s="184" t="s">
        <v>621</v>
      </c>
      <c r="P344" s="184" t="s">
        <v>620</v>
      </c>
      <c r="Q344" s="184" t="s">
        <v>621</v>
      </c>
      <c r="R344" s="184" t="s">
        <v>621</v>
      </c>
      <c r="S344" s="184" t="s">
        <v>621</v>
      </c>
      <c r="T344" s="184" t="s">
        <v>621</v>
      </c>
      <c r="U344" s="184" t="s">
        <v>621</v>
      </c>
      <c r="V344" s="184" t="s">
        <v>621</v>
      </c>
      <c r="W344" s="184" t="s">
        <v>621</v>
      </c>
      <c r="X344" s="184" t="s">
        <v>621</v>
      </c>
      <c r="Y344" s="184" t="s">
        <v>622</v>
      </c>
      <c r="Z344" s="184" t="s">
        <v>621</v>
      </c>
      <c r="AA344" s="184" t="s">
        <v>621</v>
      </c>
      <c r="AB344" s="184" t="s">
        <v>621</v>
      </c>
      <c r="AC344" s="184" t="s">
        <v>623</v>
      </c>
      <c r="AD344" s="184" t="s">
        <v>621</v>
      </c>
      <c r="AE344" s="184" t="s">
        <v>621</v>
      </c>
      <c r="AF344" s="184" t="s">
        <v>621</v>
      </c>
      <c r="AG344" s="184" t="s">
        <v>622</v>
      </c>
      <c r="AH344" s="184" t="s">
        <v>620</v>
      </c>
      <c r="AI344" s="184" t="s">
        <v>622</v>
      </c>
      <c r="AJ344" s="184" t="s">
        <v>621</v>
      </c>
      <c r="AK344" s="184" t="s">
        <v>621</v>
      </c>
      <c r="AL344" s="184" t="s">
        <v>621</v>
      </c>
      <c r="AM344" s="184" t="s">
        <v>621</v>
      </c>
      <c r="AN344" s="184" t="s">
        <v>621</v>
      </c>
      <c r="AO344" s="184" t="s">
        <v>623</v>
      </c>
      <c r="AP344" s="184" t="s">
        <v>621</v>
      </c>
      <c r="AQ344" s="184" t="s">
        <v>621</v>
      </c>
      <c r="AR344" s="184" t="s">
        <v>621</v>
      </c>
      <c r="AS344" s="184" t="s">
        <v>623</v>
      </c>
      <c r="AT344" s="184" t="s">
        <v>621</v>
      </c>
      <c r="AU344" s="184" t="s">
        <v>621</v>
      </c>
      <c r="AV344" s="184" t="s">
        <v>621</v>
      </c>
      <c r="AW344" s="184" t="s">
        <v>623</v>
      </c>
      <c r="AX344" s="184" t="s">
        <v>620</v>
      </c>
      <c r="AY344" s="184" t="s">
        <v>620</v>
      </c>
      <c r="AZ344" s="184" t="s">
        <v>622</v>
      </c>
      <c r="BA344" s="184" t="s">
        <v>622</v>
      </c>
      <c r="BC344" s="107">
        <f t="shared" si="30"/>
        <v>34</v>
      </c>
      <c r="BD344" s="107">
        <f t="shared" si="31"/>
        <v>6</v>
      </c>
      <c r="BE344" s="107">
        <f t="shared" si="32"/>
        <v>4</v>
      </c>
      <c r="BF344" s="107">
        <f t="shared" si="33"/>
        <v>6</v>
      </c>
      <c r="BG344" s="107">
        <f t="shared" si="34"/>
        <v>0</v>
      </c>
      <c r="BH344" s="107">
        <f t="shared" si="35"/>
        <v>44</v>
      </c>
    </row>
    <row r="345" spans="1:60" x14ac:dyDescent="0.25">
      <c r="A345" s="104">
        <v>1321</v>
      </c>
      <c r="B345" s="69" t="s">
        <v>348</v>
      </c>
      <c r="C345" s="69" t="s">
        <v>326</v>
      </c>
      <c r="D345" s="184" t="s">
        <v>621</v>
      </c>
      <c r="E345" s="184" t="s">
        <v>621</v>
      </c>
      <c r="F345" s="184" t="s">
        <v>623</v>
      </c>
      <c r="G345" s="184" t="s">
        <v>621</v>
      </c>
      <c r="H345" s="184" t="s">
        <v>621</v>
      </c>
      <c r="I345" s="184" t="s">
        <v>621</v>
      </c>
      <c r="J345" s="184" t="s">
        <v>623</v>
      </c>
      <c r="K345" s="184" t="s">
        <v>621</v>
      </c>
      <c r="L345" s="184" t="s">
        <v>621</v>
      </c>
      <c r="M345" s="184" t="s">
        <v>621</v>
      </c>
      <c r="N345" s="184" t="s">
        <v>621</v>
      </c>
      <c r="O345" s="184" t="s">
        <v>621</v>
      </c>
      <c r="P345" s="184" t="s">
        <v>621</v>
      </c>
      <c r="Q345" s="184" t="s">
        <v>621</v>
      </c>
      <c r="R345" s="184" t="s">
        <v>621</v>
      </c>
      <c r="S345" s="184" t="s">
        <v>621</v>
      </c>
      <c r="T345" s="184" t="s">
        <v>621</v>
      </c>
      <c r="U345" s="184" t="s">
        <v>621</v>
      </c>
      <c r="V345" s="184" t="s">
        <v>621</v>
      </c>
      <c r="W345" s="184" t="s">
        <v>621</v>
      </c>
      <c r="X345" s="184" t="s">
        <v>621</v>
      </c>
      <c r="Y345" s="184" t="s">
        <v>622</v>
      </c>
      <c r="Z345" s="184" t="s">
        <v>621</v>
      </c>
      <c r="AA345" s="184" t="s">
        <v>621</v>
      </c>
      <c r="AB345" s="184" t="s">
        <v>621</v>
      </c>
      <c r="AC345" s="184" t="s">
        <v>621</v>
      </c>
      <c r="AD345" s="184" t="s">
        <v>621</v>
      </c>
      <c r="AE345" s="184" t="s">
        <v>621</v>
      </c>
      <c r="AF345" s="184" t="s">
        <v>621</v>
      </c>
      <c r="AG345" s="184" t="s">
        <v>621</v>
      </c>
      <c r="AH345" s="184" t="s">
        <v>621</v>
      </c>
      <c r="AI345" s="184" t="s">
        <v>622</v>
      </c>
      <c r="AJ345" s="184" t="s">
        <v>621</v>
      </c>
      <c r="AK345" s="184" t="s">
        <v>621</v>
      </c>
      <c r="AL345" s="184" t="s">
        <v>621</v>
      </c>
      <c r="AM345" s="184" t="s">
        <v>621</v>
      </c>
      <c r="AN345" s="184" t="s">
        <v>621</v>
      </c>
      <c r="AO345" s="184" t="s">
        <v>621</v>
      </c>
      <c r="AP345" s="184" t="s">
        <v>621</v>
      </c>
      <c r="AQ345" s="184" t="s">
        <v>621</v>
      </c>
      <c r="AR345" s="184" t="s">
        <v>621</v>
      </c>
      <c r="AS345" s="184" t="s">
        <v>621</v>
      </c>
      <c r="AT345" s="184" t="s">
        <v>623</v>
      </c>
      <c r="AU345" s="184" t="s">
        <v>620</v>
      </c>
      <c r="AV345" s="184" t="s">
        <v>623</v>
      </c>
      <c r="AW345" s="184" t="s">
        <v>623</v>
      </c>
      <c r="AX345" s="184" t="s">
        <v>621</v>
      </c>
      <c r="AY345" s="184" t="s">
        <v>621</v>
      </c>
      <c r="AZ345" s="184" t="s">
        <v>622</v>
      </c>
      <c r="BA345" s="184" t="s">
        <v>620</v>
      </c>
      <c r="BC345" s="107">
        <f t="shared" si="30"/>
        <v>40</v>
      </c>
      <c r="BD345" s="107">
        <f t="shared" si="31"/>
        <v>3</v>
      </c>
      <c r="BE345" s="107">
        <f t="shared" si="32"/>
        <v>2</v>
      </c>
      <c r="BF345" s="107">
        <f t="shared" si="33"/>
        <v>5</v>
      </c>
      <c r="BG345" s="107">
        <f t="shared" si="34"/>
        <v>0</v>
      </c>
      <c r="BH345" s="107">
        <f t="shared" si="35"/>
        <v>45</v>
      </c>
    </row>
    <row r="346" spans="1:60" x14ac:dyDescent="0.25">
      <c r="A346" s="104">
        <v>1322</v>
      </c>
      <c r="B346" s="69" t="s">
        <v>349</v>
      </c>
      <c r="C346" s="69" t="s">
        <v>326</v>
      </c>
      <c r="D346" s="184" t="s">
        <v>621</v>
      </c>
      <c r="E346" s="184" t="s">
        <v>621</v>
      </c>
      <c r="F346" s="184" t="s">
        <v>621</v>
      </c>
      <c r="G346" s="184" t="s">
        <v>621</v>
      </c>
      <c r="H346" s="184" t="s">
        <v>623</v>
      </c>
      <c r="I346" s="184" t="s">
        <v>621</v>
      </c>
      <c r="J346" s="184" t="s">
        <v>623</v>
      </c>
      <c r="K346" s="184" t="s">
        <v>621</v>
      </c>
      <c r="L346" s="184" t="s">
        <v>621</v>
      </c>
      <c r="M346" s="184" t="s">
        <v>621</v>
      </c>
      <c r="N346" s="184" t="s">
        <v>621</v>
      </c>
      <c r="O346" s="184" t="s">
        <v>621</v>
      </c>
      <c r="P346" s="184" t="s">
        <v>621</v>
      </c>
      <c r="Q346" s="184" t="s">
        <v>621</v>
      </c>
      <c r="R346" s="184" t="s">
        <v>621</v>
      </c>
      <c r="S346" s="184" t="s">
        <v>621</v>
      </c>
      <c r="T346" s="184" t="s">
        <v>620</v>
      </c>
      <c r="U346" s="184" t="s">
        <v>621</v>
      </c>
      <c r="V346" s="184" t="s">
        <v>621</v>
      </c>
      <c r="W346" s="184" t="s">
        <v>621</v>
      </c>
      <c r="X346" s="184" t="s">
        <v>621</v>
      </c>
      <c r="Y346" s="184" t="s">
        <v>622</v>
      </c>
      <c r="Z346" s="184" t="s">
        <v>621</v>
      </c>
      <c r="AA346" s="184" t="s">
        <v>621</v>
      </c>
      <c r="AB346" s="184" t="s">
        <v>621</v>
      </c>
      <c r="AC346" s="184" t="s">
        <v>621</v>
      </c>
      <c r="AD346" s="184" t="s">
        <v>621</v>
      </c>
      <c r="AE346" s="184" t="s">
        <v>621</v>
      </c>
      <c r="AF346" s="184" t="s">
        <v>621</v>
      </c>
      <c r="AG346" s="184" t="s">
        <v>622</v>
      </c>
      <c r="AH346" s="184" t="s">
        <v>620</v>
      </c>
      <c r="AI346" s="184" t="s">
        <v>622</v>
      </c>
      <c r="AJ346" s="184" t="s">
        <v>621</v>
      </c>
      <c r="AK346" s="184" t="s">
        <v>621</v>
      </c>
      <c r="AL346" s="184" t="s">
        <v>621</v>
      </c>
      <c r="AM346" s="184" t="s">
        <v>621</v>
      </c>
      <c r="AN346" s="184" t="s">
        <v>621</v>
      </c>
      <c r="AO346" s="184" t="s">
        <v>623</v>
      </c>
      <c r="AP346" s="184" t="s">
        <v>621</v>
      </c>
      <c r="AQ346" s="184" t="s">
        <v>621</v>
      </c>
      <c r="AR346" s="184" t="s">
        <v>621</v>
      </c>
      <c r="AS346" s="184" t="s">
        <v>621</v>
      </c>
      <c r="AT346" s="184" t="s">
        <v>620</v>
      </c>
      <c r="AU346" s="184" t="s">
        <v>621</v>
      </c>
      <c r="AV346" s="184" t="s">
        <v>621</v>
      </c>
      <c r="AW346" s="184" t="s">
        <v>621</v>
      </c>
      <c r="AX346" s="184" t="s">
        <v>621</v>
      </c>
      <c r="AY346" s="184" t="s">
        <v>621</v>
      </c>
      <c r="AZ346" s="184" t="s">
        <v>622</v>
      </c>
      <c r="BA346" s="184" t="s">
        <v>620</v>
      </c>
      <c r="BC346" s="107">
        <f t="shared" si="30"/>
        <v>39</v>
      </c>
      <c r="BD346" s="107">
        <f t="shared" si="31"/>
        <v>4</v>
      </c>
      <c r="BE346" s="107">
        <f t="shared" si="32"/>
        <v>4</v>
      </c>
      <c r="BF346" s="107">
        <f t="shared" si="33"/>
        <v>3</v>
      </c>
      <c r="BG346" s="107">
        <f t="shared" si="34"/>
        <v>0</v>
      </c>
      <c r="BH346" s="107">
        <f t="shared" si="35"/>
        <v>47</v>
      </c>
    </row>
    <row r="347" spans="1:60" x14ac:dyDescent="0.25">
      <c r="A347" s="104">
        <v>1323</v>
      </c>
      <c r="B347" s="69" t="s">
        <v>351</v>
      </c>
      <c r="C347" s="69" t="s">
        <v>326</v>
      </c>
      <c r="D347" s="184" t="s">
        <v>621</v>
      </c>
      <c r="E347" s="184" t="s">
        <v>621</v>
      </c>
      <c r="F347" s="184" t="s">
        <v>621</v>
      </c>
      <c r="G347" s="184" t="s">
        <v>623</v>
      </c>
      <c r="H347" s="184" t="s">
        <v>623</v>
      </c>
      <c r="I347" s="184" t="s">
        <v>621</v>
      </c>
      <c r="J347" s="184" t="s">
        <v>621</v>
      </c>
      <c r="K347" s="184" t="s">
        <v>621</v>
      </c>
      <c r="L347" s="184" t="s">
        <v>621</v>
      </c>
      <c r="M347" s="184" t="s">
        <v>621</v>
      </c>
      <c r="N347" s="184" t="s">
        <v>621</v>
      </c>
      <c r="O347" s="184" t="s">
        <v>622</v>
      </c>
      <c r="P347" s="184" t="s">
        <v>621</v>
      </c>
      <c r="Q347" s="184" t="s">
        <v>621</v>
      </c>
      <c r="R347" s="184" t="s">
        <v>621</v>
      </c>
      <c r="S347" s="184" t="s">
        <v>621</v>
      </c>
      <c r="T347" s="184" t="s">
        <v>621</v>
      </c>
      <c r="U347" s="184" t="s">
        <v>621</v>
      </c>
      <c r="V347" s="184" t="s">
        <v>621</v>
      </c>
      <c r="W347" s="184" t="s">
        <v>621</v>
      </c>
      <c r="X347" s="184" t="s">
        <v>621</v>
      </c>
      <c r="Y347" s="184" t="s">
        <v>622</v>
      </c>
      <c r="Z347" s="184" t="s">
        <v>621</v>
      </c>
      <c r="AA347" s="184" t="s">
        <v>621</v>
      </c>
      <c r="AB347" s="184" t="s">
        <v>621</v>
      </c>
      <c r="AC347" s="184" t="s">
        <v>623</v>
      </c>
      <c r="AD347" s="184" t="s">
        <v>621</v>
      </c>
      <c r="AE347" s="184" t="s">
        <v>621</v>
      </c>
      <c r="AF347" s="184" t="s">
        <v>621</v>
      </c>
      <c r="AG347" s="184" t="s">
        <v>623</v>
      </c>
      <c r="AH347" s="184" t="s">
        <v>621</v>
      </c>
      <c r="AI347" s="184" t="s">
        <v>621</v>
      </c>
      <c r="AJ347" s="184" t="s">
        <v>621</v>
      </c>
      <c r="AK347" s="184" t="s">
        <v>621</v>
      </c>
      <c r="AL347" s="184" t="s">
        <v>621</v>
      </c>
      <c r="AM347" s="184" t="s">
        <v>621</v>
      </c>
      <c r="AN347" s="184" t="s">
        <v>621</v>
      </c>
      <c r="AO347" s="184" t="s">
        <v>620</v>
      </c>
      <c r="AP347" s="184" t="s">
        <v>621</v>
      </c>
      <c r="AQ347" s="184" t="s">
        <v>621</v>
      </c>
      <c r="AR347" s="184" t="s">
        <v>621</v>
      </c>
      <c r="AS347" s="184" t="s">
        <v>621</v>
      </c>
      <c r="AT347" s="184" t="s">
        <v>623</v>
      </c>
      <c r="AU347" s="184" t="s">
        <v>621</v>
      </c>
      <c r="AV347" s="184" t="s">
        <v>623</v>
      </c>
      <c r="AW347" s="184" t="s">
        <v>623</v>
      </c>
      <c r="AX347" s="184" t="s">
        <v>621</v>
      </c>
      <c r="AY347" s="184" t="s">
        <v>621</v>
      </c>
      <c r="AZ347" s="184" t="s">
        <v>622</v>
      </c>
      <c r="BA347" s="184" t="s">
        <v>620</v>
      </c>
      <c r="BC347" s="107">
        <f t="shared" si="30"/>
        <v>38</v>
      </c>
      <c r="BD347" s="107">
        <f t="shared" si="31"/>
        <v>3</v>
      </c>
      <c r="BE347" s="107">
        <f t="shared" si="32"/>
        <v>2</v>
      </c>
      <c r="BF347" s="107">
        <f t="shared" si="33"/>
        <v>7</v>
      </c>
      <c r="BG347" s="107">
        <f t="shared" si="34"/>
        <v>0</v>
      </c>
      <c r="BH347" s="107">
        <f t="shared" si="35"/>
        <v>43</v>
      </c>
    </row>
    <row r="348" spans="1:60" x14ac:dyDescent="0.25">
      <c r="A348" s="104">
        <v>1324</v>
      </c>
      <c r="B348" s="69" t="s">
        <v>352</v>
      </c>
      <c r="C348" s="69" t="s">
        <v>326</v>
      </c>
      <c r="D348" s="184" t="s">
        <v>621</v>
      </c>
      <c r="E348" s="184" t="s">
        <v>621</v>
      </c>
      <c r="F348" s="184" t="s">
        <v>621</v>
      </c>
      <c r="G348" s="184" t="s">
        <v>620</v>
      </c>
      <c r="H348" s="184" t="s">
        <v>623</v>
      </c>
      <c r="I348" s="184" t="s">
        <v>621</v>
      </c>
      <c r="J348" s="184" t="s">
        <v>623</v>
      </c>
      <c r="K348" s="184" t="s">
        <v>621</v>
      </c>
      <c r="L348" s="184" t="s">
        <v>622</v>
      </c>
      <c r="M348" s="184" t="s">
        <v>621</v>
      </c>
      <c r="N348" s="184" t="s">
        <v>621</v>
      </c>
      <c r="O348" s="184" t="s">
        <v>621</v>
      </c>
      <c r="P348" s="184" t="s">
        <v>620</v>
      </c>
      <c r="Q348" s="184" t="s">
        <v>621</v>
      </c>
      <c r="R348" s="184" t="s">
        <v>621</v>
      </c>
      <c r="S348" s="184" t="s">
        <v>621</v>
      </c>
      <c r="T348" s="184" t="s">
        <v>620</v>
      </c>
      <c r="U348" s="184" t="s">
        <v>621</v>
      </c>
      <c r="V348" s="184" t="s">
        <v>621</v>
      </c>
      <c r="W348" s="184" t="s">
        <v>621</v>
      </c>
      <c r="X348" s="184" t="s">
        <v>621</v>
      </c>
      <c r="Y348" s="184" t="s">
        <v>623</v>
      </c>
      <c r="Z348" s="184" t="s">
        <v>621</v>
      </c>
      <c r="AA348" s="184" t="s">
        <v>621</v>
      </c>
      <c r="AB348" s="184" t="s">
        <v>621</v>
      </c>
      <c r="AC348" s="184" t="s">
        <v>621</v>
      </c>
      <c r="AD348" s="184" t="s">
        <v>621</v>
      </c>
      <c r="AE348" s="184" t="s">
        <v>622</v>
      </c>
      <c r="AF348" s="184" t="s">
        <v>621</v>
      </c>
      <c r="AG348" s="184" t="s">
        <v>622</v>
      </c>
      <c r="AH348" s="184" t="s">
        <v>622</v>
      </c>
      <c r="AI348" s="184" t="s">
        <v>622</v>
      </c>
      <c r="AJ348" s="184" t="s">
        <v>621</v>
      </c>
      <c r="AK348" s="184" t="s">
        <v>621</v>
      </c>
      <c r="AL348" s="184" t="s">
        <v>622</v>
      </c>
      <c r="AM348" s="184" t="s">
        <v>621</v>
      </c>
      <c r="AN348" s="184" t="s">
        <v>621</v>
      </c>
      <c r="AO348" s="184" t="s">
        <v>621</v>
      </c>
      <c r="AP348" s="184" t="s">
        <v>621</v>
      </c>
      <c r="AQ348" s="184" t="s">
        <v>622</v>
      </c>
      <c r="AR348" s="184" t="s">
        <v>623</v>
      </c>
      <c r="AS348" s="184" t="s">
        <v>621</v>
      </c>
      <c r="AT348" s="184" t="s">
        <v>621</v>
      </c>
      <c r="AU348" s="184" t="s">
        <v>621</v>
      </c>
      <c r="AV348" s="184" t="s">
        <v>621</v>
      </c>
      <c r="AW348" s="184" t="s">
        <v>622</v>
      </c>
      <c r="AX348" s="184" t="s">
        <v>621</v>
      </c>
      <c r="AY348" s="184" t="s">
        <v>621</v>
      </c>
      <c r="AZ348" s="184" t="s">
        <v>622</v>
      </c>
      <c r="BA348" s="184" t="s">
        <v>620</v>
      </c>
      <c r="BC348" s="107">
        <f t="shared" si="30"/>
        <v>33</v>
      </c>
      <c r="BD348" s="107">
        <f t="shared" si="31"/>
        <v>9</v>
      </c>
      <c r="BE348" s="107">
        <f t="shared" si="32"/>
        <v>4</v>
      </c>
      <c r="BF348" s="107">
        <f t="shared" si="33"/>
        <v>4</v>
      </c>
      <c r="BG348" s="107">
        <f t="shared" si="34"/>
        <v>0</v>
      </c>
      <c r="BH348" s="107">
        <f t="shared" si="35"/>
        <v>46</v>
      </c>
    </row>
    <row r="349" spans="1:60" x14ac:dyDescent="0.25">
      <c r="A349" s="104">
        <v>1325</v>
      </c>
      <c r="B349" s="69" t="s">
        <v>353</v>
      </c>
      <c r="C349" s="69" t="s">
        <v>326</v>
      </c>
      <c r="D349" s="184" t="s">
        <v>621</v>
      </c>
      <c r="E349" s="184" t="s">
        <v>621</v>
      </c>
      <c r="F349" s="184" t="s">
        <v>621</v>
      </c>
      <c r="G349" s="184" t="s">
        <v>621</v>
      </c>
      <c r="H349" s="184" t="s">
        <v>621</v>
      </c>
      <c r="I349" s="184" t="s">
        <v>621</v>
      </c>
      <c r="J349" s="184" t="s">
        <v>621</v>
      </c>
      <c r="K349" s="184" t="s">
        <v>621</v>
      </c>
      <c r="L349" s="184" t="s">
        <v>623</v>
      </c>
      <c r="M349" s="184" t="s">
        <v>623</v>
      </c>
      <c r="N349" s="184" t="s">
        <v>623</v>
      </c>
      <c r="O349" s="184" t="s">
        <v>621</v>
      </c>
      <c r="P349" s="184" t="s">
        <v>621</v>
      </c>
      <c r="Q349" s="184" t="s">
        <v>620</v>
      </c>
      <c r="R349" s="184" t="s">
        <v>621</v>
      </c>
      <c r="S349" s="184" t="s">
        <v>621</v>
      </c>
      <c r="T349" s="184" t="s">
        <v>620</v>
      </c>
      <c r="U349" s="184" t="s">
        <v>621</v>
      </c>
      <c r="V349" s="184" t="s">
        <v>621</v>
      </c>
      <c r="W349" s="184" t="s">
        <v>623</v>
      </c>
      <c r="X349" s="184" t="s">
        <v>621</v>
      </c>
      <c r="Y349" s="184" t="s">
        <v>621</v>
      </c>
      <c r="Z349" s="184" t="s">
        <v>623</v>
      </c>
      <c r="AA349" s="184" t="s">
        <v>621</v>
      </c>
      <c r="AB349" s="184" t="s">
        <v>621</v>
      </c>
      <c r="AC349" s="184" t="s">
        <v>621</v>
      </c>
      <c r="AD349" s="184" t="s">
        <v>623</v>
      </c>
      <c r="AE349" s="184" t="s">
        <v>621</v>
      </c>
      <c r="AF349" s="184" t="s">
        <v>621</v>
      </c>
      <c r="AG349" s="184" t="s">
        <v>620</v>
      </c>
      <c r="AH349" s="184" t="s">
        <v>621</v>
      </c>
      <c r="AI349" s="184" t="s">
        <v>621</v>
      </c>
      <c r="AJ349" s="184" t="s">
        <v>621</v>
      </c>
      <c r="AK349" s="184" t="s">
        <v>621</v>
      </c>
      <c r="AL349" s="184" t="s">
        <v>621</v>
      </c>
      <c r="AM349" s="184" t="s">
        <v>621</v>
      </c>
      <c r="AN349" s="184" t="s">
        <v>621</v>
      </c>
      <c r="AO349" s="184" t="s">
        <v>621</v>
      </c>
      <c r="AP349" s="184" t="s">
        <v>623</v>
      </c>
      <c r="AQ349" s="184" t="s">
        <v>623</v>
      </c>
      <c r="AR349" s="184" t="s">
        <v>621</v>
      </c>
      <c r="AS349" s="184" t="s">
        <v>621</v>
      </c>
      <c r="AT349" s="184" t="s">
        <v>620</v>
      </c>
      <c r="AU349" s="184" t="s">
        <v>621</v>
      </c>
      <c r="AV349" s="184" t="s">
        <v>621</v>
      </c>
      <c r="AW349" s="184" t="s">
        <v>620</v>
      </c>
      <c r="AX349" s="184" t="s">
        <v>621</v>
      </c>
      <c r="AY349" s="184" t="s">
        <v>621</v>
      </c>
      <c r="AZ349" s="184" t="s">
        <v>621</v>
      </c>
      <c r="BA349" s="184" t="s">
        <v>620</v>
      </c>
      <c r="BC349" s="107">
        <f t="shared" si="30"/>
        <v>36</v>
      </c>
      <c r="BD349" s="107">
        <f t="shared" si="31"/>
        <v>0</v>
      </c>
      <c r="BE349" s="107">
        <f t="shared" si="32"/>
        <v>6</v>
      </c>
      <c r="BF349" s="107">
        <f t="shared" si="33"/>
        <v>8</v>
      </c>
      <c r="BG349" s="107">
        <f t="shared" si="34"/>
        <v>0</v>
      </c>
      <c r="BH349" s="107">
        <f t="shared" si="35"/>
        <v>42</v>
      </c>
    </row>
    <row r="350" spans="1:60" x14ac:dyDescent="0.25">
      <c r="A350" s="104">
        <v>1326</v>
      </c>
      <c r="B350" s="69" t="s">
        <v>354</v>
      </c>
      <c r="C350" s="69" t="s">
        <v>326</v>
      </c>
      <c r="D350" s="184" t="s">
        <v>623</v>
      </c>
      <c r="E350" s="184" t="s">
        <v>621</v>
      </c>
      <c r="F350" s="184" t="s">
        <v>621</v>
      </c>
      <c r="G350" s="184" t="s">
        <v>621</v>
      </c>
      <c r="H350" s="184" t="s">
        <v>623</v>
      </c>
      <c r="I350" s="184" t="s">
        <v>623</v>
      </c>
      <c r="J350" s="184" t="s">
        <v>621</v>
      </c>
      <c r="K350" s="184" t="s">
        <v>621</v>
      </c>
      <c r="L350" s="184" t="s">
        <v>623</v>
      </c>
      <c r="M350" s="184" t="s">
        <v>621</v>
      </c>
      <c r="N350" s="184" t="s">
        <v>621</v>
      </c>
      <c r="O350" s="184" t="s">
        <v>621</v>
      </c>
      <c r="P350" s="184" t="s">
        <v>621</v>
      </c>
      <c r="Q350" s="184" t="s">
        <v>621</v>
      </c>
      <c r="R350" s="184" t="s">
        <v>621</v>
      </c>
      <c r="S350" s="184" t="s">
        <v>621</v>
      </c>
      <c r="T350" s="184" t="s">
        <v>621</v>
      </c>
      <c r="U350" s="184" t="s">
        <v>621</v>
      </c>
      <c r="V350" s="184" t="s">
        <v>621</v>
      </c>
      <c r="W350" s="184" t="s">
        <v>621</v>
      </c>
      <c r="X350" s="184" t="s">
        <v>621</v>
      </c>
      <c r="Y350" s="184" t="s">
        <v>622</v>
      </c>
      <c r="Z350" s="184" t="s">
        <v>621</v>
      </c>
      <c r="AA350" s="184" t="s">
        <v>621</v>
      </c>
      <c r="AB350" s="184" t="s">
        <v>621</v>
      </c>
      <c r="AC350" s="184" t="s">
        <v>621</v>
      </c>
      <c r="AD350" s="184" t="s">
        <v>623</v>
      </c>
      <c r="AE350" s="184" t="s">
        <v>621</v>
      </c>
      <c r="AF350" s="184" t="s">
        <v>621</v>
      </c>
      <c r="AG350" s="184" t="s">
        <v>622</v>
      </c>
      <c r="AH350" s="184" t="s">
        <v>622</v>
      </c>
      <c r="AI350" s="184" t="s">
        <v>622</v>
      </c>
      <c r="AJ350" s="184" t="s">
        <v>621</v>
      </c>
      <c r="AK350" s="184" t="s">
        <v>621</v>
      </c>
      <c r="AL350" s="184" t="s">
        <v>621</v>
      </c>
      <c r="AM350" s="184" t="s">
        <v>621</v>
      </c>
      <c r="AN350" s="184" t="s">
        <v>621</v>
      </c>
      <c r="AO350" s="184" t="s">
        <v>621</v>
      </c>
      <c r="AP350" s="184" t="s">
        <v>621</v>
      </c>
      <c r="AQ350" s="184" t="s">
        <v>621</v>
      </c>
      <c r="AR350" s="184" t="s">
        <v>621</v>
      </c>
      <c r="AS350" s="184" t="s">
        <v>621</v>
      </c>
      <c r="AT350" s="184" t="s">
        <v>623</v>
      </c>
      <c r="AU350" s="184" t="s">
        <v>621</v>
      </c>
      <c r="AV350" s="184" t="s">
        <v>623</v>
      </c>
      <c r="AW350" s="184" t="s">
        <v>623</v>
      </c>
      <c r="AX350" s="184" t="s">
        <v>621</v>
      </c>
      <c r="AY350" s="184" t="s">
        <v>621</v>
      </c>
      <c r="AZ350" s="184" t="s">
        <v>622</v>
      </c>
      <c r="BA350" s="184" t="s">
        <v>622</v>
      </c>
      <c r="BC350" s="107">
        <f t="shared" si="30"/>
        <v>36</v>
      </c>
      <c r="BD350" s="107">
        <f t="shared" si="31"/>
        <v>6</v>
      </c>
      <c r="BE350" s="107">
        <f t="shared" si="32"/>
        <v>0</v>
      </c>
      <c r="BF350" s="107">
        <f t="shared" si="33"/>
        <v>8</v>
      </c>
      <c r="BG350" s="107">
        <f t="shared" si="34"/>
        <v>0</v>
      </c>
      <c r="BH350" s="107">
        <f t="shared" si="35"/>
        <v>42</v>
      </c>
    </row>
    <row r="351" spans="1:60" x14ac:dyDescent="0.25">
      <c r="A351" s="104">
        <v>1327</v>
      </c>
      <c r="B351" s="69" t="s">
        <v>355</v>
      </c>
      <c r="C351" s="69" t="s">
        <v>326</v>
      </c>
      <c r="D351" s="184" t="s">
        <v>621</v>
      </c>
      <c r="E351" s="184" t="s">
        <v>621</v>
      </c>
      <c r="F351" s="184" t="s">
        <v>621</v>
      </c>
      <c r="G351" s="184" t="s">
        <v>620</v>
      </c>
      <c r="H351" s="184" t="s">
        <v>623</v>
      </c>
      <c r="I351" s="184" t="s">
        <v>623</v>
      </c>
      <c r="J351" s="184" t="s">
        <v>621</v>
      </c>
      <c r="K351" s="184" t="s">
        <v>621</v>
      </c>
      <c r="L351" s="184" t="s">
        <v>622</v>
      </c>
      <c r="M351" s="184" t="s">
        <v>621</v>
      </c>
      <c r="N351" s="184" t="s">
        <v>621</v>
      </c>
      <c r="O351" s="184" t="s">
        <v>621</v>
      </c>
      <c r="P351" s="184" t="s">
        <v>621</v>
      </c>
      <c r="Q351" s="184" t="s">
        <v>621</v>
      </c>
      <c r="R351" s="184" t="s">
        <v>621</v>
      </c>
      <c r="S351" s="184" t="s">
        <v>621</v>
      </c>
      <c r="T351" s="184" t="s">
        <v>620</v>
      </c>
      <c r="U351" s="184" t="s">
        <v>621</v>
      </c>
      <c r="V351" s="184" t="s">
        <v>621</v>
      </c>
      <c r="W351" s="184" t="s">
        <v>621</v>
      </c>
      <c r="X351" s="184" t="s">
        <v>621</v>
      </c>
      <c r="Y351" s="184" t="s">
        <v>622</v>
      </c>
      <c r="Z351" s="184" t="s">
        <v>623</v>
      </c>
      <c r="AA351" s="184" t="s">
        <v>621</v>
      </c>
      <c r="AB351" s="184" t="s">
        <v>621</v>
      </c>
      <c r="AC351" s="184" t="s">
        <v>621</v>
      </c>
      <c r="AD351" s="184" t="s">
        <v>621</v>
      </c>
      <c r="AE351" s="184" t="s">
        <v>621</v>
      </c>
      <c r="AF351" s="184" t="s">
        <v>621</v>
      </c>
      <c r="AG351" s="184" t="s">
        <v>621</v>
      </c>
      <c r="AH351" s="184" t="s">
        <v>620</v>
      </c>
      <c r="AI351" s="184" t="s">
        <v>621</v>
      </c>
      <c r="AJ351" s="184" t="s">
        <v>621</v>
      </c>
      <c r="AK351" s="184" t="s">
        <v>623</v>
      </c>
      <c r="AL351" s="184" t="s">
        <v>621</v>
      </c>
      <c r="AM351" s="184" t="s">
        <v>621</v>
      </c>
      <c r="AN351" s="184" t="s">
        <v>621</v>
      </c>
      <c r="AO351" s="184" t="s">
        <v>623</v>
      </c>
      <c r="AP351" s="184" t="s">
        <v>621</v>
      </c>
      <c r="AQ351" s="184" t="s">
        <v>621</v>
      </c>
      <c r="AR351" s="184" t="s">
        <v>621</v>
      </c>
      <c r="AS351" s="184" t="s">
        <v>621</v>
      </c>
      <c r="AT351" s="184" t="s">
        <v>620</v>
      </c>
      <c r="AU351" s="184" t="s">
        <v>621</v>
      </c>
      <c r="AV351" s="184" t="s">
        <v>621</v>
      </c>
      <c r="AW351" s="184" t="s">
        <v>621</v>
      </c>
      <c r="AX351" s="184" t="s">
        <v>620</v>
      </c>
      <c r="AY351" s="184" t="s">
        <v>621</v>
      </c>
      <c r="AZ351" s="184" t="s">
        <v>620</v>
      </c>
      <c r="BA351" s="184" t="s">
        <v>621</v>
      </c>
      <c r="BC351" s="107">
        <f t="shared" si="30"/>
        <v>37</v>
      </c>
      <c r="BD351" s="107">
        <f t="shared" si="31"/>
        <v>2</v>
      </c>
      <c r="BE351" s="107">
        <f t="shared" si="32"/>
        <v>6</v>
      </c>
      <c r="BF351" s="107">
        <f t="shared" si="33"/>
        <v>5</v>
      </c>
      <c r="BG351" s="107">
        <f t="shared" si="34"/>
        <v>0</v>
      </c>
      <c r="BH351" s="107">
        <f t="shared" si="35"/>
        <v>45</v>
      </c>
    </row>
    <row r="352" spans="1:60" x14ac:dyDescent="0.25">
      <c r="A352" s="104">
        <v>1328</v>
      </c>
      <c r="B352" s="69" t="s">
        <v>356</v>
      </c>
      <c r="C352" s="69" t="s">
        <v>326</v>
      </c>
      <c r="D352" s="184" t="s">
        <v>621</v>
      </c>
      <c r="E352" s="184" t="s">
        <v>621</v>
      </c>
      <c r="F352" s="184" t="s">
        <v>621</v>
      </c>
      <c r="G352" s="184" t="s">
        <v>621</v>
      </c>
      <c r="H352" s="184" t="s">
        <v>621</v>
      </c>
      <c r="I352" s="184" t="s">
        <v>621</v>
      </c>
      <c r="J352" s="184" t="s">
        <v>623</v>
      </c>
      <c r="K352" s="184" t="s">
        <v>621</v>
      </c>
      <c r="L352" s="184" t="s">
        <v>621</v>
      </c>
      <c r="M352" s="184" t="s">
        <v>621</v>
      </c>
      <c r="N352" s="184" t="s">
        <v>621</v>
      </c>
      <c r="O352" s="184" t="s">
        <v>621</v>
      </c>
      <c r="P352" s="184" t="s">
        <v>621</v>
      </c>
      <c r="Q352" s="184" t="s">
        <v>621</v>
      </c>
      <c r="R352" s="184" t="s">
        <v>621</v>
      </c>
      <c r="S352" s="184" t="s">
        <v>621</v>
      </c>
      <c r="T352" s="184" t="s">
        <v>621</v>
      </c>
      <c r="U352" s="184" t="s">
        <v>621</v>
      </c>
      <c r="V352" s="184" t="s">
        <v>621</v>
      </c>
      <c r="W352" s="184" t="s">
        <v>621</v>
      </c>
      <c r="X352" s="184" t="s">
        <v>621</v>
      </c>
      <c r="Y352" s="184" t="s">
        <v>621</v>
      </c>
      <c r="Z352" s="184" t="s">
        <v>621</v>
      </c>
      <c r="AA352" s="184" t="s">
        <v>621</v>
      </c>
      <c r="AB352" s="184" t="s">
        <v>621</v>
      </c>
      <c r="AC352" s="184" t="s">
        <v>621</v>
      </c>
      <c r="AD352" s="184" t="s">
        <v>623</v>
      </c>
      <c r="AE352" s="184" t="s">
        <v>621</v>
      </c>
      <c r="AF352" s="184" t="s">
        <v>621</v>
      </c>
      <c r="AG352" s="184" t="s">
        <v>622</v>
      </c>
      <c r="AH352" s="184" t="s">
        <v>621</v>
      </c>
      <c r="AI352" s="184" t="s">
        <v>622</v>
      </c>
      <c r="AJ352" s="184" t="s">
        <v>621</v>
      </c>
      <c r="AK352" s="184" t="s">
        <v>621</v>
      </c>
      <c r="AL352" s="184" t="s">
        <v>621</v>
      </c>
      <c r="AM352" s="184" t="s">
        <v>621</v>
      </c>
      <c r="AN352" s="184" t="s">
        <v>621</v>
      </c>
      <c r="AO352" s="184" t="s">
        <v>623</v>
      </c>
      <c r="AP352" s="184" t="s">
        <v>621</v>
      </c>
      <c r="AQ352" s="184" t="s">
        <v>621</v>
      </c>
      <c r="AR352" s="184" t="s">
        <v>621</v>
      </c>
      <c r="AS352" s="184" t="s">
        <v>621</v>
      </c>
      <c r="AT352" s="184" t="s">
        <v>623</v>
      </c>
      <c r="AU352" s="184" t="s">
        <v>623</v>
      </c>
      <c r="AV352" s="184" t="s">
        <v>621</v>
      </c>
      <c r="AW352" s="184" t="s">
        <v>621</v>
      </c>
      <c r="AX352" s="184" t="s">
        <v>621</v>
      </c>
      <c r="AY352" s="184" t="s">
        <v>621</v>
      </c>
      <c r="AZ352" s="184" t="s">
        <v>622</v>
      </c>
      <c r="BA352" s="184" t="s">
        <v>622</v>
      </c>
      <c r="BC352" s="107">
        <f t="shared" si="30"/>
        <v>41</v>
      </c>
      <c r="BD352" s="107">
        <f t="shared" si="31"/>
        <v>4</v>
      </c>
      <c r="BE352" s="107">
        <f t="shared" si="32"/>
        <v>0</v>
      </c>
      <c r="BF352" s="107">
        <f t="shared" si="33"/>
        <v>5</v>
      </c>
      <c r="BG352" s="107">
        <f t="shared" si="34"/>
        <v>0</v>
      </c>
      <c r="BH352" s="107">
        <f t="shared" si="35"/>
        <v>45</v>
      </c>
    </row>
    <row r="353" spans="1:60" x14ac:dyDescent="0.25">
      <c r="A353" s="104">
        <v>1329</v>
      </c>
      <c r="B353" s="69" t="s">
        <v>357</v>
      </c>
      <c r="C353" s="69" t="s">
        <v>326</v>
      </c>
      <c r="D353" s="184" t="s">
        <v>621</v>
      </c>
      <c r="E353" s="184" t="s">
        <v>621</v>
      </c>
      <c r="F353" s="184" t="s">
        <v>621</v>
      </c>
      <c r="G353" s="184" t="s">
        <v>621</v>
      </c>
      <c r="H353" s="184" t="s">
        <v>621</v>
      </c>
      <c r="I353" s="184" t="s">
        <v>621</v>
      </c>
      <c r="J353" s="184" t="s">
        <v>621</v>
      </c>
      <c r="K353" s="184" t="s">
        <v>621</v>
      </c>
      <c r="L353" s="184" t="s">
        <v>623</v>
      </c>
      <c r="M353" s="184" t="s">
        <v>621</v>
      </c>
      <c r="N353" s="184" t="s">
        <v>621</v>
      </c>
      <c r="O353" s="184" t="s">
        <v>621</v>
      </c>
      <c r="P353" s="184" t="s">
        <v>621</v>
      </c>
      <c r="Q353" s="184" t="s">
        <v>621</v>
      </c>
      <c r="R353" s="184" t="s">
        <v>621</v>
      </c>
      <c r="S353" s="184" t="s">
        <v>623</v>
      </c>
      <c r="T353" s="184" t="s">
        <v>620</v>
      </c>
      <c r="U353" s="184" t="s">
        <v>621</v>
      </c>
      <c r="V353" s="184" t="s">
        <v>621</v>
      </c>
      <c r="W353" s="184" t="s">
        <v>621</v>
      </c>
      <c r="X353" s="184" t="s">
        <v>621</v>
      </c>
      <c r="Y353" s="184" t="s">
        <v>621</v>
      </c>
      <c r="Z353" s="184" t="s">
        <v>621</v>
      </c>
      <c r="AA353" s="184" t="s">
        <v>621</v>
      </c>
      <c r="AB353" s="184" t="s">
        <v>621</v>
      </c>
      <c r="AC353" s="184" t="s">
        <v>623</v>
      </c>
      <c r="AD353" s="184" t="s">
        <v>621</v>
      </c>
      <c r="AE353" s="184" t="s">
        <v>621</v>
      </c>
      <c r="AF353" s="184" t="s">
        <v>621</v>
      </c>
      <c r="AG353" s="184" t="s">
        <v>622</v>
      </c>
      <c r="AH353" s="184" t="s">
        <v>622</v>
      </c>
      <c r="AI353" s="184" t="s">
        <v>622</v>
      </c>
      <c r="AJ353" s="184" t="s">
        <v>621</v>
      </c>
      <c r="AK353" s="184" t="s">
        <v>621</v>
      </c>
      <c r="AL353" s="184" t="s">
        <v>621</v>
      </c>
      <c r="AM353" s="184" t="s">
        <v>621</v>
      </c>
      <c r="AN353" s="184" t="s">
        <v>621</v>
      </c>
      <c r="AO353" s="184" t="s">
        <v>623</v>
      </c>
      <c r="AP353" s="184" t="s">
        <v>621</v>
      </c>
      <c r="AQ353" s="184" t="s">
        <v>621</v>
      </c>
      <c r="AR353" s="184" t="s">
        <v>621</v>
      </c>
      <c r="AS353" s="184" t="s">
        <v>623</v>
      </c>
      <c r="AT353" s="184" t="s">
        <v>620</v>
      </c>
      <c r="AU353" s="184" t="s">
        <v>620</v>
      </c>
      <c r="AV353" s="184" t="s">
        <v>621</v>
      </c>
      <c r="AW353" s="184" t="s">
        <v>621</v>
      </c>
      <c r="AX353" s="184" t="s">
        <v>621</v>
      </c>
      <c r="AY353" s="184" t="s">
        <v>621</v>
      </c>
      <c r="AZ353" s="184" t="s">
        <v>622</v>
      </c>
      <c r="BA353" s="184" t="s">
        <v>621</v>
      </c>
      <c r="BC353" s="107">
        <f t="shared" si="30"/>
        <v>38</v>
      </c>
      <c r="BD353" s="107">
        <f t="shared" si="31"/>
        <v>4</v>
      </c>
      <c r="BE353" s="107">
        <f t="shared" si="32"/>
        <v>3</v>
      </c>
      <c r="BF353" s="107">
        <f t="shared" si="33"/>
        <v>5</v>
      </c>
      <c r="BG353" s="107">
        <f t="shared" si="34"/>
        <v>0</v>
      </c>
      <c r="BH353" s="107">
        <f t="shared" si="35"/>
        <v>45</v>
      </c>
    </row>
    <row r="354" spans="1:60" x14ac:dyDescent="0.25">
      <c r="A354" s="104">
        <v>1330</v>
      </c>
      <c r="B354" s="69" t="s">
        <v>325</v>
      </c>
      <c r="C354" s="69" t="s">
        <v>326</v>
      </c>
      <c r="D354" s="184" t="s">
        <v>621</v>
      </c>
      <c r="E354" s="184" t="s">
        <v>621</v>
      </c>
      <c r="F354" s="184" t="s">
        <v>623</v>
      </c>
      <c r="G354" s="184" t="s">
        <v>621</v>
      </c>
      <c r="H354" s="184" t="s">
        <v>621</v>
      </c>
      <c r="I354" s="184" t="s">
        <v>621</v>
      </c>
      <c r="J354" s="184" t="s">
        <v>621</v>
      </c>
      <c r="K354" s="184" t="s">
        <v>621</v>
      </c>
      <c r="L354" s="184" t="s">
        <v>621</v>
      </c>
      <c r="M354" s="184" t="s">
        <v>621</v>
      </c>
      <c r="N354" s="184" t="s">
        <v>623</v>
      </c>
      <c r="O354" s="184" t="s">
        <v>621</v>
      </c>
      <c r="P354" s="184" t="s">
        <v>621</v>
      </c>
      <c r="Q354" s="184" t="s">
        <v>621</v>
      </c>
      <c r="R354" s="184" t="s">
        <v>621</v>
      </c>
      <c r="S354" s="184" t="s">
        <v>621</v>
      </c>
      <c r="T354" s="184" t="s">
        <v>621</v>
      </c>
      <c r="U354" s="184" t="s">
        <v>621</v>
      </c>
      <c r="V354" s="184" t="s">
        <v>621</v>
      </c>
      <c r="W354" s="184" t="s">
        <v>623</v>
      </c>
      <c r="X354" s="184" t="s">
        <v>621</v>
      </c>
      <c r="Y354" s="184" t="s">
        <v>622</v>
      </c>
      <c r="Z354" s="184" t="s">
        <v>623</v>
      </c>
      <c r="AA354" s="184" t="s">
        <v>621</v>
      </c>
      <c r="AB354" s="184" t="s">
        <v>621</v>
      </c>
      <c r="AC354" s="184" t="s">
        <v>621</v>
      </c>
      <c r="AD354" s="184" t="s">
        <v>621</v>
      </c>
      <c r="AE354" s="184" t="s">
        <v>621</v>
      </c>
      <c r="AF354" s="184" t="s">
        <v>621</v>
      </c>
      <c r="AG354" s="184" t="s">
        <v>622</v>
      </c>
      <c r="AH354" s="184" t="s">
        <v>622</v>
      </c>
      <c r="AI354" s="184" t="s">
        <v>622</v>
      </c>
      <c r="AJ354" s="184" t="s">
        <v>621</v>
      </c>
      <c r="AK354" s="184" t="s">
        <v>621</v>
      </c>
      <c r="AL354" s="184" t="s">
        <v>621</v>
      </c>
      <c r="AM354" s="184" t="s">
        <v>621</v>
      </c>
      <c r="AN354" s="184" t="s">
        <v>621</v>
      </c>
      <c r="AO354" s="184" t="s">
        <v>623</v>
      </c>
      <c r="AP354" s="184" t="s">
        <v>621</v>
      </c>
      <c r="AQ354" s="184" t="s">
        <v>622</v>
      </c>
      <c r="AR354" s="184" t="s">
        <v>621</v>
      </c>
      <c r="AS354" s="184" t="s">
        <v>623</v>
      </c>
      <c r="AT354" s="184" t="s">
        <v>623</v>
      </c>
      <c r="AU354" s="184" t="s">
        <v>621</v>
      </c>
      <c r="AV354" s="184" t="s">
        <v>623</v>
      </c>
      <c r="AW354" s="184" t="s">
        <v>623</v>
      </c>
      <c r="AX354" s="184" t="s">
        <v>620</v>
      </c>
      <c r="AY354" s="184" t="s">
        <v>620</v>
      </c>
      <c r="AZ354" s="184" t="s">
        <v>622</v>
      </c>
      <c r="BA354" s="184" t="s">
        <v>621</v>
      </c>
      <c r="BC354" s="107">
        <f t="shared" si="30"/>
        <v>33</v>
      </c>
      <c r="BD354" s="107">
        <f t="shared" si="31"/>
        <v>6</v>
      </c>
      <c r="BE354" s="107">
        <f t="shared" si="32"/>
        <v>2</v>
      </c>
      <c r="BF354" s="107">
        <f t="shared" si="33"/>
        <v>9</v>
      </c>
      <c r="BG354" s="107">
        <f t="shared" si="34"/>
        <v>0</v>
      </c>
      <c r="BH354" s="107">
        <f t="shared" si="35"/>
        <v>41</v>
      </c>
    </row>
    <row r="355" spans="1:60" x14ac:dyDescent="0.25">
      <c r="A355" s="104">
        <v>1331</v>
      </c>
      <c r="B355" s="69" t="s">
        <v>358</v>
      </c>
      <c r="C355" s="69" t="s">
        <v>326</v>
      </c>
      <c r="D355" s="184" t="s">
        <v>621</v>
      </c>
      <c r="E355" s="184" t="s">
        <v>621</v>
      </c>
      <c r="F355" s="184" t="s">
        <v>621</v>
      </c>
      <c r="G355" s="184" t="s">
        <v>621</v>
      </c>
      <c r="H355" s="184" t="s">
        <v>621</v>
      </c>
      <c r="I355" s="184" t="s">
        <v>621</v>
      </c>
      <c r="J355" s="184" t="s">
        <v>621</v>
      </c>
      <c r="K355" s="184" t="s">
        <v>621</v>
      </c>
      <c r="L355" s="184" t="s">
        <v>621</v>
      </c>
      <c r="M355" s="184" t="s">
        <v>621</v>
      </c>
      <c r="N355" s="184" t="s">
        <v>621</v>
      </c>
      <c r="O355" s="184" t="s">
        <v>620</v>
      </c>
      <c r="P355" s="184" t="s">
        <v>621</v>
      </c>
      <c r="Q355" s="184" t="s">
        <v>620</v>
      </c>
      <c r="R355" s="184" t="s">
        <v>621</v>
      </c>
      <c r="S355" s="184" t="s">
        <v>621</v>
      </c>
      <c r="T355" s="184" t="s">
        <v>620</v>
      </c>
      <c r="U355" s="184" t="s">
        <v>621</v>
      </c>
      <c r="V355" s="184" t="s">
        <v>621</v>
      </c>
      <c r="W355" s="184" t="s">
        <v>623</v>
      </c>
      <c r="X355" s="184" t="s">
        <v>621</v>
      </c>
      <c r="Y355" s="184" t="s">
        <v>622</v>
      </c>
      <c r="Z355" s="184" t="s">
        <v>621</v>
      </c>
      <c r="AA355" s="184" t="s">
        <v>621</v>
      </c>
      <c r="AB355" s="184" t="s">
        <v>621</v>
      </c>
      <c r="AC355" s="184" t="s">
        <v>621</v>
      </c>
      <c r="AD355" s="184" t="s">
        <v>621</v>
      </c>
      <c r="AE355" s="184" t="s">
        <v>621</v>
      </c>
      <c r="AF355" s="184" t="s">
        <v>621</v>
      </c>
      <c r="AG355" s="184" t="s">
        <v>623</v>
      </c>
      <c r="AH355" s="184" t="s">
        <v>622</v>
      </c>
      <c r="AI355" s="184" t="s">
        <v>621</v>
      </c>
      <c r="AJ355" s="184" t="s">
        <v>621</v>
      </c>
      <c r="AK355" s="184" t="s">
        <v>621</v>
      </c>
      <c r="AL355" s="184" t="s">
        <v>621</v>
      </c>
      <c r="AM355" s="184" t="s">
        <v>621</v>
      </c>
      <c r="AN355" s="184" t="s">
        <v>621</v>
      </c>
      <c r="AO355" s="184" t="s">
        <v>621</v>
      </c>
      <c r="AP355" s="184" t="s">
        <v>621</v>
      </c>
      <c r="AQ355" s="184" t="s">
        <v>621</v>
      </c>
      <c r="AR355" s="184" t="s">
        <v>621</v>
      </c>
      <c r="AS355" s="184" t="s">
        <v>621</v>
      </c>
      <c r="AT355" s="184" t="s">
        <v>621</v>
      </c>
      <c r="AU355" s="184" t="s">
        <v>621</v>
      </c>
      <c r="AV355" s="184" t="s">
        <v>623</v>
      </c>
      <c r="AW355" s="184" t="s">
        <v>620</v>
      </c>
      <c r="AX355" s="184" t="s">
        <v>621</v>
      </c>
      <c r="AY355" s="184" t="s">
        <v>621</v>
      </c>
      <c r="AZ355" s="184" t="s">
        <v>621</v>
      </c>
      <c r="BA355" s="184" t="s">
        <v>621</v>
      </c>
      <c r="BC355" s="107">
        <f t="shared" si="30"/>
        <v>41</v>
      </c>
      <c r="BD355" s="107">
        <f t="shared" si="31"/>
        <v>2</v>
      </c>
      <c r="BE355" s="107">
        <f t="shared" si="32"/>
        <v>4</v>
      </c>
      <c r="BF355" s="107">
        <f t="shared" si="33"/>
        <v>3</v>
      </c>
      <c r="BG355" s="107">
        <f t="shared" si="34"/>
        <v>0</v>
      </c>
      <c r="BH355" s="107">
        <f t="shared" si="35"/>
        <v>47</v>
      </c>
    </row>
    <row r="356" spans="1:60" x14ac:dyDescent="0.25">
      <c r="A356" s="104">
        <v>1332</v>
      </c>
      <c r="B356" s="69" t="s">
        <v>359</v>
      </c>
      <c r="C356" s="69" t="s">
        <v>326</v>
      </c>
      <c r="D356" s="184" t="s">
        <v>621</v>
      </c>
      <c r="E356" s="184" t="s">
        <v>621</v>
      </c>
      <c r="F356" s="184" t="s">
        <v>621</v>
      </c>
      <c r="G356" s="184" t="s">
        <v>621</v>
      </c>
      <c r="H356" s="184" t="s">
        <v>621</v>
      </c>
      <c r="I356" s="184" t="s">
        <v>621</v>
      </c>
      <c r="J356" s="184" t="s">
        <v>621</v>
      </c>
      <c r="K356" s="184" t="s">
        <v>621</v>
      </c>
      <c r="L356" s="184" t="s">
        <v>621</v>
      </c>
      <c r="M356" s="184" t="s">
        <v>621</v>
      </c>
      <c r="N356" s="184" t="s">
        <v>621</v>
      </c>
      <c r="O356" s="184" t="s">
        <v>621</v>
      </c>
      <c r="P356" s="184" t="s">
        <v>621</v>
      </c>
      <c r="Q356" s="184" t="s">
        <v>621</v>
      </c>
      <c r="R356" s="184" t="s">
        <v>621</v>
      </c>
      <c r="S356" s="184" t="s">
        <v>621</v>
      </c>
      <c r="T356" s="184" t="s">
        <v>621</v>
      </c>
      <c r="U356" s="184" t="s">
        <v>621</v>
      </c>
      <c r="V356" s="184" t="s">
        <v>621</v>
      </c>
      <c r="W356" s="184" t="s">
        <v>623</v>
      </c>
      <c r="X356" s="184" t="s">
        <v>621</v>
      </c>
      <c r="Y356" s="184" t="s">
        <v>622</v>
      </c>
      <c r="Z356" s="184" t="s">
        <v>621</v>
      </c>
      <c r="AA356" s="184" t="s">
        <v>621</v>
      </c>
      <c r="AB356" s="184" t="s">
        <v>621</v>
      </c>
      <c r="AC356" s="184" t="s">
        <v>621</v>
      </c>
      <c r="AD356" s="184" t="s">
        <v>623</v>
      </c>
      <c r="AE356" s="184" t="s">
        <v>621</v>
      </c>
      <c r="AF356" s="184" t="s">
        <v>621</v>
      </c>
      <c r="AG356" s="184" t="s">
        <v>622</v>
      </c>
      <c r="AH356" s="184" t="s">
        <v>622</v>
      </c>
      <c r="AI356" s="184" t="s">
        <v>622</v>
      </c>
      <c r="AJ356" s="184" t="s">
        <v>621</v>
      </c>
      <c r="AK356" s="184" t="s">
        <v>623</v>
      </c>
      <c r="AL356" s="184" t="s">
        <v>621</v>
      </c>
      <c r="AM356" s="184" t="s">
        <v>621</v>
      </c>
      <c r="AN356" s="184" t="s">
        <v>621</v>
      </c>
      <c r="AO356" s="184" t="s">
        <v>621</v>
      </c>
      <c r="AP356" s="184" t="s">
        <v>621</v>
      </c>
      <c r="AQ356" s="184" t="s">
        <v>621</v>
      </c>
      <c r="AR356" s="184" t="s">
        <v>621</v>
      </c>
      <c r="AS356" s="184" t="s">
        <v>623</v>
      </c>
      <c r="AT356" s="184" t="s">
        <v>621</v>
      </c>
      <c r="AU356" s="184" t="s">
        <v>621</v>
      </c>
      <c r="AV356" s="184" t="s">
        <v>623</v>
      </c>
      <c r="AW356" s="184" t="s">
        <v>623</v>
      </c>
      <c r="AX356" s="184" t="s">
        <v>621</v>
      </c>
      <c r="AY356" s="184" t="s">
        <v>621</v>
      </c>
      <c r="AZ356" s="184" t="s">
        <v>622</v>
      </c>
      <c r="BA356" s="184" t="s">
        <v>622</v>
      </c>
      <c r="BC356" s="107">
        <f t="shared" si="30"/>
        <v>38</v>
      </c>
      <c r="BD356" s="107">
        <f t="shared" si="31"/>
        <v>6</v>
      </c>
      <c r="BE356" s="107">
        <f t="shared" si="32"/>
        <v>0</v>
      </c>
      <c r="BF356" s="107">
        <f t="shared" si="33"/>
        <v>6</v>
      </c>
      <c r="BG356" s="107">
        <f t="shared" si="34"/>
        <v>0</v>
      </c>
      <c r="BH356" s="107">
        <f t="shared" si="35"/>
        <v>44</v>
      </c>
    </row>
    <row r="357" spans="1:60" x14ac:dyDescent="0.25">
      <c r="A357" s="104">
        <v>1333</v>
      </c>
      <c r="B357" s="69" t="s">
        <v>360</v>
      </c>
      <c r="C357" s="69" t="s">
        <v>326</v>
      </c>
      <c r="D357" s="184" t="s">
        <v>621</v>
      </c>
      <c r="E357" s="184" t="s">
        <v>621</v>
      </c>
      <c r="F357" s="184" t="s">
        <v>621</v>
      </c>
      <c r="G357" s="184" t="s">
        <v>623</v>
      </c>
      <c r="H357" s="184" t="s">
        <v>623</v>
      </c>
      <c r="I357" s="184" t="s">
        <v>621</v>
      </c>
      <c r="J357" s="184" t="s">
        <v>623</v>
      </c>
      <c r="K357" s="184" t="s">
        <v>621</v>
      </c>
      <c r="L357" s="184" t="s">
        <v>621</v>
      </c>
      <c r="M357" s="184" t="s">
        <v>621</v>
      </c>
      <c r="N357" s="184" t="s">
        <v>621</v>
      </c>
      <c r="O357" s="184" t="s">
        <v>621</v>
      </c>
      <c r="P357" s="184" t="s">
        <v>621</v>
      </c>
      <c r="Q357" s="184" t="s">
        <v>621</v>
      </c>
      <c r="R357" s="184" t="s">
        <v>621</v>
      </c>
      <c r="S357" s="184" t="s">
        <v>621</v>
      </c>
      <c r="T357" s="184" t="s">
        <v>621</v>
      </c>
      <c r="U357" s="184" t="s">
        <v>621</v>
      </c>
      <c r="V357" s="184" t="s">
        <v>621</v>
      </c>
      <c r="W357" s="184" t="s">
        <v>623</v>
      </c>
      <c r="X357" s="184" t="s">
        <v>621</v>
      </c>
      <c r="Y357" s="184" t="s">
        <v>622</v>
      </c>
      <c r="Z357" s="184" t="s">
        <v>621</v>
      </c>
      <c r="AA357" s="184" t="s">
        <v>621</v>
      </c>
      <c r="AB357" s="184" t="s">
        <v>621</v>
      </c>
      <c r="AC357" s="184" t="s">
        <v>621</v>
      </c>
      <c r="AD357" s="184" t="s">
        <v>623</v>
      </c>
      <c r="AE357" s="184" t="s">
        <v>621</v>
      </c>
      <c r="AF357" s="184" t="s">
        <v>621</v>
      </c>
      <c r="AG357" s="184" t="s">
        <v>622</v>
      </c>
      <c r="AH357" s="184" t="s">
        <v>621</v>
      </c>
      <c r="AI357" s="184" t="s">
        <v>622</v>
      </c>
      <c r="AJ357" s="184" t="s">
        <v>621</v>
      </c>
      <c r="AK357" s="184" t="s">
        <v>621</v>
      </c>
      <c r="AL357" s="184" t="s">
        <v>621</v>
      </c>
      <c r="AM357" s="184" t="s">
        <v>621</v>
      </c>
      <c r="AN357" s="184" t="s">
        <v>621</v>
      </c>
      <c r="AO357" s="184" t="s">
        <v>621</v>
      </c>
      <c r="AP357" s="184" t="s">
        <v>621</v>
      </c>
      <c r="AQ357" s="184" t="s">
        <v>621</v>
      </c>
      <c r="AR357" s="184" t="s">
        <v>621</v>
      </c>
      <c r="AS357" s="184" t="s">
        <v>621</v>
      </c>
      <c r="AT357" s="184" t="s">
        <v>621</v>
      </c>
      <c r="AU357" s="184" t="s">
        <v>621</v>
      </c>
      <c r="AV357" s="184" t="s">
        <v>623</v>
      </c>
      <c r="AW357" s="184" t="s">
        <v>623</v>
      </c>
      <c r="AX357" s="184" t="s">
        <v>621</v>
      </c>
      <c r="AY357" s="184" t="s">
        <v>620</v>
      </c>
      <c r="AZ357" s="184" t="s">
        <v>621</v>
      </c>
      <c r="BA357" s="184" t="s">
        <v>620</v>
      </c>
      <c r="BC357" s="107">
        <f t="shared" si="30"/>
        <v>38</v>
      </c>
      <c r="BD357" s="107">
        <f t="shared" si="31"/>
        <v>3</v>
      </c>
      <c r="BE357" s="107">
        <f t="shared" si="32"/>
        <v>2</v>
      </c>
      <c r="BF357" s="107">
        <f t="shared" si="33"/>
        <v>7</v>
      </c>
      <c r="BG357" s="107">
        <f t="shared" si="34"/>
        <v>0</v>
      </c>
      <c r="BH357" s="107">
        <f t="shared" si="35"/>
        <v>43</v>
      </c>
    </row>
    <row r="358" spans="1:60" x14ac:dyDescent="0.25">
      <c r="A358" s="104">
        <v>1334</v>
      </c>
      <c r="B358" s="69" t="s">
        <v>362</v>
      </c>
      <c r="C358" s="69" t="s">
        <v>326</v>
      </c>
      <c r="D358" s="184" t="s">
        <v>621</v>
      </c>
      <c r="E358" s="184" t="s">
        <v>621</v>
      </c>
      <c r="F358" s="184" t="s">
        <v>621</v>
      </c>
      <c r="G358" s="184" t="s">
        <v>621</v>
      </c>
      <c r="H358" s="184" t="s">
        <v>623</v>
      </c>
      <c r="I358" s="184" t="s">
        <v>621</v>
      </c>
      <c r="J358" s="184" t="s">
        <v>621</v>
      </c>
      <c r="K358" s="184" t="s">
        <v>621</v>
      </c>
      <c r="L358" s="184" t="s">
        <v>621</v>
      </c>
      <c r="M358" s="184" t="s">
        <v>621</v>
      </c>
      <c r="N358" s="184" t="s">
        <v>623</v>
      </c>
      <c r="O358" s="184" t="s">
        <v>621</v>
      </c>
      <c r="P358" s="184" t="s">
        <v>621</v>
      </c>
      <c r="Q358" s="184" t="s">
        <v>620</v>
      </c>
      <c r="R358" s="184" t="s">
        <v>623</v>
      </c>
      <c r="S358" s="184" t="s">
        <v>621</v>
      </c>
      <c r="T358" s="184" t="s">
        <v>620</v>
      </c>
      <c r="U358" s="184" t="s">
        <v>621</v>
      </c>
      <c r="V358" s="184" t="s">
        <v>621</v>
      </c>
      <c r="W358" s="184" t="s">
        <v>621</v>
      </c>
      <c r="X358" s="184" t="s">
        <v>621</v>
      </c>
      <c r="Y358" s="184" t="s">
        <v>621</v>
      </c>
      <c r="Z358" s="184" t="s">
        <v>621</v>
      </c>
      <c r="AA358" s="184" t="s">
        <v>621</v>
      </c>
      <c r="AB358" s="184" t="s">
        <v>621</v>
      </c>
      <c r="AC358" s="184" t="s">
        <v>621</v>
      </c>
      <c r="AD358" s="184" t="s">
        <v>621</v>
      </c>
      <c r="AE358" s="184" t="s">
        <v>621</v>
      </c>
      <c r="AF358" s="184" t="s">
        <v>621</v>
      </c>
      <c r="AG358" s="184" t="s">
        <v>621</v>
      </c>
      <c r="AH358" s="184" t="s">
        <v>622</v>
      </c>
      <c r="AI358" s="184" t="s">
        <v>622</v>
      </c>
      <c r="AJ358" s="184" t="s">
        <v>621</v>
      </c>
      <c r="AK358" s="184" t="s">
        <v>621</v>
      </c>
      <c r="AL358" s="184" t="s">
        <v>621</v>
      </c>
      <c r="AM358" s="184" t="s">
        <v>621</v>
      </c>
      <c r="AN358" s="184" t="s">
        <v>621</v>
      </c>
      <c r="AO358" s="184" t="s">
        <v>623</v>
      </c>
      <c r="AP358" s="184" t="s">
        <v>621</v>
      </c>
      <c r="AQ358" s="184" t="s">
        <v>621</v>
      </c>
      <c r="AR358" s="184" t="s">
        <v>621</v>
      </c>
      <c r="AS358" s="184" t="s">
        <v>621</v>
      </c>
      <c r="AT358" s="184" t="s">
        <v>623</v>
      </c>
      <c r="AU358" s="184" t="s">
        <v>621</v>
      </c>
      <c r="AV358" s="184" t="s">
        <v>623</v>
      </c>
      <c r="AW358" s="184" t="s">
        <v>620</v>
      </c>
      <c r="AX358" s="184" t="s">
        <v>621</v>
      </c>
      <c r="AY358" s="184" t="s">
        <v>621</v>
      </c>
      <c r="AZ358" s="184" t="s">
        <v>622</v>
      </c>
      <c r="BA358" s="184" t="s">
        <v>621</v>
      </c>
      <c r="BC358" s="107">
        <f t="shared" si="30"/>
        <v>38</v>
      </c>
      <c r="BD358" s="107">
        <f t="shared" si="31"/>
        <v>3</v>
      </c>
      <c r="BE358" s="107">
        <f t="shared" si="32"/>
        <v>3</v>
      </c>
      <c r="BF358" s="107">
        <f t="shared" si="33"/>
        <v>6</v>
      </c>
      <c r="BG358" s="107">
        <f t="shared" si="34"/>
        <v>0</v>
      </c>
      <c r="BH358" s="107">
        <f t="shared" si="35"/>
        <v>44</v>
      </c>
    </row>
    <row r="359" spans="1:60" x14ac:dyDescent="0.25">
      <c r="A359" s="104">
        <v>1335</v>
      </c>
      <c r="B359" s="69" t="s">
        <v>361</v>
      </c>
      <c r="C359" s="69" t="s">
        <v>326</v>
      </c>
      <c r="D359" s="184" t="s">
        <v>621</v>
      </c>
      <c r="E359" s="184" t="s">
        <v>621</v>
      </c>
      <c r="F359" s="184" t="s">
        <v>621</v>
      </c>
      <c r="G359" s="184" t="s">
        <v>621</v>
      </c>
      <c r="H359" s="184" t="s">
        <v>623</v>
      </c>
      <c r="I359" s="184" t="s">
        <v>621</v>
      </c>
      <c r="J359" s="184" t="s">
        <v>621</v>
      </c>
      <c r="K359" s="184" t="s">
        <v>621</v>
      </c>
      <c r="L359" s="184" t="s">
        <v>621</v>
      </c>
      <c r="M359" s="184" t="s">
        <v>621</v>
      </c>
      <c r="N359" s="184" t="s">
        <v>621</v>
      </c>
      <c r="O359" s="184" t="s">
        <v>622</v>
      </c>
      <c r="P359" s="184" t="s">
        <v>621</v>
      </c>
      <c r="Q359" s="184" t="s">
        <v>621</v>
      </c>
      <c r="R359" s="184" t="s">
        <v>621</v>
      </c>
      <c r="S359" s="184" t="s">
        <v>621</v>
      </c>
      <c r="T359" s="184" t="s">
        <v>621</v>
      </c>
      <c r="U359" s="184" t="s">
        <v>621</v>
      </c>
      <c r="V359" s="184" t="s">
        <v>621</v>
      </c>
      <c r="W359" s="184" t="s">
        <v>621</v>
      </c>
      <c r="X359" s="184" t="s">
        <v>621</v>
      </c>
      <c r="Y359" s="184" t="s">
        <v>621</v>
      </c>
      <c r="Z359" s="184" t="s">
        <v>621</v>
      </c>
      <c r="AA359" s="184" t="s">
        <v>621</v>
      </c>
      <c r="AB359" s="184" t="s">
        <v>621</v>
      </c>
      <c r="AC359" s="184" t="s">
        <v>621</v>
      </c>
      <c r="AD359" s="184" t="s">
        <v>621</v>
      </c>
      <c r="AE359" s="184" t="s">
        <v>621</v>
      </c>
      <c r="AF359" s="184" t="s">
        <v>621</v>
      </c>
      <c r="AG359" s="184" t="s">
        <v>621</v>
      </c>
      <c r="AH359" s="184" t="s">
        <v>621</v>
      </c>
      <c r="AI359" s="184" t="s">
        <v>621</v>
      </c>
      <c r="AJ359" s="184" t="s">
        <v>621</v>
      </c>
      <c r="AK359" s="184" t="s">
        <v>1578</v>
      </c>
      <c r="AL359" s="184" t="s">
        <v>621</v>
      </c>
      <c r="AM359" s="184" t="s">
        <v>621</v>
      </c>
      <c r="AN359" s="184" t="s">
        <v>621</v>
      </c>
      <c r="AO359" s="184" t="s">
        <v>621</v>
      </c>
      <c r="AP359" s="184" t="s">
        <v>621</v>
      </c>
      <c r="AQ359" s="184" t="s">
        <v>621</v>
      </c>
      <c r="AR359" s="184" t="s">
        <v>621</v>
      </c>
      <c r="AS359" s="184" t="s">
        <v>621</v>
      </c>
      <c r="AT359" s="184" t="s">
        <v>621</v>
      </c>
      <c r="AU359" s="184" t="s">
        <v>620</v>
      </c>
      <c r="AV359" s="184" t="s">
        <v>621</v>
      </c>
      <c r="AW359" s="184" t="s">
        <v>621</v>
      </c>
      <c r="AX359" s="184" t="s">
        <v>623</v>
      </c>
      <c r="AY359" s="184" t="s">
        <v>621</v>
      </c>
      <c r="AZ359" s="184" t="s">
        <v>622</v>
      </c>
      <c r="BA359" s="184" t="s">
        <v>621</v>
      </c>
      <c r="BC359" s="107">
        <f t="shared" si="30"/>
        <v>44</v>
      </c>
      <c r="BD359" s="107">
        <f t="shared" si="31"/>
        <v>2</v>
      </c>
      <c r="BE359" s="107">
        <f t="shared" si="32"/>
        <v>1</v>
      </c>
      <c r="BF359" s="107">
        <f t="shared" si="33"/>
        <v>2</v>
      </c>
      <c r="BG359" s="107">
        <f t="shared" si="34"/>
        <v>1</v>
      </c>
      <c r="BH359" s="107">
        <f t="shared" si="35"/>
        <v>47</v>
      </c>
    </row>
    <row r="360" spans="1:60" x14ac:dyDescent="0.25">
      <c r="A360" s="104">
        <v>1336</v>
      </c>
      <c r="B360" s="69" t="s">
        <v>374</v>
      </c>
      <c r="C360" s="69" t="s">
        <v>326</v>
      </c>
      <c r="D360" s="184" t="s">
        <v>621</v>
      </c>
      <c r="E360" s="184" t="s">
        <v>621</v>
      </c>
      <c r="F360" s="184" t="s">
        <v>621</v>
      </c>
      <c r="G360" s="184" t="s">
        <v>621</v>
      </c>
      <c r="H360" s="184" t="s">
        <v>621</v>
      </c>
      <c r="I360" s="184" t="s">
        <v>621</v>
      </c>
      <c r="J360" s="184" t="s">
        <v>621</v>
      </c>
      <c r="K360" s="184" t="s">
        <v>621</v>
      </c>
      <c r="L360" s="184" t="s">
        <v>622</v>
      </c>
      <c r="M360" s="184" t="s">
        <v>623</v>
      </c>
      <c r="N360" s="184" t="s">
        <v>621</v>
      </c>
      <c r="O360" s="184" t="s">
        <v>621</v>
      </c>
      <c r="P360" s="184" t="s">
        <v>621</v>
      </c>
      <c r="Q360" s="184" t="s">
        <v>623</v>
      </c>
      <c r="R360" s="184" t="s">
        <v>621</v>
      </c>
      <c r="S360" s="184" t="s">
        <v>621</v>
      </c>
      <c r="T360" s="184" t="s">
        <v>621</v>
      </c>
      <c r="U360" s="184" t="s">
        <v>621</v>
      </c>
      <c r="V360" s="184" t="s">
        <v>621</v>
      </c>
      <c r="W360" s="184" t="s">
        <v>621</v>
      </c>
      <c r="X360" s="184" t="s">
        <v>621</v>
      </c>
      <c r="Y360" s="184" t="s">
        <v>622</v>
      </c>
      <c r="Z360" s="184" t="s">
        <v>621</v>
      </c>
      <c r="AA360" s="184" t="s">
        <v>621</v>
      </c>
      <c r="AB360" s="184" t="s">
        <v>621</v>
      </c>
      <c r="AC360" s="184" t="s">
        <v>621</v>
      </c>
      <c r="AD360" s="184" t="s">
        <v>621</v>
      </c>
      <c r="AE360" s="184" t="s">
        <v>621</v>
      </c>
      <c r="AF360" s="184" t="s">
        <v>621</v>
      </c>
      <c r="AG360" s="184" t="s">
        <v>622</v>
      </c>
      <c r="AH360" s="184" t="s">
        <v>622</v>
      </c>
      <c r="AI360" s="184" t="s">
        <v>622</v>
      </c>
      <c r="AJ360" s="184" t="s">
        <v>621</v>
      </c>
      <c r="AK360" s="184" t="s">
        <v>623</v>
      </c>
      <c r="AL360" s="184" t="s">
        <v>621</v>
      </c>
      <c r="AM360" s="184" t="s">
        <v>621</v>
      </c>
      <c r="AN360" s="184" t="s">
        <v>621</v>
      </c>
      <c r="AO360" s="184" t="s">
        <v>620</v>
      </c>
      <c r="AP360" s="184" t="s">
        <v>621</v>
      </c>
      <c r="AQ360" s="184" t="s">
        <v>621</v>
      </c>
      <c r="AR360" s="184" t="s">
        <v>621</v>
      </c>
      <c r="AS360" s="184" t="s">
        <v>621</v>
      </c>
      <c r="AT360" s="184" t="s">
        <v>623</v>
      </c>
      <c r="AU360" s="184" t="s">
        <v>623</v>
      </c>
      <c r="AV360" s="184" t="s">
        <v>621</v>
      </c>
      <c r="AW360" s="184" t="s">
        <v>621</v>
      </c>
      <c r="AX360" s="184" t="s">
        <v>621</v>
      </c>
      <c r="AY360" s="184" t="s">
        <v>621</v>
      </c>
      <c r="AZ360" s="184" t="s">
        <v>622</v>
      </c>
      <c r="BA360" s="184" t="s">
        <v>622</v>
      </c>
      <c r="BC360" s="107">
        <f t="shared" si="30"/>
        <v>37</v>
      </c>
      <c r="BD360" s="107">
        <f t="shared" si="31"/>
        <v>7</v>
      </c>
      <c r="BE360" s="107">
        <f t="shared" si="32"/>
        <v>1</v>
      </c>
      <c r="BF360" s="107">
        <f t="shared" si="33"/>
        <v>5</v>
      </c>
      <c r="BG360" s="107">
        <f t="shared" si="34"/>
        <v>0</v>
      </c>
      <c r="BH360" s="107">
        <f t="shared" si="35"/>
        <v>45</v>
      </c>
    </row>
    <row r="361" spans="1:60" x14ac:dyDescent="0.25">
      <c r="A361" s="104">
        <v>1337</v>
      </c>
      <c r="B361" s="69" t="s">
        <v>363</v>
      </c>
      <c r="C361" s="69" t="s">
        <v>326</v>
      </c>
      <c r="D361" s="184" t="s">
        <v>621</v>
      </c>
      <c r="E361" s="184" t="s">
        <v>621</v>
      </c>
      <c r="F361" s="184" t="s">
        <v>621</v>
      </c>
      <c r="G361" s="184" t="s">
        <v>621</v>
      </c>
      <c r="H361" s="184" t="s">
        <v>621</v>
      </c>
      <c r="I361" s="184" t="s">
        <v>621</v>
      </c>
      <c r="J361" s="184" t="s">
        <v>623</v>
      </c>
      <c r="K361" s="184" t="s">
        <v>621</v>
      </c>
      <c r="L361" s="184" t="s">
        <v>621</v>
      </c>
      <c r="M361" s="184" t="s">
        <v>621</v>
      </c>
      <c r="N361" s="184" t="s">
        <v>621</v>
      </c>
      <c r="O361" s="184" t="s">
        <v>621</v>
      </c>
      <c r="P361" s="184" t="s">
        <v>621</v>
      </c>
      <c r="Q361" s="184" t="s">
        <v>621</v>
      </c>
      <c r="R361" s="184" t="s">
        <v>621</v>
      </c>
      <c r="S361" s="184" t="s">
        <v>621</v>
      </c>
      <c r="T361" s="184" t="s">
        <v>621</v>
      </c>
      <c r="U361" s="184" t="s">
        <v>621</v>
      </c>
      <c r="V361" s="184" t="s">
        <v>621</v>
      </c>
      <c r="W361" s="184" t="s">
        <v>621</v>
      </c>
      <c r="X361" s="184" t="s">
        <v>621</v>
      </c>
      <c r="Y361" s="184" t="s">
        <v>622</v>
      </c>
      <c r="Z361" s="184" t="s">
        <v>621</v>
      </c>
      <c r="AA361" s="184" t="s">
        <v>621</v>
      </c>
      <c r="AB361" s="184" t="s">
        <v>621</v>
      </c>
      <c r="AC361" s="184" t="s">
        <v>623</v>
      </c>
      <c r="AD361" s="184" t="s">
        <v>621</v>
      </c>
      <c r="AE361" s="184" t="s">
        <v>621</v>
      </c>
      <c r="AF361" s="184" t="s">
        <v>621</v>
      </c>
      <c r="AG361" s="184" t="s">
        <v>622</v>
      </c>
      <c r="AH361" s="184" t="s">
        <v>622</v>
      </c>
      <c r="AI361" s="184" t="s">
        <v>622</v>
      </c>
      <c r="AJ361" s="184" t="s">
        <v>621</v>
      </c>
      <c r="AK361" s="184" t="s">
        <v>621</v>
      </c>
      <c r="AL361" s="184" t="s">
        <v>621</v>
      </c>
      <c r="AM361" s="184" t="s">
        <v>621</v>
      </c>
      <c r="AN361" s="184" t="s">
        <v>621</v>
      </c>
      <c r="AO361" s="184" t="s">
        <v>623</v>
      </c>
      <c r="AP361" s="184" t="s">
        <v>621</v>
      </c>
      <c r="AQ361" s="184" t="s">
        <v>621</v>
      </c>
      <c r="AR361" s="184" t="s">
        <v>621</v>
      </c>
      <c r="AS361" s="184" t="s">
        <v>621</v>
      </c>
      <c r="AT361" s="184" t="s">
        <v>621</v>
      </c>
      <c r="AU361" s="184" t="s">
        <v>621</v>
      </c>
      <c r="AV361" s="184" t="s">
        <v>623</v>
      </c>
      <c r="AW361" s="184" t="s">
        <v>623</v>
      </c>
      <c r="AX361" s="184" t="s">
        <v>620</v>
      </c>
      <c r="AY361" s="184" t="s">
        <v>621</v>
      </c>
      <c r="AZ361" s="184" t="s">
        <v>622</v>
      </c>
      <c r="BA361" s="184" t="s">
        <v>622</v>
      </c>
      <c r="BC361" s="107">
        <f t="shared" si="30"/>
        <v>38</v>
      </c>
      <c r="BD361" s="107">
        <f t="shared" si="31"/>
        <v>6</v>
      </c>
      <c r="BE361" s="107">
        <f t="shared" si="32"/>
        <v>1</v>
      </c>
      <c r="BF361" s="107">
        <f t="shared" si="33"/>
        <v>5</v>
      </c>
      <c r="BG361" s="107">
        <f t="shared" si="34"/>
        <v>0</v>
      </c>
      <c r="BH361" s="107">
        <f t="shared" si="35"/>
        <v>45</v>
      </c>
    </row>
    <row r="362" spans="1:60" x14ac:dyDescent="0.25">
      <c r="A362" s="104">
        <v>1338</v>
      </c>
      <c r="B362" s="69" t="s">
        <v>364</v>
      </c>
      <c r="C362" s="69" t="s">
        <v>326</v>
      </c>
      <c r="D362" s="184" t="s">
        <v>621</v>
      </c>
      <c r="E362" s="184" t="s">
        <v>621</v>
      </c>
      <c r="F362" s="184" t="s">
        <v>621</v>
      </c>
      <c r="G362" s="184" t="s">
        <v>621</v>
      </c>
      <c r="H362" s="184" t="s">
        <v>621</v>
      </c>
      <c r="I362" s="184" t="s">
        <v>621</v>
      </c>
      <c r="J362" s="184" t="s">
        <v>621</v>
      </c>
      <c r="K362" s="184" t="s">
        <v>621</v>
      </c>
      <c r="L362" s="184" t="s">
        <v>621</v>
      </c>
      <c r="M362" s="184" t="s">
        <v>621</v>
      </c>
      <c r="N362" s="184" t="s">
        <v>621</v>
      </c>
      <c r="O362" s="184" t="s">
        <v>621</v>
      </c>
      <c r="P362" s="184" t="s">
        <v>621</v>
      </c>
      <c r="Q362" s="184" t="s">
        <v>621</v>
      </c>
      <c r="R362" s="184" t="s">
        <v>621</v>
      </c>
      <c r="S362" s="184" t="s">
        <v>621</v>
      </c>
      <c r="T362" s="184" t="s">
        <v>621</v>
      </c>
      <c r="U362" s="184" t="s">
        <v>621</v>
      </c>
      <c r="V362" s="184" t="s">
        <v>621</v>
      </c>
      <c r="W362" s="184" t="s">
        <v>621</v>
      </c>
      <c r="X362" s="184" t="s">
        <v>621</v>
      </c>
      <c r="Y362" s="184" t="s">
        <v>622</v>
      </c>
      <c r="Z362" s="184" t="s">
        <v>621</v>
      </c>
      <c r="AA362" s="184" t="s">
        <v>621</v>
      </c>
      <c r="AB362" s="184" t="s">
        <v>621</v>
      </c>
      <c r="AC362" s="184" t="s">
        <v>621</v>
      </c>
      <c r="AD362" s="184" t="s">
        <v>621</v>
      </c>
      <c r="AE362" s="184" t="s">
        <v>621</v>
      </c>
      <c r="AF362" s="184" t="s">
        <v>621</v>
      </c>
      <c r="AG362" s="184" t="s">
        <v>621</v>
      </c>
      <c r="AH362" s="184" t="s">
        <v>621</v>
      </c>
      <c r="AI362" s="184" t="s">
        <v>621</v>
      </c>
      <c r="AJ362" s="184" t="s">
        <v>621</v>
      </c>
      <c r="AK362" s="184" t="s">
        <v>621</v>
      </c>
      <c r="AL362" s="184" t="s">
        <v>621</v>
      </c>
      <c r="AM362" s="184" t="s">
        <v>621</v>
      </c>
      <c r="AN362" s="184" t="s">
        <v>621</v>
      </c>
      <c r="AO362" s="184" t="s">
        <v>623</v>
      </c>
      <c r="AP362" s="184" t="s">
        <v>621</v>
      </c>
      <c r="AQ362" s="184" t="s">
        <v>621</v>
      </c>
      <c r="AR362" s="184" t="s">
        <v>621</v>
      </c>
      <c r="AS362" s="184" t="s">
        <v>623</v>
      </c>
      <c r="AT362" s="184" t="s">
        <v>623</v>
      </c>
      <c r="AU362" s="184" t="s">
        <v>621</v>
      </c>
      <c r="AV362" s="184" t="s">
        <v>621</v>
      </c>
      <c r="AW362" s="184" t="s">
        <v>621</v>
      </c>
      <c r="AX362" s="184" t="s">
        <v>621</v>
      </c>
      <c r="AY362" s="184" t="s">
        <v>621</v>
      </c>
      <c r="AZ362" s="184" t="s">
        <v>622</v>
      </c>
      <c r="BA362" s="184" t="s">
        <v>621</v>
      </c>
      <c r="BC362" s="107">
        <f t="shared" si="30"/>
        <v>45</v>
      </c>
      <c r="BD362" s="107">
        <f t="shared" si="31"/>
        <v>2</v>
      </c>
      <c r="BE362" s="107">
        <f t="shared" si="32"/>
        <v>0</v>
      </c>
      <c r="BF362" s="107">
        <f t="shared" si="33"/>
        <v>3</v>
      </c>
      <c r="BG362" s="107">
        <f t="shared" si="34"/>
        <v>0</v>
      </c>
      <c r="BH362" s="107">
        <f t="shared" si="35"/>
        <v>47</v>
      </c>
    </row>
    <row r="363" spans="1:60" x14ac:dyDescent="0.25">
      <c r="A363" s="104">
        <v>1339</v>
      </c>
      <c r="B363" s="69" t="s">
        <v>343</v>
      </c>
      <c r="C363" s="69" t="s">
        <v>326</v>
      </c>
      <c r="D363" s="184" t="s">
        <v>621</v>
      </c>
      <c r="E363" s="184" t="s">
        <v>621</v>
      </c>
      <c r="F363" s="184" t="s">
        <v>621</v>
      </c>
      <c r="G363" s="184" t="s">
        <v>621</v>
      </c>
      <c r="H363" s="184" t="s">
        <v>623</v>
      </c>
      <c r="I363" s="184" t="s">
        <v>621</v>
      </c>
      <c r="J363" s="184" t="s">
        <v>623</v>
      </c>
      <c r="K363" s="184" t="s">
        <v>623</v>
      </c>
      <c r="L363" s="184" t="s">
        <v>621</v>
      </c>
      <c r="M363" s="184" t="s">
        <v>621</v>
      </c>
      <c r="N363" s="184" t="s">
        <v>621</v>
      </c>
      <c r="O363" s="184" t="s">
        <v>621</v>
      </c>
      <c r="P363" s="184" t="s">
        <v>621</v>
      </c>
      <c r="Q363" s="184" t="s">
        <v>620</v>
      </c>
      <c r="R363" s="184" t="s">
        <v>621</v>
      </c>
      <c r="S363" s="184" t="s">
        <v>621</v>
      </c>
      <c r="T363" s="184" t="s">
        <v>620</v>
      </c>
      <c r="U363" s="184" t="s">
        <v>621</v>
      </c>
      <c r="V363" s="184" t="s">
        <v>621</v>
      </c>
      <c r="W363" s="184" t="s">
        <v>621</v>
      </c>
      <c r="X363" s="184" t="s">
        <v>621</v>
      </c>
      <c r="Y363" s="184" t="s">
        <v>621</v>
      </c>
      <c r="Z363" s="184" t="s">
        <v>621</v>
      </c>
      <c r="AA363" s="184" t="s">
        <v>621</v>
      </c>
      <c r="AB363" s="184" t="s">
        <v>621</v>
      </c>
      <c r="AC363" s="184" t="s">
        <v>621</v>
      </c>
      <c r="AD363" s="184" t="s">
        <v>621</v>
      </c>
      <c r="AE363" s="184" t="s">
        <v>621</v>
      </c>
      <c r="AF363" s="184" t="s">
        <v>621</v>
      </c>
      <c r="AG363" s="184" t="s">
        <v>620</v>
      </c>
      <c r="AH363" s="184" t="s">
        <v>620</v>
      </c>
      <c r="AI363" s="184" t="s">
        <v>621</v>
      </c>
      <c r="AJ363" s="184" t="s">
        <v>621</v>
      </c>
      <c r="AK363" s="184" t="s">
        <v>621</v>
      </c>
      <c r="AL363" s="184" t="s">
        <v>621</v>
      </c>
      <c r="AM363" s="184" t="s">
        <v>621</v>
      </c>
      <c r="AN363" s="184" t="s">
        <v>621</v>
      </c>
      <c r="AO363" s="184" t="s">
        <v>621</v>
      </c>
      <c r="AP363" s="184" t="s">
        <v>621</v>
      </c>
      <c r="AQ363" s="184" t="s">
        <v>621</v>
      </c>
      <c r="AR363" s="184" t="s">
        <v>621</v>
      </c>
      <c r="AS363" s="184" t="s">
        <v>621</v>
      </c>
      <c r="AT363" s="184" t="s">
        <v>620</v>
      </c>
      <c r="AU363" s="184" t="s">
        <v>620</v>
      </c>
      <c r="AV363" s="184" t="s">
        <v>623</v>
      </c>
      <c r="AW363" s="184" t="s">
        <v>620</v>
      </c>
      <c r="AX363" s="184" t="s">
        <v>620</v>
      </c>
      <c r="AY363" s="184" t="s">
        <v>621</v>
      </c>
      <c r="AZ363" s="184" t="s">
        <v>621</v>
      </c>
      <c r="BA363" s="184" t="s">
        <v>621</v>
      </c>
      <c r="BC363" s="107">
        <f t="shared" si="30"/>
        <v>38</v>
      </c>
      <c r="BD363" s="107">
        <f t="shared" si="31"/>
        <v>0</v>
      </c>
      <c r="BE363" s="107">
        <f t="shared" si="32"/>
        <v>8</v>
      </c>
      <c r="BF363" s="107">
        <f t="shared" si="33"/>
        <v>4</v>
      </c>
      <c r="BG363" s="107">
        <f t="shared" si="34"/>
        <v>0</v>
      </c>
      <c r="BH363" s="107">
        <f t="shared" si="35"/>
        <v>46</v>
      </c>
    </row>
    <row r="364" spans="1:60" x14ac:dyDescent="0.25">
      <c r="A364" s="104">
        <v>1340</v>
      </c>
      <c r="B364" s="69" t="s">
        <v>365</v>
      </c>
      <c r="C364" s="69" t="s">
        <v>326</v>
      </c>
      <c r="D364" s="184" t="s">
        <v>621</v>
      </c>
      <c r="E364" s="184" t="s">
        <v>621</v>
      </c>
      <c r="F364" s="184" t="s">
        <v>621</v>
      </c>
      <c r="G364" s="184" t="s">
        <v>620</v>
      </c>
      <c r="H364" s="184" t="s">
        <v>621</v>
      </c>
      <c r="I364" s="184" t="s">
        <v>621</v>
      </c>
      <c r="J364" s="184" t="s">
        <v>621</v>
      </c>
      <c r="K364" s="184" t="s">
        <v>621</v>
      </c>
      <c r="L364" s="184" t="s">
        <v>623</v>
      </c>
      <c r="M364" s="184" t="s">
        <v>621</v>
      </c>
      <c r="N364" s="184" t="s">
        <v>621</v>
      </c>
      <c r="O364" s="184" t="s">
        <v>621</v>
      </c>
      <c r="P364" s="184" t="s">
        <v>621</v>
      </c>
      <c r="Q364" s="184" t="s">
        <v>621</v>
      </c>
      <c r="R364" s="184" t="s">
        <v>621</v>
      </c>
      <c r="S364" s="184" t="s">
        <v>621</v>
      </c>
      <c r="T364" s="184" t="s">
        <v>620</v>
      </c>
      <c r="U364" s="184" t="s">
        <v>621</v>
      </c>
      <c r="V364" s="184" t="s">
        <v>621</v>
      </c>
      <c r="W364" s="184" t="s">
        <v>623</v>
      </c>
      <c r="X364" s="184" t="s">
        <v>623</v>
      </c>
      <c r="Y364" s="184" t="s">
        <v>622</v>
      </c>
      <c r="Z364" s="184" t="s">
        <v>623</v>
      </c>
      <c r="AA364" s="184" t="s">
        <v>621</v>
      </c>
      <c r="AB364" s="184" t="s">
        <v>621</v>
      </c>
      <c r="AC364" s="184" t="s">
        <v>621</v>
      </c>
      <c r="AD364" s="184" t="s">
        <v>621</v>
      </c>
      <c r="AE364" s="184" t="s">
        <v>621</v>
      </c>
      <c r="AF364" s="184" t="s">
        <v>621</v>
      </c>
      <c r="AG364" s="184" t="s">
        <v>622</v>
      </c>
      <c r="AH364" s="184" t="s">
        <v>622</v>
      </c>
      <c r="AI364" s="184" t="s">
        <v>621</v>
      </c>
      <c r="AJ364" s="184" t="s">
        <v>621</v>
      </c>
      <c r="AK364" s="184" t="s">
        <v>621</v>
      </c>
      <c r="AL364" s="184" t="s">
        <v>623</v>
      </c>
      <c r="AM364" s="184" t="s">
        <v>621</v>
      </c>
      <c r="AN364" s="184" t="s">
        <v>621</v>
      </c>
      <c r="AO364" s="184" t="s">
        <v>620</v>
      </c>
      <c r="AP364" s="184" t="s">
        <v>621</v>
      </c>
      <c r="AQ364" s="184" t="s">
        <v>621</v>
      </c>
      <c r="AR364" s="184" t="s">
        <v>621</v>
      </c>
      <c r="AS364" s="184" t="s">
        <v>621</v>
      </c>
      <c r="AT364" s="184" t="s">
        <v>620</v>
      </c>
      <c r="AU364" s="184" t="s">
        <v>621</v>
      </c>
      <c r="AV364" s="184" t="s">
        <v>623</v>
      </c>
      <c r="AW364" s="184" t="s">
        <v>620</v>
      </c>
      <c r="AX364" s="184" t="s">
        <v>621</v>
      </c>
      <c r="AY364" s="184" t="s">
        <v>620</v>
      </c>
      <c r="AZ364" s="184" t="s">
        <v>622</v>
      </c>
      <c r="BA364" s="184" t="s">
        <v>620</v>
      </c>
      <c r="BC364" s="107">
        <f t="shared" si="30"/>
        <v>33</v>
      </c>
      <c r="BD364" s="107">
        <f t="shared" si="31"/>
        <v>4</v>
      </c>
      <c r="BE364" s="107">
        <f t="shared" si="32"/>
        <v>7</v>
      </c>
      <c r="BF364" s="107">
        <f t="shared" si="33"/>
        <v>6</v>
      </c>
      <c r="BG364" s="107">
        <f t="shared" si="34"/>
        <v>0</v>
      </c>
      <c r="BH364" s="107">
        <f t="shared" si="35"/>
        <v>44</v>
      </c>
    </row>
    <row r="365" spans="1:60" x14ac:dyDescent="0.25">
      <c r="A365" s="104">
        <v>1341</v>
      </c>
      <c r="B365" s="69" t="s">
        <v>366</v>
      </c>
      <c r="C365" s="69" t="s">
        <v>326</v>
      </c>
      <c r="D365" s="184" t="s">
        <v>621</v>
      </c>
      <c r="E365" s="184" t="s">
        <v>621</v>
      </c>
      <c r="F365" s="184" t="s">
        <v>621</v>
      </c>
      <c r="G365" s="184" t="s">
        <v>620</v>
      </c>
      <c r="H365" s="184" t="s">
        <v>621</v>
      </c>
      <c r="I365" s="184" t="s">
        <v>623</v>
      </c>
      <c r="J365" s="184" t="s">
        <v>623</v>
      </c>
      <c r="K365" s="184" t="s">
        <v>623</v>
      </c>
      <c r="L365" s="184" t="s">
        <v>622</v>
      </c>
      <c r="M365" s="184" t="s">
        <v>621</v>
      </c>
      <c r="N365" s="184" t="s">
        <v>623</v>
      </c>
      <c r="O365" s="184" t="s">
        <v>621</v>
      </c>
      <c r="P365" s="184" t="s">
        <v>620</v>
      </c>
      <c r="Q365" s="184" t="s">
        <v>620</v>
      </c>
      <c r="R365" s="184" t="s">
        <v>621</v>
      </c>
      <c r="S365" s="184" t="s">
        <v>621</v>
      </c>
      <c r="T365" s="184" t="s">
        <v>620</v>
      </c>
      <c r="U365" s="184" t="s">
        <v>621</v>
      </c>
      <c r="V365" s="184" t="s">
        <v>621</v>
      </c>
      <c r="W365" s="184" t="s">
        <v>621</v>
      </c>
      <c r="X365" s="184" t="s">
        <v>621</v>
      </c>
      <c r="Y365" s="184" t="s">
        <v>622</v>
      </c>
      <c r="Z365" s="184" t="s">
        <v>621</v>
      </c>
      <c r="AA365" s="184" t="s">
        <v>621</v>
      </c>
      <c r="AB365" s="184" t="s">
        <v>621</v>
      </c>
      <c r="AC365" s="184" t="s">
        <v>621</v>
      </c>
      <c r="AD365" s="184" t="s">
        <v>621</v>
      </c>
      <c r="AE365" s="184" t="s">
        <v>621</v>
      </c>
      <c r="AF365" s="184" t="s">
        <v>621</v>
      </c>
      <c r="AG365" s="184" t="s">
        <v>622</v>
      </c>
      <c r="AH365" s="184" t="s">
        <v>622</v>
      </c>
      <c r="AI365" s="184" t="s">
        <v>622</v>
      </c>
      <c r="AJ365" s="184" t="s">
        <v>621</v>
      </c>
      <c r="AK365" s="184" t="s">
        <v>621</v>
      </c>
      <c r="AL365" s="184" t="s">
        <v>622</v>
      </c>
      <c r="AM365" s="184" t="s">
        <v>621</v>
      </c>
      <c r="AN365" s="184" t="s">
        <v>621</v>
      </c>
      <c r="AO365" s="184" t="s">
        <v>621</v>
      </c>
      <c r="AP365" s="184" t="s">
        <v>621</v>
      </c>
      <c r="AQ365" s="184" t="s">
        <v>622</v>
      </c>
      <c r="AR365" s="184" t="s">
        <v>621</v>
      </c>
      <c r="AS365" s="184" t="s">
        <v>621</v>
      </c>
      <c r="AT365" s="184" t="s">
        <v>621</v>
      </c>
      <c r="AU365" s="184" t="s">
        <v>621</v>
      </c>
      <c r="AV365" s="184" t="s">
        <v>621</v>
      </c>
      <c r="AW365" s="184" t="s">
        <v>622</v>
      </c>
      <c r="AX365" s="184" t="s">
        <v>623</v>
      </c>
      <c r="AY365" s="184" t="s">
        <v>621</v>
      </c>
      <c r="AZ365" s="184" t="s">
        <v>622</v>
      </c>
      <c r="BA365" s="184" t="s">
        <v>622</v>
      </c>
      <c r="BC365" s="107">
        <f t="shared" si="30"/>
        <v>31</v>
      </c>
      <c r="BD365" s="107">
        <f t="shared" si="31"/>
        <v>10</v>
      </c>
      <c r="BE365" s="107">
        <f t="shared" si="32"/>
        <v>4</v>
      </c>
      <c r="BF365" s="107">
        <f t="shared" si="33"/>
        <v>5</v>
      </c>
      <c r="BG365" s="107">
        <f t="shared" si="34"/>
        <v>0</v>
      </c>
      <c r="BH365" s="107">
        <f t="shared" si="35"/>
        <v>45</v>
      </c>
    </row>
    <row r="366" spans="1:60" x14ac:dyDescent="0.25">
      <c r="A366" s="104">
        <v>1342</v>
      </c>
      <c r="B366" s="69" t="s">
        <v>367</v>
      </c>
      <c r="C366" s="69" t="s">
        <v>326</v>
      </c>
      <c r="D366" s="184" t="s">
        <v>621</v>
      </c>
      <c r="E366" s="184" t="s">
        <v>623</v>
      </c>
      <c r="F366" s="184" t="s">
        <v>623</v>
      </c>
      <c r="G366" s="184" t="s">
        <v>623</v>
      </c>
      <c r="H366" s="184" t="s">
        <v>623</v>
      </c>
      <c r="I366" s="184" t="s">
        <v>621</v>
      </c>
      <c r="J366" s="184" t="s">
        <v>623</v>
      </c>
      <c r="K366" s="184" t="s">
        <v>621</v>
      </c>
      <c r="L366" s="184" t="s">
        <v>622</v>
      </c>
      <c r="M366" s="184" t="s">
        <v>621</v>
      </c>
      <c r="N366" s="184" t="s">
        <v>621</v>
      </c>
      <c r="O366" s="184" t="s">
        <v>621</v>
      </c>
      <c r="P366" s="184" t="s">
        <v>621</v>
      </c>
      <c r="Q366" s="184" t="s">
        <v>621</v>
      </c>
      <c r="R366" s="184" t="s">
        <v>621</v>
      </c>
      <c r="S366" s="184" t="s">
        <v>621</v>
      </c>
      <c r="T366" s="184" t="s">
        <v>620</v>
      </c>
      <c r="U366" s="184" t="s">
        <v>621</v>
      </c>
      <c r="V366" s="184" t="s">
        <v>621</v>
      </c>
      <c r="W366" s="184" t="s">
        <v>621</v>
      </c>
      <c r="X366" s="184" t="s">
        <v>621</v>
      </c>
      <c r="Y366" s="184" t="s">
        <v>622</v>
      </c>
      <c r="Z366" s="184" t="s">
        <v>621</v>
      </c>
      <c r="AA366" s="184" t="s">
        <v>621</v>
      </c>
      <c r="AB366" s="184" t="s">
        <v>621</v>
      </c>
      <c r="AC366" s="184" t="s">
        <v>621</v>
      </c>
      <c r="AD366" s="184" t="s">
        <v>621</v>
      </c>
      <c r="AE366" s="184" t="s">
        <v>621</v>
      </c>
      <c r="AF366" s="184" t="s">
        <v>621</v>
      </c>
      <c r="AG366" s="184" t="s">
        <v>622</v>
      </c>
      <c r="AH366" s="184" t="s">
        <v>622</v>
      </c>
      <c r="AI366" s="184" t="s">
        <v>622</v>
      </c>
      <c r="AJ366" s="184" t="s">
        <v>621</v>
      </c>
      <c r="AK366" s="184" t="s">
        <v>621</v>
      </c>
      <c r="AL366" s="184" t="s">
        <v>621</v>
      </c>
      <c r="AM366" s="184" t="s">
        <v>621</v>
      </c>
      <c r="AN366" s="184" t="s">
        <v>621</v>
      </c>
      <c r="AO366" s="184" t="s">
        <v>623</v>
      </c>
      <c r="AP366" s="184" t="s">
        <v>621</v>
      </c>
      <c r="AQ366" s="184" t="s">
        <v>621</v>
      </c>
      <c r="AR366" s="184" t="s">
        <v>621</v>
      </c>
      <c r="AS366" s="184" t="s">
        <v>621</v>
      </c>
      <c r="AT366" s="184" t="s">
        <v>623</v>
      </c>
      <c r="AU366" s="184" t="s">
        <v>621</v>
      </c>
      <c r="AV366" s="184" t="s">
        <v>621</v>
      </c>
      <c r="AW366" s="184" t="s">
        <v>620</v>
      </c>
      <c r="AX366" s="184" t="s">
        <v>621</v>
      </c>
      <c r="AY366" s="184" t="s">
        <v>621</v>
      </c>
      <c r="AZ366" s="184" t="s">
        <v>622</v>
      </c>
      <c r="BA366" s="184" t="s">
        <v>620</v>
      </c>
      <c r="BC366" s="107">
        <f t="shared" si="30"/>
        <v>34</v>
      </c>
      <c r="BD366" s="107">
        <f t="shared" si="31"/>
        <v>6</v>
      </c>
      <c r="BE366" s="107">
        <f t="shared" si="32"/>
        <v>3</v>
      </c>
      <c r="BF366" s="107">
        <f t="shared" si="33"/>
        <v>7</v>
      </c>
      <c r="BG366" s="107">
        <f t="shared" si="34"/>
        <v>0</v>
      </c>
      <c r="BH366" s="107">
        <f t="shared" si="35"/>
        <v>43</v>
      </c>
    </row>
    <row r="367" spans="1:60" x14ac:dyDescent="0.25">
      <c r="A367" s="104">
        <v>1343</v>
      </c>
      <c r="B367" s="69" t="s">
        <v>368</v>
      </c>
      <c r="C367" s="69" t="s">
        <v>326</v>
      </c>
      <c r="D367" s="184" t="s">
        <v>621</v>
      </c>
      <c r="E367" s="184" t="s">
        <v>621</v>
      </c>
      <c r="F367" s="184" t="s">
        <v>621</v>
      </c>
      <c r="G367" s="184" t="s">
        <v>621</v>
      </c>
      <c r="H367" s="184" t="s">
        <v>623</v>
      </c>
      <c r="I367" s="184" t="s">
        <v>621</v>
      </c>
      <c r="J367" s="184" t="s">
        <v>623</v>
      </c>
      <c r="K367" s="184" t="s">
        <v>621</v>
      </c>
      <c r="L367" s="184" t="s">
        <v>622</v>
      </c>
      <c r="M367" s="184" t="s">
        <v>621</v>
      </c>
      <c r="N367" s="184" t="s">
        <v>621</v>
      </c>
      <c r="O367" s="184" t="s">
        <v>621</v>
      </c>
      <c r="P367" s="184" t="s">
        <v>620</v>
      </c>
      <c r="Q367" s="184" t="s">
        <v>621</v>
      </c>
      <c r="R367" s="184" t="s">
        <v>621</v>
      </c>
      <c r="S367" s="184" t="s">
        <v>621</v>
      </c>
      <c r="T367" s="184" t="s">
        <v>620</v>
      </c>
      <c r="U367" s="184" t="s">
        <v>621</v>
      </c>
      <c r="V367" s="184" t="s">
        <v>621</v>
      </c>
      <c r="W367" s="184" t="s">
        <v>621</v>
      </c>
      <c r="X367" s="184" t="s">
        <v>621</v>
      </c>
      <c r="Y367" s="184" t="s">
        <v>621</v>
      </c>
      <c r="Z367" s="184" t="s">
        <v>621</v>
      </c>
      <c r="AA367" s="184" t="s">
        <v>621</v>
      </c>
      <c r="AB367" s="184" t="s">
        <v>621</v>
      </c>
      <c r="AC367" s="184" t="s">
        <v>621</v>
      </c>
      <c r="AD367" s="184" t="s">
        <v>621</v>
      </c>
      <c r="AE367" s="184" t="s">
        <v>621</v>
      </c>
      <c r="AF367" s="184" t="s">
        <v>621</v>
      </c>
      <c r="AG367" s="184" t="s">
        <v>620</v>
      </c>
      <c r="AH367" s="184" t="s">
        <v>622</v>
      </c>
      <c r="AI367" s="184" t="s">
        <v>622</v>
      </c>
      <c r="AJ367" s="184" t="s">
        <v>621</v>
      </c>
      <c r="AK367" s="184" t="s">
        <v>621</v>
      </c>
      <c r="AL367" s="184" t="s">
        <v>621</v>
      </c>
      <c r="AM367" s="184" t="s">
        <v>621</v>
      </c>
      <c r="AN367" s="184" t="s">
        <v>621</v>
      </c>
      <c r="AO367" s="184" t="s">
        <v>620</v>
      </c>
      <c r="AP367" s="184" t="s">
        <v>621</v>
      </c>
      <c r="AQ367" s="184" t="s">
        <v>621</v>
      </c>
      <c r="AR367" s="184" t="s">
        <v>621</v>
      </c>
      <c r="AS367" s="184" t="s">
        <v>621</v>
      </c>
      <c r="AT367" s="184" t="s">
        <v>623</v>
      </c>
      <c r="AU367" s="184" t="s">
        <v>621</v>
      </c>
      <c r="AV367" s="184" t="s">
        <v>621</v>
      </c>
      <c r="AW367" s="184" t="s">
        <v>623</v>
      </c>
      <c r="AX367" s="184" t="s">
        <v>621</v>
      </c>
      <c r="AY367" s="184" t="s">
        <v>620</v>
      </c>
      <c r="AZ367" s="184" t="s">
        <v>621</v>
      </c>
      <c r="BA367" s="184" t="s">
        <v>621</v>
      </c>
      <c r="BC367" s="107">
        <f t="shared" si="30"/>
        <v>38</v>
      </c>
      <c r="BD367" s="107">
        <f t="shared" si="31"/>
        <v>3</v>
      </c>
      <c r="BE367" s="107">
        <f t="shared" si="32"/>
        <v>5</v>
      </c>
      <c r="BF367" s="107">
        <f t="shared" si="33"/>
        <v>4</v>
      </c>
      <c r="BG367" s="107">
        <f t="shared" si="34"/>
        <v>0</v>
      </c>
      <c r="BH367" s="107">
        <f t="shared" si="35"/>
        <v>46</v>
      </c>
    </row>
    <row r="368" spans="1:60" x14ac:dyDescent="0.25">
      <c r="A368" s="104">
        <v>1344</v>
      </c>
      <c r="B368" s="69" t="s">
        <v>369</v>
      </c>
      <c r="C368" s="69" t="s">
        <v>326</v>
      </c>
      <c r="D368" s="184" t="s">
        <v>621</v>
      </c>
      <c r="E368" s="184" t="s">
        <v>621</v>
      </c>
      <c r="F368" s="184" t="s">
        <v>621</v>
      </c>
      <c r="G368" s="184" t="s">
        <v>621</v>
      </c>
      <c r="H368" s="184" t="s">
        <v>623</v>
      </c>
      <c r="I368" s="184" t="s">
        <v>621</v>
      </c>
      <c r="J368" s="184" t="s">
        <v>621</v>
      </c>
      <c r="K368" s="184" t="s">
        <v>621</v>
      </c>
      <c r="L368" s="184" t="s">
        <v>621</v>
      </c>
      <c r="M368" s="184" t="s">
        <v>621</v>
      </c>
      <c r="N368" s="184" t="s">
        <v>621</v>
      </c>
      <c r="O368" s="184" t="s">
        <v>621</v>
      </c>
      <c r="P368" s="184" t="s">
        <v>621</v>
      </c>
      <c r="Q368" s="184" t="s">
        <v>621</v>
      </c>
      <c r="R368" s="184" t="s">
        <v>621</v>
      </c>
      <c r="S368" s="184" t="s">
        <v>621</v>
      </c>
      <c r="T368" s="184" t="s">
        <v>621</v>
      </c>
      <c r="U368" s="184" t="s">
        <v>621</v>
      </c>
      <c r="V368" s="184" t="s">
        <v>621</v>
      </c>
      <c r="W368" s="184" t="s">
        <v>621</v>
      </c>
      <c r="X368" s="184" t="s">
        <v>621</v>
      </c>
      <c r="Y368" s="184" t="s">
        <v>623</v>
      </c>
      <c r="Z368" s="184" t="s">
        <v>621</v>
      </c>
      <c r="AA368" s="184" t="s">
        <v>621</v>
      </c>
      <c r="AB368" s="184" t="s">
        <v>621</v>
      </c>
      <c r="AC368" s="184" t="s">
        <v>621</v>
      </c>
      <c r="AD368" s="184" t="s">
        <v>621</v>
      </c>
      <c r="AE368" s="184" t="s">
        <v>621</v>
      </c>
      <c r="AF368" s="184" t="s">
        <v>621</v>
      </c>
      <c r="AG368" s="184" t="s">
        <v>622</v>
      </c>
      <c r="AH368" s="184" t="s">
        <v>622</v>
      </c>
      <c r="AI368" s="184" t="s">
        <v>622</v>
      </c>
      <c r="AJ368" s="184" t="s">
        <v>621</v>
      </c>
      <c r="AK368" s="184" t="s">
        <v>621</v>
      </c>
      <c r="AL368" s="184" t="s">
        <v>621</v>
      </c>
      <c r="AM368" s="184" t="s">
        <v>621</v>
      </c>
      <c r="AN368" s="184" t="s">
        <v>621</v>
      </c>
      <c r="AO368" s="184" t="s">
        <v>623</v>
      </c>
      <c r="AP368" s="184" t="s">
        <v>623</v>
      </c>
      <c r="AQ368" s="184" t="s">
        <v>621</v>
      </c>
      <c r="AR368" s="184" t="s">
        <v>621</v>
      </c>
      <c r="AS368" s="184" t="s">
        <v>621</v>
      </c>
      <c r="AT368" s="184" t="s">
        <v>621</v>
      </c>
      <c r="AU368" s="184" t="s">
        <v>621</v>
      </c>
      <c r="AV368" s="184" t="s">
        <v>621</v>
      </c>
      <c r="AW368" s="184" t="s">
        <v>621</v>
      </c>
      <c r="AX368" s="184" t="s">
        <v>620</v>
      </c>
      <c r="AY368" s="184" t="s">
        <v>621</v>
      </c>
      <c r="AZ368" s="184" t="s">
        <v>622</v>
      </c>
      <c r="BA368" s="184" t="s">
        <v>622</v>
      </c>
      <c r="BC368" s="107">
        <f t="shared" si="30"/>
        <v>40</v>
      </c>
      <c r="BD368" s="107">
        <f t="shared" si="31"/>
        <v>5</v>
      </c>
      <c r="BE368" s="107">
        <f t="shared" si="32"/>
        <v>1</v>
      </c>
      <c r="BF368" s="107">
        <f t="shared" si="33"/>
        <v>4</v>
      </c>
      <c r="BG368" s="107">
        <f t="shared" si="34"/>
        <v>0</v>
      </c>
      <c r="BH368" s="107">
        <f t="shared" si="35"/>
        <v>46</v>
      </c>
    </row>
    <row r="369" spans="1:60" x14ac:dyDescent="0.25">
      <c r="A369" s="104">
        <v>1345</v>
      </c>
      <c r="B369" s="69" t="s">
        <v>370</v>
      </c>
      <c r="C369" s="69" t="s">
        <v>326</v>
      </c>
      <c r="D369" s="184" t="s">
        <v>621</v>
      </c>
      <c r="E369" s="184" t="s">
        <v>621</v>
      </c>
      <c r="F369" s="184" t="s">
        <v>621</v>
      </c>
      <c r="G369" s="184" t="s">
        <v>620</v>
      </c>
      <c r="H369" s="184" t="s">
        <v>623</v>
      </c>
      <c r="I369" s="184" t="s">
        <v>621</v>
      </c>
      <c r="J369" s="184" t="s">
        <v>623</v>
      </c>
      <c r="K369" s="184" t="s">
        <v>621</v>
      </c>
      <c r="L369" s="184" t="s">
        <v>621</v>
      </c>
      <c r="M369" s="184" t="s">
        <v>621</v>
      </c>
      <c r="N369" s="184" t="s">
        <v>621</v>
      </c>
      <c r="O369" s="184" t="s">
        <v>621</v>
      </c>
      <c r="P369" s="184" t="s">
        <v>621</v>
      </c>
      <c r="Q369" s="184" t="s">
        <v>621</v>
      </c>
      <c r="R369" s="184" t="s">
        <v>621</v>
      </c>
      <c r="S369" s="184" t="s">
        <v>621</v>
      </c>
      <c r="T369" s="184" t="s">
        <v>621</v>
      </c>
      <c r="U369" s="184" t="s">
        <v>621</v>
      </c>
      <c r="V369" s="184" t="s">
        <v>621</v>
      </c>
      <c r="W369" s="184" t="s">
        <v>621</v>
      </c>
      <c r="X369" s="184" t="s">
        <v>621</v>
      </c>
      <c r="Y369" s="184" t="s">
        <v>621</v>
      </c>
      <c r="Z369" s="184" t="s">
        <v>621</v>
      </c>
      <c r="AA369" s="184" t="s">
        <v>621</v>
      </c>
      <c r="AB369" s="184" t="s">
        <v>621</v>
      </c>
      <c r="AC369" s="184" t="s">
        <v>621</v>
      </c>
      <c r="AD369" s="184" t="s">
        <v>621</v>
      </c>
      <c r="AE369" s="184" t="s">
        <v>621</v>
      </c>
      <c r="AF369" s="184" t="s">
        <v>621</v>
      </c>
      <c r="AG369" s="184" t="s">
        <v>622</v>
      </c>
      <c r="AH369" s="184" t="s">
        <v>622</v>
      </c>
      <c r="AI369" s="184" t="s">
        <v>622</v>
      </c>
      <c r="AJ369" s="184" t="s">
        <v>621</v>
      </c>
      <c r="AK369" s="184" t="s">
        <v>621</v>
      </c>
      <c r="AL369" s="184" t="s">
        <v>621</v>
      </c>
      <c r="AM369" s="184" t="s">
        <v>621</v>
      </c>
      <c r="AN369" s="184" t="s">
        <v>621</v>
      </c>
      <c r="AO369" s="184" t="s">
        <v>621</v>
      </c>
      <c r="AP369" s="184" t="s">
        <v>621</v>
      </c>
      <c r="AQ369" s="184" t="s">
        <v>621</v>
      </c>
      <c r="AR369" s="184" t="s">
        <v>621</v>
      </c>
      <c r="AS369" s="184" t="s">
        <v>621</v>
      </c>
      <c r="AT369" s="184" t="s">
        <v>621</v>
      </c>
      <c r="AU369" s="184" t="s">
        <v>621</v>
      </c>
      <c r="AV369" s="184" t="s">
        <v>623</v>
      </c>
      <c r="AW369" s="184" t="s">
        <v>621</v>
      </c>
      <c r="AX369" s="184" t="s">
        <v>621</v>
      </c>
      <c r="AY369" s="184" t="s">
        <v>621</v>
      </c>
      <c r="AZ369" s="184" t="s">
        <v>622</v>
      </c>
      <c r="BA369" s="184" t="s">
        <v>621</v>
      </c>
      <c r="BC369" s="107">
        <f t="shared" si="30"/>
        <v>42</v>
      </c>
      <c r="BD369" s="107">
        <f t="shared" si="31"/>
        <v>4</v>
      </c>
      <c r="BE369" s="107">
        <f t="shared" si="32"/>
        <v>1</v>
      </c>
      <c r="BF369" s="107">
        <f t="shared" si="33"/>
        <v>3</v>
      </c>
      <c r="BG369" s="107">
        <f t="shared" si="34"/>
        <v>0</v>
      </c>
      <c r="BH369" s="107">
        <f t="shared" si="35"/>
        <v>47</v>
      </c>
    </row>
    <row r="370" spans="1:60" x14ac:dyDescent="0.25">
      <c r="A370" s="104">
        <v>1346</v>
      </c>
      <c r="B370" s="69" t="s">
        <v>371</v>
      </c>
      <c r="C370" s="69" t="s">
        <v>326</v>
      </c>
      <c r="D370" s="184" t="s">
        <v>621</v>
      </c>
      <c r="E370" s="184" t="s">
        <v>621</v>
      </c>
      <c r="F370" s="184" t="s">
        <v>623</v>
      </c>
      <c r="G370" s="184" t="s">
        <v>621</v>
      </c>
      <c r="H370" s="184" t="s">
        <v>623</v>
      </c>
      <c r="I370" s="184" t="s">
        <v>621</v>
      </c>
      <c r="J370" s="184" t="s">
        <v>621</v>
      </c>
      <c r="K370" s="184" t="s">
        <v>621</v>
      </c>
      <c r="L370" s="184" t="s">
        <v>622</v>
      </c>
      <c r="M370" s="184" t="s">
        <v>621</v>
      </c>
      <c r="N370" s="184" t="s">
        <v>621</v>
      </c>
      <c r="O370" s="184" t="s">
        <v>621</v>
      </c>
      <c r="P370" s="184" t="s">
        <v>621</v>
      </c>
      <c r="Q370" s="184" t="s">
        <v>621</v>
      </c>
      <c r="R370" s="184" t="s">
        <v>623</v>
      </c>
      <c r="S370" s="184" t="s">
        <v>621</v>
      </c>
      <c r="T370" s="184" t="s">
        <v>620</v>
      </c>
      <c r="U370" s="184" t="s">
        <v>621</v>
      </c>
      <c r="V370" s="184" t="s">
        <v>621</v>
      </c>
      <c r="W370" s="184" t="s">
        <v>621</v>
      </c>
      <c r="X370" s="184" t="s">
        <v>621</v>
      </c>
      <c r="Y370" s="184" t="s">
        <v>623</v>
      </c>
      <c r="Z370" s="184" t="s">
        <v>621</v>
      </c>
      <c r="AA370" s="184" t="s">
        <v>621</v>
      </c>
      <c r="AB370" s="184" t="s">
        <v>621</v>
      </c>
      <c r="AC370" s="184" t="s">
        <v>621</v>
      </c>
      <c r="AD370" s="184" t="s">
        <v>621</v>
      </c>
      <c r="AE370" s="184" t="s">
        <v>621</v>
      </c>
      <c r="AF370" s="184" t="s">
        <v>621</v>
      </c>
      <c r="AG370" s="184" t="s">
        <v>621</v>
      </c>
      <c r="AH370" s="184" t="s">
        <v>622</v>
      </c>
      <c r="AI370" s="184" t="s">
        <v>621</v>
      </c>
      <c r="AJ370" s="184" t="s">
        <v>621</v>
      </c>
      <c r="AK370" s="184" t="s">
        <v>621</v>
      </c>
      <c r="AL370" s="184" t="s">
        <v>623</v>
      </c>
      <c r="AM370" s="184" t="s">
        <v>621</v>
      </c>
      <c r="AN370" s="184" t="s">
        <v>621</v>
      </c>
      <c r="AO370" s="184" t="s">
        <v>621</v>
      </c>
      <c r="AP370" s="184" t="s">
        <v>621</v>
      </c>
      <c r="AQ370" s="184" t="s">
        <v>621</v>
      </c>
      <c r="AR370" s="184" t="s">
        <v>621</v>
      </c>
      <c r="AS370" s="184" t="s">
        <v>621</v>
      </c>
      <c r="AT370" s="184" t="s">
        <v>621</v>
      </c>
      <c r="AU370" s="184" t="s">
        <v>621</v>
      </c>
      <c r="AV370" s="184" t="s">
        <v>623</v>
      </c>
      <c r="AW370" s="184" t="s">
        <v>622</v>
      </c>
      <c r="AX370" s="184" t="s">
        <v>623</v>
      </c>
      <c r="AY370" s="184" t="s">
        <v>620</v>
      </c>
      <c r="AZ370" s="184" t="s">
        <v>622</v>
      </c>
      <c r="BA370" s="184" t="s">
        <v>621</v>
      </c>
      <c r="BC370" s="107">
        <f t="shared" si="30"/>
        <v>37</v>
      </c>
      <c r="BD370" s="107">
        <f t="shared" si="31"/>
        <v>4</v>
      </c>
      <c r="BE370" s="107">
        <f t="shared" si="32"/>
        <v>2</v>
      </c>
      <c r="BF370" s="107">
        <f t="shared" si="33"/>
        <v>7</v>
      </c>
      <c r="BG370" s="107">
        <f t="shared" si="34"/>
        <v>0</v>
      </c>
      <c r="BH370" s="107">
        <f t="shared" si="35"/>
        <v>43</v>
      </c>
    </row>
    <row r="371" spans="1:60" x14ac:dyDescent="0.25">
      <c r="A371" s="104">
        <v>1347</v>
      </c>
      <c r="B371" s="69" t="s">
        <v>350</v>
      </c>
      <c r="C371" s="69" t="s">
        <v>326</v>
      </c>
      <c r="D371" s="184" t="s">
        <v>621</v>
      </c>
      <c r="E371" s="184" t="s">
        <v>621</v>
      </c>
      <c r="F371" s="184" t="s">
        <v>621</v>
      </c>
      <c r="G371" s="184" t="s">
        <v>621</v>
      </c>
      <c r="H371" s="184" t="s">
        <v>621</v>
      </c>
      <c r="I371" s="184" t="s">
        <v>621</v>
      </c>
      <c r="J371" s="184" t="s">
        <v>621</v>
      </c>
      <c r="K371" s="184" t="s">
        <v>621</v>
      </c>
      <c r="L371" s="184" t="s">
        <v>621</v>
      </c>
      <c r="M371" s="184" t="s">
        <v>621</v>
      </c>
      <c r="N371" s="184" t="s">
        <v>621</v>
      </c>
      <c r="O371" s="184" t="s">
        <v>621</v>
      </c>
      <c r="P371" s="184" t="s">
        <v>621</v>
      </c>
      <c r="Q371" s="184" t="s">
        <v>621</v>
      </c>
      <c r="R371" s="184" t="s">
        <v>623</v>
      </c>
      <c r="S371" s="184" t="s">
        <v>621</v>
      </c>
      <c r="T371" s="184" t="s">
        <v>621</v>
      </c>
      <c r="U371" s="184" t="s">
        <v>621</v>
      </c>
      <c r="V371" s="184" t="s">
        <v>621</v>
      </c>
      <c r="W371" s="184" t="s">
        <v>623</v>
      </c>
      <c r="X371" s="184" t="s">
        <v>621</v>
      </c>
      <c r="Y371" s="184" t="s">
        <v>622</v>
      </c>
      <c r="Z371" s="184" t="s">
        <v>621</v>
      </c>
      <c r="AA371" s="184" t="s">
        <v>621</v>
      </c>
      <c r="AB371" s="184" t="s">
        <v>623</v>
      </c>
      <c r="AC371" s="184" t="s">
        <v>621</v>
      </c>
      <c r="AD371" s="184" t="s">
        <v>621</v>
      </c>
      <c r="AE371" s="184" t="s">
        <v>621</v>
      </c>
      <c r="AF371" s="184" t="s">
        <v>621</v>
      </c>
      <c r="AG371" s="184" t="s">
        <v>622</v>
      </c>
      <c r="AH371" s="184" t="s">
        <v>622</v>
      </c>
      <c r="AI371" s="184" t="s">
        <v>622</v>
      </c>
      <c r="AJ371" s="184" t="s">
        <v>621</v>
      </c>
      <c r="AK371" s="184" t="s">
        <v>623</v>
      </c>
      <c r="AL371" s="184" t="s">
        <v>621</v>
      </c>
      <c r="AM371" s="184" t="s">
        <v>621</v>
      </c>
      <c r="AN371" s="184" t="s">
        <v>621</v>
      </c>
      <c r="AO371" s="184" t="s">
        <v>621</v>
      </c>
      <c r="AP371" s="184" t="s">
        <v>621</v>
      </c>
      <c r="AQ371" s="184" t="s">
        <v>621</v>
      </c>
      <c r="AR371" s="184" t="s">
        <v>621</v>
      </c>
      <c r="AS371" s="184" t="s">
        <v>621</v>
      </c>
      <c r="AT371" s="184" t="s">
        <v>621</v>
      </c>
      <c r="AU371" s="184" t="s">
        <v>621</v>
      </c>
      <c r="AV371" s="184" t="s">
        <v>621</v>
      </c>
      <c r="AW371" s="184" t="s">
        <v>621</v>
      </c>
      <c r="AX371" s="184" t="s">
        <v>621</v>
      </c>
      <c r="AY371" s="184" t="s">
        <v>621</v>
      </c>
      <c r="AZ371" s="184" t="s">
        <v>622</v>
      </c>
      <c r="BA371" s="184" t="s">
        <v>623</v>
      </c>
      <c r="BC371" s="107">
        <f t="shared" si="30"/>
        <v>40</v>
      </c>
      <c r="BD371" s="107">
        <f t="shared" si="31"/>
        <v>5</v>
      </c>
      <c r="BE371" s="107">
        <f t="shared" si="32"/>
        <v>0</v>
      </c>
      <c r="BF371" s="107">
        <f t="shared" si="33"/>
        <v>5</v>
      </c>
      <c r="BG371" s="107">
        <f t="shared" si="34"/>
        <v>0</v>
      </c>
      <c r="BH371" s="107">
        <f t="shared" si="35"/>
        <v>45</v>
      </c>
    </row>
    <row r="372" spans="1:60" x14ac:dyDescent="0.25">
      <c r="A372" s="104">
        <v>1348</v>
      </c>
      <c r="B372" s="69" t="s">
        <v>372</v>
      </c>
      <c r="C372" s="69" t="s">
        <v>326</v>
      </c>
      <c r="D372" s="184" t="s">
        <v>621</v>
      </c>
      <c r="E372" s="184" t="s">
        <v>621</v>
      </c>
      <c r="F372" s="184" t="s">
        <v>621</v>
      </c>
      <c r="G372" s="184" t="s">
        <v>621</v>
      </c>
      <c r="H372" s="184" t="s">
        <v>621</v>
      </c>
      <c r="I372" s="184" t="s">
        <v>621</v>
      </c>
      <c r="J372" s="184" t="s">
        <v>623</v>
      </c>
      <c r="K372" s="184" t="s">
        <v>621</v>
      </c>
      <c r="L372" s="184" t="s">
        <v>621</v>
      </c>
      <c r="M372" s="184" t="s">
        <v>621</v>
      </c>
      <c r="N372" s="184" t="s">
        <v>621</v>
      </c>
      <c r="O372" s="184" t="s">
        <v>621</v>
      </c>
      <c r="P372" s="184" t="s">
        <v>621</v>
      </c>
      <c r="Q372" s="184" t="s">
        <v>620</v>
      </c>
      <c r="R372" s="184" t="s">
        <v>621</v>
      </c>
      <c r="S372" s="184" t="s">
        <v>621</v>
      </c>
      <c r="T372" s="184" t="s">
        <v>623</v>
      </c>
      <c r="U372" s="184" t="s">
        <v>621</v>
      </c>
      <c r="V372" s="184" t="s">
        <v>621</v>
      </c>
      <c r="W372" s="184" t="s">
        <v>623</v>
      </c>
      <c r="X372" s="184" t="s">
        <v>621</v>
      </c>
      <c r="Y372" s="184" t="s">
        <v>622</v>
      </c>
      <c r="Z372" s="184" t="s">
        <v>623</v>
      </c>
      <c r="AA372" s="184" t="s">
        <v>621</v>
      </c>
      <c r="AB372" s="184" t="s">
        <v>621</v>
      </c>
      <c r="AC372" s="184" t="s">
        <v>621</v>
      </c>
      <c r="AD372" s="184" t="s">
        <v>621</v>
      </c>
      <c r="AE372" s="184" t="s">
        <v>621</v>
      </c>
      <c r="AF372" s="184" t="s">
        <v>621</v>
      </c>
      <c r="AG372" s="184" t="s">
        <v>622</v>
      </c>
      <c r="AH372" s="184" t="s">
        <v>622</v>
      </c>
      <c r="AI372" s="184" t="s">
        <v>622</v>
      </c>
      <c r="AJ372" s="184" t="s">
        <v>621</v>
      </c>
      <c r="AK372" s="184" t="s">
        <v>621</v>
      </c>
      <c r="AL372" s="184" t="s">
        <v>621</v>
      </c>
      <c r="AM372" s="184" t="s">
        <v>623</v>
      </c>
      <c r="AN372" s="184" t="s">
        <v>621</v>
      </c>
      <c r="AO372" s="184" t="s">
        <v>623</v>
      </c>
      <c r="AP372" s="184" t="s">
        <v>621</v>
      </c>
      <c r="AQ372" s="184" t="s">
        <v>621</v>
      </c>
      <c r="AR372" s="184" t="s">
        <v>621</v>
      </c>
      <c r="AS372" s="184" t="s">
        <v>621</v>
      </c>
      <c r="AT372" s="184" t="s">
        <v>620</v>
      </c>
      <c r="AU372" s="184" t="s">
        <v>621</v>
      </c>
      <c r="AV372" s="184" t="s">
        <v>621</v>
      </c>
      <c r="AW372" s="184" t="s">
        <v>621</v>
      </c>
      <c r="AX372" s="184" t="s">
        <v>621</v>
      </c>
      <c r="AY372" s="184" t="s">
        <v>621</v>
      </c>
      <c r="AZ372" s="184" t="s">
        <v>621</v>
      </c>
      <c r="BA372" s="184" t="s">
        <v>623</v>
      </c>
      <c r="BC372" s="107">
        <f t="shared" si="30"/>
        <v>37</v>
      </c>
      <c r="BD372" s="107">
        <f t="shared" si="31"/>
        <v>4</v>
      </c>
      <c r="BE372" s="107">
        <f t="shared" si="32"/>
        <v>2</v>
      </c>
      <c r="BF372" s="107">
        <f t="shared" si="33"/>
        <v>7</v>
      </c>
      <c r="BG372" s="107">
        <f t="shared" si="34"/>
        <v>0</v>
      </c>
      <c r="BH372" s="107">
        <f t="shared" si="35"/>
        <v>43</v>
      </c>
    </row>
    <row r="373" spans="1:60" x14ac:dyDescent="0.25">
      <c r="A373" s="104">
        <v>1349</v>
      </c>
      <c r="B373" s="69" t="s">
        <v>373</v>
      </c>
      <c r="C373" s="69" t="s">
        <v>326</v>
      </c>
      <c r="D373" s="184" t="s">
        <v>621</v>
      </c>
      <c r="E373" s="184" t="s">
        <v>621</v>
      </c>
      <c r="F373" s="184" t="s">
        <v>621</v>
      </c>
      <c r="G373" s="184" t="s">
        <v>621</v>
      </c>
      <c r="H373" s="184" t="s">
        <v>621</v>
      </c>
      <c r="I373" s="184" t="s">
        <v>621</v>
      </c>
      <c r="J373" s="184" t="s">
        <v>623</v>
      </c>
      <c r="K373" s="184" t="s">
        <v>621</v>
      </c>
      <c r="L373" s="184" t="s">
        <v>621</v>
      </c>
      <c r="M373" s="184" t="s">
        <v>621</v>
      </c>
      <c r="N373" s="184" t="s">
        <v>621</v>
      </c>
      <c r="O373" s="184" t="s">
        <v>621</v>
      </c>
      <c r="P373" s="184" t="s">
        <v>621</v>
      </c>
      <c r="Q373" s="184" t="s">
        <v>623</v>
      </c>
      <c r="R373" s="184" t="s">
        <v>621</v>
      </c>
      <c r="S373" s="184" t="s">
        <v>621</v>
      </c>
      <c r="T373" s="184" t="s">
        <v>621</v>
      </c>
      <c r="U373" s="184" t="s">
        <v>621</v>
      </c>
      <c r="V373" s="184" t="s">
        <v>621</v>
      </c>
      <c r="W373" s="184" t="s">
        <v>621</v>
      </c>
      <c r="X373" s="184" t="s">
        <v>621</v>
      </c>
      <c r="Y373" s="184" t="s">
        <v>621</v>
      </c>
      <c r="Z373" s="184" t="s">
        <v>621</v>
      </c>
      <c r="AA373" s="184" t="s">
        <v>621</v>
      </c>
      <c r="AB373" s="184" t="s">
        <v>621</v>
      </c>
      <c r="AC373" s="184" t="s">
        <v>621</v>
      </c>
      <c r="AD373" s="184" t="s">
        <v>623</v>
      </c>
      <c r="AE373" s="184" t="s">
        <v>621</v>
      </c>
      <c r="AF373" s="184" t="s">
        <v>621</v>
      </c>
      <c r="AG373" s="184" t="s">
        <v>621</v>
      </c>
      <c r="AH373" s="184" t="s">
        <v>621</v>
      </c>
      <c r="AI373" s="184" t="s">
        <v>621</v>
      </c>
      <c r="AJ373" s="184" t="s">
        <v>621</v>
      </c>
      <c r="AK373" s="184" t="s">
        <v>621</v>
      </c>
      <c r="AL373" s="184" t="s">
        <v>621</v>
      </c>
      <c r="AM373" s="184" t="s">
        <v>621</v>
      </c>
      <c r="AN373" s="184" t="s">
        <v>621</v>
      </c>
      <c r="AO373" s="184" t="s">
        <v>623</v>
      </c>
      <c r="AP373" s="184" t="s">
        <v>621</v>
      </c>
      <c r="AQ373" s="184" t="s">
        <v>621</v>
      </c>
      <c r="AR373" s="184" t="s">
        <v>621</v>
      </c>
      <c r="AS373" s="184" t="s">
        <v>621</v>
      </c>
      <c r="AT373" s="184" t="s">
        <v>621</v>
      </c>
      <c r="AU373" s="184" t="s">
        <v>621</v>
      </c>
      <c r="AV373" s="184" t="s">
        <v>623</v>
      </c>
      <c r="AW373" s="184" t="s">
        <v>621</v>
      </c>
      <c r="AX373" s="184" t="s">
        <v>621</v>
      </c>
      <c r="AY373" s="184" t="s">
        <v>621</v>
      </c>
      <c r="AZ373" s="184" t="s">
        <v>621</v>
      </c>
      <c r="BA373" s="184" t="s">
        <v>621</v>
      </c>
      <c r="BC373" s="107">
        <f t="shared" si="30"/>
        <v>45</v>
      </c>
      <c r="BD373" s="107">
        <f t="shared" si="31"/>
        <v>0</v>
      </c>
      <c r="BE373" s="107">
        <f t="shared" si="32"/>
        <v>0</v>
      </c>
      <c r="BF373" s="107">
        <f t="shared" si="33"/>
        <v>5</v>
      </c>
      <c r="BG373" s="107">
        <f t="shared" si="34"/>
        <v>0</v>
      </c>
      <c r="BH373" s="107">
        <f t="shared" si="35"/>
        <v>45</v>
      </c>
    </row>
    <row r="374" spans="1:60" x14ac:dyDescent="0.25">
      <c r="A374" s="104">
        <v>1350</v>
      </c>
      <c r="B374" s="69" t="s">
        <v>375</v>
      </c>
      <c r="C374" s="69" t="s">
        <v>326</v>
      </c>
      <c r="D374" s="184" t="s">
        <v>621</v>
      </c>
      <c r="E374" s="184" t="s">
        <v>621</v>
      </c>
      <c r="F374" s="184" t="s">
        <v>621</v>
      </c>
      <c r="G374" s="184" t="s">
        <v>621</v>
      </c>
      <c r="H374" s="184" t="s">
        <v>623</v>
      </c>
      <c r="I374" s="184" t="s">
        <v>621</v>
      </c>
      <c r="J374" s="184" t="s">
        <v>621</v>
      </c>
      <c r="K374" s="184" t="s">
        <v>621</v>
      </c>
      <c r="L374" s="184" t="s">
        <v>621</v>
      </c>
      <c r="M374" s="184" t="s">
        <v>621</v>
      </c>
      <c r="N374" s="184" t="s">
        <v>621</v>
      </c>
      <c r="O374" s="184" t="s">
        <v>621</v>
      </c>
      <c r="P374" s="184" t="s">
        <v>621</v>
      </c>
      <c r="Q374" s="184" t="s">
        <v>621</v>
      </c>
      <c r="R374" s="184" t="s">
        <v>621</v>
      </c>
      <c r="S374" s="184" t="s">
        <v>621</v>
      </c>
      <c r="T374" s="184" t="s">
        <v>621</v>
      </c>
      <c r="U374" s="184" t="s">
        <v>621</v>
      </c>
      <c r="V374" s="184" t="s">
        <v>621</v>
      </c>
      <c r="W374" s="184" t="s">
        <v>621</v>
      </c>
      <c r="X374" s="184" t="s">
        <v>621</v>
      </c>
      <c r="Y374" s="184" t="s">
        <v>622</v>
      </c>
      <c r="Z374" s="184" t="s">
        <v>621</v>
      </c>
      <c r="AA374" s="184" t="s">
        <v>621</v>
      </c>
      <c r="AB374" s="184" t="s">
        <v>621</v>
      </c>
      <c r="AC374" s="184" t="s">
        <v>621</v>
      </c>
      <c r="AD374" s="184" t="s">
        <v>621</v>
      </c>
      <c r="AE374" s="184" t="s">
        <v>621</v>
      </c>
      <c r="AF374" s="184" t="s">
        <v>621</v>
      </c>
      <c r="AG374" s="184" t="s">
        <v>622</v>
      </c>
      <c r="AH374" s="184" t="s">
        <v>622</v>
      </c>
      <c r="AI374" s="184" t="s">
        <v>622</v>
      </c>
      <c r="AJ374" s="184" t="s">
        <v>621</v>
      </c>
      <c r="AK374" s="184" t="s">
        <v>621</v>
      </c>
      <c r="AL374" s="184" t="s">
        <v>621</v>
      </c>
      <c r="AM374" s="184" t="s">
        <v>621</v>
      </c>
      <c r="AN374" s="184" t="s">
        <v>621</v>
      </c>
      <c r="AO374" s="184" t="s">
        <v>621</v>
      </c>
      <c r="AP374" s="184" t="s">
        <v>621</v>
      </c>
      <c r="AQ374" s="184" t="s">
        <v>621</v>
      </c>
      <c r="AR374" s="184" t="s">
        <v>621</v>
      </c>
      <c r="AS374" s="184" t="s">
        <v>621</v>
      </c>
      <c r="AT374" s="184" t="s">
        <v>623</v>
      </c>
      <c r="AU374" s="184" t="s">
        <v>621</v>
      </c>
      <c r="AV374" s="184" t="s">
        <v>623</v>
      </c>
      <c r="AW374" s="184" t="s">
        <v>621</v>
      </c>
      <c r="AX374" s="184" t="s">
        <v>621</v>
      </c>
      <c r="AY374" s="184" t="s">
        <v>621</v>
      </c>
      <c r="AZ374" s="184" t="s">
        <v>621</v>
      </c>
      <c r="BA374" s="184" t="s">
        <v>621</v>
      </c>
      <c r="BC374" s="107">
        <f t="shared" si="30"/>
        <v>43</v>
      </c>
      <c r="BD374" s="107">
        <f t="shared" si="31"/>
        <v>4</v>
      </c>
      <c r="BE374" s="107">
        <f t="shared" si="32"/>
        <v>0</v>
      </c>
      <c r="BF374" s="107">
        <f t="shared" si="33"/>
        <v>3</v>
      </c>
      <c r="BG374" s="107">
        <f t="shared" si="34"/>
        <v>0</v>
      </c>
      <c r="BH374" s="107">
        <f t="shared" si="35"/>
        <v>47</v>
      </c>
    </row>
    <row r="375" spans="1:60" x14ac:dyDescent="0.25">
      <c r="A375" s="104">
        <v>1351</v>
      </c>
      <c r="B375" s="69" t="s">
        <v>376</v>
      </c>
      <c r="C375" s="69" t="s">
        <v>326</v>
      </c>
      <c r="D375" s="184" t="s">
        <v>621</v>
      </c>
      <c r="E375" s="184" t="s">
        <v>621</v>
      </c>
      <c r="F375" s="184" t="s">
        <v>621</v>
      </c>
      <c r="G375" s="184" t="s">
        <v>621</v>
      </c>
      <c r="H375" s="184" t="s">
        <v>621</v>
      </c>
      <c r="I375" s="184" t="s">
        <v>621</v>
      </c>
      <c r="J375" s="184" t="s">
        <v>621</v>
      </c>
      <c r="K375" s="184" t="s">
        <v>621</v>
      </c>
      <c r="L375" s="184" t="s">
        <v>622</v>
      </c>
      <c r="M375" s="184" t="s">
        <v>621</v>
      </c>
      <c r="N375" s="184" t="s">
        <v>621</v>
      </c>
      <c r="O375" s="184" t="s">
        <v>621</v>
      </c>
      <c r="P375" s="184" t="s">
        <v>621</v>
      </c>
      <c r="Q375" s="184" t="s">
        <v>623</v>
      </c>
      <c r="R375" s="184" t="s">
        <v>623</v>
      </c>
      <c r="S375" s="184" t="s">
        <v>621</v>
      </c>
      <c r="T375" s="184" t="s">
        <v>620</v>
      </c>
      <c r="U375" s="184" t="s">
        <v>621</v>
      </c>
      <c r="V375" s="184" t="s">
        <v>621</v>
      </c>
      <c r="W375" s="184" t="s">
        <v>621</v>
      </c>
      <c r="X375" s="184" t="s">
        <v>621</v>
      </c>
      <c r="Y375" s="184" t="s">
        <v>622</v>
      </c>
      <c r="Z375" s="184" t="s">
        <v>621</v>
      </c>
      <c r="AA375" s="184" t="s">
        <v>621</v>
      </c>
      <c r="AB375" s="184" t="s">
        <v>621</v>
      </c>
      <c r="AC375" s="184" t="s">
        <v>623</v>
      </c>
      <c r="AD375" s="184" t="s">
        <v>621</v>
      </c>
      <c r="AE375" s="184" t="s">
        <v>621</v>
      </c>
      <c r="AF375" s="184" t="s">
        <v>621</v>
      </c>
      <c r="AG375" s="184" t="s">
        <v>622</v>
      </c>
      <c r="AH375" s="184" t="s">
        <v>622</v>
      </c>
      <c r="AI375" s="184" t="s">
        <v>622</v>
      </c>
      <c r="AJ375" s="184" t="s">
        <v>621</v>
      </c>
      <c r="AK375" s="184" t="s">
        <v>621</v>
      </c>
      <c r="AL375" s="184" t="s">
        <v>622</v>
      </c>
      <c r="AM375" s="184" t="s">
        <v>621</v>
      </c>
      <c r="AN375" s="184" t="s">
        <v>621</v>
      </c>
      <c r="AO375" s="184" t="s">
        <v>621</v>
      </c>
      <c r="AP375" s="184" t="s">
        <v>621</v>
      </c>
      <c r="AQ375" s="184" t="s">
        <v>622</v>
      </c>
      <c r="AR375" s="184" t="s">
        <v>621</v>
      </c>
      <c r="AS375" s="184" t="s">
        <v>623</v>
      </c>
      <c r="AT375" s="184" t="s">
        <v>621</v>
      </c>
      <c r="AU375" s="184" t="s">
        <v>621</v>
      </c>
      <c r="AV375" s="184" t="s">
        <v>621</v>
      </c>
      <c r="AW375" s="184" t="s">
        <v>621</v>
      </c>
      <c r="AX375" s="184" t="s">
        <v>621</v>
      </c>
      <c r="AY375" s="184" t="s">
        <v>621</v>
      </c>
      <c r="AZ375" s="184" t="s">
        <v>622</v>
      </c>
      <c r="BA375" s="184" t="s">
        <v>622</v>
      </c>
      <c r="BC375" s="107">
        <f t="shared" si="30"/>
        <v>36</v>
      </c>
      <c r="BD375" s="107">
        <f t="shared" si="31"/>
        <v>9</v>
      </c>
      <c r="BE375" s="107">
        <f t="shared" si="32"/>
        <v>1</v>
      </c>
      <c r="BF375" s="107">
        <f t="shared" si="33"/>
        <v>4</v>
      </c>
      <c r="BG375" s="107">
        <f t="shared" si="34"/>
        <v>0</v>
      </c>
      <c r="BH375" s="107">
        <f t="shared" si="35"/>
        <v>46</v>
      </c>
    </row>
    <row r="376" spans="1:60" x14ac:dyDescent="0.25">
      <c r="A376" s="104">
        <v>1352</v>
      </c>
      <c r="B376" s="69" t="s">
        <v>377</v>
      </c>
      <c r="C376" s="69" t="s">
        <v>326</v>
      </c>
      <c r="D376" s="184" t="s">
        <v>621</v>
      </c>
      <c r="E376" s="184" t="s">
        <v>621</v>
      </c>
      <c r="F376" s="184" t="s">
        <v>621</v>
      </c>
      <c r="G376" s="184" t="s">
        <v>620</v>
      </c>
      <c r="H376" s="184" t="s">
        <v>621</v>
      </c>
      <c r="I376" s="184" t="s">
        <v>621</v>
      </c>
      <c r="J376" s="184" t="s">
        <v>621</v>
      </c>
      <c r="K376" s="184" t="s">
        <v>621</v>
      </c>
      <c r="L376" s="184" t="s">
        <v>623</v>
      </c>
      <c r="M376" s="184" t="s">
        <v>621</v>
      </c>
      <c r="N376" s="184" t="s">
        <v>621</v>
      </c>
      <c r="O376" s="184" t="s">
        <v>621</v>
      </c>
      <c r="P376" s="184" t="s">
        <v>621</v>
      </c>
      <c r="Q376" s="184" t="s">
        <v>621</v>
      </c>
      <c r="R376" s="184" t="s">
        <v>623</v>
      </c>
      <c r="S376" s="184" t="s">
        <v>621</v>
      </c>
      <c r="T376" s="184" t="s">
        <v>621</v>
      </c>
      <c r="U376" s="184" t="s">
        <v>621</v>
      </c>
      <c r="V376" s="184" t="s">
        <v>621</v>
      </c>
      <c r="W376" s="184" t="s">
        <v>621</v>
      </c>
      <c r="X376" s="184" t="s">
        <v>621</v>
      </c>
      <c r="Y376" s="184" t="s">
        <v>622</v>
      </c>
      <c r="Z376" s="184" t="s">
        <v>621</v>
      </c>
      <c r="AA376" s="184" t="s">
        <v>621</v>
      </c>
      <c r="AB376" s="184" t="s">
        <v>621</v>
      </c>
      <c r="AC376" s="184" t="s">
        <v>621</v>
      </c>
      <c r="AD376" s="184" t="s">
        <v>623</v>
      </c>
      <c r="AE376" s="184" t="s">
        <v>621</v>
      </c>
      <c r="AF376" s="184" t="s">
        <v>621</v>
      </c>
      <c r="AG376" s="184" t="s">
        <v>620</v>
      </c>
      <c r="AH376" s="184" t="s">
        <v>620</v>
      </c>
      <c r="AI376" s="184" t="s">
        <v>621</v>
      </c>
      <c r="AJ376" s="184" t="s">
        <v>621</v>
      </c>
      <c r="AK376" s="184" t="s">
        <v>621</v>
      </c>
      <c r="AL376" s="184" t="s">
        <v>621</v>
      </c>
      <c r="AM376" s="184" t="s">
        <v>623</v>
      </c>
      <c r="AN376" s="184" t="s">
        <v>621</v>
      </c>
      <c r="AO376" s="184" t="s">
        <v>623</v>
      </c>
      <c r="AP376" s="184" t="s">
        <v>621</v>
      </c>
      <c r="AQ376" s="184" t="s">
        <v>621</v>
      </c>
      <c r="AR376" s="184" t="s">
        <v>621</v>
      </c>
      <c r="AS376" s="184" t="s">
        <v>621</v>
      </c>
      <c r="AT376" s="184" t="s">
        <v>623</v>
      </c>
      <c r="AU376" s="184" t="s">
        <v>623</v>
      </c>
      <c r="AV376" s="184" t="s">
        <v>623</v>
      </c>
      <c r="AW376" s="184" t="s">
        <v>623</v>
      </c>
      <c r="AX376" s="184" t="s">
        <v>621</v>
      </c>
      <c r="AY376" s="184" t="s">
        <v>621</v>
      </c>
      <c r="AZ376" s="184" t="s">
        <v>622</v>
      </c>
      <c r="BA376" s="184" t="s">
        <v>620</v>
      </c>
      <c r="BC376" s="107">
        <f t="shared" si="30"/>
        <v>35</v>
      </c>
      <c r="BD376" s="107">
        <f t="shared" si="31"/>
        <v>2</v>
      </c>
      <c r="BE376" s="107">
        <f t="shared" si="32"/>
        <v>4</v>
      </c>
      <c r="BF376" s="107">
        <f t="shared" si="33"/>
        <v>9</v>
      </c>
      <c r="BG376" s="107">
        <f t="shared" si="34"/>
        <v>0</v>
      </c>
      <c r="BH376" s="107">
        <f t="shared" si="35"/>
        <v>41</v>
      </c>
    </row>
    <row r="377" spans="1:60" x14ac:dyDescent="0.25">
      <c r="A377" s="104">
        <v>1353</v>
      </c>
      <c r="B377" s="69" t="s">
        <v>378</v>
      </c>
      <c r="C377" s="69" t="s">
        <v>326</v>
      </c>
      <c r="D377" s="184" t="s">
        <v>621</v>
      </c>
      <c r="E377" s="184" t="s">
        <v>621</v>
      </c>
      <c r="F377" s="184" t="s">
        <v>621</v>
      </c>
      <c r="G377" s="184" t="s">
        <v>621</v>
      </c>
      <c r="H377" s="184" t="s">
        <v>621</v>
      </c>
      <c r="I377" s="184" t="s">
        <v>621</v>
      </c>
      <c r="J377" s="184" t="s">
        <v>621</v>
      </c>
      <c r="K377" s="184" t="s">
        <v>621</v>
      </c>
      <c r="L377" s="184" t="s">
        <v>623</v>
      </c>
      <c r="M377" s="184" t="s">
        <v>621</v>
      </c>
      <c r="N377" s="184" t="s">
        <v>621</v>
      </c>
      <c r="O377" s="184" t="s">
        <v>621</v>
      </c>
      <c r="P377" s="184" t="s">
        <v>621</v>
      </c>
      <c r="Q377" s="184" t="s">
        <v>621</v>
      </c>
      <c r="R377" s="184" t="s">
        <v>621</v>
      </c>
      <c r="S377" s="184" t="s">
        <v>621</v>
      </c>
      <c r="T377" s="184" t="s">
        <v>620</v>
      </c>
      <c r="U377" s="184" t="s">
        <v>621</v>
      </c>
      <c r="V377" s="184" t="s">
        <v>621</v>
      </c>
      <c r="W377" s="184" t="s">
        <v>623</v>
      </c>
      <c r="X377" s="184" t="s">
        <v>621</v>
      </c>
      <c r="Y377" s="184" t="s">
        <v>621</v>
      </c>
      <c r="Z377" s="184" t="s">
        <v>621</v>
      </c>
      <c r="AA377" s="184" t="s">
        <v>621</v>
      </c>
      <c r="AB377" s="184" t="s">
        <v>621</v>
      </c>
      <c r="AC377" s="184" t="s">
        <v>621</v>
      </c>
      <c r="AD377" s="184" t="s">
        <v>623</v>
      </c>
      <c r="AE377" s="184" t="s">
        <v>621</v>
      </c>
      <c r="AF377" s="184" t="s">
        <v>621</v>
      </c>
      <c r="AG377" s="184" t="s">
        <v>620</v>
      </c>
      <c r="AH377" s="184" t="s">
        <v>621</v>
      </c>
      <c r="AI377" s="184" t="s">
        <v>621</v>
      </c>
      <c r="AJ377" s="184" t="s">
        <v>621</v>
      </c>
      <c r="AK377" s="184" t="s">
        <v>621</v>
      </c>
      <c r="AL377" s="184" t="s">
        <v>621</v>
      </c>
      <c r="AM377" s="184" t="s">
        <v>621</v>
      </c>
      <c r="AN377" s="184" t="s">
        <v>621</v>
      </c>
      <c r="AO377" s="184" t="s">
        <v>623</v>
      </c>
      <c r="AP377" s="184" t="s">
        <v>621</v>
      </c>
      <c r="AQ377" s="184" t="s">
        <v>621</v>
      </c>
      <c r="AR377" s="184" t="s">
        <v>621</v>
      </c>
      <c r="AS377" s="184" t="s">
        <v>621</v>
      </c>
      <c r="AT377" s="184" t="s">
        <v>621</v>
      </c>
      <c r="AU377" s="184" t="s">
        <v>621</v>
      </c>
      <c r="AV377" s="184" t="s">
        <v>623</v>
      </c>
      <c r="AW377" s="184" t="s">
        <v>623</v>
      </c>
      <c r="AX377" s="184" t="s">
        <v>621</v>
      </c>
      <c r="AY377" s="184" t="s">
        <v>621</v>
      </c>
      <c r="AZ377" s="184" t="s">
        <v>622</v>
      </c>
      <c r="BA377" s="184" t="s">
        <v>623</v>
      </c>
      <c r="BC377" s="107">
        <f t="shared" si="30"/>
        <v>40</v>
      </c>
      <c r="BD377" s="107">
        <f t="shared" si="31"/>
        <v>1</v>
      </c>
      <c r="BE377" s="107">
        <f t="shared" si="32"/>
        <v>2</v>
      </c>
      <c r="BF377" s="107">
        <f t="shared" si="33"/>
        <v>7</v>
      </c>
      <c r="BG377" s="107">
        <f t="shared" si="34"/>
        <v>0</v>
      </c>
      <c r="BH377" s="107">
        <f t="shared" si="35"/>
        <v>43</v>
      </c>
    </row>
    <row r="378" spans="1:60" x14ac:dyDescent="0.25">
      <c r="A378" s="104">
        <v>1401</v>
      </c>
      <c r="B378" s="69" t="s">
        <v>379</v>
      </c>
      <c r="C378" s="69" t="s">
        <v>380</v>
      </c>
      <c r="D378" s="184" t="s">
        <v>621</v>
      </c>
      <c r="E378" s="184" t="s">
        <v>623</v>
      </c>
      <c r="F378" s="184" t="s">
        <v>623</v>
      </c>
      <c r="G378" s="184" t="s">
        <v>621</v>
      </c>
      <c r="H378" s="184" t="s">
        <v>623</v>
      </c>
      <c r="I378" s="184" t="s">
        <v>621</v>
      </c>
      <c r="J378" s="184" t="s">
        <v>623</v>
      </c>
      <c r="K378" s="184" t="s">
        <v>621</v>
      </c>
      <c r="L378" s="184" t="s">
        <v>621</v>
      </c>
      <c r="M378" s="184" t="s">
        <v>621</v>
      </c>
      <c r="N378" s="184" t="s">
        <v>621</v>
      </c>
      <c r="O378" s="184" t="s">
        <v>621</v>
      </c>
      <c r="P378" s="184" t="s">
        <v>621</v>
      </c>
      <c r="Q378" s="184" t="s">
        <v>621</v>
      </c>
      <c r="R378" s="184" t="s">
        <v>621</v>
      </c>
      <c r="S378" s="184" t="s">
        <v>621</v>
      </c>
      <c r="T378" s="184" t="s">
        <v>621</v>
      </c>
      <c r="U378" s="184" t="s">
        <v>621</v>
      </c>
      <c r="V378" s="184" t="s">
        <v>621</v>
      </c>
      <c r="W378" s="184" t="s">
        <v>621</v>
      </c>
      <c r="X378" s="184" t="s">
        <v>621</v>
      </c>
      <c r="Y378" s="184" t="s">
        <v>622</v>
      </c>
      <c r="Z378" s="184" t="s">
        <v>621</v>
      </c>
      <c r="AA378" s="184" t="s">
        <v>621</v>
      </c>
      <c r="AB378" s="184" t="s">
        <v>621</v>
      </c>
      <c r="AC378" s="184" t="s">
        <v>621</v>
      </c>
      <c r="AD378" s="184" t="s">
        <v>621</v>
      </c>
      <c r="AE378" s="184" t="s">
        <v>621</v>
      </c>
      <c r="AF378" s="184" t="s">
        <v>621</v>
      </c>
      <c r="AG378" s="184" t="s">
        <v>622</v>
      </c>
      <c r="AH378" s="184" t="s">
        <v>622</v>
      </c>
      <c r="AI378" s="184" t="s">
        <v>622</v>
      </c>
      <c r="AJ378" s="184" t="s">
        <v>621</v>
      </c>
      <c r="AK378" s="184" t="s">
        <v>621</v>
      </c>
      <c r="AL378" s="184" t="s">
        <v>621</v>
      </c>
      <c r="AM378" s="184" t="s">
        <v>621</v>
      </c>
      <c r="AN378" s="184" t="s">
        <v>621</v>
      </c>
      <c r="AO378" s="184" t="s">
        <v>621</v>
      </c>
      <c r="AP378" s="184" t="s">
        <v>621</v>
      </c>
      <c r="AQ378" s="184" t="s">
        <v>621</v>
      </c>
      <c r="AR378" s="184" t="s">
        <v>621</v>
      </c>
      <c r="AS378" s="184" t="s">
        <v>623</v>
      </c>
      <c r="AT378" s="184" t="s">
        <v>623</v>
      </c>
      <c r="AU378" s="184" t="s">
        <v>621</v>
      </c>
      <c r="AV378" s="184" t="s">
        <v>621</v>
      </c>
      <c r="AW378" s="184" t="s">
        <v>621</v>
      </c>
      <c r="AX378" s="184" t="s">
        <v>620</v>
      </c>
      <c r="AY378" s="184" t="s">
        <v>621</v>
      </c>
      <c r="AZ378" s="184" t="s">
        <v>622</v>
      </c>
      <c r="BA378" s="184" t="s">
        <v>620</v>
      </c>
      <c r="BC378" s="107">
        <f t="shared" si="30"/>
        <v>37</v>
      </c>
      <c r="BD378" s="107">
        <f t="shared" si="31"/>
        <v>5</v>
      </c>
      <c r="BE378" s="107">
        <f t="shared" si="32"/>
        <v>2</v>
      </c>
      <c r="BF378" s="107">
        <f t="shared" si="33"/>
        <v>6</v>
      </c>
      <c r="BG378" s="107">
        <f t="shared" si="34"/>
        <v>0</v>
      </c>
      <c r="BH378" s="107">
        <f t="shared" si="35"/>
        <v>44</v>
      </c>
    </row>
    <row r="379" spans="1:60" x14ac:dyDescent="0.25">
      <c r="A379" s="104">
        <v>1402</v>
      </c>
      <c r="B379" s="69" t="s">
        <v>381</v>
      </c>
      <c r="C379" s="69" t="s">
        <v>380</v>
      </c>
      <c r="D379" s="184" t="s">
        <v>623</v>
      </c>
      <c r="E379" s="184" t="s">
        <v>621</v>
      </c>
      <c r="F379" s="184" t="s">
        <v>621</v>
      </c>
      <c r="G379" s="184" t="s">
        <v>621</v>
      </c>
      <c r="H379" s="184" t="s">
        <v>621</v>
      </c>
      <c r="I379" s="184" t="s">
        <v>621</v>
      </c>
      <c r="J379" s="184" t="s">
        <v>623</v>
      </c>
      <c r="K379" s="184" t="s">
        <v>621</v>
      </c>
      <c r="L379" s="184" t="s">
        <v>621</v>
      </c>
      <c r="M379" s="184" t="s">
        <v>621</v>
      </c>
      <c r="N379" s="184" t="s">
        <v>621</v>
      </c>
      <c r="O379" s="184" t="s">
        <v>621</v>
      </c>
      <c r="P379" s="184" t="s">
        <v>621</v>
      </c>
      <c r="Q379" s="184" t="s">
        <v>623</v>
      </c>
      <c r="R379" s="184" t="s">
        <v>621</v>
      </c>
      <c r="S379" s="184" t="s">
        <v>621</v>
      </c>
      <c r="T379" s="184" t="s">
        <v>621</v>
      </c>
      <c r="U379" s="184" t="s">
        <v>621</v>
      </c>
      <c r="V379" s="184" t="s">
        <v>621</v>
      </c>
      <c r="W379" s="184" t="s">
        <v>621</v>
      </c>
      <c r="X379" s="184" t="s">
        <v>621</v>
      </c>
      <c r="Y379" s="184" t="s">
        <v>622</v>
      </c>
      <c r="Z379" s="184" t="s">
        <v>621</v>
      </c>
      <c r="AA379" s="184" t="s">
        <v>621</v>
      </c>
      <c r="AB379" s="184" t="s">
        <v>621</v>
      </c>
      <c r="AC379" s="184" t="s">
        <v>621</v>
      </c>
      <c r="AD379" s="184" t="s">
        <v>621</v>
      </c>
      <c r="AE379" s="184" t="s">
        <v>621</v>
      </c>
      <c r="AF379" s="184" t="s">
        <v>621</v>
      </c>
      <c r="AG379" s="184" t="s">
        <v>622</v>
      </c>
      <c r="AH379" s="184" t="s">
        <v>622</v>
      </c>
      <c r="AI379" s="184" t="s">
        <v>622</v>
      </c>
      <c r="AJ379" s="184" t="s">
        <v>621</v>
      </c>
      <c r="AK379" s="184" t="s">
        <v>621</v>
      </c>
      <c r="AL379" s="184" t="s">
        <v>621</v>
      </c>
      <c r="AM379" s="184" t="s">
        <v>621</v>
      </c>
      <c r="AN379" s="184" t="s">
        <v>621</v>
      </c>
      <c r="AO379" s="184" t="s">
        <v>621</v>
      </c>
      <c r="AP379" s="184" t="s">
        <v>621</v>
      </c>
      <c r="AQ379" s="184" t="s">
        <v>621</v>
      </c>
      <c r="AR379" s="184" t="s">
        <v>621</v>
      </c>
      <c r="AS379" s="184" t="s">
        <v>621</v>
      </c>
      <c r="AT379" s="184" t="s">
        <v>623</v>
      </c>
      <c r="AU379" s="184" t="s">
        <v>621</v>
      </c>
      <c r="AV379" s="184" t="s">
        <v>621</v>
      </c>
      <c r="AW379" s="184" t="s">
        <v>621</v>
      </c>
      <c r="AX379" s="184" t="s">
        <v>621</v>
      </c>
      <c r="AY379" s="184" t="s">
        <v>621</v>
      </c>
      <c r="AZ379" s="184" t="s">
        <v>622</v>
      </c>
      <c r="BA379" s="184" t="s">
        <v>622</v>
      </c>
      <c r="BC379" s="107">
        <f t="shared" si="30"/>
        <v>40</v>
      </c>
      <c r="BD379" s="107">
        <f t="shared" si="31"/>
        <v>6</v>
      </c>
      <c r="BE379" s="107">
        <f t="shared" si="32"/>
        <v>0</v>
      </c>
      <c r="BF379" s="107">
        <f t="shared" si="33"/>
        <v>4</v>
      </c>
      <c r="BG379" s="107">
        <f t="shared" si="34"/>
        <v>0</v>
      </c>
      <c r="BH379" s="107">
        <f t="shared" si="35"/>
        <v>46</v>
      </c>
    </row>
    <row r="380" spans="1:60" x14ac:dyDescent="0.25">
      <c r="A380" s="104">
        <v>1403</v>
      </c>
      <c r="B380" s="69" t="s">
        <v>382</v>
      </c>
      <c r="C380" s="69" t="s">
        <v>380</v>
      </c>
      <c r="D380" s="184" t="s">
        <v>621</v>
      </c>
      <c r="E380" s="184" t="s">
        <v>621</v>
      </c>
      <c r="F380" s="184" t="s">
        <v>621</v>
      </c>
      <c r="G380" s="184" t="s">
        <v>621</v>
      </c>
      <c r="H380" s="184" t="s">
        <v>623</v>
      </c>
      <c r="I380" s="184" t="s">
        <v>621</v>
      </c>
      <c r="J380" s="184" t="s">
        <v>621</v>
      </c>
      <c r="K380" s="184" t="s">
        <v>621</v>
      </c>
      <c r="L380" s="184" t="s">
        <v>621</v>
      </c>
      <c r="M380" s="184" t="s">
        <v>621</v>
      </c>
      <c r="N380" s="184" t="s">
        <v>621</v>
      </c>
      <c r="O380" s="184" t="s">
        <v>621</v>
      </c>
      <c r="P380" s="184" t="s">
        <v>621</v>
      </c>
      <c r="Q380" s="184" t="s">
        <v>621</v>
      </c>
      <c r="R380" s="184" t="s">
        <v>623</v>
      </c>
      <c r="S380" s="184" t="s">
        <v>621</v>
      </c>
      <c r="T380" s="184" t="s">
        <v>620</v>
      </c>
      <c r="U380" s="184" t="s">
        <v>621</v>
      </c>
      <c r="V380" s="184" t="s">
        <v>621</v>
      </c>
      <c r="W380" s="184" t="s">
        <v>623</v>
      </c>
      <c r="X380" s="184" t="s">
        <v>621</v>
      </c>
      <c r="Y380" s="184" t="s">
        <v>622</v>
      </c>
      <c r="Z380" s="184" t="s">
        <v>621</v>
      </c>
      <c r="AA380" s="184" t="s">
        <v>621</v>
      </c>
      <c r="AB380" s="184" t="s">
        <v>621</v>
      </c>
      <c r="AC380" s="184" t="s">
        <v>621</v>
      </c>
      <c r="AD380" s="184" t="s">
        <v>621</v>
      </c>
      <c r="AE380" s="184" t="s">
        <v>621</v>
      </c>
      <c r="AF380" s="184" t="s">
        <v>621</v>
      </c>
      <c r="AG380" s="184" t="s">
        <v>622</v>
      </c>
      <c r="AH380" s="184" t="s">
        <v>622</v>
      </c>
      <c r="AI380" s="184" t="s">
        <v>622</v>
      </c>
      <c r="AJ380" s="184" t="s">
        <v>621</v>
      </c>
      <c r="AK380" s="184" t="s">
        <v>621</v>
      </c>
      <c r="AL380" s="184" t="s">
        <v>621</v>
      </c>
      <c r="AM380" s="184" t="s">
        <v>621</v>
      </c>
      <c r="AN380" s="184" t="s">
        <v>621</v>
      </c>
      <c r="AO380" s="184" t="s">
        <v>623</v>
      </c>
      <c r="AP380" s="184" t="s">
        <v>621</v>
      </c>
      <c r="AQ380" s="184" t="s">
        <v>621</v>
      </c>
      <c r="AR380" s="184" t="s">
        <v>621</v>
      </c>
      <c r="AS380" s="184" t="s">
        <v>621</v>
      </c>
      <c r="AT380" s="184" t="s">
        <v>623</v>
      </c>
      <c r="AU380" s="184" t="s">
        <v>621</v>
      </c>
      <c r="AV380" s="184" t="s">
        <v>623</v>
      </c>
      <c r="AW380" s="184" t="s">
        <v>623</v>
      </c>
      <c r="AX380" s="184" t="s">
        <v>621</v>
      </c>
      <c r="AY380" s="184" t="s">
        <v>621</v>
      </c>
      <c r="AZ380" s="184" t="s">
        <v>622</v>
      </c>
      <c r="BA380" s="184" t="s">
        <v>623</v>
      </c>
      <c r="BC380" s="107">
        <f t="shared" si="30"/>
        <v>36</v>
      </c>
      <c r="BD380" s="107">
        <f t="shared" si="31"/>
        <v>5</v>
      </c>
      <c r="BE380" s="107">
        <f t="shared" si="32"/>
        <v>1</v>
      </c>
      <c r="BF380" s="107">
        <f t="shared" si="33"/>
        <v>8</v>
      </c>
      <c r="BG380" s="107">
        <f t="shared" si="34"/>
        <v>0</v>
      </c>
      <c r="BH380" s="107">
        <f t="shared" si="35"/>
        <v>42</v>
      </c>
    </row>
    <row r="381" spans="1:60" x14ac:dyDescent="0.25">
      <c r="A381" s="104">
        <v>1404</v>
      </c>
      <c r="B381" s="69" t="s">
        <v>383</v>
      </c>
      <c r="C381" s="69" t="s">
        <v>380</v>
      </c>
      <c r="D381" s="184" t="s">
        <v>621</v>
      </c>
      <c r="E381" s="184" t="s">
        <v>621</v>
      </c>
      <c r="F381" s="184" t="s">
        <v>621</v>
      </c>
      <c r="G381" s="184" t="s">
        <v>621</v>
      </c>
      <c r="H381" s="184" t="s">
        <v>623</v>
      </c>
      <c r="I381" s="184" t="s">
        <v>621</v>
      </c>
      <c r="J381" s="184" t="s">
        <v>623</v>
      </c>
      <c r="K381" s="184" t="s">
        <v>621</v>
      </c>
      <c r="L381" s="184" t="s">
        <v>621</v>
      </c>
      <c r="M381" s="184" t="s">
        <v>621</v>
      </c>
      <c r="N381" s="184" t="s">
        <v>621</v>
      </c>
      <c r="O381" s="184" t="s">
        <v>621</v>
      </c>
      <c r="P381" s="184" t="s">
        <v>621</v>
      </c>
      <c r="Q381" s="184" t="s">
        <v>621</v>
      </c>
      <c r="R381" s="184" t="s">
        <v>621</v>
      </c>
      <c r="S381" s="184" t="s">
        <v>621</v>
      </c>
      <c r="T381" s="184" t="s">
        <v>620</v>
      </c>
      <c r="U381" s="184" t="s">
        <v>621</v>
      </c>
      <c r="V381" s="184" t="s">
        <v>621</v>
      </c>
      <c r="W381" s="184" t="s">
        <v>621</v>
      </c>
      <c r="X381" s="184" t="s">
        <v>621</v>
      </c>
      <c r="Y381" s="184" t="s">
        <v>621</v>
      </c>
      <c r="Z381" s="184" t="s">
        <v>621</v>
      </c>
      <c r="AA381" s="184" t="s">
        <v>621</v>
      </c>
      <c r="AB381" s="184" t="s">
        <v>621</v>
      </c>
      <c r="AC381" s="184" t="s">
        <v>621</v>
      </c>
      <c r="AD381" s="184" t="s">
        <v>621</v>
      </c>
      <c r="AE381" s="184" t="s">
        <v>621</v>
      </c>
      <c r="AF381" s="184" t="s">
        <v>621</v>
      </c>
      <c r="AG381" s="184" t="s">
        <v>622</v>
      </c>
      <c r="AH381" s="184" t="s">
        <v>622</v>
      </c>
      <c r="AI381" s="184" t="s">
        <v>622</v>
      </c>
      <c r="AJ381" s="184" t="s">
        <v>621</v>
      </c>
      <c r="AK381" s="184" t="s">
        <v>621</v>
      </c>
      <c r="AL381" s="184" t="s">
        <v>621</v>
      </c>
      <c r="AM381" s="184" t="s">
        <v>621</v>
      </c>
      <c r="AN381" s="184" t="s">
        <v>621</v>
      </c>
      <c r="AO381" s="184" t="s">
        <v>623</v>
      </c>
      <c r="AP381" s="184" t="s">
        <v>621</v>
      </c>
      <c r="AQ381" s="184" t="s">
        <v>622</v>
      </c>
      <c r="AR381" s="184" t="s">
        <v>621</v>
      </c>
      <c r="AS381" s="184" t="s">
        <v>621</v>
      </c>
      <c r="AT381" s="184" t="s">
        <v>621</v>
      </c>
      <c r="AU381" s="184" t="s">
        <v>621</v>
      </c>
      <c r="AV381" s="184" t="s">
        <v>621</v>
      </c>
      <c r="AW381" s="184" t="s">
        <v>621</v>
      </c>
      <c r="AX381" s="184" t="s">
        <v>620</v>
      </c>
      <c r="AY381" s="184" t="s">
        <v>621</v>
      </c>
      <c r="AZ381" s="184" t="s">
        <v>622</v>
      </c>
      <c r="BA381" s="184" t="s">
        <v>621</v>
      </c>
      <c r="BC381" s="107">
        <f t="shared" si="30"/>
        <v>40</v>
      </c>
      <c r="BD381" s="107">
        <f t="shared" si="31"/>
        <v>5</v>
      </c>
      <c r="BE381" s="107">
        <f t="shared" si="32"/>
        <v>2</v>
      </c>
      <c r="BF381" s="107">
        <f t="shared" si="33"/>
        <v>3</v>
      </c>
      <c r="BG381" s="107">
        <f t="shared" si="34"/>
        <v>0</v>
      </c>
      <c r="BH381" s="107">
        <f t="shared" si="35"/>
        <v>47</v>
      </c>
    </row>
    <row r="382" spans="1:60" x14ac:dyDescent="0.25">
      <c r="A382" s="104">
        <v>1405</v>
      </c>
      <c r="B382" s="69" t="s">
        <v>384</v>
      </c>
      <c r="C382" s="69" t="s">
        <v>380</v>
      </c>
      <c r="D382" s="184" t="s">
        <v>621</v>
      </c>
      <c r="E382" s="184" t="s">
        <v>621</v>
      </c>
      <c r="F382" s="184" t="s">
        <v>621</v>
      </c>
      <c r="G382" s="184" t="s">
        <v>621</v>
      </c>
      <c r="H382" s="184" t="s">
        <v>623</v>
      </c>
      <c r="I382" s="184" t="s">
        <v>621</v>
      </c>
      <c r="J382" s="184" t="s">
        <v>623</v>
      </c>
      <c r="K382" s="184" t="s">
        <v>621</v>
      </c>
      <c r="L382" s="184" t="s">
        <v>621</v>
      </c>
      <c r="M382" s="184" t="s">
        <v>621</v>
      </c>
      <c r="N382" s="184" t="s">
        <v>621</v>
      </c>
      <c r="O382" s="184" t="s">
        <v>621</v>
      </c>
      <c r="P382" s="184" t="s">
        <v>621</v>
      </c>
      <c r="Q382" s="184" t="s">
        <v>621</v>
      </c>
      <c r="R382" s="184" t="s">
        <v>621</v>
      </c>
      <c r="S382" s="184" t="s">
        <v>621</v>
      </c>
      <c r="T382" s="184" t="s">
        <v>621</v>
      </c>
      <c r="U382" s="184" t="s">
        <v>621</v>
      </c>
      <c r="V382" s="184" t="s">
        <v>621</v>
      </c>
      <c r="W382" s="184" t="s">
        <v>621</v>
      </c>
      <c r="X382" s="184" t="s">
        <v>621</v>
      </c>
      <c r="Y382" s="184" t="s">
        <v>622</v>
      </c>
      <c r="Z382" s="184" t="s">
        <v>621</v>
      </c>
      <c r="AA382" s="184" t="s">
        <v>621</v>
      </c>
      <c r="AB382" s="184" t="s">
        <v>621</v>
      </c>
      <c r="AC382" s="184" t="s">
        <v>621</v>
      </c>
      <c r="AD382" s="184" t="s">
        <v>621</v>
      </c>
      <c r="AE382" s="184" t="s">
        <v>621</v>
      </c>
      <c r="AF382" s="184" t="s">
        <v>621</v>
      </c>
      <c r="AG382" s="184" t="s">
        <v>622</v>
      </c>
      <c r="AH382" s="184" t="s">
        <v>622</v>
      </c>
      <c r="AI382" s="184" t="s">
        <v>622</v>
      </c>
      <c r="AJ382" s="184" t="s">
        <v>621</v>
      </c>
      <c r="AK382" s="184" t="s">
        <v>621</v>
      </c>
      <c r="AL382" s="184" t="s">
        <v>621</v>
      </c>
      <c r="AM382" s="184" t="s">
        <v>621</v>
      </c>
      <c r="AN382" s="184" t="s">
        <v>621</v>
      </c>
      <c r="AO382" s="184" t="s">
        <v>620</v>
      </c>
      <c r="AP382" s="184" t="s">
        <v>621</v>
      </c>
      <c r="AQ382" s="184" t="s">
        <v>621</v>
      </c>
      <c r="AR382" s="184" t="s">
        <v>621</v>
      </c>
      <c r="AS382" s="184" t="s">
        <v>621</v>
      </c>
      <c r="AT382" s="184" t="s">
        <v>620</v>
      </c>
      <c r="AU382" s="184" t="s">
        <v>621</v>
      </c>
      <c r="AV382" s="184" t="s">
        <v>621</v>
      </c>
      <c r="AW382" s="184" t="s">
        <v>621</v>
      </c>
      <c r="AX382" s="184" t="s">
        <v>620</v>
      </c>
      <c r="AY382" s="184" t="s">
        <v>621</v>
      </c>
      <c r="AZ382" s="184" t="s">
        <v>622</v>
      </c>
      <c r="BA382" s="184" t="s">
        <v>621</v>
      </c>
      <c r="BC382" s="107">
        <f t="shared" si="30"/>
        <v>40</v>
      </c>
      <c r="BD382" s="107">
        <f t="shared" si="31"/>
        <v>5</v>
      </c>
      <c r="BE382" s="107">
        <f t="shared" si="32"/>
        <v>3</v>
      </c>
      <c r="BF382" s="107">
        <f t="shared" si="33"/>
        <v>2</v>
      </c>
      <c r="BG382" s="107">
        <f t="shared" si="34"/>
        <v>0</v>
      </c>
      <c r="BH382" s="107">
        <f t="shared" si="35"/>
        <v>48</v>
      </c>
    </row>
    <row r="383" spans="1:60" x14ac:dyDescent="0.25">
      <c r="A383" s="104">
        <v>1406</v>
      </c>
      <c r="B383" s="69" t="s">
        <v>385</v>
      </c>
      <c r="C383" s="69" t="s">
        <v>380</v>
      </c>
      <c r="D383" s="184" t="s">
        <v>621</v>
      </c>
      <c r="E383" s="184" t="s">
        <v>623</v>
      </c>
      <c r="F383" s="184" t="s">
        <v>621</v>
      </c>
      <c r="G383" s="184" t="s">
        <v>621</v>
      </c>
      <c r="H383" s="184" t="s">
        <v>621</v>
      </c>
      <c r="I383" s="184" t="s">
        <v>621</v>
      </c>
      <c r="J383" s="184" t="s">
        <v>621</v>
      </c>
      <c r="K383" s="184" t="s">
        <v>621</v>
      </c>
      <c r="L383" s="184" t="s">
        <v>621</v>
      </c>
      <c r="M383" s="184" t="s">
        <v>621</v>
      </c>
      <c r="N383" s="184" t="s">
        <v>623</v>
      </c>
      <c r="O383" s="184" t="s">
        <v>621</v>
      </c>
      <c r="P383" s="184" t="s">
        <v>621</v>
      </c>
      <c r="Q383" s="184" t="s">
        <v>621</v>
      </c>
      <c r="R383" s="184" t="s">
        <v>623</v>
      </c>
      <c r="S383" s="184" t="s">
        <v>621</v>
      </c>
      <c r="T383" s="184" t="s">
        <v>621</v>
      </c>
      <c r="U383" s="184" t="s">
        <v>621</v>
      </c>
      <c r="V383" s="184" t="s">
        <v>621</v>
      </c>
      <c r="W383" s="184" t="s">
        <v>623</v>
      </c>
      <c r="X383" s="184" t="s">
        <v>621</v>
      </c>
      <c r="Y383" s="184" t="s">
        <v>621</v>
      </c>
      <c r="Z383" s="184" t="s">
        <v>621</v>
      </c>
      <c r="AA383" s="184" t="s">
        <v>621</v>
      </c>
      <c r="AB383" s="184" t="s">
        <v>621</v>
      </c>
      <c r="AC383" s="184" t="s">
        <v>621</v>
      </c>
      <c r="AD383" s="184" t="s">
        <v>621</v>
      </c>
      <c r="AE383" s="184" t="s">
        <v>621</v>
      </c>
      <c r="AF383" s="184" t="s">
        <v>621</v>
      </c>
      <c r="AG383" s="184" t="s">
        <v>622</v>
      </c>
      <c r="AH383" s="184" t="s">
        <v>622</v>
      </c>
      <c r="AI383" s="184" t="s">
        <v>622</v>
      </c>
      <c r="AJ383" s="184" t="s">
        <v>621</v>
      </c>
      <c r="AK383" s="184" t="s">
        <v>621</v>
      </c>
      <c r="AL383" s="184" t="s">
        <v>621</v>
      </c>
      <c r="AM383" s="184" t="s">
        <v>621</v>
      </c>
      <c r="AN383" s="184" t="s">
        <v>621</v>
      </c>
      <c r="AO383" s="184" t="s">
        <v>621</v>
      </c>
      <c r="AP383" s="184" t="s">
        <v>621</v>
      </c>
      <c r="AQ383" s="184" t="s">
        <v>621</v>
      </c>
      <c r="AR383" s="184" t="s">
        <v>621</v>
      </c>
      <c r="AS383" s="184" t="s">
        <v>623</v>
      </c>
      <c r="AT383" s="184" t="s">
        <v>623</v>
      </c>
      <c r="AU383" s="184" t="s">
        <v>621</v>
      </c>
      <c r="AV383" s="184" t="s">
        <v>621</v>
      </c>
      <c r="AW383" s="184" t="s">
        <v>621</v>
      </c>
      <c r="AX383" s="184" t="s">
        <v>623</v>
      </c>
      <c r="AY383" s="184" t="s">
        <v>620</v>
      </c>
      <c r="AZ383" s="184" t="s">
        <v>622</v>
      </c>
      <c r="BA383" s="184" t="s">
        <v>622</v>
      </c>
      <c r="BC383" s="107">
        <f t="shared" si="30"/>
        <v>37</v>
      </c>
      <c r="BD383" s="107">
        <f t="shared" si="31"/>
        <v>5</v>
      </c>
      <c r="BE383" s="107">
        <f t="shared" si="32"/>
        <v>1</v>
      </c>
      <c r="BF383" s="107">
        <f t="shared" si="33"/>
        <v>7</v>
      </c>
      <c r="BG383" s="107">
        <f t="shared" si="34"/>
        <v>0</v>
      </c>
      <c r="BH383" s="107">
        <f t="shared" si="35"/>
        <v>43</v>
      </c>
    </row>
    <row r="384" spans="1:60" x14ac:dyDescent="0.25">
      <c r="A384" s="104">
        <v>1407</v>
      </c>
      <c r="B384" s="69" t="s">
        <v>386</v>
      </c>
      <c r="C384" s="69" t="s">
        <v>380</v>
      </c>
      <c r="D384" s="184" t="s">
        <v>621</v>
      </c>
      <c r="E384" s="184" t="s">
        <v>621</v>
      </c>
      <c r="F384" s="184" t="s">
        <v>623</v>
      </c>
      <c r="G384" s="184" t="s">
        <v>620</v>
      </c>
      <c r="H384" s="184" t="s">
        <v>623</v>
      </c>
      <c r="I384" s="184" t="s">
        <v>621</v>
      </c>
      <c r="J384" s="184" t="s">
        <v>623</v>
      </c>
      <c r="K384" s="184" t="s">
        <v>621</v>
      </c>
      <c r="L384" s="184" t="s">
        <v>621</v>
      </c>
      <c r="M384" s="184" t="s">
        <v>621</v>
      </c>
      <c r="N384" s="184" t="s">
        <v>621</v>
      </c>
      <c r="O384" s="184" t="s">
        <v>620</v>
      </c>
      <c r="P384" s="184" t="s">
        <v>621</v>
      </c>
      <c r="Q384" s="184" t="s">
        <v>621</v>
      </c>
      <c r="R384" s="184" t="s">
        <v>623</v>
      </c>
      <c r="S384" s="184" t="s">
        <v>621</v>
      </c>
      <c r="T384" s="184" t="s">
        <v>620</v>
      </c>
      <c r="U384" s="184" t="s">
        <v>621</v>
      </c>
      <c r="V384" s="184" t="s">
        <v>621</v>
      </c>
      <c r="W384" s="184" t="s">
        <v>623</v>
      </c>
      <c r="X384" s="184" t="s">
        <v>621</v>
      </c>
      <c r="Y384" s="184" t="s">
        <v>622</v>
      </c>
      <c r="Z384" s="184" t="s">
        <v>621</v>
      </c>
      <c r="AA384" s="184" t="s">
        <v>621</v>
      </c>
      <c r="AB384" s="184" t="s">
        <v>621</v>
      </c>
      <c r="AC384" s="184" t="s">
        <v>621</v>
      </c>
      <c r="AD384" s="184" t="s">
        <v>621</v>
      </c>
      <c r="AE384" s="184" t="s">
        <v>621</v>
      </c>
      <c r="AF384" s="184" t="s">
        <v>621</v>
      </c>
      <c r="AG384" s="184" t="s">
        <v>622</v>
      </c>
      <c r="AH384" s="184" t="s">
        <v>622</v>
      </c>
      <c r="AI384" s="184" t="s">
        <v>622</v>
      </c>
      <c r="AJ384" s="184" t="s">
        <v>621</v>
      </c>
      <c r="AK384" s="184" t="s">
        <v>621</v>
      </c>
      <c r="AL384" s="184" t="s">
        <v>621</v>
      </c>
      <c r="AM384" s="184" t="s">
        <v>621</v>
      </c>
      <c r="AN384" s="184" t="s">
        <v>621</v>
      </c>
      <c r="AO384" s="184" t="s">
        <v>621</v>
      </c>
      <c r="AP384" s="184" t="s">
        <v>621</v>
      </c>
      <c r="AQ384" s="184" t="s">
        <v>621</v>
      </c>
      <c r="AR384" s="184" t="s">
        <v>621</v>
      </c>
      <c r="AS384" s="184" t="s">
        <v>621</v>
      </c>
      <c r="AT384" s="184" t="s">
        <v>620</v>
      </c>
      <c r="AU384" s="184" t="s">
        <v>621</v>
      </c>
      <c r="AV384" s="184" t="s">
        <v>621</v>
      </c>
      <c r="AW384" s="184" t="s">
        <v>621</v>
      </c>
      <c r="AX384" s="184" t="s">
        <v>623</v>
      </c>
      <c r="AY384" s="184" t="s">
        <v>621</v>
      </c>
      <c r="AZ384" s="184" t="s">
        <v>622</v>
      </c>
      <c r="BA384" s="184" t="s">
        <v>623</v>
      </c>
      <c r="BC384" s="107">
        <f t="shared" si="30"/>
        <v>34</v>
      </c>
      <c r="BD384" s="107">
        <f t="shared" si="31"/>
        <v>5</v>
      </c>
      <c r="BE384" s="107">
        <f t="shared" si="32"/>
        <v>4</v>
      </c>
      <c r="BF384" s="107">
        <f t="shared" si="33"/>
        <v>7</v>
      </c>
      <c r="BG384" s="107">
        <f t="shared" si="34"/>
        <v>0</v>
      </c>
      <c r="BH384" s="107">
        <f t="shared" si="35"/>
        <v>43</v>
      </c>
    </row>
    <row r="385" spans="1:60" x14ac:dyDescent="0.25">
      <c r="A385" s="104">
        <v>1408</v>
      </c>
      <c r="B385" s="69" t="s">
        <v>387</v>
      </c>
      <c r="C385" s="69" t="s">
        <v>380</v>
      </c>
      <c r="D385" s="184" t="s">
        <v>621</v>
      </c>
      <c r="E385" s="184" t="s">
        <v>621</v>
      </c>
      <c r="F385" s="184" t="s">
        <v>621</v>
      </c>
      <c r="G385" s="184" t="s">
        <v>621</v>
      </c>
      <c r="H385" s="184" t="s">
        <v>621</v>
      </c>
      <c r="I385" s="184" t="s">
        <v>621</v>
      </c>
      <c r="J385" s="184" t="s">
        <v>621</v>
      </c>
      <c r="K385" s="184" t="s">
        <v>621</v>
      </c>
      <c r="L385" s="184" t="s">
        <v>621</v>
      </c>
      <c r="M385" s="184" t="s">
        <v>621</v>
      </c>
      <c r="N385" s="184" t="s">
        <v>621</v>
      </c>
      <c r="O385" s="184" t="s">
        <v>621</v>
      </c>
      <c r="P385" s="184" t="s">
        <v>621</v>
      </c>
      <c r="Q385" s="184" t="s">
        <v>621</v>
      </c>
      <c r="R385" s="184" t="s">
        <v>621</v>
      </c>
      <c r="S385" s="184" t="s">
        <v>621</v>
      </c>
      <c r="T385" s="184" t="s">
        <v>620</v>
      </c>
      <c r="U385" s="184" t="s">
        <v>621</v>
      </c>
      <c r="V385" s="184" t="s">
        <v>621</v>
      </c>
      <c r="W385" s="184" t="s">
        <v>621</v>
      </c>
      <c r="X385" s="184" t="s">
        <v>621</v>
      </c>
      <c r="Y385" s="184" t="s">
        <v>621</v>
      </c>
      <c r="Z385" s="184" t="s">
        <v>621</v>
      </c>
      <c r="AA385" s="184" t="s">
        <v>621</v>
      </c>
      <c r="AB385" s="184" t="s">
        <v>621</v>
      </c>
      <c r="AC385" s="184" t="s">
        <v>621</v>
      </c>
      <c r="AD385" s="184" t="s">
        <v>623</v>
      </c>
      <c r="AE385" s="184" t="s">
        <v>621</v>
      </c>
      <c r="AF385" s="184" t="s">
        <v>621</v>
      </c>
      <c r="AG385" s="184" t="s">
        <v>621</v>
      </c>
      <c r="AH385" s="184" t="s">
        <v>622</v>
      </c>
      <c r="AI385" s="184" t="s">
        <v>622</v>
      </c>
      <c r="AJ385" s="184" t="s">
        <v>621</v>
      </c>
      <c r="AK385" s="184" t="s">
        <v>621</v>
      </c>
      <c r="AL385" s="184" t="s">
        <v>621</v>
      </c>
      <c r="AM385" s="184" t="s">
        <v>621</v>
      </c>
      <c r="AN385" s="184" t="s">
        <v>621</v>
      </c>
      <c r="AO385" s="184" t="s">
        <v>621</v>
      </c>
      <c r="AP385" s="184" t="s">
        <v>621</v>
      </c>
      <c r="AQ385" s="184" t="s">
        <v>621</v>
      </c>
      <c r="AR385" s="184" t="s">
        <v>621</v>
      </c>
      <c r="AS385" s="184" t="s">
        <v>623</v>
      </c>
      <c r="AT385" s="184" t="s">
        <v>620</v>
      </c>
      <c r="AU385" s="184" t="s">
        <v>620</v>
      </c>
      <c r="AV385" s="184" t="s">
        <v>621</v>
      </c>
      <c r="AW385" s="184" t="s">
        <v>620</v>
      </c>
      <c r="AX385" s="184" t="s">
        <v>621</v>
      </c>
      <c r="AY385" s="184" t="s">
        <v>621</v>
      </c>
      <c r="AZ385" s="184" t="s">
        <v>622</v>
      </c>
      <c r="BA385" s="184" t="s">
        <v>621</v>
      </c>
      <c r="BC385" s="107">
        <f t="shared" si="30"/>
        <v>41</v>
      </c>
      <c r="BD385" s="107">
        <f t="shared" si="31"/>
        <v>3</v>
      </c>
      <c r="BE385" s="107">
        <f t="shared" si="32"/>
        <v>4</v>
      </c>
      <c r="BF385" s="107">
        <f t="shared" si="33"/>
        <v>2</v>
      </c>
      <c r="BG385" s="107">
        <f t="shared" si="34"/>
        <v>0</v>
      </c>
      <c r="BH385" s="107">
        <f t="shared" si="35"/>
        <v>48</v>
      </c>
    </row>
    <row r="386" spans="1:60" x14ac:dyDescent="0.25">
      <c r="A386" s="104">
        <v>1409</v>
      </c>
      <c r="B386" s="69" t="s">
        <v>388</v>
      </c>
      <c r="C386" s="69" t="s">
        <v>380</v>
      </c>
      <c r="D386" s="184" t="s">
        <v>621</v>
      </c>
      <c r="E386" s="184" t="s">
        <v>621</v>
      </c>
      <c r="F386" s="184" t="s">
        <v>621</v>
      </c>
      <c r="G386" s="184" t="s">
        <v>623</v>
      </c>
      <c r="H386" s="184" t="s">
        <v>623</v>
      </c>
      <c r="I386" s="184" t="s">
        <v>621</v>
      </c>
      <c r="J386" s="184" t="s">
        <v>621</v>
      </c>
      <c r="K386" s="184" t="s">
        <v>621</v>
      </c>
      <c r="L386" s="184" t="s">
        <v>621</v>
      </c>
      <c r="M386" s="184" t="s">
        <v>621</v>
      </c>
      <c r="N386" s="184" t="s">
        <v>621</v>
      </c>
      <c r="O386" s="184" t="s">
        <v>621</v>
      </c>
      <c r="P386" s="184" t="s">
        <v>621</v>
      </c>
      <c r="Q386" s="184" t="s">
        <v>621</v>
      </c>
      <c r="R386" s="184" t="s">
        <v>623</v>
      </c>
      <c r="S386" s="184" t="s">
        <v>621</v>
      </c>
      <c r="T386" s="184" t="s">
        <v>621</v>
      </c>
      <c r="U386" s="184" t="s">
        <v>621</v>
      </c>
      <c r="V386" s="184" t="s">
        <v>621</v>
      </c>
      <c r="W386" s="184" t="s">
        <v>623</v>
      </c>
      <c r="X386" s="184" t="s">
        <v>621</v>
      </c>
      <c r="Y386" s="184" t="s">
        <v>621</v>
      </c>
      <c r="Z386" s="184" t="s">
        <v>621</v>
      </c>
      <c r="AA386" s="184" t="s">
        <v>621</v>
      </c>
      <c r="AB386" s="184" t="s">
        <v>623</v>
      </c>
      <c r="AC386" s="184" t="s">
        <v>621</v>
      </c>
      <c r="AD386" s="184" t="s">
        <v>621</v>
      </c>
      <c r="AE386" s="184" t="s">
        <v>621</v>
      </c>
      <c r="AF386" s="184" t="s">
        <v>621</v>
      </c>
      <c r="AG386" s="184" t="s">
        <v>622</v>
      </c>
      <c r="AH386" s="184" t="s">
        <v>621</v>
      </c>
      <c r="AI386" s="184" t="s">
        <v>621</v>
      </c>
      <c r="AJ386" s="184" t="s">
        <v>621</v>
      </c>
      <c r="AK386" s="184" t="s">
        <v>621</v>
      </c>
      <c r="AL386" s="184" t="s">
        <v>621</v>
      </c>
      <c r="AM386" s="184" t="s">
        <v>621</v>
      </c>
      <c r="AN386" s="184" t="s">
        <v>621</v>
      </c>
      <c r="AO386" s="184" t="s">
        <v>620</v>
      </c>
      <c r="AP386" s="184" t="s">
        <v>621</v>
      </c>
      <c r="AQ386" s="184" t="s">
        <v>621</v>
      </c>
      <c r="AR386" s="184" t="s">
        <v>621</v>
      </c>
      <c r="AS386" s="184" t="s">
        <v>621</v>
      </c>
      <c r="AT386" s="184" t="s">
        <v>623</v>
      </c>
      <c r="AU386" s="184" t="s">
        <v>621</v>
      </c>
      <c r="AV386" s="184" t="s">
        <v>621</v>
      </c>
      <c r="AW386" s="184" t="s">
        <v>621</v>
      </c>
      <c r="AX386" s="184" t="s">
        <v>621</v>
      </c>
      <c r="AY386" s="184" t="s">
        <v>621</v>
      </c>
      <c r="AZ386" s="184" t="s">
        <v>622</v>
      </c>
      <c r="BA386" s="184" t="s">
        <v>621</v>
      </c>
      <c r="BC386" s="107">
        <f t="shared" si="30"/>
        <v>41</v>
      </c>
      <c r="BD386" s="107">
        <f t="shared" si="31"/>
        <v>2</v>
      </c>
      <c r="BE386" s="107">
        <f t="shared" si="32"/>
        <v>1</v>
      </c>
      <c r="BF386" s="107">
        <f t="shared" si="33"/>
        <v>6</v>
      </c>
      <c r="BG386" s="107">
        <f t="shared" si="34"/>
        <v>0</v>
      </c>
      <c r="BH386" s="107">
        <f t="shared" si="35"/>
        <v>44</v>
      </c>
    </row>
    <row r="387" spans="1:60" x14ac:dyDescent="0.25">
      <c r="A387" s="104">
        <v>1410</v>
      </c>
      <c r="B387" s="69" t="s">
        <v>389</v>
      </c>
      <c r="C387" s="69" t="s">
        <v>380</v>
      </c>
      <c r="D387" s="184" t="s">
        <v>621</v>
      </c>
      <c r="E387" s="184" t="s">
        <v>621</v>
      </c>
      <c r="F387" s="184" t="s">
        <v>621</v>
      </c>
      <c r="G387" s="184" t="s">
        <v>621</v>
      </c>
      <c r="H387" s="184" t="s">
        <v>623</v>
      </c>
      <c r="I387" s="184" t="s">
        <v>621</v>
      </c>
      <c r="J387" s="184" t="s">
        <v>623</v>
      </c>
      <c r="K387" s="184" t="s">
        <v>621</v>
      </c>
      <c r="L387" s="184" t="s">
        <v>621</v>
      </c>
      <c r="M387" s="184" t="s">
        <v>621</v>
      </c>
      <c r="N387" s="184" t="s">
        <v>621</v>
      </c>
      <c r="O387" s="184" t="s">
        <v>621</v>
      </c>
      <c r="P387" s="184" t="s">
        <v>621</v>
      </c>
      <c r="Q387" s="184" t="s">
        <v>621</v>
      </c>
      <c r="R387" s="184" t="s">
        <v>621</v>
      </c>
      <c r="S387" s="184" t="s">
        <v>621</v>
      </c>
      <c r="T387" s="184" t="s">
        <v>621</v>
      </c>
      <c r="U387" s="184" t="s">
        <v>621</v>
      </c>
      <c r="V387" s="184" t="s">
        <v>621</v>
      </c>
      <c r="W387" s="184" t="s">
        <v>621</v>
      </c>
      <c r="X387" s="184" t="s">
        <v>621</v>
      </c>
      <c r="Y387" s="184" t="s">
        <v>622</v>
      </c>
      <c r="Z387" s="184" t="s">
        <v>621</v>
      </c>
      <c r="AA387" s="184" t="s">
        <v>621</v>
      </c>
      <c r="AB387" s="184" t="s">
        <v>621</v>
      </c>
      <c r="AC387" s="184" t="s">
        <v>621</v>
      </c>
      <c r="AD387" s="184" t="s">
        <v>621</v>
      </c>
      <c r="AE387" s="184" t="s">
        <v>621</v>
      </c>
      <c r="AF387" s="184" t="s">
        <v>621</v>
      </c>
      <c r="AG387" s="184" t="s">
        <v>621</v>
      </c>
      <c r="AH387" s="184" t="s">
        <v>622</v>
      </c>
      <c r="AI387" s="184" t="s">
        <v>622</v>
      </c>
      <c r="AJ387" s="184" t="s">
        <v>621</v>
      </c>
      <c r="AK387" s="184" t="s">
        <v>621</v>
      </c>
      <c r="AL387" s="184" t="s">
        <v>621</v>
      </c>
      <c r="AM387" s="184" t="s">
        <v>621</v>
      </c>
      <c r="AN387" s="184" t="s">
        <v>621</v>
      </c>
      <c r="AO387" s="184" t="s">
        <v>623</v>
      </c>
      <c r="AP387" s="184" t="s">
        <v>621</v>
      </c>
      <c r="AQ387" s="184" t="s">
        <v>623</v>
      </c>
      <c r="AR387" s="184" t="s">
        <v>621</v>
      </c>
      <c r="AS387" s="184" t="s">
        <v>621</v>
      </c>
      <c r="AT387" s="184" t="s">
        <v>623</v>
      </c>
      <c r="AU387" s="184" t="s">
        <v>623</v>
      </c>
      <c r="AV387" s="184" t="s">
        <v>621</v>
      </c>
      <c r="AW387" s="184" t="s">
        <v>621</v>
      </c>
      <c r="AX387" s="184" t="s">
        <v>621</v>
      </c>
      <c r="AY387" s="184" t="s">
        <v>621</v>
      </c>
      <c r="AZ387" s="184" t="s">
        <v>622</v>
      </c>
      <c r="BA387" s="184" t="s">
        <v>622</v>
      </c>
      <c r="BC387" s="107">
        <f t="shared" si="30"/>
        <v>39</v>
      </c>
      <c r="BD387" s="107">
        <f t="shared" si="31"/>
        <v>5</v>
      </c>
      <c r="BE387" s="107">
        <f t="shared" si="32"/>
        <v>0</v>
      </c>
      <c r="BF387" s="107">
        <f t="shared" si="33"/>
        <v>6</v>
      </c>
      <c r="BG387" s="107">
        <f t="shared" si="34"/>
        <v>0</v>
      </c>
      <c r="BH387" s="107">
        <f t="shared" si="35"/>
        <v>44</v>
      </c>
    </row>
    <row r="388" spans="1:60" x14ac:dyDescent="0.25">
      <c r="A388" s="104">
        <v>1411</v>
      </c>
      <c r="B388" s="69" t="s">
        <v>390</v>
      </c>
      <c r="C388" s="69" t="s">
        <v>380</v>
      </c>
      <c r="D388" s="184" t="s">
        <v>621</v>
      </c>
      <c r="E388" s="184" t="s">
        <v>621</v>
      </c>
      <c r="F388" s="184" t="s">
        <v>621</v>
      </c>
      <c r="G388" s="184" t="s">
        <v>621</v>
      </c>
      <c r="H388" s="184" t="s">
        <v>623</v>
      </c>
      <c r="I388" s="184" t="s">
        <v>621</v>
      </c>
      <c r="J388" s="184" t="s">
        <v>623</v>
      </c>
      <c r="K388" s="184" t="s">
        <v>621</v>
      </c>
      <c r="L388" s="184" t="s">
        <v>622</v>
      </c>
      <c r="M388" s="184" t="s">
        <v>621</v>
      </c>
      <c r="N388" s="184" t="s">
        <v>621</v>
      </c>
      <c r="O388" s="184" t="s">
        <v>621</v>
      </c>
      <c r="P388" s="184" t="s">
        <v>621</v>
      </c>
      <c r="Q388" s="184" t="s">
        <v>621</v>
      </c>
      <c r="R388" s="184" t="s">
        <v>621</v>
      </c>
      <c r="S388" s="184" t="s">
        <v>621</v>
      </c>
      <c r="T388" s="184" t="s">
        <v>623</v>
      </c>
      <c r="U388" s="184" t="s">
        <v>621</v>
      </c>
      <c r="V388" s="184" t="s">
        <v>621</v>
      </c>
      <c r="W388" s="184" t="s">
        <v>621</v>
      </c>
      <c r="X388" s="184" t="s">
        <v>621</v>
      </c>
      <c r="Y388" s="184" t="s">
        <v>622</v>
      </c>
      <c r="Z388" s="184" t="s">
        <v>621</v>
      </c>
      <c r="AA388" s="184" t="s">
        <v>623</v>
      </c>
      <c r="AB388" s="184" t="s">
        <v>621</v>
      </c>
      <c r="AC388" s="184" t="s">
        <v>621</v>
      </c>
      <c r="AD388" s="184" t="s">
        <v>621</v>
      </c>
      <c r="AE388" s="184" t="s">
        <v>621</v>
      </c>
      <c r="AF388" s="184" t="s">
        <v>621</v>
      </c>
      <c r="AG388" s="184" t="s">
        <v>622</v>
      </c>
      <c r="AH388" s="184" t="s">
        <v>622</v>
      </c>
      <c r="AI388" s="184" t="s">
        <v>622</v>
      </c>
      <c r="AJ388" s="184" t="s">
        <v>621</v>
      </c>
      <c r="AK388" s="184" t="s">
        <v>621</v>
      </c>
      <c r="AL388" s="184" t="s">
        <v>621</v>
      </c>
      <c r="AM388" s="184" t="s">
        <v>621</v>
      </c>
      <c r="AN388" s="184" t="s">
        <v>621</v>
      </c>
      <c r="AO388" s="184" t="s">
        <v>623</v>
      </c>
      <c r="AP388" s="184" t="s">
        <v>621</v>
      </c>
      <c r="AQ388" s="184" t="s">
        <v>621</v>
      </c>
      <c r="AR388" s="184" t="s">
        <v>621</v>
      </c>
      <c r="AS388" s="184" t="s">
        <v>621</v>
      </c>
      <c r="AT388" s="184" t="s">
        <v>623</v>
      </c>
      <c r="AU388" s="184" t="s">
        <v>621</v>
      </c>
      <c r="AV388" s="184" t="s">
        <v>623</v>
      </c>
      <c r="AW388" s="184" t="s">
        <v>621</v>
      </c>
      <c r="AX388" s="184" t="s">
        <v>620</v>
      </c>
      <c r="AY388" s="184" t="s">
        <v>621</v>
      </c>
      <c r="AZ388" s="184" t="s">
        <v>622</v>
      </c>
      <c r="BA388" s="184" t="s">
        <v>623</v>
      </c>
      <c r="BC388" s="107">
        <f t="shared" ref="BC388:BC451" si="36">COUNTIF($D388:$BA388,"Yes")</f>
        <v>35</v>
      </c>
      <c r="BD388" s="107">
        <f t="shared" ref="BD388:BD451" si="37">COUNTIF($D388:$BA388,"N/A")</f>
        <v>6</v>
      </c>
      <c r="BE388" s="107">
        <f t="shared" ref="BE388:BE451" si="38">COUNTIF($D388:$BA388,"Prospective")</f>
        <v>1</v>
      </c>
      <c r="BF388" s="107">
        <f t="shared" ref="BF388:BF451" si="39">COUNTIF($D388:$BA388,"No")</f>
        <v>8</v>
      </c>
      <c r="BG388" s="107">
        <f t="shared" ref="BG388:BG451" si="40">50-SUM(BC388:BF388)</f>
        <v>0</v>
      </c>
      <c r="BH388" s="107">
        <f t="shared" ref="BH388:BH451" si="41">SUM(BC388:BE388)</f>
        <v>42</v>
      </c>
    </row>
    <row r="389" spans="1:60" x14ac:dyDescent="0.25">
      <c r="A389" s="104">
        <v>1412</v>
      </c>
      <c r="B389" s="69" t="s">
        <v>391</v>
      </c>
      <c r="C389" s="69" t="s">
        <v>380</v>
      </c>
      <c r="D389" s="184" t="s">
        <v>621</v>
      </c>
      <c r="E389" s="184" t="s">
        <v>621</v>
      </c>
      <c r="F389" s="184" t="s">
        <v>621</v>
      </c>
      <c r="G389" s="184" t="s">
        <v>621</v>
      </c>
      <c r="H389" s="184" t="s">
        <v>621</v>
      </c>
      <c r="I389" s="184" t="s">
        <v>621</v>
      </c>
      <c r="J389" s="184" t="s">
        <v>621</v>
      </c>
      <c r="K389" s="184" t="s">
        <v>621</v>
      </c>
      <c r="L389" s="184" t="s">
        <v>621</v>
      </c>
      <c r="M389" s="184" t="s">
        <v>621</v>
      </c>
      <c r="N389" s="184" t="s">
        <v>621</v>
      </c>
      <c r="O389" s="184" t="s">
        <v>622</v>
      </c>
      <c r="P389" s="184" t="s">
        <v>621</v>
      </c>
      <c r="Q389" s="184" t="s">
        <v>621</v>
      </c>
      <c r="R389" s="184" t="s">
        <v>621</v>
      </c>
      <c r="S389" s="184" t="s">
        <v>621</v>
      </c>
      <c r="T389" s="184" t="s">
        <v>621</v>
      </c>
      <c r="U389" s="184" t="s">
        <v>621</v>
      </c>
      <c r="V389" s="184" t="s">
        <v>621</v>
      </c>
      <c r="W389" s="184" t="s">
        <v>621</v>
      </c>
      <c r="X389" s="184" t="s">
        <v>621</v>
      </c>
      <c r="Y389" s="184" t="s">
        <v>622</v>
      </c>
      <c r="Z389" s="184" t="s">
        <v>621</v>
      </c>
      <c r="AA389" s="184" t="s">
        <v>621</v>
      </c>
      <c r="AB389" s="184" t="s">
        <v>621</v>
      </c>
      <c r="AC389" s="184" t="s">
        <v>621</v>
      </c>
      <c r="AD389" s="184" t="s">
        <v>621</v>
      </c>
      <c r="AE389" s="184" t="s">
        <v>621</v>
      </c>
      <c r="AF389" s="184" t="s">
        <v>621</v>
      </c>
      <c r="AG389" s="184" t="s">
        <v>622</v>
      </c>
      <c r="AH389" s="184" t="s">
        <v>623</v>
      </c>
      <c r="AI389" s="184" t="s">
        <v>623</v>
      </c>
      <c r="AJ389" s="184" t="s">
        <v>621</v>
      </c>
      <c r="AK389" s="184" t="s">
        <v>623</v>
      </c>
      <c r="AL389" s="184" t="s">
        <v>621</v>
      </c>
      <c r="AM389" s="184" t="s">
        <v>621</v>
      </c>
      <c r="AN389" s="184" t="s">
        <v>621</v>
      </c>
      <c r="AO389" s="184" t="s">
        <v>623</v>
      </c>
      <c r="AP389" s="184" t="s">
        <v>621</v>
      </c>
      <c r="AQ389" s="184" t="s">
        <v>621</v>
      </c>
      <c r="AR389" s="184" t="s">
        <v>621</v>
      </c>
      <c r="AS389" s="184" t="s">
        <v>621</v>
      </c>
      <c r="AT389" s="184" t="s">
        <v>623</v>
      </c>
      <c r="AU389" s="184" t="s">
        <v>621</v>
      </c>
      <c r="AV389" s="184" t="s">
        <v>621</v>
      </c>
      <c r="AW389" s="184" t="s">
        <v>620</v>
      </c>
      <c r="AX389" s="184" t="s">
        <v>620</v>
      </c>
      <c r="AY389" s="184" t="s">
        <v>621</v>
      </c>
      <c r="AZ389" s="184" t="s">
        <v>622</v>
      </c>
      <c r="BA389" s="184" t="s">
        <v>623</v>
      </c>
      <c r="BC389" s="107">
        <f t="shared" si="36"/>
        <v>38</v>
      </c>
      <c r="BD389" s="107">
        <f t="shared" si="37"/>
        <v>4</v>
      </c>
      <c r="BE389" s="107">
        <f t="shared" si="38"/>
        <v>2</v>
      </c>
      <c r="BF389" s="107">
        <f t="shared" si="39"/>
        <v>6</v>
      </c>
      <c r="BG389" s="107">
        <f t="shared" si="40"/>
        <v>0</v>
      </c>
      <c r="BH389" s="107">
        <f t="shared" si="41"/>
        <v>44</v>
      </c>
    </row>
    <row r="390" spans="1:60" x14ac:dyDescent="0.25">
      <c r="A390" s="104">
        <v>1413</v>
      </c>
      <c r="B390" s="69" t="s">
        <v>392</v>
      </c>
      <c r="C390" s="69" t="s">
        <v>380</v>
      </c>
      <c r="D390" s="184" t="s">
        <v>621</v>
      </c>
      <c r="E390" s="184" t="s">
        <v>621</v>
      </c>
      <c r="F390" s="184" t="s">
        <v>621</v>
      </c>
      <c r="G390" s="184" t="s">
        <v>620</v>
      </c>
      <c r="H390" s="184" t="s">
        <v>623</v>
      </c>
      <c r="I390" s="184" t="s">
        <v>621</v>
      </c>
      <c r="J390" s="184" t="s">
        <v>623</v>
      </c>
      <c r="K390" s="184" t="s">
        <v>621</v>
      </c>
      <c r="L390" s="184" t="s">
        <v>622</v>
      </c>
      <c r="M390" s="184" t="s">
        <v>621</v>
      </c>
      <c r="N390" s="184" t="s">
        <v>623</v>
      </c>
      <c r="O390" s="184" t="s">
        <v>621</v>
      </c>
      <c r="P390" s="184" t="s">
        <v>621</v>
      </c>
      <c r="Q390" s="184" t="s">
        <v>621</v>
      </c>
      <c r="R390" s="184" t="s">
        <v>621</v>
      </c>
      <c r="S390" s="184" t="s">
        <v>621</v>
      </c>
      <c r="T390" s="184" t="s">
        <v>621</v>
      </c>
      <c r="U390" s="184" t="s">
        <v>621</v>
      </c>
      <c r="V390" s="184" t="s">
        <v>621</v>
      </c>
      <c r="W390" s="184" t="s">
        <v>621</v>
      </c>
      <c r="X390" s="184" t="s">
        <v>621</v>
      </c>
      <c r="Y390" s="184" t="s">
        <v>621</v>
      </c>
      <c r="Z390" s="184" t="s">
        <v>621</v>
      </c>
      <c r="AA390" s="184" t="s">
        <v>621</v>
      </c>
      <c r="AB390" s="184" t="s">
        <v>621</v>
      </c>
      <c r="AC390" s="184" t="s">
        <v>621</v>
      </c>
      <c r="AD390" s="184" t="s">
        <v>621</v>
      </c>
      <c r="AE390" s="184" t="s">
        <v>621</v>
      </c>
      <c r="AF390" s="184" t="s">
        <v>621</v>
      </c>
      <c r="AG390" s="184" t="s">
        <v>620</v>
      </c>
      <c r="AH390" s="184" t="s">
        <v>620</v>
      </c>
      <c r="AI390" s="184" t="s">
        <v>621</v>
      </c>
      <c r="AJ390" s="184" t="s">
        <v>621</v>
      </c>
      <c r="AK390" s="184" t="s">
        <v>621</v>
      </c>
      <c r="AL390" s="184" t="s">
        <v>621</v>
      </c>
      <c r="AM390" s="184" t="s">
        <v>623</v>
      </c>
      <c r="AN390" s="184" t="s">
        <v>621</v>
      </c>
      <c r="AO390" s="184" t="s">
        <v>623</v>
      </c>
      <c r="AP390" s="184" t="s">
        <v>621</v>
      </c>
      <c r="AQ390" s="184" t="s">
        <v>623</v>
      </c>
      <c r="AR390" s="184" t="s">
        <v>621</v>
      </c>
      <c r="AS390" s="184" t="s">
        <v>623</v>
      </c>
      <c r="AT390" s="184" t="s">
        <v>621</v>
      </c>
      <c r="AU390" s="184" t="s">
        <v>621</v>
      </c>
      <c r="AV390" s="184" t="s">
        <v>623</v>
      </c>
      <c r="AW390" s="184" t="s">
        <v>620</v>
      </c>
      <c r="AX390" s="184" t="s">
        <v>621</v>
      </c>
      <c r="AY390" s="184" t="s">
        <v>621</v>
      </c>
      <c r="AZ390" s="184" t="s">
        <v>622</v>
      </c>
      <c r="BA390" s="184" t="s">
        <v>620</v>
      </c>
      <c r="BC390" s="107">
        <f t="shared" si="36"/>
        <v>35</v>
      </c>
      <c r="BD390" s="107">
        <f t="shared" si="37"/>
        <v>2</v>
      </c>
      <c r="BE390" s="107">
        <f t="shared" si="38"/>
        <v>5</v>
      </c>
      <c r="BF390" s="107">
        <f t="shared" si="39"/>
        <v>8</v>
      </c>
      <c r="BG390" s="107">
        <f t="shared" si="40"/>
        <v>0</v>
      </c>
      <c r="BH390" s="107">
        <f t="shared" si="41"/>
        <v>42</v>
      </c>
    </row>
    <row r="391" spans="1:60" x14ac:dyDescent="0.25">
      <c r="A391" s="104">
        <v>1414</v>
      </c>
      <c r="B391" s="69" t="s">
        <v>393</v>
      </c>
      <c r="C391" s="69" t="s">
        <v>380</v>
      </c>
      <c r="D391" s="184" t="s">
        <v>621</v>
      </c>
      <c r="E391" s="184" t="s">
        <v>621</v>
      </c>
      <c r="F391" s="184" t="s">
        <v>621</v>
      </c>
      <c r="G391" s="184" t="s">
        <v>623</v>
      </c>
      <c r="H391" s="184" t="s">
        <v>623</v>
      </c>
      <c r="I391" s="184" t="s">
        <v>621</v>
      </c>
      <c r="J391" s="184" t="s">
        <v>623</v>
      </c>
      <c r="K391" s="184" t="s">
        <v>621</v>
      </c>
      <c r="L391" s="184" t="s">
        <v>621</v>
      </c>
      <c r="M391" s="184" t="s">
        <v>623</v>
      </c>
      <c r="N391" s="184" t="s">
        <v>623</v>
      </c>
      <c r="O391" s="184" t="s">
        <v>621</v>
      </c>
      <c r="P391" s="184" t="s">
        <v>621</v>
      </c>
      <c r="Q391" s="184" t="s">
        <v>620</v>
      </c>
      <c r="R391" s="184" t="s">
        <v>621</v>
      </c>
      <c r="S391" s="184" t="s">
        <v>621</v>
      </c>
      <c r="T391" s="184" t="s">
        <v>621</v>
      </c>
      <c r="U391" s="184" t="s">
        <v>621</v>
      </c>
      <c r="V391" s="184" t="s">
        <v>621</v>
      </c>
      <c r="W391" s="184" t="s">
        <v>621</v>
      </c>
      <c r="X391" s="184" t="s">
        <v>621</v>
      </c>
      <c r="Y391" s="184" t="s">
        <v>622</v>
      </c>
      <c r="Z391" s="184" t="s">
        <v>621</v>
      </c>
      <c r="AA391" s="184" t="s">
        <v>621</v>
      </c>
      <c r="AB391" s="184" t="s">
        <v>621</v>
      </c>
      <c r="AC391" s="184" t="s">
        <v>621</v>
      </c>
      <c r="AD391" s="184" t="s">
        <v>621</v>
      </c>
      <c r="AE391" s="184" t="s">
        <v>621</v>
      </c>
      <c r="AF391" s="184" t="s">
        <v>621</v>
      </c>
      <c r="AG391" s="184" t="s">
        <v>622</v>
      </c>
      <c r="AH391" s="184" t="s">
        <v>622</v>
      </c>
      <c r="AI391" s="184" t="s">
        <v>622</v>
      </c>
      <c r="AJ391" s="184" t="s">
        <v>621</v>
      </c>
      <c r="AK391" s="184" t="s">
        <v>621</v>
      </c>
      <c r="AL391" s="184" t="s">
        <v>621</v>
      </c>
      <c r="AM391" s="184" t="s">
        <v>621</v>
      </c>
      <c r="AN391" s="184" t="s">
        <v>621</v>
      </c>
      <c r="AO391" s="184" t="s">
        <v>620</v>
      </c>
      <c r="AP391" s="184" t="s">
        <v>621</v>
      </c>
      <c r="AQ391" s="184" t="s">
        <v>621</v>
      </c>
      <c r="AR391" s="184" t="s">
        <v>621</v>
      </c>
      <c r="AS391" s="184" t="s">
        <v>621</v>
      </c>
      <c r="AT391" s="184" t="s">
        <v>623</v>
      </c>
      <c r="AU391" s="184" t="s">
        <v>621</v>
      </c>
      <c r="AV391" s="184" t="s">
        <v>621</v>
      </c>
      <c r="AW391" s="184" t="s">
        <v>621</v>
      </c>
      <c r="AX391" s="184" t="s">
        <v>620</v>
      </c>
      <c r="AY391" s="184" t="s">
        <v>621</v>
      </c>
      <c r="AZ391" s="184" t="s">
        <v>622</v>
      </c>
      <c r="BA391" s="184" t="s">
        <v>620</v>
      </c>
      <c r="BC391" s="107">
        <f t="shared" si="36"/>
        <v>35</v>
      </c>
      <c r="BD391" s="107">
        <f t="shared" si="37"/>
        <v>5</v>
      </c>
      <c r="BE391" s="107">
        <f t="shared" si="38"/>
        <v>4</v>
      </c>
      <c r="BF391" s="107">
        <f t="shared" si="39"/>
        <v>6</v>
      </c>
      <c r="BG391" s="107">
        <f t="shared" si="40"/>
        <v>0</v>
      </c>
      <c r="BH391" s="107">
        <f t="shared" si="41"/>
        <v>44</v>
      </c>
    </row>
    <row r="392" spans="1:60" x14ac:dyDescent="0.25">
      <c r="A392" s="104">
        <v>1415</v>
      </c>
      <c r="B392" s="69" t="s">
        <v>394</v>
      </c>
      <c r="C392" s="69" t="s">
        <v>380</v>
      </c>
      <c r="D392" s="184" t="s">
        <v>621</v>
      </c>
      <c r="E392" s="184" t="s">
        <v>621</v>
      </c>
      <c r="F392" s="184" t="s">
        <v>623</v>
      </c>
      <c r="G392" s="184" t="s">
        <v>620</v>
      </c>
      <c r="H392" s="184" t="s">
        <v>621</v>
      </c>
      <c r="I392" s="184" t="s">
        <v>621</v>
      </c>
      <c r="J392" s="184" t="s">
        <v>621</v>
      </c>
      <c r="K392" s="184" t="s">
        <v>621</v>
      </c>
      <c r="L392" s="184" t="s">
        <v>622</v>
      </c>
      <c r="M392" s="184" t="s">
        <v>621</v>
      </c>
      <c r="N392" s="184" t="s">
        <v>621</v>
      </c>
      <c r="O392" s="184" t="s">
        <v>620</v>
      </c>
      <c r="P392" s="184" t="s">
        <v>620</v>
      </c>
      <c r="Q392" s="184" t="s">
        <v>621</v>
      </c>
      <c r="R392" s="184" t="s">
        <v>623</v>
      </c>
      <c r="S392" s="184" t="s">
        <v>623</v>
      </c>
      <c r="T392" s="184" t="s">
        <v>621</v>
      </c>
      <c r="U392" s="184" t="s">
        <v>621</v>
      </c>
      <c r="V392" s="184" t="s">
        <v>621</v>
      </c>
      <c r="W392" s="184" t="s">
        <v>623</v>
      </c>
      <c r="X392" s="184" t="s">
        <v>621</v>
      </c>
      <c r="Y392" s="184" t="s">
        <v>622</v>
      </c>
      <c r="Z392" s="184" t="s">
        <v>621</v>
      </c>
      <c r="AA392" s="184" t="s">
        <v>621</v>
      </c>
      <c r="AB392" s="184" t="s">
        <v>621</v>
      </c>
      <c r="AC392" s="184" t="s">
        <v>621</v>
      </c>
      <c r="AD392" s="184" t="s">
        <v>621</v>
      </c>
      <c r="AE392" s="184" t="s">
        <v>621</v>
      </c>
      <c r="AF392" s="184" t="s">
        <v>621</v>
      </c>
      <c r="AG392" s="184" t="s">
        <v>620</v>
      </c>
      <c r="AH392" s="184" t="s">
        <v>621</v>
      </c>
      <c r="AI392" s="184" t="s">
        <v>621</v>
      </c>
      <c r="AJ392" s="184" t="s">
        <v>621</v>
      </c>
      <c r="AK392" s="184" t="s">
        <v>621</v>
      </c>
      <c r="AL392" s="184" t="s">
        <v>621</v>
      </c>
      <c r="AM392" s="184" t="s">
        <v>621</v>
      </c>
      <c r="AN392" s="184" t="s">
        <v>621</v>
      </c>
      <c r="AO392" s="184" t="s">
        <v>621</v>
      </c>
      <c r="AP392" s="184" t="s">
        <v>621</v>
      </c>
      <c r="AQ392" s="184" t="s">
        <v>621</v>
      </c>
      <c r="AR392" s="184" t="s">
        <v>621</v>
      </c>
      <c r="AS392" s="184" t="s">
        <v>621</v>
      </c>
      <c r="AT392" s="184" t="s">
        <v>623</v>
      </c>
      <c r="AU392" s="184" t="s">
        <v>621</v>
      </c>
      <c r="AV392" s="184" t="s">
        <v>621</v>
      </c>
      <c r="AW392" s="184" t="s">
        <v>620</v>
      </c>
      <c r="AX392" s="184" t="s">
        <v>620</v>
      </c>
      <c r="AY392" s="184" t="s">
        <v>621</v>
      </c>
      <c r="AZ392" s="184" t="s">
        <v>622</v>
      </c>
      <c r="BA392" s="184" t="s">
        <v>622</v>
      </c>
      <c r="BC392" s="107">
        <f t="shared" si="36"/>
        <v>35</v>
      </c>
      <c r="BD392" s="107">
        <f t="shared" si="37"/>
        <v>4</v>
      </c>
      <c r="BE392" s="107">
        <f t="shared" si="38"/>
        <v>6</v>
      </c>
      <c r="BF392" s="107">
        <f t="shared" si="39"/>
        <v>5</v>
      </c>
      <c r="BG392" s="107">
        <f t="shared" si="40"/>
        <v>0</v>
      </c>
      <c r="BH392" s="107">
        <f t="shared" si="41"/>
        <v>45</v>
      </c>
    </row>
    <row r="393" spans="1:60" x14ac:dyDescent="0.25">
      <c r="A393" s="104">
        <v>1416</v>
      </c>
      <c r="B393" s="69" t="s">
        <v>395</v>
      </c>
      <c r="C393" s="69" t="s">
        <v>380</v>
      </c>
      <c r="D393" s="184" t="s">
        <v>621</v>
      </c>
      <c r="E393" s="184" t="s">
        <v>621</v>
      </c>
      <c r="F393" s="184" t="s">
        <v>621</v>
      </c>
      <c r="G393" s="184" t="s">
        <v>621</v>
      </c>
      <c r="H393" s="184" t="s">
        <v>623</v>
      </c>
      <c r="I393" s="184" t="s">
        <v>621</v>
      </c>
      <c r="J393" s="184" t="s">
        <v>621</v>
      </c>
      <c r="K393" s="184" t="s">
        <v>621</v>
      </c>
      <c r="L393" s="184" t="s">
        <v>623</v>
      </c>
      <c r="M393" s="184" t="s">
        <v>623</v>
      </c>
      <c r="N393" s="184" t="s">
        <v>621</v>
      </c>
      <c r="O393" s="184" t="s">
        <v>621</v>
      </c>
      <c r="P393" s="184" t="s">
        <v>621</v>
      </c>
      <c r="Q393" s="184" t="s">
        <v>623</v>
      </c>
      <c r="R393" s="184" t="s">
        <v>621</v>
      </c>
      <c r="S393" s="184" t="s">
        <v>621</v>
      </c>
      <c r="T393" s="184" t="s">
        <v>623</v>
      </c>
      <c r="U393" s="184" t="s">
        <v>621</v>
      </c>
      <c r="V393" s="184" t="s">
        <v>621</v>
      </c>
      <c r="W393" s="184" t="s">
        <v>621</v>
      </c>
      <c r="X393" s="184" t="s">
        <v>621</v>
      </c>
      <c r="Y393" s="184" t="s">
        <v>621</v>
      </c>
      <c r="Z393" s="184" t="s">
        <v>621</v>
      </c>
      <c r="AA393" s="184" t="s">
        <v>621</v>
      </c>
      <c r="AB393" s="184" t="s">
        <v>621</v>
      </c>
      <c r="AC393" s="184" t="s">
        <v>621</v>
      </c>
      <c r="AD393" s="184" t="s">
        <v>621</v>
      </c>
      <c r="AE393" s="184" t="s">
        <v>621</v>
      </c>
      <c r="AF393" s="184" t="s">
        <v>621</v>
      </c>
      <c r="AG393" s="184" t="s">
        <v>621</v>
      </c>
      <c r="AH393" s="184" t="s">
        <v>621</v>
      </c>
      <c r="AI393" s="184" t="s">
        <v>621</v>
      </c>
      <c r="AJ393" s="184" t="s">
        <v>621</v>
      </c>
      <c r="AK393" s="184" t="s">
        <v>621</v>
      </c>
      <c r="AL393" s="184" t="s">
        <v>621</v>
      </c>
      <c r="AM393" s="184" t="s">
        <v>621</v>
      </c>
      <c r="AN393" s="184" t="s">
        <v>621</v>
      </c>
      <c r="AO393" s="184" t="s">
        <v>623</v>
      </c>
      <c r="AP393" s="184" t="s">
        <v>621</v>
      </c>
      <c r="AQ393" s="184" t="s">
        <v>621</v>
      </c>
      <c r="AR393" s="184" t="s">
        <v>621</v>
      </c>
      <c r="AS393" s="184" t="s">
        <v>621</v>
      </c>
      <c r="AT393" s="184" t="s">
        <v>623</v>
      </c>
      <c r="AU393" s="184" t="s">
        <v>621</v>
      </c>
      <c r="AV393" s="184" t="s">
        <v>621</v>
      </c>
      <c r="AW393" s="184" t="s">
        <v>621</v>
      </c>
      <c r="AX393" s="184" t="s">
        <v>621</v>
      </c>
      <c r="AY393" s="184" t="s">
        <v>621</v>
      </c>
      <c r="AZ393" s="184" t="s">
        <v>622</v>
      </c>
      <c r="BA393" s="184" t="s">
        <v>620</v>
      </c>
      <c r="BC393" s="107">
        <f t="shared" si="36"/>
        <v>41</v>
      </c>
      <c r="BD393" s="107">
        <f t="shared" si="37"/>
        <v>1</v>
      </c>
      <c r="BE393" s="107">
        <f t="shared" si="38"/>
        <v>1</v>
      </c>
      <c r="BF393" s="107">
        <f t="shared" si="39"/>
        <v>7</v>
      </c>
      <c r="BG393" s="107">
        <f t="shared" si="40"/>
        <v>0</v>
      </c>
      <c r="BH393" s="107">
        <f t="shared" si="41"/>
        <v>43</v>
      </c>
    </row>
    <row r="394" spans="1:60" x14ac:dyDescent="0.25">
      <c r="A394" s="104">
        <v>1417</v>
      </c>
      <c r="B394" s="69" t="s">
        <v>397</v>
      </c>
      <c r="C394" s="69" t="s">
        <v>380</v>
      </c>
      <c r="D394" s="184" t="s">
        <v>621</v>
      </c>
      <c r="E394" s="184" t="s">
        <v>621</v>
      </c>
      <c r="F394" s="184" t="s">
        <v>621</v>
      </c>
      <c r="G394" s="184" t="s">
        <v>621</v>
      </c>
      <c r="H394" s="184" t="s">
        <v>621</v>
      </c>
      <c r="I394" s="184" t="s">
        <v>621</v>
      </c>
      <c r="J394" s="184" t="s">
        <v>621</v>
      </c>
      <c r="K394" s="184" t="s">
        <v>621</v>
      </c>
      <c r="L394" s="184" t="s">
        <v>623</v>
      </c>
      <c r="M394" s="184" t="s">
        <v>621</v>
      </c>
      <c r="N394" s="184" t="s">
        <v>621</v>
      </c>
      <c r="O394" s="184" t="s">
        <v>621</v>
      </c>
      <c r="P394" s="184" t="s">
        <v>621</v>
      </c>
      <c r="Q394" s="184" t="s">
        <v>621</v>
      </c>
      <c r="R394" s="184" t="s">
        <v>623</v>
      </c>
      <c r="S394" s="184" t="s">
        <v>621</v>
      </c>
      <c r="T394" s="184" t="s">
        <v>621</v>
      </c>
      <c r="U394" s="184" t="s">
        <v>621</v>
      </c>
      <c r="V394" s="184" t="s">
        <v>621</v>
      </c>
      <c r="W394" s="184" t="s">
        <v>621</v>
      </c>
      <c r="X394" s="184" t="s">
        <v>621</v>
      </c>
      <c r="Y394" s="184" t="s">
        <v>622</v>
      </c>
      <c r="Z394" s="184" t="s">
        <v>621</v>
      </c>
      <c r="AA394" s="184" t="s">
        <v>621</v>
      </c>
      <c r="AB394" s="184" t="s">
        <v>621</v>
      </c>
      <c r="AC394" s="184" t="s">
        <v>621</v>
      </c>
      <c r="AD394" s="184" t="s">
        <v>621</v>
      </c>
      <c r="AE394" s="184" t="s">
        <v>621</v>
      </c>
      <c r="AF394" s="184" t="s">
        <v>621</v>
      </c>
      <c r="AG394" s="184" t="s">
        <v>622</v>
      </c>
      <c r="AH394" s="184" t="s">
        <v>622</v>
      </c>
      <c r="AI394" s="184" t="s">
        <v>622</v>
      </c>
      <c r="AJ394" s="184" t="s">
        <v>621</v>
      </c>
      <c r="AK394" s="184" t="s">
        <v>621</v>
      </c>
      <c r="AL394" s="184" t="s">
        <v>621</v>
      </c>
      <c r="AM394" s="184" t="s">
        <v>621</v>
      </c>
      <c r="AN394" s="184" t="s">
        <v>621</v>
      </c>
      <c r="AO394" s="184" t="s">
        <v>621</v>
      </c>
      <c r="AP394" s="184" t="s">
        <v>621</v>
      </c>
      <c r="AQ394" s="184" t="s">
        <v>621</v>
      </c>
      <c r="AR394" s="184" t="s">
        <v>621</v>
      </c>
      <c r="AS394" s="184" t="s">
        <v>621</v>
      </c>
      <c r="AT394" s="184" t="s">
        <v>623</v>
      </c>
      <c r="AU394" s="184" t="s">
        <v>620</v>
      </c>
      <c r="AV394" s="184" t="s">
        <v>621</v>
      </c>
      <c r="AW394" s="184" t="s">
        <v>621</v>
      </c>
      <c r="AX394" s="184" t="s">
        <v>621</v>
      </c>
      <c r="AY394" s="184" t="s">
        <v>621</v>
      </c>
      <c r="AZ394" s="184" t="s">
        <v>622</v>
      </c>
      <c r="BA394" s="184" t="s">
        <v>620</v>
      </c>
      <c r="BC394" s="107">
        <f t="shared" si="36"/>
        <v>40</v>
      </c>
      <c r="BD394" s="107">
        <f t="shared" si="37"/>
        <v>5</v>
      </c>
      <c r="BE394" s="107">
        <f t="shared" si="38"/>
        <v>2</v>
      </c>
      <c r="BF394" s="107">
        <f t="shared" si="39"/>
        <v>3</v>
      </c>
      <c r="BG394" s="107">
        <f t="shared" si="40"/>
        <v>0</v>
      </c>
      <c r="BH394" s="107">
        <f t="shared" si="41"/>
        <v>47</v>
      </c>
    </row>
    <row r="395" spans="1:60" x14ac:dyDescent="0.25">
      <c r="A395" s="104">
        <v>1418</v>
      </c>
      <c r="B395" s="69" t="s">
        <v>398</v>
      </c>
      <c r="C395" s="69" t="s">
        <v>380</v>
      </c>
      <c r="D395" s="184" t="s">
        <v>621</v>
      </c>
      <c r="E395" s="184" t="s">
        <v>621</v>
      </c>
      <c r="F395" s="184" t="s">
        <v>621</v>
      </c>
      <c r="G395" s="184" t="s">
        <v>621</v>
      </c>
      <c r="H395" s="184" t="s">
        <v>623</v>
      </c>
      <c r="I395" s="184" t="s">
        <v>621</v>
      </c>
      <c r="J395" s="184" t="s">
        <v>623</v>
      </c>
      <c r="K395" s="184" t="s">
        <v>621</v>
      </c>
      <c r="L395" s="184" t="s">
        <v>621</v>
      </c>
      <c r="M395" s="184" t="s">
        <v>621</v>
      </c>
      <c r="N395" s="184" t="s">
        <v>623</v>
      </c>
      <c r="O395" s="184" t="s">
        <v>621</v>
      </c>
      <c r="P395" s="184" t="s">
        <v>621</v>
      </c>
      <c r="Q395" s="184" t="s">
        <v>621</v>
      </c>
      <c r="R395" s="184" t="s">
        <v>623</v>
      </c>
      <c r="S395" s="184" t="s">
        <v>621</v>
      </c>
      <c r="T395" s="184" t="s">
        <v>621</v>
      </c>
      <c r="U395" s="184" t="s">
        <v>621</v>
      </c>
      <c r="V395" s="184" t="s">
        <v>621</v>
      </c>
      <c r="W395" s="184" t="s">
        <v>621</v>
      </c>
      <c r="X395" s="184" t="s">
        <v>621</v>
      </c>
      <c r="Y395" s="184" t="s">
        <v>622</v>
      </c>
      <c r="Z395" s="184" t="s">
        <v>621</v>
      </c>
      <c r="AA395" s="184" t="s">
        <v>621</v>
      </c>
      <c r="AB395" s="184" t="s">
        <v>621</v>
      </c>
      <c r="AC395" s="184" t="s">
        <v>621</v>
      </c>
      <c r="AD395" s="184" t="s">
        <v>621</v>
      </c>
      <c r="AE395" s="184" t="s">
        <v>621</v>
      </c>
      <c r="AF395" s="184" t="s">
        <v>621</v>
      </c>
      <c r="AG395" s="184" t="s">
        <v>622</v>
      </c>
      <c r="AH395" s="184" t="s">
        <v>622</v>
      </c>
      <c r="AI395" s="184" t="s">
        <v>622</v>
      </c>
      <c r="AJ395" s="184" t="s">
        <v>621</v>
      </c>
      <c r="AK395" s="184" t="s">
        <v>621</v>
      </c>
      <c r="AL395" s="184" t="s">
        <v>621</v>
      </c>
      <c r="AM395" s="184" t="s">
        <v>621</v>
      </c>
      <c r="AN395" s="184" t="s">
        <v>621</v>
      </c>
      <c r="AO395" s="184" t="s">
        <v>621</v>
      </c>
      <c r="AP395" s="184" t="s">
        <v>621</v>
      </c>
      <c r="AQ395" s="184" t="s">
        <v>622</v>
      </c>
      <c r="AR395" s="184" t="s">
        <v>621</v>
      </c>
      <c r="AS395" s="184" t="s">
        <v>621</v>
      </c>
      <c r="AT395" s="184" t="s">
        <v>621</v>
      </c>
      <c r="AU395" s="184" t="s">
        <v>621</v>
      </c>
      <c r="AV395" s="184" t="s">
        <v>621</v>
      </c>
      <c r="AW395" s="184" t="s">
        <v>621</v>
      </c>
      <c r="AX395" s="184" t="s">
        <v>621</v>
      </c>
      <c r="AY395" s="184" t="s">
        <v>621</v>
      </c>
      <c r="AZ395" s="184" t="s">
        <v>622</v>
      </c>
      <c r="BA395" s="184" t="s">
        <v>622</v>
      </c>
      <c r="BC395" s="107">
        <f t="shared" si="36"/>
        <v>39</v>
      </c>
      <c r="BD395" s="107">
        <f t="shared" si="37"/>
        <v>7</v>
      </c>
      <c r="BE395" s="107">
        <f t="shared" si="38"/>
        <v>0</v>
      </c>
      <c r="BF395" s="107">
        <f t="shared" si="39"/>
        <v>4</v>
      </c>
      <c r="BG395" s="107">
        <f t="shared" si="40"/>
        <v>0</v>
      </c>
      <c r="BH395" s="107">
        <f t="shared" si="41"/>
        <v>46</v>
      </c>
    </row>
    <row r="396" spans="1:60" x14ac:dyDescent="0.25">
      <c r="A396" s="104">
        <v>1419</v>
      </c>
      <c r="B396" s="69" t="s">
        <v>399</v>
      </c>
      <c r="C396" s="69" t="s">
        <v>380</v>
      </c>
      <c r="D396" s="184" t="s">
        <v>621</v>
      </c>
      <c r="E396" s="184" t="s">
        <v>621</v>
      </c>
      <c r="F396" s="184" t="s">
        <v>621</v>
      </c>
      <c r="G396" s="184" t="s">
        <v>621</v>
      </c>
      <c r="H396" s="184" t="s">
        <v>623</v>
      </c>
      <c r="I396" s="184" t="s">
        <v>621</v>
      </c>
      <c r="J396" s="184" t="s">
        <v>621</v>
      </c>
      <c r="K396" s="184" t="s">
        <v>623</v>
      </c>
      <c r="L396" s="184" t="s">
        <v>621</v>
      </c>
      <c r="M396" s="184" t="s">
        <v>621</v>
      </c>
      <c r="N396" s="184" t="s">
        <v>623</v>
      </c>
      <c r="O396" s="184" t="s">
        <v>621</v>
      </c>
      <c r="P396" s="184" t="s">
        <v>621</v>
      </c>
      <c r="Q396" s="184" t="s">
        <v>621</v>
      </c>
      <c r="R396" s="184" t="s">
        <v>621</v>
      </c>
      <c r="S396" s="184" t="s">
        <v>623</v>
      </c>
      <c r="T396" s="184" t="s">
        <v>620</v>
      </c>
      <c r="U396" s="184" t="s">
        <v>621</v>
      </c>
      <c r="V396" s="184" t="s">
        <v>621</v>
      </c>
      <c r="W396" s="184" t="s">
        <v>621</v>
      </c>
      <c r="X396" s="184" t="s">
        <v>621</v>
      </c>
      <c r="Y396" s="184" t="s">
        <v>622</v>
      </c>
      <c r="Z396" s="184" t="s">
        <v>621</v>
      </c>
      <c r="AA396" s="184" t="s">
        <v>621</v>
      </c>
      <c r="AB396" s="184" t="s">
        <v>621</v>
      </c>
      <c r="AC396" s="184" t="s">
        <v>621</v>
      </c>
      <c r="AD396" s="184" t="s">
        <v>621</v>
      </c>
      <c r="AE396" s="184" t="s">
        <v>621</v>
      </c>
      <c r="AF396" s="184" t="s">
        <v>621</v>
      </c>
      <c r="AG396" s="184" t="s">
        <v>621</v>
      </c>
      <c r="AH396" s="184" t="s">
        <v>620</v>
      </c>
      <c r="AI396" s="184" t="s">
        <v>622</v>
      </c>
      <c r="AJ396" s="184" t="s">
        <v>621</v>
      </c>
      <c r="AK396" s="184" t="s">
        <v>621</v>
      </c>
      <c r="AL396" s="184" t="s">
        <v>621</v>
      </c>
      <c r="AM396" s="184" t="s">
        <v>623</v>
      </c>
      <c r="AN396" s="184" t="s">
        <v>621</v>
      </c>
      <c r="AO396" s="184" t="s">
        <v>621</v>
      </c>
      <c r="AP396" s="184" t="s">
        <v>621</v>
      </c>
      <c r="AQ396" s="184" t="s">
        <v>621</v>
      </c>
      <c r="AR396" s="184" t="s">
        <v>621</v>
      </c>
      <c r="AS396" s="184" t="s">
        <v>621</v>
      </c>
      <c r="AT396" s="184" t="s">
        <v>621</v>
      </c>
      <c r="AU396" s="184" t="s">
        <v>621</v>
      </c>
      <c r="AV396" s="184" t="s">
        <v>623</v>
      </c>
      <c r="AW396" s="184" t="s">
        <v>620</v>
      </c>
      <c r="AX396" s="184" t="s">
        <v>621</v>
      </c>
      <c r="AY396" s="184" t="s">
        <v>621</v>
      </c>
      <c r="AZ396" s="184" t="s">
        <v>622</v>
      </c>
      <c r="BA396" s="184" t="s">
        <v>623</v>
      </c>
      <c r="BC396" s="107">
        <f t="shared" si="36"/>
        <v>37</v>
      </c>
      <c r="BD396" s="107">
        <f t="shared" si="37"/>
        <v>3</v>
      </c>
      <c r="BE396" s="107">
        <f t="shared" si="38"/>
        <v>3</v>
      </c>
      <c r="BF396" s="107">
        <f t="shared" si="39"/>
        <v>7</v>
      </c>
      <c r="BG396" s="107">
        <f t="shared" si="40"/>
        <v>0</v>
      </c>
      <c r="BH396" s="107">
        <f t="shared" si="41"/>
        <v>43</v>
      </c>
    </row>
    <row r="397" spans="1:60" x14ac:dyDescent="0.25">
      <c r="A397" s="104">
        <v>1420</v>
      </c>
      <c r="B397" s="69" t="s">
        <v>400</v>
      </c>
      <c r="C397" s="69" t="s">
        <v>380</v>
      </c>
      <c r="D397" s="184" t="s">
        <v>621</v>
      </c>
      <c r="E397" s="184" t="s">
        <v>621</v>
      </c>
      <c r="F397" s="184" t="s">
        <v>621</v>
      </c>
      <c r="G397" s="184" t="s">
        <v>621</v>
      </c>
      <c r="H397" s="184" t="s">
        <v>623</v>
      </c>
      <c r="I397" s="184" t="s">
        <v>623</v>
      </c>
      <c r="J397" s="184" t="s">
        <v>621</v>
      </c>
      <c r="K397" s="184" t="s">
        <v>623</v>
      </c>
      <c r="L397" s="184" t="s">
        <v>621</v>
      </c>
      <c r="M397" s="184" t="s">
        <v>621</v>
      </c>
      <c r="N397" s="184" t="s">
        <v>621</v>
      </c>
      <c r="O397" s="184" t="s">
        <v>621</v>
      </c>
      <c r="P397" s="184" t="s">
        <v>620</v>
      </c>
      <c r="Q397" s="184" t="s">
        <v>623</v>
      </c>
      <c r="R397" s="184" t="s">
        <v>623</v>
      </c>
      <c r="S397" s="184" t="s">
        <v>623</v>
      </c>
      <c r="T397" s="184" t="s">
        <v>623</v>
      </c>
      <c r="U397" s="184" t="s">
        <v>621</v>
      </c>
      <c r="V397" s="184" t="s">
        <v>621</v>
      </c>
      <c r="W397" s="184" t="s">
        <v>621</v>
      </c>
      <c r="X397" s="184" t="s">
        <v>621</v>
      </c>
      <c r="Y397" s="184" t="s">
        <v>621</v>
      </c>
      <c r="Z397" s="184" t="s">
        <v>621</v>
      </c>
      <c r="AA397" s="184" t="s">
        <v>621</v>
      </c>
      <c r="AB397" s="184" t="s">
        <v>621</v>
      </c>
      <c r="AC397" s="184" t="s">
        <v>621</v>
      </c>
      <c r="AD397" s="184" t="s">
        <v>621</v>
      </c>
      <c r="AE397" s="184" t="s">
        <v>621</v>
      </c>
      <c r="AF397" s="184" t="s">
        <v>621</v>
      </c>
      <c r="AG397" s="184" t="s">
        <v>621</v>
      </c>
      <c r="AH397" s="184" t="s">
        <v>622</v>
      </c>
      <c r="AI397" s="184" t="s">
        <v>622</v>
      </c>
      <c r="AJ397" s="184" t="s">
        <v>621</v>
      </c>
      <c r="AK397" s="184" t="s">
        <v>621</v>
      </c>
      <c r="AL397" s="184" t="s">
        <v>621</v>
      </c>
      <c r="AM397" s="184" t="s">
        <v>621</v>
      </c>
      <c r="AN397" s="184" t="s">
        <v>621</v>
      </c>
      <c r="AO397" s="184" t="s">
        <v>621</v>
      </c>
      <c r="AP397" s="184" t="s">
        <v>621</v>
      </c>
      <c r="AQ397" s="184" t="s">
        <v>621</v>
      </c>
      <c r="AR397" s="184" t="s">
        <v>623</v>
      </c>
      <c r="AS397" s="184" t="s">
        <v>623</v>
      </c>
      <c r="AT397" s="184" t="s">
        <v>620</v>
      </c>
      <c r="AU397" s="184" t="s">
        <v>621</v>
      </c>
      <c r="AV397" s="184" t="s">
        <v>621</v>
      </c>
      <c r="AW397" s="184" t="s">
        <v>621</v>
      </c>
      <c r="AX397" s="184" t="s">
        <v>620</v>
      </c>
      <c r="AY397" s="184" t="s">
        <v>621</v>
      </c>
      <c r="AZ397" s="184" t="s">
        <v>622</v>
      </c>
      <c r="BA397" s="184" t="s">
        <v>622</v>
      </c>
      <c r="BC397" s="107">
        <f t="shared" si="36"/>
        <v>34</v>
      </c>
      <c r="BD397" s="107">
        <f t="shared" si="37"/>
        <v>4</v>
      </c>
      <c r="BE397" s="107">
        <f t="shared" si="38"/>
        <v>3</v>
      </c>
      <c r="BF397" s="107">
        <f t="shared" si="39"/>
        <v>9</v>
      </c>
      <c r="BG397" s="107">
        <f t="shared" si="40"/>
        <v>0</v>
      </c>
      <c r="BH397" s="107">
        <f t="shared" si="41"/>
        <v>41</v>
      </c>
    </row>
    <row r="398" spans="1:60" x14ac:dyDescent="0.25">
      <c r="A398" s="104">
        <v>1421</v>
      </c>
      <c r="B398" s="69" t="s">
        <v>401</v>
      </c>
      <c r="C398" s="69" t="s">
        <v>380</v>
      </c>
      <c r="D398" s="184" t="s">
        <v>621</v>
      </c>
      <c r="E398" s="184" t="s">
        <v>621</v>
      </c>
      <c r="F398" s="184" t="s">
        <v>621</v>
      </c>
      <c r="G398" s="184" t="s">
        <v>621</v>
      </c>
      <c r="H398" s="184" t="s">
        <v>623</v>
      </c>
      <c r="I398" s="184" t="s">
        <v>621</v>
      </c>
      <c r="J398" s="184" t="s">
        <v>623</v>
      </c>
      <c r="K398" s="184" t="s">
        <v>621</v>
      </c>
      <c r="L398" s="184" t="s">
        <v>621</v>
      </c>
      <c r="M398" s="184" t="s">
        <v>621</v>
      </c>
      <c r="N398" s="184" t="s">
        <v>621</v>
      </c>
      <c r="O398" s="184" t="s">
        <v>621</v>
      </c>
      <c r="P398" s="184" t="s">
        <v>621</v>
      </c>
      <c r="Q398" s="184" t="s">
        <v>621</v>
      </c>
      <c r="R398" s="184" t="s">
        <v>623</v>
      </c>
      <c r="S398" s="184" t="s">
        <v>621</v>
      </c>
      <c r="T398" s="184" t="s">
        <v>620</v>
      </c>
      <c r="U398" s="184" t="s">
        <v>621</v>
      </c>
      <c r="V398" s="184" t="s">
        <v>621</v>
      </c>
      <c r="W398" s="184" t="s">
        <v>621</v>
      </c>
      <c r="X398" s="184" t="s">
        <v>621</v>
      </c>
      <c r="Y398" s="184" t="s">
        <v>622</v>
      </c>
      <c r="Z398" s="184" t="s">
        <v>621</v>
      </c>
      <c r="AA398" s="184" t="s">
        <v>621</v>
      </c>
      <c r="AB398" s="184" t="s">
        <v>621</v>
      </c>
      <c r="AC398" s="184" t="s">
        <v>621</v>
      </c>
      <c r="AD398" s="184" t="s">
        <v>621</v>
      </c>
      <c r="AE398" s="184" t="s">
        <v>621</v>
      </c>
      <c r="AF398" s="184" t="s">
        <v>621</v>
      </c>
      <c r="AG398" s="184" t="s">
        <v>622</v>
      </c>
      <c r="AH398" s="184" t="s">
        <v>623</v>
      </c>
      <c r="AI398" s="184" t="s">
        <v>621</v>
      </c>
      <c r="AJ398" s="184" t="s">
        <v>621</v>
      </c>
      <c r="AK398" s="184" t="s">
        <v>621</v>
      </c>
      <c r="AL398" s="184" t="s">
        <v>621</v>
      </c>
      <c r="AM398" s="184" t="s">
        <v>621</v>
      </c>
      <c r="AN398" s="184" t="s">
        <v>621</v>
      </c>
      <c r="AO398" s="184" t="s">
        <v>620</v>
      </c>
      <c r="AP398" s="184" t="s">
        <v>621</v>
      </c>
      <c r="AQ398" s="184" t="s">
        <v>621</v>
      </c>
      <c r="AR398" s="184" t="s">
        <v>623</v>
      </c>
      <c r="AS398" s="184" t="s">
        <v>621</v>
      </c>
      <c r="AT398" s="184" t="s">
        <v>623</v>
      </c>
      <c r="AU398" s="184" t="s">
        <v>621</v>
      </c>
      <c r="AV398" s="184" t="s">
        <v>621</v>
      </c>
      <c r="AW398" s="184" t="s">
        <v>621</v>
      </c>
      <c r="AX398" s="184" t="s">
        <v>620</v>
      </c>
      <c r="AY398" s="184" t="s">
        <v>621</v>
      </c>
      <c r="AZ398" s="184" t="s">
        <v>622</v>
      </c>
      <c r="BA398" s="184" t="s">
        <v>622</v>
      </c>
      <c r="BC398" s="107">
        <f t="shared" si="36"/>
        <v>37</v>
      </c>
      <c r="BD398" s="107">
        <f t="shared" si="37"/>
        <v>4</v>
      </c>
      <c r="BE398" s="107">
        <f t="shared" si="38"/>
        <v>3</v>
      </c>
      <c r="BF398" s="107">
        <f t="shared" si="39"/>
        <v>6</v>
      </c>
      <c r="BG398" s="107">
        <f t="shared" si="40"/>
        <v>0</v>
      </c>
      <c r="BH398" s="107">
        <f t="shared" si="41"/>
        <v>44</v>
      </c>
    </row>
    <row r="399" spans="1:60" x14ac:dyDescent="0.25">
      <c r="A399" s="104">
        <v>1422</v>
      </c>
      <c r="B399" s="69" t="s">
        <v>403</v>
      </c>
      <c r="C399" s="69" t="s">
        <v>380</v>
      </c>
      <c r="D399" s="184" t="s">
        <v>621</v>
      </c>
      <c r="E399" s="184" t="s">
        <v>621</v>
      </c>
      <c r="F399" s="184" t="s">
        <v>621</v>
      </c>
      <c r="G399" s="184" t="s">
        <v>621</v>
      </c>
      <c r="H399" s="184" t="s">
        <v>623</v>
      </c>
      <c r="I399" s="184" t="s">
        <v>621</v>
      </c>
      <c r="J399" s="184" t="s">
        <v>621</v>
      </c>
      <c r="K399" s="184" t="s">
        <v>621</v>
      </c>
      <c r="L399" s="184" t="s">
        <v>621</v>
      </c>
      <c r="M399" s="184" t="s">
        <v>621</v>
      </c>
      <c r="N399" s="184" t="s">
        <v>621</v>
      </c>
      <c r="O399" s="184" t="s">
        <v>621</v>
      </c>
      <c r="P399" s="184" t="s">
        <v>621</v>
      </c>
      <c r="Q399" s="184" t="s">
        <v>621</v>
      </c>
      <c r="R399" s="184" t="s">
        <v>623</v>
      </c>
      <c r="S399" s="184" t="s">
        <v>621</v>
      </c>
      <c r="T399" s="184" t="s">
        <v>620</v>
      </c>
      <c r="U399" s="184" t="s">
        <v>621</v>
      </c>
      <c r="V399" s="184" t="s">
        <v>621</v>
      </c>
      <c r="W399" s="184" t="s">
        <v>621</v>
      </c>
      <c r="X399" s="184" t="s">
        <v>621</v>
      </c>
      <c r="Y399" s="184" t="s">
        <v>621</v>
      </c>
      <c r="Z399" s="184" t="s">
        <v>621</v>
      </c>
      <c r="AA399" s="184" t="s">
        <v>621</v>
      </c>
      <c r="AB399" s="184" t="s">
        <v>621</v>
      </c>
      <c r="AC399" s="184" t="s">
        <v>621</v>
      </c>
      <c r="AD399" s="184" t="s">
        <v>621</v>
      </c>
      <c r="AE399" s="184" t="s">
        <v>621</v>
      </c>
      <c r="AF399" s="184" t="s">
        <v>621</v>
      </c>
      <c r="AG399" s="184" t="s">
        <v>621</v>
      </c>
      <c r="AH399" s="184" t="s">
        <v>621</v>
      </c>
      <c r="AI399" s="184" t="s">
        <v>622</v>
      </c>
      <c r="AJ399" s="184" t="s">
        <v>621</v>
      </c>
      <c r="AK399" s="184" t="s">
        <v>621</v>
      </c>
      <c r="AL399" s="184" t="s">
        <v>621</v>
      </c>
      <c r="AM399" s="184" t="s">
        <v>621</v>
      </c>
      <c r="AN399" s="184" t="s">
        <v>621</v>
      </c>
      <c r="AO399" s="184" t="s">
        <v>623</v>
      </c>
      <c r="AP399" s="184" t="s">
        <v>621</v>
      </c>
      <c r="AQ399" s="184" t="s">
        <v>621</v>
      </c>
      <c r="AR399" s="184" t="s">
        <v>621</v>
      </c>
      <c r="AS399" s="184" t="s">
        <v>621</v>
      </c>
      <c r="AT399" s="184" t="s">
        <v>623</v>
      </c>
      <c r="AU399" s="184" t="s">
        <v>621</v>
      </c>
      <c r="AV399" s="184" t="s">
        <v>621</v>
      </c>
      <c r="AW399" s="184" t="s">
        <v>621</v>
      </c>
      <c r="AX399" s="184" t="s">
        <v>621</v>
      </c>
      <c r="AY399" s="184" t="s">
        <v>621</v>
      </c>
      <c r="AZ399" s="184" t="s">
        <v>622</v>
      </c>
      <c r="BA399" s="184" t="s">
        <v>622</v>
      </c>
      <c r="BC399" s="107">
        <f t="shared" si="36"/>
        <v>42</v>
      </c>
      <c r="BD399" s="107">
        <f t="shared" si="37"/>
        <v>3</v>
      </c>
      <c r="BE399" s="107">
        <f t="shared" si="38"/>
        <v>1</v>
      </c>
      <c r="BF399" s="107">
        <f t="shared" si="39"/>
        <v>4</v>
      </c>
      <c r="BG399" s="107">
        <f t="shared" si="40"/>
        <v>0</v>
      </c>
      <c r="BH399" s="107">
        <f t="shared" si="41"/>
        <v>46</v>
      </c>
    </row>
    <row r="400" spans="1:60" x14ac:dyDescent="0.25">
      <c r="A400" s="104">
        <v>1423</v>
      </c>
      <c r="B400" s="69" t="s">
        <v>402</v>
      </c>
      <c r="C400" s="69" t="s">
        <v>380</v>
      </c>
      <c r="D400" s="184" t="s">
        <v>621</v>
      </c>
      <c r="E400" s="184" t="s">
        <v>621</v>
      </c>
      <c r="F400" s="184" t="s">
        <v>621</v>
      </c>
      <c r="G400" s="184" t="s">
        <v>620</v>
      </c>
      <c r="H400" s="184" t="s">
        <v>621</v>
      </c>
      <c r="I400" s="184" t="s">
        <v>621</v>
      </c>
      <c r="J400" s="184" t="s">
        <v>623</v>
      </c>
      <c r="K400" s="184" t="s">
        <v>621</v>
      </c>
      <c r="L400" s="184" t="s">
        <v>621</v>
      </c>
      <c r="M400" s="184" t="s">
        <v>621</v>
      </c>
      <c r="N400" s="184" t="s">
        <v>621</v>
      </c>
      <c r="O400" s="184" t="s">
        <v>621</v>
      </c>
      <c r="P400" s="184" t="s">
        <v>621</v>
      </c>
      <c r="Q400" s="184" t="s">
        <v>621</v>
      </c>
      <c r="R400" s="184" t="s">
        <v>623</v>
      </c>
      <c r="S400" s="184" t="s">
        <v>621</v>
      </c>
      <c r="T400" s="184" t="s">
        <v>620</v>
      </c>
      <c r="U400" s="184" t="s">
        <v>621</v>
      </c>
      <c r="V400" s="184" t="s">
        <v>621</v>
      </c>
      <c r="W400" s="184" t="s">
        <v>623</v>
      </c>
      <c r="X400" s="184" t="s">
        <v>621</v>
      </c>
      <c r="Y400" s="184" t="s">
        <v>621</v>
      </c>
      <c r="Z400" s="184" t="s">
        <v>621</v>
      </c>
      <c r="AA400" s="184" t="s">
        <v>621</v>
      </c>
      <c r="AB400" s="184" t="s">
        <v>621</v>
      </c>
      <c r="AC400" s="184" t="s">
        <v>621</v>
      </c>
      <c r="AD400" s="184" t="s">
        <v>621</v>
      </c>
      <c r="AE400" s="184" t="s">
        <v>621</v>
      </c>
      <c r="AF400" s="184" t="s">
        <v>621</v>
      </c>
      <c r="AG400" s="184" t="s">
        <v>622</v>
      </c>
      <c r="AH400" s="184" t="s">
        <v>622</v>
      </c>
      <c r="AI400" s="184" t="s">
        <v>622</v>
      </c>
      <c r="AJ400" s="184" t="s">
        <v>621</v>
      </c>
      <c r="AK400" s="184" t="s">
        <v>621</v>
      </c>
      <c r="AL400" s="184" t="s">
        <v>621</v>
      </c>
      <c r="AM400" s="184" t="s">
        <v>621</v>
      </c>
      <c r="AN400" s="184" t="s">
        <v>621</v>
      </c>
      <c r="AO400" s="184" t="s">
        <v>623</v>
      </c>
      <c r="AP400" s="184" t="s">
        <v>621</v>
      </c>
      <c r="AQ400" s="184" t="s">
        <v>621</v>
      </c>
      <c r="AR400" s="184" t="s">
        <v>621</v>
      </c>
      <c r="AS400" s="184" t="s">
        <v>621</v>
      </c>
      <c r="AT400" s="184" t="s">
        <v>623</v>
      </c>
      <c r="AU400" s="184" t="s">
        <v>621</v>
      </c>
      <c r="AV400" s="184" t="s">
        <v>621</v>
      </c>
      <c r="AW400" s="184" t="s">
        <v>621</v>
      </c>
      <c r="AX400" s="184" t="s">
        <v>621</v>
      </c>
      <c r="AY400" s="184" t="s">
        <v>621</v>
      </c>
      <c r="AZ400" s="184" t="s">
        <v>622</v>
      </c>
      <c r="BA400" s="184" t="s">
        <v>621</v>
      </c>
      <c r="BC400" s="107">
        <f t="shared" si="36"/>
        <v>39</v>
      </c>
      <c r="BD400" s="107">
        <f t="shared" si="37"/>
        <v>4</v>
      </c>
      <c r="BE400" s="107">
        <f t="shared" si="38"/>
        <v>2</v>
      </c>
      <c r="BF400" s="107">
        <f t="shared" si="39"/>
        <v>5</v>
      </c>
      <c r="BG400" s="107">
        <f t="shared" si="40"/>
        <v>0</v>
      </c>
      <c r="BH400" s="107">
        <f t="shared" si="41"/>
        <v>45</v>
      </c>
    </row>
    <row r="401" spans="1:60" x14ac:dyDescent="0.25">
      <c r="A401" s="104">
        <v>1424</v>
      </c>
      <c r="B401" s="69" t="s">
        <v>404</v>
      </c>
      <c r="C401" s="69" t="s">
        <v>380</v>
      </c>
      <c r="D401" s="184" t="s">
        <v>621</v>
      </c>
      <c r="E401" s="184" t="s">
        <v>621</v>
      </c>
      <c r="F401" s="184" t="s">
        <v>621</v>
      </c>
      <c r="G401" s="184" t="s">
        <v>621</v>
      </c>
      <c r="H401" s="184" t="s">
        <v>621</v>
      </c>
      <c r="I401" s="184" t="s">
        <v>621</v>
      </c>
      <c r="J401" s="184" t="s">
        <v>621</v>
      </c>
      <c r="K401" s="184" t="s">
        <v>621</v>
      </c>
      <c r="L401" s="184" t="s">
        <v>621</v>
      </c>
      <c r="M401" s="184" t="s">
        <v>621</v>
      </c>
      <c r="N401" s="184" t="s">
        <v>621</v>
      </c>
      <c r="O401" s="184" t="s">
        <v>621</v>
      </c>
      <c r="P401" s="184" t="s">
        <v>621</v>
      </c>
      <c r="Q401" s="184" t="s">
        <v>621</v>
      </c>
      <c r="R401" s="184" t="s">
        <v>623</v>
      </c>
      <c r="S401" s="184" t="s">
        <v>623</v>
      </c>
      <c r="T401" s="184" t="s">
        <v>621</v>
      </c>
      <c r="U401" s="184" t="s">
        <v>621</v>
      </c>
      <c r="V401" s="184" t="s">
        <v>621</v>
      </c>
      <c r="W401" s="184" t="s">
        <v>621</v>
      </c>
      <c r="X401" s="184" t="s">
        <v>621</v>
      </c>
      <c r="Y401" s="184" t="s">
        <v>621</v>
      </c>
      <c r="Z401" s="184" t="s">
        <v>621</v>
      </c>
      <c r="AA401" s="184" t="s">
        <v>621</v>
      </c>
      <c r="AB401" s="184" t="s">
        <v>621</v>
      </c>
      <c r="AC401" s="184" t="s">
        <v>621</v>
      </c>
      <c r="AD401" s="184" t="s">
        <v>621</v>
      </c>
      <c r="AE401" s="184" t="s">
        <v>621</v>
      </c>
      <c r="AF401" s="184" t="s">
        <v>621</v>
      </c>
      <c r="AG401" s="184" t="s">
        <v>621</v>
      </c>
      <c r="AH401" s="184" t="s">
        <v>621</v>
      </c>
      <c r="AI401" s="184" t="s">
        <v>621</v>
      </c>
      <c r="AJ401" s="184" t="s">
        <v>621</v>
      </c>
      <c r="AK401" s="184" t="s">
        <v>621</v>
      </c>
      <c r="AL401" s="184" t="s">
        <v>621</v>
      </c>
      <c r="AM401" s="184" t="s">
        <v>621</v>
      </c>
      <c r="AN401" s="184" t="s">
        <v>621</v>
      </c>
      <c r="AO401" s="184" t="s">
        <v>623</v>
      </c>
      <c r="AP401" s="184" t="s">
        <v>621</v>
      </c>
      <c r="AQ401" s="184" t="s">
        <v>621</v>
      </c>
      <c r="AR401" s="184" t="s">
        <v>621</v>
      </c>
      <c r="AS401" s="184" t="s">
        <v>621</v>
      </c>
      <c r="AT401" s="184" t="s">
        <v>621</v>
      </c>
      <c r="AU401" s="184" t="s">
        <v>621</v>
      </c>
      <c r="AV401" s="184" t="s">
        <v>621</v>
      </c>
      <c r="AW401" s="184" t="s">
        <v>621</v>
      </c>
      <c r="AX401" s="184" t="s">
        <v>621</v>
      </c>
      <c r="AY401" s="184" t="s">
        <v>621</v>
      </c>
      <c r="AZ401" s="184" t="s">
        <v>622</v>
      </c>
      <c r="BA401" s="184" t="s">
        <v>622</v>
      </c>
      <c r="BC401" s="107">
        <f t="shared" si="36"/>
        <v>45</v>
      </c>
      <c r="BD401" s="107">
        <f t="shared" si="37"/>
        <v>2</v>
      </c>
      <c r="BE401" s="107">
        <f t="shared" si="38"/>
        <v>0</v>
      </c>
      <c r="BF401" s="107">
        <f t="shared" si="39"/>
        <v>3</v>
      </c>
      <c r="BG401" s="107">
        <f t="shared" si="40"/>
        <v>0</v>
      </c>
      <c r="BH401" s="107">
        <f t="shared" si="41"/>
        <v>47</v>
      </c>
    </row>
    <row r="402" spans="1:60" x14ac:dyDescent="0.25">
      <c r="A402" s="104">
        <v>1425</v>
      </c>
      <c r="B402" s="69" t="s">
        <v>407</v>
      </c>
      <c r="C402" s="69" t="s">
        <v>380</v>
      </c>
      <c r="D402" s="184" t="s">
        <v>623</v>
      </c>
      <c r="E402" s="184" t="s">
        <v>621</v>
      </c>
      <c r="F402" s="184" t="s">
        <v>621</v>
      </c>
      <c r="G402" s="184" t="s">
        <v>621</v>
      </c>
      <c r="H402" s="184" t="s">
        <v>623</v>
      </c>
      <c r="I402" s="184" t="s">
        <v>621</v>
      </c>
      <c r="J402" s="184" t="s">
        <v>621</v>
      </c>
      <c r="K402" s="184" t="s">
        <v>621</v>
      </c>
      <c r="L402" s="184" t="s">
        <v>621</v>
      </c>
      <c r="M402" s="184" t="s">
        <v>621</v>
      </c>
      <c r="N402" s="184" t="s">
        <v>621</v>
      </c>
      <c r="O402" s="184" t="s">
        <v>621</v>
      </c>
      <c r="P402" s="184" t="s">
        <v>621</v>
      </c>
      <c r="Q402" s="184" t="s">
        <v>621</v>
      </c>
      <c r="R402" s="184" t="s">
        <v>621</v>
      </c>
      <c r="S402" s="184" t="s">
        <v>621</v>
      </c>
      <c r="T402" s="184" t="s">
        <v>620</v>
      </c>
      <c r="U402" s="184" t="s">
        <v>621</v>
      </c>
      <c r="V402" s="184" t="s">
        <v>621</v>
      </c>
      <c r="W402" s="184" t="s">
        <v>621</v>
      </c>
      <c r="X402" s="184" t="s">
        <v>621</v>
      </c>
      <c r="Y402" s="184" t="s">
        <v>622</v>
      </c>
      <c r="Z402" s="184" t="s">
        <v>621</v>
      </c>
      <c r="AA402" s="184" t="s">
        <v>621</v>
      </c>
      <c r="AB402" s="184" t="s">
        <v>621</v>
      </c>
      <c r="AC402" s="184" t="s">
        <v>621</v>
      </c>
      <c r="AD402" s="184" t="s">
        <v>621</v>
      </c>
      <c r="AE402" s="184" t="s">
        <v>621</v>
      </c>
      <c r="AF402" s="184" t="s">
        <v>621</v>
      </c>
      <c r="AG402" s="184" t="s">
        <v>622</v>
      </c>
      <c r="AH402" s="184" t="s">
        <v>622</v>
      </c>
      <c r="AI402" s="184" t="s">
        <v>622</v>
      </c>
      <c r="AJ402" s="184" t="s">
        <v>621</v>
      </c>
      <c r="AK402" s="184" t="s">
        <v>621</v>
      </c>
      <c r="AL402" s="184" t="s">
        <v>621</v>
      </c>
      <c r="AM402" s="184" t="s">
        <v>621</v>
      </c>
      <c r="AN402" s="184" t="s">
        <v>621</v>
      </c>
      <c r="AO402" s="184" t="s">
        <v>621</v>
      </c>
      <c r="AP402" s="184" t="s">
        <v>621</v>
      </c>
      <c r="AQ402" s="184" t="s">
        <v>621</v>
      </c>
      <c r="AR402" s="184" t="s">
        <v>621</v>
      </c>
      <c r="AS402" s="184" t="s">
        <v>621</v>
      </c>
      <c r="AT402" s="184" t="s">
        <v>623</v>
      </c>
      <c r="AU402" s="184" t="s">
        <v>623</v>
      </c>
      <c r="AV402" s="184" t="s">
        <v>621</v>
      </c>
      <c r="AW402" s="184" t="s">
        <v>621</v>
      </c>
      <c r="AX402" s="184" t="s">
        <v>621</v>
      </c>
      <c r="AY402" s="184" t="s">
        <v>621</v>
      </c>
      <c r="AZ402" s="184" t="s">
        <v>622</v>
      </c>
      <c r="BA402" s="184" t="s">
        <v>620</v>
      </c>
      <c r="BC402" s="107">
        <f t="shared" si="36"/>
        <v>39</v>
      </c>
      <c r="BD402" s="107">
        <f t="shared" si="37"/>
        <v>5</v>
      </c>
      <c r="BE402" s="107">
        <f t="shared" si="38"/>
        <v>2</v>
      </c>
      <c r="BF402" s="107">
        <f t="shared" si="39"/>
        <v>4</v>
      </c>
      <c r="BG402" s="107">
        <f t="shared" si="40"/>
        <v>0</v>
      </c>
      <c r="BH402" s="107">
        <f t="shared" si="41"/>
        <v>46</v>
      </c>
    </row>
    <row r="403" spans="1:60" x14ac:dyDescent="0.25">
      <c r="A403" s="104">
        <v>1426</v>
      </c>
      <c r="B403" s="69" t="s">
        <v>405</v>
      </c>
      <c r="C403" s="69" t="s">
        <v>380</v>
      </c>
      <c r="D403" s="184" t="s">
        <v>623</v>
      </c>
      <c r="E403" s="184" t="s">
        <v>621</v>
      </c>
      <c r="F403" s="184" t="s">
        <v>621</v>
      </c>
      <c r="G403" s="184" t="s">
        <v>621</v>
      </c>
      <c r="H403" s="184" t="s">
        <v>623</v>
      </c>
      <c r="I403" s="184" t="s">
        <v>621</v>
      </c>
      <c r="J403" s="184" t="s">
        <v>623</v>
      </c>
      <c r="K403" s="184" t="s">
        <v>621</v>
      </c>
      <c r="L403" s="184" t="s">
        <v>621</v>
      </c>
      <c r="M403" s="184" t="s">
        <v>621</v>
      </c>
      <c r="N403" s="184" t="s">
        <v>621</v>
      </c>
      <c r="O403" s="184" t="s">
        <v>621</v>
      </c>
      <c r="P403" s="184" t="s">
        <v>621</v>
      </c>
      <c r="Q403" s="184" t="s">
        <v>621</v>
      </c>
      <c r="R403" s="184" t="s">
        <v>623</v>
      </c>
      <c r="S403" s="184" t="s">
        <v>621</v>
      </c>
      <c r="T403" s="184" t="s">
        <v>623</v>
      </c>
      <c r="U403" s="184" t="s">
        <v>621</v>
      </c>
      <c r="V403" s="184" t="s">
        <v>621</v>
      </c>
      <c r="W403" s="184" t="s">
        <v>621</v>
      </c>
      <c r="X403" s="184" t="s">
        <v>621</v>
      </c>
      <c r="Y403" s="184" t="s">
        <v>622</v>
      </c>
      <c r="Z403" s="184" t="s">
        <v>623</v>
      </c>
      <c r="AA403" s="184" t="s">
        <v>621</v>
      </c>
      <c r="AB403" s="184" t="s">
        <v>623</v>
      </c>
      <c r="AC403" s="184" t="s">
        <v>621</v>
      </c>
      <c r="AD403" s="184" t="s">
        <v>621</v>
      </c>
      <c r="AE403" s="184" t="s">
        <v>621</v>
      </c>
      <c r="AF403" s="184" t="s">
        <v>621</v>
      </c>
      <c r="AG403" s="184" t="s">
        <v>621</v>
      </c>
      <c r="AH403" s="184" t="s">
        <v>621</v>
      </c>
      <c r="AI403" s="184" t="s">
        <v>622</v>
      </c>
      <c r="AJ403" s="184" t="s">
        <v>621</v>
      </c>
      <c r="AK403" s="184" t="s">
        <v>621</v>
      </c>
      <c r="AL403" s="184" t="s">
        <v>621</v>
      </c>
      <c r="AM403" s="184" t="s">
        <v>621</v>
      </c>
      <c r="AN403" s="184" t="s">
        <v>621</v>
      </c>
      <c r="AO403" s="184" t="s">
        <v>621</v>
      </c>
      <c r="AP403" s="184" t="s">
        <v>621</v>
      </c>
      <c r="AQ403" s="184" t="s">
        <v>622</v>
      </c>
      <c r="AR403" s="184" t="s">
        <v>621</v>
      </c>
      <c r="AS403" s="184" t="s">
        <v>621</v>
      </c>
      <c r="AT403" s="184" t="s">
        <v>621</v>
      </c>
      <c r="AU403" s="184" t="s">
        <v>621</v>
      </c>
      <c r="AV403" s="184" t="s">
        <v>621</v>
      </c>
      <c r="AW403" s="184" t="s">
        <v>621</v>
      </c>
      <c r="AX403" s="184" t="s">
        <v>620</v>
      </c>
      <c r="AY403" s="184" t="s">
        <v>621</v>
      </c>
      <c r="AZ403" s="184" t="s">
        <v>622</v>
      </c>
      <c r="BA403" s="184" t="s">
        <v>622</v>
      </c>
      <c r="BC403" s="107">
        <f t="shared" si="36"/>
        <v>37</v>
      </c>
      <c r="BD403" s="107">
        <f t="shared" si="37"/>
        <v>5</v>
      </c>
      <c r="BE403" s="107">
        <f t="shared" si="38"/>
        <v>1</v>
      </c>
      <c r="BF403" s="107">
        <f t="shared" si="39"/>
        <v>7</v>
      </c>
      <c r="BG403" s="107">
        <f t="shared" si="40"/>
        <v>0</v>
      </c>
      <c r="BH403" s="107">
        <f t="shared" si="41"/>
        <v>43</v>
      </c>
    </row>
    <row r="404" spans="1:60" x14ac:dyDescent="0.25">
      <c r="A404" s="104">
        <v>1427</v>
      </c>
      <c r="B404" s="69" t="s">
        <v>406</v>
      </c>
      <c r="C404" s="69" t="s">
        <v>380</v>
      </c>
      <c r="D404" s="184" t="s">
        <v>623</v>
      </c>
      <c r="E404" s="184" t="s">
        <v>621</v>
      </c>
      <c r="F404" s="184" t="s">
        <v>621</v>
      </c>
      <c r="G404" s="184" t="s">
        <v>621</v>
      </c>
      <c r="H404" s="184" t="s">
        <v>623</v>
      </c>
      <c r="I404" s="184" t="s">
        <v>621</v>
      </c>
      <c r="J404" s="184" t="s">
        <v>621</v>
      </c>
      <c r="K404" s="184" t="s">
        <v>621</v>
      </c>
      <c r="L404" s="184" t="s">
        <v>621</v>
      </c>
      <c r="M404" s="184" t="s">
        <v>621</v>
      </c>
      <c r="N404" s="184" t="s">
        <v>621</v>
      </c>
      <c r="O404" s="184" t="s">
        <v>621</v>
      </c>
      <c r="P404" s="184" t="s">
        <v>621</v>
      </c>
      <c r="Q404" s="184" t="s">
        <v>623</v>
      </c>
      <c r="R404" s="184" t="s">
        <v>621</v>
      </c>
      <c r="S404" s="184" t="s">
        <v>621</v>
      </c>
      <c r="T404" s="184" t="s">
        <v>620</v>
      </c>
      <c r="U404" s="184" t="s">
        <v>621</v>
      </c>
      <c r="V404" s="184" t="s">
        <v>621</v>
      </c>
      <c r="W404" s="184" t="s">
        <v>621</v>
      </c>
      <c r="X404" s="184" t="s">
        <v>621</v>
      </c>
      <c r="Y404" s="184" t="s">
        <v>622</v>
      </c>
      <c r="Z404" s="184" t="s">
        <v>621</v>
      </c>
      <c r="AA404" s="184" t="s">
        <v>621</v>
      </c>
      <c r="AB404" s="184" t="s">
        <v>621</v>
      </c>
      <c r="AC404" s="184" t="s">
        <v>621</v>
      </c>
      <c r="AD404" s="184" t="s">
        <v>621</v>
      </c>
      <c r="AE404" s="184" t="s">
        <v>621</v>
      </c>
      <c r="AF404" s="184" t="s">
        <v>621</v>
      </c>
      <c r="AG404" s="184" t="s">
        <v>622</v>
      </c>
      <c r="AH404" s="184" t="s">
        <v>622</v>
      </c>
      <c r="AI404" s="184" t="s">
        <v>622</v>
      </c>
      <c r="AJ404" s="184" t="s">
        <v>621</v>
      </c>
      <c r="AK404" s="184" t="s">
        <v>621</v>
      </c>
      <c r="AL404" s="184" t="s">
        <v>621</v>
      </c>
      <c r="AM404" s="184" t="s">
        <v>621</v>
      </c>
      <c r="AN404" s="184" t="s">
        <v>621</v>
      </c>
      <c r="AO404" s="184" t="s">
        <v>621</v>
      </c>
      <c r="AP404" s="184" t="s">
        <v>621</v>
      </c>
      <c r="AQ404" s="184" t="s">
        <v>621</v>
      </c>
      <c r="AR404" s="184" t="s">
        <v>621</v>
      </c>
      <c r="AS404" s="184" t="s">
        <v>621</v>
      </c>
      <c r="AT404" s="184" t="s">
        <v>623</v>
      </c>
      <c r="AU404" s="184" t="s">
        <v>621</v>
      </c>
      <c r="AV404" s="184" t="s">
        <v>621</v>
      </c>
      <c r="AW404" s="184" t="s">
        <v>623</v>
      </c>
      <c r="AX404" s="184" t="s">
        <v>621</v>
      </c>
      <c r="AY404" s="184" t="s">
        <v>621</v>
      </c>
      <c r="AZ404" s="184" t="s">
        <v>622</v>
      </c>
      <c r="BA404" s="184" t="s">
        <v>623</v>
      </c>
      <c r="BC404" s="107">
        <f t="shared" si="36"/>
        <v>38</v>
      </c>
      <c r="BD404" s="107">
        <f t="shared" si="37"/>
        <v>5</v>
      </c>
      <c r="BE404" s="107">
        <f t="shared" si="38"/>
        <v>1</v>
      </c>
      <c r="BF404" s="107">
        <f t="shared" si="39"/>
        <v>6</v>
      </c>
      <c r="BG404" s="107">
        <f t="shared" si="40"/>
        <v>0</v>
      </c>
      <c r="BH404" s="107">
        <f t="shared" si="41"/>
        <v>44</v>
      </c>
    </row>
    <row r="405" spans="1:60" x14ac:dyDescent="0.25">
      <c r="A405" s="104">
        <v>1428</v>
      </c>
      <c r="B405" s="69" t="s">
        <v>408</v>
      </c>
      <c r="C405" s="69" t="s">
        <v>380</v>
      </c>
      <c r="D405" s="184" t="s">
        <v>621</v>
      </c>
      <c r="E405" s="184" t="s">
        <v>621</v>
      </c>
      <c r="F405" s="184" t="s">
        <v>621</v>
      </c>
      <c r="G405" s="184" t="s">
        <v>621</v>
      </c>
      <c r="H405" s="184" t="s">
        <v>623</v>
      </c>
      <c r="I405" s="184" t="s">
        <v>621</v>
      </c>
      <c r="J405" s="184" t="s">
        <v>621</v>
      </c>
      <c r="K405" s="184" t="s">
        <v>621</v>
      </c>
      <c r="L405" s="184" t="s">
        <v>622</v>
      </c>
      <c r="M405" s="184" t="s">
        <v>621</v>
      </c>
      <c r="N405" s="184" t="s">
        <v>623</v>
      </c>
      <c r="O405" s="184" t="s">
        <v>621</v>
      </c>
      <c r="P405" s="184" t="s">
        <v>621</v>
      </c>
      <c r="Q405" s="184" t="s">
        <v>621</v>
      </c>
      <c r="R405" s="184" t="s">
        <v>621</v>
      </c>
      <c r="S405" s="184" t="s">
        <v>621</v>
      </c>
      <c r="T405" s="184" t="s">
        <v>620</v>
      </c>
      <c r="U405" s="184" t="s">
        <v>621</v>
      </c>
      <c r="V405" s="184" t="s">
        <v>621</v>
      </c>
      <c r="W405" s="184" t="s">
        <v>623</v>
      </c>
      <c r="X405" s="184" t="s">
        <v>621</v>
      </c>
      <c r="Y405" s="184" t="s">
        <v>622</v>
      </c>
      <c r="Z405" s="184" t="s">
        <v>621</v>
      </c>
      <c r="AA405" s="184" t="s">
        <v>621</v>
      </c>
      <c r="AB405" s="184" t="s">
        <v>621</v>
      </c>
      <c r="AC405" s="184" t="s">
        <v>623</v>
      </c>
      <c r="AD405" s="184" t="s">
        <v>621</v>
      </c>
      <c r="AE405" s="184" t="s">
        <v>621</v>
      </c>
      <c r="AF405" s="184" t="s">
        <v>621</v>
      </c>
      <c r="AG405" s="184" t="s">
        <v>621</v>
      </c>
      <c r="AH405" s="184" t="s">
        <v>622</v>
      </c>
      <c r="AI405" s="184" t="s">
        <v>622</v>
      </c>
      <c r="AJ405" s="184" t="s">
        <v>621</v>
      </c>
      <c r="AK405" s="184" t="s">
        <v>621</v>
      </c>
      <c r="AL405" s="184" t="s">
        <v>622</v>
      </c>
      <c r="AM405" s="184" t="s">
        <v>621</v>
      </c>
      <c r="AN405" s="184" t="s">
        <v>621</v>
      </c>
      <c r="AO405" s="184" t="s">
        <v>621</v>
      </c>
      <c r="AP405" s="184" t="s">
        <v>621</v>
      </c>
      <c r="AQ405" s="184" t="s">
        <v>621</v>
      </c>
      <c r="AR405" s="184" t="s">
        <v>621</v>
      </c>
      <c r="AS405" s="184" t="s">
        <v>621</v>
      </c>
      <c r="AT405" s="184" t="s">
        <v>620</v>
      </c>
      <c r="AU405" s="184" t="s">
        <v>620</v>
      </c>
      <c r="AV405" s="184" t="s">
        <v>621</v>
      </c>
      <c r="AW405" s="184" t="s">
        <v>620</v>
      </c>
      <c r="AX405" s="184" t="s">
        <v>621</v>
      </c>
      <c r="AY405" s="184" t="s">
        <v>621</v>
      </c>
      <c r="AZ405" s="184" t="s">
        <v>622</v>
      </c>
      <c r="BA405" s="184" t="s">
        <v>622</v>
      </c>
      <c r="BC405" s="107">
        <f t="shared" si="36"/>
        <v>35</v>
      </c>
      <c r="BD405" s="107">
        <f t="shared" si="37"/>
        <v>7</v>
      </c>
      <c r="BE405" s="107">
        <f t="shared" si="38"/>
        <v>4</v>
      </c>
      <c r="BF405" s="107">
        <f t="shared" si="39"/>
        <v>4</v>
      </c>
      <c r="BG405" s="107">
        <f t="shared" si="40"/>
        <v>0</v>
      </c>
      <c r="BH405" s="107">
        <f t="shared" si="41"/>
        <v>46</v>
      </c>
    </row>
    <row r="406" spans="1:60" x14ac:dyDescent="0.25">
      <c r="A406" s="104">
        <v>1429</v>
      </c>
      <c r="B406" s="69" t="s">
        <v>409</v>
      </c>
      <c r="C406" s="69" t="s">
        <v>380</v>
      </c>
      <c r="D406" s="184" t="s">
        <v>621</v>
      </c>
      <c r="E406" s="184" t="s">
        <v>621</v>
      </c>
      <c r="F406" s="184" t="s">
        <v>621</v>
      </c>
      <c r="G406" s="184" t="s">
        <v>620</v>
      </c>
      <c r="H406" s="184" t="s">
        <v>621</v>
      </c>
      <c r="I406" s="184" t="s">
        <v>621</v>
      </c>
      <c r="J406" s="184" t="s">
        <v>623</v>
      </c>
      <c r="K406" s="184" t="s">
        <v>621</v>
      </c>
      <c r="L406" s="184" t="s">
        <v>621</v>
      </c>
      <c r="M406" s="184" t="s">
        <v>621</v>
      </c>
      <c r="N406" s="184" t="s">
        <v>621</v>
      </c>
      <c r="O406" s="184" t="s">
        <v>621</v>
      </c>
      <c r="P406" s="184" t="s">
        <v>621</v>
      </c>
      <c r="Q406" s="184" t="s">
        <v>620</v>
      </c>
      <c r="R406" s="184" t="s">
        <v>621</v>
      </c>
      <c r="S406" s="184" t="s">
        <v>621</v>
      </c>
      <c r="T406" s="184" t="s">
        <v>620</v>
      </c>
      <c r="U406" s="184" t="s">
        <v>621</v>
      </c>
      <c r="V406" s="184" t="s">
        <v>621</v>
      </c>
      <c r="W406" s="184" t="s">
        <v>623</v>
      </c>
      <c r="X406" s="184" t="s">
        <v>621</v>
      </c>
      <c r="Y406" s="184" t="s">
        <v>622</v>
      </c>
      <c r="Z406" s="184" t="s">
        <v>621</v>
      </c>
      <c r="AA406" s="184" t="s">
        <v>621</v>
      </c>
      <c r="AB406" s="184" t="s">
        <v>621</v>
      </c>
      <c r="AC406" s="184" t="s">
        <v>621</v>
      </c>
      <c r="AD406" s="184" t="s">
        <v>621</v>
      </c>
      <c r="AE406" s="184" t="s">
        <v>621</v>
      </c>
      <c r="AF406" s="184" t="s">
        <v>621</v>
      </c>
      <c r="AG406" s="184" t="s">
        <v>622</v>
      </c>
      <c r="AH406" s="184" t="s">
        <v>621</v>
      </c>
      <c r="AI406" s="184" t="s">
        <v>621</v>
      </c>
      <c r="AJ406" s="184" t="s">
        <v>621</v>
      </c>
      <c r="AK406" s="184" t="s">
        <v>621</v>
      </c>
      <c r="AL406" s="184" t="s">
        <v>621</v>
      </c>
      <c r="AM406" s="184" t="s">
        <v>621</v>
      </c>
      <c r="AN406" s="184" t="s">
        <v>623</v>
      </c>
      <c r="AO406" s="184" t="s">
        <v>623</v>
      </c>
      <c r="AP406" s="184" t="s">
        <v>623</v>
      </c>
      <c r="AQ406" s="184" t="s">
        <v>622</v>
      </c>
      <c r="AR406" s="184" t="s">
        <v>623</v>
      </c>
      <c r="AS406" s="184" t="s">
        <v>621</v>
      </c>
      <c r="AT406" s="184" t="s">
        <v>623</v>
      </c>
      <c r="AU406" s="184" t="s">
        <v>621</v>
      </c>
      <c r="AV406" s="184" t="s">
        <v>621</v>
      </c>
      <c r="AW406" s="184" t="s">
        <v>620</v>
      </c>
      <c r="AX406" s="184" t="s">
        <v>621</v>
      </c>
      <c r="AY406" s="184" t="s">
        <v>621</v>
      </c>
      <c r="AZ406" s="184" t="s">
        <v>622</v>
      </c>
      <c r="BA406" s="184" t="s">
        <v>623</v>
      </c>
      <c r="BC406" s="107">
        <f t="shared" si="36"/>
        <v>34</v>
      </c>
      <c r="BD406" s="107">
        <f t="shared" si="37"/>
        <v>4</v>
      </c>
      <c r="BE406" s="107">
        <f t="shared" si="38"/>
        <v>4</v>
      </c>
      <c r="BF406" s="107">
        <f t="shared" si="39"/>
        <v>8</v>
      </c>
      <c r="BG406" s="107">
        <f t="shared" si="40"/>
        <v>0</v>
      </c>
      <c r="BH406" s="107">
        <f t="shared" si="41"/>
        <v>42</v>
      </c>
    </row>
    <row r="407" spans="1:60" x14ac:dyDescent="0.25">
      <c r="A407" s="104">
        <v>1430</v>
      </c>
      <c r="B407" s="69" t="s">
        <v>396</v>
      </c>
      <c r="C407" s="69" t="s">
        <v>380</v>
      </c>
      <c r="D407" s="184" t="s">
        <v>621</v>
      </c>
      <c r="E407" s="184" t="s">
        <v>621</v>
      </c>
      <c r="F407" s="184" t="s">
        <v>621</v>
      </c>
      <c r="G407" s="184" t="s">
        <v>620</v>
      </c>
      <c r="H407" s="184" t="s">
        <v>621</v>
      </c>
      <c r="I407" s="184" t="s">
        <v>621</v>
      </c>
      <c r="J407" s="184" t="s">
        <v>623</v>
      </c>
      <c r="K407" s="184" t="s">
        <v>621</v>
      </c>
      <c r="L407" s="184" t="s">
        <v>622</v>
      </c>
      <c r="M407" s="184" t="s">
        <v>623</v>
      </c>
      <c r="N407" s="184" t="s">
        <v>623</v>
      </c>
      <c r="O407" s="184" t="s">
        <v>622</v>
      </c>
      <c r="P407" s="184" t="s">
        <v>621</v>
      </c>
      <c r="Q407" s="184" t="s">
        <v>620</v>
      </c>
      <c r="R407" s="184" t="s">
        <v>621</v>
      </c>
      <c r="S407" s="184" t="s">
        <v>621</v>
      </c>
      <c r="T407" s="184" t="s">
        <v>620</v>
      </c>
      <c r="U407" s="184" t="s">
        <v>621</v>
      </c>
      <c r="V407" s="184" t="s">
        <v>623</v>
      </c>
      <c r="W407" s="184" t="s">
        <v>621</v>
      </c>
      <c r="X407" s="184" t="s">
        <v>623</v>
      </c>
      <c r="Y407" s="184" t="s">
        <v>622</v>
      </c>
      <c r="Z407" s="184" t="s">
        <v>621</v>
      </c>
      <c r="AA407" s="184" t="s">
        <v>623</v>
      </c>
      <c r="AB407" s="184" t="s">
        <v>621</v>
      </c>
      <c r="AC407" s="184" t="s">
        <v>621</v>
      </c>
      <c r="AD407" s="184" t="s">
        <v>621</v>
      </c>
      <c r="AE407" s="184" t="s">
        <v>621</v>
      </c>
      <c r="AF407" s="184" t="s">
        <v>621</v>
      </c>
      <c r="AG407" s="184" t="s">
        <v>621</v>
      </c>
      <c r="AH407" s="184" t="s">
        <v>622</v>
      </c>
      <c r="AI407" s="184" t="s">
        <v>622</v>
      </c>
      <c r="AJ407" s="184" t="s">
        <v>621</v>
      </c>
      <c r="AK407" s="184" t="s">
        <v>621</v>
      </c>
      <c r="AL407" s="184" t="s">
        <v>621</v>
      </c>
      <c r="AM407" s="184" t="s">
        <v>623</v>
      </c>
      <c r="AN407" s="184" t="s">
        <v>621</v>
      </c>
      <c r="AO407" s="184" t="s">
        <v>621</v>
      </c>
      <c r="AP407" s="184" t="s">
        <v>621</v>
      </c>
      <c r="AQ407" s="184" t="s">
        <v>621</v>
      </c>
      <c r="AR407" s="184" t="s">
        <v>623</v>
      </c>
      <c r="AS407" s="184" t="s">
        <v>621</v>
      </c>
      <c r="AT407" s="184" t="s">
        <v>620</v>
      </c>
      <c r="AU407" s="184" t="s">
        <v>621</v>
      </c>
      <c r="AV407" s="184" t="s">
        <v>621</v>
      </c>
      <c r="AW407" s="184" t="s">
        <v>621</v>
      </c>
      <c r="AX407" s="184" t="s">
        <v>620</v>
      </c>
      <c r="AY407" s="184" t="s">
        <v>621</v>
      </c>
      <c r="AZ407" s="184" t="s">
        <v>622</v>
      </c>
      <c r="BA407" s="184" t="s">
        <v>620</v>
      </c>
      <c r="BC407" s="107">
        <f t="shared" si="36"/>
        <v>30</v>
      </c>
      <c r="BD407" s="107">
        <f t="shared" si="37"/>
        <v>6</v>
      </c>
      <c r="BE407" s="107">
        <f t="shared" si="38"/>
        <v>6</v>
      </c>
      <c r="BF407" s="107">
        <f t="shared" si="39"/>
        <v>8</v>
      </c>
      <c r="BG407" s="107">
        <f t="shared" si="40"/>
        <v>0</v>
      </c>
      <c r="BH407" s="107">
        <f t="shared" si="41"/>
        <v>42</v>
      </c>
    </row>
    <row r="408" spans="1:60" x14ac:dyDescent="0.25">
      <c r="A408" s="104">
        <v>1431</v>
      </c>
      <c r="B408" s="69" t="s">
        <v>410</v>
      </c>
      <c r="C408" s="69" t="s">
        <v>380</v>
      </c>
      <c r="D408" s="184" t="s">
        <v>621</v>
      </c>
      <c r="E408" s="184" t="s">
        <v>621</v>
      </c>
      <c r="F408" s="184" t="s">
        <v>621</v>
      </c>
      <c r="G408" s="184" t="s">
        <v>621</v>
      </c>
      <c r="H408" s="184" t="s">
        <v>623</v>
      </c>
      <c r="I408" s="184" t="s">
        <v>621</v>
      </c>
      <c r="J408" s="184" t="s">
        <v>621</v>
      </c>
      <c r="K408" s="184" t="s">
        <v>621</v>
      </c>
      <c r="L408" s="184" t="s">
        <v>621</v>
      </c>
      <c r="M408" s="184" t="s">
        <v>623</v>
      </c>
      <c r="N408" s="184" t="s">
        <v>621</v>
      </c>
      <c r="O408" s="184" t="s">
        <v>621</v>
      </c>
      <c r="P408" s="184" t="s">
        <v>621</v>
      </c>
      <c r="Q408" s="184" t="s">
        <v>620</v>
      </c>
      <c r="R408" s="184" t="s">
        <v>621</v>
      </c>
      <c r="S408" s="184" t="s">
        <v>621</v>
      </c>
      <c r="T408" s="184" t="s">
        <v>620</v>
      </c>
      <c r="U408" s="184" t="s">
        <v>621</v>
      </c>
      <c r="V408" s="184" t="s">
        <v>621</v>
      </c>
      <c r="W408" s="184" t="s">
        <v>621</v>
      </c>
      <c r="X408" s="184" t="s">
        <v>621</v>
      </c>
      <c r="Y408" s="184" t="s">
        <v>622</v>
      </c>
      <c r="Z408" s="184" t="s">
        <v>623</v>
      </c>
      <c r="AA408" s="184" t="s">
        <v>621</v>
      </c>
      <c r="AB408" s="184" t="s">
        <v>621</v>
      </c>
      <c r="AC408" s="184" t="s">
        <v>621</v>
      </c>
      <c r="AD408" s="184" t="s">
        <v>621</v>
      </c>
      <c r="AE408" s="184" t="s">
        <v>621</v>
      </c>
      <c r="AF408" s="184" t="s">
        <v>621</v>
      </c>
      <c r="AG408" s="184" t="s">
        <v>622</v>
      </c>
      <c r="AH408" s="184" t="s">
        <v>621</v>
      </c>
      <c r="AI408" s="184" t="s">
        <v>621</v>
      </c>
      <c r="AJ408" s="184" t="s">
        <v>621</v>
      </c>
      <c r="AK408" s="184" t="s">
        <v>621</v>
      </c>
      <c r="AL408" s="184" t="s">
        <v>623</v>
      </c>
      <c r="AM408" s="184" t="s">
        <v>621</v>
      </c>
      <c r="AN408" s="184" t="s">
        <v>621</v>
      </c>
      <c r="AO408" s="184" t="s">
        <v>621</v>
      </c>
      <c r="AP408" s="184" t="s">
        <v>623</v>
      </c>
      <c r="AQ408" s="184" t="s">
        <v>621</v>
      </c>
      <c r="AR408" s="184" t="s">
        <v>621</v>
      </c>
      <c r="AS408" s="184" t="s">
        <v>623</v>
      </c>
      <c r="AT408" s="184" t="s">
        <v>623</v>
      </c>
      <c r="AU408" s="184" t="s">
        <v>621</v>
      </c>
      <c r="AV408" s="184" t="s">
        <v>621</v>
      </c>
      <c r="AW408" s="184" t="s">
        <v>621</v>
      </c>
      <c r="AX408" s="184" t="s">
        <v>621</v>
      </c>
      <c r="AY408" s="184" t="s">
        <v>621</v>
      </c>
      <c r="AZ408" s="184" t="s">
        <v>622</v>
      </c>
      <c r="BA408" s="184" t="s">
        <v>621</v>
      </c>
      <c r="BC408" s="107">
        <f t="shared" si="36"/>
        <v>38</v>
      </c>
      <c r="BD408" s="107">
        <f t="shared" si="37"/>
        <v>3</v>
      </c>
      <c r="BE408" s="107">
        <f t="shared" si="38"/>
        <v>2</v>
      </c>
      <c r="BF408" s="107">
        <f t="shared" si="39"/>
        <v>7</v>
      </c>
      <c r="BG408" s="107">
        <f t="shared" si="40"/>
        <v>0</v>
      </c>
      <c r="BH408" s="107">
        <f t="shared" si="41"/>
        <v>43</v>
      </c>
    </row>
    <row r="409" spans="1:60" x14ac:dyDescent="0.25">
      <c r="A409" s="104">
        <v>1432</v>
      </c>
      <c r="B409" s="69" t="s">
        <v>411</v>
      </c>
      <c r="C409" s="69" t="s">
        <v>380</v>
      </c>
      <c r="D409" s="184" t="s">
        <v>621</v>
      </c>
      <c r="E409" s="184" t="s">
        <v>621</v>
      </c>
      <c r="F409" s="184" t="s">
        <v>621</v>
      </c>
      <c r="G409" s="184" t="s">
        <v>623</v>
      </c>
      <c r="H409" s="184" t="s">
        <v>621</v>
      </c>
      <c r="I409" s="184" t="s">
        <v>621</v>
      </c>
      <c r="J409" s="184" t="s">
        <v>623</v>
      </c>
      <c r="K409" s="184" t="s">
        <v>621</v>
      </c>
      <c r="L409" s="184" t="s">
        <v>621</v>
      </c>
      <c r="M409" s="184" t="s">
        <v>621</v>
      </c>
      <c r="N409" s="184" t="s">
        <v>623</v>
      </c>
      <c r="O409" s="184" t="s">
        <v>621</v>
      </c>
      <c r="P409" s="184" t="s">
        <v>621</v>
      </c>
      <c r="Q409" s="184" t="s">
        <v>621</v>
      </c>
      <c r="R409" s="184" t="s">
        <v>621</v>
      </c>
      <c r="S409" s="184" t="s">
        <v>621</v>
      </c>
      <c r="T409" s="184" t="s">
        <v>623</v>
      </c>
      <c r="U409" s="184" t="s">
        <v>621</v>
      </c>
      <c r="V409" s="184" t="s">
        <v>621</v>
      </c>
      <c r="W409" s="184" t="s">
        <v>621</v>
      </c>
      <c r="X409" s="184" t="s">
        <v>621</v>
      </c>
      <c r="Y409" s="184" t="s">
        <v>621</v>
      </c>
      <c r="Z409" s="184" t="s">
        <v>621</v>
      </c>
      <c r="AA409" s="184" t="s">
        <v>621</v>
      </c>
      <c r="AB409" s="184" t="s">
        <v>621</v>
      </c>
      <c r="AC409" s="184" t="s">
        <v>621</v>
      </c>
      <c r="AD409" s="184" t="s">
        <v>621</v>
      </c>
      <c r="AE409" s="184" t="s">
        <v>621</v>
      </c>
      <c r="AF409" s="184" t="s">
        <v>621</v>
      </c>
      <c r="AG409" s="184" t="s">
        <v>622</v>
      </c>
      <c r="AH409" s="184" t="s">
        <v>621</v>
      </c>
      <c r="AI409" s="184" t="s">
        <v>621</v>
      </c>
      <c r="AJ409" s="184" t="s">
        <v>621</v>
      </c>
      <c r="AK409" s="184" t="s">
        <v>621</v>
      </c>
      <c r="AL409" s="184" t="s">
        <v>621</v>
      </c>
      <c r="AM409" s="184" t="s">
        <v>623</v>
      </c>
      <c r="AN409" s="184" t="s">
        <v>621</v>
      </c>
      <c r="AO409" s="184" t="s">
        <v>623</v>
      </c>
      <c r="AP409" s="184" t="s">
        <v>621</v>
      </c>
      <c r="AQ409" s="184" t="s">
        <v>621</v>
      </c>
      <c r="AR409" s="184" t="s">
        <v>621</v>
      </c>
      <c r="AS409" s="184" t="s">
        <v>621</v>
      </c>
      <c r="AT409" s="184" t="s">
        <v>621</v>
      </c>
      <c r="AU409" s="184" t="s">
        <v>623</v>
      </c>
      <c r="AV409" s="184" t="s">
        <v>621</v>
      </c>
      <c r="AW409" s="184" t="s">
        <v>621</v>
      </c>
      <c r="AX409" s="184" t="s">
        <v>621</v>
      </c>
      <c r="AY409" s="184" t="s">
        <v>621</v>
      </c>
      <c r="AZ409" s="184" t="s">
        <v>622</v>
      </c>
      <c r="BA409" s="184" t="s">
        <v>622</v>
      </c>
      <c r="BC409" s="107">
        <f t="shared" si="36"/>
        <v>40</v>
      </c>
      <c r="BD409" s="107">
        <f t="shared" si="37"/>
        <v>3</v>
      </c>
      <c r="BE409" s="107">
        <f t="shared" si="38"/>
        <v>0</v>
      </c>
      <c r="BF409" s="107">
        <f t="shared" si="39"/>
        <v>7</v>
      </c>
      <c r="BG409" s="107">
        <f t="shared" si="40"/>
        <v>0</v>
      </c>
      <c r="BH409" s="107">
        <f t="shared" si="41"/>
        <v>43</v>
      </c>
    </row>
    <row r="410" spans="1:60" x14ac:dyDescent="0.25">
      <c r="A410" s="104">
        <v>1433</v>
      </c>
      <c r="B410" s="69" t="s">
        <v>412</v>
      </c>
      <c r="C410" s="69" t="s">
        <v>380</v>
      </c>
      <c r="D410" s="184" t="s">
        <v>621</v>
      </c>
      <c r="E410" s="184" t="s">
        <v>623</v>
      </c>
      <c r="F410" s="184" t="s">
        <v>621</v>
      </c>
      <c r="G410" s="184" t="s">
        <v>623</v>
      </c>
      <c r="H410" s="184" t="s">
        <v>621</v>
      </c>
      <c r="I410" s="184" t="s">
        <v>621</v>
      </c>
      <c r="J410" s="184" t="s">
        <v>623</v>
      </c>
      <c r="K410" s="184" t="s">
        <v>621</v>
      </c>
      <c r="L410" s="184" t="s">
        <v>621</v>
      </c>
      <c r="M410" s="184" t="s">
        <v>621</v>
      </c>
      <c r="N410" s="184" t="s">
        <v>621</v>
      </c>
      <c r="O410" s="184" t="s">
        <v>620</v>
      </c>
      <c r="P410" s="184" t="s">
        <v>621</v>
      </c>
      <c r="Q410" s="184" t="s">
        <v>623</v>
      </c>
      <c r="R410" s="184" t="s">
        <v>621</v>
      </c>
      <c r="S410" s="184" t="s">
        <v>621</v>
      </c>
      <c r="T410" s="184" t="s">
        <v>623</v>
      </c>
      <c r="U410" s="184" t="s">
        <v>621</v>
      </c>
      <c r="V410" s="184" t="s">
        <v>621</v>
      </c>
      <c r="W410" s="184" t="s">
        <v>621</v>
      </c>
      <c r="X410" s="184" t="s">
        <v>621</v>
      </c>
      <c r="Y410" s="184" t="s">
        <v>622</v>
      </c>
      <c r="Z410" s="184" t="s">
        <v>621</v>
      </c>
      <c r="AA410" s="184" t="s">
        <v>621</v>
      </c>
      <c r="AB410" s="184" t="s">
        <v>621</v>
      </c>
      <c r="AC410" s="184" t="s">
        <v>621</v>
      </c>
      <c r="AD410" s="184" t="s">
        <v>621</v>
      </c>
      <c r="AE410" s="184" t="s">
        <v>621</v>
      </c>
      <c r="AF410" s="184" t="s">
        <v>621</v>
      </c>
      <c r="AG410" s="184" t="s">
        <v>622</v>
      </c>
      <c r="AH410" s="184" t="s">
        <v>622</v>
      </c>
      <c r="AI410" s="184" t="s">
        <v>622</v>
      </c>
      <c r="AJ410" s="184" t="s">
        <v>621</v>
      </c>
      <c r="AK410" s="184" t="s">
        <v>621</v>
      </c>
      <c r="AL410" s="184" t="s">
        <v>621</v>
      </c>
      <c r="AM410" s="184" t="s">
        <v>621</v>
      </c>
      <c r="AN410" s="184" t="s">
        <v>621</v>
      </c>
      <c r="AO410" s="184" t="s">
        <v>621</v>
      </c>
      <c r="AP410" s="184" t="s">
        <v>621</v>
      </c>
      <c r="AQ410" s="184" t="s">
        <v>621</v>
      </c>
      <c r="AR410" s="184" t="s">
        <v>623</v>
      </c>
      <c r="AS410" s="184" t="s">
        <v>621</v>
      </c>
      <c r="AT410" s="184" t="s">
        <v>623</v>
      </c>
      <c r="AU410" s="184" t="s">
        <v>621</v>
      </c>
      <c r="AV410" s="184" t="s">
        <v>621</v>
      </c>
      <c r="AW410" s="184" t="s">
        <v>620</v>
      </c>
      <c r="AX410" s="184" t="s">
        <v>620</v>
      </c>
      <c r="AY410" s="184" t="s">
        <v>621</v>
      </c>
      <c r="AZ410" s="184" t="s">
        <v>622</v>
      </c>
      <c r="BA410" s="184" t="s">
        <v>621</v>
      </c>
      <c r="BC410" s="107">
        <f t="shared" si="36"/>
        <v>35</v>
      </c>
      <c r="BD410" s="107">
        <f t="shared" si="37"/>
        <v>5</v>
      </c>
      <c r="BE410" s="107">
        <f t="shared" si="38"/>
        <v>3</v>
      </c>
      <c r="BF410" s="107">
        <f t="shared" si="39"/>
        <v>7</v>
      </c>
      <c r="BG410" s="107">
        <f t="shared" si="40"/>
        <v>0</v>
      </c>
      <c r="BH410" s="107">
        <f t="shared" si="41"/>
        <v>43</v>
      </c>
    </row>
    <row r="411" spans="1:60" x14ac:dyDescent="0.25">
      <c r="A411" s="104">
        <v>1434</v>
      </c>
      <c r="B411" s="69" t="s">
        <v>413</v>
      </c>
      <c r="C411" s="69" t="s">
        <v>380</v>
      </c>
      <c r="D411" s="184" t="s">
        <v>621</v>
      </c>
      <c r="E411" s="184" t="s">
        <v>621</v>
      </c>
      <c r="F411" s="184" t="s">
        <v>621</v>
      </c>
      <c r="G411" s="184" t="s">
        <v>620</v>
      </c>
      <c r="H411" s="184" t="s">
        <v>621</v>
      </c>
      <c r="I411" s="184" t="s">
        <v>621</v>
      </c>
      <c r="J411" s="184" t="s">
        <v>623</v>
      </c>
      <c r="K411" s="184" t="s">
        <v>621</v>
      </c>
      <c r="L411" s="184" t="s">
        <v>621</v>
      </c>
      <c r="M411" s="184" t="s">
        <v>621</v>
      </c>
      <c r="N411" s="184" t="s">
        <v>621</v>
      </c>
      <c r="O411" s="184" t="s">
        <v>622</v>
      </c>
      <c r="P411" s="184" t="s">
        <v>621</v>
      </c>
      <c r="Q411" s="184" t="s">
        <v>621</v>
      </c>
      <c r="R411" s="184" t="s">
        <v>623</v>
      </c>
      <c r="S411" s="184" t="s">
        <v>621</v>
      </c>
      <c r="T411" s="184" t="s">
        <v>620</v>
      </c>
      <c r="U411" s="184" t="s">
        <v>621</v>
      </c>
      <c r="V411" s="184" t="s">
        <v>621</v>
      </c>
      <c r="W411" s="184" t="s">
        <v>623</v>
      </c>
      <c r="X411" s="184" t="s">
        <v>623</v>
      </c>
      <c r="Y411" s="184" t="s">
        <v>622</v>
      </c>
      <c r="Z411" s="184" t="s">
        <v>621</v>
      </c>
      <c r="AA411" s="184" t="s">
        <v>621</v>
      </c>
      <c r="AB411" s="184" t="s">
        <v>621</v>
      </c>
      <c r="AC411" s="184" t="s">
        <v>623</v>
      </c>
      <c r="AD411" s="184" t="s">
        <v>621</v>
      </c>
      <c r="AE411" s="184" t="s">
        <v>621</v>
      </c>
      <c r="AF411" s="184" t="s">
        <v>621</v>
      </c>
      <c r="AG411" s="184" t="s">
        <v>622</v>
      </c>
      <c r="AH411" s="184" t="s">
        <v>622</v>
      </c>
      <c r="AI411" s="184" t="s">
        <v>622</v>
      </c>
      <c r="AJ411" s="184" t="s">
        <v>621</v>
      </c>
      <c r="AK411" s="184" t="s">
        <v>621</v>
      </c>
      <c r="AL411" s="184" t="s">
        <v>621</v>
      </c>
      <c r="AM411" s="184" t="s">
        <v>621</v>
      </c>
      <c r="AN411" s="184" t="s">
        <v>621</v>
      </c>
      <c r="AO411" s="184" t="s">
        <v>620</v>
      </c>
      <c r="AP411" s="184" t="s">
        <v>621</v>
      </c>
      <c r="AQ411" s="184" t="s">
        <v>621</v>
      </c>
      <c r="AR411" s="184" t="s">
        <v>621</v>
      </c>
      <c r="AS411" s="184" t="s">
        <v>621</v>
      </c>
      <c r="AT411" s="184" t="s">
        <v>623</v>
      </c>
      <c r="AU411" s="184" t="s">
        <v>621</v>
      </c>
      <c r="AV411" s="184" t="s">
        <v>623</v>
      </c>
      <c r="AW411" s="184" t="s">
        <v>623</v>
      </c>
      <c r="AX411" s="184" t="s">
        <v>620</v>
      </c>
      <c r="AY411" s="184" t="s">
        <v>621</v>
      </c>
      <c r="AZ411" s="184" t="s">
        <v>622</v>
      </c>
      <c r="BA411" s="184" t="s">
        <v>622</v>
      </c>
      <c r="BC411" s="107">
        <f t="shared" si="36"/>
        <v>31</v>
      </c>
      <c r="BD411" s="107">
        <f t="shared" si="37"/>
        <v>7</v>
      </c>
      <c r="BE411" s="107">
        <f t="shared" si="38"/>
        <v>4</v>
      </c>
      <c r="BF411" s="107">
        <f t="shared" si="39"/>
        <v>8</v>
      </c>
      <c r="BG411" s="107">
        <f t="shared" si="40"/>
        <v>0</v>
      </c>
      <c r="BH411" s="107">
        <f t="shared" si="41"/>
        <v>42</v>
      </c>
    </row>
    <row r="412" spans="1:60" x14ac:dyDescent="0.25">
      <c r="A412" s="104">
        <v>1435</v>
      </c>
      <c r="B412" s="69" t="s">
        <v>414</v>
      </c>
      <c r="C412" s="69" t="s">
        <v>380</v>
      </c>
      <c r="D412" s="184" t="s">
        <v>621</v>
      </c>
      <c r="E412" s="184" t="s">
        <v>621</v>
      </c>
      <c r="F412" s="184" t="s">
        <v>621</v>
      </c>
      <c r="G412" s="184" t="s">
        <v>620</v>
      </c>
      <c r="H412" s="184" t="s">
        <v>623</v>
      </c>
      <c r="I412" s="184" t="s">
        <v>621</v>
      </c>
      <c r="J412" s="184" t="s">
        <v>623</v>
      </c>
      <c r="K412" s="184" t="s">
        <v>621</v>
      </c>
      <c r="L412" s="184" t="s">
        <v>622</v>
      </c>
      <c r="M412" s="184" t="s">
        <v>621</v>
      </c>
      <c r="N412" s="184" t="s">
        <v>621</v>
      </c>
      <c r="O412" s="184" t="s">
        <v>621</v>
      </c>
      <c r="P412" s="184" t="s">
        <v>621</v>
      </c>
      <c r="Q412" s="184" t="s">
        <v>620</v>
      </c>
      <c r="R412" s="184" t="s">
        <v>623</v>
      </c>
      <c r="S412" s="184" t="s">
        <v>621</v>
      </c>
      <c r="T412" s="184" t="s">
        <v>620</v>
      </c>
      <c r="U412" s="184" t="s">
        <v>621</v>
      </c>
      <c r="V412" s="184" t="s">
        <v>621</v>
      </c>
      <c r="W412" s="184" t="s">
        <v>621</v>
      </c>
      <c r="X412" s="184" t="s">
        <v>621</v>
      </c>
      <c r="Y412" s="184" t="s">
        <v>621</v>
      </c>
      <c r="Z412" s="184" t="s">
        <v>623</v>
      </c>
      <c r="AA412" s="184" t="s">
        <v>621</v>
      </c>
      <c r="AB412" s="184" t="s">
        <v>621</v>
      </c>
      <c r="AC412" s="184" t="s">
        <v>621</v>
      </c>
      <c r="AD412" s="184" t="s">
        <v>621</v>
      </c>
      <c r="AE412" s="184" t="s">
        <v>621</v>
      </c>
      <c r="AF412" s="184" t="s">
        <v>621</v>
      </c>
      <c r="AG412" s="184" t="s">
        <v>623</v>
      </c>
      <c r="AH412" s="184" t="s">
        <v>622</v>
      </c>
      <c r="AI412" s="184" t="s">
        <v>622</v>
      </c>
      <c r="AJ412" s="184" t="s">
        <v>621</v>
      </c>
      <c r="AK412" s="184" t="s">
        <v>621</v>
      </c>
      <c r="AL412" s="184" t="s">
        <v>621</v>
      </c>
      <c r="AM412" s="184" t="s">
        <v>621</v>
      </c>
      <c r="AN412" s="184" t="s">
        <v>621</v>
      </c>
      <c r="AO412" s="184" t="s">
        <v>621</v>
      </c>
      <c r="AP412" s="184" t="s">
        <v>623</v>
      </c>
      <c r="AQ412" s="184" t="s">
        <v>621</v>
      </c>
      <c r="AR412" s="184" t="s">
        <v>621</v>
      </c>
      <c r="AS412" s="184" t="s">
        <v>621</v>
      </c>
      <c r="AT412" s="184" t="s">
        <v>623</v>
      </c>
      <c r="AU412" s="184" t="s">
        <v>621</v>
      </c>
      <c r="AV412" s="184" t="s">
        <v>621</v>
      </c>
      <c r="AW412" s="184" t="s">
        <v>623</v>
      </c>
      <c r="AX412" s="184" t="s">
        <v>621</v>
      </c>
      <c r="AY412" s="184" t="s">
        <v>621</v>
      </c>
      <c r="AZ412" s="184" t="s">
        <v>622</v>
      </c>
      <c r="BA412" s="184" t="s">
        <v>623</v>
      </c>
      <c r="BC412" s="107">
        <f t="shared" si="36"/>
        <v>34</v>
      </c>
      <c r="BD412" s="107">
        <f t="shared" si="37"/>
        <v>4</v>
      </c>
      <c r="BE412" s="107">
        <f t="shared" si="38"/>
        <v>3</v>
      </c>
      <c r="BF412" s="107">
        <f t="shared" si="39"/>
        <v>9</v>
      </c>
      <c r="BG412" s="107">
        <f t="shared" si="40"/>
        <v>0</v>
      </c>
      <c r="BH412" s="107">
        <f t="shared" si="41"/>
        <v>41</v>
      </c>
    </row>
    <row r="413" spans="1:60" x14ac:dyDescent="0.25">
      <c r="A413" s="104">
        <v>1436</v>
      </c>
      <c r="B413" s="69" t="s">
        <v>415</v>
      </c>
      <c r="C413" s="69" t="s">
        <v>380</v>
      </c>
      <c r="D413" s="184" t="s">
        <v>621</v>
      </c>
      <c r="E413" s="184" t="s">
        <v>621</v>
      </c>
      <c r="F413" s="184" t="s">
        <v>621</v>
      </c>
      <c r="G413" s="184" t="s">
        <v>621</v>
      </c>
      <c r="H413" s="184" t="s">
        <v>621</v>
      </c>
      <c r="I413" s="184" t="s">
        <v>621</v>
      </c>
      <c r="J413" s="184" t="s">
        <v>623</v>
      </c>
      <c r="K413" s="184" t="s">
        <v>621</v>
      </c>
      <c r="L413" s="184" t="s">
        <v>621</v>
      </c>
      <c r="M413" s="184" t="s">
        <v>621</v>
      </c>
      <c r="N413" s="184" t="s">
        <v>621</v>
      </c>
      <c r="O413" s="184" t="s">
        <v>621</v>
      </c>
      <c r="P413" s="184" t="s">
        <v>621</v>
      </c>
      <c r="Q413" s="184" t="s">
        <v>623</v>
      </c>
      <c r="R413" s="184" t="s">
        <v>623</v>
      </c>
      <c r="S413" s="184" t="s">
        <v>621</v>
      </c>
      <c r="T413" s="184" t="s">
        <v>620</v>
      </c>
      <c r="U413" s="184" t="s">
        <v>621</v>
      </c>
      <c r="V413" s="184" t="s">
        <v>621</v>
      </c>
      <c r="W413" s="184" t="s">
        <v>621</v>
      </c>
      <c r="X413" s="184" t="s">
        <v>621</v>
      </c>
      <c r="Y413" s="184" t="s">
        <v>621</v>
      </c>
      <c r="Z413" s="184" t="s">
        <v>621</v>
      </c>
      <c r="AA413" s="184" t="s">
        <v>621</v>
      </c>
      <c r="AB413" s="184" t="s">
        <v>621</v>
      </c>
      <c r="AC413" s="184" t="s">
        <v>621</v>
      </c>
      <c r="AD413" s="184" t="s">
        <v>623</v>
      </c>
      <c r="AE413" s="184" t="s">
        <v>621</v>
      </c>
      <c r="AF413" s="184" t="s">
        <v>621</v>
      </c>
      <c r="AG413" s="184" t="s">
        <v>622</v>
      </c>
      <c r="AH413" s="184" t="s">
        <v>622</v>
      </c>
      <c r="AI413" s="184" t="s">
        <v>622</v>
      </c>
      <c r="AJ413" s="184" t="s">
        <v>621</v>
      </c>
      <c r="AK413" s="184" t="s">
        <v>621</v>
      </c>
      <c r="AL413" s="184" t="s">
        <v>621</v>
      </c>
      <c r="AM413" s="184" t="s">
        <v>621</v>
      </c>
      <c r="AN413" s="184" t="s">
        <v>621</v>
      </c>
      <c r="AO413" s="184" t="s">
        <v>621</v>
      </c>
      <c r="AP413" s="184" t="s">
        <v>621</v>
      </c>
      <c r="AQ413" s="184" t="s">
        <v>622</v>
      </c>
      <c r="AR413" s="184" t="s">
        <v>621</v>
      </c>
      <c r="AS413" s="184" t="s">
        <v>621</v>
      </c>
      <c r="AT413" s="184" t="s">
        <v>620</v>
      </c>
      <c r="AU413" s="184" t="s">
        <v>620</v>
      </c>
      <c r="AV413" s="184" t="s">
        <v>621</v>
      </c>
      <c r="AW413" s="184" t="s">
        <v>621</v>
      </c>
      <c r="AX413" s="184" t="s">
        <v>620</v>
      </c>
      <c r="AY413" s="184" t="s">
        <v>621</v>
      </c>
      <c r="AZ413" s="184" t="s">
        <v>622</v>
      </c>
      <c r="BA413" s="184" t="s">
        <v>622</v>
      </c>
      <c r="BC413" s="107">
        <f t="shared" si="36"/>
        <v>36</v>
      </c>
      <c r="BD413" s="107">
        <f t="shared" si="37"/>
        <v>6</v>
      </c>
      <c r="BE413" s="107">
        <f t="shared" si="38"/>
        <v>4</v>
      </c>
      <c r="BF413" s="107">
        <f t="shared" si="39"/>
        <v>4</v>
      </c>
      <c r="BG413" s="107">
        <f t="shared" si="40"/>
        <v>0</v>
      </c>
      <c r="BH413" s="107">
        <f t="shared" si="41"/>
        <v>46</v>
      </c>
    </row>
    <row r="414" spans="1:60" x14ac:dyDescent="0.25">
      <c r="A414" s="104">
        <v>1437</v>
      </c>
      <c r="B414" s="69" t="s">
        <v>416</v>
      </c>
      <c r="C414" s="69" t="s">
        <v>380</v>
      </c>
      <c r="D414" s="184" t="s">
        <v>621</v>
      </c>
      <c r="E414" s="184" t="s">
        <v>623</v>
      </c>
      <c r="F414" s="184" t="s">
        <v>621</v>
      </c>
      <c r="G414" s="184" t="s">
        <v>620</v>
      </c>
      <c r="H414" s="184" t="s">
        <v>623</v>
      </c>
      <c r="I414" s="184" t="s">
        <v>623</v>
      </c>
      <c r="J414" s="184" t="s">
        <v>623</v>
      </c>
      <c r="K414" s="184" t="s">
        <v>623</v>
      </c>
      <c r="L414" s="184" t="s">
        <v>622</v>
      </c>
      <c r="M414" s="184" t="s">
        <v>621</v>
      </c>
      <c r="N414" s="184" t="s">
        <v>623</v>
      </c>
      <c r="O414" s="184" t="s">
        <v>621</v>
      </c>
      <c r="P414" s="184" t="s">
        <v>621</v>
      </c>
      <c r="Q414" s="184" t="s">
        <v>620</v>
      </c>
      <c r="R414" s="184" t="s">
        <v>623</v>
      </c>
      <c r="S414" s="184" t="s">
        <v>621</v>
      </c>
      <c r="T414" s="184" t="s">
        <v>620</v>
      </c>
      <c r="U414" s="184" t="s">
        <v>621</v>
      </c>
      <c r="V414" s="184" t="s">
        <v>621</v>
      </c>
      <c r="W414" s="184" t="s">
        <v>621</v>
      </c>
      <c r="X414" s="184" t="s">
        <v>621</v>
      </c>
      <c r="Y414" s="184" t="s">
        <v>622</v>
      </c>
      <c r="Z414" s="184" t="s">
        <v>621</v>
      </c>
      <c r="AA414" s="184" t="s">
        <v>621</v>
      </c>
      <c r="AB414" s="184" t="s">
        <v>621</v>
      </c>
      <c r="AC414" s="184" t="s">
        <v>621</v>
      </c>
      <c r="AD414" s="184" t="s">
        <v>621</v>
      </c>
      <c r="AE414" s="184" t="s">
        <v>621</v>
      </c>
      <c r="AF414" s="184" t="s">
        <v>621</v>
      </c>
      <c r="AG414" s="184" t="s">
        <v>622</v>
      </c>
      <c r="AH414" s="184" t="s">
        <v>622</v>
      </c>
      <c r="AI414" s="184" t="s">
        <v>621</v>
      </c>
      <c r="AJ414" s="184" t="s">
        <v>621</v>
      </c>
      <c r="AK414" s="184" t="s">
        <v>621</v>
      </c>
      <c r="AL414" s="184" t="s">
        <v>622</v>
      </c>
      <c r="AM414" s="184" t="s">
        <v>621</v>
      </c>
      <c r="AN414" s="184" t="s">
        <v>621</v>
      </c>
      <c r="AO414" s="184" t="s">
        <v>621</v>
      </c>
      <c r="AP414" s="184" t="s">
        <v>621</v>
      </c>
      <c r="AQ414" s="184" t="s">
        <v>621</v>
      </c>
      <c r="AR414" s="184" t="s">
        <v>623</v>
      </c>
      <c r="AS414" s="184" t="s">
        <v>621</v>
      </c>
      <c r="AT414" s="184" t="s">
        <v>621</v>
      </c>
      <c r="AU414" s="184" t="s">
        <v>621</v>
      </c>
      <c r="AV414" s="184" t="s">
        <v>621</v>
      </c>
      <c r="AW414" s="184" t="s">
        <v>622</v>
      </c>
      <c r="AX414" s="184" t="s">
        <v>623</v>
      </c>
      <c r="AY414" s="184" t="s">
        <v>621</v>
      </c>
      <c r="AZ414" s="184" t="s">
        <v>622</v>
      </c>
      <c r="BA414" s="184" t="s">
        <v>622</v>
      </c>
      <c r="BC414" s="107">
        <f t="shared" si="36"/>
        <v>30</v>
      </c>
      <c r="BD414" s="107">
        <f t="shared" si="37"/>
        <v>8</v>
      </c>
      <c r="BE414" s="107">
        <f t="shared" si="38"/>
        <v>3</v>
      </c>
      <c r="BF414" s="107">
        <f t="shared" si="39"/>
        <v>9</v>
      </c>
      <c r="BG414" s="107">
        <f t="shared" si="40"/>
        <v>0</v>
      </c>
      <c r="BH414" s="107">
        <f t="shared" si="41"/>
        <v>41</v>
      </c>
    </row>
    <row r="415" spans="1:60" x14ac:dyDescent="0.25">
      <c r="A415" s="104">
        <v>1438</v>
      </c>
      <c r="B415" s="69" t="s">
        <v>91</v>
      </c>
      <c r="C415" s="69" t="s">
        <v>380</v>
      </c>
      <c r="D415" s="184" t="s">
        <v>621</v>
      </c>
      <c r="E415" s="184" t="s">
        <v>621</v>
      </c>
      <c r="F415" s="184" t="s">
        <v>621</v>
      </c>
      <c r="G415" s="184" t="s">
        <v>620</v>
      </c>
      <c r="H415" s="184" t="s">
        <v>621</v>
      </c>
      <c r="I415" s="184" t="s">
        <v>621</v>
      </c>
      <c r="J415" s="184" t="s">
        <v>623</v>
      </c>
      <c r="K415" s="184" t="s">
        <v>621</v>
      </c>
      <c r="L415" s="184" t="s">
        <v>621</v>
      </c>
      <c r="M415" s="184" t="s">
        <v>621</v>
      </c>
      <c r="N415" s="184" t="s">
        <v>623</v>
      </c>
      <c r="O415" s="184" t="s">
        <v>621</v>
      </c>
      <c r="P415" s="184" t="s">
        <v>621</v>
      </c>
      <c r="Q415" s="184" t="s">
        <v>621</v>
      </c>
      <c r="R415" s="184" t="s">
        <v>623</v>
      </c>
      <c r="S415" s="184" t="s">
        <v>621</v>
      </c>
      <c r="T415" s="184" t="s">
        <v>621</v>
      </c>
      <c r="U415" s="184" t="s">
        <v>621</v>
      </c>
      <c r="V415" s="184" t="s">
        <v>621</v>
      </c>
      <c r="W415" s="184" t="s">
        <v>621</v>
      </c>
      <c r="X415" s="184" t="s">
        <v>621</v>
      </c>
      <c r="Y415" s="184" t="s">
        <v>622</v>
      </c>
      <c r="Z415" s="184" t="s">
        <v>621</v>
      </c>
      <c r="AA415" s="184" t="s">
        <v>621</v>
      </c>
      <c r="AB415" s="184" t="s">
        <v>621</v>
      </c>
      <c r="AC415" s="184" t="s">
        <v>621</v>
      </c>
      <c r="AD415" s="184" t="s">
        <v>621</v>
      </c>
      <c r="AE415" s="184" t="s">
        <v>621</v>
      </c>
      <c r="AF415" s="184" t="s">
        <v>621</v>
      </c>
      <c r="AG415" s="184" t="s">
        <v>622</v>
      </c>
      <c r="AH415" s="184" t="s">
        <v>622</v>
      </c>
      <c r="AI415" s="184" t="s">
        <v>622</v>
      </c>
      <c r="AJ415" s="184" t="s">
        <v>621</v>
      </c>
      <c r="AK415" s="184" t="s">
        <v>621</v>
      </c>
      <c r="AL415" s="184" t="s">
        <v>621</v>
      </c>
      <c r="AM415" s="184" t="s">
        <v>621</v>
      </c>
      <c r="AN415" s="184" t="s">
        <v>623</v>
      </c>
      <c r="AO415" s="184" t="s">
        <v>621</v>
      </c>
      <c r="AP415" s="184" t="s">
        <v>621</v>
      </c>
      <c r="AQ415" s="184" t="s">
        <v>621</v>
      </c>
      <c r="AR415" s="184" t="s">
        <v>621</v>
      </c>
      <c r="AS415" s="184" t="s">
        <v>621</v>
      </c>
      <c r="AT415" s="184" t="s">
        <v>623</v>
      </c>
      <c r="AU415" s="184" t="s">
        <v>621</v>
      </c>
      <c r="AV415" s="184" t="s">
        <v>623</v>
      </c>
      <c r="AW415" s="184" t="s">
        <v>623</v>
      </c>
      <c r="AX415" s="184" t="s">
        <v>623</v>
      </c>
      <c r="AY415" s="184" t="s">
        <v>621</v>
      </c>
      <c r="AZ415" s="184" t="s">
        <v>622</v>
      </c>
      <c r="BA415" s="184" t="s">
        <v>622</v>
      </c>
      <c r="BC415" s="107">
        <f t="shared" si="36"/>
        <v>35</v>
      </c>
      <c r="BD415" s="107">
        <f t="shared" si="37"/>
        <v>6</v>
      </c>
      <c r="BE415" s="107">
        <f t="shared" si="38"/>
        <v>1</v>
      </c>
      <c r="BF415" s="107">
        <f t="shared" si="39"/>
        <v>8</v>
      </c>
      <c r="BG415" s="107">
        <f t="shared" si="40"/>
        <v>0</v>
      </c>
      <c r="BH415" s="107">
        <f t="shared" si="41"/>
        <v>42</v>
      </c>
    </row>
    <row r="416" spans="1:60" x14ac:dyDescent="0.25">
      <c r="A416" s="104">
        <v>1439</v>
      </c>
      <c r="B416" s="69" t="s">
        <v>417</v>
      </c>
      <c r="C416" s="69" t="s">
        <v>380</v>
      </c>
      <c r="D416" s="184" t="s">
        <v>621</v>
      </c>
      <c r="E416" s="184" t="s">
        <v>621</v>
      </c>
      <c r="F416" s="184" t="s">
        <v>621</v>
      </c>
      <c r="G416" s="184" t="s">
        <v>621</v>
      </c>
      <c r="H416" s="184" t="s">
        <v>623</v>
      </c>
      <c r="I416" s="184" t="s">
        <v>621</v>
      </c>
      <c r="J416" s="184" t="s">
        <v>621</v>
      </c>
      <c r="K416" s="184" t="s">
        <v>621</v>
      </c>
      <c r="L416" s="184" t="s">
        <v>621</v>
      </c>
      <c r="M416" s="184" t="s">
        <v>621</v>
      </c>
      <c r="N416" s="184" t="s">
        <v>621</v>
      </c>
      <c r="O416" s="184" t="s">
        <v>621</v>
      </c>
      <c r="P416" s="184" t="s">
        <v>621</v>
      </c>
      <c r="Q416" s="184" t="s">
        <v>621</v>
      </c>
      <c r="R416" s="184" t="s">
        <v>623</v>
      </c>
      <c r="S416" s="184" t="s">
        <v>621</v>
      </c>
      <c r="T416" s="184" t="s">
        <v>621</v>
      </c>
      <c r="U416" s="184" t="s">
        <v>621</v>
      </c>
      <c r="V416" s="184" t="s">
        <v>621</v>
      </c>
      <c r="W416" s="184" t="s">
        <v>621</v>
      </c>
      <c r="X416" s="184" t="s">
        <v>621</v>
      </c>
      <c r="Y416" s="184" t="s">
        <v>622</v>
      </c>
      <c r="Z416" s="184" t="s">
        <v>621</v>
      </c>
      <c r="AA416" s="184" t="s">
        <v>621</v>
      </c>
      <c r="AB416" s="184" t="s">
        <v>621</v>
      </c>
      <c r="AC416" s="184" t="s">
        <v>621</v>
      </c>
      <c r="AD416" s="184" t="s">
        <v>621</v>
      </c>
      <c r="AE416" s="184" t="s">
        <v>621</v>
      </c>
      <c r="AF416" s="184" t="s">
        <v>621</v>
      </c>
      <c r="AG416" s="184" t="s">
        <v>622</v>
      </c>
      <c r="AH416" s="184" t="s">
        <v>621</v>
      </c>
      <c r="AI416" s="184" t="s">
        <v>621</v>
      </c>
      <c r="AJ416" s="184" t="s">
        <v>621</v>
      </c>
      <c r="AK416" s="184" t="s">
        <v>621</v>
      </c>
      <c r="AL416" s="184" t="s">
        <v>621</v>
      </c>
      <c r="AM416" s="184" t="s">
        <v>621</v>
      </c>
      <c r="AN416" s="184" t="s">
        <v>621</v>
      </c>
      <c r="AO416" s="184" t="s">
        <v>620</v>
      </c>
      <c r="AP416" s="184" t="s">
        <v>621</v>
      </c>
      <c r="AQ416" s="184" t="s">
        <v>621</v>
      </c>
      <c r="AR416" s="184" t="s">
        <v>621</v>
      </c>
      <c r="AS416" s="184" t="s">
        <v>623</v>
      </c>
      <c r="AT416" s="184" t="s">
        <v>620</v>
      </c>
      <c r="AU416" s="184" t="s">
        <v>620</v>
      </c>
      <c r="AV416" s="184" t="s">
        <v>621</v>
      </c>
      <c r="AW416" s="184" t="s">
        <v>620</v>
      </c>
      <c r="AX416" s="184" t="s">
        <v>621</v>
      </c>
      <c r="AY416" s="184" t="s">
        <v>621</v>
      </c>
      <c r="AZ416" s="184" t="s">
        <v>622</v>
      </c>
      <c r="BA416" s="184" t="s">
        <v>620</v>
      </c>
      <c r="BC416" s="107">
        <f t="shared" si="36"/>
        <v>39</v>
      </c>
      <c r="BD416" s="107">
        <f t="shared" si="37"/>
        <v>3</v>
      </c>
      <c r="BE416" s="107">
        <f t="shared" si="38"/>
        <v>5</v>
      </c>
      <c r="BF416" s="107">
        <f t="shared" si="39"/>
        <v>3</v>
      </c>
      <c r="BG416" s="107">
        <f t="shared" si="40"/>
        <v>0</v>
      </c>
      <c r="BH416" s="107">
        <f t="shared" si="41"/>
        <v>47</v>
      </c>
    </row>
    <row r="417" spans="1:60" x14ac:dyDescent="0.25">
      <c r="A417" s="104">
        <v>1501</v>
      </c>
      <c r="B417" s="69" t="s">
        <v>418</v>
      </c>
      <c r="C417" s="69" t="s">
        <v>419</v>
      </c>
      <c r="D417" s="184" t="s">
        <v>621</v>
      </c>
      <c r="E417" s="184" t="s">
        <v>621</v>
      </c>
      <c r="F417" s="184" t="s">
        <v>623</v>
      </c>
      <c r="G417" s="184" t="s">
        <v>621</v>
      </c>
      <c r="H417" s="184" t="s">
        <v>623</v>
      </c>
      <c r="I417" s="184" t="s">
        <v>621</v>
      </c>
      <c r="J417" s="184" t="s">
        <v>623</v>
      </c>
      <c r="K417" s="184" t="s">
        <v>621</v>
      </c>
      <c r="L417" s="184" t="s">
        <v>622</v>
      </c>
      <c r="M417" s="184" t="s">
        <v>621</v>
      </c>
      <c r="N417" s="184" t="s">
        <v>621</v>
      </c>
      <c r="O417" s="184" t="s">
        <v>620</v>
      </c>
      <c r="P417" s="184" t="s">
        <v>621</v>
      </c>
      <c r="Q417" s="184" t="s">
        <v>621</v>
      </c>
      <c r="R417" s="184" t="s">
        <v>621</v>
      </c>
      <c r="S417" s="184" t="s">
        <v>621</v>
      </c>
      <c r="T417" s="184" t="s">
        <v>621</v>
      </c>
      <c r="U417" s="184" t="s">
        <v>621</v>
      </c>
      <c r="V417" s="184" t="s">
        <v>621</v>
      </c>
      <c r="W417" s="184" t="s">
        <v>623</v>
      </c>
      <c r="X417" s="184" t="s">
        <v>621</v>
      </c>
      <c r="Y417" s="184" t="s">
        <v>622</v>
      </c>
      <c r="Z417" s="184" t="s">
        <v>621</v>
      </c>
      <c r="AA417" s="184" t="s">
        <v>621</v>
      </c>
      <c r="AB417" s="184" t="s">
        <v>621</v>
      </c>
      <c r="AC417" s="184" t="s">
        <v>623</v>
      </c>
      <c r="AD417" s="184" t="s">
        <v>621</v>
      </c>
      <c r="AE417" s="184" t="s">
        <v>621</v>
      </c>
      <c r="AF417" s="184" t="s">
        <v>621</v>
      </c>
      <c r="AG417" s="184" t="s">
        <v>622</v>
      </c>
      <c r="AH417" s="184" t="s">
        <v>622</v>
      </c>
      <c r="AI417" s="184" t="s">
        <v>622</v>
      </c>
      <c r="AJ417" s="184" t="s">
        <v>621</v>
      </c>
      <c r="AK417" s="184" t="s">
        <v>621</v>
      </c>
      <c r="AL417" s="184" t="s">
        <v>621</v>
      </c>
      <c r="AM417" s="184" t="s">
        <v>621</v>
      </c>
      <c r="AN417" s="184" t="s">
        <v>621</v>
      </c>
      <c r="AO417" s="184" t="s">
        <v>621</v>
      </c>
      <c r="AP417" s="184" t="s">
        <v>621</v>
      </c>
      <c r="AQ417" s="184" t="s">
        <v>621</v>
      </c>
      <c r="AR417" s="184" t="s">
        <v>621</v>
      </c>
      <c r="AS417" s="184" t="s">
        <v>621</v>
      </c>
      <c r="AT417" s="184" t="s">
        <v>621</v>
      </c>
      <c r="AU417" s="184" t="s">
        <v>621</v>
      </c>
      <c r="AV417" s="184" t="s">
        <v>621</v>
      </c>
      <c r="AW417" s="184" t="s">
        <v>621</v>
      </c>
      <c r="AX417" s="184" t="s">
        <v>621</v>
      </c>
      <c r="AY417" s="184" t="s">
        <v>621</v>
      </c>
      <c r="AZ417" s="184" t="s">
        <v>622</v>
      </c>
      <c r="BA417" s="184" t="s">
        <v>623</v>
      </c>
      <c r="BC417" s="107">
        <f t="shared" si="36"/>
        <v>37</v>
      </c>
      <c r="BD417" s="107">
        <f t="shared" si="37"/>
        <v>6</v>
      </c>
      <c r="BE417" s="107">
        <f t="shared" si="38"/>
        <v>1</v>
      </c>
      <c r="BF417" s="107">
        <f t="shared" si="39"/>
        <v>6</v>
      </c>
      <c r="BG417" s="107">
        <f t="shared" si="40"/>
        <v>0</v>
      </c>
      <c r="BH417" s="107">
        <f t="shared" si="41"/>
        <v>44</v>
      </c>
    </row>
    <row r="418" spans="1:60" x14ac:dyDescent="0.25">
      <c r="A418" s="104">
        <v>1502</v>
      </c>
      <c r="B418" s="69" t="s">
        <v>421</v>
      </c>
      <c r="C418" s="69" t="s">
        <v>419</v>
      </c>
      <c r="D418" s="184" t="s">
        <v>621</v>
      </c>
      <c r="E418" s="184" t="s">
        <v>621</v>
      </c>
      <c r="F418" s="184" t="s">
        <v>621</v>
      </c>
      <c r="G418" s="184" t="s">
        <v>621</v>
      </c>
      <c r="H418" s="184" t="s">
        <v>623</v>
      </c>
      <c r="I418" s="184" t="s">
        <v>621</v>
      </c>
      <c r="J418" s="184" t="s">
        <v>621</v>
      </c>
      <c r="K418" s="184" t="s">
        <v>621</v>
      </c>
      <c r="L418" s="184" t="s">
        <v>623</v>
      </c>
      <c r="M418" s="184" t="s">
        <v>621</v>
      </c>
      <c r="N418" s="184" t="s">
        <v>621</v>
      </c>
      <c r="O418" s="184" t="s">
        <v>621</v>
      </c>
      <c r="P418" s="184" t="s">
        <v>621</v>
      </c>
      <c r="Q418" s="184" t="s">
        <v>621</v>
      </c>
      <c r="R418" s="184" t="s">
        <v>623</v>
      </c>
      <c r="S418" s="184" t="s">
        <v>621</v>
      </c>
      <c r="T418" s="184" t="s">
        <v>621</v>
      </c>
      <c r="U418" s="184" t="s">
        <v>621</v>
      </c>
      <c r="V418" s="184" t="s">
        <v>621</v>
      </c>
      <c r="W418" s="184" t="s">
        <v>621</v>
      </c>
      <c r="X418" s="184" t="s">
        <v>621</v>
      </c>
      <c r="Y418" s="184" t="s">
        <v>622</v>
      </c>
      <c r="Z418" s="184" t="s">
        <v>621</v>
      </c>
      <c r="AA418" s="184" t="s">
        <v>621</v>
      </c>
      <c r="AB418" s="184" t="s">
        <v>621</v>
      </c>
      <c r="AC418" s="184" t="s">
        <v>621</v>
      </c>
      <c r="AD418" s="184" t="s">
        <v>621</v>
      </c>
      <c r="AE418" s="184" t="s">
        <v>621</v>
      </c>
      <c r="AF418" s="184" t="s">
        <v>621</v>
      </c>
      <c r="AG418" s="184" t="s">
        <v>622</v>
      </c>
      <c r="AH418" s="184" t="s">
        <v>622</v>
      </c>
      <c r="AI418" s="184" t="s">
        <v>622</v>
      </c>
      <c r="AJ418" s="184" t="s">
        <v>621</v>
      </c>
      <c r="AK418" s="184" t="s">
        <v>623</v>
      </c>
      <c r="AL418" s="184" t="s">
        <v>621</v>
      </c>
      <c r="AM418" s="184" t="s">
        <v>621</v>
      </c>
      <c r="AN418" s="184" t="s">
        <v>621</v>
      </c>
      <c r="AO418" s="184" t="s">
        <v>621</v>
      </c>
      <c r="AP418" s="184" t="s">
        <v>621</v>
      </c>
      <c r="AQ418" s="184" t="s">
        <v>621</v>
      </c>
      <c r="AR418" s="184" t="s">
        <v>621</v>
      </c>
      <c r="AS418" s="184" t="s">
        <v>621</v>
      </c>
      <c r="AT418" s="184" t="s">
        <v>623</v>
      </c>
      <c r="AU418" s="184" t="s">
        <v>623</v>
      </c>
      <c r="AV418" s="184" t="s">
        <v>621</v>
      </c>
      <c r="AW418" s="184" t="s">
        <v>623</v>
      </c>
      <c r="AX418" s="184" t="s">
        <v>621</v>
      </c>
      <c r="AY418" s="184" t="s">
        <v>621</v>
      </c>
      <c r="AZ418" s="184" t="s">
        <v>622</v>
      </c>
      <c r="BA418" s="184" t="s">
        <v>621</v>
      </c>
      <c r="BC418" s="107">
        <f t="shared" si="36"/>
        <v>38</v>
      </c>
      <c r="BD418" s="107">
        <f t="shared" si="37"/>
        <v>5</v>
      </c>
      <c r="BE418" s="107">
        <f t="shared" si="38"/>
        <v>0</v>
      </c>
      <c r="BF418" s="107">
        <f t="shared" si="39"/>
        <v>7</v>
      </c>
      <c r="BG418" s="107">
        <f t="shared" si="40"/>
        <v>0</v>
      </c>
      <c r="BH418" s="107">
        <f t="shared" si="41"/>
        <v>43</v>
      </c>
    </row>
    <row r="419" spans="1:60" x14ac:dyDescent="0.25">
      <c r="A419" s="104">
        <v>1503</v>
      </c>
      <c r="B419" s="69" t="s">
        <v>422</v>
      </c>
      <c r="C419" s="69" t="s">
        <v>419</v>
      </c>
      <c r="D419" s="184" t="s">
        <v>621</v>
      </c>
      <c r="E419" s="184" t="s">
        <v>621</v>
      </c>
      <c r="F419" s="184" t="s">
        <v>621</v>
      </c>
      <c r="G419" s="184" t="s">
        <v>621</v>
      </c>
      <c r="H419" s="184" t="s">
        <v>623</v>
      </c>
      <c r="I419" s="184" t="s">
        <v>621</v>
      </c>
      <c r="J419" s="184" t="s">
        <v>621</v>
      </c>
      <c r="K419" s="184" t="s">
        <v>621</v>
      </c>
      <c r="L419" s="184" t="s">
        <v>621</v>
      </c>
      <c r="M419" s="184" t="s">
        <v>621</v>
      </c>
      <c r="N419" s="184" t="s">
        <v>621</v>
      </c>
      <c r="O419" s="184" t="s">
        <v>621</v>
      </c>
      <c r="P419" s="184" t="s">
        <v>621</v>
      </c>
      <c r="Q419" s="184" t="s">
        <v>621</v>
      </c>
      <c r="R419" s="184" t="s">
        <v>623</v>
      </c>
      <c r="S419" s="184" t="s">
        <v>621</v>
      </c>
      <c r="T419" s="184" t="s">
        <v>621</v>
      </c>
      <c r="U419" s="184" t="s">
        <v>621</v>
      </c>
      <c r="V419" s="184" t="s">
        <v>621</v>
      </c>
      <c r="W419" s="184" t="s">
        <v>621</v>
      </c>
      <c r="X419" s="184" t="s">
        <v>621</v>
      </c>
      <c r="Y419" s="184" t="s">
        <v>622</v>
      </c>
      <c r="Z419" s="184" t="s">
        <v>621</v>
      </c>
      <c r="AA419" s="184" t="s">
        <v>621</v>
      </c>
      <c r="AB419" s="184" t="s">
        <v>621</v>
      </c>
      <c r="AC419" s="184" t="s">
        <v>621</v>
      </c>
      <c r="AD419" s="184" t="s">
        <v>623</v>
      </c>
      <c r="AE419" s="184" t="s">
        <v>621</v>
      </c>
      <c r="AF419" s="184" t="s">
        <v>621</v>
      </c>
      <c r="AG419" s="184" t="s">
        <v>622</v>
      </c>
      <c r="AH419" s="184" t="s">
        <v>622</v>
      </c>
      <c r="AI419" s="184" t="s">
        <v>622</v>
      </c>
      <c r="AJ419" s="184" t="s">
        <v>621</v>
      </c>
      <c r="AK419" s="184" t="s">
        <v>621</v>
      </c>
      <c r="AL419" s="184" t="s">
        <v>621</v>
      </c>
      <c r="AM419" s="184" t="s">
        <v>621</v>
      </c>
      <c r="AN419" s="184" t="s">
        <v>621</v>
      </c>
      <c r="AO419" s="184" t="s">
        <v>621</v>
      </c>
      <c r="AP419" s="184" t="s">
        <v>621</v>
      </c>
      <c r="AQ419" s="184" t="s">
        <v>621</v>
      </c>
      <c r="AR419" s="184" t="s">
        <v>621</v>
      </c>
      <c r="AS419" s="184" t="s">
        <v>621</v>
      </c>
      <c r="AT419" s="184" t="s">
        <v>623</v>
      </c>
      <c r="AU419" s="184" t="s">
        <v>621</v>
      </c>
      <c r="AV419" s="184" t="s">
        <v>623</v>
      </c>
      <c r="AW419" s="184" t="s">
        <v>621</v>
      </c>
      <c r="AX419" s="184" t="s">
        <v>621</v>
      </c>
      <c r="AY419" s="184" t="s">
        <v>621</v>
      </c>
      <c r="AZ419" s="184" t="s">
        <v>621</v>
      </c>
      <c r="BA419" s="184" t="s">
        <v>621</v>
      </c>
      <c r="BC419" s="107">
        <f t="shared" si="36"/>
        <v>41</v>
      </c>
      <c r="BD419" s="107">
        <f t="shared" si="37"/>
        <v>4</v>
      </c>
      <c r="BE419" s="107">
        <f t="shared" si="38"/>
        <v>0</v>
      </c>
      <c r="BF419" s="107">
        <f t="shared" si="39"/>
        <v>5</v>
      </c>
      <c r="BG419" s="107">
        <f t="shared" si="40"/>
        <v>0</v>
      </c>
      <c r="BH419" s="107">
        <f t="shared" si="41"/>
        <v>45</v>
      </c>
    </row>
    <row r="420" spans="1:60" x14ac:dyDescent="0.25">
      <c r="A420" s="104">
        <v>1504</v>
      </c>
      <c r="B420" s="69" t="s">
        <v>423</v>
      </c>
      <c r="C420" s="69" t="s">
        <v>419</v>
      </c>
      <c r="D420" s="184" t="s">
        <v>621</v>
      </c>
      <c r="E420" s="184" t="s">
        <v>621</v>
      </c>
      <c r="F420" s="184" t="s">
        <v>621</v>
      </c>
      <c r="G420" s="184" t="s">
        <v>621</v>
      </c>
      <c r="H420" s="184" t="s">
        <v>623</v>
      </c>
      <c r="I420" s="184" t="s">
        <v>621</v>
      </c>
      <c r="J420" s="184" t="s">
        <v>623</v>
      </c>
      <c r="K420" s="184" t="s">
        <v>621</v>
      </c>
      <c r="L420" s="184" t="s">
        <v>621</v>
      </c>
      <c r="M420" s="184" t="s">
        <v>621</v>
      </c>
      <c r="N420" s="184" t="s">
        <v>621</v>
      </c>
      <c r="O420" s="184" t="s">
        <v>621</v>
      </c>
      <c r="P420" s="184" t="s">
        <v>621</v>
      </c>
      <c r="Q420" s="184" t="s">
        <v>621</v>
      </c>
      <c r="R420" s="184" t="s">
        <v>621</v>
      </c>
      <c r="S420" s="184" t="s">
        <v>621</v>
      </c>
      <c r="T420" s="184" t="s">
        <v>621</v>
      </c>
      <c r="U420" s="184" t="s">
        <v>621</v>
      </c>
      <c r="V420" s="184" t="s">
        <v>621</v>
      </c>
      <c r="W420" s="184" t="s">
        <v>623</v>
      </c>
      <c r="X420" s="184" t="s">
        <v>621</v>
      </c>
      <c r="Y420" s="184" t="s">
        <v>621</v>
      </c>
      <c r="Z420" s="184" t="s">
        <v>621</v>
      </c>
      <c r="AA420" s="184" t="s">
        <v>621</v>
      </c>
      <c r="AB420" s="184" t="s">
        <v>621</v>
      </c>
      <c r="AC420" s="184" t="s">
        <v>621</v>
      </c>
      <c r="AD420" s="184" t="s">
        <v>623</v>
      </c>
      <c r="AE420" s="184" t="s">
        <v>621</v>
      </c>
      <c r="AF420" s="184" t="s">
        <v>621</v>
      </c>
      <c r="AG420" s="184" t="s">
        <v>620</v>
      </c>
      <c r="AH420" s="184" t="s">
        <v>621</v>
      </c>
      <c r="AI420" s="184" t="s">
        <v>621</v>
      </c>
      <c r="AJ420" s="184" t="s">
        <v>621</v>
      </c>
      <c r="AK420" s="184" t="s">
        <v>621</v>
      </c>
      <c r="AL420" s="184" t="s">
        <v>621</v>
      </c>
      <c r="AM420" s="184" t="s">
        <v>621</v>
      </c>
      <c r="AN420" s="184" t="s">
        <v>621</v>
      </c>
      <c r="AO420" s="184" t="s">
        <v>621</v>
      </c>
      <c r="AP420" s="184" t="s">
        <v>621</v>
      </c>
      <c r="AQ420" s="184" t="s">
        <v>621</v>
      </c>
      <c r="AR420" s="184" t="s">
        <v>621</v>
      </c>
      <c r="AS420" s="184" t="s">
        <v>621</v>
      </c>
      <c r="AT420" s="184" t="s">
        <v>623</v>
      </c>
      <c r="AU420" s="184" t="s">
        <v>621</v>
      </c>
      <c r="AV420" s="184" t="s">
        <v>621</v>
      </c>
      <c r="AW420" s="184" t="s">
        <v>621</v>
      </c>
      <c r="AX420" s="184" t="s">
        <v>620</v>
      </c>
      <c r="AY420" s="184" t="s">
        <v>621</v>
      </c>
      <c r="AZ420" s="184" t="s">
        <v>622</v>
      </c>
      <c r="BA420" s="184" t="s">
        <v>623</v>
      </c>
      <c r="BC420" s="107">
        <f t="shared" si="36"/>
        <v>41</v>
      </c>
      <c r="BD420" s="107">
        <f t="shared" si="37"/>
        <v>1</v>
      </c>
      <c r="BE420" s="107">
        <f t="shared" si="38"/>
        <v>2</v>
      </c>
      <c r="BF420" s="107">
        <f t="shared" si="39"/>
        <v>6</v>
      </c>
      <c r="BG420" s="107">
        <f t="shared" si="40"/>
        <v>0</v>
      </c>
      <c r="BH420" s="107">
        <f t="shared" si="41"/>
        <v>44</v>
      </c>
    </row>
    <row r="421" spans="1:60" x14ac:dyDescent="0.25">
      <c r="A421" s="104">
        <v>1505</v>
      </c>
      <c r="B421" s="69" t="s">
        <v>424</v>
      </c>
      <c r="C421" s="69" t="s">
        <v>419</v>
      </c>
      <c r="D421" s="184" t="s">
        <v>621</v>
      </c>
      <c r="E421" s="184" t="s">
        <v>621</v>
      </c>
      <c r="F421" s="184" t="s">
        <v>621</v>
      </c>
      <c r="G421" s="184" t="s">
        <v>621</v>
      </c>
      <c r="H421" s="184" t="s">
        <v>621</v>
      </c>
      <c r="I421" s="184" t="s">
        <v>621</v>
      </c>
      <c r="J421" s="184" t="s">
        <v>621</v>
      </c>
      <c r="K421" s="184" t="s">
        <v>621</v>
      </c>
      <c r="L421" s="184" t="s">
        <v>621</v>
      </c>
      <c r="M421" s="184" t="s">
        <v>621</v>
      </c>
      <c r="N421" s="184" t="s">
        <v>621</v>
      </c>
      <c r="O421" s="184" t="s">
        <v>621</v>
      </c>
      <c r="P421" s="184" t="s">
        <v>621</v>
      </c>
      <c r="Q421" s="184" t="s">
        <v>620</v>
      </c>
      <c r="R421" s="184" t="s">
        <v>621</v>
      </c>
      <c r="S421" s="184" t="s">
        <v>621</v>
      </c>
      <c r="T421" s="184" t="s">
        <v>620</v>
      </c>
      <c r="U421" s="184" t="s">
        <v>621</v>
      </c>
      <c r="V421" s="184" t="s">
        <v>621</v>
      </c>
      <c r="W421" s="184" t="s">
        <v>623</v>
      </c>
      <c r="X421" s="184" t="s">
        <v>623</v>
      </c>
      <c r="Y421" s="184" t="s">
        <v>622</v>
      </c>
      <c r="Z421" s="184" t="s">
        <v>623</v>
      </c>
      <c r="AA421" s="184" t="s">
        <v>621</v>
      </c>
      <c r="AB421" s="184" t="s">
        <v>621</v>
      </c>
      <c r="AC421" s="184" t="s">
        <v>623</v>
      </c>
      <c r="AD421" s="184" t="s">
        <v>621</v>
      </c>
      <c r="AE421" s="184" t="s">
        <v>621</v>
      </c>
      <c r="AF421" s="184" t="s">
        <v>621</v>
      </c>
      <c r="AG421" s="184" t="s">
        <v>622</v>
      </c>
      <c r="AH421" s="184" t="s">
        <v>622</v>
      </c>
      <c r="AI421" s="184" t="s">
        <v>622</v>
      </c>
      <c r="AJ421" s="184" t="s">
        <v>621</v>
      </c>
      <c r="AK421" s="184" t="s">
        <v>621</v>
      </c>
      <c r="AL421" s="184" t="s">
        <v>621</v>
      </c>
      <c r="AM421" s="184" t="s">
        <v>621</v>
      </c>
      <c r="AN421" s="184" t="s">
        <v>621</v>
      </c>
      <c r="AO421" s="184" t="s">
        <v>621</v>
      </c>
      <c r="AP421" s="184" t="s">
        <v>621</v>
      </c>
      <c r="AQ421" s="184" t="s">
        <v>621</v>
      </c>
      <c r="AR421" s="184" t="s">
        <v>623</v>
      </c>
      <c r="AS421" s="184" t="s">
        <v>621</v>
      </c>
      <c r="AT421" s="184" t="s">
        <v>621</v>
      </c>
      <c r="AU421" s="184" t="s">
        <v>621</v>
      </c>
      <c r="AV421" s="184" t="s">
        <v>623</v>
      </c>
      <c r="AW421" s="184" t="s">
        <v>620</v>
      </c>
      <c r="AX421" s="184" t="s">
        <v>621</v>
      </c>
      <c r="AY421" s="184" t="s">
        <v>621</v>
      </c>
      <c r="AZ421" s="184" t="s">
        <v>621</v>
      </c>
      <c r="BA421" s="184" t="s">
        <v>621</v>
      </c>
      <c r="BC421" s="107">
        <f t="shared" si="36"/>
        <v>37</v>
      </c>
      <c r="BD421" s="107">
        <f t="shared" si="37"/>
        <v>4</v>
      </c>
      <c r="BE421" s="107">
        <f t="shared" si="38"/>
        <v>3</v>
      </c>
      <c r="BF421" s="107">
        <f t="shared" si="39"/>
        <v>6</v>
      </c>
      <c r="BG421" s="107">
        <f t="shared" si="40"/>
        <v>0</v>
      </c>
      <c r="BH421" s="107">
        <f t="shared" si="41"/>
        <v>44</v>
      </c>
    </row>
    <row r="422" spans="1:60" x14ac:dyDescent="0.25">
      <c r="A422" s="104">
        <v>1506</v>
      </c>
      <c r="B422" s="69" t="s">
        <v>425</v>
      </c>
      <c r="C422" s="69" t="s">
        <v>419</v>
      </c>
      <c r="D422" s="184" t="s">
        <v>621</v>
      </c>
      <c r="E422" s="184" t="s">
        <v>621</v>
      </c>
      <c r="F422" s="184" t="s">
        <v>621</v>
      </c>
      <c r="G422" s="184" t="s">
        <v>621</v>
      </c>
      <c r="H422" s="184" t="s">
        <v>623</v>
      </c>
      <c r="I422" s="184" t="s">
        <v>621</v>
      </c>
      <c r="J422" s="184" t="s">
        <v>623</v>
      </c>
      <c r="K422" s="184" t="s">
        <v>621</v>
      </c>
      <c r="L422" s="184" t="s">
        <v>621</v>
      </c>
      <c r="M422" s="184" t="s">
        <v>621</v>
      </c>
      <c r="N422" s="184" t="s">
        <v>623</v>
      </c>
      <c r="O422" s="184" t="s">
        <v>621</v>
      </c>
      <c r="P422" s="184" t="s">
        <v>621</v>
      </c>
      <c r="Q422" s="184" t="s">
        <v>621</v>
      </c>
      <c r="R422" s="184" t="s">
        <v>621</v>
      </c>
      <c r="S422" s="184" t="s">
        <v>621</v>
      </c>
      <c r="T422" s="184" t="s">
        <v>621</v>
      </c>
      <c r="U422" s="184" t="s">
        <v>621</v>
      </c>
      <c r="V422" s="184" t="s">
        <v>621</v>
      </c>
      <c r="W422" s="184" t="s">
        <v>623</v>
      </c>
      <c r="X422" s="184" t="s">
        <v>621</v>
      </c>
      <c r="Y422" s="184" t="s">
        <v>622</v>
      </c>
      <c r="Z422" s="184" t="s">
        <v>621</v>
      </c>
      <c r="AA422" s="184" t="s">
        <v>621</v>
      </c>
      <c r="AB422" s="184" t="s">
        <v>621</v>
      </c>
      <c r="AC422" s="184" t="s">
        <v>621</v>
      </c>
      <c r="AD422" s="184" t="s">
        <v>623</v>
      </c>
      <c r="AE422" s="184" t="s">
        <v>621</v>
      </c>
      <c r="AF422" s="184" t="s">
        <v>621</v>
      </c>
      <c r="AG422" s="184" t="s">
        <v>621</v>
      </c>
      <c r="AH422" s="184" t="s">
        <v>621</v>
      </c>
      <c r="AI422" s="184" t="s">
        <v>621</v>
      </c>
      <c r="AJ422" s="184" t="s">
        <v>621</v>
      </c>
      <c r="AK422" s="184" t="s">
        <v>621</v>
      </c>
      <c r="AL422" s="184" t="s">
        <v>621</v>
      </c>
      <c r="AM422" s="184" t="s">
        <v>621</v>
      </c>
      <c r="AN422" s="184" t="s">
        <v>621</v>
      </c>
      <c r="AO422" s="184" t="s">
        <v>621</v>
      </c>
      <c r="AP422" s="184" t="s">
        <v>621</v>
      </c>
      <c r="AQ422" s="184" t="s">
        <v>621</v>
      </c>
      <c r="AR422" s="184" t="s">
        <v>621</v>
      </c>
      <c r="AS422" s="184" t="s">
        <v>621</v>
      </c>
      <c r="AT422" s="184" t="s">
        <v>621</v>
      </c>
      <c r="AU422" s="184" t="s">
        <v>621</v>
      </c>
      <c r="AV422" s="184" t="s">
        <v>623</v>
      </c>
      <c r="AW422" s="184" t="s">
        <v>621</v>
      </c>
      <c r="AX422" s="184" t="s">
        <v>621</v>
      </c>
      <c r="AY422" s="184" t="s">
        <v>621</v>
      </c>
      <c r="AZ422" s="184" t="s">
        <v>621</v>
      </c>
      <c r="BA422" s="184" t="s">
        <v>623</v>
      </c>
      <c r="BC422" s="107">
        <f t="shared" si="36"/>
        <v>42</v>
      </c>
      <c r="BD422" s="107">
        <f t="shared" si="37"/>
        <v>1</v>
      </c>
      <c r="BE422" s="107">
        <f t="shared" si="38"/>
        <v>0</v>
      </c>
      <c r="BF422" s="107">
        <f t="shared" si="39"/>
        <v>7</v>
      </c>
      <c r="BG422" s="107">
        <f t="shared" si="40"/>
        <v>0</v>
      </c>
      <c r="BH422" s="107">
        <f t="shared" si="41"/>
        <v>43</v>
      </c>
    </row>
    <row r="423" spans="1:60" x14ac:dyDescent="0.25">
      <c r="A423" s="104">
        <v>1507</v>
      </c>
      <c r="B423" s="69" t="s">
        <v>449</v>
      </c>
      <c r="C423" s="69" t="s">
        <v>419</v>
      </c>
      <c r="D423" s="184" t="s">
        <v>621</v>
      </c>
      <c r="E423" s="184" t="s">
        <v>621</v>
      </c>
      <c r="F423" s="184" t="s">
        <v>621</v>
      </c>
      <c r="G423" s="184" t="s">
        <v>621</v>
      </c>
      <c r="H423" s="184" t="s">
        <v>621</v>
      </c>
      <c r="I423" s="184" t="s">
        <v>621</v>
      </c>
      <c r="J423" s="184" t="s">
        <v>621</v>
      </c>
      <c r="K423" s="184" t="s">
        <v>621</v>
      </c>
      <c r="L423" s="184" t="s">
        <v>623</v>
      </c>
      <c r="M423" s="184" t="s">
        <v>621</v>
      </c>
      <c r="N423" s="184" t="s">
        <v>621</v>
      </c>
      <c r="O423" s="184" t="s">
        <v>621</v>
      </c>
      <c r="P423" s="184" t="s">
        <v>621</v>
      </c>
      <c r="Q423" s="184" t="s">
        <v>621</v>
      </c>
      <c r="R423" s="184" t="s">
        <v>621</v>
      </c>
      <c r="S423" s="184" t="s">
        <v>621</v>
      </c>
      <c r="T423" s="184" t="s">
        <v>621</v>
      </c>
      <c r="U423" s="184" t="s">
        <v>621</v>
      </c>
      <c r="V423" s="184" t="s">
        <v>621</v>
      </c>
      <c r="W423" s="184" t="s">
        <v>621</v>
      </c>
      <c r="X423" s="184" t="s">
        <v>621</v>
      </c>
      <c r="Y423" s="184" t="s">
        <v>621</v>
      </c>
      <c r="Z423" s="184" t="s">
        <v>621</v>
      </c>
      <c r="AA423" s="184" t="s">
        <v>621</v>
      </c>
      <c r="AB423" s="184" t="s">
        <v>621</v>
      </c>
      <c r="AC423" s="184" t="s">
        <v>621</v>
      </c>
      <c r="AD423" s="184" t="s">
        <v>623</v>
      </c>
      <c r="AE423" s="184" t="s">
        <v>621</v>
      </c>
      <c r="AF423" s="184" t="s">
        <v>621</v>
      </c>
      <c r="AG423" s="184" t="s">
        <v>621</v>
      </c>
      <c r="AH423" s="184" t="s">
        <v>621</v>
      </c>
      <c r="AI423" s="184" t="s">
        <v>621</v>
      </c>
      <c r="AJ423" s="184" t="s">
        <v>621</v>
      </c>
      <c r="AK423" s="184" t="s">
        <v>623</v>
      </c>
      <c r="AL423" s="184" t="s">
        <v>621</v>
      </c>
      <c r="AM423" s="184" t="s">
        <v>621</v>
      </c>
      <c r="AN423" s="184" t="s">
        <v>621</v>
      </c>
      <c r="AO423" s="184" t="s">
        <v>621</v>
      </c>
      <c r="AP423" s="184" t="s">
        <v>621</v>
      </c>
      <c r="AQ423" s="184" t="s">
        <v>621</v>
      </c>
      <c r="AR423" s="184" t="s">
        <v>621</v>
      </c>
      <c r="AS423" s="184" t="s">
        <v>621</v>
      </c>
      <c r="AT423" s="184" t="s">
        <v>620</v>
      </c>
      <c r="AU423" s="184" t="s">
        <v>621</v>
      </c>
      <c r="AV423" s="184" t="s">
        <v>623</v>
      </c>
      <c r="AW423" s="184" t="s">
        <v>621</v>
      </c>
      <c r="AX423" s="184" t="s">
        <v>621</v>
      </c>
      <c r="AY423" s="184" t="s">
        <v>621</v>
      </c>
      <c r="AZ423" s="184" t="s">
        <v>621</v>
      </c>
      <c r="BA423" s="184" t="s">
        <v>621</v>
      </c>
      <c r="BC423" s="107">
        <f t="shared" si="36"/>
        <v>45</v>
      </c>
      <c r="BD423" s="107">
        <f t="shared" si="37"/>
        <v>0</v>
      </c>
      <c r="BE423" s="107">
        <f t="shared" si="38"/>
        <v>1</v>
      </c>
      <c r="BF423" s="107">
        <f t="shared" si="39"/>
        <v>4</v>
      </c>
      <c r="BG423" s="107">
        <f t="shared" si="40"/>
        <v>0</v>
      </c>
      <c r="BH423" s="107">
        <f t="shared" si="41"/>
        <v>46</v>
      </c>
    </row>
    <row r="424" spans="1:60" x14ac:dyDescent="0.25">
      <c r="A424" s="104">
        <v>1508</v>
      </c>
      <c r="B424" s="69" t="s">
        <v>426</v>
      </c>
      <c r="C424" s="69" t="s">
        <v>419</v>
      </c>
      <c r="D424" s="184" t="s">
        <v>621</v>
      </c>
      <c r="E424" s="184" t="s">
        <v>621</v>
      </c>
      <c r="F424" s="184" t="s">
        <v>621</v>
      </c>
      <c r="G424" s="184" t="s">
        <v>621</v>
      </c>
      <c r="H424" s="184" t="s">
        <v>623</v>
      </c>
      <c r="I424" s="184" t="s">
        <v>621</v>
      </c>
      <c r="J424" s="184" t="s">
        <v>621</v>
      </c>
      <c r="K424" s="184" t="s">
        <v>623</v>
      </c>
      <c r="L424" s="184" t="s">
        <v>622</v>
      </c>
      <c r="M424" s="184" t="s">
        <v>621</v>
      </c>
      <c r="N424" s="184" t="s">
        <v>621</v>
      </c>
      <c r="O424" s="184" t="s">
        <v>621</v>
      </c>
      <c r="P424" s="184" t="s">
        <v>621</v>
      </c>
      <c r="Q424" s="184" t="s">
        <v>621</v>
      </c>
      <c r="R424" s="184" t="s">
        <v>621</v>
      </c>
      <c r="S424" s="184" t="s">
        <v>621</v>
      </c>
      <c r="T424" s="184" t="s">
        <v>621</v>
      </c>
      <c r="U424" s="184" t="s">
        <v>621</v>
      </c>
      <c r="V424" s="184" t="s">
        <v>621</v>
      </c>
      <c r="W424" s="184" t="s">
        <v>621</v>
      </c>
      <c r="X424" s="184" t="s">
        <v>621</v>
      </c>
      <c r="Y424" s="184" t="s">
        <v>621</v>
      </c>
      <c r="Z424" s="184" t="s">
        <v>621</v>
      </c>
      <c r="AA424" s="184" t="s">
        <v>621</v>
      </c>
      <c r="AB424" s="184" t="s">
        <v>621</v>
      </c>
      <c r="AC424" s="184" t="s">
        <v>623</v>
      </c>
      <c r="AD424" s="184" t="s">
        <v>623</v>
      </c>
      <c r="AE424" s="184" t="s">
        <v>621</v>
      </c>
      <c r="AF424" s="184" t="s">
        <v>621</v>
      </c>
      <c r="AG424" s="184" t="s">
        <v>622</v>
      </c>
      <c r="AH424" s="184" t="s">
        <v>622</v>
      </c>
      <c r="AI424" s="184" t="s">
        <v>622</v>
      </c>
      <c r="AJ424" s="184" t="s">
        <v>621</v>
      </c>
      <c r="AK424" s="184" t="s">
        <v>623</v>
      </c>
      <c r="AL424" s="184" t="s">
        <v>622</v>
      </c>
      <c r="AM424" s="184" t="s">
        <v>621</v>
      </c>
      <c r="AN424" s="184" t="s">
        <v>621</v>
      </c>
      <c r="AO424" s="184" t="s">
        <v>621</v>
      </c>
      <c r="AP424" s="184" t="s">
        <v>621</v>
      </c>
      <c r="AQ424" s="184" t="s">
        <v>621</v>
      </c>
      <c r="AR424" s="184" t="s">
        <v>621</v>
      </c>
      <c r="AS424" s="184" t="s">
        <v>621</v>
      </c>
      <c r="AT424" s="184" t="s">
        <v>621</v>
      </c>
      <c r="AU424" s="184" t="s">
        <v>621</v>
      </c>
      <c r="AV424" s="184" t="s">
        <v>623</v>
      </c>
      <c r="AW424" s="184" t="s">
        <v>622</v>
      </c>
      <c r="AX424" s="184" t="s">
        <v>623</v>
      </c>
      <c r="AY424" s="184" t="s">
        <v>621</v>
      </c>
      <c r="AZ424" s="184" t="s">
        <v>622</v>
      </c>
      <c r="BA424" s="184" t="s">
        <v>622</v>
      </c>
      <c r="BC424" s="107">
        <f t="shared" si="36"/>
        <v>35</v>
      </c>
      <c r="BD424" s="107">
        <f t="shared" si="37"/>
        <v>8</v>
      </c>
      <c r="BE424" s="107">
        <f t="shared" si="38"/>
        <v>0</v>
      </c>
      <c r="BF424" s="107">
        <f t="shared" si="39"/>
        <v>7</v>
      </c>
      <c r="BG424" s="107">
        <f t="shared" si="40"/>
        <v>0</v>
      </c>
      <c r="BH424" s="107">
        <f t="shared" si="41"/>
        <v>43</v>
      </c>
    </row>
    <row r="425" spans="1:60" x14ac:dyDescent="0.25">
      <c r="A425" s="104">
        <v>1509</v>
      </c>
      <c r="B425" s="69" t="s">
        <v>427</v>
      </c>
      <c r="C425" s="69" t="s">
        <v>419</v>
      </c>
      <c r="D425" s="184" t="s">
        <v>621</v>
      </c>
      <c r="E425" s="184" t="s">
        <v>621</v>
      </c>
      <c r="F425" s="184" t="s">
        <v>621</v>
      </c>
      <c r="G425" s="184" t="s">
        <v>621</v>
      </c>
      <c r="H425" s="184" t="s">
        <v>623</v>
      </c>
      <c r="I425" s="184" t="s">
        <v>621</v>
      </c>
      <c r="J425" s="184" t="s">
        <v>621</v>
      </c>
      <c r="K425" s="184" t="s">
        <v>621</v>
      </c>
      <c r="L425" s="184" t="s">
        <v>621</v>
      </c>
      <c r="M425" s="184" t="s">
        <v>621</v>
      </c>
      <c r="N425" s="184" t="s">
        <v>621</v>
      </c>
      <c r="O425" s="184" t="s">
        <v>621</v>
      </c>
      <c r="P425" s="184" t="s">
        <v>621</v>
      </c>
      <c r="Q425" s="184" t="s">
        <v>620</v>
      </c>
      <c r="R425" s="184" t="s">
        <v>621</v>
      </c>
      <c r="S425" s="184" t="s">
        <v>621</v>
      </c>
      <c r="T425" s="184" t="s">
        <v>621</v>
      </c>
      <c r="U425" s="184" t="s">
        <v>621</v>
      </c>
      <c r="V425" s="184" t="s">
        <v>621</v>
      </c>
      <c r="W425" s="184" t="s">
        <v>623</v>
      </c>
      <c r="X425" s="184" t="s">
        <v>621</v>
      </c>
      <c r="Y425" s="184" t="s">
        <v>622</v>
      </c>
      <c r="Z425" s="184" t="s">
        <v>621</v>
      </c>
      <c r="AA425" s="184" t="s">
        <v>621</v>
      </c>
      <c r="AB425" s="184" t="s">
        <v>621</v>
      </c>
      <c r="AC425" s="184" t="s">
        <v>623</v>
      </c>
      <c r="AD425" s="184" t="s">
        <v>621</v>
      </c>
      <c r="AE425" s="184" t="s">
        <v>621</v>
      </c>
      <c r="AF425" s="184" t="s">
        <v>621</v>
      </c>
      <c r="AG425" s="184" t="s">
        <v>622</v>
      </c>
      <c r="AH425" s="184" t="s">
        <v>622</v>
      </c>
      <c r="AI425" s="184" t="s">
        <v>622</v>
      </c>
      <c r="AJ425" s="184" t="s">
        <v>621</v>
      </c>
      <c r="AK425" s="184" t="s">
        <v>621</v>
      </c>
      <c r="AL425" s="184" t="s">
        <v>621</v>
      </c>
      <c r="AM425" s="184" t="s">
        <v>621</v>
      </c>
      <c r="AN425" s="184" t="s">
        <v>621</v>
      </c>
      <c r="AO425" s="184" t="s">
        <v>621</v>
      </c>
      <c r="AP425" s="184" t="s">
        <v>621</v>
      </c>
      <c r="AQ425" s="184" t="s">
        <v>621</v>
      </c>
      <c r="AR425" s="184" t="s">
        <v>623</v>
      </c>
      <c r="AS425" s="184" t="s">
        <v>623</v>
      </c>
      <c r="AT425" s="184" t="s">
        <v>621</v>
      </c>
      <c r="AU425" s="184" t="s">
        <v>621</v>
      </c>
      <c r="AV425" s="184" t="s">
        <v>621</v>
      </c>
      <c r="AW425" s="184" t="s">
        <v>621</v>
      </c>
      <c r="AX425" s="184" t="s">
        <v>621</v>
      </c>
      <c r="AY425" s="184" t="s">
        <v>621</v>
      </c>
      <c r="AZ425" s="184" t="s">
        <v>622</v>
      </c>
      <c r="BA425" s="184" t="s">
        <v>621</v>
      </c>
      <c r="BC425" s="107">
        <f t="shared" si="36"/>
        <v>39</v>
      </c>
      <c r="BD425" s="107">
        <f t="shared" si="37"/>
        <v>5</v>
      </c>
      <c r="BE425" s="107">
        <f t="shared" si="38"/>
        <v>1</v>
      </c>
      <c r="BF425" s="107">
        <f t="shared" si="39"/>
        <v>5</v>
      </c>
      <c r="BG425" s="107">
        <f t="shared" si="40"/>
        <v>0</v>
      </c>
      <c r="BH425" s="107">
        <f t="shared" si="41"/>
        <v>45</v>
      </c>
    </row>
    <row r="426" spans="1:60" x14ac:dyDescent="0.25">
      <c r="A426" s="104">
        <v>1510</v>
      </c>
      <c r="B426" s="69" t="s">
        <v>428</v>
      </c>
      <c r="C426" s="69" t="s">
        <v>419</v>
      </c>
      <c r="D426" s="184" t="s">
        <v>623</v>
      </c>
      <c r="E426" s="184" t="s">
        <v>621</v>
      </c>
      <c r="F426" s="184" t="s">
        <v>623</v>
      </c>
      <c r="G426" s="184" t="s">
        <v>620</v>
      </c>
      <c r="H426" s="184" t="s">
        <v>623</v>
      </c>
      <c r="I426" s="184" t="s">
        <v>621</v>
      </c>
      <c r="J426" s="184" t="s">
        <v>623</v>
      </c>
      <c r="K426" s="184" t="s">
        <v>621</v>
      </c>
      <c r="L426" s="184" t="s">
        <v>621</v>
      </c>
      <c r="M426" s="184" t="s">
        <v>621</v>
      </c>
      <c r="N426" s="184" t="s">
        <v>621</v>
      </c>
      <c r="O426" s="184" t="s">
        <v>621</v>
      </c>
      <c r="P426" s="184" t="s">
        <v>620</v>
      </c>
      <c r="Q426" s="184" t="s">
        <v>621</v>
      </c>
      <c r="R426" s="184" t="s">
        <v>621</v>
      </c>
      <c r="S426" s="184" t="s">
        <v>621</v>
      </c>
      <c r="T426" s="184" t="s">
        <v>620</v>
      </c>
      <c r="U426" s="184" t="s">
        <v>621</v>
      </c>
      <c r="V426" s="184" t="s">
        <v>621</v>
      </c>
      <c r="W426" s="184" t="s">
        <v>621</v>
      </c>
      <c r="X426" s="184" t="s">
        <v>621</v>
      </c>
      <c r="Y426" s="184" t="s">
        <v>622</v>
      </c>
      <c r="Z426" s="184" t="s">
        <v>621</v>
      </c>
      <c r="AA426" s="184" t="s">
        <v>621</v>
      </c>
      <c r="AB426" s="184" t="s">
        <v>621</v>
      </c>
      <c r="AC426" s="184" t="s">
        <v>621</v>
      </c>
      <c r="AD426" s="184" t="s">
        <v>621</v>
      </c>
      <c r="AE426" s="184" t="s">
        <v>621</v>
      </c>
      <c r="AF426" s="184" t="s">
        <v>621</v>
      </c>
      <c r="AG426" s="184" t="s">
        <v>622</v>
      </c>
      <c r="AH426" s="184" t="s">
        <v>622</v>
      </c>
      <c r="AI426" s="184" t="s">
        <v>622</v>
      </c>
      <c r="AJ426" s="184" t="s">
        <v>621</v>
      </c>
      <c r="AK426" s="184" t="s">
        <v>621</v>
      </c>
      <c r="AL426" s="184" t="s">
        <v>621</v>
      </c>
      <c r="AM426" s="184" t="s">
        <v>621</v>
      </c>
      <c r="AN426" s="184" t="s">
        <v>621</v>
      </c>
      <c r="AO426" s="184" t="s">
        <v>623</v>
      </c>
      <c r="AP426" s="184" t="s">
        <v>621</v>
      </c>
      <c r="AQ426" s="184" t="s">
        <v>621</v>
      </c>
      <c r="AR426" s="184" t="s">
        <v>621</v>
      </c>
      <c r="AS426" s="184" t="s">
        <v>621</v>
      </c>
      <c r="AT426" s="184" t="s">
        <v>621</v>
      </c>
      <c r="AU426" s="184" t="s">
        <v>621</v>
      </c>
      <c r="AV426" s="184" t="s">
        <v>623</v>
      </c>
      <c r="AW426" s="184" t="s">
        <v>623</v>
      </c>
      <c r="AX426" s="184" t="s">
        <v>621</v>
      </c>
      <c r="AY426" s="184" t="s">
        <v>621</v>
      </c>
      <c r="AZ426" s="184" t="s">
        <v>622</v>
      </c>
      <c r="BA426" s="184" t="s">
        <v>622</v>
      </c>
      <c r="BC426" s="107">
        <f t="shared" si="36"/>
        <v>34</v>
      </c>
      <c r="BD426" s="107">
        <f t="shared" si="37"/>
        <v>6</v>
      </c>
      <c r="BE426" s="107">
        <f t="shared" si="38"/>
        <v>3</v>
      </c>
      <c r="BF426" s="107">
        <f t="shared" si="39"/>
        <v>7</v>
      </c>
      <c r="BG426" s="107">
        <f t="shared" si="40"/>
        <v>0</v>
      </c>
      <c r="BH426" s="107">
        <f t="shared" si="41"/>
        <v>43</v>
      </c>
    </row>
    <row r="427" spans="1:60" x14ac:dyDescent="0.25">
      <c r="A427" s="104">
        <v>1511</v>
      </c>
      <c r="B427" s="69" t="s">
        <v>429</v>
      </c>
      <c r="C427" s="69" t="s">
        <v>419</v>
      </c>
      <c r="D427" s="184" t="s">
        <v>621</v>
      </c>
      <c r="E427" s="184" t="s">
        <v>621</v>
      </c>
      <c r="F427" s="184" t="s">
        <v>621</v>
      </c>
      <c r="G427" s="184" t="s">
        <v>621</v>
      </c>
      <c r="H427" s="184" t="s">
        <v>621</v>
      </c>
      <c r="I427" s="184" t="s">
        <v>621</v>
      </c>
      <c r="J427" s="184" t="s">
        <v>621</v>
      </c>
      <c r="K427" s="184" t="s">
        <v>621</v>
      </c>
      <c r="L427" s="184" t="s">
        <v>623</v>
      </c>
      <c r="M427" s="184" t="s">
        <v>621</v>
      </c>
      <c r="N427" s="184" t="s">
        <v>621</v>
      </c>
      <c r="O427" s="184" t="s">
        <v>621</v>
      </c>
      <c r="P427" s="184" t="s">
        <v>621</v>
      </c>
      <c r="Q427" s="184" t="s">
        <v>620</v>
      </c>
      <c r="R427" s="184" t="s">
        <v>621</v>
      </c>
      <c r="S427" s="184" t="s">
        <v>621</v>
      </c>
      <c r="T427" s="184" t="s">
        <v>621</v>
      </c>
      <c r="U427" s="184" t="s">
        <v>621</v>
      </c>
      <c r="V427" s="184" t="s">
        <v>621</v>
      </c>
      <c r="W427" s="184" t="s">
        <v>621</v>
      </c>
      <c r="X427" s="184" t="s">
        <v>621</v>
      </c>
      <c r="Y427" s="184" t="s">
        <v>622</v>
      </c>
      <c r="Z427" s="184" t="s">
        <v>621</v>
      </c>
      <c r="AA427" s="184" t="s">
        <v>621</v>
      </c>
      <c r="AB427" s="184" t="s">
        <v>623</v>
      </c>
      <c r="AC427" s="184" t="s">
        <v>621</v>
      </c>
      <c r="AD427" s="184" t="s">
        <v>623</v>
      </c>
      <c r="AE427" s="184" t="s">
        <v>621</v>
      </c>
      <c r="AF427" s="184" t="s">
        <v>621</v>
      </c>
      <c r="AG427" s="184" t="s">
        <v>622</v>
      </c>
      <c r="AH427" s="184" t="s">
        <v>622</v>
      </c>
      <c r="AI427" s="184" t="s">
        <v>622</v>
      </c>
      <c r="AJ427" s="184" t="s">
        <v>621</v>
      </c>
      <c r="AK427" s="184" t="s">
        <v>621</v>
      </c>
      <c r="AL427" s="184" t="s">
        <v>621</v>
      </c>
      <c r="AM427" s="184" t="s">
        <v>621</v>
      </c>
      <c r="AN427" s="184" t="s">
        <v>621</v>
      </c>
      <c r="AO427" s="184" t="s">
        <v>623</v>
      </c>
      <c r="AP427" s="184" t="s">
        <v>621</v>
      </c>
      <c r="AQ427" s="184" t="s">
        <v>621</v>
      </c>
      <c r="AR427" s="184" t="s">
        <v>621</v>
      </c>
      <c r="AS427" s="184" t="s">
        <v>621</v>
      </c>
      <c r="AT427" s="184" t="s">
        <v>623</v>
      </c>
      <c r="AU427" s="184" t="s">
        <v>621</v>
      </c>
      <c r="AV427" s="184" t="s">
        <v>621</v>
      </c>
      <c r="AW427" s="184" t="s">
        <v>621</v>
      </c>
      <c r="AX427" s="184" t="s">
        <v>620</v>
      </c>
      <c r="AY427" s="184" t="s">
        <v>621</v>
      </c>
      <c r="AZ427" s="184" t="s">
        <v>622</v>
      </c>
      <c r="BA427" s="184" t="s">
        <v>620</v>
      </c>
      <c r="BC427" s="107">
        <f t="shared" si="36"/>
        <v>37</v>
      </c>
      <c r="BD427" s="107">
        <f t="shared" si="37"/>
        <v>5</v>
      </c>
      <c r="BE427" s="107">
        <f t="shared" si="38"/>
        <v>3</v>
      </c>
      <c r="BF427" s="107">
        <f t="shared" si="39"/>
        <v>5</v>
      </c>
      <c r="BG427" s="107">
        <f t="shared" si="40"/>
        <v>0</v>
      </c>
      <c r="BH427" s="107">
        <f t="shared" si="41"/>
        <v>45</v>
      </c>
    </row>
    <row r="428" spans="1:60" x14ac:dyDescent="0.25">
      <c r="A428" s="104">
        <v>1512</v>
      </c>
      <c r="B428" s="69" t="s">
        <v>430</v>
      </c>
      <c r="C428" s="69" t="s">
        <v>419</v>
      </c>
      <c r="D428" s="184" t="s">
        <v>621</v>
      </c>
      <c r="E428" s="184" t="s">
        <v>621</v>
      </c>
      <c r="F428" s="184" t="s">
        <v>621</v>
      </c>
      <c r="G428" s="184" t="s">
        <v>621</v>
      </c>
      <c r="H428" s="184" t="s">
        <v>623</v>
      </c>
      <c r="I428" s="184" t="s">
        <v>621</v>
      </c>
      <c r="J428" s="184" t="s">
        <v>621</v>
      </c>
      <c r="K428" s="184" t="s">
        <v>621</v>
      </c>
      <c r="L428" s="184" t="s">
        <v>621</v>
      </c>
      <c r="M428" s="184" t="s">
        <v>621</v>
      </c>
      <c r="N428" s="184" t="s">
        <v>621</v>
      </c>
      <c r="O428" s="184" t="s">
        <v>621</v>
      </c>
      <c r="P428" s="184" t="s">
        <v>621</v>
      </c>
      <c r="Q428" s="184" t="s">
        <v>621</v>
      </c>
      <c r="R428" s="184" t="s">
        <v>623</v>
      </c>
      <c r="S428" s="184" t="s">
        <v>621</v>
      </c>
      <c r="T428" s="184" t="s">
        <v>621</v>
      </c>
      <c r="U428" s="184" t="s">
        <v>621</v>
      </c>
      <c r="V428" s="184" t="s">
        <v>621</v>
      </c>
      <c r="W428" s="184" t="s">
        <v>621</v>
      </c>
      <c r="X428" s="184" t="s">
        <v>621</v>
      </c>
      <c r="Y428" s="184" t="s">
        <v>621</v>
      </c>
      <c r="Z428" s="184" t="s">
        <v>621</v>
      </c>
      <c r="AA428" s="184" t="s">
        <v>621</v>
      </c>
      <c r="AB428" s="184" t="s">
        <v>621</v>
      </c>
      <c r="AC428" s="184" t="s">
        <v>621</v>
      </c>
      <c r="AD428" s="184" t="s">
        <v>621</v>
      </c>
      <c r="AE428" s="184" t="s">
        <v>621</v>
      </c>
      <c r="AF428" s="184" t="s">
        <v>621</v>
      </c>
      <c r="AG428" s="184" t="s">
        <v>621</v>
      </c>
      <c r="AH428" s="184" t="s">
        <v>621</v>
      </c>
      <c r="AI428" s="184" t="s">
        <v>621</v>
      </c>
      <c r="AJ428" s="184" t="s">
        <v>621</v>
      </c>
      <c r="AK428" s="184" t="s">
        <v>621</v>
      </c>
      <c r="AL428" s="184" t="s">
        <v>621</v>
      </c>
      <c r="AM428" s="184" t="s">
        <v>621</v>
      </c>
      <c r="AN428" s="184" t="s">
        <v>621</v>
      </c>
      <c r="AO428" s="184" t="s">
        <v>623</v>
      </c>
      <c r="AP428" s="184" t="s">
        <v>621</v>
      </c>
      <c r="AQ428" s="184" t="s">
        <v>621</v>
      </c>
      <c r="AR428" s="184" t="s">
        <v>621</v>
      </c>
      <c r="AS428" s="184" t="s">
        <v>621</v>
      </c>
      <c r="AT428" s="184" t="s">
        <v>623</v>
      </c>
      <c r="AU428" s="184" t="s">
        <v>621</v>
      </c>
      <c r="AV428" s="184" t="s">
        <v>623</v>
      </c>
      <c r="AW428" s="184" t="s">
        <v>621</v>
      </c>
      <c r="AX428" s="184" t="s">
        <v>621</v>
      </c>
      <c r="AY428" s="184" t="s">
        <v>621</v>
      </c>
      <c r="AZ428" s="184" t="s">
        <v>622</v>
      </c>
      <c r="BA428" s="184" t="s">
        <v>623</v>
      </c>
      <c r="BC428" s="107">
        <f t="shared" si="36"/>
        <v>43</v>
      </c>
      <c r="BD428" s="107">
        <f t="shared" si="37"/>
        <v>1</v>
      </c>
      <c r="BE428" s="107">
        <f t="shared" si="38"/>
        <v>0</v>
      </c>
      <c r="BF428" s="107">
        <f t="shared" si="39"/>
        <v>6</v>
      </c>
      <c r="BG428" s="107">
        <f t="shared" si="40"/>
        <v>0</v>
      </c>
      <c r="BH428" s="107">
        <f t="shared" si="41"/>
        <v>44</v>
      </c>
    </row>
    <row r="429" spans="1:60" x14ac:dyDescent="0.25">
      <c r="A429" s="104">
        <v>1513</v>
      </c>
      <c r="B429" s="69" t="s">
        <v>431</v>
      </c>
      <c r="C429" s="69" t="s">
        <v>419</v>
      </c>
      <c r="D429" s="184" t="s">
        <v>621</v>
      </c>
      <c r="E429" s="184" t="s">
        <v>621</v>
      </c>
      <c r="F429" s="184" t="s">
        <v>621</v>
      </c>
      <c r="G429" s="184" t="s">
        <v>621</v>
      </c>
      <c r="H429" s="184" t="s">
        <v>623</v>
      </c>
      <c r="I429" s="184" t="s">
        <v>621</v>
      </c>
      <c r="J429" s="184" t="s">
        <v>621</v>
      </c>
      <c r="K429" s="184" t="s">
        <v>623</v>
      </c>
      <c r="L429" s="184" t="s">
        <v>623</v>
      </c>
      <c r="M429" s="184" t="s">
        <v>621</v>
      </c>
      <c r="N429" s="184" t="s">
        <v>621</v>
      </c>
      <c r="O429" s="184" t="s">
        <v>621</v>
      </c>
      <c r="P429" s="184" t="s">
        <v>621</v>
      </c>
      <c r="Q429" s="184" t="s">
        <v>621</v>
      </c>
      <c r="R429" s="184" t="s">
        <v>623</v>
      </c>
      <c r="S429" s="184" t="s">
        <v>621</v>
      </c>
      <c r="T429" s="184" t="s">
        <v>621</v>
      </c>
      <c r="U429" s="184" t="s">
        <v>621</v>
      </c>
      <c r="V429" s="184" t="s">
        <v>621</v>
      </c>
      <c r="W429" s="184" t="s">
        <v>621</v>
      </c>
      <c r="X429" s="184" t="s">
        <v>621</v>
      </c>
      <c r="Y429" s="184" t="s">
        <v>621</v>
      </c>
      <c r="Z429" s="184" t="s">
        <v>621</v>
      </c>
      <c r="AA429" s="184" t="s">
        <v>621</v>
      </c>
      <c r="AB429" s="184" t="s">
        <v>621</v>
      </c>
      <c r="AC429" s="184" t="s">
        <v>621</v>
      </c>
      <c r="AD429" s="184" t="s">
        <v>621</v>
      </c>
      <c r="AE429" s="184" t="s">
        <v>621</v>
      </c>
      <c r="AF429" s="184" t="s">
        <v>621</v>
      </c>
      <c r="AG429" s="184" t="s">
        <v>622</v>
      </c>
      <c r="AH429" s="184" t="s">
        <v>622</v>
      </c>
      <c r="AI429" s="184" t="s">
        <v>622</v>
      </c>
      <c r="AJ429" s="184" t="s">
        <v>621</v>
      </c>
      <c r="AK429" s="184" t="s">
        <v>621</v>
      </c>
      <c r="AL429" s="184" t="s">
        <v>621</v>
      </c>
      <c r="AM429" s="184" t="s">
        <v>621</v>
      </c>
      <c r="AN429" s="184" t="s">
        <v>621</v>
      </c>
      <c r="AO429" s="184" t="s">
        <v>621</v>
      </c>
      <c r="AP429" s="184" t="s">
        <v>621</v>
      </c>
      <c r="AQ429" s="184" t="s">
        <v>621</v>
      </c>
      <c r="AR429" s="184" t="s">
        <v>621</v>
      </c>
      <c r="AS429" s="184" t="s">
        <v>621</v>
      </c>
      <c r="AT429" s="184" t="s">
        <v>623</v>
      </c>
      <c r="AU429" s="184" t="s">
        <v>621</v>
      </c>
      <c r="AV429" s="184" t="s">
        <v>623</v>
      </c>
      <c r="AW429" s="184" t="s">
        <v>623</v>
      </c>
      <c r="AX429" s="184" t="s">
        <v>621</v>
      </c>
      <c r="AY429" s="184" t="s">
        <v>621</v>
      </c>
      <c r="AZ429" s="184" t="s">
        <v>622</v>
      </c>
      <c r="BA429" s="184" t="s">
        <v>621</v>
      </c>
      <c r="BC429" s="107">
        <f t="shared" si="36"/>
        <v>39</v>
      </c>
      <c r="BD429" s="107">
        <f t="shared" si="37"/>
        <v>4</v>
      </c>
      <c r="BE429" s="107">
        <f t="shared" si="38"/>
        <v>0</v>
      </c>
      <c r="BF429" s="107">
        <f t="shared" si="39"/>
        <v>7</v>
      </c>
      <c r="BG429" s="107">
        <f t="shared" si="40"/>
        <v>0</v>
      </c>
      <c r="BH429" s="107">
        <f t="shared" si="41"/>
        <v>43</v>
      </c>
    </row>
    <row r="430" spans="1:60" x14ac:dyDescent="0.25">
      <c r="A430" s="104">
        <v>1514</v>
      </c>
      <c r="B430" s="69" t="s">
        <v>432</v>
      </c>
      <c r="C430" s="69" t="s">
        <v>419</v>
      </c>
      <c r="D430" s="184" t="s">
        <v>621</v>
      </c>
      <c r="E430" s="184" t="s">
        <v>621</v>
      </c>
      <c r="F430" s="184" t="s">
        <v>621</v>
      </c>
      <c r="G430" s="184" t="s">
        <v>621</v>
      </c>
      <c r="H430" s="184" t="s">
        <v>623</v>
      </c>
      <c r="I430" s="184" t="s">
        <v>621</v>
      </c>
      <c r="J430" s="184" t="s">
        <v>621</v>
      </c>
      <c r="K430" s="184" t="s">
        <v>621</v>
      </c>
      <c r="L430" s="184" t="s">
        <v>621</v>
      </c>
      <c r="M430" s="184" t="s">
        <v>621</v>
      </c>
      <c r="N430" s="184" t="s">
        <v>621</v>
      </c>
      <c r="O430" s="184" t="s">
        <v>621</v>
      </c>
      <c r="P430" s="184" t="s">
        <v>621</v>
      </c>
      <c r="Q430" s="184" t="s">
        <v>623</v>
      </c>
      <c r="R430" s="184" t="s">
        <v>623</v>
      </c>
      <c r="S430" s="184" t="s">
        <v>621</v>
      </c>
      <c r="T430" s="184" t="s">
        <v>621</v>
      </c>
      <c r="U430" s="184" t="s">
        <v>621</v>
      </c>
      <c r="V430" s="184" t="s">
        <v>621</v>
      </c>
      <c r="W430" s="184" t="s">
        <v>621</v>
      </c>
      <c r="X430" s="184" t="s">
        <v>621</v>
      </c>
      <c r="Y430" s="184" t="s">
        <v>621</v>
      </c>
      <c r="Z430" s="184" t="s">
        <v>621</v>
      </c>
      <c r="AA430" s="184" t="s">
        <v>621</v>
      </c>
      <c r="AB430" s="184" t="s">
        <v>621</v>
      </c>
      <c r="AC430" s="184" t="s">
        <v>621</v>
      </c>
      <c r="AD430" s="184" t="s">
        <v>623</v>
      </c>
      <c r="AE430" s="184" t="s">
        <v>621</v>
      </c>
      <c r="AF430" s="184" t="s">
        <v>621</v>
      </c>
      <c r="AG430" s="184" t="s">
        <v>622</v>
      </c>
      <c r="AH430" s="184" t="s">
        <v>621</v>
      </c>
      <c r="AI430" s="184" t="s">
        <v>621</v>
      </c>
      <c r="AJ430" s="184" t="s">
        <v>621</v>
      </c>
      <c r="AK430" s="184" t="s">
        <v>621</v>
      </c>
      <c r="AL430" s="184" t="s">
        <v>621</v>
      </c>
      <c r="AM430" s="184" t="s">
        <v>621</v>
      </c>
      <c r="AN430" s="184" t="s">
        <v>621</v>
      </c>
      <c r="AO430" s="184" t="s">
        <v>623</v>
      </c>
      <c r="AP430" s="184" t="s">
        <v>621</v>
      </c>
      <c r="AQ430" s="184" t="s">
        <v>622</v>
      </c>
      <c r="AR430" s="184" t="s">
        <v>621</v>
      </c>
      <c r="AS430" s="184" t="s">
        <v>621</v>
      </c>
      <c r="AT430" s="184" t="s">
        <v>621</v>
      </c>
      <c r="AU430" s="184" t="s">
        <v>621</v>
      </c>
      <c r="AV430" s="184" t="s">
        <v>621</v>
      </c>
      <c r="AW430" s="184" t="s">
        <v>621</v>
      </c>
      <c r="AX430" s="184" t="s">
        <v>621</v>
      </c>
      <c r="AY430" s="184" t="s">
        <v>621</v>
      </c>
      <c r="AZ430" s="184" t="s">
        <v>622</v>
      </c>
      <c r="BA430" s="184" t="s">
        <v>622</v>
      </c>
      <c r="BC430" s="107">
        <f t="shared" si="36"/>
        <v>41</v>
      </c>
      <c r="BD430" s="107">
        <f t="shared" si="37"/>
        <v>4</v>
      </c>
      <c r="BE430" s="107">
        <f t="shared" si="38"/>
        <v>0</v>
      </c>
      <c r="BF430" s="107">
        <f t="shared" si="39"/>
        <v>5</v>
      </c>
      <c r="BG430" s="107">
        <f t="shared" si="40"/>
        <v>0</v>
      </c>
      <c r="BH430" s="107">
        <f t="shared" si="41"/>
        <v>45</v>
      </c>
    </row>
    <row r="431" spans="1:60" x14ac:dyDescent="0.25">
      <c r="A431" s="104">
        <v>1515</v>
      </c>
      <c r="B431" s="69" t="s">
        <v>433</v>
      </c>
      <c r="C431" s="69" t="s">
        <v>419</v>
      </c>
      <c r="D431" s="184" t="s">
        <v>621</v>
      </c>
      <c r="E431" s="184" t="s">
        <v>621</v>
      </c>
      <c r="F431" s="184" t="s">
        <v>621</v>
      </c>
      <c r="G431" s="184" t="s">
        <v>621</v>
      </c>
      <c r="H431" s="184" t="s">
        <v>621</v>
      </c>
      <c r="I431" s="184" t="s">
        <v>621</v>
      </c>
      <c r="J431" s="184" t="s">
        <v>621</v>
      </c>
      <c r="K431" s="184" t="s">
        <v>621</v>
      </c>
      <c r="L431" s="184" t="s">
        <v>621</v>
      </c>
      <c r="M431" s="184" t="s">
        <v>621</v>
      </c>
      <c r="N431" s="184" t="s">
        <v>623</v>
      </c>
      <c r="O431" s="184" t="s">
        <v>621</v>
      </c>
      <c r="P431" s="184" t="s">
        <v>621</v>
      </c>
      <c r="Q431" s="184" t="s">
        <v>621</v>
      </c>
      <c r="R431" s="184" t="s">
        <v>621</v>
      </c>
      <c r="S431" s="184" t="s">
        <v>621</v>
      </c>
      <c r="T431" s="184" t="s">
        <v>620</v>
      </c>
      <c r="U431" s="184" t="s">
        <v>621</v>
      </c>
      <c r="V431" s="184" t="s">
        <v>621</v>
      </c>
      <c r="W431" s="184" t="s">
        <v>621</v>
      </c>
      <c r="X431" s="184" t="s">
        <v>621</v>
      </c>
      <c r="Y431" s="184" t="s">
        <v>622</v>
      </c>
      <c r="Z431" s="184" t="s">
        <v>621</v>
      </c>
      <c r="AA431" s="184" t="s">
        <v>621</v>
      </c>
      <c r="AB431" s="184" t="s">
        <v>621</v>
      </c>
      <c r="AC431" s="184" t="s">
        <v>621</v>
      </c>
      <c r="AD431" s="184" t="s">
        <v>621</v>
      </c>
      <c r="AE431" s="184" t="s">
        <v>621</v>
      </c>
      <c r="AF431" s="184" t="s">
        <v>623</v>
      </c>
      <c r="AG431" s="184" t="s">
        <v>622</v>
      </c>
      <c r="AH431" s="184" t="s">
        <v>622</v>
      </c>
      <c r="AI431" s="184" t="s">
        <v>622</v>
      </c>
      <c r="AJ431" s="184" t="s">
        <v>621</v>
      </c>
      <c r="AK431" s="184" t="s">
        <v>623</v>
      </c>
      <c r="AL431" s="184" t="s">
        <v>621</v>
      </c>
      <c r="AM431" s="184" t="s">
        <v>621</v>
      </c>
      <c r="AN431" s="184" t="s">
        <v>621</v>
      </c>
      <c r="AO431" s="184" t="s">
        <v>623</v>
      </c>
      <c r="AP431" s="184" t="s">
        <v>621</v>
      </c>
      <c r="AQ431" s="184" t="s">
        <v>621</v>
      </c>
      <c r="AR431" s="184" t="s">
        <v>621</v>
      </c>
      <c r="AS431" s="184" t="s">
        <v>621</v>
      </c>
      <c r="AT431" s="184" t="s">
        <v>621</v>
      </c>
      <c r="AU431" s="184" t="s">
        <v>623</v>
      </c>
      <c r="AV431" s="184" t="s">
        <v>621</v>
      </c>
      <c r="AW431" s="184" t="s">
        <v>621</v>
      </c>
      <c r="AX431" s="184" t="s">
        <v>621</v>
      </c>
      <c r="AY431" s="184" t="s">
        <v>621</v>
      </c>
      <c r="AZ431" s="184" t="s">
        <v>621</v>
      </c>
      <c r="BA431" s="184" t="s">
        <v>621</v>
      </c>
      <c r="BC431" s="107">
        <f t="shared" si="36"/>
        <v>40</v>
      </c>
      <c r="BD431" s="107">
        <f t="shared" si="37"/>
        <v>4</v>
      </c>
      <c r="BE431" s="107">
        <f t="shared" si="38"/>
        <v>1</v>
      </c>
      <c r="BF431" s="107">
        <f t="shared" si="39"/>
        <v>5</v>
      </c>
      <c r="BG431" s="107">
        <f t="shared" si="40"/>
        <v>0</v>
      </c>
      <c r="BH431" s="107">
        <f t="shared" si="41"/>
        <v>45</v>
      </c>
    </row>
    <row r="432" spans="1:60" x14ac:dyDescent="0.25">
      <c r="A432" s="104">
        <v>1516</v>
      </c>
      <c r="B432" s="69" t="s">
        <v>434</v>
      </c>
      <c r="C432" s="69" t="s">
        <v>419</v>
      </c>
      <c r="D432" s="184" t="s">
        <v>621</v>
      </c>
      <c r="E432" s="184" t="s">
        <v>621</v>
      </c>
      <c r="F432" s="184" t="s">
        <v>621</v>
      </c>
      <c r="G432" s="184" t="s">
        <v>621</v>
      </c>
      <c r="H432" s="184" t="s">
        <v>623</v>
      </c>
      <c r="I432" s="184" t="s">
        <v>621</v>
      </c>
      <c r="J432" s="184" t="s">
        <v>621</v>
      </c>
      <c r="K432" s="184" t="s">
        <v>621</v>
      </c>
      <c r="L432" s="184" t="s">
        <v>621</v>
      </c>
      <c r="M432" s="184" t="s">
        <v>621</v>
      </c>
      <c r="N432" s="184" t="s">
        <v>621</v>
      </c>
      <c r="O432" s="184" t="s">
        <v>621</v>
      </c>
      <c r="P432" s="184" t="s">
        <v>621</v>
      </c>
      <c r="Q432" s="184" t="s">
        <v>620</v>
      </c>
      <c r="R432" s="184" t="s">
        <v>621</v>
      </c>
      <c r="S432" s="184" t="s">
        <v>621</v>
      </c>
      <c r="T432" s="184" t="s">
        <v>621</v>
      </c>
      <c r="U432" s="184" t="s">
        <v>621</v>
      </c>
      <c r="V432" s="184" t="s">
        <v>621</v>
      </c>
      <c r="W432" s="184" t="s">
        <v>621</v>
      </c>
      <c r="X432" s="184" t="s">
        <v>621</v>
      </c>
      <c r="Y432" s="184" t="s">
        <v>621</v>
      </c>
      <c r="Z432" s="184" t="s">
        <v>621</v>
      </c>
      <c r="AA432" s="184" t="s">
        <v>621</v>
      </c>
      <c r="AB432" s="184" t="s">
        <v>621</v>
      </c>
      <c r="AC432" s="184" t="s">
        <v>621</v>
      </c>
      <c r="AD432" s="184" t="s">
        <v>623</v>
      </c>
      <c r="AE432" s="184" t="s">
        <v>621</v>
      </c>
      <c r="AF432" s="184" t="s">
        <v>621</v>
      </c>
      <c r="AG432" s="184" t="s">
        <v>620</v>
      </c>
      <c r="AH432" s="184" t="s">
        <v>621</v>
      </c>
      <c r="AI432" s="184" t="s">
        <v>621</v>
      </c>
      <c r="AJ432" s="184" t="s">
        <v>621</v>
      </c>
      <c r="AK432" s="184" t="s">
        <v>621</v>
      </c>
      <c r="AL432" s="184" t="s">
        <v>621</v>
      </c>
      <c r="AM432" s="184" t="s">
        <v>623</v>
      </c>
      <c r="AN432" s="184" t="s">
        <v>621</v>
      </c>
      <c r="AO432" s="184" t="s">
        <v>620</v>
      </c>
      <c r="AP432" s="184" t="s">
        <v>621</v>
      </c>
      <c r="AQ432" s="184" t="s">
        <v>621</v>
      </c>
      <c r="AR432" s="184" t="s">
        <v>621</v>
      </c>
      <c r="AS432" s="184" t="s">
        <v>621</v>
      </c>
      <c r="AT432" s="184" t="s">
        <v>621</v>
      </c>
      <c r="AU432" s="184" t="s">
        <v>621</v>
      </c>
      <c r="AV432" s="184" t="s">
        <v>621</v>
      </c>
      <c r="AW432" s="184" t="s">
        <v>621</v>
      </c>
      <c r="AX432" s="184" t="s">
        <v>621</v>
      </c>
      <c r="AY432" s="184" t="s">
        <v>621</v>
      </c>
      <c r="AZ432" s="184" t="s">
        <v>621</v>
      </c>
      <c r="BA432" s="184" t="s">
        <v>620</v>
      </c>
      <c r="BC432" s="107">
        <f t="shared" si="36"/>
        <v>43</v>
      </c>
      <c r="BD432" s="107">
        <f t="shared" si="37"/>
        <v>0</v>
      </c>
      <c r="BE432" s="107">
        <f t="shared" si="38"/>
        <v>4</v>
      </c>
      <c r="BF432" s="107">
        <f t="shared" si="39"/>
        <v>3</v>
      </c>
      <c r="BG432" s="107">
        <f t="shared" si="40"/>
        <v>0</v>
      </c>
      <c r="BH432" s="107">
        <f t="shared" si="41"/>
        <v>47</v>
      </c>
    </row>
    <row r="433" spans="1:60" x14ac:dyDescent="0.25">
      <c r="A433" s="104">
        <v>1517</v>
      </c>
      <c r="B433" s="69" t="s">
        <v>435</v>
      </c>
      <c r="C433" s="69" t="s">
        <v>419</v>
      </c>
      <c r="D433" s="184" t="s">
        <v>621</v>
      </c>
      <c r="E433" s="184" t="s">
        <v>621</v>
      </c>
      <c r="F433" s="184" t="s">
        <v>621</v>
      </c>
      <c r="G433" s="184" t="s">
        <v>621</v>
      </c>
      <c r="H433" s="184" t="s">
        <v>621</v>
      </c>
      <c r="I433" s="184" t="s">
        <v>621</v>
      </c>
      <c r="J433" s="184" t="s">
        <v>623</v>
      </c>
      <c r="K433" s="184" t="s">
        <v>621</v>
      </c>
      <c r="L433" s="184" t="s">
        <v>621</v>
      </c>
      <c r="M433" s="184" t="s">
        <v>621</v>
      </c>
      <c r="N433" s="184" t="s">
        <v>621</v>
      </c>
      <c r="O433" s="184" t="s">
        <v>621</v>
      </c>
      <c r="P433" s="184" t="s">
        <v>621</v>
      </c>
      <c r="Q433" s="184" t="s">
        <v>621</v>
      </c>
      <c r="R433" s="184" t="s">
        <v>621</v>
      </c>
      <c r="S433" s="184" t="s">
        <v>621</v>
      </c>
      <c r="T433" s="184" t="s">
        <v>621</v>
      </c>
      <c r="U433" s="184" t="s">
        <v>621</v>
      </c>
      <c r="V433" s="184" t="s">
        <v>621</v>
      </c>
      <c r="W433" s="184" t="s">
        <v>621</v>
      </c>
      <c r="X433" s="184" t="s">
        <v>621</v>
      </c>
      <c r="Y433" s="184" t="s">
        <v>622</v>
      </c>
      <c r="Z433" s="184" t="s">
        <v>621</v>
      </c>
      <c r="AA433" s="184" t="s">
        <v>621</v>
      </c>
      <c r="AB433" s="184" t="s">
        <v>621</v>
      </c>
      <c r="AC433" s="184" t="s">
        <v>623</v>
      </c>
      <c r="AD433" s="184" t="s">
        <v>621</v>
      </c>
      <c r="AE433" s="184" t="s">
        <v>621</v>
      </c>
      <c r="AF433" s="184" t="s">
        <v>621</v>
      </c>
      <c r="AG433" s="184" t="s">
        <v>622</v>
      </c>
      <c r="AH433" s="184" t="s">
        <v>623</v>
      </c>
      <c r="AI433" s="184" t="s">
        <v>622</v>
      </c>
      <c r="AJ433" s="184" t="s">
        <v>621</v>
      </c>
      <c r="AK433" s="184" t="s">
        <v>623</v>
      </c>
      <c r="AL433" s="184" t="s">
        <v>621</v>
      </c>
      <c r="AM433" s="184" t="s">
        <v>621</v>
      </c>
      <c r="AN433" s="184" t="s">
        <v>621</v>
      </c>
      <c r="AO433" s="184" t="s">
        <v>621</v>
      </c>
      <c r="AP433" s="184" t="s">
        <v>621</v>
      </c>
      <c r="AQ433" s="184" t="s">
        <v>621</v>
      </c>
      <c r="AR433" s="184" t="s">
        <v>621</v>
      </c>
      <c r="AS433" s="184" t="s">
        <v>621</v>
      </c>
      <c r="AT433" s="184" t="s">
        <v>623</v>
      </c>
      <c r="AU433" s="184" t="s">
        <v>621</v>
      </c>
      <c r="AV433" s="184" t="s">
        <v>621</v>
      </c>
      <c r="AW433" s="184" t="s">
        <v>621</v>
      </c>
      <c r="AX433" s="184" t="s">
        <v>621</v>
      </c>
      <c r="AY433" s="184" t="s">
        <v>621</v>
      </c>
      <c r="AZ433" s="184" t="s">
        <v>621</v>
      </c>
      <c r="BA433" s="184" t="s">
        <v>621</v>
      </c>
      <c r="BC433" s="107">
        <f t="shared" si="36"/>
        <v>42</v>
      </c>
      <c r="BD433" s="107">
        <f t="shared" si="37"/>
        <v>3</v>
      </c>
      <c r="BE433" s="107">
        <f t="shared" si="38"/>
        <v>0</v>
      </c>
      <c r="BF433" s="107">
        <f t="shared" si="39"/>
        <v>5</v>
      </c>
      <c r="BG433" s="107">
        <f t="shared" si="40"/>
        <v>0</v>
      </c>
      <c r="BH433" s="107">
        <f t="shared" si="41"/>
        <v>45</v>
      </c>
    </row>
    <row r="434" spans="1:60" x14ac:dyDescent="0.25">
      <c r="A434" s="104">
        <v>1518</v>
      </c>
      <c r="B434" s="69" t="s">
        <v>436</v>
      </c>
      <c r="C434" s="69" t="s">
        <v>419</v>
      </c>
      <c r="D434" s="184" t="s">
        <v>621</v>
      </c>
      <c r="E434" s="184" t="s">
        <v>621</v>
      </c>
      <c r="F434" s="184" t="s">
        <v>621</v>
      </c>
      <c r="G434" s="184" t="s">
        <v>621</v>
      </c>
      <c r="H434" s="184" t="s">
        <v>621</v>
      </c>
      <c r="I434" s="184" t="s">
        <v>621</v>
      </c>
      <c r="J434" s="184" t="s">
        <v>621</v>
      </c>
      <c r="K434" s="184" t="s">
        <v>621</v>
      </c>
      <c r="L434" s="184" t="s">
        <v>622</v>
      </c>
      <c r="M434" s="184" t="s">
        <v>621</v>
      </c>
      <c r="N434" s="184" t="s">
        <v>621</v>
      </c>
      <c r="O434" s="184" t="s">
        <v>621</v>
      </c>
      <c r="P434" s="184" t="s">
        <v>621</v>
      </c>
      <c r="Q434" s="184" t="s">
        <v>621</v>
      </c>
      <c r="R434" s="184" t="s">
        <v>621</v>
      </c>
      <c r="S434" s="184" t="s">
        <v>621</v>
      </c>
      <c r="T434" s="184" t="s">
        <v>621</v>
      </c>
      <c r="U434" s="184" t="s">
        <v>621</v>
      </c>
      <c r="V434" s="184" t="s">
        <v>621</v>
      </c>
      <c r="W434" s="184" t="s">
        <v>621</v>
      </c>
      <c r="X434" s="184" t="s">
        <v>621</v>
      </c>
      <c r="Y434" s="184" t="s">
        <v>622</v>
      </c>
      <c r="Z434" s="184" t="s">
        <v>621</v>
      </c>
      <c r="AA434" s="184" t="s">
        <v>621</v>
      </c>
      <c r="AB434" s="184" t="s">
        <v>621</v>
      </c>
      <c r="AC434" s="184" t="s">
        <v>621</v>
      </c>
      <c r="AD434" s="184" t="s">
        <v>621</v>
      </c>
      <c r="AE434" s="184" t="s">
        <v>621</v>
      </c>
      <c r="AF434" s="184" t="s">
        <v>621</v>
      </c>
      <c r="AG434" s="184" t="s">
        <v>621</v>
      </c>
      <c r="AH434" s="184" t="s">
        <v>620</v>
      </c>
      <c r="AI434" s="184" t="s">
        <v>621</v>
      </c>
      <c r="AJ434" s="184" t="s">
        <v>621</v>
      </c>
      <c r="AK434" s="184" t="s">
        <v>621</v>
      </c>
      <c r="AL434" s="184" t="s">
        <v>621</v>
      </c>
      <c r="AM434" s="184" t="s">
        <v>621</v>
      </c>
      <c r="AN434" s="184" t="s">
        <v>621</v>
      </c>
      <c r="AO434" s="184" t="s">
        <v>620</v>
      </c>
      <c r="AP434" s="184" t="s">
        <v>621</v>
      </c>
      <c r="AQ434" s="184" t="s">
        <v>621</v>
      </c>
      <c r="AR434" s="184" t="s">
        <v>621</v>
      </c>
      <c r="AS434" s="184" t="s">
        <v>621</v>
      </c>
      <c r="AT434" s="184" t="s">
        <v>623</v>
      </c>
      <c r="AU434" s="184" t="s">
        <v>623</v>
      </c>
      <c r="AV434" s="184" t="s">
        <v>623</v>
      </c>
      <c r="AW434" s="184" t="s">
        <v>620</v>
      </c>
      <c r="AX434" s="184" t="s">
        <v>621</v>
      </c>
      <c r="AY434" s="184" t="s">
        <v>621</v>
      </c>
      <c r="AZ434" s="184" t="s">
        <v>622</v>
      </c>
      <c r="BA434" s="184" t="s">
        <v>622</v>
      </c>
      <c r="BC434" s="107">
        <f t="shared" si="36"/>
        <v>40</v>
      </c>
      <c r="BD434" s="107">
        <f t="shared" si="37"/>
        <v>4</v>
      </c>
      <c r="BE434" s="107">
        <f t="shared" si="38"/>
        <v>3</v>
      </c>
      <c r="BF434" s="107">
        <f t="shared" si="39"/>
        <v>3</v>
      </c>
      <c r="BG434" s="107">
        <f t="shared" si="40"/>
        <v>0</v>
      </c>
      <c r="BH434" s="107">
        <f t="shared" si="41"/>
        <v>47</v>
      </c>
    </row>
    <row r="435" spans="1:60" x14ac:dyDescent="0.25">
      <c r="A435" s="104">
        <v>1519</v>
      </c>
      <c r="B435" s="69" t="s">
        <v>437</v>
      </c>
      <c r="C435" s="69" t="s">
        <v>419</v>
      </c>
      <c r="D435" s="184" t="s">
        <v>621</v>
      </c>
      <c r="E435" s="184" t="s">
        <v>621</v>
      </c>
      <c r="F435" s="184" t="s">
        <v>621</v>
      </c>
      <c r="G435" s="184" t="s">
        <v>620</v>
      </c>
      <c r="H435" s="184" t="s">
        <v>623</v>
      </c>
      <c r="I435" s="184" t="s">
        <v>621</v>
      </c>
      <c r="J435" s="184" t="s">
        <v>623</v>
      </c>
      <c r="K435" s="184" t="s">
        <v>621</v>
      </c>
      <c r="L435" s="184" t="s">
        <v>622</v>
      </c>
      <c r="M435" s="184" t="s">
        <v>621</v>
      </c>
      <c r="N435" s="184" t="s">
        <v>623</v>
      </c>
      <c r="O435" s="184" t="s">
        <v>620</v>
      </c>
      <c r="P435" s="184" t="s">
        <v>621</v>
      </c>
      <c r="Q435" s="184" t="s">
        <v>621</v>
      </c>
      <c r="R435" s="184" t="s">
        <v>621</v>
      </c>
      <c r="S435" s="184" t="s">
        <v>621</v>
      </c>
      <c r="T435" s="184" t="s">
        <v>621</v>
      </c>
      <c r="U435" s="184" t="s">
        <v>621</v>
      </c>
      <c r="V435" s="184" t="s">
        <v>621</v>
      </c>
      <c r="W435" s="184" t="s">
        <v>623</v>
      </c>
      <c r="X435" s="184" t="s">
        <v>621</v>
      </c>
      <c r="Y435" s="184" t="s">
        <v>622</v>
      </c>
      <c r="Z435" s="184" t="s">
        <v>621</v>
      </c>
      <c r="AA435" s="184" t="s">
        <v>621</v>
      </c>
      <c r="AB435" s="184" t="s">
        <v>621</v>
      </c>
      <c r="AC435" s="184" t="s">
        <v>621</v>
      </c>
      <c r="AD435" s="184" t="s">
        <v>621</v>
      </c>
      <c r="AE435" s="184" t="s">
        <v>621</v>
      </c>
      <c r="AF435" s="184" t="s">
        <v>621</v>
      </c>
      <c r="AG435" s="184" t="s">
        <v>622</v>
      </c>
      <c r="AH435" s="184" t="s">
        <v>622</v>
      </c>
      <c r="AI435" s="184" t="s">
        <v>622</v>
      </c>
      <c r="AJ435" s="184" t="s">
        <v>621</v>
      </c>
      <c r="AK435" s="184" t="s">
        <v>621</v>
      </c>
      <c r="AL435" s="184" t="s">
        <v>621</v>
      </c>
      <c r="AM435" s="184" t="s">
        <v>621</v>
      </c>
      <c r="AN435" s="184" t="s">
        <v>621</v>
      </c>
      <c r="AO435" s="184" t="s">
        <v>620</v>
      </c>
      <c r="AP435" s="184" t="s">
        <v>621</v>
      </c>
      <c r="AQ435" s="184" t="s">
        <v>621</v>
      </c>
      <c r="AR435" s="184" t="s">
        <v>623</v>
      </c>
      <c r="AS435" s="184" t="s">
        <v>623</v>
      </c>
      <c r="AT435" s="184" t="s">
        <v>621</v>
      </c>
      <c r="AU435" s="184" t="s">
        <v>621</v>
      </c>
      <c r="AV435" s="184" t="s">
        <v>621</v>
      </c>
      <c r="AW435" s="184" t="s">
        <v>620</v>
      </c>
      <c r="AX435" s="184" t="s">
        <v>621</v>
      </c>
      <c r="AY435" s="184" t="s">
        <v>621</v>
      </c>
      <c r="AZ435" s="184" t="s">
        <v>620</v>
      </c>
      <c r="BA435" s="184" t="s">
        <v>621</v>
      </c>
      <c r="BC435" s="107">
        <f t="shared" si="36"/>
        <v>34</v>
      </c>
      <c r="BD435" s="107">
        <f t="shared" si="37"/>
        <v>5</v>
      </c>
      <c r="BE435" s="107">
        <f t="shared" si="38"/>
        <v>5</v>
      </c>
      <c r="BF435" s="107">
        <f t="shared" si="39"/>
        <v>6</v>
      </c>
      <c r="BG435" s="107">
        <f t="shared" si="40"/>
        <v>0</v>
      </c>
      <c r="BH435" s="107">
        <f t="shared" si="41"/>
        <v>44</v>
      </c>
    </row>
    <row r="436" spans="1:60" x14ac:dyDescent="0.25">
      <c r="A436" s="104">
        <v>1520</v>
      </c>
      <c r="B436" s="69" t="s">
        <v>363</v>
      </c>
      <c r="C436" s="69" t="s">
        <v>419</v>
      </c>
      <c r="D436" s="184" t="s">
        <v>621</v>
      </c>
      <c r="E436" s="184" t="s">
        <v>621</v>
      </c>
      <c r="F436" s="184" t="s">
        <v>623</v>
      </c>
      <c r="G436" s="184" t="s">
        <v>621</v>
      </c>
      <c r="H436" s="184" t="s">
        <v>621</v>
      </c>
      <c r="I436" s="184" t="s">
        <v>621</v>
      </c>
      <c r="J436" s="184" t="s">
        <v>621</v>
      </c>
      <c r="K436" s="184" t="s">
        <v>621</v>
      </c>
      <c r="L436" s="184" t="s">
        <v>623</v>
      </c>
      <c r="M436" s="184" t="s">
        <v>621</v>
      </c>
      <c r="N436" s="184" t="s">
        <v>621</v>
      </c>
      <c r="O436" s="184" t="s">
        <v>621</v>
      </c>
      <c r="P436" s="184" t="s">
        <v>621</v>
      </c>
      <c r="Q436" s="184" t="s">
        <v>621</v>
      </c>
      <c r="R436" s="184" t="s">
        <v>621</v>
      </c>
      <c r="S436" s="184" t="s">
        <v>621</v>
      </c>
      <c r="T436" s="184" t="s">
        <v>621</v>
      </c>
      <c r="U436" s="184" t="s">
        <v>621</v>
      </c>
      <c r="V436" s="184" t="s">
        <v>623</v>
      </c>
      <c r="W436" s="184" t="s">
        <v>623</v>
      </c>
      <c r="X436" s="184" t="s">
        <v>621</v>
      </c>
      <c r="Y436" s="184" t="s">
        <v>622</v>
      </c>
      <c r="Z436" s="184" t="s">
        <v>621</v>
      </c>
      <c r="AA436" s="184" t="s">
        <v>621</v>
      </c>
      <c r="AB436" s="184" t="s">
        <v>621</v>
      </c>
      <c r="AC436" s="184" t="s">
        <v>621</v>
      </c>
      <c r="AD436" s="184" t="s">
        <v>623</v>
      </c>
      <c r="AE436" s="184" t="s">
        <v>621</v>
      </c>
      <c r="AF436" s="184" t="s">
        <v>621</v>
      </c>
      <c r="AG436" s="184" t="s">
        <v>622</v>
      </c>
      <c r="AH436" s="184" t="s">
        <v>622</v>
      </c>
      <c r="AI436" s="184" t="s">
        <v>621</v>
      </c>
      <c r="AJ436" s="184" t="s">
        <v>621</v>
      </c>
      <c r="AK436" s="184" t="s">
        <v>623</v>
      </c>
      <c r="AL436" s="184" t="s">
        <v>621</v>
      </c>
      <c r="AM436" s="184" t="s">
        <v>621</v>
      </c>
      <c r="AN436" s="184" t="s">
        <v>621</v>
      </c>
      <c r="AO436" s="184" t="s">
        <v>622</v>
      </c>
      <c r="AP436" s="184" t="s">
        <v>621</v>
      </c>
      <c r="AQ436" s="184" t="s">
        <v>622</v>
      </c>
      <c r="AR436" s="184" t="s">
        <v>621</v>
      </c>
      <c r="AS436" s="184" t="s">
        <v>623</v>
      </c>
      <c r="AT436" s="184" t="s">
        <v>620</v>
      </c>
      <c r="AU436" s="184" t="s">
        <v>621</v>
      </c>
      <c r="AV436" s="184" t="s">
        <v>621</v>
      </c>
      <c r="AW436" s="184" t="s">
        <v>620</v>
      </c>
      <c r="AX436" s="184" t="s">
        <v>621</v>
      </c>
      <c r="AY436" s="184" t="s">
        <v>621</v>
      </c>
      <c r="AZ436" s="184" t="s">
        <v>622</v>
      </c>
      <c r="BA436" s="184" t="s">
        <v>621</v>
      </c>
      <c r="BC436" s="107">
        <f t="shared" si="36"/>
        <v>35</v>
      </c>
      <c r="BD436" s="107">
        <f t="shared" si="37"/>
        <v>6</v>
      </c>
      <c r="BE436" s="107">
        <f t="shared" si="38"/>
        <v>2</v>
      </c>
      <c r="BF436" s="107">
        <f t="shared" si="39"/>
        <v>7</v>
      </c>
      <c r="BG436" s="107">
        <f t="shared" si="40"/>
        <v>0</v>
      </c>
      <c r="BH436" s="107">
        <f t="shared" si="41"/>
        <v>43</v>
      </c>
    </row>
    <row r="437" spans="1:60" x14ac:dyDescent="0.25">
      <c r="A437" s="104">
        <v>1521</v>
      </c>
      <c r="B437" s="69" t="s">
        <v>438</v>
      </c>
      <c r="C437" s="69" t="s">
        <v>419</v>
      </c>
      <c r="D437" s="184" t="s">
        <v>621</v>
      </c>
      <c r="E437" s="184" t="s">
        <v>621</v>
      </c>
      <c r="F437" s="184" t="s">
        <v>623</v>
      </c>
      <c r="G437" s="184" t="s">
        <v>620</v>
      </c>
      <c r="H437" s="184" t="s">
        <v>621</v>
      </c>
      <c r="I437" s="184" t="s">
        <v>621</v>
      </c>
      <c r="J437" s="184" t="s">
        <v>623</v>
      </c>
      <c r="K437" s="184" t="s">
        <v>623</v>
      </c>
      <c r="L437" s="184" t="s">
        <v>622</v>
      </c>
      <c r="M437" s="184" t="s">
        <v>621</v>
      </c>
      <c r="N437" s="184" t="s">
        <v>621</v>
      </c>
      <c r="O437" s="184" t="s">
        <v>621</v>
      </c>
      <c r="P437" s="184" t="s">
        <v>620</v>
      </c>
      <c r="Q437" s="184" t="s">
        <v>621</v>
      </c>
      <c r="R437" s="184" t="s">
        <v>621</v>
      </c>
      <c r="S437" s="184" t="s">
        <v>621</v>
      </c>
      <c r="T437" s="184" t="s">
        <v>620</v>
      </c>
      <c r="U437" s="184" t="s">
        <v>621</v>
      </c>
      <c r="V437" s="184" t="s">
        <v>621</v>
      </c>
      <c r="W437" s="184" t="s">
        <v>621</v>
      </c>
      <c r="X437" s="184" t="s">
        <v>621</v>
      </c>
      <c r="Y437" s="184" t="s">
        <v>621</v>
      </c>
      <c r="Z437" s="184" t="s">
        <v>621</v>
      </c>
      <c r="AA437" s="184" t="s">
        <v>621</v>
      </c>
      <c r="AB437" s="184" t="s">
        <v>621</v>
      </c>
      <c r="AC437" s="184" t="s">
        <v>623</v>
      </c>
      <c r="AD437" s="184" t="s">
        <v>621</v>
      </c>
      <c r="AE437" s="184" t="s">
        <v>621</v>
      </c>
      <c r="AF437" s="184" t="s">
        <v>621</v>
      </c>
      <c r="AG437" s="184" t="s">
        <v>622</v>
      </c>
      <c r="AH437" s="184" t="s">
        <v>622</v>
      </c>
      <c r="AI437" s="184" t="s">
        <v>622</v>
      </c>
      <c r="AJ437" s="184" t="s">
        <v>621</v>
      </c>
      <c r="AK437" s="184" t="s">
        <v>621</v>
      </c>
      <c r="AL437" s="184" t="s">
        <v>622</v>
      </c>
      <c r="AM437" s="184" t="s">
        <v>621</v>
      </c>
      <c r="AN437" s="184" t="s">
        <v>621</v>
      </c>
      <c r="AO437" s="184" t="s">
        <v>622</v>
      </c>
      <c r="AP437" s="184" t="s">
        <v>621</v>
      </c>
      <c r="AQ437" s="184" t="s">
        <v>621</v>
      </c>
      <c r="AR437" s="184" t="s">
        <v>623</v>
      </c>
      <c r="AS437" s="184" t="s">
        <v>623</v>
      </c>
      <c r="AT437" s="184" t="s">
        <v>621</v>
      </c>
      <c r="AU437" s="184" t="s">
        <v>621</v>
      </c>
      <c r="AV437" s="184" t="s">
        <v>621</v>
      </c>
      <c r="AW437" s="184" t="s">
        <v>623</v>
      </c>
      <c r="AX437" s="184" t="s">
        <v>621</v>
      </c>
      <c r="AY437" s="184" t="s">
        <v>621</v>
      </c>
      <c r="AZ437" s="184" t="s">
        <v>622</v>
      </c>
      <c r="BA437" s="184" t="s">
        <v>621</v>
      </c>
      <c r="BC437" s="107">
        <f t="shared" si="36"/>
        <v>33</v>
      </c>
      <c r="BD437" s="107">
        <f t="shared" si="37"/>
        <v>7</v>
      </c>
      <c r="BE437" s="107">
        <f t="shared" si="38"/>
        <v>3</v>
      </c>
      <c r="BF437" s="107">
        <f t="shared" si="39"/>
        <v>7</v>
      </c>
      <c r="BG437" s="107">
        <f t="shared" si="40"/>
        <v>0</v>
      </c>
      <c r="BH437" s="107">
        <f t="shared" si="41"/>
        <v>43</v>
      </c>
    </row>
    <row r="438" spans="1:60" x14ac:dyDescent="0.25">
      <c r="A438" s="104">
        <v>1522</v>
      </c>
      <c r="B438" s="69" t="s">
        <v>439</v>
      </c>
      <c r="C438" s="69" t="s">
        <v>419</v>
      </c>
      <c r="D438" s="184" t="s">
        <v>621</v>
      </c>
      <c r="E438" s="184" t="s">
        <v>621</v>
      </c>
      <c r="F438" s="184" t="s">
        <v>621</v>
      </c>
      <c r="G438" s="184" t="s">
        <v>621</v>
      </c>
      <c r="H438" s="184" t="s">
        <v>621</v>
      </c>
      <c r="I438" s="184" t="s">
        <v>621</v>
      </c>
      <c r="J438" s="184" t="s">
        <v>623</v>
      </c>
      <c r="K438" s="184" t="s">
        <v>621</v>
      </c>
      <c r="L438" s="184" t="s">
        <v>621</v>
      </c>
      <c r="M438" s="184" t="s">
        <v>621</v>
      </c>
      <c r="N438" s="184" t="s">
        <v>623</v>
      </c>
      <c r="O438" s="184" t="s">
        <v>621</v>
      </c>
      <c r="P438" s="184" t="s">
        <v>621</v>
      </c>
      <c r="Q438" s="184" t="s">
        <v>621</v>
      </c>
      <c r="R438" s="184" t="s">
        <v>623</v>
      </c>
      <c r="S438" s="184" t="s">
        <v>623</v>
      </c>
      <c r="T438" s="184" t="s">
        <v>621</v>
      </c>
      <c r="U438" s="184" t="s">
        <v>621</v>
      </c>
      <c r="V438" s="184" t="s">
        <v>621</v>
      </c>
      <c r="W438" s="184" t="s">
        <v>621</v>
      </c>
      <c r="X438" s="184" t="s">
        <v>621</v>
      </c>
      <c r="Y438" s="184" t="s">
        <v>622</v>
      </c>
      <c r="Z438" s="184" t="s">
        <v>621</v>
      </c>
      <c r="AA438" s="184" t="s">
        <v>621</v>
      </c>
      <c r="AB438" s="184" t="s">
        <v>621</v>
      </c>
      <c r="AC438" s="184" t="s">
        <v>623</v>
      </c>
      <c r="AD438" s="184" t="s">
        <v>621</v>
      </c>
      <c r="AE438" s="184" t="s">
        <v>621</v>
      </c>
      <c r="AF438" s="184" t="s">
        <v>621</v>
      </c>
      <c r="AG438" s="184" t="s">
        <v>622</v>
      </c>
      <c r="AH438" s="184" t="s">
        <v>622</v>
      </c>
      <c r="AI438" s="184" t="s">
        <v>622</v>
      </c>
      <c r="AJ438" s="184" t="s">
        <v>621</v>
      </c>
      <c r="AK438" s="184" t="s">
        <v>621</v>
      </c>
      <c r="AL438" s="184" t="s">
        <v>621</v>
      </c>
      <c r="AM438" s="184" t="s">
        <v>621</v>
      </c>
      <c r="AN438" s="184" t="s">
        <v>621</v>
      </c>
      <c r="AO438" s="184" t="s">
        <v>623</v>
      </c>
      <c r="AP438" s="184" t="s">
        <v>621</v>
      </c>
      <c r="AQ438" s="184" t="s">
        <v>621</v>
      </c>
      <c r="AR438" s="184" t="s">
        <v>621</v>
      </c>
      <c r="AS438" s="184" t="s">
        <v>621</v>
      </c>
      <c r="AT438" s="184" t="s">
        <v>621</v>
      </c>
      <c r="AU438" s="184" t="s">
        <v>621</v>
      </c>
      <c r="AV438" s="184" t="s">
        <v>621</v>
      </c>
      <c r="AW438" s="184" t="s">
        <v>621</v>
      </c>
      <c r="AX438" s="184" t="s">
        <v>621</v>
      </c>
      <c r="AY438" s="184" t="s">
        <v>621</v>
      </c>
      <c r="AZ438" s="184" t="s">
        <v>622</v>
      </c>
      <c r="BA438" s="184" t="s">
        <v>620</v>
      </c>
      <c r="BC438" s="107">
        <f t="shared" si="36"/>
        <v>38</v>
      </c>
      <c r="BD438" s="107">
        <f t="shared" si="37"/>
        <v>5</v>
      </c>
      <c r="BE438" s="107">
        <f t="shared" si="38"/>
        <v>1</v>
      </c>
      <c r="BF438" s="107">
        <f t="shared" si="39"/>
        <v>6</v>
      </c>
      <c r="BG438" s="107">
        <f t="shared" si="40"/>
        <v>0</v>
      </c>
      <c r="BH438" s="107">
        <f t="shared" si="41"/>
        <v>44</v>
      </c>
    </row>
    <row r="439" spans="1:60" x14ac:dyDescent="0.25">
      <c r="A439" s="104">
        <v>1523</v>
      </c>
      <c r="B439" s="69" t="s">
        <v>440</v>
      </c>
      <c r="C439" s="69" t="s">
        <v>419</v>
      </c>
      <c r="D439" s="184" t="s">
        <v>621</v>
      </c>
      <c r="E439" s="184" t="s">
        <v>621</v>
      </c>
      <c r="F439" s="184" t="s">
        <v>621</v>
      </c>
      <c r="G439" s="184" t="s">
        <v>621</v>
      </c>
      <c r="H439" s="184" t="s">
        <v>621</v>
      </c>
      <c r="I439" s="184" t="s">
        <v>621</v>
      </c>
      <c r="J439" s="184" t="s">
        <v>621</v>
      </c>
      <c r="K439" s="184" t="s">
        <v>621</v>
      </c>
      <c r="L439" s="184" t="s">
        <v>621</v>
      </c>
      <c r="M439" s="184" t="s">
        <v>621</v>
      </c>
      <c r="N439" s="184" t="s">
        <v>621</v>
      </c>
      <c r="O439" s="184" t="s">
        <v>621</v>
      </c>
      <c r="P439" s="184" t="s">
        <v>621</v>
      </c>
      <c r="Q439" s="184" t="s">
        <v>621</v>
      </c>
      <c r="R439" s="184" t="s">
        <v>623</v>
      </c>
      <c r="S439" s="184" t="s">
        <v>621</v>
      </c>
      <c r="T439" s="184" t="s">
        <v>621</v>
      </c>
      <c r="U439" s="184" t="s">
        <v>621</v>
      </c>
      <c r="V439" s="184" t="s">
        <v>621</v>
      </c>
      <c r="W439" s="184" t="s">
        <v>621</v>
      </c>
      <c r="X439" s="184" t="s">
        <v>621</v>
      </c>
      <c r="Y439" s="184" t="s">
        <v>622</v>
      </c>
      <c r="Z439" s="184" t="s">
        <v>621</v>
      </c>
      <c r="AA439" s="184" t="s">
        <v>621</v>
      </c>
      <c r="AB439" s="184" t="s">
        <v>621</v>
      </c>
      <c r="AC439" s="184" t="s">
        <v>623</v>
      </c>
      <c r="AD439" s="184" t="s">
        <v>621</v>
      </c>
      <c r="AE439" s="184" t="s">
        <v>621</v>
      </c>
      <c r="AF439" s="184" t="s">
        <v>621</v>
      </c>
      <c r="AG439" s="184" t="s">
        <v>622</v>
      </c>
      <c r="AH439" s="184" t="s">
        <v>621</v>
      </c>
      <c r="AI439" s="184" t="s">
        <v>621</v>
      </c>
      <c r="AJ439" s="184" t="s">
        <v>621</v>
      </c>
      <c r="AK439" s="184" t="s">
        <v>621</v>
      </c>
      <c r="AL439" s="184" t="s">
        <v>621</v>
      </c>
      <c r="AM439" s="184" t="s">
        <v>621</v>
      </c>
      <c r="AN439" s="184" t="s">
        <v>621</v>
      </c>
      <c r="AO439" s="184" t="s">
        <v>621</v>
      </c>
      <c r="AP439" s="184" t="s">
        <v>621</v>
      </c>
      <c r="AQ439" s="184" t="s">
        <v>621</v>
      </c>
      <c r="AR439" s="184" t="s">
        <v>621</v>
      </c>
      <c r="AS439" s="184" t="s">
        <v>623</v>
      </c>
      <c r="AT439" s="184" t="s">
        <v>623</v>
      </c>
      <c r="AU439" s="184" t="s">
        <v>621</v>
      </c>
      <c r="AV439" s="184" t="s">
        <v>623</v>
      </c>
      <c r="AW439" s="184" t="s">
        <v>620</v>
      </c>
      <c r="AX439" s="184" t="s">
        <v>621</v>
      </c>
      <c r="AY439" s="184" t="s">
        <v>621</v>
      </c>
      <c r="AZ439" s="184" t="s">
        <v>622</v>
      </c>
      <c r="BA439" s="184" t="s">
        <v>620</v>
      </c>
      <c r="BC439" s="107">
        <f t="shared" si="36"/>
        <v>40</v>
      </c>
      <c r="BD439" s="107">
        <f t="shared" si="37"/>
        <v>3</v>
      </c>
      <c r="BE439" s="107">
        <f t="shared" si="38"/>
        <v>2</v>
      </c>
      <c r="BF439" s="107">
        <f t="shared" si="39"/>
        <v>5</v>
      </c>
      <c r="BG439" s="107">
        <f t="shared" si="40"/>
        <v>0</v>
      </c>
      <c r="BH439" s="107">
        <f t="shared" si="41"/>
        <v>45</v>
      </c>
    </row>
    <row r="440" spans="1:60" x14ac:dyDescent="0.25">
      <c r="A440" s="104">
        <v>1524</v>
      </c>
      <c r="B440" s="69" t="s">
        <v>442</v>
      </c>
      <c r="C440" s="69" t="s">
        <v>419</v>
      </c>
      <c r="D440" s="184" t="s">
        <v>621</v>
      </c>
      <c r="E440" s="184" t="s">
        <v>621</v>
      </c>
      <c r="F440" s="184" t="s">
        <v>621</v>
      </c>
      <c r="G440" s="184" t="s">
        <v>621</v>
      </c>
      <c r="H440" s="184" t="s">
        <v>621</v>
      </c>
      <c r="I440" s="184" t="s">
        <v>621</v>
      </c>
      <c r="J440" s="184" t="s">
        <v>623</v>
      </c>
      <c r="K440" s="184" t="s">
        <v>621</v>
      </c>
      <c r="L440" s="184" t="s">
        <v>621</v>
      </c>
      <c r="M440" s="184" t="s">
        <v>621</v>
      </c>
      <c r="N440" s="184" t="s">
        <v>623</v>
      </c>
      <c r="O440" s="184" t="s">
        <v>621</v>
      </c>
      <c r="P440" s="184" t="s">
        <v>621</v>
      </c>
      <c r="Q440" s="184" t="s">
        <v>621</v>
      </c>
      <c r="R440" s="184" t="s">
        <v>623</v>
      </c>
      <c r="S440" s="184" t="s">
        <v>623</v>
      </c>
      <c r="T440" s="184" t="s">
        <v>620</v>
      </c>
      <c r="U440" s="184" t="s">
        <v>621</v>
      </c>
      <c r="V440" s="184" t="s">
        <v>621</v>
      </c>
      <c r="W440" s="184" t="s">
        <v>623</v>
      </c>
      <c r="X440" s="184" t="s">
        <v>621</v>
      </c>
      <c r="Y440" s="184" t="s">
        <v>621</v>
      </c>
      <c r="Z440" s="184" t="s">
        <v>621</v>
      </c>
      <c r="AA440" s="184" t="s">
        <v>621</v>
      </c>
      <c r="AB440" s="184" t="s">
        <v>621</v>
      </c>
      <c r="AC440" s="184" t="s">
        <v>623</v>
      </c>
      <c r="AD440" s="184" t="s">
        <v>621</v>
      </c>
      <c r="AE440" s="184" t="s">
        <v>621</v>
      </c>
      <c r="AF440" s="184" t="s">
        <v>621</v>
      </c>
      <c r="AG440" s="184" t="s">
        <v>622</v>
      </c>
      <c r="AH440" s="184" t="s">
        <v>622</v>
      </c>
      <c r="AI440" s="184" t="s">
        <v>622</v>
      </c>
      <c r="AJ440" s="184" t="s">
        <v>621</v>
      </c>
      <c r="AK440" s="184" t="s">
        <v>621</v>
      </c>
      <c r="AL440" s="184" t="s">
        <v>621</v>
      </c>
      <c r="AM440" s="184" t="s">
        <v>621</v>
      </c>
      <c r="AN440" s="184" t="s">
        <v>621</v>
      </c>
      <c r="AO440" s="184" t="s">
        <v>623</v>
      </c>
      <c r="AP440" s="184" t="s">
        <v>621</v>
      </c>
      <c r="AQ440" s="184" t="s">
        <v>621</v>
      </c>
      <c r="AR440" s="184" t="s">
        <v>621</v>
      </c>
      <c r="AS440" s="184" t="s">
        <v>621</v>
      </c>
      <c r="AT440" s="184" t="s">
        <v>623</v>
      </c>
      <c r="AU440" s="184" t="s">
        <v>621</v>
      </c>
      <c r="AV440" s="184" t="s">
        <v>623</v>
      </c>
      <c r="AW440" s="184" t="s">
        <v>620</v>
      </c>
      <c r="AX440" s="184" t="s">
        <v>621</v>
      </c>
      <c r="AY440" s="184" t="s">
        <v>621</v>
      </c>
      <c r="AZ440" s="184" t="s">
        <v>622</v>
      </c>
      <c r="BA440" s="184" t="s">
        <v>621</v>
      </c>
      <c r="BC440" s="107">
        <f t="shared" si="36"/>
        <v>35</v>
      </c>
      <c r="BD440" s="107">
        <f t="shared" si="37"/>
        <v>4</v>
      </c>
      <c r="BE440" s="107">
        <f t="shared" si="38"/>
        <v>2</v>
      </c>
      <c r="BF440" s="107">
        <f t="shared" si="39"/>
        <v>9</v>
      </c>
      <c r="BG440" s="107">
        <f t="shared" si="40"/>
        <v>0</v>
      </c>
      <c r="BH440" s="107">
        <f t="shared" si="41"/>
        <v>41</v>
      </c>
    </row>
    <row r="441" spans="1:60" x14ac:dyDescent="0.25">
      <c r="A441" s="104">
        <v>1525</v>
      </c>
      <c r="B441" s="69" t="s">
        <v>441</v>
      </c>
      <c r="C441" s="69" t="s">
        <v>419</v>
      </c>
      <c r="D441" s="184" t="s">
        <v>621</v>
      </c>
      <c r="E441" s="184" t="s">
        <v>621</v>
      </c>
      <c r="F441" s="184" t="s">
        <v>621</v>
      </c>
      <c r="G441" s="184" t="s">
        <v>620</v>
      </c>
      <c r="H441" s="184" t="s">
        <v>623</v>
      </c>
      <c r="I441" s="184" t="s">
        <v>621</v>
      </c>
      <c r="J441" s="184" t="s">
        <v>621</v>
      </c>
      <c r="K441" s="184" t="s">
        <v>621</v>
      </c>
      <c r="L441" s="184" t="s">
        <v>621</v>
      </c>
      <c r="M441" s="184" t="s">
        <v>621</v>
      </c>
      <c r="N441" s="184" t="s">
        <v>621</v>
      </c>
      <c r="O441" s="184" t="s">
        <v>620</v>
      </c>
      <c r="P441" s="184" t="s">
        <v>621</v>
      </c>
      <c r="Q441" s="184" t="s">
        <v>621</v>
      </c>
      <c r="R441" s="184" t="s">
        <v>621</v>
      </c>
      <c r="S441" s="184" t="s">
        <v>621</v>
      </c>
      <c r="T441" s="184" t="s">
        <v>620</v>
      </c>
      <c r="U441" s="184" t="s">
        <v>621</v>
      </c>
      <c r="V441" s="184" t="s">
        <v>621</v>
      </c>
      <c r="W441" s="184" t="s">
        <v>623</v>
      </c>
      <c r="X441" s="184" t="s">
        <v>621</v>
      </c>
      <c r="Y441" s="184" t="s">
        <v>622</v>
      </c>
      <c r="Z441" s="184" t="s">
        <v>621</v>
      </c>
      <c r="AA441" s="184" t="s">
        <v>621</v>
      </c>
      <c r="AB441" s="184" t="s">
        <v>621</v>
      </c>
      <c r="AC441" s="184" t="s">
        <v>623</v>
      </c>
      <c r="AD441" s="184" t="s">
        <v>621</v>
      </c>
      <c r="AE441" s="184" t="s">
        <v>621</v>
      </c>
      <c r="AF441" s="184" t="s">
        <v>621</v>
      </c>
      <c r="AG441" s="184" t="s">
        <v>622</v>
      </c>
      <c r="AH441" s="184" t="s">
        <v>622</v>
      </c>
      <c r="AI441" s="184" t="s">
        <v>622</v>
      </c>
      <c r="AJ441" s="184" t="s">
        <v>621</v>
      </c>
      <c r="AK441" s="184" t="s">
        <v>623</v>
      </c>
      <c r="AL441" s="184" t="s">
        <v>621</v>
      </c>
      <c r="AM441" s="184" t="s">
        <v>621</v>
      </c>
      <c r="AN441" s="184" t="s">
        <v>621</v>
      </c>
      <c r="AO441" s="184" t="s">
        <v>622</v>
      </c>
      <c r="AP441" s="184" t="s">
        <v>623</v>
      </c>
      <c r="AQ441" s="184" t="s">
        <v>621</v>
      </c>
      <c r="AR441" s="184" t="s">
        <v>621</v>
      </c>
      <c r="AS441" s="184" t="s">
        <v>623</v>
      </c>
      <c r="AT441" s="184" t="s">
        <v>620</v>
      </c>
      <c r="AU441" s="184" t="s">
        <v>621</v>
      </c>
      <c r="AV441" s="184" t="s">
        <v>623</v>
      </c>
      <c r="AW441" s="184" t="s">
        <v>620</v>
      </c>
      <c r="AX441" s="184" t="s">
        <v>621</v>
      </c>
      <c r="AY441" s="184" t="s">
        <v>620</v>
      </c>
      <c r="AZ441" s="184" t="s">
        <v>621</v>
      </c>
      <c r="BA441" s="184" t="s">
        <v>621</v>
      </c>
      <c r="BC441" s="107">
        <f t="shared" si="36"/>
        <v>32</v>
      </c>
      <c r="BD441" s="107">
        <f t="shared" si="37"/>
        <v>5</v>
      </c>
      <c r="BE441" s="107">
        <f t="shared" si="38"/>
        <v>6</v>
      </c>
      <c r="BF441" s="107">
        <f t="shared" si="39"/>
        <v>7</v>
      </c>
      <c r="BG441" s="107">
        <f t="shared" si="40"/>
        <v>0</v>
      </c>
      <c r="BH441" s="107">
        <f t="shared" si="41"/>
        <v>43</v>
      </c>
    </row>
    <row r="442" spans="1:60" x14ac:dyDescent="0.25">
      <c r="A442" s="104">
        <v>1526</v>
      </c>
      <c r="B442" s="69" t="s">
        <v>443</v>
      </c>
      <c r="C442" s="69" t="s">
        <v>419</v>
      </c>
      <c r="D442" s="184" t="s">
        <v>623</v>
      </c>
      <c r="E442" s="184" t="s">
        <v>621</v>
      </c>
      <c r="F442" s="184" t="s">
        <v>623</v>
      </c>
      <c r="G442" s="184" t="s">
        <v>623</v>
      </c>
      <c r="H442" s="184" t="s">
        <v>623</v>
      </c>
      <c r="I442" s="184" t="s">
        <v>623</v>
      </c>
      <c r="J442" s="184" t="s">
        <v>623</v>
      </c>
      <c r="K442" s="184" t="s">
        <v>623</v>
      </c>
      <c r="L442" s="184" t="s">
        <v>622</v>
      </c>
      <c r="M442" s="184" t="s">
        <v>621</v>
      </c>
      <c r="N442" s="184" t="s">
        <v>621</v>
      </c>
      <c r="O442" s="184" t="s">
        <v>623</v>
      </c>
      <c r="P442" s="184" t="s">
        <v>621</v>
      </c>
      <c r="Q442" s="184" t="s">
        <v>623</v>
      </c>
      <c r="R442" s="184" t="s">
        <v>621</v>
      </c>
      <c r="S442" s="184" t="s">
        <v>621</v>
      </c>
      <c r="T442" s="184" t="s">
        <v>621</v>
      </c>
      <c r="U442" s="184" t="s">
        <v>621</v>
      </c>
      <c r="V442" s="184" t="s">
        <v>621</v>
      </c>
      <c r="W442" s="184" t="s">
        <v>623</v>
      </c>
      <c r="X442" s="184" t="s">
        <v>621</v>
      </c>
      <c r="Y442" s="184" t="s">
        <v>622</v>
      </c>
      <c r="Z442" s="184" t="s">
        <v>623</v>
      </c>
      <c r="AA442" s="184" t="s">
        <v>621</v>
      </c>
      <c r="AB442" s="184" t="s">
        <v>621</v>
      </c>
      <c r="AC442" s="184" t="s">
        <v>621</v>
      </c>
      <c r="AD442" s="184" t="s">
        <v>621</v>
      </c>
      <c r="AE442" s="184" t="s">
        <v>621</v>
      </c>
      <c r="AF442" s="184" t="s">
        <v>621</v>
      </c>
      <c r="AG442" s="184" t="s">
        <v>622</v>
      </c>
      <c r="AH442" s="184" t="s">
        <v>622</v>
      </c>
      <c r="AI442" s="184" t="s">
        <v>622</v>
      </c>
      <c r="AJ442" s="184" t="s">
        <v>621</v>
      </c>
      <c r="AK442" s="184" t="s">
        <v>621</v>
      </c>
      <c r="AL442" s="184" t="s">
        <v>623</v>
      </c>
      <c r="AM442" s="184" t="s">
        <v>621</v>
      </c>
      <c r="AN442" s="184" t="s">
        <v>621</v>
      </c>
      <c r="AO442" s="184" t="s">
        <v>623</v>
      </c>
      <c r="AP442" s="184" t="s">
        <v>621</v>
      </c>
      <c r="AQ442" s="184" t="s">
        <v>621</v>
      </c>
      <c r="AR442" s="184" t="s">
        <v>621</v>
      </c>
      <c r="AS442" s="184" t="s">
        <v>621</v>
      </c>
      <c r="AT442" s="184" t="s">
        <v>623</v>
      </c>
      <c r="AU442" s="184" t="s">
        <v>621</v>
      </c>
      <c r="AV442" s="184" t="s">
        <v>623</v>
      </c>
      <c r="AW442" s="184" t="s">
        <v>623</v>
      </c>
      <c r="AX442" s="184" t="s">
        <v>621</v>
      </c>
      <c r="AY442" s="184" t="s">
        <v>621</v>
      </c>
      <c r="AZ442" s="184" t="s">
        <v>621</v>
      </c>
      <c r="BA442" s="184" t="s">
        <v>621</v>
      </c>
      <c r="BC442" s="107">
        <f t="shared" si="36"/>
        <v>29</v>
      </c>
      <c r="BD442" s="107">
        <f t="shared" si="37"/>
        <v>5</v>
      </c>
      <c r="BE442" s="107">
        <f t="shared" si="38"/>
        <v>0</v>
      </c>
      <c r="BF442" s="107">
        <f t="shared" si="39"/>
        <v>16</v>
      </c>
      <c r="BG442" s="107">
        <f t="shared" si="40"/>
        <v>0</v>
      </c>
      <c r="BH442" s="107">
        <f t="shared" si="41"/>
        <v>34</v>
      </c>
    </row>
    <row r="443" spans="1:60" x14ac:dyDescent="0.25">
      <c r="A443" s="104">
        <v>1527</v>
      </c>
      <c r="B443" s="69" t="s">
        <v>444</v>
      </c>
      <c r="C443" s="69" t="s">
        <v>419</v>
      </c>
      <c r="D443" s="184" t="s">
        <v>621</v>
      </c>
      <c r="E443" s="184" t="s">
        <v>621</v>
      </c>
      <c r="F443" s="184" t="s">
        <v>621</v>
      </c>
      <c r="G443" s="184" t="s">
        <v>621</v>
      </c>
      <c r="H443" s="184" t="s">
        <v>623</v>
      </c>
      <c r="I443" s="184" t="s">
        <v>621</v>
      </c>
      <c r="J443" s="184" t="s">
        <v>623</v>
      </c>
      <c r="K443" s="184" t="s">
        <v>621</v>
      </c>
      <c r="L443" s="184" t="s">
        <v>621</v>
      </c>
      <c r="M443" s="184" t="s">
        <v>621</v>
      </c>
      <c r="N443" s="184" t="s">
        <v>623</v>
      </c>
      <c r="O443" s="184" t="s">
        <v>621</v>
      </c>
      <c r="P443" s="184" t="s">
        <v>621</v>
      </c>
      <c r="Q443" s="184" t="s">
        <v>621</v>
      </c>
      <c r="R443" s="184" t="s">
        <v>621</v>
      </c>
      <c r="S443" s="184" t="s">
        <v>621</v>
      </c>
      <c r="T443" s="184" t="s">
        <v>621</v>
      </c>
      <c r="U443" s="184" t="s">
        <v>621</v>
      </c>
      <c r="V443" s="184" t="s">
        <v>621</v>
      </c>
      <c r="W443" s="184" t="s">
        <v>623</v>
      </c>
      <c r="X443" s="184" t="s">
        <v>621</v>
      </c>
      <c r="Y443" s="184" t="s">
        <v>621</v>
      </c>
      <c r="Z443" s="184" t="s">
        <v>623</v>
      </c>
      <c r="AA443" s="184" t="s">
        <v>621</v>
      </c>
      <c r="AB443" s="184" t="s">
        <v>621</v>
      </c>
      <c r="AC443" s="184" t="s">
        <v>623</v>
      </c>
      <c r="AD443" s="184" t="s">
        <v>621</v>
      </c>
      <c r="AE443" s="184" t="s">
        <v>621</v>
      </c>
      <c r="AF443" s="184" t="s">
        <v>621</v>
      </c>
      <c r="AG443" s="184" t="s">
        <v>621</v>
      </c>
      <c r="AH443" s="184" t="s">
        <v>621</v>
      </c>
      <c r="AI443" s="184" t="s">
        <v>622</v>
      </c>
      <c r="AJ443" s="184" t="s">
        <v>621</v>
      </c>
      <c r="AK443" s="184" t="s">
        <v>621</v>
      </c>
      <c r="AL443" s="184" t="s">
        <v>621</v>
      </c>
      <c r="AM443" s="184" t="s">
        <v>621</v>
      </c>
      <c r="AN443" s="184" t="s">
        <v>621</v>
      </c>
      <c r="AO443" s="184" t="s">
        <v>621</v>
      </c>
      <c r="AP443" s="184" t="s">
        <v>621</v>
      </c>
      <c r="AQ443" s="184" t="s">
        <v>621</v>
      </c>
      <c r="AR443" s="184" t="s">
        <v>621</v>
      </c>
      <c r="AS443" s="184" t="s">
        <v>621</v>
      </c>
      <c r="AT443" s="184" t="s">
        <v>623</v>
      </c>
      <c r="AU443" s="184" t="s">
        <v>621</v>
      </c>
      <c r="AV443" s="184" t="s">
        <v>621</v>
      </c>
      <c r="AW443" s="184" t="s">
        <v>620</v>
      </c>
      <c r="AX443" s="184" t="s">
        <v>621</v>
      </c>
      <c r="AY443" s="184" t="s">
        <v>621</v>
      </c>
      <c r="AZ443" s="184" t="s">
        <v>621</v>
      </c>
      <c r="BA443" s="184" t="s">
        <v>621</v>
      </c>
      <c r="BC443" s="107">
        <f t="shared" si="36"/>
        <v>41</v>
      </c>
      <c r="BD443" s="107">
        <f t="shared" si="37"/>
        <v>1</v>
      </c>
      <c r="BE443" s="107">
        <f t="shared" si="38"/>
        <v>1</v>
      </c>
      <c r="BF443" s="107">
        <f t="shared" si="39"/>
        <v>7</v>
      </c>
      <c r="BG443" s="107">
        <f t="shared" si="40"/>
        <v>0</v>
      </c>
      <c r="BH443" s="107">
        <f t="shared" si="41"/>
        <v>43</v>
      </c>
    </row>
    <row r="444" spans="1:60" x14ac:dyDescent="0.25">
      <c r="A444" s="104">
        <v>1528</v>
      </c>
      <c r="B444" s="69" t="s">
        <v>445</v>
      </c>
      <c r="C444" s="69" t="s">
        <v>419</v>
      </c>
      <c r="D444" s="184" t="s">
        <v>621</v>
      </c>
      <c r="E444" s="184" t="s">
        <v>621</v>
      </c>
      <c r="F444" s="184" t="s">
        <v>621</v>
      </c>
      <c r="G444" s="184" t="s">
        <v>620</v>
      </c>
      <c r="H444" s="184" t="s">
        <v>623</v>
      </c>
      <c r="I444" s="184" t="s">
        <v>621</v>
      </c>
      <c r="J444" s="184" t="s">
        <v>621</v>
      </c>
      <c r="K444" s="184" t="s">
        <v>621</v>
      </c>
      <c r="L444" s="184" t="s">
        <v>621</v>
      </c>
      <c r="M444" s="184" t="s">
        <v>621</v>
      </c>
      <c r="N444" s="184" t="s">
        <v>621</v>
      </c>
      <c r="O444" s="184" t="s">
        <v>622</v>
      </c>
      <c r="P444" s="184" t="s">
        <v>621</v>
      </c>
      <c r="Q444" s="184" t="s">
        <v>621</v>
      </c>
      <c r="R444" s="184" t="s">
        <v>621</v>
      </c>
      <c r="S444" s="184" t="s">
        <v>623</v>
      </c>
      <c r="T444" s="184" t="s">
        <v>621</v>
      </c>
      <c r="U444" s="184" t="s">
        <v>621</v>
      </c>
      <c r="V444" s="184" t="s">
        <v>623</v>
      </c>
      <c r="W444" s="184" t="s">
        <v>623</v>
      </c>
      <c r="X444" s="184" t="s">
        <v>621</v>
      </c>
      <c r="Y444" s="184" t="s">
        <v>622</v>
      </c>
      <c r="Z444" s="184" t="s">
        <v>621</v>
      </c>
      <c r="AA444" s="184" t="s">
        <v>621</v>
      </c>
      <c r="AB444" s="184" t="s">
        <v>621</v>
      </c>
      <c r="AC444" s="184" t="s">
        <v>623</v>
      </c>
      <c r="AD444" s="184" t="s">
        <v>623</v>
      </c>
      <c r="AE444" s="184" t="s">
        <v>621</v>
      </c>
      <c r="AF444" s="184" t="s">
        <v>621</v>
      </c>
      <c r="AG444" s="184" t="s">
        <v>621</v>
      </c>
      <c r="AH444" s="184" t="s">
        <v>621</v>
      </c>
      <c r="AI444" s="184" t="s">
        <v>621</v>
      </c>
      <c r="AJ444" s="184" t="s">
        <v>621</v>
      </c>
      <c r="AK444" s="184" t="s">
        <v>621</v>
      </c>
      <c r="AL444" s="184" t="s">
        <v>621</v>
      </c>
      <c r="AM444" s="184" t="s">
        <v>621</v>
      </c>
      <c r="AN444" s="184" t="s">
        <v>621</v>
      </c>
      <c r="AO444" s="184" t="s">
        <v>623</v>
      </c>
      <c r="AP444" s="184" t="s">
        <v>621</v>
      </c>
      <c r="AQ444" s="184" t="s">
        <v>621</v>
      </c>
      <c r="AR444" s="184" t="s">
        <v>621</v>
      </c>
      <c r="AS444" s="184" t="s">
        <v>623</v>
      </c>
      <c r="AT444" s="184" t="s">
        <v>623</v>
      </c>
      <c r="AU444" s="184" t="s">
        <v>621</v>
      </c>
      <c r="AV444" s="184" t="s">
        <v>621</v>
      </c>
      <c r="AW444" s="184" t="s">
        <v>621</v>
      </c>
      <c r="AX444" s="184" t="s">
        <v>621</v>
      </c>
      <c r="AY444" s="184" t="s">
        <v>621</v>
      </c>
      <c r="AZ444" s="184" t="s">
        <v>622</v>
      </c>
      <c r="BA444" s="184" t="s">
        <v>621</v>
      </c>
      <c r="BC444" s="107">
        <f t="shared" si="36"/>
        <v>37</v>
      </c>
      <c r="BD444" s="107">
        <f t="shared" si="37"/>
        <v>3</v>
      </c>
      <c r="BE444" s="107">
        <f t="shared" si="38"/>
        <v>1</v>
      </c>
      <c r="BF444" s="107">
        <f t="shared" si="39"/>
        <v>9</v>
      </c>
      <c r="BG444" s="107">
        <f t="shared" si="40"/>
        <v>0</v>
      </c>
      <c r="BH444" s="107">
        <f t="shared" si="41"/>
        <v>41</v>
      </c>
    </row>
    <row r="445" spans="1:60" x14ac:dyDescent="0.25">
      <c r="A445" s="104">
        <v>1529</v>
      </c>
      <c r="B445" s="69" t="s">
        <v>446</v>
      </c>
      <c r="C445" s="69" t="s">
        <v>419</v>
      </c>
      <c r="D445" s="184" t="s">
        <v>621</v>
      </c>
      <c r="E445" s="184" t="s">
        <v>621</v>
      </c>
      <c r="F445" s="184" t="s">
        <v>621</v>
      </c>
      <c r="G445" s="184" t="s">
        <v>621</v>
      </c>
      <c r="H445" s="184" t="s">
        <v>621</v>
      </c>
      <c r="I445" s="184" t="s">
        <v>621</v>
      </c>
      <c r="J445" s="184" t="s">
        <v>623</v>
      </c>
      <c r="K445" s="184" t="s">
        <v>621</v>
      </c>
      <c r="L445" s="184" t="s">
        <v>621</v>
      </c>
      <c r="M445" s="184" t="s">
        <v>621</v>
      </c>
      <c r="N445" s="184" t="s">
        <v>621</v>
      </c>
      <c r="O445" s="184" t="s">
        <v>621</v>
      </c>
      <c r="P445" s="184" t="s">
        <v>620</v>
      </c>
      <c r="Q445" s="184" t="s">
        <v>621</v>
      </c>
      <c r="R445" s="184" t="s">
        <v>621</v>
      </c>
      <c r="S445" s="184" t="s">
        <v>621</v>
      </c>
      <c r="T445" s="184" t="s">
        <v>621</v>
      </c>
      <c r="U445" s="184" t="s">
        <v>621</v>
      </c>
      <c r="V445" s="184" t="s">
        <v>621</v>
      </c>
      <c r="W445" s="184" t="s">
        <v>621</v>
      </c>
      <c r="X445" s="184" t="s">
        <v>621</v>
      </c>
      <c r="Y445" s="184" t="s">
        <v>622</v>
      </c>
      <c r="Z445" s="184" t="s">
        <v>621</v>
      </c>
      <c r="AA445" s="184" t="s">
        <v>621</v>
      </c>
      <c r="AB445" s="184" t="s">
        <v>621</v>
      </c>
      <c r="AC445" s="184" t="s">
        <v>623</v>
      </c>
      <c r="AD445" s="184" t="s">
        <v>621</v>
      </c>
      <c r="AE445" s="184" t="s">
        <v>621</v>
      </c>
      <c r="AF445" s="184" t="s">
        <v>621</v>
      </c>
      <c r="AG445" s="184" t="s">
        <v>622</v>
      </c>
      <c r="AH445" s="184" t="s">
        <v>622</v>
      </c>
      <c r="AI445" s="184" t="s">
        <v>622</v>
      </c>
      <c r="AJ445" s="184" t="s">
        <v>621</v>
      </c>
      <c r="AK445" s="184" t="s">
        <v>621</v>
      </c>
      <c r="AL445" s="184" t="s">
        <v>621</v>
      </c>
      <c r="AM445" s="184" t="s">
        <v>621</v>
      </c>
      <c r="AN445" s="184" t="s">
        <v>621</v>
      </c>
      <c r="AO445" s="184" t="s">
        <v>623</v>
      </c>
      <c r="AP445" s="184" t="s">
        <v>621</v>
      </c>
      <c r="AQ445" s="184" t="s">
        <v>621</v>
      </c>
      <c r="AR445" s="184" t="s">
        <v>621</v>
      </c>
      <c r="AS445" s="184" t="s">
        <v>623</v>
      </c>
      <c r="AT445" s="184" t="s">
        <v>621</v>
      </c>
      <c r="AU445" s="184" t="s">
        <v>621</v>
      </c>
      <c r="AV445" s="184" t="s">
        <v>621</v>
      </c>
      <c r="AW445" s="184" t="s">
        <v>621</v>
      </c>
      <c r="AX445" s="184" t="s">
        <v>620</v>
      </c>
      <c r="AY445" s="184" t="s">
        <v>621</v>
      </c>
      <c r="AZ445" s="184" t="s">
        <v>622</v>
      </c>
      <c r="BA445" s="184" t="s">
        <v>622</v>
      </c>
      <c r="BC445" s="107">
        <f t="shared" si="36"/>
        <v>38</v>
      </c>
      <c r="BD445" s="107">
        <f t="shared" si="37"/>
        <v>6</v>
      </c>
      <c r="BE445" s="107">
        <f t="shared" si="38"/>
        <v>2</v>
      </c>
      <c r="BF445" s="107">
        <f t="shared" si="39"/>
        <v>4</v>
      </c>
      <c r="BG445" s="107">
        <f t="shared" si="40"/>
        <v>0</v>
      </c>
      <c r="BH445" s="107">
        <f t="shared" si="41"/>
        <v>46</v>
      </c>
    </row>
    <row r="446" spans="1:60" x14ac:dyDescent="0.25">
      <c r="A446" s="104">
        <v>1530</v>
      </c>
      <c r="B446" s="69" t="s">
        <v>447</v>
      </c>
      <c r="C446" s="69" t="s">
        <v>419</v>
      </c>
      <c r="D446" s="184" t="s">
        <v>621</v>
      </c>
      <c r="E446" s="184" t="s">
        <v>621</v>
      </c>
      <c r="F446" s="184" t="s">
        <v>621</v>
      </c>
      <c r="G446" s="184" t="s">
        <v>621</v>
      </c>
      <c r="H446" s="184" t="s">
        <v>621</v>
      </c>
      <c r="I446" s="184" t="s">
        <v>621</v>
      </c>
      <c r="J446" s="184" t="s">
        <v>621</v>
      </c>
      <c r="K446" s="184" t="s">
        <v>621</v>
      </c>
      <c r="L446" s="184" t="s">
        <v>622</v>
      </c>
      <c r="M446" s="184" t="s">
        <v>623</v>
      </c>
      <c r="N446" s="184" t="s">
        <v>621</v>
      </c>
      <c r="O446" s="184" t="s">
        <v>621</v>
      </c>
      <c r="P446" s="184" t="s">
        <v>621</v>
      </c>
      <c r="Q446" s="184" t="s">
        <v>623</v>
      </c>
      <c r="R446" s="184" t="s">
        <v>621</v>
      </c>
      <c r="S446" s="184" t="s">
        <v>621</v>
      </c>
      <c r="T446" s="184" t="s">
        <v>623</v>
      </c>
      <c r="U446" s="184" t="s">
        <v>621</v>
      </c>
      <c r="V446" s="184" t="s">
        <v>621</v>
      </c>
      <c r="W446" s="184" t="s">
        <v>623</v>
      </c>
      <c r="X446" s="184" t="s">
        <v>623</v>
      </c>
      <c r="Y446" s="184" t="s">
        <v>622</v>
      </c>
      <c r="Z446" s="184" t="s">
        <v>621</v>
      </c>
      <c r="AA446" s="184" t="s">
        <v>621</v>
      </c>
      <c r="AB446" s="184" t="s">
        <v>621</v>
      </c>
      <c r="AC446" s="184" t="s">
        <v>621</v>
      </c>
      <c r="AD446" s="184" t="s">
        <v>623</v>
      </c>
      <c r="AE446" s="184" t="s">
        <v>621</v>
      </c>
      <c r="AF446" s="184" t="s">
        <v>621</v>
      </c>
      <c r="AG446" s="184" t="s">
        <v>621</v>
      </c>
      <c r="AH446" s="184" t="s">
        <v>621</v>
      </c>
      <c r="AI446" s="184" t="s">
        <v>622</v>
      </c>
      <c r="AJ446" s="184" t="s">
        <v>621</v>
      </c>
      <c r="AK446" s="184" t="s">
        <v>623</v>
      </c>
      <c r="AL446" s="184" t="s">
        <v>621</v>
      </c>
      <c r="AM446" s="184" t="s">
        <v>621</v>
      </c>
      <c r="AN446" s="184" t="s">
        <v>621</v>
      </c>
      <c r="AO446" s="184" t="s">
        <v>623</v>
      </c>
      <c r="AP446" s="184" t="s">
        <v>621</v>
      </c>
      <c r="AQ446" s="184" t="s">
        <v>621</v>
      </c>
      <c r="AR446" s="184" t="s">
        <v>621</v>
      </c>
      <c r="AS446" s="184" t="s">
        <v>621</v>
      </c>
      <c r="AT446" s="184" t="s">
        <v>620</v>
      </c>
      <c r="AU446" s="184" t="s">
        <v>621</v>
      </c>
      <c r="AV446" s="184" t="s">
        <v>623</v>
      </c>
      <c r="AW446" s="184" t="s">
        <v>622</v>
      </c>
      <c r="AX446" s="184" t="s">
        <v>621</v>
      </c>
      <c r="AY446" s="184" t="s">
        <v>621</v>
      </c>
      <c r="AZ446" s="184" t="s">
        <v>621</v>
      </c>
      <c r="BA446" s="184" t="s">
        <v>621</v>
      </c>
      <c r="BC446" s="107">
        <f t="shared" si="36"/>
        <v>36</v>
      </c>
      <c r="BD446" s="107">
        <f t="shared" si="37"/>
        <v>4</v>
      </c>
      <c r="BE446" s="107">
        <f t="shared" si="38"/>
        <v>1</v>
      </c>
      <c r="BF446" s="107">
        <f t="shared" si="39"/>
        <v>9</v>
      </c>
      <c r="BG446" s="107">
        <f t="shared" si="40"/>
        <v>0</v>
      </c>
      <c r="BH446" s="107">
        <f t="shared" si="41"/>
        <v>41</v>
      </c>
    </row>
    <row r="447" spans="1:60" x14ac:dyDescent="0.25">
      <c r="A447" s="104">
        <v>1531</v>
      </c>
      <c r="B447" s="69" t="s">
        <v>448</v>
      </c>
      <c r="C447" s="69" t="s">
        <v>419</v>
      </c>
      <c r="D447" s="184" t="s">
        <v>621</v>
      </c>
      <c r="E447" s="184" t="s">
        <v>621</v>
      </c>
      <c r="F447" s="184" t="s">
        <v>621</v>
      </c>
      <c r="G447" s="184" t="s">
        <v>621</v>
      </c>
      <c r="H447" s="184" t="s">
        <v>623</v>
      </c>
      <c r="I447" s="184" t="s">
        <v>621</v>
      </c>
      <c r="J447" s="184" t="s">
        <v>623</v>
      </c>
      <c r="K447" s="184" t="s">
        <v>621</v>
      </c>
      <c r="L447" s="184" t="s">
        <v>622</v>
      </c>
      <c r="M447" s="184" t="s">
        <v>621</v>
      </c>
      <c r="N447" s="184" t="s">
        <v>621</v>
      </c>
      <c r="O447" s="184" t="s">
        <v>621</v>
      </c>
      <c r="P447" s="184" t="s">
        <v>621</v>
      </c>
      <c r="Q447" s="184" t="s">
        <v>621</v>
      </c>
      <c r="R447" s="184" t="s">
        <v>621</v>
      </c>
      <c r="S447" s="184" t="s">
        <v>621</v>
      </c>
      <c r="T447" s="184" t="s">
        <v>620</v>
      </c>
      <c r="U447" s="184" t="s">
        <v>621</v>
      </c>
      <c r="V447" s="184" t="s">
        <v>621</v>
      </c>
      <c r="W447" s="184" t="s">
        <v>621</v>
      </c>
      <c r="X447" s="184" t="s">
        <v>621</v>
      </c>
      <c r="Y447" s="184" t="s">
        <v>622</v>
      </c>
      <c r="Z447" s="184" t="s">
        <v>621</v>
      </c>
      <c r="AA447" s="184" t="s">
        <v>621</v>
      </c>
      <c r="AB447" s="184" t="s">
        <v>621</v>
      </c>
      <c r="AC447" s="184" t="s">
        <v>623</v>
      </c>
      <c r="AD447" s="184" t="s">
        <v>623</v>
      </c>
      <c r="AE447" s="184" t="s">
        <v>621</v>
      </c>
      <c r="AF447" s="184" t="s">
        <v>621</v>
      </c>
      <c r="AG447" s="184" t="s">
        <v>623</v>
      </c>
      <c r="AH447" s="184" t="s">
        <v>622</v>
      </c>
      <c r="AI447" s="184" t="s">
        <v>621</v>
      </c>
      <c r="AJ447" s="184" t="s">
        <v>621</v>
      </c>
      <c r="AK447" s="184" t="s">
        <v>621</v>
      </c>
      <c r="AL447" s="184" t="s">
        <v>621</v>
      </c>
      <c r="AM447" s="184" t="s">
        <v>621</v>
      </c>
      <c r="AN447" s="184" t="s">
        <v>621</v>
      </c>
      <c r="AO447" s="184" t="s">
        <v>623</v>
      </c>
      <c r="AP447" s="184" t="s">
        <v>621</v>
      </c>
      <c r="AQ447" s="184" t="s">
        <v>621</v>
      </c>
      <c r="AR447" s="184" t="s">
        <v>621</v>
      </c>
      <c r="AS447" s="184" t="s">
        <v>623</v>
      </c>
      <c r="AT447" s="184" t="s">
        <v>623</v>
      </c>
      <c r="AU447" s="184" t="s">
        <v>623</v>
      </c>
      <c r="AV447" s="184" t="s">
        <v>621</v>
      </c>
      <c r="AW447" s="184" t="s">
        <v>620</v>
      </c>
      <c r="AX447" s="184" t="s">
        <v>620</v>
      </c>
      <c r="AY447" s="184" t="s">
        <v>620</v>
      </c>
      <c r="AZ447" s="184" t="s">
        <v>622</v>
      </c>
      <c r="BA447" s="184" t="s">
        <v>621</v>
      </c>
      <c r="BC447" s="107">
        <f t="shared" si="36"/>
        <v>33</v>
      </c>
      <c r="BD447" s="107">
        <f t="shared" si="37"/>
        <v>4</v>
      </c>
      <c r="BE447" s="107">
        <f t="shared" si="38"/>
        <v>4</v>
      </c>
      <c r="BF447" s="107">
        <f t="shared" si="39"/>
        <v>9</v>
      </c>
      <c r="BG447" s="107">
        <f t="shared" si="40"/>
        <v>0</v>
      </c>
      <c r="BH447" s="107">
        <f t="shared" si="41"/>
        <v>41</v>
      </c>
    </row>
    <row r="448" spans="1:60" x14ac:dyDescent="0.25">
      <c r="A448" s="104">
        <v>1532</v>
      </c>
      <c r="B448" s="69" t="s">
        <v>450</v>
      </c>
      <c r="C448" s="69" t="s">
        <v>419</v>
      </c>
      <c r="D448" s="184" t="s">
        <v>621</v>
      </c>
      <c r="E448" s="184" t="s">
        <v>621</v>
      </c>
      <c r="F448" s="184" t="s">
        <v>621</v>
      </c>
      <c r="G448" s="184" t="s">
        <v>621</v>
      </c>
      <c r="H448" s="184" t="s">
        <v>623</v>
      </c>
      <c r="I448" s="184" t="s">
        <v>621</v>
      </c>
      <c r="J448" s="184" t="s">
        <v>621</v>
      </c>
      <c r="K448" s="184" t="s">
        <v>621</v>
      </c>
      <c r="L448" s="184" t="s">
        <v>621</v>
      </c>
      <c r="M448" s="184" t="s">
        <v>621</v>
      </c>
      <c r="N448" s="184" t="s">
        <v>621</v>
      </c>
      <c r="O448" s="184" t="s">
        <v>621</v>
      </c>
      <c r="P448" s="184" t="s">
        <v>621</v>
      </c>
      <c r="Q448" s="184" t="s">
        <v>621</v>
      </c>
      <c r="R448" s="184" t="s">
        <v>623</v>
      </c>
      <c r="S448" s="184" t="s">
        <v>621</v>
      </c>
      <c r="T448" s="184" t="s">
        <v>621</v>
      </c>
      <c r="U448" s="184" t="s">
        <v>621</v>
      </c>
      <c r="V448" s="184" t="s">
        <v>621</v>
      </c>
      <c r="W448" s="184" t="s">
        <v>623</v>
      </c>
      <c r="X448" s="184" t="s">
        <v>621</v>
      </c>
      <c r="Y448" s="184" t="s">
        <v>622</v>
      </c>
      <c r="Z448" s="184" t="s">
        <v>621</v>
      </c>
      <c r="AA448" s="184" t="s">
        <v>621</v>
      </c>
      <c r="AB448" s="184" t="s">
        <v>621</v>
      </c>
      <c r="AC448" s="184" t="s">
        <v>621</v>
      </c>
      <c r="AD448" s="184" t="s">
        <v>621</v>
      </c>
      <c r="AE448" s="184" t="s">
        <v>621</v>
      </c>
      <c r="AF448" s="184" t="s">
        <v>623</v>
      </c>
      <c r="AG448" s="184" t="s">
        <v>622</v>
      </c>
      <c r="AH448" s="184" t="s">
        <v>622</v>
      </c>
      <c r="AI448" s="184" t="s">
        <v>622</v>
      </c>
      <c r="AJ448" s="184" t="s">
        <v>621</v>
      </c>
      <c r="AK448" s="184" t="s">
        <v>621</v>
      </c>
      <c r="AL448" s="184" t="s">
        <v>621</v>
      </c>
      <c r="AM448" s="184" t="s">
        <v>621</v>
      </c>
      <c r="AN448" s="184" t="s">
        <v>621</v>
      </c>
      <c r="AO448" s="184" t="s">
        <v>621</v>
      </c>
      <c r="AP448" s="184" t="s">
        <v>621</v>
      </c>
      <c r="AQ448" s="184" t="s">
        <v>621</v>
      </c>
      <c r="AR448" s="184" t="s">
        <v>621</v>
      </c>
      <c r="AS448" s="184" t="s">
        <v>621</v>
      </c>
      <c r="AT448" s="184" t="s">
        <v>621</v>
      </c>
      <c r="AU448" s="184" t="s">
        <v>621</v>
      </c>
      <c r="AV448" s="184" t="s">
        <v>621</v>
      </c>
      <c r="AW448" s="184" t="s">
        <v>621</v>
      </c>
      <c r="AX448" s="184" t="s">
        <v>621</v>
      </c>
      <c r="AY448" s="184" t="s">
        <v>621</v>
      </c>
      <c r="AZ448" s="184" t="s">
        <v>622</v>
      </c>
      <c r="BA448" s="184" t="s">
        <v>621</v>
      </c>
      <c r="BC448" s="107">
        <f t="shared" si="36"/>
        <v>41</v>
      </c>
      <c r="BD448" s="107">
        <f t="shared" si="37"/>
        <v>5</v>
      </c>
      <c r="BE448" s="107">
        <f t="shared" si="38"/>
        <v>0</v>
      </c>
      <c r="BF448" s="107">
        <f t="shared" si="39"/>
        <v>4</v>
      </c>
      <c r="BG448" s="107">
        <f t="shared" si="40"/>
        <v>0</v>
      </c>
      <c r="BH448" s="107">
        <f t="shared" si="41"/>
        <v>46</v>
      </c>
    </row>
    <row r="449" spans="1:60" x14ac:dyDescent="0.25">
      <c r="A449" s="104">
        <v>1533</v>
      </c>
      <c r="B449" s="69" t="s">
        <v>420</v>
      </c>
      <c r="C449" s="69" t="s">
        <v>419</v>
      </c>
      <c r="D449" s="184" t="s">
        <v>621</v>
      </c>
      <c r="E449" s="184" t="s">
        <v>621</v>
      </c>
      <c r="F449" s="184" t="s">
        <v>621</v>
      </c>
      <c r="G449" s="184" t="s">
        <v>621</v>
      </c>
      <c r="H449" s="184" t="s">
        <v>621</v>
      </c>
      <c r="I449" s="184" t="s">
        <v>621</v>
      </c>
      <c r="J449" s="184" t="s">
        <v>621</v>
      </c>
      <c r="K449" s="184" t="s">
        <v>621</v>
      </c>
      <c r="L449" s="184" t="s">
        <v>621</v>
      </c>
      <c r="M449" s="184" t="s">
        <v>621</v>
      </c>
      <c r="N449" s="184" t="s">
        <v>621</v>
      </c>
      <c r="O449" s="184" t="s">
        <v>621</v>
      </c>
      <c r="P449" s="184" t="s">
        <v>621</v>
      </c>
      <c r="Q449" s="184" t="s">
        <v>621</v>
      </c>
      <c r="R449" s="184" t="s">
        <v>621</v>
      </c>
      <c r="S449" s="184" t="s">
        <v>621</v>
      </c>
      <c r="T449" s="184" t="s">
        <v>621</v>
      </c>
      <c r="U449" s="184" t="s">
        <v>621</v>
      </c>
      <c r="V449" s="184" t="s">
        <v>621</v>
      </c>
      <c r="W449" s="184" t="s">
        <v>623</v>
      </c>
      <c r="X449" s="184" t="s">
        <v>621</v>
      </c>
      <c r="Y449" s="184" t="s">
        <v>622</v>
      </c>
      <c r="Z449" s="184" t="s">
        <v>621</v>
      </c>
      <c r="AA449" s="184" t="s">
        <v>621</v>
      </c>
      <c r="AB449" s="184" t="s">
        <v>621</v>
      </c>
      <c r="AC449" s="184" t="s">
        <v>1578</v>
      </c>
      <c r="AD449" s="184" t="s">
        <v>623</v>
      </c>
      <c r="AE449" s="184" t="s">
        <v>621</v>
      </c>
      <c r="AF449" s="184" t="s">
        <v>621</v>
      </c>
      <c r="AG449" s="184" t="s">
        <v>622</v>
      </c>
      <c r="AH449" s="184" t="s">
        <v>622</v>
      </c>
      <c r="AI449" s="184" t="s">
        <v>622</v>
      </c>
      <c r="AJ449" s="184" t="s">
        <v>621</v>
      </c>
      <c r="AK449" s="184" t="s">
        <v>623</v>
      </c>
      <c r="AL449" s="184" t="s">
        <v>621</v>
      </c>
      <c r="AM449" s="184" t="s">
        <v>621</v>
      </c>
      <c r="AN449" s="184" t="s">
        <v>621</v>
      </c>
      <c r="AO449" s="184" t="s">
        <v>621</v>
      </c>
      <c r="AP449" s="184" t="s">
        <v>621</v>
      </c>
      <c r="AQ449" s="184" t="s">
        <v>621</v>
      </c>
      <c r="AR449" s="184" t="s">
        <v>621</v>
      </c>
      <c r="AS449" s="184" t="s">
        <v>621</v>
      </c>
      <c r="AT449" s="184" t="s">
        <v>623</v>
      </c>
      <c r="AU449" s="184" t="s">
        <v>621</v>
      </c>
      <c r="AV449" s="184" t="s">
        <v>623</v>
      </c>
      <c r="AW449" s="184" t="s">
        <v>623</v>
      </c>
      <c r="AX449" s="184" t="s">
        <v>621</v>
      </c>
      <c r="AY449" s="184" t="s">
        <v>621</v>
      </c>
      <c r="AZ449" s="184" t="s">
        <v>622</v>
      </c>
      <c r="BA449" s="184" t="s">
        <v>620</v>
      </c>
      <c r="BC449" s="107">
        <f t="shared" si="36"/>
        <v>37</v>
      </c>
      <c r="BD449" s="107">
        <f t="shared" si="37"/>
        <v>5</v>
      </c>
      <c r="BE449" s="107">
        <f t="shared" si="38"/>
        <v>1</v>
      </c>
      <c r="BF449" s="107">
        <f t="shared" si="39"/>
        <v>6</v>
      </c>
      <c r="BG449" s="107">
        <f t="shared" si="40"/>
        <v>1</v>
      </c>
      <c r="BH449" s="107">
        <f t="shared" si="41"/>
        <v>43</v>
      </c>
    </row>
    <row r="450" spans="1:60" x14ac:dyDescent="0.25">
      <c r="A450" s="104">
        <v>1601</v>
      </c>
      <c r="B450" s="69" t="s">
        <v>451</v>
      </c>
      <c r="C450" s="69" t="s">
        <v>452</v>
      </c>
      <c r="D450" s="184" t="s">
        <v>621</v>
      </c>
      <c r="E450" s="184" t="s">
        <v>621</v>
      </c>
      <c r="F450" s="184" t="s">
        <v>621</v>
      </c>
      <c r="G450" s="184" t="s">
        <v>621</v>
      </c>
      <c r="H450" s="184" t="s">
        <v>621</v>
      </c>
      <c r="I450" s="184" t="s">
        <v>621</v>
      </c>
      <c r="J450" s="184" t="s">
        <v>623</v>
      </c>
      <c r="K450" s="184" t="s">
        <v>621</v>
      </c>
      <c r="L450" s="184" t="s">
        <v>621</v>
      </c>
      <c r="M450" s="184" t="s">
        <v>621</v>
      </c>
      <c r="N450" s="184" t="s">
        <v>621</v>
      </c>
      <c r="O450" s="184" t="s">
        <v>621</v>
      </c>
      <c r="P450" s="184" t="s">
        <v>621</v>
      </c>
      <c r="Q450" s="184" t="s">
        <v>621</v>
      </c>
      <c r="R450" s="184" t="s">
        <v>621</v>
      </c>
      <c r="S450" s="184" t="s">
        <v>621</v>
      </c>
      <c r="T450" s="184" t="s">
        <v>621</v>
      </c>
      <c r="U450" s="184" t="s">
        <v>621</v>
      </c>
      <c r="V450" s="184" t="s">
        <v>621</v>
      </c>
      <c r="W450" s="184" t="s">
        <v>623</v>
      </c>
      <c r="X450" s="184" t="s">
        <v>621</v>
      </c>
      <c r="Y450" s="184" t="s">
        <v>622</v>
      </c>
      <c r="Z450" s="184" t="s">
        <v>621</v>
      </c>
      <c r="AA450" s="184" t="s">
        <v>621</v>
      </c>
      <c r="AB450" s="184" t="s">
        <v>621</v>
      </c>
      <c r="AC450" s="184" t="s">
        <v>621</v>
      </c>
      <c r="AD450" s="184" t="s">
        <v>621</v>
      </c>
      <c r="AE450" s="184" t="s">
        <v>621</v>
      </c>
      <c r="AF450" s="184" t="s">
        <v>621</v>
      </c>
      <c r="AG450" s="184" t="s">
        <v>621</v>
      </c>
      <c r="AH450" s="184" t="s">
        <v>621</v>
      </c>
      <c r="AI450" s="184" t="s">
        <v>621</v>
      </c>
      <c r="AJ450" s="184" t="s">
        <v>621</v>
      </c>
      <c r="AK450" s="184" t="s">
        <v>621</v>
      </c>
      <c r="AL450" s="184" t="s">
        <v>621</v>
      </c>
      <c r="AM450" s="184" t="s">
        <v>621</v>
      </c>
      <c r="AN450" s="184" t="s">
        <v>621</v>
      </c>
      <c r="AO450" s="184" t="s">
        <v>621</v>
      </c>
      <c r="AP450" s="184" t="s">
        <v>621</v>
      </c>
      <c r="AQ450" s="184" t="s">
        <v>621</v>
      </c>
      <c r="AR450" s="184" t="s">
        <v>621</v>
      </c>
      <c r="AS450" s="184" t="s">
        <v>621</v>
      </c>
      <c r="AT450" s="184" t="s">
        <v>623</v>
      </c>
      <c r="AU450" s="184" t="s">
        <v>621</v>
      </c>
      <c r="AV450" s="184" t="s">
        <v>623</v>
      </c>
      <c r="AW450" s="184" t="s">
        <v>621</v>
      </c>
      <c r="AX450" s="184" t="s">
        <v>621</v>
      </c>
      <c r="AY450" s="184" t="s">
        <v>621</v>
      </c>
      <c r="AZ450" s="184" t="s">
        <v>622</v>
      </c>
      <c r="BA450" s="184" t="s">
        <v>621</v>
      </c>
      <c r="BC450" s="107">
        <f t="shared" si="36"/>
        <v>44</v>
      </c>
      <c r="BD450" s="107">
        <f t="shared" si="37"/>
        <v>2</v>
      </c>
      <c r="BE450" s="107">
        <f t="shared" si="38"/>
        <v>0</v>
      </c>
      <c r="BF450" s="107">
        <f t="shared" si="39"/>
        <v>4</v>
      </c>
      <c r="BG450" s="107">
        <f t="shared" si="40"/>
        <v>0</v>
      </c>
      <c r="BH450" s="107">
        <f t="shared" si="41"/>
        <v>46</v>
      </c>
    </row>
    <row r="451" spans="1:60" x14ac:dyDescent="0.25">
      <c r="A451" s="104">
        <v>1602</v>
      </c>
      <c r="B451" s="69" t="s">
        <v>453</v>
      </c>
      <c r="C451" s="69" t="s">
        <v>452</v>
      </c>
      <c r="D451" s="184" t="s">
        <v>621</v>
      </c>
      <c r="E451" s="184" t="s">
        <v>621</v>
      </c>
      <c r="F451" s="184" t="s">
        <v>621</v>
      </c>
      <c r="G451" s="184" t="s">
        <v>621</v>
      </c>
      <c r="H451" s="184" t="s">
        <v>623</v>
      </c>
      <c r="I451" s="184" t="s">
        <v>621</v>
      </c>
      <c r="J451" s="184" t="s">
        <v>623</v>
      </c>
      <c r="K451" s="184" t="s">
        <v>621</v>
      </c>
      <c r="L451" s="184" t="s">
        <v>621</v>
      </c>
      <c r="M451" s="184" t="s">
        <v>621</v>
      </c>
      <c r="N451" s="184" t="s">
        <v>621</v>
      </c>
      <c r="O451" s="184" t="s">
        <v>621</v>
      </c>
      <c r="P451" s="184" t="s">
        <v>621</v>
      </c>
      <c r="Q451" s="184" t="s">
        <v>621</v>
      </c>
      <c r="R451" s="184" t="s">
        <v>623</v>
      </c>
      <c r="S451" s="184" t="s">
        <v>621</v>
      </c>
      <c r="T451" s="184" t="s">
        <v>621</v>
      </c>
      <c r="U451" s="184" t="s">
        <v>621</v>
      </c>
      <c r="V451" s="184" t="s">
        <v>621</v>
      </c>
      <c r="W451" s="184" t="s">
        <v>623</v>
      </c>
      <c r="X451" s="184" t="s">
        <v>621</v>
      </c>
      <c r="Y451" s="184" t="s">
        <v>621</v>
      </c>
      <c r="Z451" s="184" t="s">
        <v>621</v>
      </c>
      <c r="AA451" s="184" t="s">
        <v>621</v>
      </c>
      <c r="AB451" s="184" t="s">
        <v>621</v>
      </c>
      <c r="AC451" s="184" t="s">
        <v>621</v>
      </c>
      <c r="AD451" s="184" t="s">
        <v>623</v>
      </c>
      <c r="AE451" s="184" t="s">
        <v>621</v>
      </c>
      <c r="AF451" s="184" t="s">
        <v>621</v>
      </c>
      <c r="AG451" s="184" t="s">
        <v>621</v>
      </c>
      <c r="AH451" s="184" t="s">
        <v>621</v>
      </c>
      <c r="AI451" s="184" t="s">
        <v>621</v>
      </c>
      <c r="AJ451" s="184" t="s">
        <v>621</v>
      </c>
      <c r="AK451" s="184" t="s">
        <v>621</v>
      </c>
      <c r="AL451" s="184" t="s">
        <v>621</v>
      </c>
      <c r="AM451" s="184" t="s">
        <v>621</v>
      </c>
      <c r="AN451" s="184" t="s">
        <v>621</v>
      </c>
      <c r="AO451" s="184" t="s">
        <v>621</v>
      </c>
      <c r="AP451" s="184" t="s">
        <v>621</v>
      </c>
      <c r="AQ451" s="184" t="s">
        <v>621</v>
      </c>
      <c r="AR451" s="184" t="s">
        <v>621</v>
      </c>
      <c r="AS451" s="184" t="s">
        <v>621</v>
      </c>
      <c r="AT451" s="184" t="s">
        <v>621</v>
      </c>
      <c r="AU451" s="184" t="s">
        <v>621</v>
      </c>
      <c r="AV451" s="184" t="s">
        <v>621</v>
      </c>
      <c r="AW451" s="184" t="s">
        <v>621</v>
      </c>
      <c r="AX451" s="184" t="s">
        <v>620</v>
      </c>
      <c r="AY451" s="184" t="s">
        <v>621</v>
      </c>
      <c r="AZ451" s="184" t="s">
        <v>622</v>
      </c>
      <c r="BA451" s="184" t="s">
        <v>623</v>
      </c>
      <c r="BC451" s="107">
        <f t="shared" si="36"/>
        <v>42</v>
      </c>
      <c r="BD451" s="107">
        <f t="shared" si="37"/>
        <v>1</v>
      </c>
      <c r="BE451" s="107">
        <f t="shared" si="38"/>
        <v>1</v>
      </c>
      <c r="BF451" s="107">
        <f t="shared" si="39"/>
        <v>6</v>
      </c>
      <c r="BG451" s="107">
        <f t="shared" si="40"/>
        <v>0</v>
      </c>
      <c r="BH451" s="107">
        <f t="shared" si="41"/>
        <v>44</v>
      </c>
    </row>
    <row r="452" spans="1:60" x14ac:dyDescent="0.25">
      <c r="A452" s="104">
        <v>1603</v>
      </c>
      <c r="B452" s="69" t="s">
        <v>454</v>
      </c>
      <c r="C452" s="69" t="s">
        <v>452</v>
      </c>
      <c r="D452" s="184" t="s">
        <v>621</v>
      </c>
      <c r="E452" s="184" t="s">
        <v>621</v>
      </c>
      <c r="F452" s="184" t="s">
        <v>621</v>
      </c>
      <c r="G452" s="184" t="s">
        <v>620</v>
      </c>
      <c r="H452" s="184" t="s">
        <v>621</v>
      </c>
      <c r="I452" s="184" t="s">
        <v>621</v>
      </c>
      <c r="J452" s="184" t="s">
        <v>621</v>
      </c>
      <c r="K452" s="184" t="s">
        <v>621</v>
      </c>
      <c r="L452" s="184" t="s">
        <v>622</v>
      </c>
      <c r="M452" s="184" t="s">
        <v>621</v>
      </c>
      <c r="N452" s="184" t="s">
        <v>621</v>
      </c>
      <c r="O452" s="184" t="s">
        <v>621</v>
      </c>
      <c r="P452" s="184" t="s">
        <v>621</v>
      </c>
      <c r="Q452" s="184" t="s">
        <v>621</v>
      </c>
      <c r="R452" s="184" t="s">
        <v>623</v>
      </c>
      <c r="S452" s="184" t="s">
        <v>623</v>
      </c>
      <c r="T452" s="184" t="s">
        <v>623</v>
      </c>
      <c r="U452" s="184" t="s">
        <v>621</v>
      </c>
      <c r="V452" s="184" t="s">
        <v>623</v>
      </c>
      <c r="W452" s="184" t="s">
        <v>623</v>
      </c>
      <c r="X452" s="184" t="s">
        <v>621</v>
      </c>
      <c r="Y452" s="184" t="s">
        <v>622</v>
      </c>
      <c r="Z452" s="184" t="s">
        <v>623</v>
      </c>
      <c r="AA452" s="184" t="s">
        <v>621</v>
      </c>
      <c r="AB452" s="184" t="s">
        <v>621</v>
      </c>
      <c r="AC452" s="184" t="s">
        <v>621</v>
      </c>
      <c r="AD452" s="184" t="s">
        <v>621</v>
      </c>
      <c r="AE452" s="184" t="s">
        <v>621</v>
      </c>
      <c r="AF452" s="184" t="s">
        <v>621</v>
      </c>
      <c r="AG452" s="184" t="s">
        <v>622</v>
      </c>
      <c r="AH452" s="184" t="s">
        <v>622</v>
      </c>
      <c r="AI452" s="184" t="s">
        <v>622</v>
      </c>
      <c r="AJ452" s="184" t="s">
        <v>621</v>
      </c>
      <c r="AK452" s="184" t="s">
        <v>621</v>
      </c>
      <c r="AL452" s="184" t="s">
        <v>621</v>
      </c>
      <c r="AM452" s="184" t="s">
        <v>621</v>
      </c>
      <c r="AN452" s="184" t="s">
        <v>621</v>
      </c>
      <c r="AO452" s="184" t="s">
        <v>623</v>
      </c>
      <c r="AP452" s="184" t="s">
        <v>621</v>
      </c>
      <c r="AQ452" s="184" t="s">
        <v>621</v>
      </c>
      <c r="AR452" s="184" t="s">
        <v>621</v>
      </c>
      <c r="AS452" s="184" t="s">
        <v>621</v>
      </c>
      <c r="AT452" s="184" t="s">
        <v>623</v>
      </c>
      <c r="AU452" s="184" t="s">
        <v>621</v>
      </c>
      <c r="AV452" s="184" t="s">
        <v>621</v>
      </c>
      <c r="AW452" s="184" t="s">
        <v>623</v>
      </c>
      <c r="AX452" s="184" t="s">
        <v>621</v>
      </c>
      <c r="AY452" s="184" t="s">
        <v>621</v>
      </c>
      <c r="AZ452" s="184" t="s">
        <v>622</v>
      </c>
      <c r="BA452" s="184" t="s">
        <v>622</v>
      </c>
      <c r="BC452" s="107">
        <f t="shared" ref="BC452:BC515" si="42">COUNTIF($D452:$BA452,"Yes")</f>
        <v>33</v>
      </c>
      <c r="BD452" s="107">
        <f t="shared" ref="BD452:BD515" si="43">COUNTIF($D452:$BA452,"N/A")</f>
        <v>7</v>
      </c>
      <c r="BE452" s="107">
        <f t="shared" ref="BE452:BE515" si="44">COUNTIF($D452:$BA452,"Prospective")</f>
        <v>1</v>
      </c>
      <c r="BF452" s="107">
        <f t="shared" ref="BF452:BF515" si="45">COUNTIF($D452:$BA452,"No")</f>
        <v>9</v>
      </c>
      <c r="BG452" s="107">
        <f t="shared" ref="BG452:BG515" si="46">50-SUM(BC452:BF452)</f>
        <v>0</v>
      </c>
      <c r="BH452" s="107">
        <f t="shared" ref="BH452:BH515" si="47">SUM(BC452:BE452)</f>
        <v>41</v>
      </c>
    </row>
    <row r="453" spans="1:60" x14ac:dyDescent="0.25">
      <c r="A453" s="104">
        <v>1604</v>
      </c>
      <c r="B453" s="69" t="s">
        <v>455</v>
      </c>
      <c r="C453" s="69" t="s">
        <v>452</v>
      </c>
      <c r="D453" s="184" t="s">
        <v>621</v>
      </c>
      <c r="E453" s="184" t="s">
        <v>621</v>
      </c>
      <c r="F453" s="184" t="s">
        <v>621</v>
      </c>
      <c r="G453" s="184" t="s">
        <v>623</v>
      </c>
      <c r="H453" s="184" t="s">
        <v>623</v>
      </c>
      <c r="I453" s="184" t="s">
        <v>621</v>
      </c>
      <c r="J453" s="184" t="s">
        <v>621</v>
      </c>
      <c r="K453" s="184" t="s">
        <v>621</v>
      </c>
      <c r="L453" s="184" t="s">
        <v>621</v>
      </c>
      <c r="M453" s="184" t="s">
        <v>621</v>
      </c>
      <c r="N453" s="184" t="s">
        <v>621</v>
      </c>
      <c r="O453" s="184" t="s">
        <v>621</v>
      </c>
      <c r="P453" s="184" t="s">
        <v>621</v>
      </c>
      <c r="Q453" s="184" t="s">
        <v>621</v>
      </c>
      <c r="R453" s="184" t="s">
        <v>623</v>
      </c>
      <c r="S453" s="184" t="s">
        <v>621</v>
      </c>
      <c r="T453" s="184" t="s">
        <v>621</v>
      </c>
      <c r="U453" s="184" t="s">
        <v>621</v>
      </c>
      <c r="V453" s="184" t="s">
        <v>621</v>
      </c>
      <c r="W453" s="184" t="s">
        <v>621</v>
      </c>
      <c r="X453" s="184" t="s">
        <v>621</v>
      </c>
      <c r="Y453" s="184" t="s">
        <v>622</v>
      </c>
      <c r="Z453" s="184" t="s">
        <v>621</v>
      </c>
      <c r="AA453" s="184" t="s">
        <v>623</v>
      </c>
      <c r="AB453" s="184" t="s">
        <v>621</v>
      </c>
      <c r="AC453" s="184" t="s">
        <v>621</v>
      </c>
      <c r="AD453" s="184" t="s">
        <v>621</v>
      </c>
      <c r="AE453" s="184" t="s">
        <v>621</v>
      </c>
      <c r="AF453" s="184" t="s">
        <v>621</v>
      </c>
      <c r="AG453" s="184" t="s">
        <v>621</v>
      </c>
      <c r="AH453" s="184" t="s">
        <v>620</v>
      </c>
      <c r="AI453" s="184" t="s">
        <v>621</v>
      </c>
      <c r="AJ453" s="184" t="s">
        <v>621</v>
      </c>
      <c r="AK453" s="184" t="s">
        <v>621</v>
      </c>
      <c r="AL453" s="184" t="s">
        <v>621</v>
      </c>
      <c r="AM453" s="184" t="s">
        <v>621</v>
      </c>
      <c r="AN453" s="184" t="s">
        <v>621</v>
      </c>
      <c r="AO453" s="184" t="s">
        <v>621</v>
      </c>
      <c r="AP453" s="184" t="s">
        <v>621</v>
      </c>
      <c r="AQ453" s="184" t="s">
        <v>622</v>
      </c>
      <c r="AR453" s="184" t="s">
        <v>623</v>
      </c>
      <c r="AS453" s="184" t="s">
        <v>621</v>
      </c>
      <c r="AT453" s="184" t="s">
        <v>623</v>
      </c>
      <c r="AU453" s="184" t="s">
        <v>621</v>
      </c>
      <c r="AV453" s="184" t="s">
        <v>623</v>
      </c>
      <c r="AW453" s="184" t="s">
        <v>623</v>
      </c>
      <c r="AX453" s="184" t="s">
        <v>620</v>
      </c>
      <c r="AY453" s="184" t="s">
        <v>621</v>
      </c>
      <c r="AZ453" s="184" t="s">
        <v>622</v>
      </c>
      <c r="BA453" s="184" t="s">
        <v>620</v>
      </c>
      <c r="BC453" s="107">
        <f t="shared" si="42"/>
        <v>36</v>
      </c>
      <c r="BD453" s="107">
        <f t="shared" si="43"/>
        <v>3</v>
      </c>
      <c r="BE453" s="107">
        <f t="shared" si="44"/>
        <v>3</v>
      </c>
      <c r="BF453" s="107">
        <f t="shared" si="45"/>
        <v>8</v>
      </c>
      <c r="BG453" s="107">
        <f t="shared" si="46"/>
        <v>0</v>
      </c>
      <c r="BH453" s="107">
        <f t="shared" si="47"/>
        <v>42</v>
      </c>
    </row>
    <row r="454" spans="1:60" x14ac:dyDescent="0.25">
      <c r="A454" s="104">
        <v>1605</v>
      </c>
      <c r="B454" s="69" t="s">
        <v>456</v>
      </c>
      <c r="C454" s="69" t="s">
        <v>452</v>
      </c>
      <c r="D454" s="184" t="s">
        <v>621</v>
      </c>
      <c r="E454" s="184" t="s">
        <v>621</v>
      </c>
      <c r="F454" s="184" t="s">
        <v>621</v>
      </c>
      <c r="G454" s="184" t="s">
        <v>621</v>
      </c>
      <c r="H454" s="184" t="s">
        <v>623</v>
      </c>
      <c r="I454" s="184" t="s">
        <v>621</v>
      </c>
      <c r="J454" s="184" t="s">
        <v>621</v>
      </c>
      <c r="K454" s="184" t="s">
        <v>621</v>
      </c>
      <c r="L454" s="184" t="s">
        <v>621</v>
      </c>
      <c r="M454" s="184" t="s">
        <v>621</v>
      </c>
      <c r="N454" s="184" t="s">
        <v>621</v>
      </c>
      <c r="O454" s="184" t="s">
        <v>621</v>
      </c>
      <c r="P454" s="184" t="s">
        <v>620</v>
      </c>
      <c r="Q454" s="184" t="s">
        <v>621</v>
      </c>
      <c r="R454" s="184" t="s">
        <v>621</v>
      </c>
      <c r="S454" s="184" t="s">
        <v>621</v>
      </c>
      <c r="T454" s="184" t="s">
        <v>620</v>
      </c>
      <c r="U454" s="184" t="s">
        <v>621</v>
      </c>
      <c r="V454" s="184" t="s">
        <v>621</v>
      </c>
      <c r="W454" s="184" t="s">
        <v>623</v>
      </c>
      <c r="X454" s="184" t="s">
        <v>621</v>
      </c>
      <c r="Y454" s="184" t="s">
        <v>622</v>
      </c>
      <c r="Z454" s="184" t="s">
        <v>621</v>
      </c>
      <c r="AA454" s="184" t="s">
        <v>621</v>
      </c>
      <c r="AB454" s="184" t="s">
        <v>621</v>
      </c>
      <c r="AC454" s="184" t="s">
        <v>623</v>
      </c>
      <c r="AD454" s="184" t="s">
        <v>621</v>
      </c>
      <c r="AE454" s="184" t="s">
        <v>621</v>
      </c>
      <c r="AF454" s="184" t="s">
        <v>621</v>
      </c>
      <c r="AG454" s="184" t="s">
        <v>622</v>
      </c>
      <c r="AH454" s="184" t="s">
        <v>622</v>
      </c>
      <c r="AI454" s="184" t="s">
        <v>622</v>
      </c>
      <c r="AJ454" s="184" t="s">
        <v>621</v>
      </c>
      <c r="AK454" s="184" t="s">
        <v>623</v>
      </c>
      <c r="AL454" s="184" t="s">
        <v>621</v>
      </c>
      <c r="AM454" s="184" t="s">
        <v>621</v>
      </c>
      <c r="AN454" s="184" t="s">
        <v>621</v>
      </c>
      <c r="AO454" s="184" t="s">
        <v>621</v>
      </c>
      <c r="AP454" s="184" t="s">
        <v>621</v>
      </c>
      <c r="AQ454" s="184" t="s">
        <v>621</v>
      </c>
      <c r="AR454" s="184" t="s">
        <v>623</v>
      </c>
      <c r="AS454" s="184" t="s">
        <v>623</v>
      </c>
      <c r="AT454" s="184" t="s">
        <v>621</v>
      </c>
      <c r="AU454" s="184" t="s">
        <v>621</v>
      </c>
      <c r="AV454" s="184" t="s">
        <v>621</v>
      </c>
      <c r="AW454" s="184" t="s">
        <v>621</v>
      </c>
      <c r="AX454" s="184" t="s">
        <v>621</v>
      </c>
      <c r="AY454" s="184" t="s">
        <v>621</v>
      </c>
      <c r="AZ454" s="184" t="s">
        <v>622</v>
      </c>
      <c r="BA454" s="184" t="s">
        <v>621</v>
      </c>
      <c r="BC454" s="107">
        <f t="shared" si="42"/>
        <v>37</v>
      </c>
      <c r="BD454" s="107">
        <f t="shared" si="43"/>
        <v>5</v>
      </c>
      <c r="BE454" s="107">
        <f t="shared" si="44"/>
        <v>2</v>
      </c>
      <c r="BF454" s="107">
        <f t="shared" si="45"/>
        <v>6</v>
      </c>
      <c r="BG454" s="107">
        <f t="shared" si="46"/>
        <v>0</v>
      </c>
      <c r="BH454" s="107">
        <f t="shared" si="47"/>
        <v>44</v>
      </c>
    </row>
    <row r="455" spans="1:60" x14ac:dyDescent="0.25">
      <c r="A455" s="104">
        <v>1606</v>
      </c>
      <c r="B455" s="69" t="s">
        <v>457</v>
      </c>
      <c r="C455" s="69" t="s">
        <v>452</v>
      </c>
      <c r="D455" s="184" t="s">
        <v>621</v>
      </c>
      <c r="E455" s="184" t="s">
        <v>621</v>
      </c>
      <c r="F455" s="184" t="s">
        <v>621</v>
      </c>
      <c r="G455" s="184" t="s">
        <v>621</v>
      </c>
      <c r="H455" s="184" t="s">
        <v>621</v>
      </c>
      <c r="I455" s="184" t="s">
        <v>621</v>
      </c>
      <c r="J455" s="184" t="s">
        <v>621</v>
      </c>
      <c r="K455" s="184" t="s">
        <v>621</v>
      </c>
      <c r="L455" s="184" t="s">
        <v>622</v>
      </c>
      <c r="M455" s="184" t="s">
        <v>621</v>
      </c>
      <c r="N455" s="184" t="s">
        <v>621</v>
      </c>
      <c r="O455" s="184" t="s">
        <v>621</v>
      </c>
      <c r="P455" s="184" t="s">
        <v>621</v>
      </c>
      <c r="Q455" s="184" t="s">
        <v>621</v>
      </c>
      <c r="R455" s="184" t="s">
        <v>623</v>
      </c>
      <c r="S455" s="184" t="s">
        <v>623</v>
      </c>
      <c r="T455" s="184" t="s">
        <v>621</v>
      </c>
      <c r="U455" s="184" t="s">
        <v>621</v>
      </c>
      <c r="V455" s="184" t="s">
        <v>623</v>
      </c>
      <c r="W455" s="184" t="s">
        <v>621</v>
      </c>
      <c r="X455" s="184" t="s">
        <v>621</v>
      </c>
      <c r="Y455" s="184" t="s">
        <v>622</v>
      </c>
      <c r="Z455" s="184" t="s">
        <v>621</v>
      </c>
      <c r="AA455" s="184" t="s">
        <v>621</v>
      </c>
      <c r="AB455" s="184" t="s">
        <v>621</v>
      </c>
      <c r="AC455" s="184" t="s">
        <v>621</v>
      </c>
      <c r="AD455" s="184" t="s">
        <v>623</v>
      </c>
      <c r="AE455" s="184" t="s">
        <v>621</v>
      </c>
      <c r="AF455" s="184" t="s">
        <v>621</v>
      </c>
      <c r="AG455" s="184" t="s">
        <v>621</v>
      </c>
      <c r="AH455" s="184" t="s">
        <v>622</v>
      </c>
      <c r="AI455" s="184" t="s">
        <v>622</v>
      </c>
      <c r="AJ455" s="184" t="s">
        <v>621</v>
      </c>
      <c r="AK455" s="184" t="s">
        <v>621</v>
      </c>
      <c r="AL455" s="184" t="s">
        <v>621</v>
      </c>
      <c r="AM455" s="184" t="s">
        <v>621</v>
      </c>
      <c r="AN455" s="184" t="s">
        <v>621</v>
      </c>
      <c r="AO455" s="184" t="s">
        <v>623</v>
      </c>
      <c r="AP455" s="184" t="s">
        <v>621</v>
      </c>
      <c r="AQ455" s="184" t="s">
        <v>621</v>
      </c>
      <c r="AR455" s="184" t="s">
        <v>621</v>
      </c>
      <c r="AS455" s="184" t="s">
        <v>623</v>
      </c>
      <c r="AT455" s="184" t="s">
        <v>620</v>
      </c>
      <c r="AU455" s="184" t="s">
        <v>621</v>
      </c>
      <c r="AV455" s="184" t="s">
        <v>623</v>
      </c>
      <c r="AW455" s="184" t="s">
        <v>620</v>
      </c>
      <c r="AX455" s="184" t="s">
        <v>621</v>
      </c>
      <c r="AY455" s="184" t="s">
        <v>621</v>
      </c>
      <c r="AZ455" s="184" t="s">
        <v>622</v>
      </c>
      <c r="BA455" s="184" t="s">
        <v>622</v>
      </c>
      <c r="BC455" s="107">
        <f t="shared" si="42"/>
        <v>35</v>
      </c>
      <c r="BD455" s="107">
        <f t="shared" si="43"/>
        <v>6</v>
      </c>
      <c r="BE455" s="107">
        <f t="shared" si="44"/>
        <v>2</v>
      </c>
      <c r="BF455" s="107">
        <f t="shared" si="45"/>
        <v>7</v>
      </c>
      <c r="BG455" s="107">
        <f t="shared" si="46"/>
        <v>0</v>
      </c>
      <c r="BH455" s="107">
        <f t="shared" si="47"/>
        <v>43</v>
      </c>
    </row>
    <row r="456" spans="1:60" x14ac:dyDescent="0.25">
      <c r="A456" s="104">
        <v>1607</v>
      </c>
      <c r="B456" s="69" t="s">
        <v>458</v>
      </c>
      <c r="C456" s="69" t="s">
        <v>452</v>
      </c>
      <c r="D456" s="107" t="s">
        <v>621</v>
      </c>
      <c r="E456" s="107" t="s">
        <v>621</v>
      </c>
      <c r="F456" s="107" t="s">
        <v>621</v>
      </c>
      <c r="G456" s="107" t="s">
        <v>621</v>
      </c>
      <c r="H456" s="107" t="s">
        <v>621</v>
      </c>
      <c r="I456" s="107" t="s">
        <v>621</v>
      </c>
      <c r="J456" s="107" t="s">
        <v>621</v>
      </c>
      <c r="K456" s="107" t="s">
        <v>621</v>
      </c>
      <c r="L456" s="107" t="s">
        <v>621</v>
      </c>
      <c r="M456" s="107" t="s">
        <v>621</v>
      </c>
      <c r="N456" s="107" t="s">
        <v>621</v>
      </c>
      <c r="O456" s="107" t="s">
        <v>622</v>
      </c>
      <c r="P456" s="107" t="s">
        <v>621</v>
      </c>
      <c r="Q456" s="107" t="s">
        <v>620</v>
      </c>
      <c r="R456" s="107" t="s">
        <v>623</v>
      </c>
      <c r="S456" s="107" t="s">
        <v>621</v>
      </c>
      <c r="T456" s="107" t="s">
        <v>620</v>
      </c>
      <c r="U456" s="107" t="s">
        <v>621</v>
      </c>
      <c r="V456" s="107" t="s">
        <v>621</v>
      </c>
      <c r="W456" s="107" t="s">
        <v>621</v>
      </c>
      <c r="X456" s="107" t="s">
        <v>621</v>
      </c>
      <c r="Y456" s="107" t="s">
        <v>621</v>
      </c>
      <c r="Z456" s="107" t="s">
        <v>623</v>
      </c>
      <c r="AA456" s="107" t="s">
        <v>621</v>
      </c>
      <c r="AB456" s="107" t="s">
        <v>621</v>
      </c>
      <c r="AC456" s="107" t="s">
        <v>621</v>
      </c>
      <c r="AD456" s="107" t="s">
        <v>621</v>
      </c>
      <c r="AE456" s="107" t="s">
        <v>621</v>
      </c>
      <c r="AF456" s="107" t="s">
        <v>621</v>
      </c>
      <c r="AG456" s="107" t="s">
        <v>620</v>
      </c>
      <c r="AH456" s="107" t="s">
        <v>622</v>
      </c>
      <c r="AI456" s="107" t="s">
        <v>622</v>
      </c>
      <c r="AJ456" s="107" t="s">
        <v>621</v>
      </c>
      <c r="AK456" s="107" t="s">
        <v>621</v>
      </c>
      <c r="AL456" s="107" t="s">
        <v>621</v>
      </c>
      <c r="AM456" s="107" t="s">
        <v>621</v>
      </c>
      <c r="AN456" s="107" t="s">
        <v>621</v>
      </c>
      <c r="AO456" s="107" t="s">
        <v>621</v>
      </c>
      <c r="AP456" s="107" t="s">
        <v>621</v>
      </c>
      <c r="AQ456" s="107" t="s">
        <v>621</v>
      </c>
      <c r="AR456" s="107" t="s">
        <v>621</v>
      </c>
      <c r="AS456" s="107" t="s">
        <v>621</v>
      </c>
      <c r="AT456" s="107" t="s">
        <v>620</v>
      </c>
      <c r="AU456" s="107" t="s">
        <v>620</v>
      </c>
      <c r="AV456" s="107" t="s">
        <v>621</v>
      </c>
      <c r="AW456" s="107" t="s">
        <v>621</v>
      </c>
      <c r="AX456" s="107" t="s">
        <v>621</v>
      </c>
      <c r="AY456" s="107" t="s">
        <v>621</v>
      </c>
      <c r="AZ456" s="107" t="s">
        <v>622</v>
      </c>
      <c r="BA456" s="107" t="s">
        <v>622</v>
      </c>
      <c r="BC456" s="107">
        <f t="shared" si="42"/>
        <v>38</v>
      </c>
      <c r="BD456" s="107">
        <f t="shared" si="43"/>
        <v>5</v>
      </c>
      <c r="BE456" s="107">
        <f t="shared" si="44"/>
        <v>5</v>
      </c>
      <c r="BF456" s="107">
        <f t="shared" si="45"/>
        <v>2</v>
      </c>
      <c r="BG456" s="107">
        <f t="shared" si="46"/>
        <v>0</v>
      </c>
      <c r="BH456" s="107">
        <f t="shared" si="47"/>
        <v>48</v>
      </c>
    </row>
    <row r="457" spans="1:60" x14ac:dyDescent="0.25">
      <c r="A457" s="104">
        <v>1608</v>
      </c>
      <c r="B457" s="69" t="s">
        <v>459</v>
      </c>
      <c r="C457" s="69" t="s">
        <v>452</v>
      </c>
      <c r="D457" s="107" t="s">
        <v>621</v>
      </c>
      <c r="E457" s="107" t="s">
        <v>621</v>
      </c>
      <c r="F457" s="107" t="s">
        <v>623</v>
      </c>
      <c r="G457" s="107" t="s">
        <v>621</v>
      </c>
      <c r="H457" s="107" t="s">
        <v>621</v>
      </c>
      <c r="I457" s="107" t="s">
        <v>621</v>
      </c>
      <c r="J457" s="107" t="s">
        <v>623</v>
      </c>
      <c r="K457" s="107" t="s">
        <v>621</v>
      </c>
      <c r="L457" s="107" t="s">
        <v>621</v>
      </c>
      <c r="M457" s="107" t="s">
        <v>621</v>
      </c>
      <c r="N457" s="107" t="s">
        <v>621</v>
      </c>
      <c r="O457" s="107" t="s">
        <v>621</v>
      </c>
      <c r="P457" s="107" t="s">
        <v>621</v>
      </c>
      <c r="Q457" s="107" t="s">
        <v>621</v>
      </c>
      <c r="R457" s="107" t="s">
        <v>621</v>
      </c>
      <c r="S457" s="107" t="s">
        <v>621</v>
      </c>
      <c r="T457" s="107" t="s">
        <v>620</v>
      </c>
      <c r="U457" s="107" t="s">
        <v>621</v>
      </c>
      <c r="V457" s="107" t="s">
        <v>621</v>
      </c>
      <c r="W457" s="107" t="s">
        <v>621</v>
      </c>
      <c r="X457" s="107" t="s">
        <v>621</v>
      </c>
      <c r="Y457" s="107" t="s">
        <v>622</v>
      </c>
      <c r="Z457" s="107" t="s">
        <v>621</v>
      </c>
      <c r="AA457" s="107" t="s">
        <v>621</v>
      </c>
      <c r="AB457" s="107" t="s">
        <v>623</v>
      </c>
      <c r="AC457" s="107" t="s">
        <v>621</v>
      </c>
      <c r="AD457" s="107" t="s">
        <v>623</v>
      </c>
      <c r="AE457" s="107" t="s">
        <v>623</v>
      </c>
      <c r="AF457" s="107" t="s">
        <v>621</v>
      </c>
      <c r="AG457" s="107" t="s">
        <v>621</v>
      </c>
      <c r="AH457" s="107" t="s">
        <v>620</v>
      </c>
      <c r="AI457" s="107" t="s">
        <v>621</v>
      </c>
      <c r="AJ457" s="107" t="s">
        <v>621</v>
      </c>
      <c r="AK457" s="107" t="s">
        <v>621</v>
      </c>
      <c r="AL457" s="107" t="s">
        <v>623</v>
      </c>
      <c r="AM457" s="107" t="s">
        <v>621</v>
      </c>
      <c r="AN457" s="107" t="s">
        <v>621</v>
      </c>
      <c r="AO457" s="107" t="s">
        <v>620</v>
      </c>
      <c r="AP457" s="107" t="s">
        <v>621</v>
      </c>
      <c r="AQ457" s="107" t="s">
        <v>621</v>
      </c>
      <c r="AR457" s="107" t="s">
        <v>621</v>
      </c>
      <c r="AS457" s="107" t="s">
        <v>621</v>
      </c>
      <c r="AT457" s="107" t="s">
        <v>620</v>
      </c>
      <c r="AU457" s="107" t="s">
        <v>620</v>
      </c>
      <c r="AV457" s="107" t="s">
        <v>623</v>
      </c>
      <c r="AW457" s="107" t="s">
        <v>621</v>
      </c>
      <c r="AX457" s="107" t="s">
        <v>620</v>
      </c>
      <c r="AY457" s="107" t="s">
        <v>621</v>
      </c>
      <c r="AZ457" s="107" t="s">
        <v>622</v>
      </c>
      <c r="BA457" s="107" t="s">
        <v>623</v>
      </c>
      <c r="BC457" s="107">
        <f t="shared" si="42"/>
        <v>34</v>
      </c>
      <c r="BD457" s="107">
        <f t="shared" si="43"/>
        <v>2</v>
      </c>
      <c r="BE457" s="107">
        <f t="shared" si="44"/>
        <v>6</v>
      </c>
      <c r="BF457" s="107">
        <f t="shared" si="45"/>
        <v>8</v>
      </c>
      <c r="BG457" s="107">
        <f t="shared" si="46"/>
        <v>0</v>
      </c>
      <c r="BH457" s="107">
        <f t="shared" si="47"/>
        <v>42</v>
      </c>
    </row>
    <row r="458" spans="1:60" x14ac:dyDescent="0.25">
      <c r="A458" s="104">
        <v>1609</v>
      </c>
      <c r="B458" s="69" t="s">
        <v>460</v>
      </c>
      <c r="C458" s="69" t="s">
        <v>452</v>
      </c>
      <c r="D458" s="184" t="s">
        <v>621</v>
      </c>
      <c r="E458" s="184" t="s">
        <v>621</v>
      </c>
      <c r="F458" s="184" t="s">
        <v>621</v>
      </c>
      <c r="G458" s="184" t="s">
        <v>621</v>
      </c>
      <c r="H458" s="184" t="s">
        <v>623</v>
      </c>
      <c r="I458" s="184" t="s">
        <v>621</v>
      </c>
      <c r="J458" s="184" t="s">
        <v>621</v>
      </c>
      <c r="K458" s="184" t="s">
        <v>621</v>
      </c>
      <c r="L458" s="184" t="s">
        <v>621</v>
      </c>
      <c r="M458" s="184" t="s">
        <v>621</v>
      </c>
      <c r="N458" s="184" t="s">
        <v>623</v>
      </c>
      <c r="O458" s="184" t="s">
        <v>621</v>
      </c>
      <c r="P458" s="184" t="s">
        <v>621</v>
      </c>
      <c r="Q458" s="184" t="s">
        <v>621</v>
      </c>
      <c r="R458" s="184" t="s">
        <v>621</v>
      </c>
      <c r="S458" s="184" t="s">
        <v>621</v>
      </c>
      <c r="T458" s="184" t="s">
        <v>621</v>
      </c>
      <c r="U458" s="184" t="s">
        <v>621</v>
      </c>
      <c r="V458" s="184" t="s">
        <v>621</v>
      </c>
      <c r="W458" s="184" t="s">
        <v>623</v>
      </c>
      <c r="X458" s="184" t="s">
        <v>621</v>
      </c>
      <c r="Y458" s="184" t="s">
        <v>622</v>
      </c>
      <c r="Z458" s="184" t="s">
        <v>621</v>
      </c>
      <c r="AA458" s="184" t="s">
        <v>621</v>
      </c>
      <c r="AB458" s="184" t="s">
        <v>621</v>
      </c>
      <c r="AC458" s="184" t="s">
        <v>621</v>
      </c>
      <c r="AD458" s="184" t="s">
        <v>621</v>
      </c>
      <c r="AE458" s="184" t="s">
        <v>621</v>
      </c>
      <c r="AF458" s="184" t="s">
        <v>621</v>
      </c>
      <c r="AG458" s="184" t="s">
        <v>621</v>
      </c>
      <c r="AH458" s="184" t="s">
        <v>622</v>
      </c>
      <c r="AI458" s="184" t="s">
        <v>622</v>
      </c>
      <c r="AJ458" s="184" t="s">
        <v>621</v>
      </c>
      <c r="AK458" s="184" t="s">
        <v>621</v>
      </c>
      <c r="AL458" s="184" t="s">
        <v>621</v>
      </c>
      <c r="AM458" s="184" t="s">
        <v>621</v>
      </c>
      <c r="AN458" s="184" t="s">
        <v>621</v>
      </c>
      <c r="AO458" s="184" t="s">
        <v>623</v>
      </c>
      <c r="AP458" s="184" t="s">
        <v>621</v>
      </c>
      <c r="AQ458" s="184" t="s">
        <v>621</v>
      </c>
      <c r="AR458" s="184" t="s">
        <v>621</v>
      </c>
      <c r="AS458" s="184" t="s">
        <v>623</v>
      </c>
      <c r="AT458" s="184" t="s">
        <v>621</v>
      </c>
      <c r="AU458" s="184" t="s">
        <v>621</v>
      </c>
      <c r="AV458" s="184" t="s">
        <v>621</v>
      </c>
      <c r="AW458" s="184" t="s">
        <v>621</v>
      </c>
      <c r="AX458" s="184" t="s">
        <v>621</v>
      </c>
      <c r="AY458" s="184" t="s">
        <v>621</v>
      </c>
      <c r="AZ458" s="184" t="s">
        <v>622</v>
      </c>
      <c r="BA458" s="184" t="s">
        <v>621</v>
      </c>
      <c r="BC458" s="107">
        <f t="shared" si="42"/>
        <v>41</v>
      </c>
      <c r="BD458" s="107">
        <f t="shared" si="43"/>
        <v>4</v>
      </c>
      <c r="BE458" s="107">
        <f t="shared" si="44"/>
        <v>0</v>
      </c>
      <c r="BF458" s="107">
        <f t="shared" si="45"/>
        <v>5</v>
      </c>
      <c r="BG458" s="107">
        <f t="shared" si="46"/>
        <v>0</v>
      </c>
      <c r="BH458" s="107">
        <f t="shared" si="47"/>
        <v>45</v>
      </c>
    </row>
    <row r="459" spans="1:60" x14ac:dyDescent="0.25">
      <c r="A459" s="104">
        <v>1610</v>
      </c>
      <c r="B459" s="69" t="s">
        <v>461</v>
      </c>
      <c r="C459" s="69" t="s">
        <v>452</v>
      </c>
      <c r="D459" s="184" t="s">
        <v>621</v>
      </c>
      <c r="E459" s="184" t="s">
        <v>621</v>
      </c>
      <c r="F459" s="184" t="s">
        <v>621</v>
      </c>
      <c r="G459" s="184" t="s">
        <v>621</v>
      </c>
      <c r="H459" s="184" t="s">
        <v>621</v>
      </c>
      <c r="I459" s="184" t="s">
        <v>621</v>
      </c>
      <c r="J459" s="184" t="s">
        <v>621</v>
      </c>
      <c r="K459" s="184" t="s">
        <v>623</v>
      </c>
      <c r="L459" s="184" t="s">
        <v>621</v>
      </c>
      <c r="M459" s="184" t="s">
        <v>621</v>
      </c>
      <c r="N459" s="184" t="s">
        <v>621</v>
      </c>
      <c r="O459" s="184" t="s">
        <v>621</v>
      </c>
      <c r="P459" s="184" t="s">
        <v>621</v>
      </c>
      <c r="Q459" s="184" t="s">
        <v>623</v>
      </c>
      <c r="R459" s="184" t="s">
        <v>621</v>
      </c>
      <c r="S459" s="184" t="s">
        <v>623</v>
      </c>
      <c r="T459" s="184" t="s">
        <v>623</v>
      </c>
      <c r="U459" s="184" t="s">
        <v>623</v>
      </c>
      <c r="V459" s="184" t="s">
        <v>621</v>
      </c>
      <c r="W459" s="184" t="s">
        <v>623</v>
      </c>
      <c r="X459" s="184" t="s">
        <v>621</v>
      </c>
      <c r="Y459" s="184" t="s">
        <v>621</v>
      </c>
      <c r="Z459" s="184" t="s">
        <v>621</v>
      </c>
      <c r="AA459" s="184" t="s">
        <v>621</v>
      </c>
      <c r="AB459" s="184" t="s">
        <v>621</v>
      </c>
      <c r="AC459" s="184" t="s">
        <v>621</v>
      </c>
      <c r="AD459" s="184" t="s">
        <v>621</v>
      </c>
      <c r="AE459" s="184" t="s">
        <v>621</v>
      </c>
      <c r="AF459" s="184" t="s">
        <v>621</v>
      </c>
      <c r="AG459" s="184" t="s">
        <v>621</v>
      </c>
      <c r="AH459" s="184" t="s">
        <v>622</v>
      </c>
      <c r="AI459" s="184" t="s">
        <v>622</v>
      </c>
      <c r="AJ459" s="184" t="s">
        <v>621</v>
      </c>
      <c r="AK459" s="184" t="s">
        <v>621</v>
      </c>
      <c r="AL459" s="184" t="s">
        <v>622</v>
      </c>
      <c r="AM459" s="184" t="s">
        <v>621</v>
      </c>
      <c r="AN459" s="184" t="s">
        <v>621</v>
      </c>
      <c r="AO459" s="184" t="s">
        <v>621</v>
      </c>
      <c r="AP459" s="184" t="s">
        <v>621</v>
      </c>
      <c r="AQ459" s="184" t="s">
        <v>621</v>
      </c>
      <c r="AR459" s="184" t="s">
        <v>623</v>
      </c>
      <c r="AS459" s="184" t="s">
        <v>621</v>
      </c>
      <c r="AT459" s="184" t="s">
        <v>621</v>
      </c>
      <c r="AU459" s="184" t="s">
        <v>621</v>
      </c>
      <c r="AV459" s="184" t="s">
        <v>621</v>
      </c>
      <c r="AW459" s="184" t="s">
        <v>620</v>
      </c>
      <c r="AX459" s="184" t="s">
        <v>620</v>
      </c>
      <c r="AY459" s="184" t="s">
        <v>621</v>
      </c>
      <c r="AZ459" s="184" t="s">
        <v>622</v>
      </c>
      <c r="BA459" s="184" t="s">
        <v>622</v>
      </c>
      <c r="BC459" s="107">
        <f t="shared" si="42"/>
        <v>36</v>
      </c>
      <c r="BD459" s="107">
        <f t="shared" si="43"/>
        <v>5</v>
      </c>
      <c r="BE459" s="107">
        <f t="shared" si="44"/>
        <v>2</v>
      </c>
      <c r="BF459" s="107">
        <f t="shared" si="45"/>
        <v>7</v>
      </c>
      <c r="BG459" s="107">
        <f t="shared" si="46"/>
        <v>0</v>
      </c>
      <c r="BH459" s="107">
        <f t="shared" si="47"/>
        <v>43</v>
      </c>
    </row>
    <row r="460" spans="1:60" x14ac:dyDescent="0.25">
      <c r="A460" s="104">
        <v>1611</v>
      </c>
      <c r="B460" s="69" t="s">
        <v>462</v>
      </c>
      <c r="C460" s="69" t="s">
        <v>452</v>
      </c>
      <c r="D460" s="184" t="s">
        <v>621</v>
      </c>
      <c r="E460" s="184" t="s">
        <v>621</v>
      </c>
      <c r="F460" s="184" t="s">
        <v>621</v>
      </c>
      <c r="G460" s="184" t="s">
        <v>621</v>
      </c>
      <c r="H460" s="184" t="s">
        <v>621</v>
      </c>
      <c r="I460" s="184" t="s">
        <v>621</v>
      </c>
      <c r="J460" s="184" t="s">
        <v>623</v>
      </c>
      <c r="K460" s="184" t="s">
        <v>621</v>
      </c>
      <c r="L460" s="184" t="s">
        <v>621</v>
      </c>
      <c r="M460" s="184" t="s">
        <v>623</v>
      </c>
      <c r="N460" s="184" t="s">
        <v>621</v>
      </c>
      <c r="O460" s="184" t="s">
        <v>621</v>
      </c>
      <c r="P460" s="184" t="s">
        <v>621</v>
      </c>
      <c r="Q460" s="184" t="s">
        <v>621</v>
      </c>
      <c r="R460" s="184" t="s">
        <v>621</v>
      </c>
      <c r="S460" s="184" t="s">
        <v>621</v>
      </c>
      <c r="T460" s="184" t="s">
        <v>620</v>
      </c>
      <c r="U460" s="184" t="s">
        <v>621</v>
      </c>
      <c r="V460" s="184" t="s">
        <v>621</v>
      </c>
      <c r="W460" s="184" t="s">
        <v>621</v>
      </c>
      <c r="X460" s="184" t="s">
        <v>621</v>
      </c>
      <c r="Y460" s="184" t="s">
        <v>621</v>
      </c>
      <c r="Z460" s="184" t="s">
        <v>621</v>
      </c>
      <c r="AA460" s="184" t="s">
        <v>621</v>
      </c>
      <c r="AB460" s="184" t="s">
        <v>621</v>
      </c>
      <c r="AC460" s="184" t="s">
        <v>623</v>
      </c>
      <c r="AD460" s="184" t="s">
        <v>621</v>
      </c>
      <c r="AE460" s="184" t="s">
        <v>621</v>
      </c>
      <c r="AF460" s="184" t="s">
        <v>621</v>
      </c>
      <c r="AG460" s="184" t="s">
        <v>621</v>
      </c>
      <c r="AH460" s="184" t="s">
        <v>623</v>
      </c>
      <c r="AI460" s="184" t="s">
        <v>621</v>
      </c>
      <c r="AJ460" s="184" t="s">
        <v>621</v>
      </c>
      <c r="AK460" s="184" t="s">
        <v>621</v>
      </c>
      <c r="AL460" s="184" t="s">
        <v>621</v>
      </c>
      <c r="AM460" s="184" t="s">
        <v>623</v>
      </c>
      <c r="AN460" s="184" t="s">
        <v>621</v>
      </c>
      <c r="AO460" s="184" t="s">
        <v>621</v>
      </c>
      <c r="AP460" s="184" t="s">
        <v>621</v>
      </c>
      <c r="AQ460" s="184" t="s">
        <v>621</v>
      </c>
      <c r="AR460" s="184" t="s">
        <v>623</v>
      </c>
      <c r="AS460" s="184" t="s">
        <v>621</v>
      </c>
      <c r="AT460" s="184" t="s">
        <v>621</v>
      </c>
      <c r="AU460" s="184" t="s">
        <v>621</v>
      </c>
      <c r="AV460" s="184" t="s">
        <v>623</v>
      </c>
      <c r="AW460" s="184" t="s">
        <v>621</v>
      </c>
      <c r="AX460" s="184" t="s">
        <v>623</v>
      </c>
      <c r="AY460" s="184" t="s">
        <v>621</v>
      </c>
      <c r="AZ460" s="184" t="s">
        <v>622</v>
      </c>
      <c r="BA460" s="184" t="s">
        <v>622</v>
      </c>
      <c r="BC460" s="107">
        <f t="shared" si="42"/>
        <v>39</v>
      </c>
      <c r="BD460" s="107">
        <f t="shared" si="43"/>
        <v>2</v>
      </c>
      <c r="BE460" s="107">
        <f t="shared" si="44"/>
        <v>1</v>
      </c>
      <c r="BF460" s="107">
        <f t="shared" si="45"/>
        <v>8</v>
      </c>
      <c r="BG460" s="107">
        <f t="shared" si="46"/>
        <v>0</v>
      </c>
      <c r="BH460" s="107">
        <f t="shared" si="47"/>
        <v>42</v>
      </c>
    </row>
    <row r="461" spans="1:60" x14ac:dyDescent="0.25">
      <c r="A461" s="104">
        <v>1612</v>
      </c>
      <c r="B461" s="69" t="s">
        <v>463</v>
      </c>
      <c r="C461" s="69" t="s">
        <v>452</v>
      </c>
      <c r="D461" s="184" t="s">
        <v>621</v>
      </c>
      <c r="E461" s="184" t="s">
        <v>621</v>
      </c>
      <c r="F461" s="184" t="s">
        <v>621</v>
      </c>
      <c r="G461" s="184" t="s">
        <v>620</v>
      </c>
      <c r="H461" s="184" t="s">
        <v>623</v>
      </c>
      <c r="I461" s="184" t="s">
        <v>621</v>
      </c>
      <c r="J461" s="184" t="s">
        <v>623</v>
      </c>
      <c r="K461" s="184" t="s">
        <v>621</v>
      </c>
      <c r="L461" s="184" t="s">
        <v>623</v>
      </c>
      <c r="M461" s="184" t="s">
        <v>621</v>
      </c>
      <c r="N461" s="184" t="s">
        <v>621</v>
      </c>
      <c r="O461" s="184" t="s">
        <v>622</v>
      </c>
      <c r="P461" s="184" t="s">
        <v>620</v>
      </c>
      <c r="Q461" s="184" t="s">
        <v>621</v>
      </c>
      <c r="R461" s="184" t="s">
        <v>623</v>
      </c>
      <c r="S461" s="184" t="s">
        <v>621</v>
      </c>
      <c r="T461" s="184" t="s">
        <v>620</v>
      </c>
      <c r="U461" s="184" t="s">
        <v>621</v>
      </c>
      <c r="V461" s="184" t="s">
        <v>621</v>
      </c>
      <c r="W461" s="184" t="s">
        <v>621</v>
      </c>
      <c r="X461" s="184" t="s">
        <v>621</v>
      </c>
      <c r="Y461" s="184" t="s">
        <v>622</v>
      </c>
      <c r="Z461" s="184" t="s">
        <v>621</v>
      </c>
      <c r="AA461" s="184" t="s">
        <v>621</v>
      </c>
      <c r="AB461" s="184" t="s">
        <v>621</v>
      </c>
      <c r="AC461" s="184" t="s">
        <v>621</v>
      </c>
      <c r="AD461" s="184" t="s">
        <v>621</v>
      </c>
      <c r="AE461" s="184" t="s">
        <v>621</v>
      </c>
      <c r="AF461" s="184" t="s">
        <v>621</v>
      </c>
      <c r="AG461" s="184" t="s">
        <v>622</v>
      </c>
      <c r="AH461" s="184" t="s">
        <v>622</v>
      </c>
      <c r="AI461" s="184" t="s">
        <v>622</v>
      </c>
      <c r="AJ461" s="184" t="s">
        <v>621</v>
      </c>
      <c r="AK461" s="184" t="s">
        <v>621</v>
      </c>
      <c r="AL461" s="184" t="s">
        <v>621</v>
      </c>
      <c r="AM461" s="184" t="s">
        <v>621</v>
      </c>
      <c r="AN461" s="184" t="s">
        <v>621</v>
      </c>
      <c r="AO461" s="184" t="s">
        <v>620</v>
      </c>
      <c r="AP461" s="184" t="s">
        <v>621</v>
      </c>
      <c r="AQ461" s="184" t="s">
        <v>621</v>
      </c>
      <c r="AR461" s="184" t="s">
        <v>621</v>
      </c>
      <c r="AS461" s="184" t="s">
        <v>621</v>
      </c>
      <c r="AT461" s="184" t="s">
        <v>623</v>
      </c>
      <c r="AU461" s="184" t="s">
        <v>620</v>
      </c>
      <c r="AV461" s="184" t="s">
        <v>621</v>
      </c>
      <c r="AW461" s="184" t="s">
        <v>621</v>
      </c>
      <c r="AX461" s="184" t="s">
        <v>621</v>
      </c>
      <c r="AY461" s="184" t="s">
        <v>621</v>
      </c>
      <c r="AZ461" s="184" t="s">
        <v>622</v>
      </c>
      <c r="BA461" s="184" t="s">
        <v>622</v>
      </c>
      <c r="BC461" s="107">
        <f t="shared" si="42"/>
        <v>33</v>
      </c>
      <c r="BD461" s="107">
        <f t="shared" si="43"/>
        <v>7</v>
      </c>
      <c r="BE461" s="107">
        <f t="shared" si="44"/>
        <v>5</v>
      </c>
      <c r="BF461" s="107">
        <f t="shared" si="45"/>
        <v>5</v>
      </c>
      <c r="BG461" s="107">
        <f t="shared" si="46"/>
        <v>0</v>
      </c>
      <c r="BH461" s="107">
        <f t="shared" si="47"/>
        <v>45</v>
      </c>
    </row>
    <row r="462" spans="1:60" x14ac:dyDescent="0.25">
      <c r="A462" s="104">
        <v>1613</v>
      </c>
      <c r="B462" s="69" t="s">
        <v>464</v>
      </c>
      <c r="C462" s="69" t="s">
        <v>452</v>
      </c>
      <c r="D462" s="184" t="s">
        <v>621</v>
      </c>
      <c r="E462" s="184" t="s">
        <v>621</v>
      </c>
      <c r="F462" s="184" t="s">
        <v>621</v>
      </c>
      <c r="G462" s="184" t="s">
        <v>621</v>
      </c>
      <c r="H462" s="184" t="s">
        <v>623</v>
      </c>
      <c r="I462" s="184" t="s">
        <v>621</v>
      </c>
      <c r="J462" s="184" t="s">
        <v>621</v>
      </c>
      <c r="K462" s="184" t="s">
        <v>621</v>
      </c>
      <c r="L462" s="184" t="s">
        <v>622</v>
      </c>
      <c r="M462" s="184" t="s">
        <v>623</v>
      </c>
      <c r="N462" s="184" t="s">
        <v>623</v>
      </c>
      <c r="O462" s="184" t="s">
        <v>621</v>
      </c>
      <c r="P462" s="184" t="s">
        <v>621</v>
      </c>
      <c r="Q462" s="184" t="s">
        <v>621</v>
      </c>
      <c r="R462" s="184" t="s">
        <v>623</v>
      </c>
      <c r="S462" s="184" t="s">
        <v>623</v>
      </c>
      <c r="T462" s="184" t="s">
        <v>621</v>
      </c>
      <c r="U462" s="184" t="s">
        <v>621</v>
      </c>
      <c r="V462" s="184" t="s">
        <v>621</v>
      </c>
      <c r="W462" s="184" t="s">
        <v>621</v>
      </c>
      <c r="X462" s="184" t="s">
        <v>621</v>
      </c>
      <c r="Y462" s="184" t="s">
        <v>621</v>
      </c>
      <c r="Z462" s="184" t="s">
        <v>621</v>
      </c>
      <c r="AA462" s="184" t="s">
        <v>621</v>
      </c>
      <c r="AB462" s="184" t="s">
        <v>621</v>
      </c>
      <c r="AC462" s="184" t="s">
        <v>621</v>
      </c>
      <c r="AD462" s="184" t="s">
        <v>621</v>
      </c>
      <c r="AE462" s="184" t="s">
        <v>621</v>
      </c>
      <c r="AF462" s="184" t="s">
        <v>621</v>
      </c>
      <c r="AG462" s="184" t="s">
        <v>621</v>
      </c>
      <c r="AH462" s="184" t="s">
        <v>622</v>
      </c>
      <c r="AI462" s="184" t="s">
        <v>622</v>
      </c>
      <c r="AJ462" s="184" t="s">
        <v>621</v>
      </c>
      <c r="AK462" s="184" t="s">
        <v>621</v>
      </c>
      <c r="AL462" s="184" t="s">
        <v>621</v>
      </c>
      <c r="AM462" s="184" t="s">
        <v>621</v>
      </c>
      <c r="AN462" s="184" t="s">
        <v>621</v>
      </c>
      <c r="AO462" s="184" t="s">
        <v>623</v>
      </c>
      <c r="AP462" s="184" t="s">
        <v>621</v>
      </c>
      <c r="AQ462" s="184" t="s">
        <v>621</v>
      </c>
      <c r="AR462" s="184" t="s">
        <v>623</v>
      </c>
      <c r="AS462" s="184" t="s">
        <v>621</v>
      </c>
      <c r="AT462" s="184" t="s">
        <v>623</v>
      </c>
      <c r="AU462" s="184" t="s">
        <v>621</v>
      </c>
      <c r="AV462" s="184" t="s">
        <v>623</v>
      </c>
      <c r="AW462" s="184" t="s">
        <v>620</v>
      </c>
      <c r="AX462" s="184" t="s">
        <v>620</v>
      </c>
      <c r="AY462" s="184" t="s">
        <v>621</v>
      </c>
      <c r="AZ462" s="184" t="s">
        <v>622</v>
      </c>
      <c r="BA462" s="184" t="s">
        <v>622</v>
      </c>
      <c r="BC462" s="107">
        <f t="shared" si="42"/>
        <v>34</v>
      </c>
      <c r="BD462" s="107">
        <f t="shared" si="43"/>
        <v>5</v>
      </c>
      <c r="BE462" s="107">
        <f t="shared" si="44"/>
        <v>2</v>
      </c>
      <c r="BF462" s="107">
        <f t="shared" si="45"/>
        <v>9</v>
      </c>
      <c r="BG462" s="107">
        <f t="shared" si="46"/>
        <v>0</v>
      </c>
      <c r="BH462" s="107">
        <f t="shared" si="47"/>
        <v>41</v>
      </c>
    </row>
    <row r="463" spans="1:60" x14ac:dyDescent="0.25">
      <c r="A463" s="104">
        <v>1614</v>
      </c>
      <c r="B463" s="69" t="s">
        <v>465</v>
      </c>
      <c r="C463" s="69" t="s">
        <v>452</v>
      </c>
      <c r="D463" s="184" t="s">
        <v>621</v>
      </c>
      <c r="E463" s="184" t="s">
        <v>621</v>
      </c>
      <c r="F463" s="184" t="s">
        <v>621</v>
      </c>
      <c r="G463" s="184" t="s">
        <v>621</v>
      </c>
      <c r="H463" s="184" t="s">
        <v>623</v>
      </c>
      <c r="I463" s="184" t="s">
        <v>621</v>
      </c>
      <c r="J463" s="184" t="s">
        <v>623</v>
      </c>
      <c r="K463" s="184" t="s">
        <v>621</v>
      </c>
      <c r="L463" s="184" t="s">
        <v>621</v>
      </c>
      <c r="M463" s="184" t="s">
        <v>621</v>
      </c>
      <c r="N463" s="184" t="s">
        <v>621</v>
      </c>
      <c r="O463" s="184" t="s">
        <v>621</v>
      </c>
      <c r="P463" s="184" t="s">
        <v>621</v>
      </c>
      <c r="Q463" s="184" t="s">
        <v>623</v>
      </c>
      <c r="R463" s="184" t="s">
        <v>623</v>
      </c>
      <c r="S463" s="184" t="s">
        <v>621</v>
      </c>
      <c r="T463" s="184" t="s">
        <v>621</v>
      </c>
      <c r="U463" s="184" t="s">
        <v>621</v>
      </c>
      <c r="V463" s="184" t="s">
        <v>621</v>
      </c>
      <c r="W463" s="184" t="s">
        <v>621</v>
      </c>
      <c r="X463" s="184" t="s">
        <v>621</v>
      </c>
      <c r="Y463" s="184" t="s">
        <v>622</v>
      </c>
      <c r="Z463" s="184" t="s">
        <v>621</v>
      </c>
      <c r="AA463" s="184" t="s">
        <v>623</v>
      </c>
      <c r="AB463" s="184" t="s">
        <v>621</v>
      </c>
      <c r="AC463" s="184" t="s">
        <v>621</v>
      </c>
      <c r="AD463" s="184" t="s">
        <v>621</v>
      </c>
      <c r="AE463" s="184" t="s">
        <v>621</v>
      </c>
      <c r="AF463" s="184" t="s">
        <v>621</v>
      </c>
      <c r="AG463" s="184" t="s">
        <v>621</v>
      </c>
      <c r="AH463" s="184" t="s">
        <v>621</v>
      </c>
      <c r="AI463" s="184" t="s">
        <v>621</v>
      </c>
      <c r="AJ463" s="184" t="s">
        <v>621</v>
      </c>
      <c r="AK463" s="184" t="s">
        <v>621</v>
      </c>
      <c r="AL463" s="184" t="s">
        <v>621</v>
      </c>
      <c r="AM463" s="184" t="s">
        <v>621</v>
      </c>
      <c r="AN463" s="184" t="s">
        <v>621</v>
      </c>
      <c r="AO463" s="184" t="s">
        <v>621</v>
      </c>
      <c r="AP463" s="184" t="s">
        <v>621</v>
      </c>
      <c r="AQ463" s="184" t="s">
        <v>621</v>
      </c>
      <c r="AR463" s="184" t="s">
        <v>623</v>
      </c>
      <c r="AS463" s="184" t="s">
        <v>621</v>
      </c>
      <c r="AT463" s="184" t="s">
        <v>623</v>
      </c>
      <c r="AU463" s="184" t="s">
        <v>621</v>
      </c>
      <c r="AV463" s="184" t="s">
        <v>621</v>
      </c>
      <c r="AW463" s="184" t="s">
        <v>620</v>
      </c>
      <c r="AX463" s="184" t="s">
        <v>621</v>
      </c>
      <c r="AY463" s="184" t="s">
        <v>621</v>
      </c>
      <c r="AZ463" s="184" t="s">
        <v>622</v>
      </c>
      <c r="BA463" s="184" t="s">
        <v>621</v>
      </c>
      <c r="BC463" s="107">
        <f t="shared" si="42"/>
        <v>40</v>
      </c>
      <c r="BD463" s="107">
        <f t="shared" si="43"/>
        <v>2</v>
      </c>
      <c r="BE463" s="107">
        <f t="shared" si="44"/>
        <v>1</v>
      </c>
      <c r="BF463" s="107">
        <f t="shared" si="45"/>
        <v>7</v>
      </c>
      <c r="BG463" s="107">
        <f t="shared" si="46"/>
        <v>0</v>
      </c>
      <c r="BH463" s="107">
        <f t="shared" si="47"/>
        <v>43</v>
      </c>
    </row>
    <row r="464" spans="1:60" x14ac:dyDescent="0.25">
      <c r="A464" s="104">
        <v>1615</v>
      </c>
      <c r="B464" s="69" t="s">
        <v>466</v>
      </c>
      <c r="C464" s="69" t="s">
        <v>452</v>
      </c>
      <c r="D464" s="184" t="s">
        <v>621</v>
      </c>
      <c r="E464" s="184" t="s">
        <v>621</v>
      </c>
      <c r="F464" s="184" t="s">
        <v>621</v>
      </c>
      <c r="G464" s="184" t="s">
        <v>620</v>
      </c>
      <c r="H464" s="184" t="s">
        <v>621</v>
      </c>
      <c r="I464" s="184" t="s">
        <v>621</v>
      </c>
      <c r="J464" s="184" t="s">
        <v>623</v>
      </c>
      <c r="K464" s="184" t="s">
        <v>621</v>
      </c>
      <c r="L464" s="184" t="s">
        <v>621</v>
      </c>
      <c r="M464" s="184" t="s">
        <v>623</v>
      </c>
      <c r="N464" s="184" t="s">
        <v>623</v>
      </c>
      <c r="O464" s="184" t="s">
        <v>621</v>
      </c>
      <c r="P464" s="184" t="s">
        <v>621</v>
      </c>
      <c r="Q464" s="184" t="s">
        <v>620</v>
      </c>
      <c r="R464" s="184" t="s">
        <v>623</v>
      </c>
      <c r="S464" s="184" t="s">
        <v>623</v>
      </c>
      <c r="T464" s="184" t="s">
        <v>620</v>
      </c>
      <c r="U464" s="184" t="s">
        <v>621</v>
      </c>
      <c r="V464" s="184" t="s">
        <v>621</v>
      </c>
      <c r="W464" s="184" t="s">
        <v>621</v>
      </c>
      <c r="X464" s="184" t="s">
        <v>621</v>
      </c>
      <c r="Y464" s="184" t="s">
        <v>622</v>
      </c>
      <c r="Z464" s="184" t="s">
        <v>623</v>
      </c>
      <c r="AA464" s="184" t="s">
        <v>621</v>
      </c>
      <c r="AB464" s="184" t="s">
        <v>621</v>
      </c>
      <c r="AC464" s="184" t="s">
        <v>621</v>
      </c>
      <c r="AD464" s="184" t="s">
        <v>621</v>
      </c>
      <c r="AE464" s="184" t="s">
        <v>621</v>
      </c>
      <c r="AF464" s="184" t="s">
        <v>621</v>
      </c>
      <c r="AG464" s="184" t="s">
        <v>622</v>
      </c>
      <c r="AH464" s="184" t="s">
        <v>621</v>
      </c>
      <c r="AI464" s="184" t="s">
        <v>621</v>
      </c>
      <c r="AJ464" s="184" t="s">
        <v>621</v>
      </c>
      <c r="AK464" s="184" t="s">
        <v>621</v>
      </c>
      <c r="AL464" s="184" t="s">
        <v>621</v>
      </c>
      <c r="AM464" s="184" t="s">
        <v>621</v>
      </c>
      <c r="AN464" s="184" t="s">
        <v>621</v>
      </c>
      <c r="AO464" s="184" t="s">
        <v>623</v>
      </c>
      <c r="AP464" s="184" t="s">
        <v>621</v>
      </c>
      <c r="AQ464" s="184" t="s">
        <v>621</v>
      </c>
      <c r="AR464" s="184" t="s">
        <v>621</v>
      </c>
      <c r="AS464" s="184" t="s">
        <v>621</v>
      </c>
      <c r="AT464" s="184" t="s">
        <v>623</v>
      </c>
      <c r="AU464" s="184" t="s">
        <v>621</v>
      </c>
      <c r="AV464" s="184" t="s">
        <v>623</v>
      </c>
      <c r="AW464" s="184" t="s">
        <v>620</v>
      </c>
      <c r="AX464" s="184" t="s">
        <v>620</v>
      </c>
      <c r="AY464" s="184" t="s">
        <v>621</v>
      </c>
      <c r="AZ464" s="184" t="s">
        <v>622</v>
      </c>
      <c r="BA464" s="184" t="s">
        <v>620</v>
      </c>
      <c r="BC464" s="107">
        <f t="shared" si="42"/>
        <v>32</v>
      </c>
      <c r="BD464" s="107">
        <f t="shared" si="43"/>
        <v>3</v>
      </c>
      <c r="BE464" s="107">
        <f t="shared" si="44"/>
        <v>6</v>
      </c>
      <c r="BF464" s="107">
        <f t="shared" si="45"/>
        <v>9</v>
      </c>
      <c r="BG464" s="107">
        <f t="shared" si="46"/>
        <v>0</v>
      </c>
      <c r="BH464" s="107">
        <f t="shared" si="47"/>
        <v>41</v>
      </c>
    </row>
    <row r="465" spans="1:60" x14ac:dyDescent="0.25">
      <c r="A465" s="104">
        <v>1616</v>
      </c>
      <c r="B465" s="69" t="s">
        <v>467</v>
      </c>
      <c r="C465" s="69" t="s">
        <v>452</v>
      </c>
      <c r="D465" s="184" t="s">
        <v>621</v>
      </c>
      <c r="E465" s="184" t="s">
        <v>621</v>
      </c>
      <c r="F465" s="184" t="s">
        <v>623</v>
      </c>
      <c r="G465" s="184" t="s">
        <v>621</v>
      </c>
      <c r="H465" s="184" t="s">
        <v>623</v>
      </c>
      <c r="I465" s="184" t="s">
        <v>623</v>
      </c>
      <c r="J465" s="184" t="s">
        <v>621</v>
      </c>
      <c r="K465" s="184" t="s">
        <v>623</v>
      </c>
      <c r="L465" s="184" t="s">
        <v>622</v>
      </c>
      <c r="M465" s="184" t="s">
        <v>621</v>
      </c>
      <c r="N465" s="184" t="s">
        <v>621</v>
      </c>
      <c r="O465" s="184" t="s">
        <v>621</v>
      </c>
      <c r="P465" s="184" t="s">
        <v>621</v>
      </c>
      <c r="Q465" s="184" t="s">
        <v>621</v>
      </c>
      <c r="R465" s="184" t="s">
        <v>621</v>
      </c>
      <c r="S465" s="184" t="s">
        <v>623</v>
      </c>
      <c r="T465" s="184" t="s">
        <v>621</v>
      </c>
      <c r="U465" s="184" t="s">
        <v>621</v>
      </c>
      <c r="V465" s="184" t="s">
        <v>621</v>
      </c>
      <c r="W465" s="184" t="s">
        <v>621</v>
      </c>
      <c r="X465" s="184" t="s">
        <v>621</v>
      </c>
      <c r="Y465" s="184" t="s">
        <v>622</v>
      </c>
      <c r="Z465" s="184" t="s">
        <v>621</v>
      </c>
      <c r="AA465" s="184" t="s">
        <v>621</v>
      </c>
      <c r="AB465" s="184" t="s">
        <v>621</v>
      </c>
      <c r="AC465" s="184" t="s">
        <v>621</v>
      </c>
      <c r="AD465" s="184" t="s">
        <v>621</v>
      </c>
      <c r="AE465" s="184" t="s">
        <v>621</v>
      </c>
      <c r="AF465" s="184" t="s">
        <v>621</v>
      </c>
      <c r="AG465" s="184" t="s">
        <v>622</v>
      </c>
      <c r="AH465" s="184" t="s">
        <v>621</v>
      </c>
      <c r="AI465" s="184" t="s">
        <v>621</v>
      </c>
      <c r="AJ465" s="184" t="s">
        <v>621</v>
      </c>
      <c r="AK465" s="184" t="s">
        <v>621</v>
      </c>
      <c r="AL465" s="184" t="s">
        <v>621</v>
      </c>
      <c r="AM465" s="184" t="s">
        <v>621</v>
      </c>
      <c r="AN465" s="184" t="s">
        <v>621</v>
      </c>
      <c r="AO465" s="184" t="s">
        <v>620</v>
      </c>
      <c r="AP465" s="184" t="s">
        <v>621</v>
      </c>
      <c r="AQ465" s="184" t="s">
        <v>621</v>
      </c>
      <c r="AR465" s="184" t="s">
        <v>621</v>
      </c>
      <c r="AS465" s="184" t="s">
        <v>621</v>
      </c>
      <c r="AT465" s="184" t="s">
        <v>623</v>
      </c>
      <c r="AU465" s="184" t="s">
        <v>621</v>
      </c>
      <c r="AV465" s="184" t="s">
        <v>623</v>
      </c>
      <c r="AW465" s="184" t="s">
        <v>620</v>
      </c>
      <c r="AX465" s="184" t="s">
        <v>623</v>
      </c>
      <c r="AY465" s="184" t="s">
        <v>621</v>
      </c>
      <c r="AZ465" s="184" t="s">
        <v>621</v>
      </c>
      <c r="BA465" s="184" t="s">
        <v>620</v>
      </c>
      <c r="BC465" s="107">
        <f t="shared" si="42"/>
        <v>36</v>
      </c>
      <c r="BD465" s="107">
        <f t="shared" si="43"/>
        <v>3</v>
      </c>
      <c r="BE465" s="107">
        <f t="shared" si="44"/>
        <v>3</v>
      </c>
      <c r="BF465" s="107">
        <f t="shared" si="45"/>
        <v>8</v>
      </c>
      <c r="BG465" s="107">
        <f t="shared" si="46"/>
        <v>0</v>
      </c>
      <c r="BH465" s="107">
        <f t="shared" si="47"/>
        <v>42</v>
      </c>
    </row>
    <row r="466" spans="1:60" x14ac:dyDescent="0.25">
      <c r="A466" s="104">
        <v>1701</v>
      </c>
      <c r="B466" s="69" t="s">
        <v>468</v>
      </c>
      <c r="C466" s="69" t="s">
        <v>469</v>
      </c>
      <c r="D466" s="184" t="s">
        <v>621</v>
      </c>
      <c r="E466" s="184" t="s">
        <v>621</v>
      </c>
      <c r="F466" s="184" t="s">
        <v>621</v>
      </c>
      <c r="G466" s="184" t="s">
        <v>621</v>
      </c>
      <c r="H466" s="184" t="s">
        <v>621</v>
      </c>
      <c r="I466" s="184" t="s">
        <v>621</v>
      </c>
      <c r="J466" s="184" t="s">
        <v>621</v>
      </c>
      <c r="K466" s="184" t="s">
        <v>621</v>
      </c>
      <c r="L466" s="184" t="s">
        <v>622</v>
      </c>
      <c r="M466" s="184" t="s">
        <v>621</v>
      </c>
      <c r="N466" s="184" t="s">
        <v>621</v>
      </c>
      <c r="O466" s="184" t="s">
        <v>621</v>
      </c>
      <c r="P466" s="184" t="s">
        <v>621</v>
      </c>
      <c r="Q466" s="184" t="s">
        <v>621</v>
      </c>
      <c r="R466" s="184" t="s">
        <v>621</v>
      </c>
      <c r="S466" s="184" t="s">
        <v>621</v>
      </c>
      <c r="T466" s="184" t="s">
        <v>621</v>
      </c>
      <c r="U466" s="184" t="s">
        <v>621</v>
      </c>
      <c r="V466" s="184" t="s">
        <v>621</v>
      </c>
      <c r="W466" s="184" t="s">
        <v>621</v>
      </c>
      <c r="X466" s="184" t="s">
        <v>621</v>
      </c>
      <c r="Y466" s="184" t="s">
        <v>622</v>
      </c>
      <c r="Z466" s="184" t="s">
        <v>621</v>
      </c>
      <c r="AA466" s="184" t="s">
        <v>621</v>
      </c>
      <c r="AB466" s="184" t="s">
        <v>621</v>
      </c>
      <c r="AC466" s="184" t="s">
        <v>621</v>
      </c>
      <c r="AD466" s="184" t="s">
        <v>621</v>
      </c>
      <c r="AE466" s="184" t="s">
        <v>621</v>
      </c>
      <c r="AF466" s="184" t="s">
        <v>621</v>
      </c>
      <c r="AG466" s="184" t="s">
        <v>621</v>
      </c>
      <c r="AH466" s="184" t="s">
        <v>622</v>
      </c>
      <c r="AI466" s="184" t="s">
        <v>621</v>
      </c>
      <c r="AJ466" s="184" t="s">
        <v>621</v>
      </c>
      <c r="AK466" s="184" t="s">
        <v>621</v>
      </c>
      <c r="AL466" s="184" t="s">
        <v>622</v>
      </c>
      <c r="AM466" s="184" t="s">
        <v>621</v>
      </c>
      <c r="AN466" s="184" t="s">
        <v>621</v>
      </c>
      <c r="AO466" s="184" t="s">
        <v>621</v>
      </c>
      <c r="AP466" s="184" t="s">
        <v>621</v>
      </c>
      <c r="AQ466" s="184" t="s">
        <v>621</v>
      </c>
      <c r="AR466" s="184" t="s">
        <v>621</v>
      </c>
      <c r="AS466" s="184" t="s">
        <v>623</v>
      </c>
      <c r="AT466" s="184" t="s">
        <v>621</v>
      </c>
      <c r="AU466" s="184" t="s">
        <v>621</v>
      </c>
      <c r="AV466" s="184" t="s">
        <v>621</v>
      </c>
      <c r="AW466" s="184" t="s">
        <v>622</v>
      </c>
      <c r="AX466" s="184" t="s">
        <v>620</v>
      </c>
      <c r="AY466" s="184" t="s">
        <v>621</v>
      </c>
      <c r="AZ466" s="184" t="s">
        <v>622</v>
      </c>
      <c r="BA466" s="184" t="s">
        <v>623</v>
      </c>
      <c r="BC466" s="107">
        <f t="shared" si="42"/>
        <v>41</v>
      </c>
      <c r="BD466" s="107">
        <f t="shared" si="43"/>
        <v>6</v>
      </c>
      <c r="BE466" s="107">
        <f t="shared" si="44"/>
        <v>1</v>
      </c>
      <c r="BF466" s="107">
        <f t="shared" si="45"/>
        <v>2</v>
      </c>
      <c r="BG466" s="107">
        <f t="shared" si="46"/>
        <v>0</v>
      </c>
      <c r="BH466" s="107">
        <f t="shared" si="47"/>
        <v>48</v>
      </c>
    </row>
    <row r="467" spans="1:60" x14ac:dyDescent="0.25">
      <c r="A467" s="104">
        <v>1702</v>
      </c>
      <c r="B467" s="69" t="s">
        <v>471</v>
      </c>
      <c r="C467" s="69" t="s">
        <v>469</v>
      </c>
      <c r="D467" s="184" t="s">
        <v>621</v>
      </c>
      <c r="E467" s="184" t="s">
        <v>621</v>
      </c>
      <c r="F467" s="184" t="s">
        <v>621</v>
      </c>
      <c r="G467" s="184" t="s">
        <v>620</v>
      </c>
      <c r="H467" s="184" t="s">
        <v>623</v>
      </c>
      <c r="I467" s="184" t="s">
        <v>621</v>
      </c>
      <c r="J467" s="184" t="s">
        <v>623</v>
      </c>
      <c r="K467" s="184" t="s">
        <v>623</v>
      </c>
      <c r="L467" s="184" t="s">
        <v>622</v>
      </c>
      <c r="M467" s="184" t="s">
        <v>621</v>
      </c>
      <c r="N467" s="184" t="s">
        <v>621</v>
      </c>
      <c r="O467" s="184" t="s">
        <v>622</v>
      </c>
      <c r="P467" s="184" t="s">
        <v>621</v>
      </c>
      <c r="Q467" s="184" t="s">
        <v>621</v>
      </c>
      <c r="R467" s="184" t="s">
        <v>623</v>
      </c>
      <c r="S467" s="184" t="s">
        <v>621</v>
      </c>
      <c r="T467" s="184" t="s">
        <v>620</v>
      </c>
      <c r="U467" s="184" t="s">
        <v>621</v>
      </c>
      <c r="V467" s="184" t="s">
        <v>621</v>
      </c>
      <c r="W467" s="184" t="s">
        <v>623</v>
      </c>
      <c r="X467" s="184" t="s">
        <v>621</v>
      </c>
      <c r="Y467" s="184" t="s">
        <v>622</v>
      </c>
      <c r="Z467" s="184" t="s">
        <v>621</v>
      </c>
      <c r="AA467" s="184" t="s">
        <v>621</v>
      </c>
      <c r="AB467" s="184" t="s">
        <v>621</v>
      </c>
      <c r="AC467" s="184" t="s">
        <v>621</v>
      </c>
      <c r="AD467" s="184" t="s">
        <v>621</v>
      </c>
      <c r="AE467" s="184" t="s">
        <v>622</v>
      </c>
      <c r="AF467" s="184" t="s">
        <v>621</v>
      </c>
      <c r="AG467" s="184" t="s">
        <v>622</v>
      </c>
      <c r="AH467" s="184" t="s">
        <v>622</v>
      </c>
      <c r="AI467" s="184" t="s">
        <v>623</v>
      </c>
      <c r="AJ467" s="184" t="s">
        <v>621</v>
      </c>
      <c r="AK467" s="184" t="s">
        <v>621</v>
      </c>
      <c r="AL467" s="184" t="s">
        <v>622</v>
      </c>
      <c r="AM467" s="184" t="s">
        <v>621</v>
      </c>
      <c r="AN467" s="184" t="s">
        <v>621</v>
      </c>
      <c r="AO467" s="184" t="s">
        <v>621</v>
      </c>
      <c r="AP467" s="184" t="s">
        <v>621</v>
      </c>
      <c r="AQ467" s="184" t="s">
        <v>621</v>
      </c>
      <c r="AR467" s="184" t="s">
        <v>621</v>
      </c>
      <c r="AS467" s="184" t="s">
        <v>621</v>
      </c>
      <c r="AT467" s="184" t="s">
        <v>621</v>
      </c>
      <c r="AU467" s="184" t="s">
        <v>621</v>
      </c>
      <c r="AV467" s="184" t="s">
        <v>621</v>
      </c>
      <c r="AW467" s="184" t="s">
        <v>622</v>
      </c>
      <c r="AX467" s="184" t="s">
        <v>620</v>
      </c>
      <c r="AY467" s="184" t="s">
        <v>621</v>
      </c>
      <c r="AZ467" s="184" t="s">
        <v>622</v>
      </c>
      <c r="BA467" s="184" t="s">
        <v>622</v>
      </c>
      <c r="BC467" s="107">
        <f t="shared" si="42"/>
        <v>31</v>
      </c>
      <c r="BD467" s="107">
        <f t="shared" si="43"/>
        <v>10</v>
      </c>
      <c r="BE467" s="107">
        <f t="shared" si="44"/>
        <v>3</v>
      </c>
      <c r="BF467" s="107">
        <f t="shared" si="45"/>
        <v>6</v>
      </c>
      <c r="BG467" s="107">
        <f t="shared" si="46"/>
        <v>0</v>
      </c>
      <c r="BH467" s="107">
        <f t="shared" si="47"/>
        <v>44</v>
      </c>
    </row>
    <row r="468" spans="1:60" x14ac:dyDescent="0.25">
      <c r="A468" s="104">
        <v>1703</v>
      </c>
      <c r="B468" s="69" t="s">
        <v>472</v>
      </c>
      <c r="C468" s="69" t="s">
        <v>469</v>
      </c>
      <c r="D468" s="184" t="s">
        <v>621</v>
      </c>
      <c r="E468" s="184" t="s">
        <v>621</v>
      </c>
      <c r="F468" s="184" t="s">
        <v>623</v>
      </c>
      <c r="G468" s="184" t="s">
        <v>621</v>
      </c>
      <c r="H468" s="184" t="s">
        <v>623</v>
      </c>
      <c r="I468" s="184" t="s">
        <v>621</v>
      </c>
      <c r="J468" s="184" t="s">
        <v>621</v>
      </c>
      <c r="K468" s="184" t="s">
        <v>623</v>
      </c>
      <c r="L468" s="184" t="s">
        <v>622</v>
      </c>
      <c r="M468" s="184" t="s">
        <v>621</v>
      </c>
      <c r="N468" s="184" t="s">
        <v>621</v>
      </c>
      <c r="O468" s="184" t="s">
        <v>622</v>
      </c>
      <c r="P468" s="184" t="s">
        <v>621</v>
      </c>
      <c r="Q468" s="184" t="s">
        <v>621</v>
      </c>
      <c r="R468" s="184" t="s">
        <v>621</v>
      </c>
      <c r="S468" s="184" t="s">
        <v>621</v>
      </c>
      <c r="T468" s="184" t="s">
        <v>621</v>
      </c>
      <c r="U468" s="184" t="s">
        <v>621</v>
      </c>
      <c r="V468" s="184" t="s">
        <v>621</v>
      </c>
      <c r="W468" s="184" t="s">
        <v>621</v>
      </c>
      <c r="X468" s="184" t="s">
        <v>621</v>
      </c>
      <c r="Y468" s="184" t="s">
        <v>622</v>
      </c>
      <c r="Z468" s="184" t="s">
        <v>621</v>
      </c>
      <c r="AA468" s="184" t="s">
        <v>621</v>
      </c>
      <c r="AB468" s="184" t="s">
        <v>621</v>
      </c>
      <c r="AC468" s="184" t="s">
        <v>623</v>
      </c>
      <c r="AD468" s="184" t="s">
        <v>621</v>
      </c>
      <c r="AE468" s="184" t="s">
        <v>622</v>
      </c>
      <c r="AF468" s="184" t="s">
        <v>621</v>
      </c>
      <c r="AG468" s="184" t="s">
        <v>622</v>
      </c>
      <c r="AH468" s="184" t="s">
        <v>622</v>
      </c>
      <c r="AI468" s="184" t="s">
        <v>622</v>
      </c>
      <c r="AJ468" s="184" t="s">
        <v>621</v>
      </c>
      <c r="AK468" s="184" t="s">
        <v>621</v>
      </c>
      <c r="AL468" s="184" t="s">
        <v>622</v>
      </c>
      <c r="AM468" s="184" t="s">
        <v>621</v>
      </c>
      <c r="AN468" s="184" t="s">
        <v>621</v>
      </c>
      <c r="AO468" s="184" t="s">
        <v>622</v>
      </c>
      <c r="AP468" s="184" t="s">
        <v>621</v>
      </c>
      <c r="AQ468" s="184" t="s">
        <v>622</v>
      </c>
      <c r="AR468" s="184" t="s">
        <v>621</v>
      </c>
      <c r="AS468" s="184" t="s">
        <v>621</v>
      </c>
      <c r="AT468" s="184" t="s">
        <v>620</v>
      </c>
      <c r="AU468" s="184" t="s">
        <v>620</v>
      </c>
      <c r="AV468" s="184" t="s">
        <v>621</v>
      </c>
      <c r="AW468" s="184" t="s">
        <v>622</v>
      </c>
      <c r="AX468" s="184" t="s">
        <v>620</v>
      </c>
      <c r="AY468" s="184" t="s">
        <v>621</v>
      </c>
      <c r="AZ468" s="184" t="s">
        <v>622</v>
      </c>
      <c r="BA468" s="184" t="s">
        <v>620</v>
      </c>
      <c r="BC468" s="107">
        <f t="shared" si="42"/>
        <v>30</v>
      </c>
      <c r="BD468" s="107">
        <f t="shared" si="43"/>
        <v>12</v>
      </c>
      <c r="BE468" s="107">
        <f t="shared" si="44"/>
        <v>4</v>
      </c>
      <c r="BF468" s="107">
        <f t="shared" si="45"/>
        <v>4</v>
      </c>
      <c r="BG468" s="107">
        <f t="shared" si="46"/>
        <v>0</v>
      </c>
      <c r="BH468" s="107">
        <f t="shared" si="47"/>
        <v>46</v>
      </c>
    </row>
    <row r="469" spans="1:60" x14ac:dyDescent="0.25">
      <c r="A469" s="104">
        <v>1704</v>
      </c>
      <c r="B469" s="69" t="s">
        <v>473</v>
      </c>
      <c r="C469" s="69" t="s">
        <v>469</v>
      </c>
      <c r="D469" s="184" t="s">
        <v>621</v>
      </c>
      <c r="E469" s="184" t="s">
        <v>621</v>
      </c>
      <c r="F469" s="184" t="s">
        <v>621</v>
      </c>
      <c r="G469" s="184" t="s">
        <v>620</v>
      </c>
      <c r="H469" s="184" t="s">
        <v>621</v>
      </c>
      <c r="I469" s="184" t="s">
        <v>621</v>
      </c>
      <c r="J469" s="184" t="s">
        <v>623</v>
      </c>
      <c r="K469" s="184" t="s">
        <v>621</v>
      </c>
      <c r="L469" s="184" t="s">
        <v>621</v>
      </c>
      <c r="M469" s="184" t="s">
        <v>621</v>
      </c>
      <c r="N469" s="184" t="s">
        <v>621</v>
      </c>
      <c r="O469" s="184" t="s">
        <v>622</v>
      </c>
      <c r="P469" s="184" t="s">
        <v>621</v>
      </c>
      <c r="Q469" s="184" t="s">
        <v>621</v>
      </c>
      <c r="R469" s="184" t="s">
        <v>623</v>
      </c>
      <c r="S469" s="184" t="s">
        <v>623</v>
      </c>
      <c r="T469" s="184" t="s">
        <v>621</v>
      </c>
      <c r="U469" s="184" t="s">
        <v>621</v>
      </c>
      <c r="V469" s="184" t="s">
        <v>621</v>
      </c>
      <c r="W469" s="184" t="s">
        <v>621</v>
      </c>
      <c r="X469" s="184" t="s">
        <v>621</v>
      </c>
      <c r="Y469" s="184" t="s">
        <v>622</v>
      </c>
      <c r="Z469" s="184" t="s">
        <v>621</v>
      </c>
      <c r="AA469" s="184" t="s">
        <v>621</v>
      </c>
      <c r="AB469" s="184" t="s">
        <v>621</v>
      </c>
      <c r="AC469" s="184" t="s">
        <v>621</v>
      </c>
      <c r="AD469" s="184" t="s">
        <v>621</v>
      </c>
      <c r="AE469" s="184" t="s">
        <v>621</v>
      </c>
      <c r="AF469" s="184" t="s">
        <v>621</v>
      </c>
      <c r="AG469" s="184" t="s">
        <v>621</v>
      </c>
      <c r="AH469" s="184" t="s">
        <v>621</v>
      </c>
      <c r="AI469" s="184" t="s">
        <v>621</v>
      </c>
      <c r="AJ469" s="184" t="s">
        <v>621</v>
      </c>
      <c r="AK469" s="184" t="s">
        <v>621</v>
      </c>
      <c r="AL469" s="184" t="s">
        <v>621</v>
      </c>
      <c r="AM469" s="184" t="s">
        <v>621</v>
      </c>
      <c r="AN469" s="184" t="s">
        <v>621</v>
      </c>
      <c r="AO469" s="184" t="s">
        <v>621</v>
      </c>
      <c r="AP469" s="184" t="s">
        <v>621</v>
      </c>
      <c r="AQ469" s="184" t="s">
        <v>621</v>
      </c>
      <c r="AR469" s="184" t="s">
        <v>621</v>
      </c>
      <c r="AS469" s="184" t="s">
        <v>623</v>
      </c>
      <c r="AT469" s="184" t="s">
        <v>623</v>
      </c>
      <c r="AU469" s="184" t="s">
        <v>621</v>
      </c>
      <c r="AV469" s="184" t="s">
        <v>621</v>
      </c>
      <c r="AW469" s="184" t="s">
        <v>621</v>
      </c>
      <c r="AX469" s="184" t="s">
        <v>620</v>
      </c>
      <c r="AY469" s="184" t="s">
        <v>621</v>
      </c>
      <c r="AZ469" s="184" t="s">
        <v>621</v>
      </c>
      <c r="BA469" s="184" t="s">
        <v>623</v>
      </c>
      <c r="BC469" s="107">
        <f t="shared" si="42"/>
        <v>40</v>
      </c>
      <c r="BD469" s="107">
        <f t="shared" si="43"/>
        <v>2</v>
      </c>
      <c r="BE469" s="107">
        <f t="shared" si="44"/>
        <v>2</v>
      </c>
      <c r="BF469" s="107">
        <f t="shared" si="45"/>
        <v>6</v>
      </c>
      <c r="BG469" s="107">
        <f t="shared" si="46"/>
        <v>0</v>
      </c>
      <c r="BH469" s="107">
        <f t="shared" si="47"/>
        <v>44</v>
      </c>
    </row>
    <row r="470" spans="1:60" x14ac:dyDescent="0.25">
      <c r="A470" s="104">
        <v>1705</v>
      </c>
      <c r="B470" s="69" t="s">
        <v>474</v>
      </c>
      <c r="C470" s="69" t="s">
        <v>469</v>
      </c>
      <c r="D470" s="184" t="s">
        <v>621</v>
      </c>
      <c r="E470" s="184" t="s">
        <v>621</v>
      </c>
      <c r="F470" s="184" t="s">
        <v>621</v>
      </c>
      <c r="G470" s="184" t="s">
        <v>621</v>
      </c>
      <c r="H470" s="184" t="s">
        <v>623</v>
      </c>
      <c r="I470" s="184" t="s">
        <v>621</v>
      </c>
      <c r="J470" s="184" t="s">
        <v>623</v>
      </c>
      <c r="K470" s="184" t="s">
        <v>621</v>
      </c>
      <c r="L470" s="184" t="s">
        <v>622</v>
      </c>
      <c r="M470" s="184" t="s">
        <v>621</v>
      </c>
      <c r="N470" s="184" t="s">
        <v>621</v>
      </c>
      <c r="O470" s="184" t="s">
        <v>621</v>
      </c>
      <c r="P470" s="184" t="s">
        <v>621</v>
      </c>
      <c r="Q470" s="184" t="s">
        <v>621</v>
      </c>
      <c r="R470" s="184" t="s">
        <v>621</v>
      </c>
      <c r="S470" s="184" t="s">
        <v>621</v>
      </c>
      <c r="T470" s="184" t="s">
        <v>621</v>
      </c>
      <c r="U470" s="184" t="s">
        <v>621</v>
      </c>
      <c r="V470" s="184" t="s">
        <v>621</v>
      </c>
      <c r="W470" s="184" t="s">
        <v>623</v>
      </c>
      <c r="X470" s="184" t="s">
        <v>621</v>
      </c>
      <c r="Y470" s="184" t="s">
        <v>622</v>
      </c>
      <c r="Z470" s="184" t="s">
        <v>621</v>
      </c>
      <c r="AA470" s="184" t="s">
        <v>621</v>
      </c>
      <c r="AB470" s="184" t="s">
        <v>621</v>
      </c>
      <c r="AC470" s="184" t="s">
        <v>621</v>
      </c>
      <c r="AD470" s="184" t="s">
        <v>621</v>
      </c>
      <c r="AE470" s="184" t="s">
        <v>621</v>
      </c>
      <c r="AF470" s="184" t="s">
        <v>621</v>
      </c>
      <c r="AG470" s="184" t="s">
        <v>622</v>
      </c>
      <c r="AH470" s="184" t="s">
        <v>622</v>
      </c>
      <c r="AI470" s="184" t="s">
        <v>622</v>
      </c>
      <c r="AJ470" s="184" t="s">
        <v>621</v>
      </c>
      <c r="AK470" s="184" t="s">
        <v>621</v>
      </c>
      <c r="AL470" s="184" t="s">
        <v>621</v>
      </c>
      <c r="AM470" s="184" t="s">
        <v>621</v>
      </c>
      <c r="AN470" s="184" t="s">
        <v>621</v>
      </c>
      <c r="AO470" s="184" t="s">
        <v>621</v>
      </c>
      <c r="AP470" s="184" t="s">
        <v>621</v>
      </c>
      <c r="AQ470" s="184" t="s">
        <v>622</v>
      </c>
      <c r="AR470" s="184" t="s">
        <v>621</v>
      </c>
      <c r="AS470" s="184" t="s">
        <v>623</v>
      </c>
      <c r="AT470" s="184" t="s">
        <v>621</v>
      </c>
      <c r="AU470" s="184" t="s">
        <v>621</v>
      </c>
      <c r="AV470" s="184" t="s">
        <v>621</v>
      </c>
      <c r="AW470" s="184" t="s">
        <v>622</v>
      </c>
      <c r="AX470" s="184" t="s">
        <v>620</v>
      </c>
      <c r="AY470" s="184" t="s">
        <v>621</v>
      </c>
      <c r="AZ470" s="184" t="s">
        <v>622</v>
      </c>
      <c r="BA470" s="184" t="s">
        <v>623</v>
      </c>
      <c r="BC470" s="107">
        <f t="shared" si="42"/>
        <v>36</v>
      </c>
      <c r="BD470" s="107">
        <f t="shared" si="43"/>
        <v>8</v>
      </c>
      <c r="BE470" s="107">
        <f t="shared" si="44"/>
        <v>1</v>
      </c>
      <c r="BF470" s="107">
        <f t="shared" si="45"/>
        <v>5</v>
      </c>
      <c r="BG470" s="107">
        <f t="shared" si="46"/>
        <v>0</v>
      </c>
      <c r="BH470" s="107">
        <f t="shared" si="47"/>
        <v>45</v>
      </c>
    </row>
    <row r="471" spans="1:60" x14ac:dyDescent="0.25">
      <c r="A471" s="104">
        <v>1706</v>
      </c>
      <c r="B471" s="69" t="s">
        <v>475</v>
      </c>
      <c r="C471" s="69" t="s">
        <v>469</v>
      </c>
      <c r="D471" s="184" t="s">
        <v>621</v>
      </c>
      <c r="E471" s="184" t="s">
        <v>623</v>
      </c>
      <c r="F471" s="184" t="s">
        <v>621</v>
      </c>
      <c r="G471" s="184" t="s">
        <v>621</v>
      </c>
      <c r="H471" s="184" t="s">
        <v>621</v>
      </c>
      <c r="I471" s="184" t="s">
        <v>621</v>
      </c>
      <c r="J471" s="184" t="s">
        <v>621</v>
      </c>
      <c r="K471" s="184" t="s">
        <v>621</v>
      </c>
      <c r="L471" s="184" t="s">
        <v>622</v>
      </c>
      <c r="M471" s="184" t="s">
        <v>621</v>
      </c>
      <c r="N471" s="184" t="s">
        <v>623</v>
      </c>
      <c r="O471" s="184" t="s">
        <v>621</v>
      </c>
      <c r="P471" s="184" t="s">
        <v>621</v>
      </c>
      <c r="Q471" s="184" t="s">
        <v>621</v>
      </c>
      <c r="R471" s="184" t="s">
        <v>623</v>
      </c>
      <c r="S471" s="184" t="s">
        <v>621</v>
      </c>
      <c r="T471" s="184" t="s">
        <v>621</v>
      </c>
      <c r="U471" s="184" t="s">
        <v>621</v>
      </c>
      <c r="V471" s="184" t="s">
        <v>621</v>
      </c>
      <c r="W471" s="184" t="s">
        <v>621</v>
      </c>
      <c r="X471" s="184" t="s">
        <v>621</v>
      </c>
      <c r="Y471" s="184" t="s">
        <v>621</v>
      </c>
      <c r="Z471" s="184" t="s">
        <v>621</v>
      </c>
      <c r="AA471" s="184" t="s">
        <v>621</v>
      </c>
      <c r="AB471" s="184" t="s">
        <v>621</v>
      </c>
      <c r="AC471" s="184" t="s">
        <v>623</v>
      </c>
      <c r="AD471" s="184" t="s">
        <v>621</v>
      </c>
      <c r="AE471" s="184" t="s">
        <v>622</v>
      </c>
      <c r="AF471" s="184" t="s">
        <v>621</v>
      </c>
      <c r="AG471" s="184" t="s">
        <v>622</v>
      </c>
      <c r="AH471" s="184" t="s">
        <v>622</v>
      </c>
      <c r="AI471" s="184" t="s">
        <v>622</v>
      </c>
      <c r="AJ471" s="184" t="s">
        <v>621</v>
      </c>
      <c r="AK471" s="184" t="s">
        <v>621</v>
      </c>
      <c r="AL471" s="184" t="s">
        <v>622</v>
      </c>
      <c r="AM471" s="184" t="s">
        <v>621</v>
      </c>
      <c r="AN471" s="184" t="s">
        <v>621</v>
      </c>
      <c r="AO471" s="184" t="s">
        <v>621</v>
      </c>
      <c r="AP471" s="184" t="s">
        <v>621</v>
      </c>
      <c r="AQ471" s="184" t="s">
        <v>622</v>
      </c>
      <c r="AR471" s="184" t="s">
        <v>621</v>
      </c>
      <c r="AS471" s="184" t="s">
        <v>621</v>
      </c>
      <c r="AT471" s="184" t="s">
        <v>621</v>
      </c>
      <c r="AU471" s="184" t="s">
        <v>621</v>
      </c>
      <c r="AV471" s="184" t="s">
        <v>621</v>
      </c>
      <c r="AW471" s="184" t="s">
        <v>622</v>
      </c>
      <c r="AX471" s="184" t="s">
        <v>621</v>
      </c>
      <c r="AY471" s="184" t="s">
        <v>623</v>
      </c>
      <c r="AZ471" s="184" t="s">
        <v>622</v>
      </c>
      <c r="BA471" s="184" t="s">
        <v>622</v>
      </c>
      <c r="BC471" s="107">
        <f t="shared" si="42"/>
        <v>35</v>
      </c>
      <c r="BD471" s="107">
        <f t="shared" si="43"/>
        <v>10</v>
      </c>
      <c r="BE471" s="107">
        <f t="shared" si="44"/>
        <v>0</v>
      </c>
      <c r="BF471" s="107">
        <f t="shared" si="45"/>
        <v>5</v>
      </c>
      <c r="BG471" s="107">
        <f t="shared" si="46"/>
        <v>0</v>
      </c>
      <c r="BH471" s="107">
        <f t="shared" si="47"/>
        <v>45</v>
      </c>
    </row>
    <row r="472" spans="1:60" x14ac:dyDescent="0.25">
      <c r="A472" s="104">
        <v>1707</v>
      </c>
      <c r="B472" s="69" t="s">
        <v>476</v>
      </c>
      <c r="C472" s="69" t="s">
        <v>469</v>
      </c>
      <c r="D472" s="184" t="s">
        <v>621</v>
      </c>
      <c r="E472" s="184" t="s">
        <v>621</v>
      </c>
      <c r="F472" s="184" t="s">
        <v>623</v>
      </c>
      <c r="G472" s="184" t="s">
        <v>620</v>
      </c>
      <c r="H472" s="184" t="s">
        <v>621</v>
      </c>
      <c r="I472" s="184" t="s">
        <v>623</v>
      </c>
      <c r="J472" s="184" t="s">
        <v>623</v>
      </c>
      <c r="K472" s="184" t="s">
        <v>623</v>
      </c>
      <c r="L472" s="184" t="s">
        <v>621</v>
      </c>
      <c r="M472" s="184" t="s">
        <v>621</v>
      </c>
      <c r="N472" s="184" t="s">
        <v>623</v>
      </c>
      <c r="O472" s="184" t="s">
        <v>620</v>
      </c>
      <c r="P472" s="184" t="s">
        <v>620</v>
      </c>
      <c r="Q472" s="184" t="s">
        <v>620</v>
      </c>
      <c r="R472" s="184" t="s">
        <v>623</v>
      </c>
      <c r="S472" s="184" t="s">
        <v>623</v>
      </c>
      <c r="T472" s="184" t="s">
        <v>620</v>
      </c>
      <c r="U472" s="184" t="s">
        <v>621</v>
      </c>
      <c r="V472" s="184" t="s">
        <v>621</v>
      </c>
      <c r="W472" s="184" t="s">
        <v>621</v>
      </c>
      <c r="X472" s="184" t="s">
        <v>621</v>
      </c>
      <c r="Y472" s="184" t="s">
        <v>622</v>
      </c>
      <c r="Z472" s="184" t="s">
        <v>621</v>
      </c>
      <c r="AA472" s="184" t="s">
        <v>621</v>
      </c>
      <c r="AB472" s="184" t="s">
        <v>621</v>
      </c>
      <c r="AC472" s="184" t="s">
        <v>621</v>
      </c>
      <c r="AD472" s="184" t="s">
        <v>621</v>
      </c>
      <c r="AE472" s="184" t="s">
        <v>621</v>
      </c>
      <c r="AF472" s="184" t="s">
        <v>621</v>
      </c>
      <c r="AG472" s="184" t="s">
        <v>620</v>
      </c>
      <c r="AH472" s="184" t="s">
        <v>620</v>
      </c>
      <c r="AI472" s="184" t="s">
        <v>621</v>
      </c>
      <c r="AJ472" s="184" t="s">
        <v>621</v>
      </c>
      <c r="AK472" s="184" t="s">
        <v>621</v>
      </c>
      <c r="AL472" s="184" t="s">
        <v>623</v>
      </c>
      <c r="AM472" s="184" t="s">
        <v>621</v>
      </c>
      <c r="AN472" s="184" t="s">
        <v>621</v>
      </c>
      <c r="AO472" s="184" t="s">
        <v>621</v>
      </c>
      <c r="AP472" s="184" t="s">
        <v>621</v>
      </c>
      <c r="AQ472" s="184" t="s">
        <v>621</v>
      </c>
      <c r="AR472" s="184" t="s">
        <v>621</v>
      </c>
      <c r="AS472" s="184" t="s">
        <v>621</v>
      </c>
      <c r="AT472" s="184" t="s">
        <v>620</v>
      </c>
      <c r="AU472" s="184" t="s">
        <v>620</v>
      </c>
      <c r="AV472" s="184" t="s">
        <v>621</v>
      </c>
      <c r="AW472" s="184" t="s">
        <v>621</v>
      </c>
      <c r="AX472" s="184" t="s">
        <v>620</v>
      </c>
      <c r="AY472" s="184" t="s">
        <v>620</v>
      </c>
      <c r="AZ472" s="184" t="s">
        <v>622</v>
      </c>
      <c r="BA472" s="184" t="s">
        <v>620</v>
      </c>
      <c r="BC472" s="107">
        <f t="shared" si="42"/>
        <v>28</v>
      </c>
      <c r="BD472" s="107">
        <f t="shared" si="43"/>
        <v>2</v>
      </c>
      <c r="BE472" s="107">
        <f t="shared" si="44"/>
        <v>12</v>
      </c>
      <c r="BF472" s="107">
        <f t="shared" si="45"/>
        <v>8</v>
      </c>
      <c r="BG472" s="107">
        <f t="shared" si="46"/>
        <v>0</v>
      </c>
      <c r="BH472" s="107">
        <f t="shared" si="47"/>
        <v>42</v>
      </c>
    </row>
    <row r="473" spans="1:60" x14ac:dyDescent="0.25">
      <c r="A473" s="104">
        <v>1708</v>
      </c>
      <c r="B473" s="69" t="s">
        <v>477</v>
      </c>
      <c r="C473" s="69" t="s">
        <v>469</v>
      </c>
      <c r="D473" s="184" t="s">
        <v>621</v>
      </c>
      <c r="E473" s="184" t="s">
        <v>621</v>
      </c>
      <c r="F473" s="184" t="s">
        <v>621</v>
      </c>
      <c r="G473" s="184" t="s">
        <v>621</v>
      </c>
      <c r="H473" s="184" t="s">
        <v>621</v>
      </c>
      <c r="I473" s="184" t="s">
        <v>621</v>
      </c>
      <c r="J473" s="184" t="s">
        <v>621</v>
      </c>
      <c r="K473" s="184" t="s">
        <v>621</v>
      </c>
      <c r="L473" s="184" t="s">
        <v>621</v>
      </c>
      <c r="M473" s="184" t="s">
        <v>621</v>
      </c>
      <c r="N473" s="184" t="s">
        <v>623</v>
      </c>
      <c r="O473" s="184" t="s">
        <v>623</v>
      </c>
      <c r="P473" s="184" t="s">
        <v>621</v>
      </c>
      <c r="Q473" s="184" t="s">
        <v>621</v>
      </c>
      <c r="R473" s="184" t="s">
        <v>621</v>
      </c>
      <c r="S473" s="184" t="s">
        <v>621</v>
      </c>
      <c r="T473" s="184" t="s">
        <v>620</v>
      </c>
      <c r="U473" s="184" t="s">
        <v>621</v>
      </c>
      <c r="V473" s="184" t="s">
        <v>621</v>
      </c>
      <c r="W473" s="184" t="s">
        <v>623</v>
      </c>
      <c r="X473" s="184" t="s">
        <v>621</v>
      </c>
      <c r="Y473" s="184" t="s">
        <v>622</v>
      </c>
      <c r="Z473" s="184" t="s">
        <v>621</v>
      </c>
      <c r="AA473" s="184" t="s">
        <v>621</v>
      </c>
      <c r="AB473" s="184" t="s">
        <v>621</v>
      </c>
      <c r="AC473" s="184" t="s">
        <v>623</v>
      </c>
      <c r="AD473" s="184" t="s">
        <v>621</v>
      </c>
      <c r="AE473" s="184" t="s">
        <v>621</v>
      </c>
      <c r="AF473" s="184" t="s">
        <v>621</v>
      </c>
      <c r="AG473" s="184" t="s">
        <v>620</v>
      </c>
      <c r="AH473" s="184" t="s">
        <v>621</v>
      </c>
      <c r="AI473" s="184" t="s">
        <v>621</v>
      </c>
      <c r="AJ473" s="184" t="s">
        <v>621</v>
      </c>
      <c r="AK473" s="184" t="s">
        <v>621</v>
      </c>
      <c r="AL473" s="184" t="s">
        <v>621</v>
      </c>
      <c r="AM473" s="184" t="s">
        <v>621</v>
      </c>
      <c r="AN473" s="184" t="s">
        <v>621</v>
      </c>
      <c r="AO473" s="184" t="s">
        <v>621</v>
      </c>
      <c r="AP473" s="184" t="s">
        <v>621</v>
      </c>
      <c r="AQ473" s="184" t="s">
        <v>621</v>
      </c>
      <c r="AR473" s="184" t="s">
        <v>621</v>
      </c>
      <c r="AS473" s="184" t="s">
        <v>623</v>
      </c>
      <c r="AT473" s="184" t="s">
        <v>620</v>
      </c>
      <c r="AU473" s="184" t="s">
        <v>621</v>
      </c>
      <c r="AV473" s="184" t="s">
        <v>621</v>
      </c>
      <c r="AW473" s="184" t="s">
        <v>621</v>
      </c>
      <c r="AX473" s="184" t="s">
        <v>621</v>
      </c>
      <c r="AY473" s="184" t="s">
        <v>621</v>
      </c>
      <c r="AZ473" s="184" t="s">
        <v>622</v>
      </c>
      <c r="BA473" s="184" t="s">
        <v>621</v>
      </c>
      <c r="BC473" s="107">
        <f t="shared" si="42"/>
        <v>40</v>
      </c>
      <c r="BD473" s="107">
        <f t="shared" si="43"/>
        <v>2</v>
      </c>
      <c r="BE473" s="107">
        <f t="shared" si="44"/>
        <v>3</v>
      </c>
      <c r="BF473" s="107">
        <f t="shared" si="45"/>
        <v>5</v>
      </c>
      <c r="BG473" s="107">
        <f t="shared" si="46"/>
        <v>0</v>
      </c>
      <c r="BH473" s="107">
        <f t="shared" si="47"/>
        <v>45</v>
      </c>
    </row>
    <row r="474" spans="1:60" x14ac:dyDescent="0.25">
      <c r="A474" s="104">
        <v>1709</v>
      </c>
      <c r="B474" s="69" t="s">
        <v>478</v>
      </c>
      <c r="C474" s="69" t="s">
        <v>469</v>
      </c>
      <c r="D474" s="184" t="s">
        <v>621</v>
      </c>
      <c r="E474" s="184" t="s">
        <v>621</v>
      </c>
      <c r="F474" s="184" t="s">
        <v>621</v>
      </c>
      <c r="G474" s="184" t="s">
        <v>621</v>
      </c>
      <c r="H474" s="184" t="s">
        <v>623</v>
      </c>
      <c r="I474" s="184" t="s">
        <v>621</v>
      </c>
      <c r="J474" s="184" t="s">
        <v>621</v>
      </c>
      <c r="K474" s="184" t="s">
        <v>621</v>
      </c>
      <c r="L474" s="184" t="s">
        <v>622</v>
      </c>
      <c r="M474" s="184" t="s">
        <v>621</v>
      </c>
      <c r="N474" s="184" t="s">
        <v>621</v>
      </c>
      <c r="O474" s="184" t="s">
        <v>621</v>
      </c>
      <c r="P474" s="184" t="s">
        <v>621</v>
      </c>
      <c r="Q474" s="184" t="s">
        <v>621</v>
      </c>
      <c r="R474" s="184" t="s">
        <v>621</v>
      </c>
      <c r="S474" s="184" t="s">
        <v>621</v>
      </c>
      <c r="T474" s="184" t="s">
        <v>621</v>
      </c>
      <c r="U474" s="184" t="s">
        <v>621</v>
      </c>
      <c r="V474" s="184" t="s">
        <v>621</v>
      </c>
      <c r="W474" s="184" t="s">
        <v>621</v>
      </c>
      <c r="X474" s="184" t="s">
        <v>621</v>
      </c>
      <c r="Y474" s="184" t="s">
        <v>622</v>
      </c>
      <c r="Z474" s="184" t="s">
        <v>621</v>
      </c>
      <c r="AA474" s="184" t="s">
        <v>621</v>
      </c>
      <c r="AB474" s="184" t="s">
        <v>621</v>
      </c>
      <c r="AC474" s="184" t="s">
        <v>621</v>
      </c>
      <c r="AD474" s="184" t="s">
        <v>621</v>
      </c>
      <c r="AE474" s="184" t="s">
        <v>621</v>
      </c>
      <c r="AF474" s="184" t="s">
        <v>621</v>
      </c>
      <c r="AG474" s="184" t="s">
        <v>622</v>
      </c>
      <c r="AH474" s="184" t="s">
        <v>621</v>
      </c>
      <c r="AI474" s="184" t="s">
        <v>622</v>
      </c>
      <c r="AJ474" s="184" t="s">
        <v>621</v>
      </c>
      <c r="AK474" s="184" t="s">
        <v>621</v>
      </c>
      <c r="AL474" s="184" t="s">
        <v>622</v>
      </c>
      <c r="AM474" s="184" t="s">
        <v>621</v>
      </c>
      <c r="AN474" s="184" t="s">
        <v>621</v>
      </c>
      <c r="AO474" s="184" t="s">
        <v>620</v>
      </c>
      <c r="AP474" s="184" t="s">
        <v>621</v>
      </c>
      <c r="AQ474" s="184" t="s">
        <v>621</v>
      </c>
      <c r="AR474" s="184" t="s">
        <v>621</v>
      </c>
      <c r="AS474" s="184" t="s">
        <v>621</v>
      </c>
      <c r="AT474" s="184" t="s">
        <v>621</v>
      </c>
      <c r="AU474" s="184" t="s">
        <v>621</v>
      </c>
      <c r="AV474" s="184" t="s">
        <v>621</v>
      </c>
      <c r="AW474" s="184" t="s">
        <v>622</v>
      </c>
      <c r="AX474" s="184" t="s">
        <v>623</v>
      </c>
      <c r="AY474" s="184" t="s">
        <v>621</v>
      </c>
      <c r="AZ474" s="184" t="s">
        <v>622</v>
      </c>
      <c r="BA474" s="184" t="s">
        <v>623</v>
      </c>
      <c r="BC474" s="107">
        <f t="shared" si="42"/>
        <v>39</v>
      </c>
      <c r="BD474" s="107">
        <f t="shared" si="43"/>
        <v>7</v>
      </c>
      <c r="BE474" s="107">
        <f t="shared" si="44"/>
        <v>1</v>
      </c>
      <c r="BF474" s="107">
        <f t="shared" si="45"/>
        <v>3</v>
      </c>
      <c r="BG474" s="107">
        <f t="shared" si="46"/>
        <v>0</v>
      </c>
      <c r="BH474" s="107">
        <f t="shared" si="47"/>
        <v>47</v>
      </c>
    </row>
    <row r="475" spans="1:60" x14ac:dyDescent="0.25">
      <c r="A475" s="104">
        <v>1710</v>
      </c>
      <c r="B475" s="69" t="s">
        <v>479</v>
      </c>
      <c r="C475" s="69" t="s">
        <v>469</v>
      </c>
      <c r="D475" s="184" t="s">
        <v>621</v>
      </c>
      <c r="E475" s="184" t="s">
        <v>623</v>
      </c>
      <c r="F475" s="184" t="s">
        <v>621</v>
      </c>
      <c r="G475" s="184" t="s">
        <v>621</v>
      </c>
      <c r="H475" s="184" t="s">
        <v>623</v>
      </c>
      <c r="I475" s="184" t="s">
        <v>621</v>
      </c>
      <c r="J475" s="184" t="s">
        <v>623</v>
      </c>
      <c r="K475" s="184" t="s">
        <v>621</v>
      </c>
      <c r="L475" s="184" t="s">
        <v>622</v>
      </c>
      <c r="M475" s="184" t="s">
        <v>621</v>
      </c>
      <c r="N475" s="184" t="s">
        <v>621</v>
      </c>
      <c r="O475" s="184" t="s">
        <v>621</v>
      </c>
      <c r="P475" s="184" t="s">
        <v>621</v>
      </c>
      <c r="Q475" s="184" t="s">
        <v>620</v>
      </c>
      <c r="R475" s="184" t="s">
        <v>623</v>
      </c>
      <c r="S475" s="184" t="s">
        <v>621</v>
      </c>
      <c r="T475" s="184" t="s">
        <v>620</v>
      </c>
      <c r="U475" s="184" t="s">
        <v>621</v>
      </c>
      <c r="V475" s="184" t="s">
        <v>621</v>
      </c>
      <c r="W475" s="184" t="s">
        <v>623</v>
      </c>
      <c r="X475" s="184" t="s">
        <v>621</v>
      </c>
      <c r="Y475" s="184" t="s">
        <v>622</v>
      </c>
      <c r="Z475" s="184" t="s">
        <v>621</v>
      </c>
      <c r="AA475" s="184" t="s">
        <v>621</v>
      </c>
      <c r="AB475" s="184" t="s">
        <v>621</v>
      </c>
      <c r="AC475" s="184" t="s">
        <v>621</v>
      </c>
      <c r="AD475" s="184" t="s">
        <v>621</v>
      </c>
      <c r="AE475" s="184" t="s">
        <v>621</v>
      </c>
      <c r="AF475" s="184" t="s">
        <v>621</v>
      </c>
      <c r="AG475" s="184" t="s">
        <v>622</v>
      </c>
      <c r="AH475" s="184" t="s">
        <v>622</v>
      </c>
      <c r="AI475" s="184" t="s">
        <v>622</v>
      </c>
      <c r="AJ475" s="184" t="s">
        <v>621</v>
      </c>
      <c r="AK475" s="184" t="s">
        <v>621</v>
      </c>
      <c r="AL475" s="184" t="s">
        <v>622</v>
      </c>
      <c r="AM475" s="184" t="s">
        <v>621</v>
      </c>
      <c r="AN475" s="184" t="s">
        <v>621</v>
      </c>
      <c r="AO475" s="184" t="s">
        <v>620</v>
      </c>
      <c r="AP475" s="184" t="s">
        <v>621</v>
      </c>
      <c r="AQ475" s="184" t="s">
        <v>621</v>
      </c>
      <c r="AR475" s="184" t="s">
        <v>623</v>
      </c>
      <c r="AS475" s="184" t="s">
        <v>621</v>
      </c>
      <c r="AT475" s="184" t="s">
        <v>621</v>
      </c>
      <c r="AU475" s="184" t="s">
        <v>621</v>
      </c>
      <c r="AV475" s="184" t="s">
        <v>623</v>
      </c>
      <c r="AW475" s="184" t="s">
        <v>622</v>
      </c>
      <c r="AX475" s="184" t="s">
        <v>620</v>
      </c>
      <c r="AY475" s="184" t="s">
        <v>621</v>
      </c>
      <c r="AZ475" s="184" t="s">
        <v>622</v>
      </c>
      <c r="BA475" s="184" t="s">
        <v>620</v>
      </c>
      <c r="BC475" s="107">
        <f t="shared" si="42"/>
        <v>30</v>
      </c>
      <c r="BD475" s="107">
        <f t="shared" si="43"/>
        <v>8</v>
      </c>
      <c r="BE475" s="107">
        <f t="shared" si="44"/>
        <v>5</v>
      </c>
      <c r="BF475" s="107">
        <f t="shared" si="45"/>
        <v>7</v>
      </c>
      <c r="BG475" s="107">
        <f t="shared" si="46"/>
        <v>0</v>
      </c>
      <c r="BH475" s="107">
        <f t="shared" si="47"/>
        <v>43</v>
      </c>
    </row>
    <row r="476" spans="1:60" x14ac:dyDescent="0.25">
      <c r="A476" s="104">
        <v>1711</v>
      </c>
      <c r="B476" s="69" t="s">
        <v>480</v>
      </c>
      <c r="C476" s="69" t="s">
        <v>469</v>
      </c>
      <c r="D476" s="184" t="s">
        <v>621</v>
      </c>
      <c r="E476" s="184" t="s">
        <v>621</v>
      </c>
      <c r="F476" s="184" t="s">
        <v>621</v>
      </c>
      <c r="G476" s="184" t="s">
        <v>621</v>
      </c>
      <c r="H476" s="184" t="s">
        <v>623</v>
      </c>
      <c r="I476" s="184" t="s">
        <v>621</v>
      </c>
      <c r="J476" s="184" t="s">
        <v>621</v>
      </c>
      <c r="K476" s="184" t="s">
        <v>621</v>
      </c>
      <c r="L476" s="184" t="s">
        <v>622</v>
      </c>
      <c r="M476" s="184" t="s">
        <v>621</v>
      </c>
      <c r="N476" s="184" t="s">
        <v>623</v>
      </c>
      <c r="O476" s="184" t="s">
        <v>621</v>
      </c>
      <c r="P476" s="184" t="s">
        <v>621</v>
      </c>
      <c r="Q476" s="184" t="s">
        <v>623</v>
      </c>
      <c r="R476" s="184" t="s">
        <v>621</v>
      </c>
      <c r="S476" s="184" t="s">
        <v>621</v>
      </c>
      <c r="T476" s="184" t="s">
        <v>621</v>
      </c>
      <c r="U476" s="184" t="s">
        <v>621</v>
      </c>
      <c r="V476" s="184" t="s">
        <v>621</v>
      </c>
      <c r="W476" s="184" t="s">
        <v>621</v>
      </c>
      <c r="X476" s="184" t="s">
        <v>621</v>
      </c>
      <c r="Y476" s="184" t="s">
        <v>622</v>
      </c>
      <c r="Z476" s="184" t="s">
        <v>621</v>
      </c>
      <c r="AA476" s="184" t="s">
        <v>621</v>
      </c>
      <c r="AB476" s="184" t="s">
        <v>621</v>
      </c>
      <c r="AC476" s="184" t="s">
        <v>621</v>
      </c>
      <c r="AD476" s="184" t="s">
        <v>621</v>
      </c>
      <c r="AE476" s="184" t="s">
        <v>622</v>
      </c>
      <c r="AF476" s="184" t="s">
        <v>621</v>
      </c>
      <c r="AG476" s="184" t="s">
        <v>622</v>
      </c>
      <c r="AH476" s="184" t="s">
        <v>622</v>
      </c>
      <c r="AI476" s="184" t="s">
        <v>622</v>
      </c>
      <c r="AJ476" s="184" t="s">
        <v>621</v>
      </c>
      <c r="AK476" s="184" t="s">
        <v>621</v>
      </c>
      <c r="AL476" s="184" t="s">
        <v>621</v>
      </c>
      <c r="AM476" s="184" t="s">
        <v>621</v>
      </c>
      <c r="AN476" s="184" t="s">
        <v>621</v>
      </c>
      <c r="AO476" s="184" t="s">
        <v>623</v>
      </c>
      <c r="AP476" s="184" t="s">
        <v>621</v>
      </c>
      <c r="AQ476" s="184" t="s">
        <v>622</v>
      </c>
      <c r="AR476" s="184" t="s">
        <v>621</v>
      </c>
      <c r="AS476" s="184" t="s">
        <v>621</v>
      </c>
      <c r="AT476" s="184" t="s">
        <v>621</v>
      </c>
      <c r="AU476" s="184" t="s">
        <v>621</v>
      </c>
      <c r="AV476" s="184" t="s">
        <v>621</v>
      </c>
      <c r="AW476" s="184" t="s">
        <v>622</v>
      </c>
      <c r="AX476" s="184" t="s">
        <v>623</v>
      </c>
      <c r="AY476" s="184" t="s">
        <v>621</v>
      </c>
      <c r="AZ476" s="184" t="s">
        <v>622</v>
      </c>
      <c r="BA476" s="184" t="s">
        <v>623</v>
      </c>
      <c r="BC476" s="107">
        <f t="shared" si="42"/>
        <v>35</v>
      </c>
      <c r="BD476" s="107">
        <f t="shared" si="43"/>
        <v>9</v>
      </c>
      <c r="BE476" s="107">
        <f t="shared" si="44"/>
        <v>0</v>
      </c>
      <c r="BF476" s="107">
        <f t="shared" si="45"/>
        <v>6</v>
      </c>
      <c r="BG476" s="107">
        <f t="shared" si="46"/>
        <v>0</v>
      </c>
      <c r="BH476" s="107">
        <f t="shared" si="47"/>
        <v>44</v>
      </c>
    </row>
    <row r="477" spans="1:60" x14ac:dyDescent="0.25">
      <c r="A477" s="104">
        <v>1712</v>
      </c>
      <c r="B477" s="69" t="s">
        <v>481</v>
      </c>
      <c r="C477" s="69" t="s">
        <v>469</v>
      </c>
      <c r="D477" s="184" t="s">
        <v>621</v>
      </c>
      <c r="E477" s="184" t="s">
        <v>621</v>
      </c>
      <c r="F477" s="184" t="s">
        <v>621</v>
      </c>
      <c r="G477" s="184" t="s">
        <v>623</v>
      </c>
      <c r="H477" s="184" t="s">
        <v>621</v>
      </c>
      <c r="I477" s="184" t="s">
        <v>621</v>
      </c>
      <c r="J477" s="184" t="s">
        <v>623</v>
      </c>
      <c r="K477" s="184" t="s">
        <v>623</v>
      </c>
      <c r="L477" s="184" t="s">
        <v>621</v>
      </c>
      <c r="M477" s="184" t="s">
        <v>621</v>
      </c>
      <c r="N477" s="184" t="s">
        <v>621</v>
      </c>
      <c r="O477" s="184" t="s">
        <v>622</v>
      </c>
      <c r="P477" s="184" t="s">
        <v>621</v>
      </c>
      <c r="Q477" s="184" t="s">
        <v>621</v>
      </c>
      <c r="R477" s="184" t="s">
        <v>623</v>
      </c>
      <c r="S477" s="184" t="s">
        <v>623</v>
      </c>
      <c r="T477" s="184" t="s">
        <v>621</v>
      </c>
      <c r="U477" s="184" t="s">
        <v>621</v>
      </c>
      <c r="V477" s="184" t="s">
        <v>621</v>
      </c>
      <c r="W477" s="184" t="s">
        <v>621</v>
      </c>
      <c r="X477" s="184" t="s">
        <v>621</v>
      </c>
      <c r="Y477" s="184" t="s">
        <v>621</v>
      </c>
      <c r="Z477" s="184" t="s">
        <v>621</v>
      </c>
      <c r="AA477" s="184" t="s">
        <v>621</v>
      </c>
      <c r="AB477" s="184" t="s">
        <v>621</v>
      </c>
      <c r="AC477" s="184" t="s">
        <v>623</v>
      </c>
      <c r="AD477" s="184" t="s">
        <v>621</v>
      </c>
      <c r="AE477" s="184" t="s">
        <v>621</v>
      </c>
      <c r="AF477" s="184" t="s">
        <v>621</v>
      </c>
      <c r="AG477" s="184" t="s">
        <v>622</v>
      </c>
      <c r="AH477" s="184" t="s">
        <v>622</v>
      </c>
      <c r="AI477" s="184" t="s">
        <v>622</v>
      </c>
      <c r="AJ477" s="184" t="s">
        <v>621</v>
      </c>
      <c r="AK477" s="184" t="s">
        <v>621</v>
      </c>
      <c r="AL477" s="184" t="s">
        <v>621</v>
      </c>
      <c r="AM477" s="184" t="s">
        <v>621</v>
      </c>
      <c r="AN477" s="184" t="s">
        <v>621</v>
      </c>
      <c r="AO477" s="184" t="s">
        <v>620</v>
      </c>
      <c r="AP477" s="184" t="s">
        <v>621</v>
      </c>
      <c r="AQ477" s="184" t="s">
        <v>621</v>
      </c>
      <c r="AR477" s="184" t="s">
        <v>621</v>
      </c>
      <c r="AS477" s="184" t="s">
        <v>623</v>
      </c>
      <c r="AT477" s="184" t="s">
        <v>623</v>
      </c>
      <c r="AU477" s="184" t="s">
        <v>621</v>
      </c>
      <c r="AV477" s="184" t="s">
        <v>621</v>
      </c>
      <c r="AW477" s="184" t="s">
        <v>620</v>
      </c>
      <c r="AX477" s="184" t="s">
        <v>620</v>
      </c>
      <c r="AY477" s="184" t="s">
        <v>621</v>
      </c>
      <c r="AZ477" s="184" t="s">
        <v>622</v>
      </c>
      <c r="BA477" s="184" t="s">
        <v>622</v>
      </c>
      <c r="BC477" s="107">
        <f t="shared" si="42"/>
        <v>33</v>
      </c>
      <c r="BD477" s="107">
        <f t="shared" si="43"/>
        <v>6</v>
      </c>
      <c r="BE477" s="107">
        <f t="shared" si="44"/>
        <v>3</v>
      </c>
      <c r="BF477" s="107">
        <f t="shared" si="45"/>
        <v>8</v>
      </c>
      <c r="BG477" s="107">
        <f t="shared" si="46"/>
        <v>0</v>
      </c>
      <c r="BH477" s="107">
        <f t="shared" si="47"/>
        <v>42</v>
      </c>
    </row>
    <row r="478" spans="1:60" x14ac:dyDescent="0.25">
      <c r="A478" s="104">
        <v>1713</v>
      </c>
      <c r="B478" s="69" t="s">
        <v>470</v>
      </c>
      <c r="C478" s="69" t="s">
        <v>469</v>
      </c>
      <c r="D478" s="184" t="s">
        <v>621</v>
      </c>
      <c r="E478" s="184" t="s">
        <v>621</v>
      </c>
      <c r="F478" s="184" t="s">
        <v>621</v>
      </c>
      <c r="G478" s="184" t="s">
        <v>621</v>
      </c>
      <c r="H478" s="184" t="s">
        <v>623</v>
      </c>
      <c r="I478" s="184" t="s">
        <v>621</v>
      </c>
      <c r="J478" s="184" t="s">
        <v>623</v>
      </c>
      <c r="K478" s="184" t="s">
        <v>621</v>
      </c>
      <c r="L478" s="184" t="s">
        <v>621</v>
      </c>
      <c r="M478" s="184" t="s">
        <v>621</v>
      </c>
      <c r="N478" s="184" t="s">
        <v>621</v>
      </c>
      <c r="O478" s="184" t="s">
        <v>621</v>
      </c>
      <c r="P478" s="184" t="s">
        <v>621</v>
      </c>
      <c r="Q478" s="184" t="s">
        <v>621</v>
      </c>
      <c r="R478" s="184" t="s">
        <v>621</v>
      </c>
      <c r="S478" s="184" t="s">
        <v>621</v>
      </c>
      <c r="T478" s="184" t="s">
        <v>620</v>
      </c>
      <c r="U478" s="184" t="s">
        <v>621</v>
      </c>
      <c r="V478" s="184" t="s">
        <v>621</v>
      </c>
      <c r="W478" s="184" t="s">
        <v>623</v>
      </c>
      <c r="X478" s="184" t="s">
        <v>621</v>
      </c>
      <c r="Y478" s="184" t="s">
        <v>622</v>
      </c>
      <c r="Z478" s="184" t="s">
        <v>621</v>
      </c>
      <c r="AA478" s="184" t="s">
        <v>621</v>
      </c>
      <c r="AB478" s="184" t="s">
        <v>621</v>
      </c>
      <c r="AC478" s="184" t="s">
        <v>621</v>
      </c>
      <c r="AD478" s="184" t="s">
        <v>621</v>
      </c>
      <c r="AE478" s="184" t="s">
        <v>621</v>
      </c>
      <c r="AF478" s="184" t="s">
        <v>621</v>
      </c>
      <c r="AG478" s="184" t="s">
        <v>621</v>
      </c>
      <c r="AH478" s="184" t="s">
        <v>621</v>
      </c>
      <c r="AI478" s="184" t="s">
        <v>621</v>
      </c>
      <c r="AJ478" s="184" t="s">
        <v>621</v>
      </c>
      <c r="AK478" s="184" t="s">
        <v>621</v>
      </c>
      <c r="AL478" s="184" t="s">
        <v>621</v>
      </c>
      <c r="AM478" s="184" t="s">
        <v>621</v>
      </c>
      <c r="AN478" s="184" t="s">
        <v>621</v>
      </c>
      <c r="AO478" s="184" t="s">
        <v>621</v>
      </c>
      <c r="AP478" s="184" t="s">
        <v>621</v>
      </c>
      <c r="AQ478" s="184" t="s">
        <v>621</v>
      </c>
      <c r="AR478" s="184" t="s">
        <v>621</v>
      </c>
      <c r="AS478" s="184" t="s">
        <v>621</v>
      </c>
      <c r="AT478" s="184" t="s">
        <v>621</v>
      </c>
      <c r="AU478" s="184" t="s">
        <v>623</v>
      </c>
      <c r="AV478" s="184" t="s">
        <v>621</v>
      </c>
      <c r="AW478" s="184" t="s">
        <v>623</v>
      </c>
      <c r="AX478" s="184" t="s">
        <v>620</v>
      </c>
      <c r="AY478" s="184" t="s">
        <v>620</v>
      </c>
      <c r="AZ478" s="184" t="s">
        <v>622</v>
      </c>
      <c r="BA478" s="184" t="s">
        <v>621</v>
      </c>
      <c r="BC478" s="107">
        <f t="shared" si="42"/>
        <v>40</v>
      </c>
      <c r="BD478" s="107">
        <f t="shared" si="43"/>
        <v>2</v>
      </c>
      <c r="BE478" s="107">
        <f t="shared" si="44"/>
        <v>3</v>
      </c>
      <c r="BF478" s="107">
        <f t="shared" si="45"/>
        <v>5</v>
      </c>
      <c r="BG478" s="107">
        <f t="shared" si="46"/>
        <v>0</v>
      </c>
      <c r="BH478" s="107">
        <f t="shared" si="47"/>
        <v>45</v>
      </c>
    </row>
    <row r="479" spans="1:60" x14ac:dyDescent="0.25">
      <c r="A479" s="104">
        <v>1714</v>
      </c>
      <c r="B479" s="69" t="s">
        <v>482</v>
      </c>
      <c r="C479" s="69" t="s">
        <v>469</v>
      </c>
      <c r="D479" s="184" t="s">
        <v>621</v>
      </c>
      <c r="E479" s="184" t="s">
        <v>621</v>
      </c>
      <c r="F479" s="184" t="s">
        <v>621</v>
      </c>
      <c r="G479" s="184" t="s">
        <v>621</v>
      </c>
      <c r="H479" s="184" t="s">
        <v>621</v>
      </c>
      <c r="I479" s="184" t="s">
        <v>621</v>
      </c>
      <c r="J479" s="184" t="s">
        <v>623</v>
      </c>
      <c r="K479" s="184" t="s">
        <v>623</v>
      </c>
      <c r="L479" s="184" t="s">
        <v>622</v>
      </c>
      <c r="M479" s="184" t="s">
        <v>621</v>
      </c>
      <c r="N479" s="184" t="s">
        <v>621</v>
      </c>
      <c r="O479" s="184" t="s">
        <v>621</v>
      </c>
      <c r="P479" s="184" t="s">
        <v>621</v>
      </c>
      <c r="Q479" s="184" t="s">
        <v>620</v>
      </c>
      <c r="R479" s="184" t="s">
        <v>621</v>
      </c>
      <c r="S479" s="184" t="s">
        <v>623</v>
      </c>
      <c r="T479" s="184" t="s">
        <v>620</v>
      </c>
      <c r="U479" s="184" t="s">
        <v>621</v>
      </c>
      <c r="V479" s="184" t="s">
        <v>621</v>
      </c>
      <c r="W479" s="184" t="s">
        <v>621</v>
      </c>
      <c r="X479" s="184" t="s">
        <v>621</v>
      </c>
      <c r="Y479" s="184" t="s">
        <v>622</v>
      </c>
      <c r="Z479" s="184" t="s">
        <v>621</v>
      </c>
      <c r="AA479" s="184" t="s">
        <v>621</v>
      </c>
      <c r="AB479" s="184" t="s">
        <v>621</v>
      </c>
      <c r="AC479" s="184" t="s">
        <v>621</v>
      </c>
      <c r="AD479" s="184" t="s">
        <v>621</v>
      </c>
      <c r="AE479" s="184" t="s">
        <v>621</v>
      </c>
      <c r="AF479" s="184" t="s">
        <v>621</v>
      </c>
      <c r="AG479" s="184" t="s">
        <v>621</v>
      </c>
      <c r="AH479" s="184" t="s">
        <v>622</v>
      </c>
      <c r="AI479" s="184" t="s">
        <v>622</v>
      </c>
      <c r="AJ479" s="184" t="s">
        <v>621</v>
      </c>
      <c r="AK479" s="184" t="s">
        <v>621</v>
      </c>
      <c r="AL479" s="184" t="s">
        <v>622</v>
      </c>
      <c r="AM479" s="184" t="s">
        <v>621</v>
      </c>
      <c r="AN479" s="184" t="s">
        <v>621</v>
      </c>
      <c r="AO479" s="184" t="s">
        <v>621</v>
      </c>
      <c r="AP479" s="184" t="s">
        <v>621</v>
      </c>
      <c r="AQ479" s="184" t="s">
        <v>622</v>
      </c>
      <c r="AR479" s="184" t="s">
        <v>621</v>
      </c>
      <c r="AS479" s="184" t="s">
        <v>623</v>
      </c>
      <c r="AT479" s="184" t="s">
        <v>621</v>
      </c>
      <c r="AU479" s="184" t="s">
        <v>621</v>
      </c>
      <c r="AV479" s="184" t="s">
        <v>623</v>
      </c>
      <c r="AW479" s="184" t="s">
        <v>622</v>
      </c>
      <c r="AX479" s="184" t="s">
        <v>621</v>
      </c>
      <c r="AY479" s="184" t="s">
        <v>621</v>
      </c>
      <c r="AZ479" s="184" t="s">
        <v>622</v>
      </c>
      <c r="BA479" s="184" t="s">
        <v>622</v>
      </c>
      <c r="BC479" s="107">
        <f t="shared" si="42"/>
        <v>34</v>
      </c>
      <c r="BD479" s="107">
        <f t="shared" si="43"/>
        <v>9</v>
      </c>
      <c r="BE479" s="107">
        <f t="shared" si="44"/>
        <v>2</v>
      </c>
      <c r="BF479" s="107">
        <f t="shared" si="45"/>
        <v>5</v>
      </c>
      <c r="BG479" s="107">
        <f t="shared" si="46"/>
        <v>0</v>
      </c>
      <c r="BH479" s="107">
        <f t="shared" si="47"/>
        <v>45</v>
      </c>
    </row>
    <row r="480" spans="1:60" x14ac:dyDescent="0.25">
      <c r="A480" s="104">
        <v>1715</v>
      </c>
      <c r="B480" s="69" t="s">
        <v>483</v>
      </c>
      <c r="C480" s="69" t="s">
        <v>469</v>
      </c>
      <c r="D480" s="184" t="s">
        <v>621</v>
      </c>
      <c r="E480" s="184" t="s">
        <v>621</v>
      </c>
      <c r="F480" s="184" t="s">
        <v>623</v>
      </c>
      <c r="G480" s="184" t="s">
        <v>620</v>
      </c>
      <c r="H480" s="184" t="s">
        <v>621</v>
      </c>
      <c r="I480" s="184" t="s">
        <v>621</v>
      </c>
      <c r="J480" s="184" t="s">
        <v>621</v>
      </c>
      <c r="K480" s="184" t="s">
        <v>621</v>
      </c>
      <c r="L480" s="184" t="s">
        <v>621</v>
      </c>
      <c r="M480" s="184" t="s">
        <v>621</v>
      </c>
      <c r="N480" s="184" t="s">
        <v>621</v>
      </c>
      <c r="O480" s="184" t="s">
        <v>620</v>
      </c>
      <c r="P480" s="184" t="s">
        <v>621</v>
      </c>
      <c r="Q480" s="184" t="s">
        <v>621</v>
      </c>
      <c r="R480" s="184" t="s">
        <v>623</v>
      </c>
      <c r="S480" s="184" t="s">
        <v>621</v>
      </c>
      <c r="T480" s="184" t="s">
        <v>621</v>
      </c>
      <c r="U480" s="184" t="s">
        <v>621</v>
      </c>
      <c r="V480" s="184" t="s">
        <v>621</v>
      </c>
      <c r="W480" s="184" t="s">
        <v>621</v>
      </c>
      <c r="X480" s="184" t="s">
        <v>621</v>
      </c>
      <c r="Y480" s="184" t="s">
        <v>622</v>
      </c>
      <c r="Z480" s="184" t="s">
        <v>621</v>
      </c>
      <c r="AA480" s="184" t="s">
        <v>621</v>
      </c>
      <c r="AB480" s="184" t="s">
        <v>621</v>
      </c>
      <c r="AC480" s="184" t="s">
        <v>621</v>
      </c>
      <c r="AD480" s="184" t="s">
        <v>621</v>
      </c>
      <c r="AE480" s="184" t="s">
        <v>621</v>
      </c>
      <c r="AF480" s="184" t="s">
        <v>621</v>
      </c>
      <c r="AG480" s="184" t="s">
        <v>622</v>
      </c>
      <c r="AH480" s="184" t="s">
        <v>620</v>
      </c>
      <c r="AI480" s="184" t="s">
        <v>621</v>
      </c>
      <c r="AJ480" s="184" t="s">
        <v>621</v>
      </c>
      <c r="AK480" s="184" t="s">
        <v>623</v>
      </c>
      <c r="AL480" s="184" t="s">
        <v>621</v>
      </c>
      <c r="AM480" s="184" t="s">
        <v>621</v>
      </c>
      <c r="AN480" s="184" t="s">
        <v>621</v>
      </c>
      <c r="AO480" s="184" t="s">
        <v>621</v>
      </c>
      <c r="AP480" s="184" t="s">
        <v>621</v>
      </c>
      <c r="AQ480" s="184" t="s">
        <v>621</v>
      </c>
      <c r="AR480" s="184" t="s">
        <v>621</v>
      </c>
      <c r="AS480" s="184" t="s">
        <v>621</v>
      </c>
      <c r="AT480" s="184" t="s">
        <v>623</v>
      </c>
      <c r="AU480" s="184" t="s">
        <v>623</v>
      </c>
      <c r="AV480" s="184" t="s">
        <v>621</v>
      </c>
      <c r="AW480" s="184" t="s">
        <v>621</v>
      </c>
      <c r="AX480" s="184" t="s">
        <v>623</v>
      </c>
      <c r="AY480" s="184" t="s">
        <v>621</v>
      </c>
      <c r="AZ480" s="184" t="s">
        <v>622</v>
      </c>
      <c r="BA480" s="184" t="s">
        <v>623</v>
      </c>
      <c r="BC480" s="107">
        <f t="shared" si="42"/>
        <v>37</v>
      </c>
      <c r="BD480" s="107">
        <f t="shared" si="43"/>
        <v>3</v>
      </c>
      <c r="BE480" s="107">
        <f t="shared" si="44"/>
        <v>3</v>
      </c>
      <c r="BF480" s="107">
        <f t="shared" si="45"/>
        <v>7</v>
      </c>
      <c r="BG480" s="107">
        <f t="shared" si="46"/>
        <v>0</v>
      </c>
      <c r="BH480" s="107">
        <f t="shared" si="47"/>
        <v>43</v>
      </c>
    </row>
    <row r="481" spans="1:60" x14ac:dyDescent="0.25">
      <c r="A481" s="104">
        <v>1801</v>
      </c>
      <c r="B481" s="69" t="s">
        <v>484</v>
      </c>
      <c r="C481" s="69" t="s">
        <v>485</v>
      </c>
      <c r="D481" s="184" t="s">
        <v>621</v>
      </c>
      <c r="E481" s="184" t="s">
        <v>621</v>
      </c>
      <c r="F481" s="184" t="s">
        <v>621</v>
      </c>
      <c r="G481" s="184" t="s">
        <v>621</v>
      </c>
      <c r="H481" s="184" t="s">
        <v>621</v>
      </c>
      <c r="I481" s="184" t="s">
        <v>621</v>
      </c>
      <c r="J481" s="184" t="s">
        <v>621</v>
      </c>
      <c r="K481" s="184" t="s">
        <v>621</v>
      </c>
      <c r="L481" s="184" t="s">
        <v>622</v>
      </c>
      <c r="M481" s="184" t="s">
        <v>621</v>
      </c>
      <c r="N481" s="184" t="s">
        <v>623</v>
      </c>
      <c r="O481" s="184" t="s">
        <v>621</v>
      </c>
      <c r="P481" s="184" t="s">
        <v>621</v>
      </c>
      <c r="Q481" s="184" t="s">
        <v>621</v>
      </c>
      <c r="R481" s="184" t="s">
        <v>623</v>
      </c>
      <c r="S481" s="184" t="s">
        <v>621</v>
      </c>
      <c r="T481" s="184" t="s">
        <v>621</v>
      </c>
      <c r="U481" s="184" t="s">
        <v>621</v>
      </c>
      <c r="V481" s="184" t="s">
        <v>621</v>
      </c>
      <c r="W481" s="184" t="s">
        <v>621</v>
      </c>
      <c r="X481" s="184" t="s">
        <v>621</v>
      </c>
      <c r="Y481" s="184" t="s">
        <v>621</v>
      </c>
      <c r="Z481" s="184" t="s">
        <v>621</v>
      </c>
      <c r="AA481" s="184" t="s">
        <v>621</v>
      </c>
      <c r="AB481" s="184" t="s">
        <v>621</v>
      </c>
      <c r="AC481" s="184" t="s">
        <v>621</v>
      </c>
      <c r="AD481" s="184" t="s">
        <v>621</v>
      </c>
      <c r="AE481" s="184" t="s">
        <v>621</v>
      </c>
      <c r="AF481" s="184" t="s">
        <v>621</v>
      </c>
      <c r="AG481" s="184" t="s">
        <v>620</v>
      </c>
      <c r="AH481" s="184" t="s">
        <v>620</v>
      </c>
      <c r="AI481" s="184" t="s">
        <v>621</v>
      </c>
      <c r="AJ481" s="184" t="s">
        <v>621</v>
      </c>
      <c r="AK481" s="184" t="s">
        <v>621</v>
      </c>
      <c r="AL481" s="184" t="s">
        <v>621</v>
      </c>
      <c r="AM481" s="184" t="s">
        <v>621</v>
      </c>
      <c r="AN481" s="184" t="s">
        <v>621</v>
      </c>
      <c r="AO481" s="184" t="s">
        <v>621</v>
      </c>
      <c r="AP481" s="184" t="s">
        <v>621</v>
      </c>
      <c r="AQ481" s="184" t="s">
        <v>622</v>
      </c>
      <c r="AR481" s="184" t="s">
        <v>621</v>
      </c>
      <c r="AS481" s="184" t="s">
        <v>621</v>
      </c>
      <c r="AT481" s="184" t="s">
        <v>623</v>
      </c>
      <c r="AU481" s="184" t="s">
        <v>621</v>
      </c>
      <c r="AV481" s="184" t="s">
        <v>623</v>
      </c>
      <c r="AW481" s="184" t="s">
        <v>621</v>
      </c>
      <c r="AX481" s="184" t="s">
        <v>620</v>
      </c>
      <c r="AY481" s="184" t="s">
        <v>621</v>
      </c>
      <c r="AZ481" s="184" t="s">
        <v>622</v>
      </c>
      <c r="BA481" s="184" t="s">
        <v>621</v>
      </c>
      <c r="BC481" s="107">
        <f t="shared" si="42"/>
        <v>40</v>
      </c>
      <c r="BD481" s="107">
        <f t="shared" si="43"/>
        <v>3</v>
      </c>
      <c r="BE481" s="107">
        <f t="shared" si="44"/>
        <v>3</v>
      </c>
      <c r="BF481" s="107">
        <f t="shared" si="45"/>
        <v>4</v>
      </c>
      <c r="BG481" s="107">
        <f t="shared" si="46"/>
        <v>0</v>
      </c>
      <c r="BH481" s="107">
        <f t="shared" si="47"/>
        <v>46</v>
      </c>
    </row>
    <row r="482" spans="1:60" x14ac:dyDescent="0.25">
      <c r="A482" s="104">
        <v>1802</v>
      </c>
      <c r="B482" s="69" t="s">
        <v>486</v>
      </c>
      <c r="C482" s="69" t="s">
        <v>485</v>
      </c>
      <c r="D482" s="184" t="s">
        <v>621</v>
      </c>
      <c r="E482" s="184" t="s">
        <v>621</v>
      </c>
      <c r="F482" s="184" t="s">
        <v>621</v>
      </c>
      <c r="G482" s="184" t="s">
        <v>623</v>
      </c>
      <c r="H482" s="184" t="s">
        <v>621</v>
      </c>
      <c r="I482" s="184" t="s">
        <v>621</v>
      </c>
      <c r="J482" s="184" t="s">
        <v>621</v>
      </c>
      <c r="K482" s="184" t="s">
        <v>621</v>
      </c>
      <c r="L482" s="184" t="s">
        <v>621</v>
      </c>
      <c r="M482" s="184" t="s">
        <v>621</v>
      </c>
      <c r="N482" s="184" t="s">
        <v>621</v>
      </c>
      <c r="O482" s="184" t="s">
        <v>622</v>
      </c>
      <c r="P482" s="184" t="s">
        <v>621</v>
      </c>
      <c r="Q482" s="184" t="s">
        <v>623</v>
      </c>
      <c r="R482" s="184" t="s">
        <v>621</v>
      </c>
      <c r="S482" s="184" t="s">
        <v>621</v>
      </c>
      <c r="T482" s="184" t="s">
        <v>620</v>
      </c>
      <c r="U482" s="184" t="s">
        <v>621</v>
      </c>
      <c r="V482" s="184" t="s">
        <v>621</v>
      </c>
      <c r="W482" s="184" t="s">
        <v>623</v>
      </c>
      <c r="X482" s="184" t="s">
        <v>621</v>
      </c>
      <c r="Y482" s="184" t="s">
        <v>622</v>
      </c>
      <c r="Z482" s="184" t="s">
        <v>621</v>
      </c>
      <c r="AA482" s="184" t="s">
        <v>621</v>
      </c>
      <c r="AB482" s="184" t="s">
        <v>621</v>
      </c>
      <c r="AC482" s="184" t="s">
        <v>621</v>
      </c>
      <c r="AD482" s="184" t="s">
        <v>621</v>
      </c>
      <c r="AE482" s="184" t="s">
        <v>621</v>
      </c>
      <c r="AF482" s="184" t="s">
        <v>621</v>
      </c>
      <c r="AG482" s="184" t="s">
        <v>622</v>
      </c>
      <c r="AH482" s="184" t="s">
        <v>622</v>
      </c>
      <c r="AI482" s="184" t="s">
        <v>622</v>
      </c>
      <c r="AJ482" s="184" t="s">
        <v>621</v>
      </c>
      <c r="AK482" s="184" t="s">
        <v>623</v>
      </c>
      <c r="AL482" s="184" t="s">
        <v>621</v>
      </c>
      <c r="AM482" s="184" t="s">
        <v>621</v>
      </c>
      <c r="AN482" s="184" t="s">
        <v>621</v>
      </c>
      <c r="AO482" s="184" t="s">
        <v>621</v>
      </c>
      <c r="AP482" s="184" t="s">
        <v>621</v>
      </c>
      <c r="AQ482" s="184" t="s">
        <v>621</v>
      </c>
      <c r="AR482" s="184" t="s">
        <v>621</v>
      </c>
      <c r="AS482" s="184" t="s">
        <v>621</v>
      </c>
      <c r="AT482" s="184" t="s">
        <v>623</v>
      </c>
      <c r="AU482" s="184" t="s">
        <v>621</v>
      </c>
      <c r="AV482" s="184" t="s">
        <v>621</v>
      </c>
      <c r="AW482" s="184" t="s">
        <v>623</v>
      </c>
      <c r="AX482" s="184" t="s">
        <v>621</v>
      </c>
      <c r="AY482" s="184" t="s">
        <v>621</v>
      </c>
      <c r="AZ482" s="184" t="s">
        <v>622</v>
      </c>
      <c r="BA482" s="184" t="s">
        <v>621</v>
      </c>
      <c r="BC482" s="107">
        <f t="shared" si="42"/>
        <v>37</v>
      </c>
      <c r="BD482" s="107">
        <f t="shared" si="43"/>
        <v>6</v>
      </c>
      <c r="BE482" s="107">
        <f t="shared" si="44"/>
        <v>1</v>
      </c>
      <c r="BF482" s="107">
        <f t="shared" si="45"/>
        <v>6</v>
      </c>
      <c r="BG482" s="107">
        <f t="shared" si="46"/>
        <v>0</v>
      </c>
      <c r="BH482" s="107">
        <f t="shared" si="47"/>
        <v>44</v>
      </c>
    </row>
    <row r="483" spans="1:60" x14ac:dyDescent="0.25">
      <c r="A483" s="104">
        <v>1803</v>
      </c>
      <c r="B483" s="69" t="s">
        <v>487</v>
      </c>
      <c r="C483" s="69" t="s">
        <v>485</v>
      </c>
      <c r="D483" s="184" t="s">
        <v>621</v>
      </c>
      <c r="E483" s="184" t="s">
        <v>621</v>
      </c>
      <c r="F483" s="184" t="s">
        <v>623</v>
      </c>
      <c r="G483" s="184" t="s">
        <v>623</v>
      </c>
      <c r="H483" s="184" t="s">
        <v>621</v>
      </c>
      <c r="I483" s="184" t="s">
        <v>621</v>
      </c>
      <c r="J483" s="184" t="s">
        <v>621</v>
      </c>
      <c r="K483" s="184" t="s">
        <v>621</v>
      </c>
      <c r="L483" s="184" t="s">
        <v>621</v>
      </c>
      <c r="M483" s="184" t="s">
        <v>621</v>
      </c>
      <c r="N483" s="184" t="s">
        <v>621</v>
      </c>
      <c r="O483" s="184" t="s">
        <v>621</v>
      </c>
      <c r="P483" s="184" t="s">
        <v>621</v>
      </c>
      <c r="Q483" s="184" t="s">
        <v>621</v>
      </c>
      <c r="R483" s="184" t="s">
        <v>621</v>
      </c>
      <c r="S483" s="184" t="s">
        <v>621</v>
      </c>
      <c r="T483" s="184" t="s">
        <v>621</v>
      </c>
      <c r="U483" s="184" t="s">
        <v>621</v>
      </c>
      <c r="V483" s="184" t="s">
        <v>621</v>
      </c>
      <c r="W483" s="184" t="s">
        <v>621</v>
      </c>
      <c r="X483" s="184" t="s">
        <v>621</v>
      </c>
      <c r="Y483" s="184" t="s">
        <v>622</v>
      </c>
      <c r="Z483" s="184" t="s">
        <v>621</v>
      </c>
      <c r="AA483" s="184" t="s">
        <v>621</v>
      </c>
      <c r="AB483" s="184" t="s">
        <v>621</v>
      </c>
      <c r="AC483" s="184" t="s">
        <v>621</v>
      </c>
      <c r="AD483" s="184" t="s">
        <v>621</v>
      </c>
      <c r="AE483" s="184" t="s">
        <v>621</v>
      </c>
      <c r="AF483" s="184" t="s">
        <v>621</v>
      </c>
      <c r="AG483" s="184" t="s">
        <v>622</v>
      </c>
      <c r="AH483" s="184" t="s">
        <v>622</v>
      </c>
      <c r="AI483" s="184" t="s">
        <v>622</v>
      </c>
      <c r="AJ483" s="184" t="s">
        <v>621</v>
      </c>
      <c r="AK483" s="184" t="s">
        <v>621</v>
      </c>
      <c r="AL483" s="184" t="s">
        <v>621</v>
      </c>
      <c r="AM483" s="184" t="s">
        <v>621</v>
      </c>
      <c r="AN483" s="184" t="s">
        <v>621</v>
      </c>
      <c r="AO483" s="184" t="s">
        <v>621</v>
      </c>
      <c r="AP483" s="184" t="s">
        <v>621</v>
      </c>
      <c r="AQ483" s="184" t="s">
        <v>621</v>
      </c>
      <c r="AR483" s="184" t="s">
        <v>621</v>
      </c>
      <c r="AS483" s="184" t="s">
        <v>621</v>
      </c>
      <c r="AT483" s="184" t="s">
        <v>623</v>
      </c>
      <c r="AU483" s="184" t="s">
        <v>621</v>
      </c>
      <c r="AV483" s="184" t="s">
        <v>621</v>
      </c>
      <c r="AW483" s="184" t="s">
        <v>621</v>
      </c>
      <c r="AX483" s="184" t="s">
        <v>621</v>
      </c>
      <c r="AY483" s="184" t="s">
        <v>621</v>
      </c>
      <c r="AZ483" s="184" t="s">
        <v>621</v>
      </c>
      <c r="BA483" s="184" t="s">
        <v>621</v>
      </c>
      <c r="BC483" s="107">
        <f t="shared" si="42"/>
        <v>43</v>
      </c>
      <c r="BD483" s="107">
        <f t="shared" si="43"/>
        <v>4</v>
      </c>
      <c r="BE483" s="107">
        <f t="shared" si="44"/>
        <v>0</v>
      </c>
      <c r="BF483" s="107">
        <f t="shared" si="45"/>
        <v>3</v>
      </c>
      <c r="BG483" s="107">
        <f t="shared" si="46"/>
        <v>0</v>
      </c>
      <c r="BH483" s="107">
        <f t="shared" si="47"/>
        <v>47</v>
      </c>
    </row>
    <row r="484" spans="1:60" x14ac:dyDescent="0.25">
      <c r="A484" s="104">
        <v>1804</v>
      </c>
      <c r="B484" s="69" t="s">
        <v>488</v>
      </c>
      <c r="C484" s="69" t="s">
        <v>485</v>
      </c>
      <c r="D484" s="184" t="s">
        <v>621</v>
      </c>
      <c r="E484" s="184" t="s">
        <v>621</v>
      </c>
      <c r="F484" s="184" t="s">
        <v>621</v>
      </c>
      <c r="G484" s="184" t="s">
        <v>623</v>
      </c>
      <c r="H484" s="184" t="s">
        <v>621</v>
      </c>
      <c r="I484" s="184" t="s">
        <v>621</v>
      </c>
      <c r="J484" s="184" t="s">
        <v>623</v>
      </c>
      <c r="K484" s="184" t="s">
        <v>621</v>
      </c>
      <c r="L484" s="184" t="s">
        <v>621</v>
      </c>
      <c r="M484" s="184" t="s">
        <v>621</v>
      </c>
      <c r="N484" s="184" t="s">
        <v>623</v>
      </c>
      <c r="O484" s="184" t="s">
        <v>621</v>
      </c>
      <c r="P484" s="184" t="s">
        <v>621</v>
      </c>
      <c r="Q484" s="184" t="s">
        <v>621</v>
      </c>
      <c r="R484" s="184" t="s">
        <v>623</v>
      </c>
      <c r="S484" s="184" t="s">
        <v>623</v>
      </c>
      <c r="T484" s="184" t="s">
        <v>621</v>
      </c>
      <c r="U484" s="184" t="s">
        <v>621</v>
      </c>
      <c r="V484" s="184" t="s">
        <v>621</v>
      </c>
      <c r="W484" s="184" t="s">
        <v>623</v>
      </c>
      <c r="X484" s="184" t="s">
        <v>621</v>
      </c>
      <c r="Y484" s="184" t="s">
        <v>622</v>
      </c>
      <c r="Z484" s="184" t="s">
        <v>621</v>
      </c>
      <c r="AA484" s="184" t="s">
        <v>621</v>
      </c>
      <c r="AB484" s="184" t="s">
        <v>621</v>
      </c>
      <c r="AC484" s="184" t="s">
        <v>621</v>
      </c>
      <c r="AD484" s="184" t="s">
        <v>621</v>
      </c>
      <c r="AE484" s="184" t="s">
        <v>621</v>
      </c>
      <c r="AF484" s="184" t="s">
        <v>621</v>
      </c>
      <c r="AG484" s="184" t="s">
        <v>622</v>
      </c>
      <c r="AH484" s="184" t="s">
        <v>621</v>
      </c>
      <c r="AI484" s="184" t="s">
        <v>622</v>
      </c>
      <c r="AJ484" s="184" t="s">
        <v>621</v>
      </c>
      <c r="AK484" s="184" t="s">
        <v>621</v>
      </c>
      <c r="AL484" s="184" t="s">
        <v>621</v>
      </c>
      <c r="AM484" s="184" t="s">
        <v>621</v>
      </c>
      <c r="AN484" s="184" t="s">
        <v>621</v>
      </c>
      <c r="AO484" s="184" t="s">
        <v>621</v>
      </c>
      <c r="AP484" s="184" t="s">
        <v>621</v>
      </c>
      <c r="AQ484" s="184" t="s">
        <v>621</v>
      </c>
      <c r="AR484" s="184" t="s">
        <v>623</v>
      </c>
      <c r="AS484" s="184" t="s">
        <v>621</v>
      </c>
      <c r="AT484" s="184" t="s">
        <v>623</v>
      </c>
      <c r="AU484" s="184" t="s">
        <v>621</v>
      </c>
      <c r="AV484" s="184" t="s">
        <v>621</v>
      </c>
      <c r="AW484" s="184" t="s">
        <v>621</v>
      </c>
      <c r="AX484" s="184" t="s">
        <v>621</v>
      </c>
      <c r="AY484" s="184" t="s">
        <v>621</v>
      </c>
      <c r="AZ484" s="184" t="s">
        <v>622</v>
      </c>
      <c r="BA484" s="184" t="s">
        <v>620</v>
      </c>
      <c r="BC484" s="107">
        <f t="shared" si="42"/>
        <v>37</v>
      </c>
      <c r="BD484" s="107">
        <f t="shared" si="43"/>
        <v>4</v>
      </c>
      <c r="BE484" s="107">
        <f t="shared" si="44"/>
        <v>1</v>
      </c>
      <c r="BF484" s="107">
        <f t="shared" si="45"/>
        <v>8</v>
      </c>
      <c r="BG484" s="107">
        <f t="shared" si="46"/>
        <v>0</v>
      </c>
      <c r="BH484" s="107">
        <f t="shared" si="47"/>
        <v>42</v>
      </c>
    </row>
    <row r="485" spans="1:60" x14ac:dyDescent="0.25">
      <c r="A485" s="104">
        <v>1805</v>
      </c>
      <c r="B485" s="69" t="s">
        <v>489</v>
      </c>
      <c r="C485" s="69" t="s">
        <v>485</v>
      </c>
      <c r="D485" s="184" t="s">
        <v>621</v>
      </c>
      <c r="E485" s="184" t="s">
        <v>621</v>
      </c>
      <c r="F485" s="184" t="s">
        <v>621</v>
      </c>
      <c r="G485" s="184" t="s">
        <v>621</v>
      </c>
      <c r="H485" s="184" t="s">
        <v>621</v>
      </c>
      <c r="I485" s="184" t="s">
        <v>621</v>
      </c>
      <c r="J485" s="184" t="s">
        <v>623</v>
      </c>
      <c r="K485" s="184" t="s">
        <v>621</v>
      </c>
      <c r="L485" s="184" t="s">
        <v>621</v>
      </c>
      <c r="M485" s="184" t="s">
        <v>621</v>
      </c>
      <c r="N485" s="184" t="s">
        <v>623</v>
      </c>
      <c r="O485" s="184" t="s">
        <v>621</v>
      </c>
      <c r="P485" s="184" t="s">
        <v>621</v>
      </c>
      <c r="Q485" s="184" t="s">
        <v>621</v>
      </c>
      <c r="R485" s="184" t="s">
        <v>621</v>
      </c>
      <c r="S485" s="184" t="s">
        <v>621</v>
      </c>
      <c r="T485" s="184" t="s">
        <v>621</v>
      </c>
      <c r="U485" s="184" t="s">
        <v>621</v>
      </c>
      <c r="V485" s="184" t="s">
        <v>621</v>
      </c>
      <c r="W485" s="184" t="s">
        <v>623</v>
      </c>
      <c r="X485" s="184" t="s">
        <v>621</v>
      </c>
      <c r="Y485" s="184" t="s">
        <v>622</v>
      </c>
      <c r="Z485" s="184" t="s">
        <v>621</v>
      </c>
      <c r="AA485" s="184" t="s">
        <v>621</v>
      </c>
      <c r="AB485" s="184" t="s">
        <v>621</v>
      </c>
      <c r="AC485" s="184" t="s">
        <v>621</v>
      </c>
      <c r="AD485" s="184" t="s">
        <v>621</v>
      </c>
      <c r="AE485" s="184" t="s">
        <v>621</v>
      </c>
      <c r="AF485" s="184" t="s">
        <v>621</v>
      </c>
      <c r="AG485" s="184" t="s">
        <v>622</v>
      </c>
      <c r="AH485" s="184" t="s">
        <v>622</v>
      </c>
      <c r="AI485" s="184" t="s">
        <v>622</v>
      </c>
      <c r="AJ485" s="184" t="s">
        <v>621</v>
      </c>
      <c r="AK485" s="184" t="s">
        <v>621</v>
      </c>
      <c r="AL485" s="184" t="s">
        <v>621</v>
      </c>
      <c r="AM485" s="184" t="s">
        <v>621</v>
      </c>
      <c r="AN485" s="184" t="s">
        <v>621</v>
      </c>
      <c r="AO485" s="184" t="s">
        <v>621</v>
      </c>
      <c r="AP485" s="184" t="s">
        <v>621</v>
      </c>
      <c r="AQ485" s="184" t="s">
        <v>621</v>
      </c>
      <c r="AR485" s="184" t="s">
        <v>621</v>
      </c>
      <c r="AS485" s="184" t="s">
        <v>623</v>
      </c>
      <c r="AT485" s="184" t="s">
        <v>620</v>
      </c>
      <c r="AU485" s="184" t="s">
        <v>620</v>
      </c>
      <c r="AV485" s="184" t="s">
        <v>621</v>
      </c>
      <c r="AW485" s="184" t="s">
        <v>621</v>
      </c>
      <c r="AX485" s="184" t="s">
        <v>621</v>
      </c>
      <c r="AY485" s="184" t="s">
        <v>621</v>
      </c>
      <c r="AZ485" s="184" t="s">
        <v>622</v>
      </c>
      <c r="BA485" s="184" t="s">
        <v>621</v>
      </c>
      <c r="BC485" s="107">
        <f t="shared" si="42"/>
        <v>39</v>
      </c>
      <c r="BD485" s="107">
        <f t="shared" si="43"/>
        <v>5</v>
      </c>
      <c r="BE485" s="107">
        <f t="shared" si="44"/>
        <v>2</v>
      </c>
      <c r="BF485" s="107">
        <f t="shared" si="45"/>
        <v>4</v>
      </c>
      <c r="BG485" s="107">
        <f t="shared" si="46"/>
        <v>0</v>
      </c>
      <c r="BH485" s="107">
        <f t="shared" si="47"/>
        <v>46</v>
      </c>
    </row>
    <row r="486" spans="1:60" x14ac:dyDescent="0.25">
      <c r="A486" s="104">
        <v>1806</v>
      </c>
      <c r="B486" s="69" t="s">
        <v>490</v>
      </c>
      <c r="C486" s="69" t="s">
        <v>485</v>
      </c>
      <c r="D486" s="184" t="s">
        <v>621</v>
      </c>
      <c r="E486" s="184" t="s">
        <v>621</v>
      </c>
      <c r="F486" s="184" t="s">
        <v>623</v>
      </c>
      <c r="G486" s="184" t="s">
        <v>621</v>
      </c>
      <c r="H486" s="184" t="s">
        <v>623</v>
      </c>
      <c r="I486" s="184" t="s">
        <v>621</v>
      </c>
      <c r="J486" s="184" t="s">
        <v>621</v>
      </c>
      <c r="K486" s="184" t="s">
        <v>621</v>
      </c>
      <c r="L486" s="184" t="s">
        <v>621</v>
      </c>
      <c r="M486" s="184" t="s">
        <v>623</v>
      </c>
      <c r="N486" s="184" t="s">
        <v>621</v>
      </c>
      <c r="O486" s="184" t="s">
        <v>620</v>
      </c>
      <c r="P486" s="184" t="s">
        <v>621</v>
      </c>
      <c r="Q486" s="184" t="s">
        <v>620</v>
      </c>
      <c r="R486" s="184" t="s">
        <v>621</v>
      </c>
      <c r="S486" s="184" t="s">
        <v>621</v>
      </c>
      <c r="T486" s="184" t="s">
        <v>620</v>
      </c>
      <c r="U486" s="184" t="s">
        <v>621</v>
      </c>
      <c r="V486" s="184" t="s">
        <v>621</v>
      </c>
      <c r="W486" s="184" t="s">
        <v>621</v>
      </c>
      <c r="X486" s="184" t="s">
        <v>621</v>
      </c>
      <c r="Y486" s="184" t="s">
        <v>622</v>
      </c>
      <c r="Z486" s="184" t="s">
        <v>621</v>
      </c>
      <c r="AA486" s="184" t="s">
        <v>621</v>
      </c>
      <c r="AB486" s="184" t="s">
        <v>621</v>
      </c>
      <c r="AC486" s="184" t="s">
        <v>623</v>
      </c>
      <c r="AD486" s="184" t="s">
        <v>623</v>
      </c>
      <c r="AE486" s="184" t="s">
        <v>621</v>
      </c>
      <c r="AF486" s="184" t="s">
        <v>621</v>
      </c>
      <c r="AG486" s="184" t="s">
        <v>620</v>
      </c>
      <c r="AH486" s="184" t="s">
        <v>620</v>
      </c>
      <c r="AI486" s="184" t="s">
        <v>623</v>
      </c>
      <c r="AJ486" s="184" t="s">
        <v>621</v>
      </c>
      <c r="AK486" s="184" t="s">
        <v>621</v>
      </c>
      <c r="AL486" s="184" t="s">
        <v>621</v>
      </c>
      <c r="AM486" s="184" t="s">
        <v>621</v>
      </c>
      <c r="AN486" s="184" t="s">
        <v>621</v>
      </c>
      <c r="AO486" s="184" t="s">
        <v>621</v>
      </c>
      <c r="AP486" s="184" t="s">
        <v>621</v>
      </c>
      <c r="AQ486" s="184" t="s">
        <v>621</v>
      </c>
      <c r="AR486" s="184" t="s">
        <v>621</v>
      </c>
      <c r="AS486" s="184" t="s">
        <v>621</v>
      </c>
      <c r="AT486" s="184" t="s">
        <v>623</v>
      </c>
      <c r="AU486" s="184" t="s">
        <v>621</v>
      </c>
      <c r="AV486" s="184" t="s">
        <v>621</v>
      </c>
      <c r="AW486" s="184" t="s">
        <v>621</v>
      </c>
      <c r="AX486" s="184" t="s">
        <v>621</v>
      </c>
      <c r="AY486" s="184" t="s">
        <v>621</v>
      </c>
      <c r="AZ486" s="184" t="s">
        <v>621</v>
      </c>
      <c r="BA486" s="184" t="s">
        <v>623</v>
      </c>
      <c r="BC486" s="107">
        <f t="shared" si="42"/>
        <v>36</v>
      </c>
      <c r="BD486" s="107">
        <f t="shared" si="43"/>
        <v>1</v>
      </c>
      <c r="BE486" s="107">
        <f t="shared" si="44"/>
        <v>5</v>
      </c>
      <c r="BF486" s="107">
        <f t="shared" si="45"/>
        <v>8</v>
      </c>
      <c r="BG486" s="107">
        <f t="shared" si="46"/>
        <v>0</v>
      </c>
      <c r="BH486" s="107">
        <f t="shared" si="47"/>
        <v>42</v>
      </c>
    </row>
    <row r="487" spans="1:60" x14ac:dyDescent="0.25">
      <c r="A487" s="104">
        <v>1807</v>
      </c>
      <c r="B487" s="69" t="s">
        <v>491</v>
      </c>
      <c r="C487" s="69" t="s">
        <v>485</v>
      </c>
      <c r="D487" s="184" t="s">
        <v>621</v>
      </c>
      <c r="E487" s="184" t="s">
        <v>621</v>
      </c>
      <c r="F487" s="184" t="s">
        <v>621</v>
      </c>
      <c r="G487" s="184" t="s">
        <v>621</v>
      </c>
      <c r="H487" s="184" t="s">
        <v>623</v>
      </c>
      <c r="I487" s="184" t="s">
        <v>623</v>
      </c>
      <c r="J487" s="184" t="s">
        <v>621</v>
      </c>
      <c r="K487" s="184" t="s">
        <v>623</v>
      </c>
      <c r="L487" s="184" t="s">
        <v>621</v>
      </c>
      <c r="M487" s="184" t="s">
        <v>621</v>
      </c>
      <c r="N487" s="184" t="s">
        <v>623</v>
      </c>
      <c r="O487" s="184" t="s">
        <v>621</v>
      </c>
      <c r="P487" s="184" t="s">
        <v>621</v>
      </c>
      <c r="Q487" s="184" t="s">
        <v>621</v>
      </c>
      <c r="R487" s="184" t="s">
        <v>623</v>
      </c>
      <c r="S487" s="184" t="s">
        <v>621</v>
      </c>
      <c r="T487" s="184" t="s">
        <v>621</v>
      </c>
      <c r="U487" s="184" t="s">
        <v>621</v>
      </c>
      <c r="V487" s="184" t="s">
        <v>621</v>
      </c>
      <c r="W487" s="184" t="s">
        <v>623</v>
      </c>
      <c r="X487" s="184" t="s">
        <v>621</v>
      </c>
      <c r="Y487" s="184" t="s">
        <v>622</v>
      </c>
      <c r="Z487" s="184" t="s">
        <v>621</v>
      </c>
      <c r="AA487" s="184" t="s">
        <v>621</v>
      </c>
      <c r="AB487" s="184" t="s">
        <v>621</v>
      </c>
      <c r="AC487" s="184" t="s">
        <v>621</v>
      </c>
      <c r="AD487" s="184" t="s">
        <v>621</v>
      </c>
      <c r="AE487" s="184" t="s">
        <v>621</v>
      </c>
      <c r="AF487" s="184" t="s">
        <v>621</v>
      </c>
      <c r="AG487" s="184" t="s">
        <v>622</v>
      </c>
      <c r="AH487" s="184" t="s">
        <v>622</v>
      </c>
      <c r="AI487" s="184" t="s">
        <v>622</v>
      </c>
      <c r="AJ487" s="184" t="s">
        <v>621</v>
      </c>
      <c r="AK487" s="184" t="s">
        <v>621</v>
      </c>
      <c r="AL487" s="184" t="s">
        <v>621</v>
      </c>
      <c r="AM487" s="184" t="s">
        <v>621</v>
      </c>
      <c r="AN487" s="184" t="s">
        <v>621</v>
      </c>
      <c r="AO487" s="184" t="s">
        <v>621</v>
      </c>
      <c r="AP487" s="184" t="s">
        <v>621</v>
      </c>
      <c r="AQ487" s="184" t="s">
        <v>622</v>
      </c>
      <c r="AR487" s="184" t="s">
        <v>621</v>
      </c>
      <c r="AS487" s="184" t="s">
        <v>621</v>
      </c>
      <c r="AT487" s="184" t="s">
        <v>623</v>
      </c>
      <c r="AU487" s="184" t="s">
        <v>623</v>
      </c>
      <c r="AV487" s="184" t="s">
        <v>623</v>
      </c>
      <c r="AW487" s="184" t="s">
        <v>621</v>
      </c>
      <c r="AX487" s="184" t="s">
        <v>620</v>
      </c>
      <c r="AY487" s="184" t="s">
        <v>621</v>
      </c>
      <c r="AZ487" s="184" t="s">
        <v>622</v>
      </c>
      <c r="BA487" s="184" t="s">
        <v>622</v>
      </c>
      <c r="BC487" s="107">
        <f t="shared" si="42"/>
        <v>33</v>
      </c>
      <c r="BD487" s="107">
        <f t="shared" si="43"/>
        <v>7</v>
      </c>
      <c r="BE487" s="107">
        <f t="shared" si="44"/>
        <v>1</v>
      </c>
      <c r="BF487" s="107">
        <f t="shared" si="45"/>
        <v>9</v>
      </c>
      <c r="BG487" s="107">
        <f t="shared" si="46"/>
        <v>0</v>
      </c>
      <c r="BH487" s="107">
        <f t="shared" si="47"/>
        <v>41</v>
      </c>
    </row>
    <row r="488" spans="1:60" x14ac:dyDescent="0.25">
      <c r="A488" s="104">
        <v>1808</v>
      </c>
      <c r="B488" s="69" t="s">
        <v>232</v>
      </c>
      <c r="C488" s="69" t="s">
        <v>485</v>
      </c>
      <c r="D488" s="184" t="s">
        <v>621</v>
      </c>
      <c r="E488" s="184" t="s">
        <v>621</v>
      </c>
      <c r="F488" s="184" t="s">
        <v>621</v>
      </c>
      <c r="G488" s="184" t="s">
        <v>621</v>
      </c>
      <c r="H488" s="184" t="s">
        <v>621</v>
      </c>
      <c r="I488" s="184" t="s">
        <v>621</v>
      </c>
      <c r="J488" s="184" t="s">
        <v>621</v>
      </c>
      <c r="K488" s="184" t="s">
        <v>621</v>
      </c>
      <c r="L488" s="184" t="s">
        <v>622</v>
      </c>
      <c r="M488" s="184" t="s">
        <v>621</v>
      </c>
      <c r="N488" s="184" t="s">
        <v>621</v>
      </c>
      <c r="O488" s="184" t="s">
        <v>621</v>
      </c>
      <c r="P488" s="184" t="s">
        <v>621</v>
      </c>
      <c r="Q488" s="184" t="s">
        <v>621</v>
      </c>
      <c r="R488" s="184" t="s">
        <v>621</v>
      </c>
      <c r="S488" s="184" t="s">
        <v>621</v>
      </c>
      <c r="T488" s="184" t="s">
        <v>623</v>
      </c>
      <c r="U488" s="184" t="s">
        <v>621</v>
      </c>
      <c r="V488" s="184" t="s">
        <v>621</v>
      </c>
      <c r="W488" s="184" t="s">
        <v>621</v>
      </c>
      <c r="X488" s="184" t="s">
        <v>621</v>
      </c>
      <c r="Y488" s="184" t="s">
        <v>621</v>
      </c>
      <c r="Z488" s="184" t="s">
        <v>621</v>
      </c>
      <c r="AA488" s="184" t="s">
        <v>621</v>
      </c>
      <c r="AB488" s="184" t="s">
        <v>621</v>
      </c>
      <c r="AC488" s="184" t="s">
        <v>621</v>
      </c>
      <c r="AD488" s="184" t="s">
        <v>621</v>
      </c>
      <c r="AE488" s="184" t="s">
        <v>621</v>
      </c>
      <c r="AF488" s="184" t="s">
        <v>621</v>
      </c>
      <c r="AG488" s="184" t="s">
        <v>621</v>
      </c>
      <c r="AH488" s="184" t="s">
        <v>621</v>
      </c>
      <c r="AI488" s="184" t="s">
        <v>621</v>
      </c>
      <c r="AJ488" s="184" t="s">
        <v>621</v>
      </c>
      <c r="AK488" s="184" t="s">
        <v>621</v>
      </c>
      <c r="AL488" s="184" t="s">
        <v>621</v>
      </c>
      <c r="AM488" s="184" t="s">
        <v>621</v>
      </c>
      <c r="AN488" s="184" t="s">
        <v>621</v>
      </c>
      <c r="AO488" s="184" t="s">
        <v>623</v>
      </c>
      <c r="AP488" s="184" t="s">
        <v>621</v>
      </c>
      <c r="AQ488" s="184" t="s">
        <v>621</v>
      </c>
      <c r="AR488" s="184" t="s">
        <v>621</v>
      </c>
      <c r="AS488" s="184" t="s">
        <v>621</v>
      </c>
      <c r="AT488" s="184" t="s">
        <v>621</v>
      </c>
      <c r="AU488" s="184" t="s">
        <v>623</v>
      </c>
      <c r="AV488" s="184" t="s">
        <v>621</v>
      </c>
      <c r="AW488" s="184" t="s">
        <v>621</v>
      </c>
      <c r="AX488" s="184" t="s">
        <v>621</v>
      </c>
      <c r="AY488" s="184" t="s">
        <v>621</v>
      </c>
      <c r="AZ488" s="184" t="s">
        <v>621</v>
      </c>
      <c r="BA488" s="184" t="s">
        <v>621</v>
      </c>
      <c r="BC488" s="107">
        <f t="shared" si="42"/>
        <v>46</v>
      </c>
      <c r="BD488" s="107">
        <f t="shared" si="43"/>
        <v>1</v>
      </c>
      <c r="BE488" s="107">
        <f t="shared" si="44"/>
        <v>0</v>
      </c>
      <c r="BF488" s="107">
        <f t="shared" si="45"/>
        <v>3</v>
      </c>
      <c r="BG488" s="107">
        <f t="shared" si="46"/>
        <v>0</v>
      </c>
      <c r="BH488" s="107">
        <f t="shared" si="47"/>
        <v>47</v>
      </c>
    </row>
    <row r="489" spans="1:60" x14ac:dyDescent="0.25">
      <c r="A489" s="104">
        <v>1809</v>
      </c>
      <c r="B489" s="69" t="s">
        <v>492</v>
      </c>
      <c r="C489" s="69" t="s">
        <v>485</v>
      </c>
      <c r="D489" s="184" t="s">
        <v>621</v>
      </c>
      <c r="E489" s="184" t="s">
        <v>623</v>
      </c>
      <c r="F489" s="184" t="s">
        <v>623</v>
      </c>
      <c r="G489" s="184" t="s">
        <v>621</v>
      </c>
      <c r="H489" s="184" t="s">
        <v>621</v>
      </c>
      <c r="I489" s="184" t="s">
        <v>621</v>
      </c>
      <c r="J489" s="184" t="s">
        <v>621</v>
      </c>
      <c r="K489" s="184" t="s">
        <v>623</v>
      </c>
      <c r="L489" s="184" t="s">
        <v>622</v>
      </c>
      <c r="M489" s="184" t="s">
        <v>621</v>
      </c>
      <c r="N489" s="184" t="s">
        <v>621</v>
      </c>
      <c r="O489" s="184" t="s">
        <v>621</v>
      </c>
      <c r="P489" s="184" t="s">
        <v>621</v>
      </c>
      <c r="Q489" s="184" t="s">
        <v>621</v>
      </c>
      <c r="R489" s="184" t="s">
        <v>621</v>
      </c>
      <c r="S489" s="184" t="s">
        <v>621</v>
      </c>
      <c r="T489" s="184" t="s">
        <v>621</v>
      </c>
      <c r="U489" s="184" t="s">
        <v>621</v>
      </c>
      <c r="V489" s="184" t="s">
        <v>621</v>
      </c>
      <c r="W489" s="184" t="s">
        <v>621</v>
      </c>
      <c r="X489" s="184" t="s">
        <v>621</v>
      </c>
      <c r="Y489" s="184" t="s">
        <v>622</v>
      </c>
      <c r="Z489" s="184" t="s">
        <v>621</v>
      </c>
      <c r="AA489" s="184" t="s">
        <v>621</v>
      </c>
      <c r="AB489" s="184" t="s">
        <v>621</v>
      </c>
      <c r="AC489" s="184" t="s">
        <v>621</v>
      </c>
      <c r="AD489" s="184" t="s">
        <v>621</v>
      </c>
      <c r="AE489" s="184" t="s">
        <v>621</v>
      </c>
      <c r="AF489" s="184" t="s">
        <v>621</v>
      </c>
      <c r="AG489" s="184" t="s">
        <v>621</v>
      </c>
      <c r="AH489" s="184" t="s">
        <v>622</v>
      </c>
      <c r="AI489" s="184" t="s">
        <v>622</v>
      </c>
      <c r="AJ489" s="184" t="s">
        <v>621</v>
      </c>
      <c r="AK489" s="184" t="s">
        <v>621</v>
      </c>
      <c r="AL489" s="184" t="s">
        <v>621</v>
      </c>
      <c r="AM489" s="184" t="s">
        <v>621</v>
      </c>
      <c r="AN489" s="184" t="s">
        <v>621</v>
      </c>
      <c r="AO489" s="184" t="s">
        <v>621</v>
      </c>
      <c r="AP489" s="184" t="s">
        <v>621</v>
      </c>
      <c r="AQ489" s="184" t="s">
        <v>621</v>
      </c>
      <c r="AR489" s="184" t="s">
        <v>621</v>
      </c>
      <c r="AS489" s="184" t="s">
        <v>623</v>
      </c>
      <c r="AT489" s="184" t="s">
        <v>623</v>
      </c>
      <c r="AU489" s="184" t="s">
        <v>621</v>
      </c>
      <c r="AV489" s="184" t="s">
        <v>621</v>
      </c>
      <c r="AW489" s="184" t="s">
        <v>621</v>
      </c>
      <c r="AX489" s="184" t="s">
        <v>621</v>
      </c>
      <c r="AY489" s="184" t="s">
        <v>621</v>
      </c>
      <c r="AZ489" s="184" t="s">
        <v>622</v>
      </c>
      <c r="BA489" s="184" t="s">
        <v>620</v>
      </c>
      <c r="BC489" s="107">
        <f t="shared" si="42"/>
        <v>39</v>
      </c>
      <c r="BD489" s="107">
        <f t="shared" si="43"/>
        <v>5</v>
      </c>
      <c r="BE489" s="107">
        <f t="shared" si="44"/>
        <v>1</v>
      </c>
      <c r="BF489" s="107">
        <f t="shared" si="45"/>
        <v>5</v>
      </c>
      <c r="BG489" s="107">
        <f t="shared" si="46"/>
        <v>0</v>
      </c>
      <c r="BH489" s="107">
        <f t="shared" si="47"/>
        <v>45</v>
      </c>
    </row>
    <row r="490" spans="1:60" x14ac:dyDescent="0.25">
      <c r="A490" s="104">
        <v>1810</v>
      </c>
      <c r="B490" s="69" t="s">
        <v>493</v>
      </c>
      <c r="C490" s="69" t="s">
        <v>485</v>
      </c>
      <c r="D490" s="184" t="s">
        <v>621</v>
      </c>
      <c r="E490" s="184" t="s">
        <v>621</v>
      </c>
      <c r="F490" s="184" t="s">
        <v>621</v>
      </c>
      <c r="G490" s="184" t="s">
        <v>621</v>
      </c>
      <c r="H490" s="184" t="s">
        <v>623</v>
      </c>
      <c r="I490" s="184" t="s">
        <v>621</v>
      </c>
      <c r="J490" s="184" t="s">
        <v>621</v>
      </c>
      <c r="K490" s="184" t="s">
        <v>621</v>
      </c>
      <c r="L490" s="184" t="s">
        <v>621</v>
      </c>
      <c r="M490" s="184" t="s">
        <v>621</v>
      </c>
      <c r="N490" s="184" t="s">
        <v>621</v>
      </c>
      <c r="O490" s="184" t="s">
        <v>622</v>
      </c>
      <c r="P490" s="184" t="s">
        <v>621</v>
      </c>
      <c r="Q490" s="184" t="s">
        <v>621</v>
      </c>
      <c r="R490" s="184" t="s">
        <v>623</v>
      </c>
      <c r="S490" s="184" t="s">
        <v>621</v>
      </c>
      <c r="T490" s="184" t="s">
        <v>621</v>
      </c>
      <c r="U490" s="184" t="s">
        <v>621</v>
      </c>
      <c r="V490" s="184" t="s">
        <v>621</v>
      </c>
      <c r="W490" s="184" t="s">
        <v>623</v>
      </c>
      <c r="X490" s="184" t="s">
        <v>621</v>
      </c>
      <c r="Y490" s="184" t="s">
        <v>622</v>
      </c>
      <c r="Z490" s="184" t="s">
        <v>621</v>
      </c>
      <c r="AA490" s="184" t="s">
        <v>621</v>
      </c>
      <c r="AB490" s="184" t="s">
        <v>621</v>
      </c>
      <c r="AC490" s="184" t="s">
        <v>621</v>
      </c>
      <c r="AD490" s="184" t="s">
        <v>621</v>
      </c>
      <c r="AE490" s="184" t="s">
        <v>621</v>
      </c>
      <c r="AF490" s="184" t="s">
        <v>621</v>
      </c>
      <c r="AG490" s="184" t="s">
        <v>621</v>
      </c>
      <c r="AH490" s="184" t="s">
        <v>622</v>
      </c>
      <c r="AI490" s="184" t="s">
        <v>622</v>
      </c>
      <c r="AJ490" s="184" t="s">
        <v>621</v>
      </c>
      <c r="AK490" s="184" t="s">
        <v>621</v>
      </c>
      <c r="AL490" s="184" t="s">
        <v>621</v>
      </c>
      <c r="AM490" s="184" t="s">
        <v>621</v>
      </c>
      <c r="AN490" s="184" t="s">
        <v>621</v>
      </c>
      <c r="AO490" s="184" t="s">
        <v>621</v>
      </c>
      <c r="AP490" s="184" t="s">
        <v>621</v>
      </c>
      <c r="AQ490" s="184" t="s">
        <v>621</v>
      </c>
      <c r="AR490" s="184" t="s">
        <v>621</v>
      </c>
      <c r="AS490" s="184" t="s">
        <v>621</v>
      </c>
      <c r="AT490" s="184" t="s">
        <v>621</v>
      </c>
      <c r="AU490" s="184" t="s">
        <v>621</v>
      </c>
      <c r="AV490" s="184" t="s">
        <v>623</v>
      </c>
      <c r="AW490" s="184" t="s">
        <v>621</v>
      </c>
      <c r="AX490" s="184" t="s">
        <v>621</v>
      </c>
      <c r="AY490" s="184" t="s">
        <v>621</v>
      </c>
      <c r="AZ490" s="184" t="s">
        <v>622</v>
      </c>
      <c r="BA490" s="184" t="s">
        <v>622</v>
      </c>
      <c r="BC490" s="107">
        <f t="shared" si="42"/>
        <v>40</v>
      </c>
      <c r="BD490" s="107">
        <f t="shared" si="43"/>
        <v>6</v>
      </c>
      <c r="BE490" s="107">
        <f t="shared" si="44"/>
        <v>0</v>
      </c>
      <c r="BF490" s="107">
        <f t="shared" si="45"/>
        <v>4</v>
      </c>
      <c r="BG490" s="107">
        <f t="shared" si="46"/>
        <v>0</v>
      </c>
      <c r="BH490" s="107">
        <f t="shared" si="47"/>
        <v>46</v>
      </c>
    </row>
    <row r="491" spans="1:60" x14ac:dyDescent="0.25">
      <c r="A491" s="104">
        <v>1811</v>
      </c>
      <c r="B491" s="69" t="s">
        <v>494</v>
      </c>
      <c r="C491" s="69" t="s">
        <v>485</v>
      </c>
      <c r="D491" s="184" t="s">
        <v>621</v>
      </c>
      <c r="E491" s="184" t="s">
        <v>621</v>
      </c>
      <c r="F491" s="184" t="s">
        <v>621</v>
      </c>
      <c r="G491" s="184" t="s">
        <v>621</v>
      </c>
      <c r="H491" s="184" t="s">
        <v>623</v>
      </c>
      <c r="I491" s="184" t="s">
        <v>621</v>
      </c>
      <c r="J491" s="184" t="s">
        <v>623</v>
      </c>
      <c r="K491" s="184" t="s">
        <v>623</v>
      </c>
      <c r="L491" s="184" t="s">
        <v>621</v>
      </c>
      <c r="M491" s="184" t="s">
        <v>621</v>
      </c>
      <c r="N491" s="184" t="s">
        <v>621</v>
      </c>
      <c r="O491" s="184" t="s">
        <v>621</v>
      </c>
      <c r="P491" s="184" t="s">
        <v>621</v>
      </c>
      <c r="Q491" s="184" t="s">
        <v>621</v>
      </c>
      <c r="R491" s="184" t="s">
        <v>621</v>
      </c>
      <c r="S491" s="184" t="s">
        <v>623</v>
      </c>
      <c r="T491" s="184" t="s">
        <v>621</v>
      </c>
      <c r="U491" s="184" t="s">
        <v>621</v>
      </c>
      <c r="V491" s="184" t="s">
        <v>621</v>
      </c>
      <c r="W491" s="184" t="s">
        <v>623</v>
      </c>
      <c r="X491" s="184" t="s">
        <v>621</v>
      </c>
      <c r="Y491" s="184" t="s">
        <v>622</v>
      </c>
      <c r="Z491" s="184" t="s">
        <v>621</v>
      </c>
      <c r="AA491" s="184" t="s">
        <v>621</v>
      </c>
      <c r="AB491" s="184" t="s">
        <v>621</v>
      </c>
      <c r="AC491" s="184" t="s">
        <v>621</v>
      </c>
      <c r="AD491" s="184" t="s">
        <v>621</v>
      </c>
      <c r="AE491" s="184" t="s">
        <v>621</v>
      </c>
      <c r="AF491" s="184" t="s">
        <v>621</v>
      </c>
      <c r="AG491" s="184" t="s">
        <v>622</v>
      </c>
      <c r="AH491" s="184" t="s">
        <v>622</v>
      </c>
      <c r="AI491" s="184" t="s">
        <v>622</v>
      </c>
      <c r="AJ491" s="184" t="s">
        <v>621</v>
      </c>
      <c r="AK491" s="184" t="s">
        <v>623</v>
      </c>
      <c r="AL491" s="184" t="s">
        <v>621</v>
      </c>
      <c r="AM491" s="184" t="s">
        <v>621</v>
      </c>
      <c r="AN491" s="184" t="s">
        <v>621</v>
      </c>
      <c r="AO491" s="184" t="s">
        <v>621</v>
      </c>
      <c r="AP491" s="184" t="s">
        <v>621</v>
      </c>
      <c r="AQ491" s="184" t="s">
        <v>623</v>
      </c>
      <c r="AR491" s="184" t="s">
        <v>621</v>
      </c>
      <c r="AS491" s="184" t="s">
        <v>621</v>
      </c>
      <c r="AT491" s="184" t="s">
        <v>623</v>
      </c>
      <c r="AU491" s="184" t="s">
        <v>621</v>
      </c>
      <c r="AV491" s="184" t="s">
        <v>621</v>
      </c>
      <c r="AW491" s="184" t="s">
        <v>621</v>
      </c>
      <c r="AX491" s="184" t="s">
        <v>621</v>
      </c>
      <c r="AY491" s="184" t="s">
        <v>621</v>
      </c>
      <c r="AZ491" s="184" t="s">
        <v>622</v>
      </c>
      <c r="BA491" s="184" t="s">
        <v>620</v>
      </c>
      <c r="BC491" s="107">
        <f t="shared" si="42"/>
        <v>36</v>
      </c>
      <c r="BD491" s="107">
        <f t="shared" si="43"/>
        <v>5</v>
      </c>
      <c r="BE491" s="107">
        <f t="shared" si="44"/>
        <v>1</v>
      </c>
      <c r="BF491" s="107">
        <f t="shared" si="45"/>
        <v>8</v>
      </c>
      <c r="BG491" s="107">
        <f t="shared" si="46"/>
        <v>0</v>
      </c>
      <c r="BH491" s="107">
        <f t="shared" si="47"/>
        <v>42</v>
      </c>
    </row>
    <row r="492" spans="1:60" x14ac:dyDescent="0.25">
      <c r="A492" s="104">
        <v>1812</v>
      </c>
      <c r="B492" s="69" t="s">
        <v>495</v>
      </c>
      <c r="C492" s="69" t="s">
        <v>485</v>
      </c>
      <c r="D492" s="184" t="s">
        <v>621</v>
      </c>
      <c r="E492" s="184" t="s">
        <v>621</v>
      </c>
      <c r="F492" s="184" t="s">
        <v>621</v>
      </c>
      <c r="G492" s="184" t="s">
        <v>621</v>
      </c>
      <c r="H492" s="184" t="s">
        <v>623</v>
      </c>
      <c r="I492" s="184" t="s">
        <v>621</v>
      </c>
      <c r="J492" s="184" t="s">
        <v>621</v>
      </c>
      <c r="K492" s="184" t="s">
        <v>623</v>
      </c>
      <c r="L492" s="184" t="s">
        <v>621</v>
      </c>
      <c r="M492" s="184" t="s">
        <v>623</v>
      </c>
      <c r="N492" s="184" t="s">
        <v>623</v>
      </c>
      <c r="O492" s="184" t="s">
        <v>621</v>
      </c>
      <c r="P492" s="184" t="s">
        <v>621</v>
      </c>
      <c r="Q492" s="184" t="s">
        <v>621</v>
      </c>
      <c r="R492" s="184" t="s">
        <v>623</v>
      </c>
      <c r="S492" s="184" t="s">
        <v>621</v>
      </c>
      <c r="T492" s="184" t="s">
        <v>621</v>
      </c>
      <c r="U492" s="184" t="s">
        <v>621</v>
      </c>
      <c r="V492" s="184" t="s">
        <v>621</v>
      </c>
      <c r="W492" s="184" t="s">
        <v>621</v>
      </c>
      <c r="X492" s="184" t="s">
        <v>621</v>
      </c>
      <c r="Y492" s="184" t="s">
        <v>621</v>
      </c>
      <c r="Z492" s="184" t="s">
        <v>621</v>
      </c>
      <c r="AA492" s="184" t="s">
        <v>621</v>
      </c>
      <c r="AB492" s="184" t="s">
        <v>621</v>
      </c>
      <c r="AC492" s="184" t="s">
        <v>621</v>
      </c>
      <c r="AD492" s="184" t="s">
        <v>621</v>
      </c>
      <c r="AE492" s="184" t="s">
        <v>621</v>
      </c>
      <c r="AF492" s="184" t="s">
        <v>621</v>
      </c>
      <c r="AG492" s="184" t="s">
        <v>622</v>
      </c>
      <c r="AH492" s="184" t="s">
        <v>622</v>
      </c>
      <c r="AI492" s="184" t="s">
        <v>622</v>
      </c>
      <c r="AJ492" s="184" t="s">
        <v>621</v>
      </c>
      <c r="AK492" s="184" t="s">
        <v>621</v>
      </c>
      <c r="AL492" s="184" t="s">
        <v>621</v>
      </c>
      <c r="AM492" s="184" t="s">
        <v>621</v>
      </c>
      <c r="AN492" s="184" t="s">
        <v>621</v>
      </c>
      <c r="AO492" s="184" t="s">
        <v>621</v>
      </c>
      <c r="AP492" s="184" t="s">
        <v>621</v>
      </c>
      <c r="AQ492" s="184" t="s">
        <v>621</v>
      </c>
      <c r="AR492" s="184" t="s">
        <v>622</v>
      </c>
      <c r="AS492" s="184" t="s">
        <v>621</v>
      </c>
      <c r="AT492" s="184" t="s">
        <v>621</v>
      </c>
      <c r="AU492" s="184" t="s">
        <v>621</v>
      </c>
      <c r="AV492" s="184" t="s">
        <v>621</v>
      </c>
      <c r="AW492" s="184" t="s">
        <v>621</v>
      </c>
      <c r="AX492" s="184" t="s">
        <v>620</v>
      </c>
      <c r="AY492" s="184" t="s">
        <v>621</v>
      </c>
      <c r="AZ492" s="184" t="s">
        <v>621</v>
      </c>
      <c r="BA492" s="184" t="s">
        <v>623</v>
      </c>
      <c r="BC492" s="107">
        <f t="shared" si="42"/>
        <v>39</v>
      </c>
      <c r="BD492" s="107">
        <f t="shared" si="43"/>
        <v>4</v>
      </c>
      <c r="BE492" s="107">
        <f t="shared" si="44"/>
        <v>1</v>
      </c>
      <c r="BF492" s="107">
        <f t="shared" si="45"/>
        <v>6</v>
      </c>
      <c r="BG492" s="107">
        <f t="shared" si="46"/>
        <v>0</v>
      </c>
      <c r="BH492" s="107">
        <f t="shared" si="47"/>
        <v>44</v>
      </c>
    </row>
    <row r="493" spans="1:60" x14ac:dyDescent="0.25">
      <c r="A493" s="104">
        <v>1813</v>
      </c>
      <c r="B493" s="69" t="s">
        <v>496</v>
      </c>
      <c r="C493" s="69" t="s">
        <v>485</v>
      </c>
      <c r="D493" s="184" t="s">
        <v>621</v>
      </c>
      <c r="E493" s="184" t="s">
        <v>621</v>
      </c>
      <c r="F493" s="184" t="s">
        <v>621</v>
      </c>
      <c r="G493" s="184" t="s">
        <v>621</v>
      </c>
      <c r="H493" s="184" t="s">
        <v>621</v>
      </c>
      <c r="I493" s="184" t="s">
        <v>621</v>
      </c>
      <c r="J493" s="184" t="s">
        <v>621</v>
      </c>
      <c r="K493" s="184" t="s">
        <v>621</v>
      </c>
      <c r="L493" s="184" t="s">
        <v>621</v>
      </c>
      <c r="M493" s="184" t="s">
        <v>621</v>
      </c>
      <c r="N493" s="184" t="s">
        <v>621</v>
      </c>
      <c r="O493" s="184" t="s">
        <v>621</v>
      </c>
      <c r="P493" s="184" t="s">
        <v>621</v>
      </c>
      <c r="Q493" s="184" t="s">
        <v>623</v>
      </c>
      <c r="R493" s="184" t="s">
        <v>623</v>
      </c>
      <c r="S493" s="184" t="s">
        <v>621</v>
      </c>
      <c r="T493" s="184" t="s">
        <v>621</v>
      </c>
      <c r="U493" s="184" t="s">
        <v>621</v>
      </c>
      <c r="V493" s="184" t="s">
        <v>621</v>
      </c>
      <c r="W493" s="184" t="s">
        <v>621</v>
      </c>
      <c r="X493" s="184" t="s">
        <v>621</v>
      </c>
      <c r="Y493" s="184" t="s">
        <v>622</v>
      </c>
      <c r="Z493" s="184" t="s">
        <v>621</v>
      </c>
      <c r="AA493" s="184" t="s">
        <v>621</v>
      </c>
      <c r="AB493" s="184" t="s">
        <v>621</v>
      </c>
      <c r="AC493" s="184" t="s">
        <v>621</v>
      </c>
      <c r="AD493" s="184" t="s">
        <v>621</v>
      </c>
      <c r="AE493" s="184" t="s">
        <v>621</v>
      </c>
      <c r="AF493" s="184" t="s">
        <v>621</v>
      </c>
      <c r="AG493" s="184" t="s">
        <v>622</v>
      </c>
      <c r="AH493" s="184" t="s">
        <v>622</v>
      </c>
      <c r="AI493" s="184" t="s">
        <v>621</v>
      </c>
      <c r="AJ493" s="184" t="s">
        <v>621</v>
      </c>
      <c r="AK493" s="184" t="s">
        <v>621</v>
      </c>
      <c r="AL493" s="184" t="s">
        <v>621</v>
      </c>
      <c r="AM493" s="184" t="s">
        <v>621</v>
      </c>
      <c r="AN493" s="184" t="s">
        <v>621</v>
      </c>
      <c r="AO493" s="184" t="s">
        <v>621</v>
      </c>
      <c r="AP493" s="184" t="s">
        <v>621</v>
      </c>
      <c r="AQ493" s="184" t="s">
        <v>621</v>
      </c>
      <c r="AR493" s="184" t="s">
        <v>621</v>
      </c>
      <c r="AS493" s="184" t="s">
        <v>621</v>
      </c>
      <c r="AT493" s="184" t="s">
        <v>621</v>
      </c>
      <c r="AU493" s="184" t="s">
        <v>621</v>
      </c>
      <c r="AV493" s="184" t="s">
        <v>621</v>
      </c>
      <c r="AW493" s="184" t="s">
        <v>621</v>
      </c>
      <c r="AX493" s="184" t="s">
        <v>621</v>
      </c>
      <c r="AY493" s="184" t="s">
        <v>620</v>
      </c>
      <c r="AZ493" s="184" t="s">
        <v>622</v>
      </c>
      <c r="BA493" s="184" t="s">
        <v>622</v>
      </c>
      <c r="BC493" s="107">
        <f t="shared" si="42"/>
        <v>42</v>
      </c>
      <c r="BD493" s="107">
        <f t="shared" si="43"/>
        <v>5</v>
      </c>
      <c r="BE493" s="107">
        <f t="shared" si="44"/>
        <v>1</v>
      </c>
      <c r="BF493" s="107">
        <f t="shared" si="45"/>
        <v>2</v>
      </c>
      <c r="BG493" s="107">
        <f t="shared" si="46"/>
        <v>0</v>
      </c>
      <c r="BH493" s="107">
        <f t="shared" si="47"/>
        <v>48</v>
      </c>
    </row>
    <row r="494" spans="1:60" x14ac:dyDescent="0.25">
      <c r="A494" s="104">
        <v>1814</v>
      </c>
      <c r="B494" s="69" t="s">
        <v>497</v>
      </c>
      <c r="C494" s="69" t="s">
        <v>485</v>
      </c>
      <c r="D494" s="184" t="s">
        <v>621</v>
      </c>
      <c r="E494" s="184" t="s">
        <v>621</v>
      </c>
      <c r="F494" s="184" t="s">
        <v>623</v>
      </c>
      <c r="G494" s="184" t="s">
        <v>621</v>
      </c>
      <c r="H494" s="184" t="s">
        <v>621</v>
      </c>
      <c r="I494" s="184" t="s">
        <v>621</v>
      </c>
      <c r="J494" s="184" t="s">
        <v>623</v>
      </c>
      <c r="K494" s="184" t="s">
        <v>621</v>
      </c>
      <c r="L494" s="184" t="s">
        <v>621</v>
      </c>
      <c r="M494" s="184" t="s">
        <v>621</v>
      </c>
      <c r="N494" s="184" t="s">
        <v>621</v>
      </c>
      <c r="O494" s="184" t="s">
        <v>621</v>
      </c>
      <c r="P494" s="184" t="s">
        <v>620</v>
      </c>
      <c r="Q494" s="184" t="s">
        <v>623</v>
      </c>
      <c r="R494" s="184" t="s">
        <v>623</v>
      </c>
      <c r="S494" s="184" t="s">
        <v>621</v>
      </c>
      <c r="T494" s="184" t="s">
        <v>621</v>
      </c>
      <c r="U494" s="184" t="s">
        <v>621</v>
      </c>
      <c r="V494" s="184" t="s">
        <v>621</v>
      </c>
      <c r="W494" s="184" t="s">
        <v>621</v>
      </c>
      <c r="X494" s="184" t="s">
        <v>621</v>
      </c>
      <c r="Y494" s="184" t="s">
        <v>622</v>
      </c>
      <c r="Z494" s="184" t="s">
        <v>623</v>
      </c>
      <c r="AA494" s="184" t="s">
        <v>621</v>
      </c>
      <c r="AB494" s="184" t="s">
        <v>621</v>
      </c>
      <c r="AC494" s="184" t="s">
        <v>621</v>
      </c>
      <c r="AD494" s="184" t="s">
        <v>621</v>
      </c>
      <c r="AE494" s="184" t="s">
        <v>621</v>
      </c>
      <c r="AF494" s="184" t="s">
        <v>621</v>
      </c>
      <c r="AG494" s="184" t="s">
        <v>622</v>
      </c>
      <c r="AH494" s="184" t="s">
        <v>622</v>
      </c>
      <c r="AI494" s="184" t="s">
        <v>622</v>
      </c>
      <c r="AJ494" s="184" t="s">
        <v>621</v>
      </c>
      <c r="AK494" s="184" t="s">
        <v>621</v>
      </c>
      <c r="AL494" s="184" t="s">
        <v>621</v>
      </c>
      <c r="AM494" s="184" t="s">
        <v>621</v>
      </c>
      <c r="AN494" s="184" t="s">
        <v>621</v>
      </c>
      <c r="AO494" s="184" t="s">
        <v>621</v>
      </c>
      <c r="AP494" s="184" t="s">
        <v>621</v>
      </c>
      <c r="AQ494" s="184" t="s">
        <v>621</v>
      </c>
      <c r="AR494" s="184" t="s">
        <v>621</v>
      </c>
      <c r="AS494" s="184" t="s">
        <v>623</v>
      </c>
      <c r="AT494" s="184" t="s">
        <v>623</v>
      </c>
      <c r="AU494" s="184" t="s">
        <v>621</v>
      </c>
      <c r="AV494" s="184" t="s">
        <v>621</v>
      </c>
      <c r="AW494" s="184" t="s">
        <v>621</v>
      </c>
      <c r="AX494" s="184" t="s">
        <v>621</v>
      </c>
      <c r="AY494" s="184" t="s">
        <v>621</v>
      </c>
      <c r="AZ494" s="184" t="s">
        <v>622</v>
      </c>
      <c r="BA494" s="184" t="s">
        <v>623</v>
      </c>
      <c r="BC494" s="107">
        <f t="shared" si="42"/>
        <v>36</v>
      </c>
      <c r="BD494" s="107">
        <f t="shared" si="43"/>
        <v>5</v>
      </c>
      <c r="BE494" s="107">
        <f t="shared" si="44"/>
        <v>1</v>
      </c>
      <c r="BF494" s="107">
        <f t="shared" si="45"/>
        <v>8</v>
      </c>
      <c r="BG494" s="107">
        <f t="shared" si="46"/>
        <v>0</v>
      </c>
      <c r="BH494" s="107">
        <f t="shared" si="47"/>
        <v>42</v>
      </c>
    </row>
    <row r="495" spans="1:60" x14ac:dyDescent="0.25">
      <c r="A495" s="104">
        <v>1815</v>
      </c>
      <c r="B495" s="69" t="s">
        <v>498</v>
      </c>
      <c r="C495" s="69" t="s">
        <v>485</v>
      </c>
      <c r="D495" s="184" t="s">
        <v>621</v>
      </c>
      <c r="E495" s="184" t="s">
        <v>621</v>
      </c>
      <c r="F495" s="184" t="s">
        <v>623</v>
      </c>
      <c r="G495" s="184" t="s">
        <v>621</v>
      </c>
      <c r="H495" s="184" t="s">
        <v>623</v>
      </c>
      <c r="I495" s="184" t="s">
        <v>621</v>
      </c>
      <c r="J495" s="184" t="s">
        <v>621</v>
      </c>
      <c r="K495" s="184" t="s">
        <v>621</v>
      </c>
      <c r="L495" s="184" t="s">
        <v>622</v>
      </c>
      <c r="M495" s="184" t="s">
        <v>621</v>
      </c>
      <c r="N495" s="184" t="s">
        <v>621</v>
      </c>
      <c r="O495" s="184" t="s">
        <v>621</v>
      </c>
      <c r="P495" s="184" t="s">
        <v>621</v>
      </c>
      <c r="Q495" s="184" t="s">
        <v>621</v>
      </c>
      <c r="R495" s="184" t="s">
        <v>621</v>
      </c>
      <c r="S495" s="184" t="s">
        <v>621</v>
      </c>
      <c r="T495" s="184" t="s">
        <v>623</v>
      </c>
      <c r="U495" s="184" t="s">
        <v>621</v>
      </c>
      <c r="V495" s="184" t="s">
        <v>621</v>
      </c>
      <c r="W495" s="184" t="s">
        <v>623</v>
      </c>
      <c r="X495" s="184" t="s">
        <v>621</v>
      </c>
      <c r="Y495" s="184" t="s">
        <v>622</v>
      </c>
      <c r="Z495" s="184" t="s">
        <v>621</v>
      </c>
      <c r="AA495" s="184" t="s">
        <v>621</v>
      </c>
      <c r="AB495" s="184" t="s">
        <v>621</v>
      </c>
      <c r="AC495" s="184" t="s">
        <v>621</v>
      </c>
      <c r="AD495" s="184" t="s">
        <v>621</v>
      </c>
      <c r="AE495" s="184" t="s">
        <v>621</v>
      </c>
      <c r="AF495" s="184" t="s">
        <v>621</v>
      </c>
      <c r="AG495" s="184" t="s">
        <v>622</v>
      </c>
      <c r="AH495" s="184" t="s">
        <v>622</v>
      </c>
      <c r="AI495" s="184" t="s">
        <v>622</v>
      </c>
      <c r="AJ495" s="184" t="s">
        <v>621</v>
      </c>
      <c r="AK495" s="184" t="s">
        <v>621</v>
      </c>
      <c r="AL495" s="184" t="s">
        <v>621</v>
      </c>
      <c r="AM495" s="184" t="s">
        <v>621</v>
      </c>
      <c r="AN495" s="184" t="s">
        <v>621</v>
      </c>
      <c r="AO495" s="184" t="s">
        <v>623</v>
      </c>
      <c r="AP495" s="184" t="s">
        <v>621</v>
      </c>
      <c r="AQ495" s="184" t="s">
        <v>621</v>
      </c>
      <c r="AR495" s="184" t="s">
        <v>621</v>
      </c>
      <c r="AS495" s="184" t="s">
        <v>621</v>
      </c>
      <c r="AT495" s="184" t="s">
        <v>621</v>
      </c>
      <c r="AU495" s="184" t="s">
        <v>621</v>
      </c>
      <c r="AV495" s="184" t="s">
        <v>623</v>
      </c>
      <c r="AW495" s="184" t="s">
        <v>623</v>
      </c>
      <c r="AX495" s="184" t="s">
        <v>620</v>
      </c>
      <c r="AY495" s="184" t="s">
        <v>621</v>
      </c>
      <c r="AZ495" s="184" t="s">
        <v>622</v>
      </c>
      <c r="BA495" s="184" t="s">
        <v>622</v>
      </c>
      <c r="BC495" s="107">
        <f t="shared" si="42"/>
        <v>35</v>
      </c>
      <c r="BD495" s="107">
        <f t="shared" si="43"/>
        <v>7</v>
      </c>
      <c r="BE495" s="107">
        <f t="shared" si="44"/>
        <v>1</v>
      </c>
      <c r="BF495" s="107">
        <f t="shared" si="45"/>
        <v>7</v>
      </c>
      <c r="BG495" s="107">
        <f t="shared" si="46"/>
        <v>0</v>
      </c>
      <c r="BH495" s="107">
        <f t="shared" si="47"/>
        <v>43</v>
      </c>
    </row>
    <row r="496" spans="1:60" x14ac:dyDescent="0.25">
      <c r="A496" s="104">
        <v>1816</v>
      </c>
      <c r="B496" s="69" t="s">
        <v>499</v>
      </c>
      <c r="C496" s="69" t="s">
        <v>485</v>
      </c>
      <c r="D496" s="184" t="s">
        <v>621</v>
      </c>
      <c r="E496" s="184" t="s">
        <v>621</v>
      </c>
      <c r="F496" s="184" t="s">
        <v>621</v>
      </c>
      <c r="G496" s="184" t="s">
        <v>621</v>
      </c>
      <c r="H496" s="184" t="s">
        <v>623</v>
      </c>
      <c r="I496" s="184" t="s">
        <v>621</v>
      </c>
      <c r="J496" s="184" t="s">
        <v>621</v>
      </c>
      <c r="K496" s="184" t="s">
        <v>621</v>
      </c>
      <c r="L496" s="184" t="s">
        <v>621</v>
      </c>
      <c r="M496" s="184" t="s">
        <v>621</v>
      </c>
      <c r="N496" s="184" t="s">
        <v>621</v>
      </c>
      <c r="O496" s="184" t="s">
        <v>621</v>
      </c>
      <c r="P496" s="184" t="s">
        <v>621</v>
      </c>
      <c r="Q496" s="184" t="s">
        <v>621</v>
      </c>
      <c r="R496" s="184" t="s">
        <v>623</v>
      </c>
      <c r="S496" s="184" t="s">
        <v>623</v>
      </c>
      <c r="T496" s="184" t="s">
        <v>621</v>
      </c>
      <c r="U496" s="184" t="s">
        <v>621</v>
      </c>
      <c r="V496" s="184" t="s">
        <v>621</v>
      </c>
      <c r="W496" s="184" t="s">
        <v>621</v>
      </c>
      <c r="X496" s="184" t="s">
        <v>621</v>
      </c>
      <c r="Y496" s="184" t="s">
        <v>622</v>
      </c>
      <c r="Z496" s="184" t="s">
        <v>621</v>
      </c>
      <c r="AA496" s="184" t="s">
        <v>621</v>
      </c>
      <c r="AB496" s="184" t="s">
        <v>621</v>
      </c>
      <c r="AC496" s="184" t="s">
        <v>621</v>
      </c>
      <c r="AD496" s="184" t="s">
        <v>621</v>
      </c>
      <c r="AE496" s="184" t="s">
        <v>621</v>
      </c>
      <c r="AF496" s="184" t="s">
        <v>621</v>
      </c>
      <c r="AG496" s="184" t="s">
        <v>622</v>
      </c>
      <c r="AH496" s="184" t="s">
        <v>622</v>
      </c>
      <c r="AI496" s="184" t="s">
        <v>622</v>
      </c>
      <c r="AJ496" s="184" t="s">
        <v>621</v>
      </c>
      <c r="AK496" s="184" t="s">
        <v>621</v>
      </c>
      <c r="AL496" s="184" t="s">
        <v>621</v>
      </c>
      <c r="AM496" s="184" t="s">
        <v>621</v>
      </c>
      <c r="AN496" s="184" t="s">
        <v>621</v>
      </c>
      <c r="AO496" s="184" t="s">
        <v>621</v>
      </c>
      <c r="AP496" s="184" t="s">
        <v>621</v>
      </c>
      <c r="AQ496" s="184" t="s">
        <v>621</v>
      </c>
      <c r="AR496" s="184" t="s">
        <v>621</v>
      </c>
      <c r="AS496" s="184" t="s">
        <v>623</v>
      </c>
      <c r="AT496" s="184" t="s">
        <v>623</v>
      </c>
      <c r="AU496" s="184" t="s">
        <v>621</v>
      </c>
      <c r="AV496" s="184" t="s">
        <v>621</v>
      </c>
      <c r="AW496" s="184" t="s">
        <v>621</v>
      </c>
      <c r="AX496" s="184" t="s">
        <v>621</v>
      </c>
      <c r="AY496" s="184" t="s">
        <v>621</v>
      </c>
      <c r="AZ496" s="184" t="s">
        <v>622</v>
      </c>
      <c r="BA496" s="184" t="s">
        <v>623</v>
      </c>
      <c r="BC496" s="107">
        <f t="shared" si="42"/>
        <v>39</v>
      </c>
      <c r="BD496" s="107">
        <f t="shared" si="43"/>
        <v>5</v>
      </c>
      <c r="BE496" s="107">
        <f t="shared" si="44"/>
        <v>0</v>
      </c>
      <c r="BF496" s="107">
        <f t="shared" si="45"/>
        <v>6</v>
      </c>
      <c r="BG496" s="107">
        <f t="shared" si="46"/>
        <v>0</v>
      </c>
      <c r="BH496" s="107">
        <f t="shared" si="47"/>
        <v>44</v>
      </c>
    </row>
    <row r="497" spans="1:60" x14ac:dyDescent="0.25">
      <c r="A497" s="104">
        <v>1817</v>
      </c>
      <c r="B497" s="69" t="s">
        <v>500</v>
      </c>
      <c r="C497" s="69" t="s">
        <v>485</v>
      </c>
      <c r="D497" s="184" t="s">
        <v>621</v>
      </c>
      <c r="E497" s="184" t="s">
        <v>621</v>
      </c>
      <c r="F497" s="184" t="s">
        <v>621</v>
      </c>
      <c r="G497" s="184" t="s">
        <v>621</v>
      </c>
      <c r="H497" s="184" t="s">
        <v>623</v>
      </c>
      <c r="I497" s="184" t="s">
        <v>621</v>
      </c>
      <c r="J497" s="184" t="s">
        <v>621</v>
      </c>
      <c r="K497" s="184" t="s">
        <v>621</v>
      </c>
      <c r="L497" s="184" t="s">
        <v>622</v>
      </c>
      <c r="M497" s="184" t="s">
        <v>623</v>
      </c>
      <c r="N497" s="184" t="s">
        <v>621</v>
      </c>
      <c r="O497" s="184" t="s">
        <v>622</v>
      </c>
      <c r="P497" s="184" t="s">
        <v>620</v>
      </c>
      <c r="Q497" s="184" t="s">
        <v>620</v>
      </c>
      <c r="R497" s="184" t="s">
        <v>621</v>
      </c>
      <c r="S497" s="184" t="s">
        <v>621</v>
      </c>
      <c r="T497" s="184" t="s">
        <v>620</v>
      </c>
      <c r="U497" s="184" t="s">
        <v>621</v>
      </c>
      <c r="V497" s="184" t="s">
        <v>621</v>
      </c>
      <c r="W497" s="184" t="s">
        <v>623</v>
      </c>
      <c r="X497" s="184" t="s">
        <v>621</v>
      </c>
      <c r="Y497" s="184" t="s">
        <v>622</v>
      </c>
      <c r="Z497" s="184" t="s">
        <v>621</v>
      </c>
      <c r="AA497" s="184" t="s">
        <v>621</v>
      </c>
      <c r="AB497" s="184" t="s">
        <v>621</v>
      </c>
      <c r="AC497" s="184" t="s">
        <v>621</v>
      </c>
      <c r="AD497" s="184" t="s">
        <v>621</v>
      </c>
      <c r="AE497" s="184" t="s">
        <v>622</v>
      </c>
      <c r="AF497" s="184" t="s">
        <v>621</v>
      </c>
      <c r="AG497" s="184" t="s">
        <v>622</v>
      </c>
      <c r="AH497" s="184" t="s">
        <v>622</v>
      </c>
      <c r="AI497" s="184" t="s">
        <v>622</v>
      </c>
      <c r="AJ497" s="184" t="s">
        <v>621</v>
      </c>
      <c r="AK497" s="184" t="s">
        <v>621</v>
      </c>
      <c r="AL497" s="184" t="s">
        <v>622</v>
      </c>
      <c r="AM497" s="184" t="s">
        <v>623</v>
      </c>
      <c r="AN497" s="184" t="s">
        <v>621</v>
      </c>
      <c r="AO497" s="184" t="s">
        <v>622</v>
      </c>
      <c r="AP497" s="184" t="s">
        <v>621</v>
      </c>
      <c r="AQ497" s="184" t="s">
        <v>622</v>
      </c>
      <c r="AR497" s="184" t="s">
        <v>622</v>
      </c>
      <c r="AS497" s="184" t="s">
        <v>621</v>
      </c>
      <c r="AT497" s="184" t="s">
        <v>621</v>
      </c>
      <c r="AU497" s="184" t="s">
        <v>621</v>
      </c>
      <c r="AV497" s="184" t="s">
        <v>621</v>
      </c>
      <c r="AW497" s="184" t="s">
        <v>622</v>
      </c>
      <c r="AX497" s="184" t="s">
        <v>623</v>
      </c>
      <c r="AY497" s="184" t="s">
        <v>621</v>
      </c>
      <c r="AZ497" s="184" t="s">
        <v>622</v>
      </c>
      <c r="BA497" s="184" t="s">
        <v>623</v>
      </c>
      <c r="BC497" s="107">
        <f t="shared" si="42"/>
        <v>28</v>
      </c>
      <c r="BD497" s="107">
        <f t="shared" si="43"/>
        <v>13</v>
      </c>
      <c r="BE497" s="107">
        <f t="shared" si="44"/>
        <v>3</v>
      </c>
      <c r="BF497" s="107">
        <f t="shared" si="45"/>
        <v>6</v>
      </c>
      <c r="BG497" s="107">
        <f t="shared" si="46"/>
        <v>0</v>
      </c>
      <c r="BH497" s="107">
        <f t="shared" si="47"/>
        <v>44</v>
      </c>
    </row>
    <row r="498" spans="1:60" x14ac:dyDescent="0.25">
      <c r="A498" s="104">
        <v>1818</v>
      </c>
      <c r="B498" s="69" t="s">
        <v>501</v>
      </c>
      <c r="C498" s="69" t="s">
        <v>485</v>
      </c>
      <c r="D498" s="184" t="s">
        <v>621</v>
      </c>
      <c r="E498" s="184" t="s">
        <v>621</v>
      </c>
      <c r="F498" s="184" t="s">
        <v>621</v>
      </c>
      <c r="G498" s="184" t="s">
        <v>621</v>
      </c>
      <c r="H498" s="184" t="s">
        <v>621</v>
      </c>
      <c r="I498" s="184" t="s">
        <v>621</v>
      </c>
      <c r="J498" s="184" t="s">
        <v>621</v>
      </c>
      <c r="K498" s="184" t="s">
        <v>621</v>
      </c>
      <c r="L498" s="184" t="s">
        <v>621</v>
      </c>
      <c r="M498" s="184" t="s">
        <v>621</v>
      </c>
      <c r="N498" s="184" t="s">
        <v>621</v>
      </c>
      <c r="O498" s="184" t="s">
        <v>621</v>
      </c>
      <c r="P498" s="184" t="s">
        <v>621</v>
      </c>
      <c r="Q498" s="184" t="s">
        <v>623</v>
      </c>
      <c r="R498" s="184" t="s">
        <v>621</v>
      </c>
      <c r="S498" s="184" t="s">
        <v>621</v>
      </c>
      <c r="T498" s="184" t="s">
        <v>621</v>
      </c>
      <c r="U498" s="184" t="s">
        <v>621</v>
      </c>
      <c r="V498" s="184" t="s">
        <v>621</v>
      </c>
      <c r="W498" s="184" t="s">
        <v>623</v>
      </c>
      <c r="X498" s="184" t="s">
        <v>623</v>
      </c>
      <c r="Y498" s="184" t="s">
        <v>623</v>
      </c>
      <c r="Z498" s="184" t="s">
        <v>621</v>
      </c>
      <c r="AA498" s="184" t="s">
        <v>621</v>
      </c>
      <c r="AB498" s="184" t="s">
        <v>621</v>
      </c>
      <c r="AC498" s="184" t="s">
        <v>621</v>
      </c>
      <c r="AD498" s="184" t="s">
        <v>623</v>
      </c>
      <c r="AE498" s="184" t="s">
        <v>621</v>
      </c>
      <c r="AF498" s="184" t="s">
        <v>621</v>
      </c>
      <c r="AG498" s="184" t="s">
        <v>622</v>
      </c>
      <c r="AH498" s="184" t="s">
        <v>622</v>
      </c>
      <c r="AI498" s="184" t="s">
        <v>622</v>
      </c>
      <c r="AJ498" s="184" t="s">
        <v>621</v>
      </c>
      <c r="AK498" s="184" t="s">
        <v>621</v>
      </c>
      <c r="AL498" s="184" t="s">
        <v>621</v>
      </c>
      <c r="AM498" s="184" t="s">
        <v>621</v>
      </c>
      <c r="AN498" s="184" t="s">
        <v>621</v>
      </c>
      <c r="AO498" s="184" t="s">
        <v>621</v>
      </c>
      <c r="AP498" s="184" t="s">
        <v>621</v>
      </c>
      <c r="AQ498" s="184" t="s">
        <v>621</v>
      </c>
      <c r="AR498" s="184" t="s">
        <v>621</v>
      </c>
      <c r="AS498" s="184" t="s">
        <v>621</v>
      </c>
      <c r="AT498" s="184" t="s">
        <v>623</v>
      </c>
      <c r="AU498" s="184" t="s">
        <v>623</v>
      </c>
      <c r="AV498" s="184" t="s">
        <v>621</v>
      </c>
      <c r="AW498" s="184" t="s">
        <v>621</v>
      </c>
      <c r="AX498" s="184" t="s">
        <v>621</v>
      </c>
      <c r="AY498" s="184" t="s">
        <v>621</v>
      </c>
      <c r="AZ498" s="184" t="s">
        <v>622</v>
      </c>
      <c r="BA498" s="184" t="s">
        <v>623</v>
      </c>
      <c r="BC498" s="107">
        <f t="shared" si="42"/>
        <v>38</v>
      </c>
      <c r="BD498" s="107">
        <f t="shared" si="43"/>
        <v>4</v>
      </c>
      <c r="BE498" s="107">
        <f t="shared" si="44"/>
        <v>0</v>
      </c>
      <c r="BF498" s="107">
        <f t="shared" si="45"/>
        <v>8</v>
      </c>
      <c r="BG498" s="107">
        <f t="shared" si="46"/>
        <v>0</v>
      </c>
      <c r="BH498" s="107">
        <f t="shared" si="47"/>
        <v>42</v>
      </c>
    </row>
    <row r="499" spans="1:60" x14ac:dyDescent="0.25">
      <c r="A499" s="104">
        <v>1819</v>
      </c>
      <c r="B499" s="69" t="s">
        <v>502</v>
      </c>
      <c r="C499" s="69" t="s">
        <v>485</v>
      </c>
      <c r="D499" s="184" t="s">
        <v>621</v>
      </c>
      <c r="E499" s="184" t="s">
        <v>621</v>
      </c>
      <c r="F499" s="184" t="s">
        <v>621</v>
      </c>
      <c r="G499" s="184" t="s">
        <v>621</v>
      </c>
      <c r="H499" s="184" t="s">
        <v>623</v>
      </c>
      <c r="I499" s="184" t="s">
        <v>621</v>
      </c>
      <c r="J499" s="184" t="s">
        <v>621</v>
      </c>
      <c r="K499" s="184" t="s">
        <v>623</v>
      </c>
      <c r="L499" s="184" t="s">
        <v>621</v>
      </c>
      <c r="M499" s="184" t="s">
        <v>623</v>
      </c>
      <c r="N499" s="184" t="s">
        <v>623</v>
      </c>
      <c r="O499" s="184" t="s">
        <v>620</v>
      </c>
      <c r="P499" s="184" t="s">
        <v>621</v>
      </c>
      <c r="Q499" s="184" t="s">
        <v>620</v>
      </c>
      <c r="R499" s="184" t="s">
        <v>623</v>
      </c>
      <c r="S499" s="184" t="s">
        <v>623</v>
      </c>
      <c r="T499" s="184" t="s">
        <v>623</v>
      </c>
      <c r="U499" s="184" t="s">
        <v>621</v>
      </c>
      <c r="V499" s="184" t="s">
        <v>621</v>
      </c>
      <c r="W499" s="184" t="s">
        <v>623</v>
      </c>
      <c r="X499" s="184" t="s">
        <v>621</v>
      </c>
      <c r="Y499" s="184" t="s">
        <v>622</v>
      </c>
      <c r="Z499" s="184" t="s">
        <v>623</v>
      </c>
      <c r="AA499" s="184" t="s">
        <v>621</v>
      </c>
      <c r="AB499" s="184" t="s">
        <v>621</v>
      </c>
      <c r="AC499" s="184" t="s">
        <v>621</v>
      </c>
      <c r="AD499" s="184" t="s">
        <v>621</v>
      </c>
      <c r="AE499" s="184" t="s">
        <v>621</v>
      </c>
      <c r="AF499" s="184" t="s">
        <v>621</v>
      </c>
      <c r="AG499" s="184" t="s">
        <v>622</v>
      </c>
      <c r="AH499" s="184" t="s">
        <v>621</v>
      </c>
      <c r="AI499" s="184" t="s">
        <v>622</v>
      </c>
      <c r="AJ499" s="184" t="s">
        <v>621</v>
      </c>
      <c r="AK499" s="184" t="s">
        <v>621</v>
      </c>
      <c r="AL499" s="184" t="s">
        <v>1578</v>
      </c>
      <c r="AM499" s="184" t="s">
        <v>621</v>
      </c>
      <c r="AN499" s="184" t="s">
        <v>621</v>
      </c>
      <c r="AO499" s="184" t="s">
        <v>623</v>
      </c>
      <c r="AP499" s="184" t="s">
        <v>621</v>
      </c>
      <c r="AQ499" s="184" t="s">
        <v>622</v>
      </c>
      <c r="AR499" s="184" t="s">
        <v>622</v>
      </c>
      <c r="AS499" s="184" t="s">
        <v>621</v>
      </c>
      <c r="AT499" s="184" t="s">
        <v>620</v>
      </c>
      <c r="AU499" s="184" t="s">
        <v>620</v>
      </c>
      <c r="AV499" s="184" t="s">
        <v>621</v>
      </c>
      <c r="AW499" s="184" t="s">
        <v>621</v>
      </c>
      <c r="AX499" s="184" t="s">
        <v>620</v>
      </c>
      <c r="AY499" s="184" t="s">
        <v>621</v>
      </c>
      <c r="AZ499" s="184" t="s">
        <v>622</v>
      </c>
      <c r="BA499" s="184" t="s">
        <v>621</v>
      </c>
      <c r="BC499" s="107">
        <f t="shared" si="42"/>
        <v>28</v>
      </c>
      <c r="BD499" s="107">
        <f t="shared" si="43"/>
        <v>6</v>
      </c>
      <c r="BE499" s="107">
        <f t="shared" si="44"/>
        <v>5</v>
      </c>
      <c r="BF499" s="107">
        <f t="shared" si="45"/>
        <v>10</v>
      </c>
      <c r="BG499" s="107">
        <f t="shared" si="46"/>
        <v>1</v>
      </c>
      <c r="BH499" s="107">
        <f t="shared" si="47"/>
        <v>39</v>
      </c>
    </row>
    <row r="500" spans="1:60" x14ac:dyDescent="0.25">
      <c r="A500" s="104">
        <v>1820</v>
      </c>
      <c r="B500" s="69" t="s">
        <v>503</v>
      </c>
      <c r="C500" s="69" t="s">
        <v>485</v>
      </c>
      <c r="D500" s="184" t="s">
        <v>621</v>
      </c>
      <c r="E500" s="184" t="s">
        <v>621</v>
      </c>
      <c r="F500" s="184" t="s">
        <v>621</v>
      </c>
      <c r="G500" s="184" t="s">
        <v>623</v>
      </c>
      <c r="H500" s="184" t="s">
        <v>623</v>
      </c>
      <c r="I500" s="184" t="s">
        <v>621</v>
      </c>
      <c r="J500" s="184" t="s">
        <v>623</v>
      </c>
      <c r="K500" s="184" t="s">
        <v>621</v>
      </c>
      <c r="L500" s="184" t="s">
        <v>621</v>
      </c>
      <c r="M500" s="184" t="s">
        <v>621</v>
      </c>
      <c r="N500" s="184" t="s">
        <v>621</v>
      </c>
      <c r="O500" s="184" t="s">
        <v>621</v>
      </c>
      <c r="P500" s="184" t="s">
        <v>621</v>
      </c>
      <c r="Q500" s="184" t="s">
        <v>620</v>
      </c>
      <c r="R500" s="184" t="s">
        <v>621</v>
      </c>
      <c r="S500" s="184" t="s">
        <v>621</v>
      </c>
      <c r="T500" s="184" t="s">
        <v>623</v>
      </c>
      <c r="U500" s="184" t="s">
        <v>621</v>
      </c>
      <c r="V500" s="184" t="s">
        <v>621</v>
      </c>
      <c r="W500" s="184" t="s">
        <v>621</v>
      </c>
      <c r="X500" s="184" t="s">
        <v>621</v>
      </c>
      <c r="Y500" s="184" t="s">
        <v>621</v>
      </c>
      <c r="Z500" s="184" t="s">
        <v>621</v>
      </c>
      <c r="AA500" s="184" t="s">
        <v>621</v>
      </c>
      <c r="AB500" s="184" t="s">
        <v>621</v>
      </c>
      <c r="AC500" s="184" t="s">
        <v>621</v>
      </c>
      <c r="AD500" s="184" t="s">
        <v>621</v>
      </c>
      <c r="AE500" s="184" t="s">
        <v>621</v>
      </c>
      <c r="AF500" s="184" t="s">
        <v>621</v>
      </c>
      <c r="AG500" s="184" t="s">
        <v>622</v>
      </c>
      <c r="AH500" s="184" t="s">
        <v>622</v>
      </c>
      <c r="AI500" s="184" t="s">
        <v>622</v>
      </c>
      <c r="AJ500" s="184" t="s">
        <v>621</v>
      </c>
      <c r="AK500" s="184" t="s">
        <v>621</v>
      </c>
      <c r="AL500" s="184" t="s">
        <v>621</v>
      </c>
      <c r="AM500" s="184" t="s">
        <v>623</v>
      </c>
      <c r="AN500" s="184" t="s">
        <v>621</v>
      </c>
      <c r="AO500" s="184" t="s">
        <v>621</v>
      </c>
      <c r="AP500" s="184" t="s">
        <v>621</v>
      </c>
      <c r="AQ500" s="184" t="s">
        <v>621</v>
      </c>
      <c r="AR500" s="184" t="s">
        <v>621</v>
      </c>
      <c r="AS500" s="184" t="s">
        <v>621</v>
      </c>
      <c r="AT500" s="184" t="s">
        <v>623</v>
      </c>
      <c r="AU500" s="184" t="s">
        <v>623</v>
      </c>
      <c r="AV500" s="184" t="s">
        <v>621</v>
      </c>
      <c r="AW500" s="184" t="s">
        <v>621</v>
      </c>
      <c r="AX500" s="184" t="s">
        <v>621</v>
      </c>
      <c r="AY500" s="184" t="s">
        <v>621</v>
      </c>
      <c r="AZ500" s="184" t="s">
        <v>622</v>
      </c>
      <c r="BA500" s="184" t="s">
        <v>621</v>
      </c>
      <c r="BC500" s="107">
        <f t="shared" si="42"/>
        <v>38</v>
      </c>
      <c r="BD500" s="107">
        <f t="shared" si="43"/>
        <v>4</v>
      </c>
      <c r="BE500" s="107">
        <f t="shared" si="44"/>
        <v>1</v>
      </c>
      <c r="BF500" s="107">
        <f t="shared" si="45"/>
        <v>7</v>
      </c>
      <c r="BG500" s="107">
        <f t="shared" si="46"/>
        <v>0</v>
      </c>
      <c r="BH500" s="107">
        <f t="shared" si="47"/>
        <v>43</v>
      </c>
    </row>
    <row r="501" spans="1:60" x14ac:dyDescent="0.25">
      <c r="A501" s="104">
        <v>1821</v>
      </c>
      <c r="B501" s="69" t="s">
        <v>504</v>
      </c>
      <c r="C501" s="69" t="s">
        <v>485</v>
      </c>
      <c r="D501" s="184" t="s">
        <v>621</v>
      </c>
      <c r="E501" s="184" t="s">
        <v>621</v>
      </c>
      <c r="F501" s="184" t="s">
        <v>621</v>
      </c>
      <c r="G501" s="184" t="s">
        <v>621</v>
      </c>
      <c r="H501" s="184" t="s">
        <v>623</v>
      </c>
      <c r="I501" s="184" t="s">
        <v>621</v>
      </c>
      <c r="J501" s="184" t="s">
        <v>623</v>
      </c>
      <c r="K501" s="184" t="s">
        <v>621</v>
      </c>
      <c r="L501" s="184" t="s">
        <v>621</v>
      </c>
      <c r="M501" s="184" t="s">
        <v>621</v>
      </c>
      <c r="N501" s="184" t="s">
        <v>621</v>
      </c>
      <c r="O501" s="184" t="s">
        <v>621</v>
      </c>
      <c r="P501" s="184" t="s">
        <v>621</v>
      </c>
      <c r="Q501" s="184" t="s">
        <v>621</v>
      </c>
      <c r="R501" s="184" t="s">
        <v>623</v>
      </c>
      <c r="S501" s="184" t="s">
        <v>623</v>
      </c>
      <c r="T501" s="184" t="s">
        <v>621</v>
      </c>
      <c r="U501" s="184" t="s">
        <v>621</v>
      </c>
      <c r="V501" s="184" t="s">
        <v>621</v>
      </c>
      <c r="W501" s="184" t="s">
        <v>623</v>
      </c>
      <c r="X501" s="184" t="s">
        <v>621</v>
      </c>
      <c r="Y501" s="184" t="s">
        <v>622</v>
      </c>
      <c r="Z501" s="184" t="s">
        <v>621</v>
      </c>
      <c r="AA501" s="184" t="s">
        <v>621</v>
      </c>
      <c r="AB501" s="184" t="s">
        <v>621</v>
      </c>
      <c r="AC501" s="184" t="s">
        <v>621</v>
      </c>
      <c r="AD501" s="184" t="s">
        <v>621</v>
      </c>
      <c r="AE501" s="184" t="s">
        <v>621</v>
      </c>
      <c r="AF501" s="184" t="s">
        <v>621</v>
      </c>
      <c r="AG501" s="184" t="s">
        <v>622</v>
      </c>
      <c r="AH501" s="184" t="s">
        <v>622</v>
      </c>
      <c r="AI501" s="184" t="s">
        <v>622</v>
      </c>
      <c r="AJ501" s="184" t="s">
        <v>621</v>
      </c>
      <c r="AK501" s="184" t="s">
        <v>621</v>
      </c>
      <c r="AL501" s="184" t="s">
        <v>621</v>
      </c>
      <c r="AM501" s="184" t="s">
        <v>621</v>
      </c>
      <c r="AN501" s="184" t="s">
        <v>621</v>
      </c>
      <c r="AO501" s="184" t="s">
        <v>623</v>
      </c>
      <c r="AP501" s="184" t="s">
        <v>621</v>
      </c>
      <c r="AQ501" s="184" t="s">
        <v>621</v>
      </c>
      <c r="AR501" s="184" t="s">
        <v>621</v>
      </c>
      <c r="AS501" s="184" t="s">
        <v>621</v>
      </c>
      <c r="AT501" s="184" t="s">
        <v>623</v>
      </c>
      <c r="AU501" s="184" t="s">
        <v>621</v>
      </c>
      <c r="AV501" s="184" t="s">
        <v>621</v>
      </c>
      <c r="AW501" s="184" t="s">
        <v>621</v>
      </c>
      <c r="AX501" s="184" t="s">
        <v>621</v>
      </c>
      <c r="AY501" s="184" t="s">
        <v>621</v>
      </c>
      <c r="AZ501" s="184" t="s">
        <v>622</v>
      </c>
      <c r="BA501" s="184" t="s">
        <v>623</v>
      </c>
      <c r="BC501" s="107">
        <f t="shared" si="42"/>
        <v>37</v>
      </c>
      <c r="BD501" s="107">
        <f t="shared" si="43"/>
        <v>5</v>
      </c>
      <c r="BE501" s="107">
        <f t="shared" si="44"/>
        <v>0</v>
      </c>
      <c r="BF501" s="107">
        <f t="shared" si="45"/>
        <v>8</v>
      </c>
      <c r="BG501" s="107">
        <f t="shared" si="46"/>
        <v>0</v>
      </c>
      <c r="BH501" s="107">
        <f t="shared" si="47"/>
        <v>42</v>
      </c>
    </row>
    <row r="502" spans="1:60" x14ac:dyDescent="0.25">
      <c r="A502" s="104">
        <v>1901</v>
      </c>
      <c r="B502" s="69" t="s">
        <v>505</v>
      </c>
      <c r="C502" s="69" t="s">
        <v>506</v>
      </c>
      <c r="D502" s="184" t="s">
        <v>623</v>
      </c>
      <c r="E502" s="184" t="s">
        <v>621</v>
      </c>
      <c r="F502" s="184" t="s">
        <v>621</v>
      </c>
      <c r="G502" s="184" t="s">
        <v>621</v>
      </c>
      <c r="H502" s="184" t="s">
        <v>623</v>
      </c>
      <c r="I502" s="184" t="s">
        <v>623</v>
      </c>
      <c r="J502" s="184" t="s">
        <v>621</v>
      </c>
      <c r="K502" s="184" t="s">
        <v>621</v>
      </c>
      <c r="L502" s="184" t="s">
        <v>622</v>
      </c>
      <c r="M502" s="184" t="s">
        <v>621</v>
      </c>
      <c r="N502" s="184" t="s">
        <v>621</v>
      </c>
      <c r="O502" s="184" t="s">
        <v>622</v>
      </c>
      <c r="P502" s="184" t="s">
        <v>621</v>
      </c>
      <c r="Q502" s="184" t="s">
        <v>621</v>
      </c>
      <c r="R502" s="184" t="s">
        <v>621</v>
      </c>
      <c r="S502" s="184" t="s">
        <v>621</v>
      </c>
      <c r="T502" s="184" t="s">
        <v>621</v>
      </c>
      <c r="U502" s="184" t="s">
        <v>621</v>
      </c>
      <c r="V502" s="184" t="s">
        <v>621</v>
      </c>
      <c r="W502" s="184" t="s">
        <v>621</v>
      </c>
      <c r="X502" s="184" t="s">
        <v>621</v>
      </c>
      <c r="Y502" s="184" t="s">
        <v>622</v>
      </c>
      <c r="Z502" s="184" t="s">
        <v>621</v>
      </c>
      <c r="AA502" s="184" t="s">
        <v>621</v>
      </c>
      <c r="AB502" s="184" t="s">
        <v>621</v>
      </c>
      <c r="AC502" s="184" t="s">
        <v>621</v>
      </c>
      <c r="AD502" s="184" t="s">
        <v>621</v>
      </c>
      <c r="AE502" s="184" t="s">
        <v>622</v>
      </c>
      <c r="AF502" s="184" t="s">
        <v>621</v>
      </c>
      <c r="AG502" s="184" t="s">
        <v>622</v>
      </c>
      <c r="AH502" s="184" t="s">
        <v>622</v>
      </c>
      <c r="AI502" s="184" t="s">
        <v>622</v>
      </c>
      <c r="AJ502" s="184" t="s">
        <v>621</v>
      </c>
      <c r="AK502" s="184" t="s">
        <v>621</v>
      </c>
      <c r="AL502" s="184" t="s">
        <v>622</v>
      </c>
      <c r="AM502" s="184" t="s">
        <v>621</v>
      </c>
      <c r="AN502" s="184" t="s">
        <v>621</v>
      </c>
      <c r="AO502" s="184" t="s">
        <v>622</v>
      </c>
      <c r="AP502" s="184" t="s">
        <v>621</v>
      </c>
      <c r="AQ502" s="184" t="s">
        <v>622</v>
      </c>
      <c r="AR502" s="184" t="s">
        <v>623</v>
      </c>
      <c r="AS502" s="184" t="s">
        <v>621</v>
      </c>
      <c r="AT502" s="184" t="s">
        <v>621</v>
      </c>
      <c r="AU502" s="184" t="s">
        <v>621</v>
      </c>
      <c r="AV502" s="184" t="s">
        <v>621</v>
      </c>
      <c r="AW502" s="184" t="s">
        <v>622</v>
      </c>
      <c r="AX502" s="184" t="s">
        <v>621</v>
      </c>
      <c r="AY502" s="184" t="s">
        <v>621</v>
      </c>
      <c r="AZ502" s="184" t="s">
        <v>622</v>
      </c>
      <c r="BA502" s="184" t="s">
        <v>622</v>
      </c>
      <c r="BC502" s="107">
        <f t="shared" si="42"/>
        <v>33</v>
      </c>
      <c r="BD502" s="107">
        <f t="shared" si="43"/>
        <v>13</v>
      </c>
      <c r="BE502" s="107">
        <f t="shared" si="44"/>
        <v>0</v>
      </c>
      <c r="BF502" s="107">
        <f t="shared" si="45"/>
        <v>4</v>
      </c>
      <c r="BG502" s="107">
        <f t="shared" si="46"/>
        <v>0</v>
      </c>
      <c r="BH502" s="107">
        <f t="shared" si="47"/>
        <v>46</v>
      </c>
    </row>
    <row r="503" spans="1:60" x14ac:dyDescent="0.25">
      <c r="A503" s="104">
        <v>1902</v>
      </c>
      <c r="B503" s="69" t="s">
        <v>507</v>
      </c>
      <c r="C503" s="69" t="s">
        <v>506</v>
      </c>
      <c r="D503" s="184" t="s">
        <v>621</v>
      </c>
      <c r="E503" s="184" t="s">
        <v>621</v>
      </c>
      <c r="F503" s="184" t="s">
        <v>621</v>
      </c>
      <c r="G503" s="184" t="s">
        <v>621</v>
      </c>
      <c r="H503" s="184" t="s">
        <v>621</v>
      </c>
      <c r="I503" s="184" t="s">
        <v>621</v>
      </c>
      <c r="J503" s="184" t="s">
        <v>621</v>
      </c>
      <c r="K503" s="184" t="s">
        <v>621</v>
      </c>
      <c r="L503" s="184" t="s">
        <v>621</v>
      </c>
      <c r="M503" s="184" t="s">
        <v>621</v>
      </c>
      <c r="N503" s="184" t="s">
        <v>621</v>
      </c>
      <c r="O503" s="184" t="s">
        <v>622</v>
      </c>
      <c r="P503" s="184" t="s">
        <v>621</v>
      </c>
      <c r="Q503" s="184" t="s">
        <v>621</v>
      </c>
      <c r="R503" s="184" t="s">
        <v>623</v>
      </c>
      <c r="S503" s="184" t="s">
        <v>621</v>
      </c>
      <c r="T503" s="184" t="s">
        <v>621</v>
      </c>
      <c r="U503" s="184" t="s">
        <v>621</v>
      </c>
      <c r="V503" s="184" t="s">
        <v>621</v>
      </c>
      <c r="W503" s="184" t="s">
        <v>621</v>
      </c>
      <c r="X503" s="184" t="s">
        <v>621</v>
      </c>
      <c r="Y503" s="184" t="s">
        <v>622</v>
      </c>
      <c r="Z503" s="184" t="s">
        <v>621</v>
      </c>
      <c r="AA503" s="184" t="s">
        <v>621</v>
      </c>
      <c r="AB503" s="184" t="s">
        <v>621</v>
      </c>
      <c r="AC503" s="184" t="s">
        <v>621</v>
      </c>
      <c r="AD503" s="184" t="s">
        <v>621</v>
      </c>
      <c r="AE503" s="184" t="s">
        <v>621</v>
      </c>
      <c r="AF503" s="184" t="s">
        <v>621</v>
      </c>
      <c r="AG503" s="184" t="s">
        <v>622</v>
      </c>
      <c r="AH503" s="184" t="s">
        <v>622</v>
      </c>
      <c r="AI503" s="184" t="s">
        <v>622</v>
      </c>
      <c r="AJ503" s="184" t="s">
        <v>621</v>
      </c>
      <c r="AK503" s="184" t="s">
        <v>621</v>
      </c>
      <c r="AL503" s="184" t="s">
        <v>621</v>
      </c>
      <c r="AM503" s="184" t="s">
        <v>621</v>
      </c>
      <c r="AN503" s="184" t="s">
        <v>621</v>
      </c>
      <c r="AO503" s="184" t="s">
        <v>623</v>
      </c>
      <c r="AP503" s="184" t="s">
        <v>623</v>
      </c>
      <c r="AQ503" s="184" t="s">
        <v>621</v>
      </c>
      <c r="AR503" s="184" t="s">
        <v>621</v>
      </c>
      <c r="AS503" s="184" t="s">
        <v>621</v>
      </c>
      <c r="AT503" s="184" t="s">
        <v>620</v>
      </c>
      <c r="AU503" s="184" t="s">
        <v>620</v>
      </c>
      <c r="AV503" s="184" t="s">
        <v>621</v>
      </c>
      <c r="AW503" s="184" t="s">
        <v>623</v>
      </c>
      <c r="AX503" s="184" t="s">
        <v>621</v>
      </c>
      <c r="AY503" s="184" t="s">
        <v>621</v>
      </c>
      <c r="AZ503" s="184" t="s">
        <v>622</v>
      </c>
      <c r="BA503" s="184" t="s">
        <v>621</v>
      </c>
      <c r="BC503" s="107">
        <f t="shared" si="42"/>
        <v>38</v>
      </c>
      <c r="BD503" s="107">
        <f t="shared" si="43"/>
        <v>6</v>
      </c>
      <c r="BE503" s="107">
        <f t="shared" si="44"/>
        <v>2</v>
      </c>
      <c r="BF503" s="107">
        <f t="shared" si="45"/>
        <v>4</v>
      </c>
      <c r="BG503" s="107">
        <f t="shared" si="46"/>
        <v>0</v>
      </c>
      <c r="BH503" s="107">
        <f t="shared" si="47"/>
        <v>46</v>
      </c>
    </row>
    <row r="504" spans="1:60" x14ac:dyDescent="0.25">
      <c r="A504" s="104">
        <v>1903</v>
      </c>
      <c r="B504" s="69" t="s">
        <v>508</v>
      </c>
      <c r="C504" s="69" t="s">
        <v>506</v>
      </c>
      <c r="D504" s="184" t="s">
        <v>621</v>
      </c>
      <c r="E504" s="184" t="s">
        <v>621</v>
      </c>
      <c r="F504" s="184" t="s">
        <v>621</v>
      </c>
      <c r="G504" s="184" t="s">
        <v>621</v>
      </c>
      <c r="H504" s="184" t="s">
        <v>623</v>
      </c>
      <c r="I504" s="184" t="s">
        <v>623</v>
      </c>
      <c r="J504" s="184" t="s">
        <v>623</v>
      </c>
      <c r="K504" s="184" t="s">
        <v>621</v>
      </c>
      <c r="L504" s="184" t="s">
        <v>622</v>
      </c>
      <c r="M504" s="184" t="s">
        <v>621</v>
      </c>
      <c r="N504" s="184" t="s">
        <v>621</v>
      </c>
      <c r="O504" s="184" t="s">
        <v>622</v>
      </c>
      <c r="P504" s="184" t="s">
        <v>621</v>
      </c>
      <c r="Q504" s="184" t="s">
        <v>621</v>
      </c>
      <c r="R504" s="184" t="s">
        <v>621</v>
      </c>
      <c r="S504" s="184" t="s">
        <v>623</v>
      </c>
      <c r="T504" s="184" t="s">
        <v>623</v>
      </c>
      <c r="U504" s="184" t="s">
        <v>621</v>
      </c>
      <c r="V504" s="184" t="s">
        <v>621</v>
      </c>
      <c r="W504" s="184" t="s">
        <v>621</v>
      </c>
      <c r="X504" s="184" t="s">
        <v>621</v>
      </c>
      <c r="Y504" s="184" t="s">
        <v>621</v>
      </c>
      <c r="Z504" s="184" t="s">
        <v>621</v>
      </c>
      <c r="AA504" s="184" t="s">
        <v>621</v>
      </c>
      <c r="AB504" s="184" t="s">
        <v>621</v>
      </c>
      <c r="AC504" s="184" t="s">
        <v>621</v>
      </c>
      <c r="AD504" s="184" t="s">
        <v>621</v>
      </c>
      <c r="AE504" s="184" t="s">
        <v>621</v>
      </c>
      <c r="AF504" s="184" t="s">
        <v>621</v>
      </c>
      <c r="AG504" s="184" t="s">
        <v>622</v>
      </c>
      <c r="AH504" s="184" t="s">
        <v>622</v>
      </c>
      <c r="AI504" s="184" t="s">
        <v>622</v>
      </c>
      <c r="AJ504" s="184" t="s">
        <v>621</v>
      </c>
      <c r="AK504" s="184" t="s">
        <v>621</v>
      </c>
      <c r="AL504" s="184" t="s">
        <v>622</v>
      </c>
      <c r="AM504" s="184" t="s">
        <v>621</v>
      </c>
      <c r="AN504" s="184" t="s">
        <v>621</v>
      </c>
      <c r="AO504" s="184" t="s">
        <v>621</v>
      </c>
      <c r="AP504" s="184" t="s">
        <v>621</v>
      </c>
      <c r="AQ504" s="184" t="s">
        <v>621</v>
      </c>
      <c r="AR504" s="184" t="s">
        <v>621</v>
      </c>
      <c r="AS504" s="184" t="s">
        <v>621</v>
      </c>
      <c r="AT504" s="184" t="s">
        <v>621</v>
      </c>
      <c r="AU504" s="184" t="s">
        <v>621</v>
      </c>
      <c r="AV504" s="184" t="s">
        <v>621</v>
      </c>
      <c r="AW504" s="184" t="s">
        <v>622</v>
      </c>
      <c r="AX504" s="184" t="s">
        <v>621</v>
      </c>
      <c r="AY504" s="184" t="s">
        <v>621</v>
      </c>
      <c r="AZ504" s="184" t="s">
        <v>622</v>
      </c>
      <c r="BA504" s="184" t="s">
        <v>621</v>
      </c>
      <c r="BC504" s="107">
        <f t="shared" si="42"/>
        <v>37</v>
      </c>
      <c r="BD504" s="107">
        <f t="shared" si="43"/>
        <v>8</v>
      </c>
      <c r="BE504" s="107">
        <f t="shared" si="44"/>
        <v>0</v>
      </c>
      <c r="BF504" s="107">
        <f t="shared" si="45"/>
        <v>5</v>
      </c>
      <c r="BG504" s="107">
        <f t="shared" si="46"/>
        <v>0</v>
      </c>
      <c r="BH504" s="107">
        <f t="shared" si="47"/>
        <v>45</v>
      </c>
    </row>
    <row r="505" spans="1:60" x14ac:dyDescent="0.25">
      <c r="A505" s="104">
        <v>1904</v>
      </c>
      <c r="B505" s="69" t="s">
        <v>509</v>
      </c>
      <c r="C505" s="69" t="s">
        <v>506</v>
      </c>
      <c r="D505" s="184" t="s">
        <v>621</v>
      </c>
      <c r="E505" s="184" t="s">
        <v>621</v>
      </c>
      <c r="F505" s="184" t="s">
        <v>621</v>
      </c>
      <c r="G505" s="184" t="s">
        <v>620</v>
      </c>
      <c r="H505" s="184" t="s">
        <v>621</v>
      </c>
      <c r="I505" s="184" t="s">
        <v>621</v>
      </c>
      <c r="J505" s="184" t="s">
        <v>621</v>
      </c>
      <c r="K505" s="184" t="s">
        <v>621</v>
      </c>
      <c r="L505" s="184" t="s">
        <v>621</v>
      </c>
      <c r="M505" s="184" t="s">
        <v>621</v>
      </c>
      <c r="N505" s="184" t="s">
        <v>621</v>
      </c>
      <c r="O505" s="184" t="s">
        <v>621</v>
      </c>
      <c r="P505" s="184" t="s">
        <v>621</v>
      </c>
      <c r="Q505" s="184" t="s">
        <v>620</v>
      </c>
      <c r="R505" s="184" t="s">
        <v>621</v>
      </c>
      <c r="S505" s="184" t="s">
        <v>621</v>
      </c>
      <c r="T505" s="184" t="s">
        <v>620</v>
      </c>
      <c r="U505" s="184" t="s">
        <v>621</v>
      </c>
      <c r="V505" s="184" t="s">
        <v>621</v>
      </c>
      <c r="W505" s="184" t="s">
        <v>621</v>
      </c>
      <c r="X505" s="184" t="s">
        <v>621</v>
      </c>
      <c r="Y505" s="184" t="s">
        <v>621</v>
      </c>
      <c r="Z505" s="184" t="s">
        <v>621</v>
      </c>
      <c r="AA505" s="184" t="s">
        <v>621</v>
      </c>
      <c r="AB505" s="184" t="s">
        <v>621</v>
      </c>
      <c r="AC505" s="184" t="s">
        <v>621</v>
      </c>
      <c r="AD505" s="184" t="s">
        <v>621</v>
      </c>
      <c r="AE505" s="184" t="s">
        <v>621</v>
      </c>
      <c r="AF505" s="184" t="s">
        <v>621</v>
      </c>
      <c r="AG505" s="184" t="s">
        <v>621</v>
      </c>
      <c r="AH505" s="184" t="s">
        <v>620</v>
      </c>
      <c r="AI505" s="184" t="s">
        <v>621</v>
      </c>
      <c r="AJ505" s="184" t="s">
        <v>621</v>
      </c>
      <c r="AK505" s="184" t="s">
        <v>621</v>
      </c>
      <c r="AL505" s="184" t="s">
        <v>621</v>
      </c>
      <c r="AM505" s="184" t="s">
        <v>621</v>
      </c>
      <c r="AN505" s="184" t="s">
        <v>621</v>
      </c>
      <c r="AO505" s="184" t="s">
        <v>623</v>
      </c>
      <c r="AP505" s="184" t="s">
        <v>621</v>
      </c>
      <c r="AQ505" s="184" t="s">
        <v>621</v>
      </c>
      <c r="AR505" s="184" t="s">
        <v>621</v>
      </c>
      <c r="AS505" s="184" t="s">
        <v>621</v>
      </c>
      <c r="AT505" s="184" t="s">
        <v>623</v>
      </c>
      <c r="AU505" s="184" t="s">
        <v>621</v>
      </c>
      <c r="AV505" s="184" t="s">
        <v>621</v>
      </c>
      <c r="AW505" s="184" t="s">
        <v>621</v>
      </c>
      <c r="AX505" s="184" t="s">
        <v>621</v>
      </c>
      <c r="AY505" s="184" t="s">
        <v>621</v>
      </c>
      <c r="AZ505" s="184" t="s">
        <v>622</v>
      </c>
      <c r="BA505" s="184" t="s">
        <v>622</v>
      </c>
      <c r="BC505" s="107">
        <f t="shared" si="42"/>
        <v>42</v>
      </c>
      <c r="BD505" s="107">
        <f t="shared" si="43"/>
        <v>2</v>
      </c>
      <c r="BE505" s="107">
        <f t="shared" si="44"/>
        <v>4</v>
      </c>
      <c r="BF505" s="107">
        <f t="shared" si="45"/>
        <v>2</v>
      </c>
      <c r="BG505" s="107">
        <f t="shared" si="46"/>
        <v>0</v>
      </c>
      <c r="BH505" s="107">
        <f t="shared" si="47"/>
        <v>48</v>
      </c>
    </row>
    <row r="506" spans="1:60" x14ac:dyDescent="0.25">
      <c r="A506" s="104">
        <v>1905</v>
      </c>
      <c r="B506" s="69" t="s">
        <v>510</v>
      </c>
      <c r="C506" s="69" t="s">
        <v>506</v>
      </c>
      <c r="D506" s="184" t="s">
        <v>621</v>
      </c>
      <c r="E506" s="184" t="s">
        <v>621</v>
      </c>
      <c r="F506" s="184" t="s">
        <v>621</v>
      </c>
      <c r="G506" s="184" t="s">
        <v>621</v>
      </c>
      <c r="H506" s="184" t="s">
        <v>623</v>
      </c>
      <c r="I506" s="184" t="s">
        <v>621</v>
      </c>
      <c r="J506" s="184" t="s">
        <v>623</v>
      </c>
      <c r="K506" s="184" t="s">
        <v>621</v>
      </c>
      <c r="L506" s="184" t="s">
        <v>621</v>
      </c>
      <c r="M506" s="184" t="s">
        <v>621</v>
      </c>
      <c r="N506" s="184" t="s">
        <v>621</v>
      </c>
      <c r="O506" s="184" t="s">
        <v>621</v>
      </c>
      <c r="P506" s="184" t="s">
        <v>621</v>
      </c>
      <c r="Q506" s="184" t="s">
        <v>621</v>
      </c>
      <c r="R506" s="184" t="s">
        <v>621</v>
      </c>
      <c r="S506" s="184" t="s">
        <v>621</v>
      </c>
      <c r="T506" s="184" t="s">
        <v>621</v>
      </c>
      <c r="U506" s="184" t="s">
        <v>621</v>
      </c>
      <c r="V506" s="184" t="s">
        <v>621</v>
      </c>
      <c r="W506" s="184" t="s">
        <v>621</v>
      </c>
      <c r="X506" s="184" t="s">
        <v>621</v>
      </c>
      <c r="Y506" s="184" t="s">
        <v>621</v>
      </c>
      <c r="Z506" s="184" t="s">
        <v>621</v>
      </c>
      <c r="AA506" s="184" t="s">
        <v>621</v>
      </c>
      <c r="AB506" s="184" t="s">
        <v>621</v>
      </c>
      <c r="AC506" s="184" t="s">
        <v>621</v>
      </c>
      <c r="AD506" s="184" t="s">
        <v>623</v>
      </c>
      <c r="AE506" s="184" t="s">
        <v>621</v>
      </c>
      <c r="AF506" s="184" t="s">
        <v>621</v>
      </c>
      <c r="AG506" s="184" t="s">
        <v>622</v>
      </c>
      <c r="AH506" s="184" t="s">
        <v>622</v>
      </c>
      <c r="AI506" s="184" t="s">
        <v>622</v>
      </c>
      <c r="AJ506" s="184" t="s">
        <v>621</v>
      </c>
      <c r="AK506" s="184" t="s">
        <v>621</v>
      </c>
      <c r="AL506" s="184" t="s">
        <v>621</v>
      </c>
      <c r="AM506" s="184" t="s">
        <v>621</v>
      </c>
      <c r="AN506" s="184" t="s">
        <v>621</v>
      </c>
      <c r="AO506" s="184" t="s">
        <v>621</v>
      </c>
      <c r="AP506" s="184" t="s">
        <v>621</v>
      </c>
      <c r="AQ506" s="184" t="s">
        <v>621</v>
      </c>
      <c r="AR506" s="184" t="s">
        <v>621</v>
      </c>
      <c r="AS506" s="184" t="s">
        <v>621</v>
      </c>
      <c r="AT506" s="184" t="s">
        <v>621</v>
      </c>
      <c r="AU506" s="184" t="s">
        <v>621</v>
      </c>
      <c r="AV506" s="184" t="s">
        <v>623</v>
      </c>
      <c r="AW506" s="184" t="s">
        <v>623</v>
      </c>
      <c r="AX506" s="184" t="s">
        <v>621</v>
      </c>
      <c r="AY506" s="184" t="s">
        <v>621</v>
      </c>
      <c r="AZ506" s="184" t="s">
        <v>622</v>
      </c>
      <c r="BA506" s="184" t="s">
        <v>622</v>
      </c>
      <c r="BC506" s="107">
        <f t="shared" si="42"/>
        <v>40</v>
      </c>
      <c r="BD506" s="107">
        <f t="shared" si="43"/>
        <v>5</v>
      </c>
      <c r="BE506" s="107">
        <f t="shared" si="44"/>
        <v>0</v>
      </c>
      <c r="BF506" s="107">
        <f t="shared" si="45"/>
        <v>5</v>
      </c>
      <c r="BG506" s="107">
        <f t="shared" si="46"/>
        <v>0</v>
      </c>
      <c r="BH506" s="107">
        <f t="shared" si="47"/>
        <v>45</v>
      </c>
    </row>
    <row r="507" spans="1:60" x14ac:dyDescent="0.25">
      <c r="A507" s="104">
        <v>1906</v>
      </c>
      <c r="B507" s="69" t="s">
        <v>511</v>
      </c>
      <c r="C507" s="69" t="s">
        <v>506</v>
      </c>
      <c r="D507" s="184" t="s">
        <v>621</v>
      </c>
      <c r="E507" s="184" t="s">
        <v>623</v>
      </c>
      <c r="F507" s="184" t="s">
        <v>621</v>
      </c>
      <c r="G507" s="184" t="s">
        <v>623</v>
      </c>
      <c r="H507" s="184" t="s">
        <v>621</v>
      </c>
      <c r="I507" s="184" t="s">
        <v>621</v>
      </c>
      <c r="J507" s="184" t="s">
        <v>621</v>
      </c>
      <c r="K507" s="184" t="s">
        <v>621</v>
      </c>
      <c r="L507" s="184" t="s">
        <v>621</v>
      </c>
      <c r="M507" s="184" t="s">
        <v>621</v>
      </c>
      <c r="N507" s="184" t="s">
        <v>621</v>
      </c>
      <c r="O507" s="184" t="s">
        <v>621</v>
      </c>
      <c r="P507" s="184" t="s">
        <v>621</v>
      </c>
      <c r="Q507" s="184" t="s">
        <v>621</v>
      </c>
      <c r="R507" s="184" t="s">
        <v>621</v>
      </c>
      <c r="S507" s="184" t="s">
        <v>621</v>
      </c>
      <c r="T507" s="184" t="s">
        <v>621</v>
      </c>
      <c r="U507" s="184" t="s">
        <v>621</v>
      </c>
      <c r="V507" s="184" t="s">
        <v>621</v>
      </c>
      <c r="W507" s="184" t="s">
        <v>621</v>
      </c>
      <c r="X507" s="184" t="s">
        <v>621</v>
      </c>
      <c r="Y507" s="184" t="s">
        <v>621</v>
      </c>
      <c r="Z507" s="184" t="s">
        <v>621</v>
      </c>
      <c r="AA507" s="184" t="s">
        <v>621</v>
      </c>
      <c r="AB507" s="184" t="s">
        <v>621</v>
      </c>
      <c r="AC507" s="184" t="s">
        <v>621</v>
      </c>
      <c r="AD507" s="184" t="s">
        <v>621</v>
      </c>
      <c r="AE507" s="184" t="s">
        <v>621</v>
      </c>
      <c r="AF507" s="184" t="s">
        <v>621</v>
      </c>
      <c r="AG507" s="184" t="s">
        <v>622</v>
      </c>
      <c r="AH507" s="184" t="s">
        <v>622</v>
      </c>
      <c r="AI507" s="184" t="s">
        <v>622</v>
      </c>
      <c r="AJ507" s="184" t="s">
        <v>621</v>
      </c>
      <c r="AK507" s="184" t="s">
        <v>621</v>
      </c>
      <c r="AL507" s="184" t="s">
        <v>621</v>
      </c>
      <c r="AM507" s="184" t="s">
        <v>621</v>
      </c>
      <c r="AN507" s="184" t="s">
        <v>621</v>
      </c>
      <c r="AO507" s="184" t="s">
        <v>621</v>
      </c>
      <c r="AP507" s="184" t="s">
        <v>621</v>
      </c>
      <c r="AQ507" s="184" t="s">
        <v>621</v>
      </c>
      <c r="AR507" s="184" t="s">
        <v>621</v>
      </c>
      <c r="AS507" s="184" t="s">
        <v>621</v>
      </c>
      <c r="AT507" s="184" t="s">
        <v>621</v>
      </c>
      <c r="AU507" s="184" t="s">
        <v>623</v>
      </c>
      <c r="AV507" s="184" t="s">
        <v>621</v>
      </c>
      <c r="AW507" s="184" t="s">
        <v>621</v>
      </c>
      <c r="AX507" s="184" t="s">
        <v>621</v>
      </c>
      <c r="AY507" s="184" t="s">
        <v>621</v>
      </c>
      <c r="AZ507" s="184" t="s">
        <v>622</v>
      </c>
      <c r="BA507" s="184" t="s">
        <v>623</v>
      </c>
      <c r="BC507" s="107">
        <f t="shared" si="42"/>
        <v>42</v>
      </c>
      <c r="BD507" s="107">
        <f t="shared" si="43"/>
        <v>4</v>
      </c>
      <c r="BE507" s="107">
        <f t="shared" si="44"/>
        <v>0</v>
      </c>
      <c r="BF507" s="107">
        <f t="shared" si="45"/>
        <v>4</v>
      </c>
      <c r="BG507" s="107">
        <f t="shared" si="46"/>
        <v>0</v>
      </c>
      <c r="BH507" s="107">
        <f t="shared" si="47"/>
        <v>46</v>
      </c>
    </row>
    <row r="508" spans="1:60" x14ac:dyDescent="0.25">
      <c r="A508" s="104">
        <v>1907</v>
      </c>
      <c r="B508" s="69" t="s">
        <v>512</v>
      </c>
      <c r="C508" s="69" t="s">
        <v>506</v>
      </c>
      <c r="D508" s="184" t="s">
        <v>623</v>
      </c>
      <c r="E508" s="184" t="s">
        <v>621</v>
      </c>
      <c r="F508" s="184" t="s">
        <v>621</v>
      </c>
      <c r="G508" s="184" t="s">
        <v>621</v>
      </c>
      <c r="H508" s="184" t="s">
        <v>621</v>
      </c>
      <c r="I508" s="184" t="s">
        <v>621</v>
      </c>
      <c r="J508" s="184" t="s">
        <v>623</v>
      </c>
      <c r="K508" s="184" t="s">
        <v>621</v>
      </c>
      <c r="L508" s="184" t="s">
        <v>622</v>
      </c>
      <c r="M508" s="184" t="s">
        <v>621</v>
      </c>
      <c r="N508" s="184" t="s">
        <v>623</v>
      </c>
      <c r="O508" s="184" t="s">
        <v>622</v>
      </c>
      <c r="P508" s="184" t="s">
        <v>621</v>
      </c>
      <c r="Q508" s="184" t="s">
        <v>621</v>
      </c>
      <c r="R508" s="184" t="s">
        <v>623</v>
      </c>
      <c r="S508" s="184" t="s">
        <v>621</v>
      </c>
      <c r="T508" s="184" t="s">
        <v>623</v>
      </c>
      <c r="U508" s="184" t="s">
        <v>621</v>
      </c>
      <c r="V508" s="184" t="s">
        <v>621</v>
      </c>
      <c r="W508" s="184" t="s">
        <v>621</v>
      </c>
      <c r="X508" s="184" t="s">
        <v>621</v>
      </c>
      <c r="Y508" s="184" t="s">
        <v>623</v>
      </c>
      <c r="Z508" s="184" t="s">
        <v>621</v>
      </c>
      <c r="AA508" s="184" t="s">
        <v>621</v>
      </c>
      <c r="AB508" s="184" t="s">
        <v>623</v>
      </c>
      <c r="AC508" s="184" t="s">
        <v>621</v>
      </c>
      <c r="AD508" s="184" t="s">
        <v>621</v>
      </c>
      <c r="AE508" s="184" t="s">
        <v>621</v>
      </c>
      <c r="AF508" s="184" t="s">
        <v>621</v>
      </c>
      <c r="AG508" s="184" t="s">
        <v>622</v>
      </c>
      <c r="AH508" s="184" t="s">
        <v>622</v>
      </c>
      <c r="AI508" s="184" t="s">
        <v>621</v>
      </c>
      <c r="AJ508" s="184" t="s">
        <v>621</v>
      </c>
      <c r="AK508" s="184" t="s">
        <v>621</v>
      </c>
      <c r="AL508" s="184" t="s">
        <v>622</v>
      </c>
      <c r="AM508" s="184" t="s">
        <v>621</v>
      </c>
      <c r="AN508" s="184" t="s">
        <v>621</v>
      </c>
      <c r="AO508" s="184" t="s">
        <v>621</v>
      </c>
      <c r="AP508" s="184" t="s">
        <v>621</v>
      </c>
      <c r="AQ508" s="184" t="s">
        <v>621</v>
      </c>
      <c r="AR508" s="184" t="s">
        <v>621</v>
      </c>
      <c r="AS508" s="184" t="s">
        <v>621</v>
      </c>
      <c r="AT508" s="184" t="s">
        <v>621</v>
      </c>
      <c r="AU508" s="184" t="s">
        <v>621</v>
      </c>
      <c r="AV508" s="184" t="s">
        <v>621</v>
      </c>
      <c r="AW508" s="184" t="s">
        <v>622</v>
      </c>
      <c r="AX508" s="184" t="s">
        <v>621</v>
      </c>
      <c r="AY508" s="184" t="s">
        <v>621</v>
      </c>
      <c r="AZ508" s="184" t="s">
        <v>622</v>
      </c>
      <c r="BA508" s="184" t="s">
        <v>622</v>
      </c>
      <c r="BC508" s="107">
        <f t="shared" si="42"/>
        <v>35</v>
      </c>
      <c r="BD508" s="107">
        <f t="shared" si="43"/>
        <v>8</v>
      </c>
      <c r="BE508" s="107">
        <f t="shared" si="44"/>
        <v>0</v>
      </c>
      <c r="BF508" s="107">
        <f t="shared" si="45"/>
        <v>7</v>
      </c>
      <c r="BG508" s="107">
        <f t="shared" si="46"/>
        <v>0</v>
      </c>
      <c r="BH508" s="107">
        <f t="shared" si="47"/>
        <v>43</v>
      </c>
    </row>
    <row r="509" spans="1:60" x14ac:dyDescent="0.25">
      <c r="A509" s="104">
        <v>1908</v>
      </c>
      <c r="B509" s="69" t="s">
        <v>513</v>
      </c>
      <c r="C509" s="69" t="s">
        <v>506</v>
      </c>
      <c r="D509" s="184" t="s">
        <v>623</v>
      </c>
      <c r="E509" s="184" t="s">
        <v>621</v>
      </c>
      <c r="F509" s="184" t="s">
        <v>621</v>
      </c>
      <c r="G509" s="184" t="s">
        <v>621</v>
      </c>
      <c r="H509" s="184" t="s">
        <v>621</v>
      </c>
      <c r="I509" s="184" t="s">
        <v>621</v>
      </c>
      <c r="J509" s="184" t="s">
        <v>621</v>
      </c>
      <c r="K509" s="184" t="s">
        <v>623</v>
      </c>
      <c r="L509" s="184" t="s">
        <v>622</v>
      </c>
      <c r="M509" s="184" t="s">
        <v>621</v>
      </c>
      <c r="N509" s="184" t="s">
        <v>621</v>
      </c>
      <c r="O509" s="184" t="s">
        <v>622</v>
      </c>
      <c r="P509" s="184" t="s">
        <v>620</v>
      </c>
      <c r="Q509" s="184" t="s">
        <v>620</v>
      </c>
      <c r="R509" s="184" t="s">
        <v>621</v>
      </c>
      <c r="S509" s="184" t="s">
        <v>621</v>
      </c>
      <c r="T509" s="184" t="s">
        <v>620</v>
      </c>
      <c r="U509" s="184" t="s">
        <v>621</v>
      </c>
      <c r="V509" s="184" t="s">
        <v>621</v>
      </c>
      <c r="W509" s="184" t="s">
        <v>623</v>
      </c>
      <c r="X509" s="184" t="s">
        <v>621</v>
      </c>
      <c r="Y509" s="184" t="s">
        <v>622</v>
      </c>
      <c r="Z509" s="184" t="s">
        <v>621</v>
      </c>
      <c r="AA509" s="184" t="s">
        <v>621</v>
      </c>
      <c r="AB509" s="184" t="s">
        <v>621</v>
      </c>
      <c r="AC509" s="184" t="s">
        <v>621</v>
      </c>
      <c r="AD509" s="184" t="s">
        <v>621</v>
      </c>
      <c r="AE509" s="184" t="s">
        <v>621</v>
      </c>
      <c r="AF509" s="184" t="s">
        <v>621</v>
      </c>
      <c r="AG509" s="184" t="s">
        <v>622</v>
      </c>
      <c r="AH509" s="184" t="s">
        <v>622</v>
      </c>
      <c r="AI509" s="184" t="s">
        <v>622</v>
      </c>
      <c r="AJ509" s="184" t="s">
        <v>621</v>
      </c>
      <c r="AK509" s="184" t="s">
        <v>623</v>
      </c>
      <c r="AL509" s="184" t="s">
        <v>622</v>
      </c>
      <c r="AM509" s="184" t="s">
        <v>621</v>
      </c>
      <c r="AN509" s="184" t="s">
        <v>621</v>
      </c>
      <c r="AO509" s="184" t="s">
        <v>621</v>
      </c>
      <c r="AP509" s="184" t="s">
        <v>621</v>
      </c>
      <c r="AQ509" s="184" t="s">
        <v>621</v>
      </c>
      <c r="AR509" s="184" t="s">
        <v>621</v>
      </c>
      <c r="AS509" s="184" t="s">
        <v>621</v>
      </c>
      <c r="AT509" s="184" t="s">
        <v>621</v>
      </c>
      <c r="AU509" s="184" t="s">
        <v>621</v>
      </c>
      <c r="AV509" s="184" t="s">
        <v>623</v>
      </c>
      <c r="AW509" s="184" t="s">
        <v>622</v>
      </c>
      <c r="AX509" s="184" t="s">
        <v>620</v>
      </c>
      <c r="AY509" s="184" t="s">
        <v>621</v>
      </c>
      <c r="AZ509" s="184" t="s">
        <v>622</v>
      </c>
      <c r="BA509" s="184" t="s">
        <v>620</v>
      </c>
      <c r="BC509" s="107">
        <f t="shared" si="42"/>
        <v>31</v>
      </c>
      <c r="BD509" s="107">
        <f t="shared" si="43"/>
        <v>9</v>
      </c>
      <c r="BE509" s="107">
        <f t="shared" si="44"/>
        <v>5</v>
      </c>
      <c r="BF509" s="107">
        <f t="shared" si="45"/>
        <v>5</v>
      </c>
      <c r="BG509" s="107">
        <f t="shared" si="46"/>
        <v>0</v>
      </c>
      <c r="BH509" s="107">
        <f t="shared" si="47"/>
        <v>45</v>
      </c>
    </row>
    <row r="510" spans="1:60" x14ac:dyDescent="0.25">
      <c r="A510" s="104">
        <v>1909</v>
      </c>
      <c r="B510" s="69" t="s">
        <v>514</v>
      </c>
      <c r="C510" s="69" t="s">
        <v>506</v>
      </c>
      <c r="D510" s="184" t="s">
        <v>621</v>
      </c>
      <c r="E510" s="184" t="s">
        <v>621</v>
      </c>
      <c r="F510" s="184" t="s">
        <v>623</v>
      </c>
      <c r="G510" s="184" t="s">
        <v>621</v>
      </c>
      <c r="H510" s="184" t="s">
        <v>621</v>
      </c>
      <c r="I510" s="184" t="s">
        <v>621</v>
      </c>
      <c r="J510" s="184" t="s">
        <v>623</v>
      </c>
      <c r="K510" s="184" t="s">
        <v>621</v>
      </c>
      <c r="L510" s="184" t="s">
        <v>623</v>
      </c>
      <c r="M510" s="184" t="s">
        <v>621</v>
      </c>
      <c r="N510" s="184" t="s">
        <v>623</v>
      </c>
      <c r="O510" s="184" t="s">
        <v>621</v>
      </c>
      <c r="P510" s="184" t="s">
        <v>621</v>
      </c>
      <c r="Q510" s="184" t="s">
        <v>621</v>
      </c>
      <c r="R510" s="184" t="s">
        <v>623</v>
      </c>
      <c r="S510" s="184" t="s">
        <v>621</v>
      </c>
      <c r="T510" s="184" t="s">
        <v>621</v>
      </c>
      <c r="U510" s="184" t="s">
        <v>621</v>
      </c>
      <c r="V510" s="184" t="s">
        <v>621</v>
      </c>
      <c r="W510" s="184" t="s">
        <v>621</v>
      </c>
      <c r="X510" s="184" t="s">
        <v>621</v>
      </c>
      <c r="Y510" s="184" t="s">
        <v>622</v>
      </c>
      <c r="Z510" s="184" t="s">
        <v>621</v>
      </c>
      <c r="AA510" s="184" t="s">
        <v>621</v>
      </c>
      <c r="AB510" s="184" t="s">
        <v>621</v>
      </c>
      <c r="AC510" s="184" t="s">
        <v>621</v>
      </c>
      <c r="AD510" s="184" t="s">
        <v>621</v>
      </c>
      <c r="AE510" s="184" t="s">
        <v>621</v>
      </c>
      <c r="AF510" s="184" t="s">
        <v>621</v>
      </c>
      <c r="AG510" s="184" t="s">
        <v>622</v>
      </c>
      <c r="AH510" s="184" t="s">
        <v>622</v>
      </c>
      <c r="AI510" s="184" t="s">
        <v>622</v>
      </c>
      <c r="AJ510" s="184" t="s">
        <v>621</v>
      </c>
      <c r="AK510" s="184" t="s">
        <v>621</v>
      </c>
      <c r="AL510" s="184" t="s">
        <v>621</v>
      </c>
      <c r="AM510" s="184" t="s">
        <v>621</v>
      </c>
      <c r="AN510" s="184" t="s">
        <v>621</v>
      </c>
      <c r="AO510" s="184" t="s">
        <v>620</v>
      </c>
      <c r="AP510" s="184" t="s">
        <v>621</v>
      </c>
      <c r="AQ510" s="184" t="s">
        <v>621</v>
      </c>
      <c r="AR510" s="184" t="s">
        <v>621</v>
      </c>
      <c r="AS510" s="184" t="s">
        <v>623</v>
      </c>
      <c r="AT510" s="184" t="s">
        <v>623</v>
      </c>
      <c r="AU510" s="184" t="s">
        <v>621</v>
      </c>
      <c r="AV510" s="184" t="s">
        <v>621</v>
      </c>
      <c r="AW510" s="184" t="s">
        <v>621</v>
      </c>
      <c r="AX510" s="184" t="s">
        <v>623</v>
      </c>
      <c r="AY510" s="184" t="s">
        <v>621</v>
      </c>
      <c r="AZ510" s="184" t="s">
        <v>622</v>
      </c>
      <c r="BA510" s="184" t="s">
        <v>622</v>
      </c>
      <c r="BC510" s="107">
        <f t="shared" si="42"/>
        <v>35</v>
      </c>
      <c r="BD510" s="107">
        <f t="shared" si="43"/>
        <v>6</v>
      </c>
      <c r="BE510" s="107">
        <f t="shared" si="44"/>
        <v>1</v>
      </c>
      <c r="BF510" s="107">
        <f t="shared" si="45"/>
        <v>8</v>
      </c>
      <c r="BG510" s="107">
        <f t="shared" si="46"/>
        <v>0</v>
      </c>
      <c r="BH510" s="107">
        <f t="shared" si="47"/>
        <v>42</v>
      </c>
    </row>
    <row r="511" spans="1:60" x14ac:dyDescent="0.25">
      <c r="A511" s="104">
        <v>1910</v>
      </c>
      <c r="B511" s="69" t="s">
        <v>515</v>
      </c>
      <c r="C511" s="69" t="s">
        <v>506</v>
      </c>
      <c r="D511" s="184" t="s">
        <v>621</v>
      </c>
      <c r="E511" s="184" t="s">
        <v>621</v>
      </c>
      <c r="F511" s="184" t="s">
        <v>621</v>
      </c>
      <c r="G511" s="184" t="s">
        <v>621</v>
      </c>
      <c r="H511" s="184" t="s">
        <v>621</v>
      </c>
      <c r="I511" s="184" t="s">
        <v>621</v>
      </c>
      <c r="J511" s="184" t="s">
        <v>621</v>
      </c>
      <c r="K511" s="184" t="s">
        <v>621</v>
      </c>
      <c r="L511" s="184" t="s">
        <v>622</v>
      </c>
      <c r="M511" s="184" t="s">
        <v>621</v>
      </c>
      <c r="N511" s="184" t="s">
        <v>621</v>
      </c>
      <c r="O511" s="184" t="s">
        <v>622</v>
      </c>
      <c r="P511" s="184" t="s">
        <v>621</v>
      </c>
      <c r="Q511" s="184" t="s">
        <v>623</v>
      </c>
      <c r="R511" s="184" t="s">
        <v>623</v>
      </c>
      <c r="S511" s="184" t="s">
        <v>621</v>
      </c>
      <c r="T511" s="184" t="s">
        <v>623</v>
      </c>
      <c r="U511" s="184" t="s">
        <v>621</v>
      </c>
      <c r="V511" s="184" t="s">
        <v>621</v>
      </c>
      <c r="W511" s="184" t="s">
        <v>621</v>
      </c>
      <c r="X511" s="184" t="s">
        <v>621</v>
      </c>
      <c r="Y511" s="184" t="s">
        <v>622</v>
      </c>
      <c r="Z511" s="184" t="s">
        <v>621</v>
      </c>
      <c r="AA511" s="184" t="s">
        <v>621</v>
      </c>
      <c r="AB511" s="184" t="s">
        <v>621</v>
      </c>
      <c r="AC511" s="184" t="s">
        <v>623</v>
      </c>
      <c r="AD511" s="184" t="s">
        <v>621</v>
      </c>
      <c r="AE511" s="184" t="s">
        <v>621</v>
      </c>
      <c r="AF511" s="184" t="s">
        <v>621</v>
      </c>
      <c r="AG511" s="184" t="s">
        <v>622</v>
      </c>
      <c r="AH511" s="184" t="s">
        <v>622</v>
      </c>
      <c r="AI511" s="184" t="s">
        <v>622</v>
      </c>
      <c r="AJ511" s="184" t="s">
        <v>621</v>
      </c>
      <c r="AK511" s="184" t="s">
        <v>621</v>
      </c>
      <c r="AL511" s="184" t="s">
        <v>622</v>
      </c>
      <c r="AM511" s="184" t="s">
        <v>621</v>
      </c>
      <c r="AN511" s="184" t="s">
        <v>621</v>
      </c>
      <c r="AO511" s="184" t="s">
        <v>621</v>
      </c>
      <c r="AP511" s="184" t="s">
        <v>621</v>
      </c>
      <c r="AQ511" s="184" t="s">
        <v>621</v>
      </c>
      <c r="AR511" s="184" t="s">
        <v>621</v>
      </c>
      <c r="AS511" s="184" t="s">
        <v>623</v>
      </c>
      <c r="AT511" s="184" t="s">
        <v>621</v>
      </c>
      <c r="AU511" s="184" t="s">
        <v>621</v>
      </c>
      <c r="AV511" s="184" t="s">
        <v>623</v>
      </c>
      <c r="AW511" s="184" t="s">
        <v>622</v>
      </c>
      <c r="AX511" s="184" t="s">
        <v>621</v>
      </c>
      <c r="AY511" s="184" t="s">
        <v>621</v>
      </c>
      <c r="AZ511" s="184" t="s">
        <v>622</v>
      </c>
      <c r="BA511" s="184" t="s">
        <v>622</v>
      </c>
      <c r="BC511" s="107">
        <f t="shared" si="42"/>
        <v>34</v>
      </c>
      <c r="BD511" s="107">
        <f t="shared" si="43"/>
        <v>10</v>
      </c>
      <c r="BE511" s="107">
        <f t="shared" si="44"/>
        <v>0</v>
      </c>
      <c r="BF511" s="107">
        <f t="shared" si="45"/>
        <v>6</v>
      </c>
      <c r="BG511" s="107">
        <f t="shared" si="46"/>
        <v>0</v>
      </c>
      <c r="BH511" s="107">
        <f t="shared" si="47"/>
        <v>44</v>
      </c>
    </row>
    <row r="512" spans="1:60" x14ac:dyDescent="0.25">
      <c r="A512" s="104">
        <v>1911</v>
      </c>
      <c r="B512" s="69" t="s">
        <v>516</v>
      </c>
      <c r="C512" s="69" t="s">
        <v>506</v>
      </c>
      <c r="D512" s="184" t="s">
        <v>621</v>
      </c>
      <c r="E512" s="184" t="s">
        <v>621</v>
      </c>
      <c r="F512" s="184" t="s">
        <v>621</v>
      </c>
      <c r="G512" s="184" t="s">
        <v>621</v>
      </c>
      <c r="H512" s="184" t="s">
        <v>623</v>
      </c>
      <c r="I512" s="184" t="s">
        <v>621</v>
      </c>
      <c r="J512" s="184" t="s">
        <v>621</v>
      </c>
      <c r="K512" s="184" t="s">
        <v>621</v>
      </c>
      <c r="L512" s="184" t="s">
        <v>621</v>
      </c>
      <c r="M512" s="184" t="s">
        <v>621</v>
      </c>
      <c r="N512" s="184" t="s">
        <v>621</v>
      </c>
      <c r="O512" s="184" t="s">
        <v>621</v>
      </c>
      <c r="P512" s="184" t="s">
        <v>621</v>
      </c>
      <c r="Q512" s="184" t="s">
        <v>621</v>
      </c>
      <c r="R512" s="184" t="s">
        <v>621</v>
      </c>
      <c r="S512" s="184" t="s">
        <v>621</v>
      </c>
      <c r="T512" s="184" t="s">
        <v>620</v>
      </c>
      <c r="U512" s="184" t="s">
        <v>621</v>
      </c>
      <c r="V512" s="184" t="s">
        <v>621</v>
      </c>
      <c r="W512" s="184" t="s">
        <v>621</v>
      </c>
      <c r="X512" s="184" t="s">
        <v>621</v>
      </c>
      <c r="Y512" s="184" t="s">
        <v>621</v>
      </c>
      <c r="Z512" s="184" t="s">
        <v>621</v>
      </c>
      <c r="AA512" s="184" t="s">
        <v>621</v>
      </c>
      <c r="AB512" s="184" t="s">
        <v>621</v>
      </c>
      <c r="AC512" s="184" t="s">
        <v>621</v>
      </c>
      <c r="AD512" s="184" t="s">
        <v>623</v>
      </c>
      <c r="AE512" s="184" t="s">
        <v>621</v>
      </c>
      <c r="AF512" s="184" t="s">
        <v>621</v>
      </c>
      <c r="AG512" s="184" t="s">
        <v>621</v>
      </c>
      <c r="AH512" s="184" t="s">
        <v>620</v>
      </c>
      <c r="AI512" s="184" t="s">
        <v>623</v>
      </c>
      <c r="AJ512" s="184" t="s">
        <v>621</v>
      </c>
      <c r="AK512" s="184" t="s">
        <v>621</v>
      </c>
      <c r="AL512" s="184" t="s">
        <v>621</v>
      </c>
      <c r="AM512" s="184" t="s">
        <v>621</v>
      </c>
      <c r="AN512" s="184" t="s">
        <v>621</v>
      </c>
      <c r="AO512" s="184" t="s">
        <v>623</v>
      </c>
      <c r="AP512" s="184" t="s">
        <v>621</v>
      </c>
      <c r="AQ512" s="184" t="s">
        <v>621</v>
      </c>
      <c r="AR512" s="184" t="s">
        <v>621</v>
      </c>
      <c r="AS512" s="184" t="s">
        <v>621</v>
      </c>
      <c r="AT512" s="184" t="s">
        <v>621</v>
      </c>
      <c r="AU512" s="184" t="s">
        <v>621</v>
      </c>
      <c r="AV512" s="184" t="s">
        <v>621</v>
      </c>
      <c r="AW512" s="184" t="s">
        <v>623</v>
      </c>
      <c r="AX512" s="184" t="s">
        <v>621</v>
      </c>
      <c r="AY512" s="184" t="s">
        <v>621</v>
      </c>
      <c r="AZ512" s="184" t="s">
        <v>622</v>
      </c>
      <c r="BA512" s="184" t="s">
        <v>622</v>
      </c>
      <c r="BC512" s="107">
        <f t="shared" si="42"/>
        <v>41</v>
      </c>
      <c r="BD512" s="107">
        <f t="shared" si="43"/>
        <v>2</v>
      </c>
      <c r="BE512" s="107">
        <f t="shared" si="44"/>
        <v>2</v>
      </c>
      <c r="BF512" s="107">
        <f t="shared" si="45"/>
        <v>5</v>
      </c>
      <c r="BG512" s="107">
        <f t="shared" si="46"/>
        <v>0</v>
      </c>
      <c r="BH512" s="107">
        <f t="shared" si="47"/>
        <v>45</v>
      </c>
    </row>
    <row r="513" spans="1:60" x14ac:dyDescent="0.25">
      <c r="A513" s="104">
        <v>1912</v>
      </c>
      <c r="B513" s="69" t="s">
        <v>517</v>
      </c>
      <c r="C513" s="69" t="s">
        <v>506</v>
      </c>
      <c r="D513" s="184" t="s">
        <v>621</v>
      </c>
      <c r="E513" s="184" t="s">
        <v>621</v>
      </c>
      <c r="F513" s="184" t="s">
        <v>621</v>
      </c>
      <c r="G513" s="184" t="s">
        <v>621</v>
      </c>
      <c r="H513" s="184" t="s">
        <v>621</v>
      </c>
      <c r="I513" s="184" t="s">
        <v>621</v>
      </c>
      <c r="J513" s="184" t="s">
        <v>623</v>
      </c>
      <c r="K513" s="184" t="s">
        <v>621</v>
      </c>
      <c r="L513" s="184" t="s">
        <v>621</v>
      </c>
      <c r="M513" s="184" t="s">
        <v>621</v>
      </c>
      <c r="N513" s="184" t="s">
        <v>621</v>
      </c>
      <c r="O513" s="184" t="s">
        <v>621</v>
      </c>
      <c r="P513" s="184" t="s">
        <v>621</v>
      </c>
      <c r="Q513" s="184" t="s">
        <v>621</v>
      </c>
      <c r="R513" s="184" t="s">
        <v>621</v>
      </c>
      <c r="S513" s="184" t="s">
        <v>621</v>
      </c>
      <c r="T513" s="184" t="s">
        <v>621</v>
      </c>
      <c r="U513" s="184" t="s">
        <v>621</v>
      </c>
      <c r="V513" s="184" t="s">
        <v>621</v>
      </c>
      <c r="W513" s="184" t="s">
        <v>621</v>
      </c>
      <c r="X513" s="184" t="s">
        <v>621</v>
      </c>
      <c r="Y513" s="184" t="s">
        <v>622</v>
      </c>
      <c r="Z513" s="184" t="s">
        <v>621</v>
      </c>
      <c r="AA513" s="184" t="s">
        <v>621</v>
      </c>
      <c r="AB513" s="184" t="s">
        <v>621</v>
      </c>
      <c r="AC513" s="184" t="s">
        <v>621</v>
      </c>
      <c r="AD513" s="184" t="s">
        <v>623</v>
      </c>
      <c r="AE513" s="184" t="s">
        <v>621</v>
      </c>
      <c r="AF513" s="184" t="s">
        <v>621</v>
      </c>
      <c r="AG513" s="184" t="s">
        <v>620</v>
      </c>
      <c r="AH513" s="184" t="s">
        <v>621</v>
      </c>
      <c r="AI513" s="184" t="s">
        <v>621</v>
      </c>
      <c r="AJ513" s="184" t="s">
        <v>621</v>
      </c>
      <c r="AK513" s="184" t="s">
        <v>623</v>
      </c>
      <c r="AL513" s="184" t="s">
        <v>621</v>
      </c>
      <c r="AM513" s="184" t="s">
        <v>621</v>
      </c>
      <c r="AN513" s="184" t="s">
        <v>621</v>
      </c>
      <c r="AO513" s="184" t="s">
        <v>623</v>
      </c>
      <c r="AP513" s="184" t="s">
        <v>621</v>
      </c>
      <c r="AQ513" s="184" t="s">
        <v>621</v>
      </c>
      <c r="AR513" s="184" t="s">
        <v>621</v>
      </c>
      <c r="AS513" s="184" t="s">
        <v>621</v>
      </c>
      <c r="AT513" s="184" t="s">
        <v>623</v>
      </c>
      <c r="AU513" s="184" t="s">
        <v>621</v>
      </c>
      <c r="AV513" s="184" t="s">
        <v>623</v>
      </c>
      <c r="AW513" s="184" t="s">
        <v>623</v>
      </c>
      <c r="AX513" s="184" t="s">
        <v>621</v>
      </c>
      <c r="AY513" s="184" t="s">
        <v>621</v>
      </c>
      <c r="AZ513" s="184" t="s">
        <v>622</v>
      </c>
      <c r="BA513" s="184" t="s">
        <v>620</v>
      </c>
      <c r="BC513" s="107">
        <f t="shared" si="42"/>
        <v>39</v>
      </c>
      <c r="BD513" s="107">
        <f t="shared" si="43"/>
        <v>2</v>
      </c>
      <c r="BE513" s="107">
        <f t="shared" si="44"/>
        <v>2</v>
      </c>
      <c r="BF513" s="107">
        <f t="shared" si="45"/>
        <v>7</v>
      </c>
      <c r="BG513" s="107">
        <f t="shared" si="46"/>
        <v>0</v>
      </c>
      <c r="BH513" s="107">
        <f t="shared" si="47"/>
        <v>43</v>
      </c>
    </row>
    <row r="514" spans="1:60" x14ac:dyDescent="0.25">
      <c r="A514" s="104">
        <v>1913</v>
      </c>
      <c r="B514" s="69" t="s">
        <v>518</v>
      </c>
      <c r="C514" s="69" t="s">
        <v>506</v>
      </c>
      <c r="D514" s="184" t="s">
        <v>621</v>
      </c>
      <c r="E514" s="184" t="s">
        <v>621</v>
      </c>
      <c r="F514" s="184" t="s">
        <v>621</v>
      </c>
      <c r="G514" s="184" t="s">
        <v>621</v>
      </c>
      <c r="H514" s="184" t="s">
        <v>621</v>
      </c>
      <c r="I514" s="184" t="s">
        <v>621</v>
      </c>
      <c r="J514" s="184" t="s">
        <v>621</v>
      </c>
      <c r="K514" s="184" t="s">
        <v>621</v>
      </c>
      <c r="L514" s="184" t="s">
        <v>622</v>
      </c>
      <c r="M514" s="184" t="s">
        <v>621</v>
      </c>
      <c r="N514" s="184" t="s">
        <v>621</v>
      </c>
      <c r="O514" s="184" t="s">
        <v>622</v>
      </c>
      <c r="P514" s="184" t="s">
        <v>621</v>
      </c>
      <c r="Q514" s="184" t="s">
        <v>621</v>
      </c>
      <c r="R514" s="184" t="s">
        <v>623</v>
      </c>
      <c r="S514" s="184" t="s">
        <v>621</v>
      </c>
      <c r="T514" s="184" t="s">
        <v>621</v>
      </c>
      <c r="U514" s="184" t="s">
        <v>621</v>
      </c>
      <c r="V514" s="184" t="s">
        <v>621</v>
      </c>
      <c r="W514" s="184" t="s">
        <v>621</v>
      </c>
      <c r="X514" s="184" t="s">
        <v>621</v>
      </c>
      <c r="Y514" s="184" t="s">
        <v>622</v>
      </c>
      <c r="Z514" s="184" t="s">
        <v>621</v>
      </c>
      <c r="AA514" s="184" t="s">
        <v>621</v>
      </c>
      <c r="AB514" s="184" t="s">
        <v>621</v>
      </c>
      <c r="AC514" s="184" t="s">
        <v>621</v>
      </c>
      <c r="AD514" s="184" t="s">
        <v>621</v>
      </c>
      <c r="AE514" s="184" t="s">
        <v>621</v>
      </c>
      <c r="AF514" s="184" t="s">
        <v>621</v>
      </c>
      <c r="AG514" s="184" t="s">
        <v>622</v>
      </c>
      <c r="AH514" s="184" t="s">
        <v>622</v>
      </c>
      <c r="AI514" s="184" t="s">
        <v>622</v>
      </c>
      <c r="AJ514" s="184" t="s">
        <v>621</v>
      </c>
      <c r="AK514" s="184" t="s">
        <v>621</v>
      </c>
      <c r="AL514" s="184" t="s">
        <v>622</v>
      </c>
      <c r="AM514" s="184" t="s">
        <v>621</v>
      </c>
      <c r="AN514" s="184" t="s">
        <v>621</v>
      </c>
      <c r="AO514" s="184" t="s">
        <v>621</v>
      </c>
      <c r="AP514" s="184" t="s">
        <v>621</v>
      </c>
      <c r="AQ514" s="184" t="s">
        <v>622</v>
      </c>
      <c r="AR514" s="184" t="s">
        <v>621</v>
      </c>
      <c r="AS514" s="184" t="s">
        <v>621</v>
      </c>
      <c r="AT514" s="184" t="s">
        <v>623</v>
      </c>
      <c r="AU514" s="184" t="s">
        <v>623</v>
      </c>
      <c r="AV514" s="184" t="s">
        <v>621</v>
      </c>
      <c r="AW514" s="184" t="s">
        <v>622</v>
      </c>
      <c r="AX514" s="184" t="s">
        <v>621</v>
      </c>
      <c r="AY514" s="184" t="s">
        <v>621</v>
      </c>
      <c r="AZ514" s="184" t="s">
        <v>622</v>
      </c>
      <c r="BA514" s="184" t="s">
        <v>621</v>
      </c>
      <c r="BC514" s="107">
        <f t="shared" si="42"/>
        <v>37</v>
      </c>
      <c r="BD514" s="107">
        <f t="shared" si="43"/>
        <v>10</v>
      </c>
      <c r="BE514" s="107">
        <f t="shared" si="44"/>
        <v>0</v>
      </c>
      <c r="BF514" s="107">
        <f t="shared" si="45"/>
        <v>3</v>
      </c>
      <c r="BG514" s="107">
        <f t="shared" si="46"/>
        <v>0</v>
      </c>
      <c r="BH514" s="107">
        <f t="shared" si="47"/>
        <v>47</v>
      </c>
    </row>
    <row r="515" spans="1:60" x14ac:dyDescent="0.25">
      <c r="A515" s="104">
        <v>1914</v>
      </c>
      <c r="B515" s="69" t="s">
        <v>519</v>
      </c>
      <c r="C515" s="69" t="s">
        <v>506</v>
      </c>
      <c r="D515" s="184" t="s">
        <v>621</v>
      </c>
      <c r="E515" s="184" t="s">
        <v>623</v>
      </c>
      <c r="F515" s="184" t="s">
        <v>621</v>
      </c>
      <c r="G515" s="184" t="s">
        <v>621</v>
      </c>
      <c r="H515" s="184" t="s">
        <v>623</v>
      </c>
      <c r="I515" s="184" t="s">
        <v>621</v>
      </c>
      <c r="J515" s="184" t="s">
        <v>623</v>
      </c>
      <c r="K515" s="184" t="s">
        <v>621</v>
      </c>
      <c r="L515" s="184" t="s">
        <v>622</v>
      </c>
      <c r="M515" s="184" t="s">
        <v>621</v>
      </c>
      <c r="N515" s="184" t="s">
        <v>621</v>
      </c>
      <c r="O515" s="184" t="s">
        <v>621</v>
      </c>
      <c r="P515" s="184" t="s">
        <v>620</v>
      </c>
      <c r="Q515" s="184" t="s">
        <v>621</v>
      </c>
      <c r="R515" s="184" t="s">
        <v>623</v>
      </c>
      <c r="S515" s="184" t="s">
        <v>621</v>
      </c>
      <c r="T515" s="184" t="s">
        <v>621</v>
      </c>
      <c r="U515" s="184" t="s">
        <v>621</v>
      </c>
      <c r="V515" s="184" t="s">
        <v>621</v>
      </c>
      <c r="W515" s="184" t="s">
        <v>621</v>
      </c>
      <c r="X515" s="184" t="s">
        <v>621</v>
      </c>
      <c r="Y515" s="184" t="s">
        <v>622</v>
      </c>
      <c r="Z515" s="184" t="s">
        <v>621</v>
      </c>
      <c r="AA515" s="184" t="s">
        <v>621</v>
      </c>
      <c r="AB515" s="184" t="s">
        <v>623</v>
      </c>
      <c r="AC515" s="184" t="s">
        <v>621</v>
      </c>
      <c r="AD515" s="184" t="s">
        <v>621</v>
      </c>
      <c r="AE515" s="184" t="s">
        <v>621</v>
      </c>
      <c r="AF515" s="184" t="s">
        <v>621</v>
      </c>
      <c r="AG515" s="184" t="s">
        <v>622</v>
      </c>
      <c r="AH515" s="184" t="s">
        <v>622</v>
      </c>
      <c r="AI515" s="184" t="s">
        <v>622</v>
      </c>
      <c r="AJ515" s="184" t="s">
        <v>621</v>
      </c>
      <c r="AK515" s="184" t="s">
        <v>621</v>
      </c>
      <c r="AL515" s="184" t="s">
        <v>622</v>
      </c>
      <c r="AM515" s="184" t="s">
        <v>621</v>
      </c>
      <c r="AN515" s="184" t="s">
        <v>621</v>
      </c>
      <c r="AO515" s="184" t="s">
        <v>621</v>
      </c>
      <c r="AP515" s="184" t="s">
        <v>621</v>
      </c>
      <c r="AQ515" s="184" t="s">
        <v>621</v>
      </c>
      <c r="AR515" s="184" t="s">
        <v>621</v>
      </c>
      <c r="AS515" s="184" t="s">
        <v>621</v>
      </c>
      <c r="AT515" s="184" t="s">
        <v>621</v>
      </c>
      <c r="AU515" s="184" t="s">
        <v>621</v>
      </c>
      <c r="AV515" s="184" t="s">
        <v>623</v>
      </c>
      <c r="AW515" s="184" t="s">
        <v>622</v>
      </c>
      <c r="AX515" s="184" t="s">
        <v>621</v>
      </c>
      <c r="AY515" s="184" t="s">
        <v>623</v>
      </c>
      <c r="AZ515" s="184" t="s">
        <v>622</v>
      </c>
      <c r="BA515" s="184" t="s">
        <v>622</v>
      </c>
      <c r="BC515" s="107">
        <f t="shared" si="42"/>
        <v>33</v>
      </c>
      <c r="BD515" s="107">
        <f t="shared" si="43"/>
        <v>9</v>
      </c>
      <c r="BE515" s="107">
        <f t="shared" si="44"/>
        <v>1</v>
      </c>
      <c r="BF515" s="107">
        <f t="shared" si="45"/>
        <v>7</v>
      </c>
      <c r="BG515" s="107">
        <f t="shared" si="46"/>
        <v>0</v>
      </c>
      <c r="BH515" s="107">
        <f t="shared" si="47"/>
        <v>43</v>
      </c>
    </row>
    <row r="516" spans="1:60" x14ac:dyDescent="0.25">
      <c r="A516" s="104">
        <v>1915</v>
      </c>
      <c r="B516" s="69" t="s">
        <v>520</v>
      </c>
      <c r="C516" s="69" t="s">
        <v>506</v>
      </c>
      <c r="D516" s="184" t="s">
        <v>621</v>
      </c>
      <c r="E516" s="184" t="s">
        <v>621</v>
      </c>
      <c r="F516" s="184" t="s">
        <v>621</v>
      </c>
      <c r="G516" s="184" t="s">
        <v>621</v>
      </c>
      <c r="H516" s="184" t="s">
        <v>623</v>
      </c>
      <c r="I516" s="184" t="s">
        <v>621</v>
      </c>
      <c r="J516" s="184" t="s">
        <v>623</v>
      </c>
      <c r="K516" s="184" t="s">
        <v>621</v>
      </c>
      <c r="L516" s="184" t="s">
        <v>621</v>
      </c>
      <c r="M516" s="184" t="s">
        <v>621</v>
      </c>
      <c r="N516" s="184" t="s">
        <v>623</v>
      </c>
      <c r="O516" s="184" t="s">
        <v>621</v>
      </c>
      <c r="P516" s="184" t="s">
        <v>621</v>
      </c>
      <c r="Q516" s="184" t="s">
        <v>621</v>
      </c>
      <c r="R516" s="184" t="s">
        <v>621</v>
      </c>
      <c r="S516" s="184" t="s">
        <v>621</v>
      </c>
      <c r="T516" s="184" t="s">
        <v>621</v>
      </c>
      <c r="U516" s="184" t="s">
        <v>621</v>
      </c>
      <c r="V516" s="184" t="s">
        <v>621</v>
      </c>
      <c r="W516" s="184" t="s">
        <v>621</v>
      </c>
      <c r="X516" s="184" t="s">
        <v>623</v>
      </c>
      <c r="Y516" s="184" t="s">
        <v>622</v>
      </c>
      <c r="Z516" s="184" t="s">
        <v>621</v>
      </c>
      <c r="AA516" s="184" t="s">
        <v>621</v>
      </c>
      <c r="AB516" s="184" t="s">
        <v>621</v>
      </c>
      <c r="AC516" s="184" t="s">
        <v>621</v>
      </c>
      <c r="AD516" s="184" t="s">
        <v>623</v>
      </c>
      <c r="AE516" s="184" t="s">
        <v>621</v>
      </c>
      <c r="AF516" s="184" t="s">
        <v>621</v>
      </c>
      <c r="AG516" s="184" t="s">
        <v>621</v>
      </c>
      <c r="AH516" s="184" t="s">
        <v>622</v>
      </c>
      <c r="AI516" s="184" t="s">
        <v>623</v>
      </c>
      <c r="AJ516" s="184" t="s">
        <v>621</v>
      </c>
      <c r="AK516" s="184" t="s">
        <v>621</v>
      </c>
      <c r="AL516" s="184" t="s">
        <v>621</v>
      </c>
      <c r="AM516" s="184" t="s">
        <v>621</v>
      </c>
      <c r="AN516" s="184" t="s">
        <v>621</v>
      </c>
      <c r="AO516" s="184" t="s">
        <v>621</v>
      </c>
      <c r="AP516" s="184" t="s">
        <v>621</v>
      </c>
      <c r="AQ516" s="184" t="s">
        <v>621</v>
      </c>
      <c r="AR516" s="184" t="s">
        <v>621</v>
      </c>
      <c r="AS516" s="184" t="s">
        <v>621</v>
      </c>
      <c r="AT516" s="184" t="s">
        <v>623</v>
      </c>
      <c r="AU516" s="184" t="s">
        <v>621</v>
      </c>
      <c r="AV516" s="184" t="s">
        <v>621</v>
      </c>
      <c r="AW516" s="184" t="s">
        <v>620</v>
      </c>
      <c r="AX516" s="184" t="s">
        <v>621</v>
      </c>
      <c r="AY516" s="184" t="s">
        <v>621</v>
      </c>
      <c r="AZ516" s="184" t="s">
        <v>622</v>
      </c>
      <c r="BA516" s="184" t="s">
        <v>620</v>
      </c>
      <c r="BC516" s="107">
        <f t="shared" ref="BC516:BC568" si="48">COUNTIF($D516:$BA516,"Yes")</f>
        <v>38</v>
      </c>
      <c r="BD516" s="107">
        <f t="shared" ref="BD516:BD568" si="49">COUNTIF($D516:$BA516,"N/A")</f>
        <v>3</v>
      </c>
      <c r="BE516" s="107">
        <f t="shared" ref="BE516:BE568" si="50">COUNTIF($D516:$BA516,"Prospective")</f>
        <v>2</v>
      </c>
      <c r="BF516" s="107">
        <f t="shared" ref="BF516:BF568" si="51">COUNTIF($D516:$BA516,"No")</f>
        <v>7</v>
      </c>
      <c r="BG516" s="107">
        <f t="shared" ref="BG516:BG568" si="52">50-SUM(BC516:BF516)</f>
        <v>0</v>
      </c>
      <c r="BH516" s="107">
        <f t="shared" ref="BH516:BH568" si="53">SUM(BC516:BE516)</f>
        <v>43</v>
      </c>
    </row>
    <row r="517" spans="1:60" x14ac:dyDescent="0.25">
      <c r="A517" s="104">
        <v>1916</v>
      </c>
      <c r="B517" s="69" t="s">
        <v>521</v>
      </c>
      <c r="C517" s="69" t="s">
        <v>506</v>
      </c>
      <c r="D517" s="184" t="s">
        <v>621</v>
      </c>
      <c r="E517" s="184" t="s">
        <v>621</v>
      </c>
      <c r="F517" s="184" t="s">
        <v>621</v>
      </c>
      <c r="G517" s="184" t="s">
        <v>620</v>
      </c>
      <c r="H517" s="184" t="s">
        <v>623</v>
      </c>
      <c r="I517" s="184" t="s">
        <v>621</v>
      </c>
      <c r="J517" s="184" t="s">
        <v>623</v>
      </c>
      <c r="K517" s="184" t="s">
        <v>623</v>
      </c>
      <c r="L517" s="184" t="s">
        <v>621</v>
      </c>
      <c r="M517" s="184" t="s">
        <v>621</v>
      </c>
      <c r="N517" s="184" t="s">
        <v>623</v>
      </c>
      <c r="O517" s="184" t="s">
        <v>621</v>
      </c>
      <c r="P517" s="184" t="s">
        <v>620</v>
      </c>
      <c r="Q517" s="184" t="s">
        <v>620</v>
      </c>
      <c r="R517" s="184" t="s">
        <v>623</v>
      </c>
      <c r="S517" s="184" t="s">
        <v>621</v>
      </c>
      <c r="T517" s="184" t="s">
        <v>621</v>
      </c>
      <c r="U517" s="184" t="s">
        <v>621</v>
      </c>
      <c r="V517" s="184" t="s">
        <v>621</v>
      </c>
      <c r="W517" s="184" t="s">
        <v>621</v>
      </c>
      <c r="X517" s="184" t="s">
        <v>621</v>
      </c>
      <c r="Y517" s="184" t="s">
        <v>622</v>
      </c>
      <c r="Z517" s="184" t="s">
        <v>621</v>
      </c>
      <c r="AA517" s="184" t="s">
        <v>621</v>
      </c>
      <c r="AB517" s="184" t="s">
        <v>621</v>
      </c>
      <c r="AC517" s="184" t="s">
        <v>621</v>
      </c>
      <c r="AD517" s="184" t="s">
        <v>621</v>
      </c>
      <c r="AE517" s="184" t="s">
        <v>621</v>
      </c>
      <c r="AF517" s="184" t="s">
        <v>621</v>
      </c>
      <c r="AG517" s="184" t="s">
        <v>623</v>
      </c>
      <c r="AH517" s="184" t="s">
        <v>621</v>
      </c>
      <c r="AI517" s="184" t="s">
        <v>621</v>
      </c>
      <c r="AJ517" s="184" t="s">
        <v>621</v>
      </c>
      <c r="AK517" s="184" t="s">
        <v>621</v>
      </c>
      <c r="AL517" s="184" t="s">
        <v>621</v>
      </c>
      <c r="AM517" s="184" t="s">
        <v>621</v>
      </c>
      <c r="AN517" s="184" t="s">
        <v>621</v>
      </c>
      <c r="AO517" s="184" t="s">
        <v>621</v>
      </c>
      <c r="AP517" s="184" t="s">
        <v>621</v>
      </c>
      <c r="AQ517" s="184" t="s">
        <v>621</v>
      </c>
      <c r="AR517" s="184" t="s">
        <v>621</v>
      </c>
      <c r="AS517" s="184" t="s">
        <v>621</v>
      </c>
      <c r="AT517" s="184" t="s">
        <v>623</v>
      </c>
      <c r="AU517" s="184" t="s">
        <v>621</v>
      </c>
      <c r="AV517" s="184" t="s">
        <v>621</v>
      </c>
      <c r="AW517" s="184" t="s">
        <v>621</v>
      </c>
      <c r="AX517" s="184" t="s">
        <v>620</v>
      </c>
      <c r="AY517" s="184" t="s">
        <v>621</v>
      </c>
      <c r="AZ517" s="184" t="s">
        <v>622</v>
      </c>
      <c r="BA517" s="184" t="s">
        <v>620</v>
      </c>
      <c r="BC517" s="107">
        <f t="shared" si="48"/>
        <v>36</v>
      </c>
      <c r="BD517" s="107">
        <f t="shared" si="49"/>
        <v>2</v>
      </c>
      <c r="BE517" s="107">
        <f t="shared" si="50"/>
        <v>5</v>
      </c>
      <c r="BF517" s="107">
        <f t="shared" si="51"/>
        <v>7</v>
      </c>
      <c r="BG517" s="107">
        <f t="shared" si="52"/>
        <v>0</v>
      </c>
      <c r="BH517" s="107">
        <f t="shared" si="53"/>
        <v>43</v>
      </c>
    </row>
    <row r="518" spans="1:60" x14ac:dyDescent="0.25">
      <c r="A518" s="104">
        <v>1917</v>
      </c>
      <c r="B518" s="69" t="s">
        <v>522</v>
      </c>
      <c r="C518" s="69" t="s">
        <v>506</v>
      </c>
      <c r="D518" s="184" t="s">
        <v>621</v>
      </c>
      <c r="E518" s="184" t="s">
        <v>621</v>
      </c>
      <c r="F518" s="184" t="s">
        <v>621</v>
      </c>
      <c r="G518" s="184" t="s">
        <v>621</v>
      </c>
      <c r="H518" s="184" t="s">
        <v>621</v>
      </c>
      <c r="I518" s="184" t="s">
        <v>621</v>
      </c>
      <c r="J518" s="184" t="s">
        <v>623</v>
      </c>
      <c r="K518" s="184" t="s">
        <v>621</v>
      </c>
      <c r="L518" s="184" t="s">
        <v>622</v>
      </c>
      <c r="M518" s="184" t="s">
        <v>621</v>
      </c>
      <c r="N518" s="184" t="s">
        <v>621</v>
      </c>
      <c r="O518" s="184" t="s">
        <v>622</v>
      </c>
      <c r="P518" s="184" t="s">
        <v>621</v>
      </c>
      <c r="Q518" s="184" t="s">
        <v>623</v>
      </c>
      <c r="R518" s="184" t="s">
        <v>623</v>
      </c>
      <c r="S518" s="184" t="s">
        <v>621</v>
      </c>
      <c r="T518" s="184" t="s">
        <v>621</v>
      </c>
      <c r="U518" s="184" t="s">
        <v>621</v>
      </c>
      <c r="V518" s="184" t="s">
        <v>621</v>
      </c>
      <c r="W518" s="184" t="s">
        <v>621</v>
      </c>
      <c r="X518" s="184" t="s">
        <v>621</v>
      </c>
      <c r="Y518" s="184" t="s">
        <v>622</v>
      </c>
      <c r="Z518" s="184" t="s">
        <v>621</v>
      </c>
      <c r="AA518" s="184" t="s">
        <v>621</v>
      </c>
      <c r="AB518" s="184" t="s">
        <v>621</v>
      </c>
      <c r="AC518" s="184" t="s">
        <v>621</v>
      </c>
      <c r="AD518" s="184" t="s">
        <v>621</v>
      </c>
      <c r="AE518" s="184" t="s">
        <v>621</v>
      </c>
      <c r="AF518" s="184" t="s">
        <v>621</v>
      </c>
      <c r="AG518" s="184" t="s">
        <v>622</v>
      </c>
      <c r="AH518" s="184" t="s">
        <v>622</v>
      </c>
      <c r="AI518" s="184" t="s">
        <v>622</v>
      </c>
      <c r="AJ518" s="184" t="s">
        <v>621</v>
      </c>
      <c r="AK518" s="184" t="s">
        <v>621</v>
      </c>
      <c r="AL518" s="184" t="s">
        <v>622</v>
      </c>
      <c r="AM518" s="184" t="s">
        <v>621</v>
      </c>
      <c r="AN518" s="184" t="s">
        <v>621</v>
      </c>
      <c r="AO518" s="184" t="s">
        <v>623</v>
      </c>
      <c r="AP518" s="184" t="s">
        <v>621</v>
      </c>
      <c r="AQ518" s="184" t="s">
        <v>621</v>
      </c>
      <c r="AR518" s="184" t="s">
        <v>621</v>
      </c>
      <c r="AS518" s="184" t="s">
        <v>621</v>
      </c>
      <c r="AT518" s="184" t="s">
        <v>621</v>
      </c>
      <c r="AU518" s="184" t="s">
        <v>621</v>
      </c>
      <c r="AV518" s="184" t="s">
        <v>621</v>
      </c>
      <c r="AW518" s="184" t="s">
        <v>622</v>
      </c>
      <c r="AX518" s="184" t="s">
        <v>620</v>
      </c>
      <c r="AY518" s="184" t="s">
        <v>621</v>
      </c>
      <c r="AZ518" s="184" t="s">
        <v>622</v>
      </c>
      <c r="BA518" s="184" t="s">
        <v>622</v>
      </c>
      <c r="BC518" s="107">
        <f t="shared" si="48"/>
        <v>35</v>
      </c>
      <c r="BD518" s="107">
        <f t="shared" si="49"/>
        <v>10</v>
      </c>
      <c r="BE518" s="107">
        <f t="shared" si="50"/>
        <v>1</v>
      </c>
      <c r="BF518" s="107">
        <f t="shared" si="51"/>
        <v>4</v>
      </c>
      <c r="BG518" s="107">
        <f t="shared" si="52"/>
        <v>0</v>
      </c>
      <c r="BH518" s="107">
        <f t="shared" si="53"/>
        <v>46</v>
      </c>
    </row>
    <row r="519" spans="1:60" x14ac:dyDescent="0.25">
      <c r="A519" s="104">
        <v>1918</v>
      </c>
      <c r="B519" s="69" t="s">
        <v>523</v>
      </c>
      <c r="C519" s="69" t="s">
        <v>506</v>
      </c>
      <c r="D519" s="184" t="s">
        <v>621</v>
      </c>
      <c r="E519" s="184" t="s">
        <v>621</v>
      </c>
      <c r="F519" s="184" t="s">
        <v>621</v>
      </c>
      <c r="G519" s="184" t="s">
        <v>621</v>
      </c>
      <c r="H519" s="184" t="s">
        <v>621</v>
      </c>
      <c r="I519" s="184" t="s">
        <v>621</v>
      </c>
      <c r="J519" s="184" t="s">
        <v>621</v>
      </c>
      <c r="K519" s="184" t="s">
        <v>621</v>
      </c>
      <c r="L519" s="184" t="s">
        <v>621</v>
      </c>
      <c r="M519" s="184" t="s">
        <v>621</v>
      </c>
      <c r="N519" s="184" t="s">
        <v>621</v>
      </c>
      <c r="O519" s="184" t="s">
        <v>621</v>
      </c>
      <c r="P519" s="184" t="s">
        <v>621</v>
      </c>
      <c r="Q519" s="184" t="s">
        <v>621</v>
      </c>
      <c r="R519" s="184" t="s">
        <v>621</v>
      </c>
      <c r="S519" s="184" t="s">
        <v>621</v>
      </c>
      <c r="T519" s="184" t="s">
        <v>620</v>
      </c>
      <c r="U519" s="184" t="s">
        <v>621</v>
      </c>
      <c r="V519" s="184" t="s">
        <v>621</v>
      </c>
      <c r="W519" s="184" t="s">
        <v>623</v>
      </c>
      <c r="X519" s="184" t="s">
        <v>621</v>
      </c>
      <c r="Y519" s="184" t="s">
        <v>621</v>
      </c>
      <c r="Z519" s="184" t="s">
        <v>621</v>
      </c>
      <c r="AA519" s="184" t="s">
        <v>621</v>
      </c>
      <c r="AB519" s="184" t="s">
        <v>621</v>
      </c>
      <c r="AC519" s="184" t="s">
        <v>621</v>
      </c>
      <c r="AD519" s="184" t="s">
        <v>621</v>
      </c>
      <c r="AE519" s="184" t="s">
        <v>621</v>
      </c>
      <c r="AF519" s="184" t="s">
        <v>621</v>
      </c>
      <c r="AG519" s="184" t="s">
        <v>622</v>
      </c>
      <c r="AH519" s="184" t="s">
        <v>623</v>
      </c>
      <c r="AI519" s="184" t="s">
        <v>621</v>
      </c>
      <c r="AJ519" s="184" t="s">
        <v>621</v>
      </c>
      <c r="AK519" s="184" t="s">
        <v>621</v>
      </c>
      <c r="AL519" s="184" t="s">
        <v>621</v>
      </c>
      <c r="AM519" s="184" t="s">
        <v>623</v>
      </c>
      <c r="AN519" s="184" t="s">
        <v>621</v>
      </c>
      <c r="AO519" s="184" t="s">
        <v>621</v>
      </c>
      <c r="AP519" s="184" t="s">
        <v>621</v>
      </c>
      <c r="AQ519" s="184" t="s">
        <v>623</v>
      </c>
      <c r="AR519" s="184" t="s">
        <v>621</v>
      </c>
      <c r="AS519" s="184" t="s">
        <v>621</v>
      </c>
      <c r="AT519" s="184" t="s">
        <v>620</v>
      </c>
      <c r="AU519" s="184" t="s">
        <v>620</v>
      </c>
      <c r="AV519" s="184" t="s">
        <v>621</v>
      </c>
      <c r="AW519" s="184" t="s">
        <v>620</v>
      </c>
      <c r="AX519" s="184" t="s">
        <v>621</v>
      </c>
      <c r="AY519" s="184" t="s">
        <v>621</v>
      </c>
      <c r="AZ519" s="184" t="s">
        <v>620</v>
      </c>
      <c r="BA519" s="184" t="s">
        <v>620</v>
      </c>
      <c r="BC519" s="107">
        <f t="shared" si="48"/>
        <v>39</v>
      </c>
      <c r="BD519" s="107">
        <f t="shared" si="49"/>
        <v>1</v>
      </c>
      <c r="BE519" s="107">
        <f t="shared" si="50"/>
        <v>6</v>
      </c>
      <c r="BF519" s="107">
        <f t="shared" si="51"/>
        <v>4</v>
      </c>
      <c r="BG519" s="107">
        <f t="shared" si="52"/>
        <v>0</v>
      </c>
      <c r="BH519" s="107">
        <f t="shared" si="53"/>
        <v>46</v>
      </c>
    </row>
    <row r="520" spans="1:60" x14ac:dyDescent="0.25">
      <c r="A520" s="104">
        <v>1919</v>
      </c>
      <c r="B520" s="69" t="s">
        <v>524</v>
      </c>
      <c r="C520" s="69" t="s">
        <v>506</v>
      </c>
      <c r="D520" s="184" t="s">
        <v>621</v>
      </c>
      <c r="E520" s="184" t="s">
        <v>621</v>
      </c>
      <c r="F520" s="184" t="s">
        <v>621</v>
      </c>
      <c r="G520" s="184" t="s">
        <v>621</v>
      </c>
      <c r="H520" s="184" t="s">
        <v>623</v>
      </c>
      <c r="I520" s="184" t="s">
        <v>621</v>
      </c>
      <c r="J520" s="184" t="s">
        <v>623</v>
      </c>
      <c r="K520" s="184" t="s">
        <v>621</v>
      </c>
      <c r="L520" s="184" t="s">
        <v>621</v>
      </c>
      <c r="M520" s="184" t="s">
        <v>621</v>
      </c>
      <c r="N520" s="184" t="s">
        <v>621</v>
      </c>
      <c r="O520" s="184" t="s">
        <v>621</v>
      </c>
      <c r="P520" s="184" t="s">
        <v>621</v>
      </c>
      <c r="Q520" s="184" t="s">
        <v>621</v>
      </c>
      <c r="R520" s="184" t="s">
        <v>623</v>
      </c>
      <c r="S520" s="184" t="s">
        <v>621</v>
      </c>
      <c r="T520" s="184" t="s">
        <v>620</v>
      </c>
      <c r="U520" s="184" t="s">
        <v>621</v>
      </c>
      <c r="V520" s="184" t="s">
        <v>621</v>
      </c>
      <c r="W520" s="184" t="s">
        <v>621</v>
      </c>
      <c r="X520" s="184" t="s">
        <v>621</v>
      </c>
      <c r="Y520" s="184" t="s">
        <v>622</v>
      </c>
      <c r="Z520" s="184" t="s">
        <v>621</v>
      </c>
      <c r="AA520" s="184" t="s">
        <v>621</v>
      </c>
      <c r="AB520" s="184" t="s">
        <v>621</v>
      </c>
      <c r="AC520" s="184" t="s">
        <v>621</v>
      </c>
      <c r="AD520" s="184" t="s">
        <v>621</v>
      </c>
      <c r="AE520" s="184" t="s">
        <v>621</v>
      </c>
      <c r="AF520" s="184" t="s">
        <v>621</v>
      </c>
      <c r="AG520" s="184" t="s">
        <v>622</v>
      </c>
      <c r="AH520" s="184" t="s">
        <v>622</v>
      </c>
      <c r="AI520" s="184" t="s">
        <v>622</v>
      </c>
      <c r="AJ520" s="184" t="s">
        <v>621</v>
      </c>
      <c r="AK520" s="184" t="s">
        <v>621</v>
      </c>
      <c r="AL520" s="184" t="s">
        <v>621</v>
      </c>
      <c r="AM520" s="184" t="s">
        <v>621</v>
      </c>
      <c r="AN520" s="184" t="s">
        <v>621</v>
      </c>
      <c r="AO520" s="184" t="s">
        <v>623</v>
      </c>
      <c r="AP520" s="184" t="s">
        <v>621</v>
      </c>
      <c r="AQ520" s="184" t="s">
        <v>621</v>
      </c>
      <c r="AR520" s="184" t="s">
        <v>621</v>
      </c>
      <c r="AS520" s="184" t="s">
        <v>621</v>
      </c>
      <c r="AT520" s="184" t="s">
        <v>623</v>
      </c>
      <c r="AU520" s="184" t="s">
        <v>621</v>
      </c>
      <c r="AV520" s="184" t="s">
        <v>621</v>
      </c>
      <c r="AW520" s="184" t="s">
        <v>621</v>
      </c>
      <c r="AX520" s="184" t="s">
        <v>620</v>
      </c>
      <c r="AY520" s="184" t="s">
        <v>621</v>
      </c>
      <c r="AZ520" s="184" t="s">
        <v>622</v>
      </c>
      <c r="BA520" s="184" t="s">
        <v>622</v>
      </c>
      <c r="BC520" s="107">
        <f t="shared" si="48"/>
        <v>37</v>
      </c>
      <c r="BD520" s="107">
        <f t="shared" si="49"/>
        <v>6</v>
      </c>
      <c r="BE520" s="107">
        <f t="shared" si="50"/>
        <v>2</v>
      </c>
      <c r="BF520" s="107">
        <f t="shared" si="51"/>
        <v>5</v>
      </c>
      <c r="BG520" s="107">
        <f t="shared" si="52"/>
        <v>0</v>
      </c>
      <c r="BH520" s="107">
        <f t="shared" si="53"/>
        <v>45</v>
      </c>
    </row>
    <row r="521" spans="1:60" x14ac:dyDescent="0.25">
      <c r="A521" s="104">
        <v>1920</v>
      </c>
      <c r="B521" s="69" t="s">
        <v>525</v>
      </c>
      <c r="C521" s="69" t="s">
        <v>506</v>
      </c>
      <c r="D521" s="184" t="s">
        <v>621</v>
      </c>
      <c r="E521" s="184" t="s">
        <v>621</v>
      </c>
      <c r="F521" s="184" t="s">
        <v>621</v>
      </c>
      <c r="G521" s="184" t="s">
        <v>621</v>
      </c>
      <c r="H521" s="184" t="s">
        <v>621</v>
      </c>
      <c r="I521" s="184" t="s">
        <v>621</v>
      </c>
      <c r="J521" s="184" t="s">
        <v>621</v>
      </c>
      <c r="K521" s="184" t="s">
        <v>621</v>
      </c>
      <c r="L521" s="184" t="s">
        <v>622</v>
      </c>
      <c r="M521" s="184" t="s">
        <v>621</v>
      </c>
      <c r="N521" s="184" t="s">
        <v>621</v>
      </c>
      <c r="O521" s="184" t="s">
        <v>621</v>
      </c>
      <c r="P521" s="184" t="s">
        <v>621</v>
      </c>
      <c r="Q521" s="184" t="s">
        <v>623</v>
      </c>
      <c r="R521" s="184" t="s">
        <v>623</v>
      </c>
      <c r="S521" s="184" t="s">
        <v>621</v>
      </c>
      <c r="T521" s="184" t="s">
        <v>620</v>
      </c>
      <c r="U521" s="184" t="s">
        <v>621</v>
      </c>
      <c r="V521" s="184" t="s">
        <v>621</v>
      </c>
      <c r="W521" s="184" t="s">
        <v>621</v>
      </c>
      <c r="X521" s="184" t="s">
        <v>621</v>
      </c>
      <c r="Y521" s="184" t="s">
        <v>623</v>
      </c>
      <c r="Z521" s="184" t="s">
        <v>621</v>
      </c>
      <c r="AA521" s="184" t="s">
        <v>621</v>
      </c>
      <c r="AB521" s="184" t="s">
        <v>621</v>
      </c>
      <c r="AC521" s="184" t="s">
        <v>621</v>
      </c>
      <c r="AD521" s="184" t="s">
        <v>621</v>
      </c>
      <c r="AE521" s="184" t="s">
        <v>621</v>
      </c>
      <c r="AF521" s="184" t="s">
        <v>621</v>
      </c>
      <c r="AG521" s="184" t="s">
        <v>622</v>
      </c>
      <c r="AH521" s="184" t="s">
        <v>622</v>
      </c>
      <c r="AI521" s="184" t="s">
        <v>622</v>
      </c>
      <c r="AJ521" s="184" t="s">
        <v>621</v>
      </c>
      <c r="AK521" s="184" t="s">
        <v>621</v>
      </c>
      <c r="AL521" s="184" t="s">
        <v>621</v>
      </c>
      <c r="AM521" s="184" t="s">
        <v>621</v>
      </c>
      <c r="AN521" s="184" t="s">
        <v>621</v>
      </c>
      <c r="AO521" s="184" t="s">
        <v>621</v>
      </c>
      <c r="AP521" s="184" t="s">
        <v>621</v>
      </c>
      <c r="AQ521" s="184" t="s">
        <v>621</v>
      </c>
      <c r="AR521" s="184" t="s">
        <v>621</v>
      </c>
      <c r="AS521" s="184" t="s">
        <v>623</v>
      </c>
      <c r="AT521" s="184" t="s">
        <v>623</v>
      </c>
      <c r="AU521" s="184" t="s">
        <v>623</v>
      </c>
      <c r="AV521" s="184" t="s">
        <v>621</v>
      </c>
      <c r="AW521" s="184" t="s">
        <v>621</v>
      </c>
      <c r="AX521" s="184" t="s">
        <v>621</v>
      </c>
      <c r="AY521" s="184" t="s">
        <v>621</v>
      </c>
      <c r="AZ521" s="184" t="s">
        <v>622</v>
      </c>
      <c r="BA521" s="184" t="s">
        <v>622</v>
      </c>
      <c r="BC521" s="107">
        <f t="shared" si="48"/>
        <v>37</v>
      </c>
      <c r="BD521" s="107">
        <f t="shared" si="49"/>
        <v>6</v>
      </c>
      <c r="BE521" s="107">
        <f t="shared" si="50"/>
        <v>1</v>
      </c>
      <c r="BF521" s="107">
        <f t="shared" si="51"/>
        <v>6</v>
      </c>
      <c r="BG521" s="107">
        <f t="shared" si="52"/>
        <v>0</v>
      </c>
      <c r="BH521" s="107">
        <f t="shared" si="53"/>
        <v>44</v>
      </c>
    </row>
    <row r="522" spans="1:60" x14ac:dyDescent="0.25">
      <c r="A522" s="104">
        <v>1921</v>
      </c>
      <c r="B522" s="69" t="s">
        <v>526</v>
      </c>
      <c r="C522" s="69" t="s">
        <v>506</v>
      </c>
      <c r="D522" s="184" t="s">
        <v>621</v>
      </c>
      <c r="E522" s="184" t="s">
        <v>621</v>
      </c>
      <c r="F522" s="184" t="s">
        <v>621</v>
      </c>
      <c r="G522" s="184" t="s">
        <v>621</v>
      </c>
      <c r="H522" s="184" t="s">
        <v>621</v>
      </c>
      <c r="I522" s="184" t="s">
        <v>621</v>
      </c>
      <c r="J522" s="184" t="s">
        <v>621</v>
      </c>
      <c r="K522" s="184" t="s">
        <v>621</v>
      </c>
      <c r="L522" s="184" t="s">
        <v>622</v>
      </c>
      <c r="M522" s="184" t="s">
        <v>621</v>
      </c>
      <c r="N522" s="184" t="s">
        <v>623</v>
      </c>
      <c r="O522" s="184" t="s">
        <v>621</v>
      </c>
      <c r="P522" s="184" t="s">
        <v>621</v>
      </c>
      <c r="Q522" s="184" t="s">
        <v>621</v>
      </c>
      <c r="R522" s="184" t="s">
        <v>623</v>
      </c>
      <c r="S522" s="184" t="s">
        <v>623</v>
      </c>
      <c r="T522" s="184" t="s">
        <v>621</v>
      </c>
      <c r="U522" s="184" t="s">
        <v>621</v>
      </c>
      <c r="V522" s="184" t="s">
        <v>621</v>
      </c>
      <c r="W522" s="184" t="s">
        <v>621</v>
      </c>
      <c r="X522" s="184" t="s">
        <v>621</v>
      </c>
      <c r="Y522" s="184" t="s">
        <v>623</v>
      </c>
      <c r="Z522" s="184" t="s">
        <v>621</v>
      </c>
      <c r="AA522" s="184" t="s">
        <v>621</v>
      </c>
      <c r="AB522" s="184" t="s">
        <v>621</v>
      </c>
      <c r="AC522" s="184" t="s">
        <v>621</v>
      </c>
      <c r="AD522" s="184" t="s">
        <v>621</v>
      </c>
      <c r="AE522" s="184" t="s">
        <v>621</v>
      </c>
      <c r="AF522" s="184" t="s">
        <v>621</v>
      </c>
      <c r="AG522" s="184" t="s">
        <v>623</v>
      </c>
      <c r="AH522" s="184" t="s">
        <v>622</v>
      </c>
      <c r="AI522" s="184" t="s">
        <v>622</v>
      </c>
      <c r="AJ522" s="184" t="s">
        <v>621</v>
      </c>
      <c r="AK522" s="184" t="s">
        <v>621</v>
      </c>
      <c r="AL522" s="184" t="s">
        <v>621</v>
      </c>
      <c r="AM522" s="184" t="s">
        <v>621</v>
      </c>
      <c r="AN522" s="184" t="s">
        <v>621</v>
      </c>
      <c r="AO522" s="184" t="s">
        <v>621</v>
      </c>
      <c r="AP522" s="184" t="s">
        <v>621</v>
      </c>
      <c r="AQ522" s="184" t="s">
        <v>621</v>
      </c>
      <c r="AR522" s="184" t="s">
        <v>623</v>
      </c>
      <c r="AS522" s="184" t="s">
        <v>621</v>
      </c>
      <c r="AT522" s="184" t="s">
        <v>623</v>
      </c>
      <c r="AU522" s="184" t="s">
        <v>621</v>
      </c>
      <c r="AV522" s="184" t="s">
        <v>623</v>
      </c>
      <c r="AW522" s="184" t="s">
        <v>622</v>
      </c>
      <c r="AX522" s="184" t="s">
        <v>621</v>
      </c>
      <c r="AY522" s="184" t="s">
        <v>621</v>
      </c>
      <c r="AZ522" s="184" t="s">
        <v>622</v>
      </c>
      <c r="BA522" s="184" t="s">
        <v>622</v>
      </c>
      <c r="BC522" s="107">
        <f t="shared" si="48"/>
        <v>36</v>
      </c>
      <c r="BD522" s="107">
        <f t="shared" si="49"/>
        <v>6</v>
      </c>
      <c r="BE522" s="107">
        <f t="shared" si="50"/>
        <v>0</v>
      </c>
      <c r="BF522" s="107">
        <f t="shared" si="51"/>
        <v>8</v>
      </c>
      <c r="BG522" s="107">
        <f t="shared" si="52"/>
        <v>0</v>
      </c>
      <c r="BH522" s="107">
        <f t="shared" si="53"/>
        <v>42</v>
      </c>
    </row>
    <row r="523" spans="1:60" x14ac:dyDescent="0.25">
      <c r="A523" s="104">
        <v>1922</v>
      </c>
      <c r="B523" s="69" t="s">
        <v>527</v>
      </c>
      <c r="C523" s="69" t="s">
        <v>506</v>
      </c>
      <c r="D523" s="184" t="s">
        <v>621</v>
      </c>
      <c r="E523" s="184" t="s">
        <v>621</v>
      </c>
      <c r="F523" s="184" t="s">
        <v>621</v>
      </c>
      <c r="G523" s="184" t="s">
        <v>620</v>
      </c>
      <c r="H523" s="184" t="s">
        <v>623</v>
      </c>
      <c r="I523" s="184" t="s">
        <v>621</v>
      </c>
      <c r="J523" s="184" t="s">
        <v>623</v>
      </c>
      <c r="K523" s="184" t="s">
        <v>621</v>
      </c>
      <c r="L523" s="184" t="s">
        <v>621</v>
      </c>
      <c r="M523" s="184" t="s">
        <v>621</v>
      </c>
      <c r="N523" s="184" t="s">
        <v>621</v>
      </c>
      <c r="O523" s="184" t="s">
        <v>621</v>
      </c>
      <c r="P523" s="184" t="s">
        <v>621</v>
      </c>
      <c r="Q523" s="184" t="s">
        <v>623</v>
      </c>
      <c r="R523" s="184" t="s">
        <v>623</v>
      </c>
      <c r="S523" s="184" t="s">
        <v>621</v>
      </c>
      <c r="T523" s="184" t="s">
        <v>620</v>
      </c>
      <c r="U523" s="184" t="s">
        <v>621</v>
      </c>
      <c r="V523" s="184" t="s">
        <v>621</v>
      </c>
      <c r="W523" s="184" t="s">
        <v>623</v>
      </c>
      <c r="X523" s="184" t="s">
        <v>621</v>
      </c>
      <c r="Y523" s="184" t="s">
        <v>621</v>
      </c>
      <c r="Z523" s="184" t="s">
        <v>621</v>
      </c>
      <c r="AA523" s="184" t="s">
        <v>621</v>
      </c>
      <c r="AB523" s="184" t="s">
        <v>621</v>
      </c>
      <c r="AC523" s="184" t="s">
        <v>621</v>
      </c>
      <c r="AD523" s="184" t="s">
        <v>621</v>
      </c>
      <c r="AE523" s="184" t="s">
        <v>621</v>
      </c>
      <c r="AF523" s="184" t="s">
        <v>621</v>
      </c>
      <c r="AG523" s="184" t="s">
        <v>621</v>
      </c>
      <c r="AH523" s="184" t="s">
        <v>622</v>
      </c>
      <c r="AI523" s="184" t="s">
        <v>621</v>
      </c>
      <c r="AJ523" s="184" t="s">
        <v>621</v>
      </c>
      <c r="AK523" s="184" t="s">
        <v>621</v>
      </c>
      <c r="AL523" s="184" t="s">
        <v>621</v>
      </c>
      <c r="AM523" s="184" t="s">
        <v>621</v>
      </c>
      <c r="AN523" s="184" t="s">
        <v>621</v>
      </c>
      <c r="AO523" s="184" t="s">
        <v>623</v>
      </c>
      <c r="AP523" s="184" t="s">
        <v>621</v>
      </c>
      <c r="AQ523" s="184" t="s">
        <v>621</v>
      </c>
      <c r="AR523" s="184" t="s">
        <v>621</v>
      </c>
      <c r="AS523" s="184" t="s">
        <v>621</v>
      </c>
      <c r="AT523" s="184" t="s">
        <v>623</v>
      </c>
      <c r="AU523" s="184" t="s">
        <v>621</v>
      </c>
      <c r="AV523" s="184" t="s">
        <v>623</v>
      </c>
      <c r="AW523" s="184" t="s">
        <v>621</v>
      </c>
      <c r="AX523" s="184" t="s">
        <v>620</v>
      </c>
      <c r="AY523" s="184" t="s">
        <v>620</v>
      </c>
      <c r="AZ523" s="184" t="s">
        <v>622</v>
      </c>
      <c r="BA523" s="184" t="s">
        <v>622</v>
      </c>
      <c r="BC523" s="107">
        <f t="shared" si="48"/>
        <v>35</v>
      </c>
      <c r="BD523" s="107">
        <f t="shared" si="49"/>
        <v>3</v>
      </c>
      <c r="BE523" s="107">
        <f t="shared" si="50"/>
        <v>4</v>
      </c>
      <c r="BF523" s="107">
        <f t="shared" si="51"/>
        <v>8</v>
      </c>
      <c r="BG523" s="107">
        <f t="shared" si="52"/>
        <v>0</v>
      </c>
      <c r="BH523" s="107">
        <f t="shared" si="53"/>
        <v>42</v>
      </c>
    </row>
    <row r="524" spans="1:60" x14ac:dyDescent="0.25">
      <c r="A524" s="104">
        <v>1923</v>
      </c>
      <c r="B524" s="69" t="s">
        <v>528</v>
      </c>
      <c r="C524" s="69" t="s">
        <v>506</v>
      </c>
      <c r="D524" s="184" t="s">
        <v>621</v>
      </c>
      <c r="E524" s="184" t="s">
        <v>621</v>
      </c>
      <c r="F524" s="184" t="s">
        <v>621</v>
      </c>
      <c r="G524" s="184" t="s">
        <v>620</v>
      </c>
      <c r="H524" s="184" t="s">
        <v>623</v>
      </c>
      <c r="I524" s="184" t="s">
        <v>621</v>
      </c>
      <c r="J524" s="184" t="s">
        <v>623</v>
      </c>
      <c r="K524" s="184" t="s">
        <v>623</v>
      </c>
      <c r="L524" s="184" t="s">
        <v>622</v>
      </c>
      <c r="M524" s="184" t="s">
        <v>621</v>
      </c>
      <c r="N524" s="184" t="s">
        <v>623</v>
      </c>
      <c r="O524" s="184" t="s">
        <v>622</v>
      </c>
      <c r="P524" s="184" t="s">
        <v>620</v>
      </c>
      <c r="Q524" s="184" t="s">
        <v>621</v>
      </c>
      <c r="R524" s="184" t="s">
        <v>621</v>
      </c>
      <c r="S524" s="184" t="s">
        <v>621</v>
      </c>
      <c r="T524" s="184" t="s">
        <v>621</v>
      </c>
      <c r="U524" s="184" t="s">
        <v>621</v>
      </c>
      <c r="V524" s="184" t="s">
        <v>621</v>
      </c>
      <c r="W524" s="184" t="s">
        <v>623</v>
      </c>
      <c r="X524" s="184" t="s">
        <v>621</v>
      </c>
      <c r="Y524" s="184" t="s">
        <v>622</v>
      </c>
      <c r="Z524" s="184" t="s">
        <v>621</v>
      </c>
      <c r="AA524" s="184" t="s">
        <v>621</v>
      </c>
      <c r="AB524" s="184" t="s">
        <v>621</v>
      </c>
      <c r="AC524" s="184" t="s">
        <v>621</v>
      </c>
      <c r="AD524" s="184" t="s">
        <v>621</v>
      </c>
      <c r="AE524" s="184" t="s">
        <v>622</v>
      </c>
      <c r="AF524" s="184" t="s">
        <v>621</v>
      </c>
      <c r="AG524" s="184" t="s">
        <v>622</v>
      </c>
      <c r="AH524" s="184" t="s">
        <v>622</v>
      </c>
      <c r="AI524" s="184" t="s">
        <v>622</v>
      </c>
      <c r="AJ524" s="184" t="s">
        <v>621</v>
      </c>
      <c r="AK524" s="184" t="s">
        <v>621</v>
      </c>
      <c r="AL524" s="184" t="s">
        <v>622</v>
      </c>
      <c r="AM524" s="184" t="s">
        <v>621</v>
      </c>
      <c r="AN524" s="184" t="s">
        <v>621</v>
      </c>
      <c r="AO524" s="184" t="s">
        <v>622</v>
      </c>
      <c r="AP524" s="184" t="s">
        <v>621</v>
      </c>
      <c r="AQ524" s="184" t="s">
        <v>622</v>
      </c>
      <c r="AR524" s="184" t="s">
        <v>623</v>
      </c>
      <c r="AS524" s="184" t="s">
        <v>623</v>
      </c>
      <c r="AT524" s="184" t="s">
        <v>621</v>
      </c>
      <c r="AU524" s="184" t="s">
        <v>621</v>
      </c>
      <c r="AV524" s="184" t="s">
        <v>621</v>
      </c>
      <c r="AW524" s="184" t="s">
        <v>622</v>
      </c>
      <c r="AX524" s="184" t="s">
        <v>621</v>
      </c>
      <c r="AY524" s="184" t="s">
        <v>621</v>
      </c>
      <c r="AZ524" s="184" t="s">
        <v>622</v>
      </c>
      <c r="BA524" s="184" t="s">
        <v>623</v>
      </c>
      <c r="BC524" s="107">
        <f t="shared" si="48"/>
        <v>28</v>
      </c>
      <c r="BD524" s="107">
        <f t="shared" si="49"/>
        <v>12</v>
      </c>
      <c r="BE524" s="107">
        <f t="shared" si="50"/>
        <v>2</v>
      </c>
      <c r="BF524" s="107">
        <f t="shared" si="51"/>
        <v>8</v>
      </c>
      <c r="BG524" s="107">
        <f t="shared" si="52"/>
        <v>0</v>
      </c>
      <c r="BH524" s="107">
        <f t="shared" si="53"/>
        <v>42</v>
      </c>
    </row>
    <row r="525" spans="1:60" x14ac:dyDescent="0.25">
      <c r="A525" s="104">
        <v>1924</v>
      </c>
      <c r="B525" s="69" t="s">
        <v>529</v>
      </c>
      <c r="C525" s="69" t="s">
        <v>506</v>
      </c>
      <c r="D525" s="184" t="s">
        <v>621</v>
      </c>
      <c r="E525" s="184" t="s">
        <v>621</v>
      </c>
      <c r="F525" s="184" t="s">
        <v>621</v>
      </c>
      <c r="G525" s="184" t="s">
        <v>620</v>
      </c>
      <c r="H525" s="184" t="s">
        <v>623</v>
      </c>
      <c r="I525" s="184" t="s">
        <v>621</v>
      </c>
      <c r="J525" s="184" t="s">
        <v>621</v>
      </c>
      <c r="K525" s="184" t="s">
        <v>621</v>
      </c>
      <c r="L525" s="184" t="s">
        <v>621</v>
      </c>
      <c r="M525" s="184" t="s">
        <v>621</v>
      </c>
      <c r="N525" s="184" t="s">
        <v>621</v>
      </c>
      <c r="O525" s="184" t="s">
        <v>621</v>
      </c>
      <c r="P525" s="184" t="s">
        <v>621</v>
      </c>
      <c r="Q525" s="184" t="s">
        <v>621</v>
      </c>
      <c r="R525" s="184" t="s">
        <v>621</v>
      </c>
      <c r="S525" s="184" t="s">
        <v>621</v>
      </c>
      <c r="T525" s="184" t="s">
        <v>621</v>
      </c>
      <c r="U525" s="184" t="s">
        <v>621</v>
      </c>
      <c r="V525" s="184" t="s">
        <v>621</v>
      </c>
      <c r="W525" s="184" t="s">
        <v>621</v>
      </c>
      <c r="X525" s="184" t="s">
        <v>621</v>
      </c>
      <c r="Y525" s="184" t="s">
        <v>622</v>
      </c>
      <c r="Z525" s="184" t="s">
        <v>621</v>
      </c>
      <c r="AA525" s="184" t="s">
        <v>621</v>
      </c>
      <c r="AB525" s="184" t="s">
        <v>621</v>
      </c>
      <c r="AC525" s="184" t="s">
        <v>621</v>
      </c>
      <c r="AD525" s="184" t="s">
        <v>621</v>
      </c>
      <c r="AE525" s="184" t="s">
        <v>621</v>
      </c>
      <c r="AF525" s="184" t="s">
        <v>621</v>
      </c>
      <c r="AG525" s="184" t="s">
        <v>622</v>
      </c>
      <c r="AH525" s="184" t="s">
        <v>621</v>
      </c>
      <c r="AI525" s="184" t="s">
        <v>621</v>
      </c>
      <c r="AJ525" s="184" t="s">
        <v>621</v>
      </c>
      <c r="AK525" s="184" t="s">
        <v>621</v>
      </c>
      <c r="AL525" s="184" t="s">
        <v>621</v>
      </c>
      <c r="AM525" s="184" t="s">
        <v>621</v>
      </c>
      <c r="AN525" s="184" t="s">
        <v>621</v>
      </c>
      <c r="AO525" s="184" t="s">
        <v>621</v>
      </c>
      <c r="AP525" s="184" t="s">
        <v>621</v>
      </c>
      <c r="AQ525" s="184" t="s">
        <v>621</v>
      </c>
      <c r="AR525" s="184" t="s">
        <v>621</v>
      </c>
      <c r="AS525" s="184" t="s">
        <v>621</v>
      </c>
      <c r="AT525" s="184" t="s">
        <v>623</v>
      </c>
      <c r="AU525" s="184" t="s">
        <v>621</v>
      </c>
      <c r="AV525" s="184" t="s">
        <v>623</v>
      </c>
      <c r="AW525" s="184" t="s">
        <v>622</v>
      </c>
      <c r="AX525" s="184" t="s">
        <v>621</v>
      </c>
      <c r="AY525" s="184" t="s">
        <v>621</v>
      </c>
      <c r="AZ525" s="184" t="s">
        <v>622</v>
      </c>
      <c r="BA525" s="184" t="s">
        <v>622</v>
      </c>
      <c r="BC525" s="107">
        <f t="shared" si="48"/>
        <v>41</v>
      </c>
      <c r="BD525" s="107">
        <f t="shared" si="49"/>
        <v>5</v>
      </c>
      <c r="BE525" s="107">
        <f t="shared" si="50"/>
        <v>1</v>
      </c>
      <c r="BF525" s="107">
        <f t="shared" si="51"/>
        <v>3</v>
      </c>
      <c r="BG525" s="107">
        <f t="shared" si="52"/>
        <v>0</v>
      </c>
      <c r="BH525" s="107">
        <f t="shared" si="53"/>
        <v>47</v>
      </c>
    </row>
    <row r="526" spans="1:60" x14ac:dyDescent="0.25">
      <c r="A526" s="104">
        <v>2001</v>
      </c>
      <c r="B526" s="69" t="s">
        <v>530</v>
      </c>
      <c r="C526" s="69" t="s">
        <v>531</v>
      </c>
      <c r="D526" s="184" t="s">
        <v>621</v>
      </c>
      <c r="E526" s="184" t="s">
        <v>623</v>
      </c>
      <c r="F526" s="184" t="s">
        <v>621</v>
      </c>
      <c r="G526" s="184" t="s">
        <v>620</v>
      </c>
      <c r="H526" s="184" t="s">
        <v>623</v>
      </c>
      <c r="I526" s="184" t="s">
        <v>623</v>
      </c>
      <c r="J526" s="184" t="s">
        <v>623</v>
      </c>
      <c r="K526" s="184" t="s">
        <v>623</v>
      </c>
      <c r="L526" s="184" t="s">
        <v>622</v>
      </c>
      <c r="M526" s="184" t="s">
        <v>621</v>
      </c>
      <c r="N526" s="184" t="s">
        <v>621</v>
      </c>
      <c r="O526" s="184" t="s">
        <v>621</v>
      </c>
      <c r="P526" s="184" t="s">
        <v>621</v>
      </c>
      <c r="Q526" s="184" t="s">
        <v>620</v>
      </c>
      <c r="R526" s="184" t="s">
        <v>621</v>
      </c>
      <c r="S526" s="184" t="s">
        <v>621</v>
      </c>
      <c r="T526" s="184" t="s">
        <v>620</v>
      </c>
      <c r="U526" s="184" t="s">
        <v>621</v>
      </c>
      <c r="V526" s="184" t="s">
        <v>621</v>
      </c>
      <c r="W526" s="184" t="s">
        <v>621</v>
      </c>
      <c r="X526" s="184" t="s">
        <v>621</v>
      </c>
      <c r="Y526" s="184" t="s">
        <v>621</v>
      </c>
      <c r="Z526" s="184" t="s">
        <v>621</v>
      </c>
      <c r="AA526" s="184" t="s">
        <v>623</v>
      </c>
      <c r="AB526" s="184" t="s">
        <v>621</v>
      </c>
      <c r="AC526" s="184" t="s">
        <v>621</v>
      </c>
      <c r="AD526" s="184" t="s">
        <v>623</v>
      </c>
      <c r="AE526" s="184" t="s">
        <v>621</v>
      </c>
      <c r="AF526" s="184" t="s">
        <v>621</v>
      </c>
      <c r="AG526" s="184" t="s">
        <v>621</v>
      </c>
      <c r="AH526" s="184" t="s">
        <v>620</v>
      </c>
      <c r="AI526" s="184" t="s">
        <v>621</v>
      </c>
      <c r="AJ526" s="184" t="s">
        <v>621</v>
      </c>
      <c r="AK526" s="184" t="s">
        <v>621</v>
      </c>
      <c r="AL526" s="184" t="s">
        <v>621</v>
      </c>
      <c r="AM526" s="184" t="s">
        <v>621</v>
      </c>
      <c r="AN526" s="184" t="s">
        <v>621</v>
      </c>
      <c r="AO526" s="184" t="s">
        <v>621</v>
      </c>
      <c r="AP526" s="184" t="s">
        <v>621</v>
      </c>
      <c r="AQ526" s="184" t="s">
        <v>621</v>
      </c>
      <c r="AR526" s="184" t="s">
        <v>621</v>
      </c>
      <c r="AS526" s="184" t="s">
        <v>623</v>
      </c>
      <c r="AT526" s="184" t="s">
        <v>621</v>
      </c>
      <c r="AU526" s="184" t="s">
        <v>621</v>
      </c>
      <c r="AV526" s="184" t="s">
        <v>621</v>
      </c>
      <c r="AW526" s="184" t="s">
        <v>623</v>
      </c>
      <c r="AX526" s="184" t="s">
        <v>620</v>
      </c>
      <c r="AY526" s="184" t="s">
        <v>621</v>
      </c>
      <c r="AZ526" s="184" t="s">
        <v>622</v>
      </c>
      <c r="BA526" s="184" t="s">
        <v>620</v>
      </c>
      <c r="BC526" s="107">
        <f t="shared" si="48"/>
        <v>33</v>
      </c>
      <c r="BD526" s="107">
        <f t="shared" si="49"/>
        <v>2</v>
      </c>
      <c r="BE526" s="107">
        <f t="shared" si="50"/>
        <v>6</v>
      </c>
      <c r="BF526" s="107">
        <f t="shared" si="51"/>
        <v>9</v>
      </c>
      <c r="BG526" s="107">
        <f t="shared" si="52"/>
        <v>0</v>
      </c>
      <c r="BH526" s="107">
        <f t="shared" si="53"/>
        <v>41</v>
      </c>
    </row>
    <row r="527" spans="1:60" x14ac:dyDescent="0.25">
      <c r="A527" s="104">
        <v>2002</v>
      </c>
      <c r="B527" s="69" t="s">
        <v>532</v>
      </c>
      <c r="C527" s="69" t="s">
        <v>531</v>
      </c>
      <c r="D527" s="184" t="s">
        <v>621</v>
      </c>
      <c r="E527" s="184" t="s">
        <v>621</v>
      </c>
      <c r="F527" s="184" t="s">
        <v>623</v>
      </c>
      <c r="G527" s="184" t="s">
        <v>621</v>
      </c>
      <c r="H527" s="184" t="s">
        <v>623</v>
      </c>
      <c r="I527" s="184" t="s">
        <v>621</v>
      </c>
      <c r="J527" s="184" t="s">
        <v>621</v>
      </c>
      <c r="K527" s="184" t="s">
        <v>621</v>
      </c>
      <c r="L527" s="184" t="s">
        <v>622</v>
      </c>
      <c r="M527" s="184" t="s">
        <v>621</v>
      </c>
      <c r="N527" s="184" t="s">
        <v>623</v>
      </c>
      <c r="O527" s="184" t="s">
        <v>621</v>
      </c>
      <c r="P527" s="184" t="s">
        <v>621</v>
      </c>
      <c r="Q527" s="184" t="s">
        <v>621</v>
      </c>
      <c r="R527" s="184" t="s">
        <v>621</v>
      </c>
      <c r="S527" s="184" t="s">
        <v>621</v>
      </c>
      <c r="T527" s="184" t="s">
        <v>621</v>
      </c>
      <c r="U527" s="184" t="s">
        <v>621</v>
      </c>
      <c r="V527" s="184" t="s">
        <v>621</v>
      </c>
      <c r="W527" s="184" t="s">
        <v>623</v>
      </c>
      <c r="X527" s="184" t="s">
        <v>621</v>
      </c>
      <c r="Y527" s="184" t="s">
        <v>622</v>
      </c>
      <c r="Z527" s="184" t="s">
        <v>621</v>
      </c>
      <c r="AA527" s="184" t="s">
        <v>621</v>
      </c>
      <c r="AB527" s="184" t="s">
        <v>621</v>
      </c>
      <c r="AC527" s="184" t="s">
        <v>621</v>
      </c>
      <c r="AD527" s="184" t="s">
        <v>623</v>
      </c>
      <c r="AE527" s="184" t="s">
        <v>621</v>
      </c>
      <c r="AF527" s="184" t="s">
        <v>621</v>
      </c>
      <c r="AG527" s="184" t="s">
        <v>621</v>
      </c>
      <c r="AH527" s="184" t="s">
        <v>621</v>
      </c>
      <c r="AI527" s="184" t="s">
        <v>622</v>
      </c>
      <c r="AJ527" s="184" t="s">
        <v>621</v>
      </c>
      <c r="AK527" s="184" t="s">
        <v>621</v>
      </c>
      <c r="AL527" s="184" t="s">
        <v>621</v>
      </c>
      <c r="AM527" s="184" t="s">
        <v>621</v>
      </c>
      <c r="AN527" s="184" t="s">
        <v>621</v>
      </c>
      <c r="AO527" s="184" t="s">
        <v>621</v>
      </c>
      <c r="AP527" s="184" t="s">
        <v>621</v>
      </c>
      <c r="AQ527" s="184" t="s">
        <v>621</v>
      </c>
      <c r="AR527" s="184" t="s">
        <v>621</v>
      </c>
      <c r="AS527" s="184" t="s">
        <v>621</v>
      </c>
      <c r="AT527" s="184" t="s">
        <v>621</v>
      </c>
      <c r="AU527" s="184" t="s">
        <v>621</v>
      </c>
      <c r="AV527" s="184" t="s">
        <v>621</v>
      </c>
      <c r="AW527" s="184" t="s">
        <v>621</v>
      </c>
      <c r="AX527" s="184" t="s">
        <v>621</v>
      </c>
      <c r="AY527" s="184" t="s">
        <v>621</v>
      </c>
      <c r="AZ527" s="184" t="s">
        <v>622</v>
      </c>
      <c r="BA527" s="184" t="s">
        <v>620</v>
      </c>
      <c r="BC527" s="107">
        <f t="shared" si="48"/>
        <v>40</v>
      </c>
      <c r="BD527" s="107">
        <f t="shared" si="49"/>
        <v>4</v>
      </c>
      <c r="BE527" s="107">
        <f t="shared" si="50"/>
        <v>1</v>
      </c>
      <c r="BF527" s="107">
        <f t="shared" si="51"/>
        <v>5</v>
      </c>
      <c r="BG527" s="107">
        <f t="shared" si="52"/>
        <v>0</v>
      </c>
      <c r="BH527" s="107">
        <f t="shared" si="53"/>
        <v>45</v>
      </c>
    </row>
    <row r="528" spans="1:60" x14ac:dyDescent="0.25">
      <c r="A528" s="104">
        <v>2003</v>
      </c>
      <c r="B528" s="69" t="s">
        <v>533</v>
      </c>
      <c r="C528" s="69" t="s">
        <v>531</v>
      </c>
      <c r="D528" s="184" t="s">
        <v>621</v>
      </c>
      <c r="E528" s="184" t="s">
        <v>621</v>
      </c>
      <c r="F528" s="184" t="s">
        <v>621</v>
      </c>
      <c r="G528" s="184" t="s">
        <v>621</v>
      </c>
      <c r="H528" s="184" t="s">
        <v>623</v>
      </c>
      <c r="I528" s="184" t="s">
        <v>621</v>
      </c>
      <c r="J528" s="184" t="s">
        <v>623</v>
      </c>
      <c r="K528" s="184" t="s">
        <v>621</v>
      </c>
      <c r="L528" s="184" t="s">
        <v>622</v>
      </c>
      <c r="M528" s="184" t="s">
        <v>621</v>
      </c>
      <c r="N528" s="184" t="s">
        <v>621</v>
      </c>
      <c r="O528" s="184" t="s">
        <v>621</v>
      </c>
      <c r="P528" s="184" t="s">
        <v>621</v>
      </c>
      <c r="Q528" s="184" t="s">
        <v>621</v>
      </c>
      <c r="R528" s="184" t="s">
        <v>621</v>
      </c>
      <c r="S528" s="184" t="s">
        <v>621</v>
      </c>
      <c r="T528" s="184" t="s">
        <v>621</v>
      </c>
      <c r="U528" s="184" t="s">
        <v>621</v>
      </c>
      <c r="V528" s="184" t="s">
        <v>621</v>
      </c>
      <c r="W528" s="184" t="s">
        <v>621</v>
      </c>
      <c r="X528" s="184" t="s">
        <v>621</v>
      </c>
      <c r="Y528" s="184" t="s">
        <v>622</v>
      </c>
      <c r="Z528" s="184" t="s">
        <v>621</v>
      </c>
      <c r="AA528" s="184" t="s">
        <v>621</v>
      </c>
      <c r="AB528" s="184" t="s">
        <v>621</v>
      </c>
      <c r="AC528" s="184" t="s">
        <v>621</v>
      </c>
      <c r="AD528" s="184" t="s">
        <v>621</v>
      </c>
      <c r="AE528" s="184" t="s">
        <v>621</v>
      </c>
      <c r="AF528" s="184" t="s">
        <v>621</v>
      </c>
      <c r="AG528" s="184" t="s">
        <v>622</v>
      </c>
      <c r="AH528" s="184" t="s">
        <v>622</v>
      </c>
      <c r="AI528" s="184" t="s">
        <v>622</v>
      </c>
      <c r="AJ528" s="184" t="s">
        <v>621</v>
      </c>
      <c r="AK528" s="184" t="s">
        <v>621</v>
      </c>
      <c r="AL528" s="184" t="s">
        <v>621</v>
      </c>
      <c r="AM528" s="184" t="s">
        <v>621</v>
      </c>
      <c r="AN528" s="184" t="s">
        <v>621</v>
      </c>
      <c r="AO528" s="184" t="s">
        <v>621</v>
      </c>
      <c r="AP528" s="184" t="s">
        <v>621</v>
      </c>
      <c r="AQ528" s="184" t="s">
        <v>621</v>
      </c>
      <c r="AR528" s="184" t="s">
        <v>621</v>
      </c>
      <c r="AS528" s="184" t="s">
        <v>621</v>
      </c>
      <c r="AT528" s="184" t="s">
        <v>623</v>
      </c>
      <c r="AU528" s="184" t="s">
        <v>621</v>
      </c>
      <c r="AV528" s="184" t="s">
        <v>621</v>
      </c>
      <c r="AW528" s="184" t="s">
        <v>621</v>
      </c>
      <c r="AX528" s="184" t="s">
        <v>621</v>
      </c>
      <c r="AY528" s="184" t="s">
        <v>621</v>
      </c>
      <c r="AZ528" s="184" t="s">
        <v>622</v>
      </c>
      <c r="BA528" s="184" t="s">
        <v>622</v>
      </c>
      <c r="BC528" s="107">
        <f t="shared" si="48"/>
        <v>40</v>
      </c>
      <c r="BD528" s="107">
        <f t="shared" si="49"/>
        <v>7</v>
      </c>
      <c r="BE528" s="107">
        <f t="shared" si="50"/>
        <v>0</v>
      </c>
      <c r="BF528" s="107">
        <f t="shared" si="51"/>
        <v>3</v>
      </c>
      <c r="BG528" s="107">
        <f t="shared" si="52"/>
        <v>0</v>
      </c>
      <c r="BH528" s="107">
        <f t="shared" si="53"/>
        <v>47</v>
      </c>
    </row>
    <row r="529" spans="1:60" x14ac:dyDescent="0.25">
      <c r="A529" s="104">
        <v>2004</v>
      </c>
      <c r="B529" s="69" t="s">
        <v>534</v>
      </c>
      <c r="C529" s="69" t="s">
        <v>531</v>
      </c>
      <c r="D529" s="107" t="s">
        <v>621</v>
      </c>
      <c r="E529" s="107" t="s">
        <v>621</v>
      </c>
      <c r="F529" s="107" t="s">
        <v>621</v>
      </c>
      <c r="G529" s="107" t="s">
        <v>621</v>
      </c>
      <c r="H529" s="107" t="s">
        <v>623</v>
      </c>
      <c r="I529" s="107" t="s">
        <v>621</v>
      </c>
      <c r="J529" s="107" t="s">
        <v>621</v>
      </c>
      <c r="K529" s="107" t="s">
        <v>621</v>
      </c>
      <c r="L529" s="107" t="s">
        <v>621</v>
      </c>
      <c r="M529" s="107" t="s">
        <v>621</v>
      </c>
      <c r="N529" s="107" t="s">
        <v>621</v>
      </c>
      <c r="O529" s="107" t="s">
        <v>621</v>
      </c>
      <c r="P529" s="107" t="s">
        <v>621</v>
      </c>
      <c r="Q529" s="107" t="s">
        <v>621</v>
      </c>
      <c r="R529" s="107" t="s">
        <v>623</v>
      </c>
      <c r="S529" s="107" t="s">
        <v>621</v>
      </c>
      <c r="T529" s="107" t="s">
        <v>621</v>
      </c>
      <c r="U529" s="107" t="s">
        <v>621</v>
      </c>
      <c r="V529" s="107" t="s">
        <v>621</v>
      </c>
      <c r="W529" s="107" t="s">
        <v>621</v>
      </c>
      <c r="X529" s="107" t="s">
        <v>621</v>
      </c>
      <c r="Y529" s="107" t="s">
        <v>621</v>
      </c>
      <c r="Z529" s="107" t="s">
        <v>621</v>
      </c>
      <c r="AA529" s="107" t="s">
        <v>621</v>
      </c>
      <c r="AB529" s="107" t="s">
        <v>621</v>
      </c>
      <c r="AC529" s="107" t="s">
        <v>621</v>
      </c>
      <c r="AD529" s="107" t="s">
        <v>623</v>
      </c>
      <c r="AE529" s="107" t="s">
        <v>621</v>
      </c>
      <c r="AF529" s="107" t="s">
        <v>621</v>
      </c>
      <c r="AG529" s="107" t="s">
        <v>621</v>
      </c>
      <c r="AH529" s="107" t="s">
        <v>622</v>
      </c>
      <c r="AI529" s="107" t="s">
        <v>622</v>
      </c>
      <c r="AJ529" s="107" t="s">
        <v>621</v>
      </c>
      <c r="AK529" s="107" t="s">
        <v>621</v>
      </c>
      <c r="AL529" s="107" t="s">
        <v>621</v>
      </c>
      <c r="AM529" s="107" t="s">
        <v>621</v>
      </c>
      <c r="AN529" s="107" t="s">
        <v>621</v>
      </c>
      <c r="AO529" s="107" t="s">
        <v>621</v>
      </c>
      <c r="AP529" s="107" t="s">
        <v>621</v>
      </c>
      <c r="AQ529" s="107" t="s">
        <v>621</v>
      </c>
      <c r="AR529" s="107" t="s">
        <v>621</v>
      </c>
      <c r="AS529" s="107" t="s">
        <v>621</v>
      </c>
      <c r="AT529" s="107" t="s">
        <v>621</v>
      </c>
      <c r="AU529" s="107" t="s">
        <v>621</v>
      </c>
      <c r="AV529" s="107" t="s">
        <v>621</v>
      </c>
      <c r="AW529" s="107" t="s">
        <v>621</v>
      </c>
      <c r="AX529" s="107" t="s">
        <v>621</v>
      </c>
      <c r="AY529" s="107" t="s">
        <v>621</v>
      </c>
      <c r="AZ529" s="107" t="s">
        <v>621</v>
      </c>
      <c r="BA529" s="107" t="s">
        <v>620</v>
      </c>
      <c r="BC529" s="107">
        <f t="shared" si="48"/>
        <v>44</v>
      </c>
      <c r="BD529" s="107">
        <f t="shared" si="49"/>
        <v>2</v>
      </c>
      <c r="BE529" s="107">
        <f t="shared" si="50"/>
        <v>1</v>
      </c>
      <c r="BF529" s="107">
        <f t="shared" si="51"/>
        <v>3</v>
      </c>
      <c r="BG529" s="107">
        <f t="shared" si="52"/>
        <v>0</v>
      </c>
      <c r="BH529" s="107">
        <f t="shared" si="53"/>
        <v>47</v>
      </c>
    </row>
    <row r="530" spans="1:60" x14ac:dyDescent="0.25">
      <c r="A530" s="104">
        <v>2005</v>
      </c>
      <c r="B530" s="69" t="s">
        <v>535</v>
      </c>
      <c r="C530" s="69" t="s">
        <v>531</v>
      </c>
      <c r="D530" s="184" t="s">
        <v>621</v>
      </c>
      <c r="E530" s="184" t="s">
        <v>621</v>
      </c>
      <c r="F530" s="184" t="s">
        <v>621</v>
      </c>
      <c r="G530" s="184" t="s">
        <v>621</v>
      </c>
      <c r="H530" s="184" t="s">
        <v>623</v>
      </c>
      <c r="I530" s="184" t="s">
        <v>621</v>
      </c>
      <c r="J530" s="184" t="s">
        <v>621</v>
      </c>
      <c r="K530" s="184" t="s">
        <v>621</v>
      </c>
      <c r="L530" s="184" t="s">
        <v>621</v>
      </c>
      <c r="M530" s="184" t="s">
        <v>621</v>
      </c>
      <c r="N530" s="184" t="s">
        <v>623</v>
      </c>
      <c r="O530" s="184" t="s">
        <v>621</v>
      </c>
      <c r="P530" s="184" t="s">
        <v>621</v>
      </c>
      <c r="Q530" s="184" t="s">
        <v>621</v>
      </c>
      <c r="R530" s="184" t="s">
        <v>621</v>
      </c>
      <c r="S530" s="184" t="s">
        <v>621</v>
      </c>
      <c r="T530" s="184" t="s">
        <v>621</v>
      </c>
      <c r="U530" s="184" t="s">
        <v>621</v>
      </c>
      <c r="V530" s="184" t="s">
        <v>621</v>
      </c>
      <c r="W530" s="184" t="s">
        <v>623</v>
      </c>
      <c r="X530" s="184" t="s">
        <v>621</v>
      </c>
      <c r="Y530" s="184" t="s">
        <v>622</v>
      </c>
      <c r="Z530" s="184" t="s">
        <v>621</v>
      </c>
      <c r="AA530" s="184" t="s">
        <v>621</v>
      </c>
      <c r="AB530" s="184" t="s">
        <v>621</v>
      </c>
      <c r="AC530" s="184" t="s">
        <v>621</v>
      </c>
      <c r="AD530" s="184" t="s">
        <v>621</v>
      </c>
      <c r="AE530" s="184" t="s">
        <v>621</v>
      </c>
      <c r="AF530" s="184" t="s">
        <v>621</v>
      </c>
      <c r="AG530" s="184" t="s">
        <v>622</v>
      </c>
      <c r="AH530" s="184" t="s">
        <v>622</v>
      </c>
      <c r="AI530" s="184" t="s">
        <v>622</v>
      </c>
      <c r="AJ530" s="184" t="s">
        <v>621</v>
      </c>
      <c r="AK530" s="184" t="s">
        <v>621</v>
      </c>
      <c r="AL530" s="184" t="s">
        <v>621</v>
      </c>
      <c r="AM530" s="184" t="s">
        <v>621</v>
      </c>
      <c r="AN530" s="184" t="s">
        <v>621</v>
      </c>
      <c r="AO530" s="184" t="s">
        <v>621</v>
      </c>
      <c r="AP530" s="184" t="s">
        <v>621</v>
      </c>
      <c r="AQ530" s="184" t="s">
        <v>621</v>
      </c>
      <c r="AR530" s="184" t="s">
        <v>623</v>
      </c>
      <c r="AS530" s="184" t="s">
        <v>621</v>
      </c>
      <c r="AT530" s="184" t="s">
        <v>621</v>
      </c>
      <c r="AU530" s="184" t="s">
        <v>623</v>
      </c>
      <c r="AV530" s="184" t="s">
        <v>621</v>
      </c>
      <c r="AW530" s="184" t="s">
        <v>620</v>
      </c>
      <c r="AX530" s="184" t="s">
        <v>621</v>
      </c>
      <c r="AY530" s="184" t="s">
        <v>621</v>
      </c>
      <c r="AZ530" s="184" t="s">
        <v>622</v>
      </c>
      <c r="BA530" s="184" t="s">
        <v>621</v>
      </c>
      <c r="BC530" s="107">
        <f t="shared" si="48"/>
        <v>39</v>
      </c>
      <c r="BD530" s="107">
        <f t="shared" si="49"/>
        <v>5</v>
      </c>
      <c r="BE530" s="107">
        <f t="shared" si="50"/>
        <v>1</v>
      </c>
      <c r="BF530" s="107">
        <f t="shared" si="51"/>
        <v>5</v>
      </c>
      <c r="BG530" s="107">
        <f t="shared" si="52"/>
        <v>0</v>
      </c>
      <c r="BH530" s="107">
        <f t="shared" si="53"/>
        <v>45</v>
      </c>
    </row>
    <row r="531" spans="1:60" x14ac:dyDescent="0.25">
      <c r="A531" s="104">
        <v>2006</v>
      </c>
      <c r="B531" s="69" t="s">
        <v>536</v>
      </c>
      <c r="C531" s="69" t="s">
        <v>531</v>
      </c>
      <c r="D531" s="184" t="s">
        <v>621</v>
      </c>
      <c r="E531" s="184" t="s">
        <v>621</v>
      </c>
      <c r="F531" s="184" t="s">
        <v>621</v>
      </c>
      <c r="G531" s="184" t="s">
        <v>620</v>
      </c>
      <c r="H531" s="184" t="s">
        <v>621</v>
      </c>
      <c r="I531" s="184" t="s">
        <v>621</v>
      </c>
      <c r="J531" s="184" t="s">
        <v>621</v>
      </c>
      <c r="K531" s="184" t="s">
        <v>621</v>
      </c>
      <c r="L531" s="184" t="s">
        <v>621</v>
      </c>
      <c r="M531" s="184" t="s">
        <v>621</v>
      </c>
      <c r="N531" s="184" t="s">
        <v>621</v>
      </c>
      <c r="O531" s="184" t="s">
        <v>621</v>
      </c>
      <c r="P531" s="184" t="s">
        <v>621</v>
      </c>
      <c r="Q531" s="184" t="s">
        <v>621</v>
      </c>
      <c r="R531" s="184" t="s">
        <v>623</v>
      </c>
      <c r="S531" s="184" t="s">
        <v>621</v>
      </c>
      <c r="T531" s="184" t="s">
        <v>620</v>
      </c>
      <c r="U531" s="184" t="s">
        <v>621</v>
      </c>
      <c r="V531" s="184" t="s">
        <v>621</v>
      </c>
      <c r="W531" s="184" t="s">
        <v>621</v>
      </c>
      <c r="X531" s="184" t="s">
        <v>621</v>
      </c>
      <c r="Y531" s="184" t="s">
        <v>622</v>
      </c>
      <c r="Z531" s="184" t="s">
        <v>621</v>
      </c>
      <c r="AA531" s="184" t="s">
        <v>621</v>
      </c>
      <c r="AB531" s="184" t="s">
        <v>621</v>
      </c>
      <c r="AC531" s="184" t="s">
        <v>621</v>
      </c>
      <c r="AD531" s="184" t="s">
        <v>621</v>
      </c>
      <c r="AE531" s="184" t="s">
        <v>621</v>
      </c>
      <c r="AF531" s="184" t="s">
        <v>621</v>
      </c>
      <c r="AG531" s="184" t="s">
        <v>622</v>
      </c>
      <c r="AH531" s="184" t="s">
        <v>622</v>
      </c>
      <c r="AI531" s="184" t="s">
        <v>622</v>
      </c>
      <c r="AJ531" s="184" t="s">
        <v>621</v>
      </c>
      <c r="AK531" s="184" t="s">
        <v>621</v>
      </c>
      <c r="AL531" s="184" t="s">
        <v>621</v>
      </c>
      <c r="AM531" s="184" t="s">
        <v>621</v>
      </c>
      <c r="AN531" s="184" t="s">
        <v>621</v>
      </c>
      <c r="AO531" s="184" t="s">
        <v>621</v>
      </c>
      <c r="AP531" s="184" t="s">
        <v>621</v>
      </c>
      <c r="AQ531" s="184" t="s">
        <v>621</v>
      </c>
      <c r="AR531" s="184" t="s">
        <v>621</v>
      </c>
      <c r="AS531" s="184" t="s">
        <v>621</v>
      </c>
      <c r="AT531" s="184" t="s">
        <v>623</v>
      </c>
      <c r="AU531" s="184" t="s">
        <v>621</v>
      </c>
      <c r="AV531" s="184" t="s">
        <v>621</v>
      </c>
      <c r="AW531" s="184" t="s">
        <v>623</v>
      </c>
      <c r="AX531" s="184" t="s">
        <v>621</v>
      </c>
      <c r="AY531" s="184" t="s">
        <v>621</v>
      </c>
      <c r="AZ531" s="184" t="s">
        <v>622</v>
      </c>
      <c r="BA531" s="184" t="s">
        <v>622</v>
      </c>
      <c r="BC531" s="107">
        <f t="shared" si="48"/>
        <v>39</v>
      </c>
      <c r="BD531" s="107">
        <f t="shared" si="49"/>
        <v>6</v>
      </c>
      <c r="BE531" s="107">
        <f t="shared" si="50"/>
        <v>2</v>
      </c>
      <c r="BF531" s="107">
        <f t="shared" si="51"/>
        <v>3</v>
      </c>
      <c r="BG531" s="107">
        <f t="shared" si="52"/>
        <v>0</v>
      </c>
      <c r="BH531" s="107">
        <f t="shared" si="53"/>
        <v>47</v>
      </c>
    </row>
    <row r="532" spans="1:60" x14ac:dyDescent="0.25">
      <c r="A532" s="104">
        <v>2007</v>
      </c>
      <c r="B532" s="69" t="s">
        <v>537</v>
      </c>
      <c r="C532" s="69" t="s">
        <v>531</v>
      </c>
      <c r="D532" s="184" t="s">
        <v>621</v>
      </c>
      <c r="E532" s="184" t="s">
        <v>621</v>
      </c>
      <c r="F532" s="184" t="s">
        <v>621</v>
      </c>
      <c r="G532" s="184" t="s">
        <v>621</v>
      </c>
      <c r="H532" s="184" t="s">
        <v>623</v>
      </c>
      <c r="I532" s="184" t="s">
        <v>621</v>
      </c>
      <c r="J532" s="184" t="s">
        <v>621</v>
      </c>
      <c r="K532" s="184" t="s">
        <v>623</v>
      </c>
      <c r="L532" s="184" t="s">
        <v>621</v>
      </c>
      <c r="M532" s="184" t="s">
        <v>621</v>
      </c>
      <c r="N532" s="184" t="s">
        <v>621</v>
      </c>
      <c r="O532" s="184" t="s">
        <v>621</v>
      </c>
      <c r="P532" s="184" t="s">
        <v>620</v>
      </c>
      <c r="Q532" s="184" t="s">
        <v>621</v>
      </c>
      <c r="R532" s="184" t="s">
        <v>623</v>
      </c>
      <c r="S532" s="184" t="s">
        <v>623</v>
      </c>
      <c r="T532" s="184" t="s">
        <v>621</v>
      </c>
      <c r="U532" s="184" t="s">
        <v>621</v>
      </c>
      <c r="V532" s="184" t="s">
        <v>621</v>
      </c>
      <c r="W532" s="184" t="s">
        <v>621</v>
      </c>
      <c r="X532" s="184" t="s">
        <v>621</v>
      </c>
      <c r="Y532" s="184" t="s">
        <v>623</v>
      </c>
      <c r="Z532" s="184" t="s">
        <v>621</v>
      </c>
      <c r="AA532" s="184" t="s">
        <v>623</v>
      </c>
      <c r="AB532" s="184" t="s">
        <v>621</v>
      </c>
      <c r="AC532" s="184" t="s">
        <v>623</v>
      </c>
      <c r="AD532" s="184" t="s">
        <v>621</v>
      </c>
      <c r="AE532" s="184" t="s">
        <v>621</v>
      </c>
      <c r="AF532" s="184" t="s">
        <v>621</v>
      </c>
      <c r="AG532" s="184" t="s">
        <v>621</v>
      </c>
      <c r="AH532" s="184" t="s">
        <v>622</v>
      </c>
      <c r="AI532" s="184" t="s">
        <v>622</v>
      </c>
      <c r="AJ532" s="184" t="s">
        <v>621</v>
      </c>
      <c r="AK532" s="184" t="s">
        <v>621</v>
      </c>
      <c r="AL532" s="184" t="s">
        <v>621</v>
      </c>
      <c r="AM532" s="184" t="s">
        <v>621</v>
      </c>
      <c r="AN532" s="184" t="s">
        <v>621</v>
      </c>
      <c r="AO532" s="184" t="s">
        <v>620</v>
      </c>
      <c r="AP532" s="184" t="s">
        <v>621</v>
      </c>
      <c r="AQ532" s="184" t="s">
        <v>621</v>
      </c>
      <c r="AR532" s="184" t="s">
        <v>623</v>
      </c>
      <c r="AS532" s="184" t="s">
        <v>621</v>
      </c>
      <c r="AT532" s="184" t="s">
        <v>620</v>
      </c>
      <c r="AU532" s="184" t="s">
        <v>621</v>
      </c>
      <c r="AV532" s="184" t="s">
        <v>623</v>
      </c>
      <c r="AW532" s="184" t="s">
        <v>620</v>
      </c>
      <c r="AX532" s="184" t="s">
        <v>620</v>
      </c>
      <c r="AY532" s="184" t="s">
        <v>620</v>
      </c>
      <c r="AZ532" s="184" t="s">
        <v>622</v>
      </c>
      <c r="BA532" s="184" t="s">
        <v>620</v>
      </c>
      <c r="BC532" s="107">
        <f t="shared" si="48"/>
        <v>31</v>
      </c>
      <c r="BD532" s="107">
        <f t="shared" si="49"/>
        <v>3</v>
      </c>
      <c r="BE532" s="107">
        <f t="shared" si="50"/>
        <v>7</v>
      </c>
      <c r="BF532" s="107">
        <f t="shared" si="51"/>
        <v>9</v>
      </c>
      <c r="BG532" s="107">
        <f t="shared" si="52"/>
        <v>0</v>
      </c>
      <c r="BH532" s="107">
        <f t="shared" si="53"/>
        <v>41</v>
      </c>
    </row>
    <row r="533" spans="1:60" x14ac:dyDescent="0.25">
      <c r="A533" s="104">
        <v>2008</v>
      </c>
      <c r="B533" s="69" t="s">
        <v>538</v>
      </c>
      <c r="C533" s="69" t="s">
        <v>531</v>
      </c>
      <c r="D533" s="184" t="s">
        <v>621</v>
      </c>
      <c r="E533" s="184" t="s">
        <v>621</v>
      </c>
      <c r="F533" s="184" t="s">
        <v>621</v>
      </c>
      <c r="G533" s="184" t="s">
        <v>623</v>
      </c>
      <c r="H533" s="184" t="s">
        <v>623</v>
      </c>
      <c r="I533" s="184" t="s">
        <v>621</v>
      </c>
      <c r="J533" s="184" t="s">
        <v>621</v>
      </c>
      <c r="K533" s="184" t="s">
        <v>623</v>
      </c>
      <c r="L533" s="184" t="s">
        <v>621</v>
      </c>
      <c r="M533" s="184" t="s">
        <v>621</v>
      </c>
      <c r="N533" s="184" t="s">
        <v>621</v>
      </c>
      <c r="O533" s="184" t="s">
        <v>621</v>
      </c>
      <c r="P533" s="184" t="s">
        <v>621</v>
      </c>
      <c r="Q533" s="184" t="s">
        <v>621</v>
      </c>
      <c r="R533" s="184" t="s">
        <v>621</v>
      </c>
      <c r="S533" s="184" t="s">
        <v>621</v>
      </c>
      <c r="T533" s="184" t="s">
        <v>621</v>
      </c>
      <c r="U533" s="184" t="s">
        <v>621</v>
      </c>
      <c r="V533" s="184" t="s">
        <v>623</v>
      </c>
      <c r="W533" s="184" t="s">
        <v>621</v>
      </c>
      <c r="X533" s="184" t="s">
        <v>621</v>
      </c>
      <c r="Y533" s="184" t="s">
        <v>622</v>
      </c>
      <c r="Z533" s="184" t="s">
        <v>621</v>
      </c>
      <c r="AA533" s="184" t="s">
        <v>621</v>
      </c>
      <c r="AB533" s="184" t="s">
        <v>621</v>
      </c>
      <c r="AC533" s="184" t="s">
        <v>621</v>
      </c>
      <c r="AD533" s="184" t="s">
        <v>621</v>
      </c>
      <c r="AE533" s="184" t="s">
        <v>621</v>
      </c>
      <c r="AF533" s="184" t="s">
        <v>621</v>
      </c>
      <c r="AG533" s="184" t="s">
        <v>621</v>
      </c>
      <c r="AH533" s="184" t="s">
        <v>621</v>
      </c>
      <c r="AI533" s="184" t="s">
        <v>622</v>
      </c>
      <c r="AJ533" s="184" t="s">
        <v>621</v>
      </c>
      <c r="AK533" s="184" t="s">
        <v>621</v>
      </c>
      <c r="AL533" s="184" t="s">
        <v>621</v>
      </c>
      <c r="AM533" s="184" t="s">
        <v>623</v>
      </c>
      <c r="AN533" s="184" t="s">
        <v>621</v>
      </c>
      <c r="AO533" s="184" t="s">
        <v>621</v>
      </c>
      <c r="AP533" s="184" t="s">
        <v>621</v>
      </c>
      <c r="AQ533" s="184" t="s">
        <v>621</v>
      </c>
      <c r="AR533" s="184" t="s">
        <v>621</v>
      </c>
      <c r="AS533" s="184" t="s">
        <v>621</v>
      </c>
      <c r="AT533" s="184" t="s">
        <v>623</v>
      </c>
      <c r="AU533" s="184" t="s">
        <v>621</v>
      </c>
      <c r="AV533" s="184" t="s">
        <v>621</v>
      </c>
      <c r="AW533" s="184" t="s">
        <v>621</v>
      </c>
      <c r="AX533" s="184" t="s">
        <v>621</v>
      </c>
      <c r="AY533" s="184" t="s">
        <v>621</v>
      </c>
      <c r="AZ533" s="184" t="s">
        <v>622</v>
      </c>
      <c r="BA533" s="184" t="s">
        <v>622</v>
      </c>
      <c r="BC533" s="107">
        <f t="shared" si="48"/>
        <v>40</v>
      </c>
      <c r="BD533" s="107">
        <f t="shared" si="49"/>
        <v>4</v>
      </c>
      <c r="BE533" s="107">
        <f t="shared" si="50"/>
        <v>0</v>
      </c>
      <c r="BF533" s="107">
        <f t="shared" si="51"/>
        <v>6</v>
      </c>
      <c r="BG533" s="107">
        <f t="shared" si="52"/>
        <v>0</v>
      </c>
      <c r="BH533" s="107">
        <f t="shared" si="53"/>
        <v>44</v>
      </c>
    </row>
    <row r="534" spans="1:60" x14ac:dyDescent="0.25">
      <c r="A534" s="104">
        <v>2009</v>
      </c>
      <c r="B534" s="69" t="s">
        <v>539</v>
      </c>
      <c r="C534" s="69" t="s">
        <v>531</v>
      </c>
      <c r="D534" s="184" t="s">
        <v>621</v>
      </c>
      <c r="E534" s="184" t="s">
        <v>621</v>
      </c>
      <c r="F534" s="184" t="s">
        <v>621</v>
      </c>
      <c r="G534" s="184" t="s">
        <v>621</v>
      </c>
      <c r="H534" s="184" t="s">
        <v>623</v>
      </c>
      <c r="I534" s="184" t="s">
        <v>621</v>
      </c>
      <c r="J534" s="184" t="s">
        <v>623</v>
      </c>
      <c r="K534" s="184" t="s">
        <v>621</v>
      </c>
      <c r="L534" s="184" t="s">
        <v>622</v>
      </c>
      <c r="M534" s="184" t="s">
        <v>621</v>
      </c>
      <c r="N534" s="184" t="s">
        <v>621</v>
      </c>
      <c r="O534" s="184" t="s">
        <v>621</v>
      </c>
      <c r="P534" s="184" t="s">
        <v>621</v>
      </c>
      <c r="Q534" s="184" t="s">
        <v>621</v>
      </c>
      <c r="R534" s="184" t="s">
        <v>621</v>
      </c>
      <c r="S534" s="184" t="s">
        <v>621</v>
      </c>
      <c r="T534" s="184" t="s">
        <v>621</v>
      </c>
      <c r="U534" s="184" t="s">
        <v>621</v>
      </c>
      <c r="V534" s="184" t="s">
        <v>621</v>
      </c>
      <c r="W534" s="184" t="s">
        <v>621</v>
      </c>
      <c r="X534" s="184" t="s">
        <v>621</v>
      </c>
      <c r="Y534" s="184" t="s">
        <v>621</v>
      </c>
      <c r="Z534" s="184" t="s">
        <v>621</v>
      </c>
      <c r="AA534" s="184" t="s">
        <v>621</v>
      </c>
      <c r="AB534" s="184" t="s">
        <v>621</v>
      </c>
      <c r="AC534" s="184" t="s">
        <v>621</v>
      </c>
      <c r="AD534" s="184" t="s">
        <v>623</v>
      </c>
      <c r="AE534" s="184" t="s">
        <v>621</v>
      </c>
      <c r="AF534" s="184" t="s">
        <v>621</v>
      </c>
      <c r="AG534" s="184" t="s">
        <v>622</v>
      </c>
      <c r="AH534" s="184" t="s">
        <v>622</v>
      </c>
      <c r="AI534" s="184" t="s">
        <v>621</v>
      </c>
      <c r="AJ534" s="184" t="s">
        <v>621</v>
      </c>
      <c r="AK534" s="184" t="s">
        <v>621</v>
      </c>
      <c r="AL534" s="184" t="s">
        <v>621</v>
      </c>
      <c r="AM534" s="184" t="s">
        <v>621</v>
      </c>
      <c r="AN534" s="184" t="s">
        <v>621</v>
      </c>
      <c r="AO534" s="184" t="s">
        <v>623</v>
      </c>
      <c r="AP534" s="184" t="s">
        <v>621</v>
      </c>
      <c r="AQ534" s="184" t="s">
        <v>621</v>
      </c>
      <c r="AR534" s="184" t="s">
        <v>621</v>
      </c>
      <c r="AS534" s="184" t="s">
        <v>621</v>
      </c>
      <c r="AT534" s="184" t="s">
        <v>621</v>
      </c>
      <c r="AU534" s="184" t="s">
        <v>621</v>
      </c>
      <c r="AV534" s="184" t="s">
        <v>621</v>
      </c>
      <c r="AW534" s="184" t="s">
        <v>621</v>
      </c>
      <c r="AX534" s="184" t="s">
        <v>621</v>
      </c>
      <c r="AY534" s="184" t="s">
        <v>621</v>
      </c>
      <c r="AZ534" s="184" t="s">
        <v>622</v>
      </c>
      <c r="BA534" s="184" t="s">
        <v>621</v>
      </c>
      <c r="BC534" s="107">
        <f t="shared" si="48"/>
        <v>42</v>
      </c>
      <c r="BD534" s="107">
        <f t="shared" si="49"/>
        <v>4</v>
      </c>
      <c r="BE534" s="107">
        <f t="shared" si="50"/>
        <v>0</v>
      </c>
      <c r="BF534" s="107">
        <f t="shared" si="51"/>
        <v>4</v>
      </c>
      <c r="BG534" s="107">
        <f t="shared" si="52"/>
        <v>0</v>
      </c>
      <c r="BH534" s="107">
        <f t="shared" si="53"/>
        <v>46</v>
      </c>
    </row>
    <row r="535" spans="1:60" x14ac:dyDescent="0.25">
      <c r="A535" s="104">
        <v>2010</v>
      </c>
      <c r="B535" s="69" t="s">
        <v>540</v>
      </c>
      <c r="C535" s="69" t="s">
        <v>531</v>
      </c>
      <c r="D535" s="184" t="s">
        <v>621</v>
      </c>
      <c r="E535" s="184" t="s">
        <v>621</v>
      </c>
      <c r="F535" s="184" t="s">
        <v>621</v>
      </c>
      <c r="G535" s="184" t="s">
        <v>620</v>
      </c>
      <c r="H535" s="184" t="s">
        <v>623</v>
      </c>
      <c r="I535" s="184" t="s">
        <v>621</v>
      </c>
      <c r="J535" s="184" t="s">
        <v>621</v>
      </c>
      <c r="K535" s="184" t="s">
        <v>623</v>
      </c>
      <c r="L535" s="184" t="s">
        <v>621</v>
      </c>
      <c r="M535" s="184" t="s">
        <v>621</v>
      </c>
      <c r="N535" s="184" t="s">
        <v>621</v>
      </c>
      <c r="O535" s="184" t="s">
        <v>621</v>
      </c>
      <c r="P535" s="184" t="s">
        <v>621</v>
      </c>
      <c r="Q535" s="184" t="s">
        <v>621</v>
      </c>
      <c r="R535" s="184" t="s">
        <v>621</v>
      </c>
      <c r="S535" s="184" t="s">
        <v>621</v>
      </c>
      <c r="T535" s="184" t="s">
        <v>621</v>
      </c>
      <c r="U535" s="184" t="s">
        <v>621</v>
      </c>
      <c r="V535" s="184" t="s">
        <v>621</v>
      </c>
      <c r="W535" s="184" t="s">
        <v>621</v>
      </c>
      <c r="X535" s="184" t="s">
        <v>621</v>
      </c>
      <c r="Y535" s="184" t="s">
        <v>622</v>
      </c>
      <c r="Z535" s="184" t="s">
        <v>621</v>
      </c>
      <c r="AA535" s="184" t="s">
        <v>623</v>
      </c>
      <c r="AB535" s="184" t="s">
        <v>621</v>
      </c>
      <c r="AC535" s="184" t="s">
        <v>621</v>
      </c>
      <c r="AD535" s="184" t="s">
        <v>621</v>
      </c>
      <c r="AE535" s="184" t="s">
        <v>621</v>
      </c>
      <c r="AF535" s="184" t="s">
        <v>621</v>
      </c>
      <c r="AG535" s="184" t="s">
        <v>622</v>
      </c>
      <c r="AH535" s="184" t="s">
        <v>622</v>
      </c>
      <c r="AI535" s="184" t="s">
        <v>622</v>
      </c>
      <c r="AJ535" s="184" t="s">
        <v>621</v>
      </c>
      <c r="AK535" s="184" t="s">
        <v>623</v>
      </c>
      <c r="AL535" s="184" t="s">
        <v>621</v>
      </c>
      <c r="AM535" s="184" t="s">
        <v>621</v>
      </c>
      <c r="AN535" s="184" t="s">
        <v>621</v>
      </c>
      <c r="AO535" s="184" t="s">
        <v>621</v>
      </c>
      <c r="AP535" s="184" t="s">
        <v>621</v>
      </c>
      <c r="AQ535" s="184" t="s">
        <v>621</v>
      </c>
      <c r="AR535" s="184" t="s">
        <v>621</v>
      </c>
      <c r="AS535" s="184" t="s">
        <v>621</v>
      </c>
      <c r="AT535" s="184" t="s">
        <v>621</v>
      </c>
      <c r="AU535" s="184" t="s">
        <v>621</v>
      </c>
      <c r="AV535" s="184" t="s">
        <v>621</v>
      </c>
      <c r="AW535" s="184" t="s">
        <v>620</v>
      </c>
      <c r="AX535" s="184" t="s">
        <v>620</v>
      </c>
      <c r="AY535" s="184" t="s">
        <v>621</v>
      </c>
      <c r="AZ535" s="184" t="s">
        <v>622</v>
      </c>
      <c r="BA535" s="184" t="s">
        <v>620</v>
      </c>
      <c r="BC535" s="107">
        <f t="shared" si="48"/>
        <v>37</v>
      </c>
      <c r="BD535" s="107">
        <f t="shared" si="49"/>
        <v>5</v>
      </c>
      <c r="BE535" s="107">
        <f t="shared" si="50"/>
        <v>4</v>
      </c>
      <c r="BF535" s="107">
        <f t="shared" si="51"/>
        <v>4</v>
      </c>
      <c r="BG535" s="107">
        <f t="shared" si="52"/>
        <v>0</v>
      </c>
      <c r="BH535" s="107">
        <f t="shared" si="53"/>
        <v>46</v>
      </c>
    </row>
    <row r="536" spans="1:60" x14ac:dyDescent="0.25">
      <c r="A536" s="104">
        <v>2011</v>
      </c>
      <c r="B536" s="69" t="s">
        <v>541</v>
      </c>
      <c r="C536" s="69" t="s">
        <v>531</v>
      </c>
      <c r="D536" s="184" t="s">
        <v>621</v>
      </c>
      <c r="E536" s="184" t="s">
        <v>621</v>
      </c>
      <c r="F536" s="184" t="s">
        <v>621</v>
      </c>
      <c r="G536" s="184" t="s">
        <v>621</v>
      </c>
      <c r="H536" s="184" t="s">
        <v>621</v>
      </c>
      <c r="I536" s="184" t="s">
        <v>621</v>
      </c>
      <c r="J536" s="184" t="s">
        <v>621</v>
      </c>
      <c r="K536" s="184" t="s">
        <v>621</v>
      </c>
      <c r="L536" s="184" t="s">
        <v>621</v>
      </c>
      <c r="M536" s="184" t="s">
        <v>621</v>
      </c>
      <c r="N536" s="184" t="s">
        <v>621</v>
      </c>
      <c r="O536" s="184" t="s">
        <v>621</v>
      </c>
      <c r="P536" s="184" t="s">
        <v>621</v>
      </c>
      <c r="Q536" s="184" t="s">
        <v>621</v>
      </c>
      <c r="R536" s="184" t="s">
        <v>621</v>
      </c>
      <c r="S536" s="184" t="s">
        <v>621</v>
      </c>
      <c r="T536" s="184" t="s">
        <v>621</v>
      </c>
      <c r="U536" s="184" t="s">
        <v>621</v>
      </c>
      <c r="V536" s="184" t="s">
        <v>621</v>
      </c>
      <c r="W536" s="184" t="s">
        <v>621</v>
      </c>
      <c r="X536" s="184" t="s">
        <v>621</v>
      </c>
      <c r="Y536" s="184" t="s">
        <v>622</v>
      </c>
      <c r="Z536" s="184" t="s">
        <v>621</v>
      </c>
      <c r="AA536" s="184" t="s">
        <v>621</v>
      </c>
      <c r="AB536" s="184" t="s">
        <v>621</v>
      </c>
      <c r="AC536" s="184" t="s">
        <v>621</v>
      </c>
      <c r="AD536" s="184" t="s">
        <v>621</v>
      </c>
      <c r="AE536" s="184" t="s">
        <v>621</v>
      </c>
      <c r="AF536" s="184" t="s">
        <v>621</v>
      </c>
      <c r="AG536" s="184" t="s">
        <v>623</v>
      </c>
      <c r="AH536" s="184" t="s">
        <v>621</v>
      </c>
      <c r="AI536" s="184" t="s">
        <v>621</v>
      </c>
      <c r="AJ536" s="184" t="s">
        <v>621</v>
      </c>
      <c r="AK536" s="184" t="s">
        <v>621</v>
      </c>
      <c r="AL536" s="184" t="s">
        <v>621</v>
      </c>
      <c r="AM536" s="184" t="s">
        <v>621</v>
      </c>
      <c r="AN536" s="184" t="s">
        <v>621</v>
      </c>
      <c r="AO536" s="184" t="s">
        <v>621</v>
      </c>
      <c r="AP536" s="184" t="s">
        <v>621</v>
      </c>
      <c r="AQ536" s="184" t="s">
        <v>621</v>
      </c>
      <c r="AR536" s="184" t="s">
        <v>621</v>
      </c>
      <c r="AS536" s="184" t="s">
        <v>621</v>
      </c>
      <c r="AT536" s="184" t="s">
        <v>623</v>
      </c>
      <c r="AU536" s="184" t="s">
        <v>621</v>
      </c>
      <c r="AV536" s="184" t="s">
        <v>621</v>
      </c>
      <c r="AW536" s="184" t="s">
        <v>621</v>
      </c>
      <c r="AX536" s="184" t="s">
        <v>621</v>
      </c>
      <c r="AY536" s="184" t="s">
        <v>621</v>
      </c>
      <c r="AZ536" s="184" t="s">
        <v>622</v>
      </c>
      <c r="BA536" s="184" t="s">
        <v>622</v>
      </c>
      <c r="BC536" s="107">
        <f t="shared" si="48"/>
        <v>45</v>
      </c>
      <c r="BD536" s="107">
        <f t="shared" si="49"/>
        <v>3</v>
      </c>
      <c r="BE536" s="107">
        <f t="shared" si="50"/>
        <v>0</v>
      </c>
      <c r="BF536" s="107">
        <f t="shared" si="51"/>
        <v>2</v>
      </c>
      <c r="BG536" s="107">
        <f t="shared" si="52"/>
        <v>0</v>
      </c>
      <c r="BH536" s="107">
        <f t="shared" si="53"/>
        <v>48</v>
      </c>
    </row>
    <row r="537" spans="1:60" x14ac:dyDescent="0.25">
      <c r="A537" s="104">
        <v>2012</v>
      </c>
      <c r="B537" s="69" t="s">
        <v>542</v>
      </c>
      <c r="C537" s="69" t="s">
        <v>531</v>
      </c>
      <c r="D537" s="184" t="s">
        <v>621</v>
      </c>
      <c r="E537" s="184" t="s">
        <v>621</v>
      </c>
      <c r="F537" s="184" t="s">
        <v>621</v>
      </c>
      <c r="G537" s="184" t="s">
        <v>621</v>
      </c>
      <c r="H537" s="184" t="s">
        <v>621</v>
      </c>
      <c r="I537" s="184" t="s">
        <v>621</v>
      </c>
      <c r="J537" s="184" t="s">
        <v>623</v>
      </c>
      <c r="K537" s="184" t="s">
        <v>621</v>
      </c>
      <c r="L537" s="184" t="s">
        <v>623</v>
      </c>
      <c r="M537" s="184" t="s">
        <v>621</v>
      </c>
      <c r="N537" s="184" t="s">
        <v>621</v>
      </c>
      <c r="O537" s="184" t="s">
        <v>621</v>
      </c>
      <c r="P537" s="184" t="s">
        <v>621</v>
      </c>
      <c r="Q537" s="184" t="s">
        <v>621</v>
      </c>
      <c r="R537" s="184" t="s">
        <v>623</v>
      </c>
      <c r="S537" s="184" t="s">
        <v>621</v>
      </c>
      <c r="T537" s="184" t="s">
        <v>620</v>
      </c>
      <c r="U537" s="184" t="s">
        <v>621</v>
      </c>
      <c r="V537" s="184" t="s">
        <v>621</v>
      </c>
      <c r="W537" s="184" t="s">
        <v>623</v>
      </c>
      <c r="X537" s="184" t="s">
        <v>621</v>
      </c>
      <c r="Y537" s="184" t="s">
        <v>622</v>
      </c>
      <c r="Z537" s="184" t="s">
        <v>621</v>
      </c>
      <c r="AA537" s="184" t="s">
        <v>623</v>
      </c>
      <c r="AB537" s="184" t="s">
        <v>621</v>
      </c>
      <c r="AC537" s="184" t="s">
        <v>621</v>
      </c>
      <c r="AD537" s="184" t="s">
        <v>621</v>
      </c>
      <c r="AE537" s="184" t="s">
        <v>621</v>
      </c>
      <c r="AF537" s="184" t="s">
        <v>621</v>
      </c>
      <c r="AG537" s="184" t="s">
        <v>622</v>
      </c>
      <c r="AH537" s="184" t="s">
        <v>622</v>
      </c>
      <c r="AI537" s="184" t="s">
        <v>622</v>
      </c>
      <c r="AJ537" s="184" t="s">
        <v>621</v>
      </c>
      <c r="AK537" s="184" t="s">
        <v>621</v>
      </c>
      <c r="AL537" s="184" t="s">
        <v>621</v>
      </c>
      <c r="AM537" s="184" t="s">
        <v>621</v>
      </c>
      <c r="AN537" s="184" t="s">
        <v>623</v>
      </c>
      <c r="AO537" s="184" t="s">
        <v>623</v>
      </c>
      <c r="AP537" s="184" t="s">
        <v>621</v>
      </c>
      <c r="AQ537" s="184" t="s">
        <v>621</v>
      </c>
      <c r="AR537" s="184" t="s">
        <v>623</v>
      </c>
      <c r="AS537" s="184" t="s">
        <v>621</v>
      </c>
      <c r="AT537" s="184" t="s">
        <v>623</v>
      </c>
      <c r="AU537" s="184" t="s">
        <v>621</v>
      </c>
      <c r="AV537" s="184" t="s">
        <v>621</v>
      </c>
      <c r="AW537" s="184" t="s">
        <v>621</v>
      </c>
      <c r="AX537" s="184" t="s">
        <v>621</v>
      </c>
      <c r="AY537" s="184" t="s">
        <v>621</v>
      </c>
      <c r="AZ537" s="184" t="s">
        <v>622</v>
      </c>
      <c r="BA537" s="184" t="s">
        <v>620</v>
      </c>
      <c r="BC537" s="107">
        <f t="shared" si="48"/>
        <v>34</v>
      </c>
      <c r="BD537" s="107">
        <f t="shared" si="49"/>
        <v>5</v>
      </c>
      <c r="BE537" s="107">
        <f t="shared" si="50"/>
        <v>2</v>
      </c>
      <c r="BF537" s="107">
        <f t="shared" si="51"/>
        <v>9</v>
      </c>
      <c r="BG537" s="107">
        <f t="shared" si="52"/>
        <v>0</v>
      </c>
      <c r="BH537" s="107">
        <f t="shared" si="53"/>
        <v>41</v>
      </c>
    </row>
    <row r="538" spans="1:60" x14ac:dyDescent="0.25">
      <c r="A538" s="104">
        <v>2013</v>
      </c>
      <c r="B538" s="69" t="s">
        <v>543</v>
      </c>
      <c r="C538" s="69" t="s">
        <v>531</v>
      </c>
      <c r="D538" s="184" t="s">
        <v>621</v>
      </c>
      <c r="E538" s="184" t="s">
        <v>621</v>
      </c>
      <c r="F538" s="184" t="s">
        <v>621</v>
      </c>
      <c r="G538" s="184" t="s">
        <v>621</v>
      </c>
      <c r="H538" s="184" t="s">
        <v>623</v>
      </c>
      <c r="I538" s="184" t="s">
        <v>621</v>
      </c>
      <c r="J538" s="184" t="s">
        <v>621</v>
      </c>
      <c r="K538" s="184" t="s">
        <v>621</v>
      </c>
      <c r="L538" s="184" t="s">
        <v>621</v>
      </c>
      <c r="M538" s="184" t="s">
        <v>621</v>
      </c>
      <c r="N538" s="184" t="s">
        <v>621</v>
      </c>
      <c r="O538" s="184" t="s">
        <v>621</v>
      </c>
      <c r="P538" s="184" t="s">
        <v>621</v>
      </c>
      <c r="Q538" s="184" t="s">
        <v>623</v>
      </c>
      <c r="R538" s="184" t="s">
        <v>621</v>
      </c>
      <c r="S538" s="184" t="s">
        <v>621</v>
      </c>
      <c r="T538" s="184" t="s">
        <v>621</v>
      </c>
      <c r="U538" s="184" t="s">
        <v>621</v>
      </c>
      <c r="V538" s="184" t="s">
        <v>621</v>
      </c>
      <c r="W538" s="184" t="s">
        <v>621</v>
      </c>
      <c r="X538" s="184" t="s">
        <v>621</v>
      </c>
      <c r="Y538" s="184" t="s">
        <v>621</v>
      </c>
      <c r="Z538" s="184" t="s">
        <v>621</v>
      </c>
      <c r="AA538" s="184" t="s">
        <v>623</v>
      </c>
      <c r="AB538" s="184" t="s">
        <v>621</v>
      </c>
      <c r="AC538" s="184" t="s">
        <v>621</v>
      </c>
      <c r="AD538" s="184" t="s">
        <v>621</v>
      </c>
      <c r="AE538" s="184" t="s">
        <v>621</v>
      </c>
      <c r="AF538" s="184" t="s">
        <v>621</v>
      </c>
      <c r="AG538" s="184" t="s">
        <v>622</v>
      </c>
      <c r="AH538" s="184" t="s">
        <v>622</v>
      </c>
      <c r="AI538" s="184" t="s">
        <v>622</v>
      </c>
      <c r="AJ538" s="184" t="s">
        <v>621</v>
      </c>
      <c r="AK538" s="184" t="s">
        <v>621</v>
      </c>
      <c r="AL538" s="184" t="s">
        <v>621</v>
      </c>
      <c r="AM538" s="184" t="s">
        <v>621</v>
      </c>
      <c r="AN538" s="184" t="s">
        <v>621</v>
      </c>
      <c r="AO538" s="184" t="s">
        <v>621</v>
      </c>
      <c r="AP538" s="184" t="s">
        <v>621</v>
      </c>
      <c r="AQ538" s="184" t="s">
        <v>621</v>
      </c>
      <c r="AR538" s="184" t="s">
        <v>621</v>
      </c>
      <c r="AS538" s="184" t="s">
        <v>621</v>
      </c>
      <c r="AT538" s="184" t="s">
        <v>623</v>
      </c>
      <c r="AU538" s="184" t="s">
        <v>623</v>
      </c>
      <c r="AV538" s="184" t="s">
        <v>621</v>
      </c>
      <c r="AW538" s="184" t="s">
        <v>621</v>
      </c>
      <c r="AX538" s="184" t="s">
        <v>621</v>
      </c>
      <c r="AY538" s="184" t="s">
        <v>621</v>
      </c>
      <c r="AZ538" s="184" t="s">
        <v>622</v>
      </c>
      <c r="BA538" s="184" t="s">
        <v>623</v>
      </c>
      <c r="BC538" s="107">
        <f t="shared" si="48"/>
        <v>40</v>
      </c>
      <c r="BD538" s="107">
        <f t="shared" si="49"/>
        <v>4</v>
      </c>
      <c r="BE538" s="107">
        <f t="shared" si="50"/>
        <v>0</v>
      </c>
      <c r="BF538" s="107">
        <f t="shared" si="51"/>
        <v>6</v>
      </c>
      <c r="BG538" s="107">
        <f t="shared" si="52"/>
        <v>0</v>
      </c>
      <c r="BH538" s="107">
        <f t="shared" si="53"/>
        <v>44</v>
      </c>
    </row>
    <row r="539" spans="1:60" x14ac:dyDescent="0.25">
      <c r="A539" s="104">
        <v>2014</v>
      </c>
      <c r="B539" s="69" t="s">
        <v>544</v>
      </c>
      <c r="C539" s="69" t="s">
        <v>531</v>
      </c>
      <c r="D539" s="184" t="s">
        <v>621</v>
      </c>
      <c r="E539" s="184" t="s">
        <v>621</v>
      </c>
      <c r="F539" s="184" t="s">
        <v>621</v>
      </c>
      <c r="G539" s="184" t="s">
        <v>620</v>
      </c>
      <c r="H539" s="184" t="s">
        <v>623</v>
      </c>
      <c r="I539" s="184" t="s">
        <v>621</v>
      </c>
      <c r="J539" s="184" t="s">
        <v>623</v>
      </c>
      <c r="K539" s="184" t="s">
        <v>621</v>
      </c>
      <c r="L539" s="184" t="s">
        <v>621</v>
      </c>
      <c r="M539" s="184" t="s">
        <v>621</v>
      </c>
      <c r="N539" s="184" t="s">
        <v>621</v>
      </c>
      <c r="O539" s="184" t="s">
        <v>621</v>
      </c>
      <c r="P539" s="184" t="s">
        <v>621</v>
      </c>
      <c r="Q539" s="184" t="s">
        <v>621</v>
      </c>
      <c r="R539" s="184" t="s">
        <v>623</v>
      </c>
      <c r="S539" s="184" t="s">
        <v>623</v>
      </c>
      <c r="T539" s="184" t="s">
        <v>621</v>
      </c>
      <c r="U539" s="184" t="s">
        <v>621</v>
      </c>
      <c r="V539" s="184" t="s">
        <v>621</v>
      </c>
      <c r="W539" s="184" t="s">
        <v>621</v>
      </c>
      <c r="X539" s="184" t="s">
        <v>623</v>
      </c>
      <c r="Y539" s="184" t="s">
        <v>623</v>
      </c>
      <c r="Z539" s="184" t="s">
        <v>621</v>
      </c>
      <c r="AA539" s="184" t="s">
        <v>623</v>
      </c>
      <c r="AB539" s="184" t="s">
        <v>621</v>
      </c>
      <c r="AC539" s="184" t="s">
        <v>623</v>
      </c>
      <c r="AD539" s="184" t="s">
        <v>623</v>
      </c>
      <c r="AE539" s="184" t="s">
        <v>621</v>
      </c>
      <c r="AF539" s="184" t="s">
        <v>621</v>
      </c>
      <c r="AG539" s="184" t="s">
        <v>620</v>
      </c>
      <c r="AH539" s="184" t="s">
        <v>621</v>
      </c>
      <c r="AI539" s="184" t="s">
        <v>621</v>
      </c>
      <c r="AJ539" s="184" t="s">
        <v>621</v>
      </c>
      <c r="AK539" s="184" t="s">
        <v>621</v>
      </c>
      <c r="AL539" s="184" t="s">
        <v>621</v>
      </c>
      <c r="AM539" s="184" t="s">
        <v>621</v>
      </c>
      <c r="AN539" s="184" t="s">
        <v>621</v>
      </c>
      <c r="AO539" s="184" t="s">
        <v>620</v>
      </c>
      <c r="AP539" s="184" t="s">
        <v>621</v>
      </c>
      <c r="AQ539" s="184" t="s">
        <v>621</v>
      </c>
      <c r="AR539" s="184" t="s">
        <v>621</v>
      </c>
      <c r="AS539" s="184" t="s">
        <v>621</v>
      </c>
      <c r="AT539" s="184" t="s">
        <v>620</v>
      </c>
      <c r="AU539" s="184" t="s">
        <v>621</v>
      </c>
      <c r="AV539" s="184" t="s">
        <v>621</v>
      </c>
      <c r="AW539" s="184" t="s">
        <v>621</v>
      </c>
      <c r="AX539" s="184" t="s">
        <v>621</v>
      </c>
      <c r="AY539" s="184" t="s">
        <v>621</v>
      </c>
      <c r="AZ539" s="184" t="s">
        <v>622</v>
      </c>
      <c r="BA539" s="184" t="s">
        <v>621</v>
      </c>
      <c r="BC539" s="107">
        <f t="shared" si="48"/>
        <v>36</v>
      </c>
      <c r="BD539" s="107">
        <f t="shared" si="49"/>
        <v>1</v>
      </c>
      <c r="BE539" s="107">
        <f t="shared" si="50"/>
        <v>4</v>
      </c>
      <c r="BF539" s="107">
        <f t="shared" si="51"/>
        <v>9</v>
      </c>
      <c r="BG539" s="107">
        <f t="shared" si="52"/>
        <v>0</v>
      </c>
      <c r="BH539" s="107">
        <f t="shared" si="53"/>
        <v>41</v>
      </c>
    </row>
    <row r="540" spans="1:60" x14ac:dyDescent="0.25">
      <c r="A540" s="104">
        <v>2015</v>
      </c>
      <c r="B540" s="69" t="s">
        <v>545</v>
      </c>
      <c r="C540" s="69" t="s">
        <v>531</v>
      </c>
      <c r="D540" s="184" t="s">
        <v>621</v>
      </c>
      <c r="E540" s="184" t="s">
        <v>621</v>
      </c>
      <c r="F540" s="184" t="s">
        <v>621</v>
      </c>
      <c r="G540" s="184" t="s">
        <v>620</v>
      </c>
      <c r="H540" s="184" t="s">
        <v>623</v>
      </c>
      <c r="I540" s="184" t="s">
        <v>621</v>
      </c>
      <c r="J540" s="184" t="s">
        <v>623</v>
      </c>
      <c r="K540" s="184" t="s">
        <v>621</v>
      </c>
      <c r="L540" s="184" t="s">
        <v>621</v>
      </c>
      <c r="M540" s="184" t="s">
        <v>621</v>
      </c>
      <c r="N540" s="184" t="s">
        <v>621</v>
      </c>
      <c r="O540" s="184" t="s">
        <v>622</v>
      </c>
      <c r="P540" s="184" t="s">
        <v>620</v>
      </c>
      <c r="Q540" s="184" t="s">
        <v>621</v>
      </c>
      <c r="R540" s="184" t="s">
        <v>621</v>
      </c>
      <c r="S540" s="184" t="s">
        <v>621</v>
      </c>
      <c r="T540" s="184" t="s">
        <v>620</v>
      </c>
      <c r="U540" s="184" t="s">
        <v>621</v>
      </c>
      <c r="V540" s="184" t="s">
        <v>623</v>
      </c>
      <c r="W540" s="184" t="s">
        <v>621</v>
      </c>
      <c r="X540" s="184" t="s">
        <v>623</v>
      </c>
      <c r="Y540" s="184" t="s">
        <v>622</v>
      </c>
      <c r="Z540" s="184" t="s">
        <v>621</v>
      </c>
      <c r="AA540" s="184" t="s">
        <v>623</v>
      </c>
      <c r="AB540" s="184" t="s">
        <v>621</v>
      </c>
      <c r="AC540" s="184" t="s">
        <v>621</v>
      </c>
      <c r="AD540" s="184" t="s">
        <v>621</v>
      </c>
      <c r="AE540" s="184" t="s">
        <v>621</v>
      </c>
      <c r="AF540" s="184" t="s">
        <v>621</v>
      </c>
      <c r="AG540" s="184" t="s">
        <v>621</v>
      </c>
      <c r="AH540" s="184" t="s">
        <v>622</v>
      </c>
      <c r="AI540" s="184" t="s">
        <v>622</v>
      </c>
      <c r="AJ540" s="184" t="s">
        <v>621</v>
      </c>
      <c r="AK540" s="184" t="s">
        <v>621</v>
      </c>
      <c r="AL540" s="184" t="s">
        <v>621</v>
      </c>
      <c r="AM540" s="184" t="s">
        <v>621</v>
      </c>
      <c r="AN540" s="184" t="s">
        <v>621</v>
      </c>
      <c r="AO540" s="184" t="s">
        <v>623</v>
      </c>
      <c r="AP540" s="184" t="s">
        <v>621</v>
      </c>
      <c r="AQ540" s="184" t="s">
        <v>621</v>
      </c>
      <c r="AR540" s="184" t="s">
        <v>623</v>
      </c>
      <c r="AS540" s="184" t="s">
        <v>621</v>
      </c>
      <c r="AT540" s="184" t="s">
        <v>623</v>
      </c>
      <c r="AU540" s="184" t="s">
        <v>621</v>
      </c>
      <c r="AV540" s="184" t="s">
        <v>621</v>
      </c>
      <c r="AW540" s="184" t="s">
        <v>621</v>
      </c>
      <c r="AX540" s="184" t="s">
        <v>620</v>
      </c>
      <c r="AY540" s="184" t="s">
        <v>621</v>
      </c>
      <c r="AZ540" s="184" t="s">
        <v>622</v>
      </c>
      <c r="BA540" s="184" t="s">
        <v>620</v>
      </c>
      <c r="BC540" s="107">
        <f t="shared" si="48"/>
        <v>32</v>
      </c>
      <c r="BD540" s="107">
        <f t="shared" si="49"/>
        <v>5</v>
      </c>
      <c r="BE540" s="107">
        <f t="shared" si="50"/>
        <v>5</v>
      </c>
      <c r="BF540" s="107">
        <f t="shared" si="51"/>
        <v>8</v>
      </c>
      <c r="BG540" s="107">
        <f t="shared" si="52"/>
        <v>0</v>
      </c>
      <c r="BH540" s="107">
        <f t="shared" si="53"/>
        <v>42</v>
      </c>
    </row>
    <row r="541" spans="1:60" x14ac:dyDescent="0.25">
      <c r="A541" s="104">
        <v>2016</v>
      </c>
      <c r="B541" s="69" t="s">
        <v>546</v>
      </c>
      <c r="C541" s="69" t="s">
        <v>531</v>
      </c>
      <c r="D541" s="184" t="s">
        <v>621</v>
      </c>
      <c r="E541" s="184" t="s">
        <v>621</v>
      </c>
      <c r="F541" s="184" t="s">
        <v>621</v>
      </c>
      <c r="G541" s="184" t="s">
        <v>621</v>
      </c>
      <c r="H541" s="184" t="s">
        <v>623</v>
      </c>
      <c r="I541" s="184" t="s">
        <v>621</v>
      </c>
      <c r="J541" s="184" t="s">
        <v>623</v>
      </c>
      <c r="K541" s="184" t="s">
        <v>621</v>
      </c>
      <c r="L541" s="184" t="s">
        <v>621</v>
      </c>
      <c r="M541" s="184" t="s">
        <v>621</v>
      </c>
      <c r="N541" s="184" t="s">
        <v>621</v>
      </c>
      <c r="O541" s="184" t="s">
        <v>621</v>
      </c>
      <c r="P541" s="184" t="s">
        <v>621</v>
      </c>
      <c r="Q541" s="184" t="s">
        <v>623</v>
      </c>
      <c r="R541" s="184" t="s">
        <v>621</v>
      </c>
      <c r="S541" s="184" t="s">
        <v>621</v>
      </c>
      <c r="T541" s="184" t="s">
        <v>621</v>
      </c>
      <c r="U541" s="184" t="s">
        <v>621</v>
      </c>
      <c r="V541" s="184" t="s">
        <v>621</v>
      </c>
      <c r="W541" s="184" t="s">
        <v>621</v>
      </c>
      <c r="X541" s="184" t="s">
        <v>621</v>
      </c>
      <c r="Y541" s="184" t="s">
        <v>622</v>
      </c>
      <c r="Z541" s="184" t="s">
        <v>623</v>
      </c>
      <c r="AA541" s="184" t="s">
        <v>623</v>
      </c>
      <c r="AB541" s="184" t="s">
        <v>621</v>
      </c>
      <c r="AC541" s="184" t="s">
        <v>621</v>
      </c>
      <c r="AD541" s="184" t="s">
        <v>623</v>
      </c>
      <c r="AE541" s="184" t="s">
        <v>621</v>
      </c>
      <c r="AF541" s="184" t="s">
        <v>621</v>
      </c>
      <c r="AG541" s="184" t="s">
        <v>621</v>
      </c>
      <c r="AH541" s="184" t="s">
        <v>621</v>
      </c>
      <c r="AI541" s="184" t="s">
        <v>621</v>
      </c>
      <c r="AJ541" s="184" t="s">
        <v>621</v>
      </c>
      <c r="AK541" s="184" t="s">
        <v>621</v>
      </c>
      <c r="AL541" s="184" t="s">
        <v>621</v>
      </c>
      <c r="AM541" s="184" t="s">
        <v>621</v>
      </c>
      <c r="AN541" s="184" t="s">
        <v>621</v>
      </c>
      <c r="AO541" s="184" t="s">
        <v>623</v>
      </c>
      <c r="AP541" s="184" t="s">
        <v>621</v>
      </c>
      <c r="AQ541" s="184" t="s">
        <v>623</v>
      </c>
      <c r="AR541" s="184" t="s">
        <v>621</v>
      </c>
      <c r="AS541" s="184" t="s">
        <v>621</v>
      </c>
      <c r="AT541" s="184" t="s">
        <v>623</v>
      </c>
      <c r="AU541" s="184" t="s">
        <v>621</v>
      </c>
      <c r="AV541" s="184" t="s">
        <v>621</v>
      </c>
      <c r="AW541" s="184" t="s">
        <v>621</v>
      </c>
      <c r="AX541" s="184" t="s">
        <v>621</v>
      </c>
      <c r="AY541" s="184" t="s">
        <v>621</v>
      </c>
      <c r="AZ541" s="184" t="s">
        <v>622</v>
      </c>
      <c r="BA541" s="184" t="s">
        <v>622</v>
      </c>
      <c r="BC541" s="107">
        <f t="shared" si="48"/>
        <v>38</v>
      </c>
      <c r="BD541" s="107">
        <f t="shared" si="49"/>
        <v>3</v>
      </c>
      <c r="BE541" s="107">
        <f t="shared" si="50"/>
        <v>0</v>
      </c>
      <c r="BF541" s="107">
        <f t="shared" si="51"/>
        <v>9</v>
      </c>
      <c r="BG541" s="107">
        <f t="shared" si="52"/>
        <v>0</v>
      </c>
      <c r="BH541" s="107">
        <f t="shared" si="53"/>
        <v>41</v>
      </c>
    </row>
    <row r="542" spans="1:60" x14ac:dyDescent="0.25">
      <c r="A542" s="104">
        <v>2017</v>
      </c>
      <c r="B542" s="69" t="s">
        <v>130</v>
      </c>
      <c r="C542" s="69" t="s">
        <v>531</v>
      </c>
      <c r="D542" s="184" t="s">
        <v>621</v>
      </c>
      <c r="E542" s="184" t="s">
        <v>621</v>
      </c>
      <c r="F542" s="184" t="s">
        <v>621</v>
      </c>
      <c r="G542" s="184" t="s">
        <v>621</v>
      </c>
      <c r="H542" s="184" t="s">
        <v>621</v>
      </c>
      <c r="I542" s="184" t="s">
        <v>621</v>
      </c>
      <c r="J542" s="184" t="s">
        <v>623</v>
      </c>
      <c r="K542" s="184" t="s">
        <v>621</v>
      </c>
      <c r="L542" s="184" t="s">
        <v>621</v>
      </c>
      <c r="M542" s="184" t="s">
        <v>621</v>
      </c>
      <c r="N542" s="184" t="s">
        <v>621</v>
      </c>
      <c r="O542" s="184" t="s">
        <v>621</v>
      </c>
      <c r="P542" s="184" t="s">
        <v>621</v>
      </c>
      <c r="Q542" s="184" t="s">
        <v>621</v>
      </c>
      <c r="R542" s="184" t="s">
        <v>621</v>
      </c>
      <c r="S542" s="184" t="s">
        <v>621</v>
      </c>
      <c r="T542" s="184" t="s">
        <v>621</v>
      </c>
      <c r="U542" s="184" t="s">
        <v>621</v>
      </c>
      <c r="V542" s="184" t="s">
        <v>621</v>
      </c>
      <c r="W542" s="184" t="s">
        <v>621</v>
      </c>
      <c r="X542" s="184" t="s">
        <v>621</v>
      </c>
      <c r="Y542" s="184" t="s">
        <v>622</v>
      </c>
      <c r="Z542" s="184" t="s">
        <v>621</v>
      </c>
      <c r="AA542" s="184" t="s">
        <v>621</v>
      </c>
      <c r="AB542" s="184" t="s">
        <v>621</v>
      </c>
      <c r="AC542" s="184" t="s">
        <v>621</v>
      </c>
      <c r="AD542" s="184" t="s">
        <v>623</v>
      </c>
      <c r="AE542" s="184" t="s">
        <v>621</v>
      </c>
      <c r="AF542" s="184" t="s">
        <v>621</v>
      </c>
      <c r="AG542" s="184" t="s">
        <v>622</v>
      </c>
      <c r="AH542" s="184" t="s">
        <v>622</v>
      </c>
      <c r="AI542" s="184" t="s">
        <v>622</v>
      </c>
      <c r="AJ542" s="184" t="s">
        <v>621</v>
      </c>
      <c r="AK542" s="184" t="s">
        <v>621</v>
      </c>
      <c r="AL542" s="184" t="s">
        <v>621</v>
      </c>
      <c r="AM542" s="184" t="s">
        <v>621</v>
      </c>
      <c r="AN542" s="184" t="s">
        <v>621</v>
      </c>
      <c r="AO542" s="184" t="s">
        <v>621</v>
      </c>
      <c r="AP542" s="184" t="s">
        <v>621</v>
      </c>
      <c r="AQ542" s="184" t="s">
        <v>621</v>
      </c>
      <c r="AR542" s="184" t="s">
        <v>621</v>
      </c>
      <c r="AS542" s="184" t="s">
        <v>621</v>
      </c>
      <c r="AT542" s="184" t="s">
        <v>620</v>
      </c>
      <c r="AU542" s="184" t="s">
        <v>620</v>
      </c>
      <c r="AV542" s="184" t="s">
        <v>621</v>
      </c>
      <c r="AW542" s="184" t="s">
        <v>621</v>
      </c>
      <c r="AX542" s="184" t="s">
        <v>621</v>
      </c>
      <c r="AY542" s="184" t="s">
        <v>621</v>
      </c>
      <c r="AZ542" s="184" t="s">
        <v>622</v>
      </c>
      <c r="BA542" s="184" t="s">
        <v>622</v>
      </c>
      <c r="BC542" s="107">
        <f t="shared" si="48"/>
        <v>40</v>
      </c>
      <c r="BD542" s="107">
        <f t="shared" si="49"/>
        <v>6</v>
      </c>
      <c r="BE542" s="107">
        <f t="shared" si="50"/>
        <v>2</v>
      </c>
      <c r="BF542" s="107">
        <f t="shared" si="51"/>
        <v>2</v>
      </c>
      <c r="BG542" s="107">
        <f t="shared" si="52"/>
        <v>0</v>
      </c>
      <c r="BH542" s="107">
        <f t="shared" si="53"/>
        <v>48</v>
      </c>
    </row>
    <row r="543" spans="1:60" x14ac:dyDescent="0.25">
      <c r="A543" s="104">
        <v>2018</v>
      </c>
      <c r="B543" s="69" t="s">
        <v>547</v>
      </c>
      <c r="C543" s="69" t="s">
        <v>531</v>
      </c>
      <c r="D543" s="184" t="s">
        <v>621</v>
      </c>
      <c r="E543" s="184" t="s">
        <v>621</v>
      </c>
      <c r="F543" s="184" t="s">
        <v>621</v>
      </c>
      <c r="G543" s="184" t="s">
        <v>621</v>
      </c>
      <c r="H543" s="184" t="s">
        <v>623</v>
      </c>
      <c r="I543" s="184" t="s">
        <v>621</v>
      </c>
      <c r="J543" s="184" t="s">
        <v>621</v>
      </c>
      <c r="K543" s="184" t="s">
        <v>621</v>
      </c>
      <c r="L543" s="184" t="s">
        <v>621</v>
      </c>
      <c r="M543" s="184" t="s">
        <v>621</v>
      </c>
      <c r="N543" s="184" t="s">
        <v>623</v>
      </c>
      <c r="O543" s="184" t="s">
        <v>621</v>
      </c>
      <c r="P543" s="184" t="s">
        <v>621</v>
      </c>
      <c r="Q543" s="184" t="s">
        <v>621</v>
      </c>
      <c r="R543" s="184" t="s">
        <v>623</v>
      </c>
      <c r="S543" s="184" t="s">
        <v>621</v>
      </c>
      <c r="T543" s="184" t="s">
        <v>621</v>
      </c>
      <c r="U543" s="184" t="s">
        <v>621</v>
      </c>
      <c r="V543" s="184" t="s">
        <v>621</v>
      </c>
      <c r="W543" s="184" t="s">
        <v>621</v>
      </c>
      <c r="X543" s="184" t="s">
        <v>623</v>
      </c>
      <c r="Y543" s="184" t="s">
        <v>622</v>
      </c>
      <c r="Z543" s="184" t="s">
        <v>621</v>
      </c>
      <c r="AA543" s="184" t="s">
        <v>623</v>
      </c>
      <c r="AB543" s="184" t="s">
        <v>621</v>
      </c>
      <c r="AC543" s="184" t="s">
        <v>623</v>
      </c>
      <c r="AD543" s="184" t="s">
        <v>621</v>
      </c>
      <c r="AE543" s="184" t="s">
        <v>621</v>
      </c>
      <c r="AF543" s="184" t="s">
        <v>621</v>
      </c>
      <c r="AG543" s="184" t="s">
        <v>622</v>
      </c>
      <c r="AH543" s="184" t="s">
        <v>622</v>
      </c>
      <c r="AI543" s="184" t="s">
        <v>622</v>
      </c>
      <c r="AJ543" s="184" t="s">
        <v>621</v>
      </c>
      <c r="AK543" s="184" t="s">
        <v>621</v>
      </c>
      <c r="AL543" s="184" t="s">
        <v>621</v>
      </c>
      <c r="AM543" s="184" t="s">
        <v>621</v>
      </c>
      <c r="AN543" s="184" t="s">
        <v>621</v>
      </c>
      <c r="AO543" s="184" t="s">
        <v>621</v>
      </c>
      <c r="AP543" s="184" t="s">
        <v>621</v>
      </c>
      <c r="AQ543" s="184" t="s">
        <v>622</v>
      </c>
      <c r="AR543" s="184" t="s">
        <v>621</v>
      </c>
      <c r="AS543" s="184" t="s">
        <v>621</v>
      </c>
      <c r="AT543" s="184" t="s">
        <v>623</v>
      </c>
      <c r="AU543" s="184" t="s">
        <v>621</v>
      </c>
      <c r="AV543" s="184" t="s">
        <v>621</v>
      </c>
      <c r="AW543" s="184" t="s">
        <v>621</v>
      </c>
      <c r="AX543" s="184" t="s">
        <v>620</v>
      </c>
      <c r="AY543" s="184" t="s">
        <v>621</v>
      </c>
      <c r="AZ543" s="184" t="s">
        <v>622</v>
      </c>
      <c r="BA543" s="184" t="s">
        <v>622</v>
      </c>
      <c r="BC543" s="107">
        <f t="shared" si="48"/>
        <v>35</v>
      </c>
      <c r="BD543" s="107">
        <f t="shared" si="49"/>
        <v>7</v>
      </c>
      <c r="BE543" s="107">
        <f t="shared" si="50"/>
        <v>1</v>
      </c>
      <c r="BF543" s="107">
        <f t="shared" si="51"/>
        <v>7</v>
      </c>
      <c r="BG543" s="107">
        <f t="shared" si="52"/>
        <v>0</v>
      </c>
      <c r="BH543" s="107">
        <f t="shared" si="53"/>
        <v>43</v>
      </c>
    </row>
    <row r="544" spans="1:60" x14ac:dyDescent="0.25">
      <c r="A544" s="104">
        <v>2019</v>
      </c>
      <c r="B544" s="69" t="s">
        <v>287</v>
      </c>
      <c r="C544" s="69" t="s">
        <v>531</v>
      </c>
      <c r="D544" s="184" t="s">
        <v>621</v>
      </c>
      <c r="E544" s="184" t="s">
        <v>621</v>
      </c>
      <c r="F544" s="184" t="s">
        <v>621</v>
      </c>
      <c r="G544" s="184" t="s">
        <v>621</v>
      </c>
      <c r="H544" s="184" t="s">
        <v>623</v>
      </c>
      <c r="I544" s="184" t="s">
        <v>621</v>
      </c>
      <c r="J544" s="184" t="s">
        <v>621</v>
      </c>
      <c r="K544" s="184" t="s">
        <v>621</v>
      </c>
      <c r="L544" s="184" t="s">
        <v>623</v>
      </c>
      <c r="M544" s="184" t="s">
        <v>621</v>
      </c>
      <c r="N544" s="184" t="s">
        <v>623</v>
      </c>
      <c r="O544" s="184" t="s">
        <v>621</v>
      </c>
      <c r="P544" s="184" t="s">
        <v>621</v>
      </c>
      <c r="Q544" s="184" t="s">
        <v>621</v>
      </c>
      <c r="R544" s="184" t="s">
        <v>623</v>
      </c>
      <c r="S544" s="184" t="s">
        <v>621</v>
      </c>
      <c r="T544" s="184" t="s">
        <v>621</v>
      </c>
      <c r="U544" s="184" t="s">
        <v>621</v>
      </c>
      <c r="V544" s="184" t="s">
        <v>621</v>
      </c>
      <c r="W544" s="184" t="s">
        <v>621</v>
      </c>
      <c r="X544" s="184" t="s">
        <v>621</v>
      </c>
      <c r="Y544" s="184" t="s">
        <v>621</v>
      </c>
      <c r="Z544" s="184" t="s">
        <v>621</v>
      </c>
      <c r="AA544" s="184" t="s">
        <v>623</v>
      </c>
      <c r="AB544" s="184" t="s">
        <v>621</v>
      </c>
      <c r="AC544" s="184" t="s">
        <v>621</v>
      </c>
      <c r="AD544" s="184" t="s">
        <v>621</v>
      </c>
      <c r="AE544" s="184" t="s">
        <v>621</v>
      </c>
      <c r="AF544" s="184" t="s">
        <v>621</v>
      </c>
      <c r="AG544" s="184" t="s">
        <v>621</v>
      </c>
      <c r="AH544" s="184" t="s">
        <v>622</v>
      </c>
      <c r="AI544" s="184" t="s">
        <v>622</v>
      </c>
      <c r="AJ544" s="184" t="s">
        <v>621</v>
      </c>
      <c r="AK544" s="184" t="s">
        <v>623</v>
      </c>
      <c r="AL544" s="184" t="s">
        <v>621</v>
      </c>
      <c r="AM544" s="184" t="s">
        <v>621</v>
      </c>
      <c r="AN544" s="184" t="s">
        <v>621</v>
      </c>
      <c r="AO544" s="184" t="s">
        <v>623</v>
      </c>
      <c r="AP544" s="184" t="s">
        <v>621</v>
      </c>
      <c r="AQ544" s="184" t="s">
        <v>621</v>
      </c>
      <c r="AR544" s="184" t="s">
        <v>621</v>
      </c>
      <c r="AS544" s="184" t="s">
        <v>621</v>
      </c>
      <c r="AT544" s="184" t="s">
        <v>623</v>
      </c>
      <c r="AU544" s="184" t="s">
        <v>621</v>
      </c>
      <c r="AV544" s="184" t="s">
        <v>621</v>
      </c>
      <c r="AW544" s="184" t="s">
        <v>623</v>
      </c>
      <c r="AX544" s="184" t="s">
        <v>621</v>
      </c>
      <c r="AY544" s="184" t="s">
        <v>621</v>
      </c>
      <c r="AZ544" s="184" t="s">
        <v>622</v>
      </c>
      <c r="BA544" s="184" t="s">
        <v>620</v>
      </c>
      <c r="BC544" s="107">
        <f t="shared" si="48"/>
        <v>37</v>
      </c>
      <c r="BD544" s="107">
        <f t="shared" si="49"/>
        <v>3</v>
      </c>
      <c r="BE544" s="107">
        <f t="shared" si="50"/>
        <v>1</v>
      </c>
      <c r="BF544" s="107">
        <f t="shared" si="51"/>
        <v>9</v>
      </c>
      <c r="BG544" s="107">
        <f t="shared" si="52"/>
        <v>0</v>
      </c>
      <c r="BH544" s="107">
        <f t="shared" si="53"/>
        <v>41</v>
      </c>
    </row>
    <row r="545" spans="1:60" x14ac:dyDescent="0.25">
      <c r="A545" s="104">
        <v>2020</v>
      </c>
      <c r="B545" s="69" t="s">
        <v>548</v>
      </c>
      <c r="C545" s="69" t="s">
        <v>531</v>
      </c>
      <c r="D545" s="184" t="s">
        <v>621</v>
      </c>
      <c r="E545" s="184" t="s">
        <v>621</v>
      </c>
      <c r="F545" s="184" t="s">
        <v>621</v>
      </c>
      <c r="G545" s="184" t="s">
        <v>620</v>
      </c>
      <c r="H545" s="184" t="s">
        <v>621</v>
      </c>
      <c r="I545" s="184" t="s">
        <v>621</v>
      </c>
      <c r="J545" s="184" t="s">
        <v>621</v>
      </c>
      <c r="K545" s="184" t="s">
        <v>623</v>
      </c>
      <c r="L545" s="184" t="s">
        <v>621</v>
      </c>
      <c r="M545" s="184" t="s">
        <v>621</v>
      </c>
      <c r="N545" s="184" t="s">
        <v>621</v>
      </c>
      <c r="O545" s="184" t="s">
        <v>621</v>
      </c>
      <c r="P545" s="184" t="s">
        <v>621</v>
      </c>
      <c r="Q545" s="184" t="s">
        <v>621</v>
      </c>
      <c r="R545" s="184" t="s">
        <v>621</v>
      </c>
      <c r="S545" s="184" t="s">
        <v>621</v>
      </c>
      <c r="T545" s="184" t="s">
        <v>620</v>
      </c>
      <c r="U545" s="184" t="s">
        <v>621</v>
      </c>
      <c r="V545" s="184" t="s">
        <v>621</v>
      </c>
      <c r="W545" s="184" t="s">
        <v>621</v>
      </c>
      <c r="X545" s="184" t="s">
        <v>621</v>
      </c>
      <c r="Y545" s="184" t="s">
        <v>622</v>
      </c>
      <c r="Z545" s="184" t="s">
        <v>621</v>
      </c>
      <c r="AA545" s="184" t="s">
        <v>623</v>
      </c>
      <c r="AB545" s="184" t="s">
        <v>621</v>
      </c>
      <c r="AC545" s="184" t="s">
        <v>621</v>
      </c>
      <c r="AD545" s="184" t="s">
        <v>621</v>
      </c>
      <c r="AE545" s="184" t="s">
        <v>621</v>
      </c>
      <c r="AF545" s="184" t="s">
        <v>621</v>
      </c>
      <c r="AG545" s="184" t="s">
        <v>621</v>
      </c>
      <c r="AH545" s="184" t="s">
        <v>621</v>
      </c>
      <c r="AI545" s="184" t="s">
        <v>621</v>
      </c>
      <c r="AJ545" s="184" t="s">
        <v>621</v>
      </c>
      <c r="AK545" s="184" t="s">
        <v>621</v>
      </c>
      <c r="AL545" s="184" t="s">
        <v>621</v>
      </c>
      <c r="AM545" s="184" t="s">
        <v>621</v>
      </c>
      <c r="AN545" s="184" t="s">
        <v>621</v>
      </c>
      <c r="AO545" s="184" t="s">
        <v>621</v>
      </c>
      <c r="AP545" s="184" t="s">
        <v>621</v>
      </c>
      <c r="AQ545" s="184" t="s">
        <v>621</v>
      </c>
      <c r="AR545" s="184" t="s">
        <v>621</v>
      </c>
      <c r="AS545" s="184" t="s">
        <v>621</v>
      </c>
      <c r="AT545" s="184" t="s">
        <v>621</v>
      </c>
      <c r="AU545" s="184" t="s">
        <v>621</v>
      </c>
      <c r="AV545" s="184" t="s">
        <v>621</v>
      </c>
      <c r="AW545" s="184" t="s">
        <v>621</v>
      </c>
      <c r="AX545" s="184" t="s">
        <v>620</v>
      </c>
      <c r="AY545" s="184" t="s">
        <v>620</v>
      </c>
      <c r="AZ545" s="184" t="s">
        <v>622</v>
      </c>
      <c r="BA545" s="184" t="s">
        <v>620</v>
      </c>
      <c r="BC545" s="107">
        <f t="shared" si="48"/>
        <v>41</v>
      </c>
      <c r="BD545" s="107">
        <f t="shared" si="49"/>
        <v>2</v>
      </c>
      <c r="BE545" s="107">
        <f t="shared" si="50"/>
        <v>5</v>
      </c>
      <c r="BF545" s="107">
        <f t="shared" si="51"/>
        <v>2</v>
      </c>
      <c r="BG545" s="107">
        <f t="shared" si="52"/>
        <v>0</v>
      </c>
      <c r="BH545" s="107">
        <f t="shared" si="53"/>
        <v>48</v>
      </c>
    </row>
    <row r="546" spans="1:60" x14ac:dyDescent="0.25">
      <c r="A546" s="104">
        <v>2021</v>
      </c>
      <c r="B546" s="69" t="s">
        <v>549</v>
      </c>
      <c r="C546" s="69" t="s">
        <v>531</v>
      </c>
      <c r="D546" s="184" t="s">
        <v>621</v>
      </c>
      <c r="E546" s="184" t="s">
        <v>621</v>
      </c>
      <c r="F546" s="184" t="s">
        <v>621</v>
      </c>
      <c r="G546" s="184" t="s">
        <v>621</v>
      </c>
      <c r="H546" s="184" t="s">
        <v>623</v>
      </c>
      <c r="I546" s="184" t="s">
        <v>621</v>
      </c>
      <c r="J546" s="184" t="s">
        <v>621</v>
      </c>
      <c r="K546" s="184" t="s">
        <v>621</v>
      </c>
      <c r="L546" s="184" t="s">
        <v>623</v>
      </c>
      <c r="M546" s="184" t="s">
        <v>621</v>
      </c>
      <c r="N546" s="184" t="s">
        <v>621</v>
      </c>
      <c r="O546" s="184" t="s">
        <v>622</v>
      </c>
      <c r="P546" s="184" t="s">
        <v>621</v>
      </c>
      <c r="Q546" s="184" t="s">
        <v>621</v>
      </c>
      <c r="R546" s="184" t="s">
        <v>623</v>
      </c>
      <c r="S546" s="184" t="s">
        <v>623</v>
      </c>
      <c r="T546" s="184" t="s">
        <v>621</v>
      </c>
      <c r="U546" s="184" t="s">
        <v>621</v>
      </c>
      <c r="V546" s="184" t="s">
        <v>621</v>
      </c>
      <c r="W546" s="184" t="s">
        <v>623</v>
      </c>
      <c r="X546" s="184" t="s">
        <v>621</v>
      </c>
      <c r="Y546" s="184" t="s">
        <v>622</v>
      </c>
      <c r="Z546" s="184" t="s">
        <v>621</v>
      </c>
      <c r="AA546" s="184" t="s">
        <v>621</v>
      </c>
      <c r="AB546" s="184" t="s">
        <v>621</v>
      </c>
      <c r="AC546" s="184" t="s">
        <v>623</v>
      </c>
      <c r="AD546" s="184" t="s">
        <v>621</v>
      </c>
      <c r="AE546" s="184" t="s">
        <v>621</v>
      </c>
      <c r="AF546" s="184" t="s">
        <v>621</v>
      </c>
      <c r="AG546" s="184" t="s">
        <v>622</v>
      </c>
      <c r="AH546" s="184" t="s">
        <v>621</v>
      </c>
      <c r="AI546" s="184" t="s">
        <v>622</v>
      </c>
      <c r="AJ546" s="184" t="s">
        <v>621</v>
      </c>
      <c r="AK546" s="184" t="s">
        <v>621</v>
      </c>
      <c r="AL546" s="184" t="s">
        <v>621</v>
      </c>
      <c r="AM546" s="184" t="s">
        <v>621</v>
      </c>
      <c r="AN546" s="184" t="s">
        <v>621</v>
      </c>
      <c r="AO546" s="184" t="s">
        <v>623</v>
      </c>
      <c r="AP546" s="184" t="s">
        <v>621</v>
      </c>
      <c r="AQ546" s="184" t="s">
        <v>621</v>
      </c>
      <c r="AR546" s="184" t="s">
        <v>621</v>
      </c>
      <c r="AS546" s="184" t="s">
        <v>623</v>
      </c>
      <c r="AT546" s="184" t="s">
        <v>621</v>
      </c>
      <c r="AU546" s="184" t="s">
        <v>621</v>
      </c>
      <c r="AV546" s="184" t="s">
        <v>623</v>
      </c>
      <c r="AW546" s="184" t="s">
        <v>622</v>
      </c>
      <c r="AX546" s="184" t="s">
        <v>621</v>
      </c>
      <c r="AY546" s="184" t="s">
        <v>621</v>
      </c>
      <c r="AZ546" s="184" t="s">
        <v>622</v>
      </c>
      <c r="BA546" s="184" t="s">
        <v>620</v>
      </c>
      <c r="BC546" s="107">
        <f t="shared" si="48"/>
        <v>34</v>
      </c>
      <c r="BD546" s="107">
        <f t="shared" si="49"/>
        <v>6</v>
      </c>
      <c r="BE546" s="107">
        <f t="shared" si="50"/>
        <v>1</v>
      </c>
      <c r="BF546" s="107">
        <f t="shared" si="51"/>
        <v>9</v>
      </c>
      <c r="BG546" s="107">
        <f t="shared" si="52"/>
        <v>0</v>
      </c>
      <c r="BH546" s="107">
        <f t="shared" si="53"/>
        <v>41</v>
      </c>
    </row>
    <row r="547" spans="1:60" x14ac:dyDescent="0.25">
      <c r="A547" s="104">
        <v>2101</v>
      </c>
      <c r="B547" s="69" t="s">
        <v>550</v>
      </c>
      <c r="C547" s="69" t="s">
        <v>551</v>
      </c>
      <c r="D547" s="184" t="s">
        <v>621</v>
      </c>
      <c r="E547" s="184" t="s">
        <v>621</v>
      </c>
      <c r="F547" s="184" t="s">
        <v>621</v>
      </c>
      <c r="G547" s="184" t="s">
        <v>620</v>
      </c>
      <c r="H547" s="184" t="s">
        <v>623</v>
      </c>
      <c r="I547" s="184" t="s">
        <v>621</v>
      </c>
      <c r="J547" s="184" t="s">
        <v>623</v>
      </c>
      <c r="K547" s="184" t="s">
        <v>621</v>
      </c>
      <c r="L547" s="184" t="s">
        <v>622</v>
      </c>
      <c r="M547" s="184" t="s">
        <v>621</v>
      </c>
      <c r="N547" s="184" t="s">
        <v>621</v>
      </c>
      <c r="O547" s="184" t="s">
        <v>621</v>
      </c>
      <c r="P547" s="184" t="s">
        <v>621</v>
      </c>
      <c r="Q547" s="184" t="s">
        <v>621</v>
      </c>
      <c r="R547" s="184" t="s">
        <v>623</v>
      </c>
      <c r="S547" s="184" t="s">
        <v>621</v>
      </c>
      <c r="T547" s="184" t="s">
        <v>1578</v>
      </c>
      <c r="U547" s="184" t="s">
        <v>621</v>
      </c>
      <c r="V547" s="184" t="s">
        <v>621</v>
      </c>
      <c r="W547" s="184" t="s">
        <v>623</v>
      </c>
      <c r="X547" s="184" t="s">
        <v>621</v>
      </c>
      <c r="Y547" s="184" t="s">
        <v>622</v>
      </c>
      <c r="Z547" s="184" t="s">
        <v>621</v>
      </c>
      <c r="AA547" s="184" t="s">
        <v>621</v>
      </c>
      <c r="AB547" s="184" t="s">
        <v>621</v>
      </c>
      <c r="AC547" s="184" t="s">
        <v>621</v>
      </c>
      <c r="AD547" s="184" t="s">
        <v>621</v>
      </c>
      <c r="AE547" s="184" t="s">
        <v>621</v>
      </c>
      <c r="AF547" s="184" t="s">
        <v>621</v>
      </c>
      <c r="AG547" s="184" t="s">
        <v>622</v>
      </c>
      <c r="AH547" s="184" t="s">
        <v>622</v>
      </c>
      <c r="AI547" s="184" t="s">
        <v>621</v>
      </c>
      <c r="AJ547" s="184" t="s">
        <v>621</v>
      </c>
      <c r="AK547" s="184" t="s">
        <v>621</v>
      </c>
      <c r="AL547" s="184" t="s">
        <v>622</v>
      </c>
      <c r="AM547" s="184" t="s">
        <v>621</v>
      </c>
      <c r="AN547" s="184" t="s">
        <v>623</v>
      </c>
      <c r="AO547" s="184" t="s">
        <v>620</v>
      </c>
      <c r="AP547" s="184" t="s">
        <v>621</v>
      </c>
      <c r="AQ547" s="184" t="s">
        <v>621</v>
      </c>
      <c r="AR547" s="184" t="s">
        <v>621</v>
      </c>
      <c r="AS547" s="184" t="s">
        <v>621</v>
      </c>
      <c r="AT547" s="184" t="s">
        <v>623</v>
      </c>
      <c r="AU547" s="184" t="s">
        <v>621</v>
      </c>
      <c r="AV547" s="184" t="s">
        <v>623</v>
      </c>
      <c r="AW547" s="184" t="s">
        <v>622</v>
      </c>
      <c r="AX547" s="184" t="s">
        <v>620</v>
      </c>
      <c r="AY547" s="184" t="s">
        <v>620</v>
      </c>
      <c r="AZ547" s="184" t="s">
        <v>622</v>
      </c>
      <c r="BA547" s="184" t="s">
        <v>620</v>
      </c>
      <c r="BC547" s="107">
        <f t="shared" si="48"/>
        <v>30</v>
      </c>
      <c r="BD547" s="107">
        <f t="shared" si="49"/>
        <v>7</v>
      </c>
      <c r="BE547" s="107">
        <f t="shared" si="50"/>
        <v>5</v>
      </c>
      <c r="BF547" s="107">
        <f t="shared" si="51"/>
        <v>7</v>
      </c>
      <c r="BG547" s="107">
        <f t="shared" si="52"/>
        <v>1</v>
      </c>
      <c r="BH547" s="107">
        <f t="shared" si="53"/>
        <v>42</v>
      </c>
    </row>
    <row r="548" spans="1:60" x14ac:dyDescent="0.25">
      <c r="A548" s="104">
        <v>2102</v>
      </c>
      <c r="B548" s="69" t="s">
        <v>552</v>
      </c>
      <c r="C548" s="69" t="s">
        <v>551</v>
      </c>
      <c r="D548" s="184" t="s">
        <v>621</v>
      </c>
      <c r="E548" s="184" t="s">
        <v>621</v>
      </c>
      <c r="F548" s="184" t="s">
        <v>621</v>
      </c>
      <c r="G548" s="184" t="s">
        <v>621</v>
      </c>
      <c r="H548" s="184" t="s">
        <v>621</v>
      </c>
      <c r="I548" s="184" t="s">
        <v>621</v>
      </c>
      <c r="J548" s="184" t="s">
        <v>623</v>
      </c>
      <c r="K548" s="184" t="s">
        <v>621</v>
      </c>
      <c r="L548" s="184" t="s">
        <v>621</v>
      </c>
      <c r="M548" s="184" t="s">
        <v>621</v>
      </c>
      <c r="N548" s="184" t="s">
        <v>621</v>
      </c>
      <c r="O548" s="184" t="s">
        <v>621</v>
      </c>
      <c r="P548" s="184" t="s">
        <v>620</v>
      </c>
      <c r="Q548" s="184" t="s">
        <v>621</v>
      </c>
      <c r="R548" s="184" t="s">
        <v>623</v>
      </c>
      <c r="S548" s="184" t="s">
        <v>621</v>
      </c>
      <c r="T548" s="184" t="s">
        <v>620</v>
      </c>
      <c r="U548" s="184" t="s">
        <v>621</v>
      </c>
      <c r="V548" s="184" t="s">
        <v>621</v>
      </c>
      <c r="W548" s="184" t="s">
        <v>623</v>
      </c>
      <c r="X548" s="184" t="s">
        <v>621</v>
      </c>
      <c r="Y548" s="184" t="s">
        <v>622</v>
      </c>
      <c r="Z548" s="184" t="s">
        <v>621</v>
      </c>
      <c r="AA548" s="184" t="s">
        <v>621</v>
      </c>
      <c r="AB548" s="184" t="s">
        <v>621</v>
      </c>
      <c r="AC548" s="184" t="s">
        <v>621</v>
      </c>
      <c r="AD548" s="184" t="s">
        <v>621</v>
      </c>
      <c r="AE548" s="184" t="s">
        <v>621</v>
      </c>
      <c r="AF548" s="184" t="s">
        <v>621</v>
      </c>
      <c r="AG548" s="184" t="s">
        <v>622</v>
      </c>
      <c r="AH548" s="184" t="s">
        <v>622</v>
      </c>
      <c r="AI548" s="184" t="s">
        <v>622</v>
      </c>
      <c r="AJ548" s="184" t="s">
        <v>621</v>
      </c>
      <c r="AK548" s="184" t="s">
        <v>621</v>
      </c>
      <c r="AL548" s="184" t="s">
        <v>621</v>
      </c>
      <c r="AM548" s="184" t="s">
        <v>621</v>
      </c>
      <c r="AN548" s="184" t="s">
        <v>621</v>
      </c>
      <c r="AO548" s="184" t="s">
        <v>621</v>
      </c>
      <c r="AP548" s="184" t="s">
        <v>621</v>
      </c>
      <c r="AQ548" s="184" t="s">
        <v>621</v>
      </c>
      <c r="AR548" s="184" t="s">
        <v>621</v>
      </c>
      <c r="AS548" s="184" t="s">
        <v>621</v>
      </c>
      <c r="AT548" s="184" t="s">
        <v>621</v>
      </c>
      <c r="AU548" s="184" t="s">
        <v>621</v>
      </c>
      <c r="AV548" s="184" t="s">
        <v>623</v>
      </c>
      <c r="AW548" s="184" t="s">
        <v>620</v>
      </c>
      <c r="AX548" s="184" t="s">
        <v>621</v>
      </c>
      <c r="AY548" s="184" t="s">
        <v>621</v>
      </c>
      <c r="AZ548" s="184" t="s">
        <v>622</v>
      </c>
      <c r="BA548" s="184" t="s">
        <v>623</v>
      </c>
      <c r="BC548" s="107">
        <f t="shared" si="48"/>
        <v>37</v>
      </c>
      <c r="BD548" s="107">
        <f t="shared" si="49"/>
        <v>5</v>
      </c>
      <c r="BE548" s="107">
        <f t="shared" si="50"/>
        <v>3</v>
      </c>
      <c r="BF548" s="107">
        <f t="shared" si="51"/>
        <v>5</v>
      </c>
      <c r="BG548" s="107">
        <f t="shared" si="52"/>
        <v>0</v>
      </c>
      <c r="BH548" s="107">
        <f t="shared" si="53"/>
        <v>45</v>
      </c>
    </row>
    <row r="549" spans="1:60" x14ac:dyDescent="0.25">
      <c r="A549" s="104">
        <v>2103</v>
      </c>
      <c r="B549" s="69" t="s">
        <v>553</v>
      </c>
      <c r="C549" s="69" t="s">
        <v>551</v>
      </c>
      <c r="D549" s="184" t="s">
        <v>621</v>
      </c>
      <c r="E549" s="184" t="s">
        <v>621</v>
      </c>
      <c r="F549" s="184" t="s">
        <v>621</v>
      </c>
      <c r="G549" s="184" t="s">
        <v>621</v>
      </c>
      <c r="H549" s="184" t="s">
        <v>623</v>
      </c>
      <c r="I549" s="184" t="s">
        <v>621</v>
      </c>
      <c r="J549" s="184" t="s">
        <v>621</v>
      </c>
      <c r="K549" s="184" t="s">
        <v>623</v>
      </c>
      <c r="L549" s="184" t="s">
        <v>621</v>
      </c>
      <c r="M549" s="184" t="s">
        <v>621</v>
      </c>
      <c r="N549" s="184" t="s">
        <v>621</v>
      </c>
      <c r="O549" s="184" t="s">
        <v>621</v>
      </c>
      <c r="P549" s="184" t="s">
        <v>621</v>
      </c>
      <c r="Q549" s="184" t="s">
        <v>621</v>
      </c>
      <c r="R549" s="184" t="s">
        <v>623</v>
      </c>
      <c r="S549" s="184" t="s">
        <v>621</v>
      </c>
      <c r="T549" s="184" t="s">
        <v>621</v>
      </c>
      <c r="U549" s="184" t="s">
        <v>621</v>
      </c>
      <c r="V549" s="184" t="s">
        <v>621</v>
      </c>
      <c r="W549" s="184" t="s">
        <v>621</v>
      </c>
      <c r="X549" s="184" t="s">
        <v>621</v>
      </c>
      <c r="Y549" s="184" t="s">
        <v>621</v>
      </c>
      <c r="Z549" s="184" t="s">
        <v>621</v>
      </c>
      <c r="AA549" s="184" t="s">
        <v>621</v>
      </c>
      <c r="AB549" s="184" t="s">
        <v>621</v>
      </c>
      <c r="AC549" s="184" t="s">
        <v>621</v>
      </c>
      <c r="AD549" s="184" t="s">
        <v>621</v>
      </c>
      <c r="AE549" s="184" t="s">
        <v>621</v>
      </c>
      <c r="AF549" s="184" t="s">
        <v>621</v>
      </c>
      <c r="AG549" s="184" t="s">
        <v>622</v>
      </c>
      <c r="AH549" s="184" t="s">
        <v>622</v>
      </c>
      <c r="AI549" s="184" t="s">
        <v>622</v>
      </c>
      <c r="AJ549" s="184" t="s">
        <v>621</v>
      </c>
      <c r="AK549" s="184" t="s">
        <v>621</v>
      </c>
      <c r="AL549" s="184" t="s">
        <v>621</v>
      </c>
      <c r="AM549" s="184" t="s">
        <v>621</v>
      </c>
      <c r="AN549" s="184" t="s">
        <v>621</v>
      </c>
      <c r="AO549" s="184" t="s">
        <v>623</v>
      </c>
      <c r="AP549" s="184" t="s">
        <v>621</v>
      </c>
      <c r="AQ549" s="184" t="s">
        <v>621</v>
      </c>
      <c r="AR549" s="184" t="s">
        <v>621</v>
      </c>
      <c r="AS549" s="184" t="s">
        <v>621</v>
      </c>
      <c r="AT549" s="184" t="s">
        <v>621</v>
      </c>
      <c r="AU549" s="184" t="s">
        <v>621</v>
      </c>
      <c r="AV549" s="184" t="s">
        <v>621</v>
      </c>
      <c r="AW549" s="184" t="s">
        <v>621</v>
      </c>
      <c r="AX549" s="184" t="s">
        <v>623</v>
      </c>
      <c r="AY549" s="184" t="s">
        <v>621</v>
      </c>
      <c r="AZ549" s="184" t="s">
        <v>622</v>
      </c>
      <c r="BA549" s="184" t="s">
        <v>623</v>
      </c>
      <c r="BC549" s="107">
        <f t="shared" si="48"/>
        <v>40</v>
      </c>
      <c r="BD549" s="107">
        <f t="shared" si="49"/>
        <v>4</v>
      </c>
      <c r="BE549" s="107">
        <f t="shared" si="50"/>
        <v>0</v>
      </c>
      <c r="BF549" s="107">
        <f t="shared" si="51"/>
        <v>6</v>
      </c>
      <c r="BG549" s="107">
        <f t="shared" si="52"/>
        <v>0</v>
      </c>
      <c r="BH549" s="107">
        <f t="shared" si="53"/>
        <v>44</v>
      </c>
    </row>
    <row r="550" spans="1:60" x14ac:dyDescent="0.25">
      <c r="A550" s="104">
        <v>2104</v>
      </c>
      <c r="B550" s="69" t="s">
        <v>554</v>
      </c>
      <c r="C550" s="69" t="s">
        <v>551</v>
      </c>
      <c r="D550" s="184" t="s">
        <v>621</v>
      </c>
      <c r="E550" s="184" t="s">
        <v>621</v>
      </c>
      <c r="F550" s="184" t="s">
        <v>621</v>
      </c>
      <c r="G550" s="184" t="s">
        <v>623</v>
      </c>
      <c r="H550" s="184" t="s">
        <v>621</v>
      </c>
      <c r="I550" s="184" t="s">
        <v>621</v>
      </c>
      <c r="J550" s="184" t="s">
        <v>621</v>
      </c>
      <c r="K550" s="184" t="s">
        <v>621</v>
      </c>
      <c r="L550" s="184" t="s">
        <v>621</v>
      </c>
      <c r="M550" s="184" t="s">
        <v>621</v>
      </c>
      <c r="N550" s="184" t="s">
        <v>621</v>
      </c>
      <c r="O550" s="184" t="s">
        <v>621</v>
      </c>
      <c r="P550" s="184" t="s">
        <v>621</v>
      </c>
      <c r="Q550" s="184" t="s">
        <v>621</v>
      </c>
      <c r="R550" s="184" t="s">
        <v>621</v>
      </c>
      <c r="S550" s="184" t="s">
        <v>621</v>
      </c>
      <c r="T550" s="184" t="s">
        <v>620</v>
      </c>
      <c r="U550" s="184" t="s">
        <v>621</v>
      </c>
      <c r="V550" s="184" t="s">
        <v>621</v>
      </c>
      <c r="W550" s="184" t="s">
        <v>623</v>
      </c>
      <c r="X550" s="184" t="s">
        <v>621</v>
      </c>
      <c r="Y550" s="184" t="s">
        <v>621</v>
      </c>
      <c r="Z550" s="184" t="s">
        <v>621</v>
      </c>
      <c r="AA550" s="184" t="s">
        <v>621</v>
      </c>
      <c r="AB550" s="184" t="s">
        <v>621</v>
      </c>
      <c r="AC550" s="184" t="s">
        <v>621</v>
      </c>
      <c r="AD550" s="184" t="s">
        <v>623</v>
      </c>
      <c r="AE550" s="184" t="s">
        <v>621</v>
      </c>
      <c r="AF550" s="184" t="s">
        <v>621</v>
      </c>
      <c r="AG550" s="184" t="s">
        <v>621</v>
      </c>
      <c r="AH550" s="184" t="s">
        <v>622</v>
      </c>
      <c r="AI550" s="184" t="s">
        <v>622</v>
      </c>
      <c r="AJ550" s="184" t="s">
        <v>621</v>
      </c>
      <c r="AK550" s="184" t="s">
        <v>621</v>
      </c>
      <c r="AL550" s="184" t="s">
        <v>621</v>
      </c>
      <c r="AM550" s="184" t="s">
        <v>621</v>
      </c>
      <c r="AN550" s="184" t="s">
        <v>621</v>
      </c>
      <c r="AO550" s="184" t="s">
        <v>623</v>
      </c>
      <c r="AP550" s="184" t="s">
        <v>621</v>
      </c>
      <c r="AQ550" s="184" t="s">
        <v>621</v>
      </c>
      <c r="AR550" s="184" t="s">
        <v>621</v>
      </c>
      <c r="AS550" s="184" t="s">
        <v>621</v>
      </c>
      <c r="AT550" s="184" t="s">
        <v>621</v>
      </c>
      <c r="AU550" s="184" t="s">
        <v>621</v>
      </c>
      <c r="AV550" s="184" t="s">
        <v>623</v>
      </c>
      <c r="AW550" s="184" t="s">
        <v>621</v>
      </c>
      <c r="AX550" s="184" t="s">
        <v>621</v>
      </c>
      <c r="AY550" s="184" t="s">
        <v>621</v>
      </c>
      <c r="AZ550" s="184" t="s">
        <v>622</v>
      </c>
      <c r="BA550" s="184" t="s">
        <v>621</v>
      </c>
      <c r="BC550" s="107">
        <f t="shared" si="48"/>
        <v>41</v>
      </c>
      <c r="BD550" s="107">
        <f t="shared" si="49"/>
        <v>3</v>
      </c>
      <c r="BE550" s="107">
        <f t="shared" si="50"/>
        <v>1</v>
      </c>
      <c r="BF550" s="107">
        <f t="shared" si="51"/>
        <v>5</v>
      </c>
      <c r="BG550" s="107">
        <f t="shared" si="52"/>
        <v>0</v>
      </c>
      <c r="BH550" s="107">
        <f t="shared" si="53"/>
        <v>45</v>
      </c>
    </row>
    <row r="551" spans="1:60" x14ac:dyDescent="0.25">
      <c r="A551" s="104">
        <v>2105</v>
      </c>
      <c r="B551" s="69" t="s">
        <v>232</v>
      </c>
      <c r="C551" s="69" t="s">
        <v>551</v>
      </c>
      <c r="D551" s="184" t="s">
        <v>621</v>
      </c>
      <c r="E551" s="184" t="s">
        <v>621</v>
      </c>
      <c r="F551" s="184" t="s">
        <v>621</v>
      </c>
      <c r="G551" s="184" t="s">
        <v>621</v>
      </c>
      <c r="H551" s="184" t="s">
        <v>623</v>
      </c>
      <c r="I551" s="184" t="s">
        <v>621</v>
      </c>
      <c r="J551" s="184" t="s">
        <v>623</v>
      </c>
      <c r="K551" s="184" t="s">
        <v>621</v>
      </c>
      <c r="L551" s="184" t="s">
        <v>622</v>
      </c>
      <c r="M551" s="184" t="s">
        <v>621</v>
      </c>
      <c r="N551" s="184" t="s">
        <v>621</v>
      </c>
      <c r="O551" s="184" t="s">
        <v>621</v>
      </c>
      <c r="P551" s="184" t="s">
        <v>621</v>
      </c>
      <c r="Q551" s="184" t="s">
        <v>623</v>
      </c>
      <c r="R551" s="184" t="s">
        <v>621</v>
      </c>
      <c r="S551" s="184" t="s">
        <v>621</v>
      </c>
      <c r="T551" s="184" t="s">
        <v>623</v>
      </c>
      <c r="U551" s="184" t="s">
        <v>621</v>
      </c>
      <c r="V551" s="184" t="s">
        <v>621</v>
      </c>
      <c r="W551" s="184" t="s">
        <v>621</v>
      </c>
      <c r="X551" s="184" t="s">
        <v>621</v>
      </c>
      <c r="Y551" s="184" t="s">
        <v>621</v>
      </c>
      <c r="Z551" s="184" t="s">
        <v>621</v>
      </c>
      <c r="AA551" s="184" t="s">
        <v>621</v>
      </c>
      <c r="AB551" s="184" t="s">
        <v>621</v>
      </c>
      <c r="AC551" s="184" t="s">
        <v>623</v>
      </c>
      <c r="AD551" s="184" t="s">
        <v>621</v>
      </c>
      <c r="AE551" s="184" t="s">
        <v>621</v>
      </c>
      <c r="AF551" s="184" t="s">
        <v>621</v>
      </c>
      <c r="AG551" s="184" t="s">
        <v>623</v>
      </c>
      <c r="AH551" s="184" t="s">
        <v>623</v>
      </c>
      <c r="AI551" s="184" t="s">
        <v>621</v>
      </c>
      <c r="AJ551" s="184" t="s">
        <v>623</v>
      </c>
      <c r="AK551" s="184" t="s">
        <v>621</v>
      </c>
      <c r="AL551" s="184" t="s">
        <v>622</v>
      </c>
      <c r="AM551" s="184" t="s">
        <v>621</v>
      </c>
      <c r="AN551" s="184" t="s">
        <v>621</v>
      </c>
      <c r="AO551" s="184" t="s">
        <v>621</v>
      </c>
      <c r="AP551" s="184" t="s">
        <v>621</v>
      </c>
      <c r="AQ551" s="184" t="s">
        <v>621</v>
      </c>
      <c r="AR551" s="184" t="s">
        <v>623</v>
      </c>
      <c r="AS551" s="184" t="s">
        <v>621</v>
      </c>
      <c r="AT551" s="184" t="s">
        <v>621</v>
      </c>
      <c r="AU551" s="184" t="s">
        <v>621</v>
      </c>
      <c r="AV551" s="184" t="s">
        <v>621</v>
      </c>
      <c r="AW551" s="184" t="s">
        <v>622</v>
      </c>
      <c r="AX551" s="184" t="s">
        <v>621</v>
      </c>
      <c r="AY551" s="184" t="s">
        <v>621</v>
      </c>
      <c r="AZ551" s="184" t="s">
        <v>622</v>
      </c>
      <c r="BA551" s="184" t="s">
        <v>621</v>
      </c>
      <c r="BC551" s="107">
        <f t="shared" si="48"/>
        <v>37</v>
      </c>
      <c r="BD551" s="107">
        <f t="shared" si="49"/>
        <v>4</v>
      </c>
      <c r="BE551" s="107">
        <f t="shared" si="50"/>
        <v>0</v>
      </c>
      <c r="BF551" s="107">
        <f t="shared" si="51"/>
        <v>9</v>
      </c>
      <c r="BG551" s="107">
        <f t="shared" si="52"/>
        <v>0</v>
      </c>
      <c r="BH551" s="107">
        <f t="shared" si="53"/>
        <v>41</v>
      </c>
    </row>
    <row r="552" spans="1:60" x14ac:dyDescent="0.25">
      <c r="A552" s="104">
        <v>2106</v>
      </c>
      <c r="B552" s="69" t="s">
        <v>555</v>
      </c>
      <c r="C552" s="69" t="s">
        <v>551</v>
      </c>
      <c r="D552" s="184" t="s">
        <v>621</v>
      </c>
      <c r="E552" s="184" t="s">
        <v>623</v>
      </c>
      <c r="F552" s="184" t="s">
        <v>621</v>
      </c>
      <c r="G552" s="184" t="s">
        <v>621</v>
      </c>
      <c r="H552" s="184" t="s">
        <v>623</v>
      </c>
      <c r="I552" s="184" t="s">
        <v>621</v>
      </c>
      <c r="J552" s="184" t="s">
        <v>623</v>
      </c>
      <c r="K552" s="184" t="s">
        <v>621</v>
      </c>
      <c r="L552" s="184" t="s">
        <v>622</v>
      </c>
      <c r="M552" s="184" t="s">
        <v>621</v>
      </c>
      <c r="N552" s="184" t="s">
        <v>623</v>
      </c>
      <c r="O552" s="184" t="s">
        <v>621</v>
      </c>
      <c r="P552" s="184" t="s">
        <v>621</v>
      </c>
      <c r="Q552" s="184" t="s">
        <v>621</v>
      </c>
      <c r="R552" s="184" t="s">
        <v>621</v>
      </c>
      <c r="S552" s="184" t="s">
        <v>621</v>
      </c>
      <c r="T552" s="184" t="s">
        <v>621</v>
      </c>
      <c r="U552" s="184" t="s">
        <v>621</v>
      </c>
      <c r="V552" s="184" t="s">
        <v>621</v>
      </c>
      <c r="W552" s="184" t="s">
        <v>621</v>
      </c>
      <c r="X552" s="184" t="s">
        <v>621</v>
      </c>
      <c r="Y552" s="184" t="s">
        <v>622</v>
      </c>
      <c r="Z552" s="184" t="s">
        <v>621</v>
      </c>
      <c r="AA552" s="184" t="s">
        <v>621</v>
      </c>
      <c r="AB552" s="184" t="s">
        <v>621</v>
      </c>
      <c r="AC552" s="184" t="s">
        <v>621</v>
      </c>
      <c r="AD552" s="184" t="s">
        <v>621</v>
      </c>
      <c r="AE552" s="184" t="s">
        <v>621</v>
      </c>
      <c r="AF552" s="184" t="s">
        <v>621</v>
      </c>
      <c r="AG552" s="184" t="s">
        <v>622</v>
      </c>
      <c r="AH552" s="184" t="s">
        <v>622</v>
      </c>
      <c r="AI552" s="184" t="s">
        <v>622</v>
      </c>
      <c r="AJ552" s="184" t="s">
        <v>621</v>
      </c>
      <c r="AK552" s="184" t="s">
        <v>621</v>
      </c>
      <c r="AL552" s="184" t="s">
        <v>622</v>
      </c>
      <c r="AM552" s="184" t="s">
        <v>621</v>
      </c>
      <c r="AN552" s="184" t="s">
        <v>621</v>
      </c>
      <c r="AO552" s="184" t="s">
        <v>620</v>
      </c>
      <c r="AP552" s="184" t="s">
        <v>621</v>
      </c>
      <c r="AQ552" s="184" t="s">
        <v>621</v>
      </c>
      <c r="AR552" s="184" t="s">
        <v>621</v>
      </c>
      <c r="AS552" s="184" t="s">
        <v>623</v>
      </c>
      <c r="AT552" s="184" t="s">
        <v>621</v>
      </c>
      <c r="AU552" s="184" t="s">
        <v>621</v>
      </c>
      <c r="AV552" s="184" t="s">
        <v>621</v>
      </c>
      <c r="AW552" s="184" t="s">
        <v>622</v>
      </c>
      <c r="AX552" s="184" t="s">
        <v>620</v>
      </c>
      <c r="AY552" s="184" t="s">
        <v>621</v>
      </c>
      <c r="AZ552" s="184" t="s">
        <v>622</v>
      </c>
      <c r="BA552" s="184" t="s">
        <v>622</v>
      </c>
      <c r="BC552" s="107">
        <f t="shared" si="48"/>
        <v>34</v>
      </c>
      <c r="BD552" s="107">
        <f t="shared" si="49"/>
        <v>9</v>
      </c>
      <c r="BE552" s="107">
        <f t="shared" si="50"/>
        <v>2</v>
      </c>
      <c r="BF552" s="107">
        <f t="shared" si="51"/>
        <v>5</v>
      </c>
      <c r="BG552" s="107">
        <f t="shared" si="52"/>
        <v>0</v>
      </c>
      <c r="BH552" s="107">
        <f t="shared" si="53"/>
        <v>45</v>
      </c>
    </row>
    <row r="553" spans="1:60" x14ac:dyDescent="0.25">
      <c r="A553" s="104">
        <v>2107</v>
      </c>
      <c r="B553" s="69" t="s">
        <v>196</v>
      </c>
      <c r="C553" s="69" t="s">
        <v>551</v>
      </c>
      <c r="D553" s="184" t="s">
        <v>621</v>
      </c>
      <c r="E553" s="184" t="s">
        <v>621</v>
      </c>
      <c r="F553" s="184" t="s">
        <v>621</v>
      </c>
      <c r="G553" s="184" t="s">
        <v>621</v>
      </c>
      <c r="H553" s="184" t="s">
        <v>623</v>
      </c>
      <c r="I553" s="184" t="s">
        <v>621</v>
      </c>
      <c r="J553" s="184" t="s">
        <v>623</v>
      </c>
      <c r="K553" s="184" t="s">
        <v>621</v>
      </c>
      <c r="L553" s="184" t="s">
        <v>621</v>
      </c>
      <c r="M553" s="184" t="s">
        <v>621</v>
      </c>
      <c r="N553" s="184" t="s">
        <v>621</v>
      </c>
      <c r="O553" s="184" t="s">
        <v>621</v>
      </c>
      <c r="P553" s="184" t="s">
        <v>621</v>
      </c>
      <c r="Q553" s="184" t="s">
        <v>621</v>
      </c>
      <c r="R553" s="184" t="s">
        <v>623</v>
      </c>
      <c r="S553" s="184" t="s">
        <v>621</v>
      </c>
      <c r="T553" s="184" t="s">
        <v>621</v>
      </c>
      <c r="U553" s="184" t="s">
        <v>621</v>
      </c>
      <c r="V553" s="184" t="s">
        <v>621</v>
      </c>
      <c r="W553" s="184" t="s">
        <v>623</v>
      </c>
      <c r="X553" s="184" t="s">
        <v>621</v>
      </c>
      <c r="Y553" s="184" t="s">
        <v>622</v>
      </c>
      <c r="Z553" s="184" t="s">
        <v>621</v>
      </c>
      <c r="AA553" s="184" t="s">
        <v>621</v>
      </c>
      <c r="AB553" s="184" t="s">
        <v>623</v>
      </c>
      <c r="AC553" s="184" t="s">
        <v>621</v>
      </c>
      <c r="AD553" s="184" t="s">
        <v>621</v>
      </c>
      <c r="AE553" s="184" t="s">
        <v>621</v>
      </c>
      <c r="AF553" s="184" t="s">
        <v>621</v>
      </c>
      <c r="AG553" s="184" t="s">
        <v>622</v>
      </c>
      <c r="AH553" s="184" t="s">
        <v>622</v>
      </c>
      <c r="AI553" s="184" t="s">
        <v>622</v>
      </c>
      <c r="AJ553" s="184" t="s">
        <v>621</v>
      </c>
      <c r="AK553" s="184" t="s">
        <v>621</v>
      </c>
      <c r="AL553" s="184" t="s">
        <v>621</v>
      </c>
      <c r="AM553" s="184" t="s">
        <v>621</v>
      </c>
      <c r="AN553" s="184" t="s">
        <v>621</v>
      </c>
      <c r="AO553" s="184" t="s">
        <v>621</v>
      </c>
      <c r="AP553" s="184" t="s">
        <v>621</v>
      </c>
      <c r="AQ553" s="184" t="s">
        <v>621</v>
      </c>
      <c r="AR553" s="184" t="s">
        <v>621</v>
      </c>
      <c r="AS553" s="184" t="s">
        <v>621</v>
      </c>
      <c r="AT553" s="184" t="s">
        <v>621</v>
      </c>
      <c r="AU553" s="184" t="s">
        <v>621</v>
      </c>
      <c r="AV553" s="184" t="s">
        <v>621</v>
      </c>
      <c r="AW553" s="184" t="s">
        <v>621</v>
      </c>
      <c r="AX553" s="184" t="s">
        <v>621</v>
      </c>
      <c r="AY553" s="184" t="s">
        <v>621</v>
      </c>
      <c r="AZ553" s="184" t="s">
        <v>622</v>
      </c>
      <c r="BA553" s="184" t="s">
        <v>620</v>
      </c>
      <c r="BC553" s="107">
        <f t="shared" si="48"/>
        <v>39</v>
      </c>
      <c r="BD553" s="107">
        <f t="shared" si="49"/>
        <v>5</v>
      </c>
      <c r="BE553" s="107">
        <f t="shared" si="50"/>
        <v>1</v>
      </c>
      <c r="BF553" s="107">
        <f t="shared" si="51"/>
        <v>5</v>
      </c>
      <c r="BG553" s="107">
        <f t="shared" si="52"/>
        <v>0</v>
      </c>
      <c r="BH553" s="107">
        <f t="shared" si="53"/>
        <v>45</v>
      </c>
    </row>
    <row r="554" spans="1:60" x14ac:dyDescent="0.25">
      <c r="A554" s="104">
        <v>2108</v>
      </c>
      <c r="B554" s="69" t="s">
        <v>556</v>
      </c>
      <c r="C554" s="69" t="s">
        <v>551</v>
      </c>
      <c r="D554" s="184" t="s">
        <v>621</v>
      </c>
      <c r="E554" s="184" t="s">
        <v>621</v>
      </c>
      <c r="F554" s="184" t="s">
        <v>621</v>
      </c>
      <c r="G554" s="184" t="s">
        <v>621</v>
      </c>
      <c r="H554" s="184" t="s">
        <v>623</v>
      </c>
      <c r="I554" s="184" t="s">
        <v>621</v>
      </c>
      <c r="J554" s="184" t="s">
        <v>623</v>
      </c>
      <c r="K554" s="184" t="s">
        <v>621</v>
      </c>
      <c r="L554" s="184" t="s">
        <v>623</v>
      </c>
      <c r="M554" s="184" t="s">
        <v>621</v>
      </c>
      <c r="N554" s="184" t="s">
        <v>621</v>
      </c>
      <c r="O554" s="184" t="s">
        <v>620</v>
      </c>
      <c r="P554" s="184" t="s">
        <v>621</v>
      </c>
      <c r="Q554" s="184" t="s">
        <v>621</v>
      </c>
      <c r="R554" s="184" t="s">
        <v>621</v>
      </c>
      <c r="S554" s="184" t="s">
        <v>621</v>
      </c>
      <c r="T554" s="184" t="s">
        <v>621</v>
      </c>
      <c r="U554" s="184" t="s">
        <v>621</v>
      </c>
      <c r="V554" s="184" t="s">
        <v>621</v>
      </c>
      <c r="W554" s="184" t="s">
        <v>623</v>
      </c>
      <c r="X554" s="184" t="s">
        <v>621</v>
      </c>
      <c r="Y554" s="184" t="s">
        <v>622</v>
      </c>
      <c r="Z554" s="184" t="s">
        <v>621</v>
      </c>
      <c r="AA554" s="184" t="s">
        <v>621</v>
      </c>
      <c r="AB554" s="184" t="s">
        <v>621</v>
      </c>
      <c r="AC554" s="184" t="s">
        <v>621</v>
      </c>
      <c r="AD554" s="184" t="s">
        <v>623</v>
      </c>
      <c r="AE554" s="184" t="s">
        <v>621</v>
      </c>
      <c r="AF554" s="184" t="s">
        <v>621</v>
      </c>
      <c r="AG554" s="184" t="s">
        <v>622</v>
      </c>
      <c r="AH554" s="184" t="s">
        <v>622</v>
      </c>
      <c r="AI554" s="184" t="s">
        <v>622</v>
      </c>
      <c r="AJ554" s="184" t="s">
        <v>621</v>
      </c>
      <c r="AK554" s="184" t="s">
        <v>621</v>
      </c>
      <c r="AL554" s="184" t="s">
        <v>621</v>
      </c>
      <c r="AM554" s="184" t="s">
        <v>621</v>
      </c>
      <c r="AN554" s="184" t="s">
        <v>621</v>
      </c>
      <c r="AO554" s="184" t="s">
        <v>621</v>
      </c>
      <c r="AP554" s="184" t="s">
        <v>621</v>
      </c>
      <c r="AQ554" s="184" t="s">
        <v>621</v>
      </c>
      <c r="AR554" s="184" t="s">
        <v>621</v>
      </c>
      <c r="AS554" s="184" t="s">
        <v>623</v>
      </c>
      <c r="AT554" s="184" t="s">
        <v>623</v>
      </c>
      <c r="AU554" s="184" t="s">
        <v>621</v>
      </c>
      <c r="AV554" s="184" t="s">
        <v>621</v>
      </c>
      <c r="AW554" s="184" t="s">
        <v>623</v>
      </c>
      <c r="AX554" s="184" t="s">
        <v>621</v>
      </c>
      <c r="AY554" s="184" t="s">
        <v>621</v>
      </c>
      <c r="AZ554" s="184" t="s">
        <v>622</v>
      </c>
      <c r="BA554" s="184" t="s">
        <v>620</v>
      </c>
      <c r="BC554" s="107">
        <f t="shared" si="48"/>
        <v>35</v>
      </c>
      <c r="BD554" s="107">
        <f t="shared" si="49"/>
        <v>5</v>
      </c>
      <c r="BE554" s="107">
        <f t="shared" si="50"/>
        <v>2</v>
      </c>
      <c r="BF554" s="107">
        <f t="shared" si="51"/>
        <v>8</v>
      </c>
      <c r="BG554" s="107">
        <f t="shared" si="52"/>
        <v>0</v>
      </c>
      <c r="BH554" s="107">
        <f t="shared" si="53"/>
        <v>42</v>
      </c>
    </row>
    <row r="555" spans="1:60" x14ac:dyDescent="0.25">
      <c r="A555" s="104">
        <v>2109</v>
      </c>
      <c r="B555" s="69" t="s">
        <v>557</v>
      </c>
      <c r="C555" s="69" t="s">
        <v>551</v>
      </c>
      <c r="D555" s="184" t="s">
        <v>621</v>
      </c>
      <c r="E555" s="184" t="s">
        <v>623</v>
      </c>
      <c r="F555" s="184" t="s">
        <v>621</v>
      </c>
      <c r="G555" s="184" t="s">
        <v>620</v>
      </c>
      <c r="H555" s="184" t="s">
        <v>621</v>
      </c>
      <c r="I555" s="184" t="s">
        <v>621</v>
      </c>
      <c r="J555" s="184" t="s">
        <v>621</v>
      </c>
      <c r="K555" s="184" t="s">
        <v>621</v>
      </c>
      <c r="L555" s="184" t="s">
        <v>622</v>
      </c>
      <c r="M555" s="184" t="s">
        <v>621</v>
      </c>
      <c r="N555" s="184" t="s">
        <v>623</v>
      </c>
      <c r="O555" s="184" t="s">
        <v>621</v>
      </c>
      <c r="P555" s="184" t="s">
        <v>621</v>
      </c>
      <c r="Q555" s="184" t="s">
        <v>621</v>
      </c>
      <c r="R555" s="184" t="s">
        <v>623</v>
      </c>
      <c r="S555" s="184" t="s">
        <v>621</v>
      </c>
      <c r="T555" s="184" t="s">
        <v>621</v>
      </c>
      <c r="U555" s="184" t="s">
        <v>621</v>
      </c>
      <c r="V555" s="184" t="s">
        <v>621</v>
      </c>
      <c r="W555" s="184" t="s">
        <v>621</v>
      </c>
      <c r="X555" s="184" t="s">
        <v>621</v>
      </c>
      <c r="Y555" s="184" t="s">
        <v>622</v>
      </c>
      <c r="Z555" s="184" t="s">
        <v>621</v>
      </c>
      <c r="AA555" s="184" t="s">
        <v>621</v>
      </c>
      <c r="AB555" s="184" t="s">
        <v>621</v>
      </c>
      <c r="AC555" s="184" t="s">
        <v>621</v>
      </c>
      <c r="AD555" s="184" t="s">
        <v>621</v>
      </c>
      <c r="AE555" s="184" t="s">
        <v>621</v>
      </c>
      <c r="AF555" s="184" t="s">
        <v>621</v>
      </c>
      <c r="AG555" s="184" t="s">
        <v>622</v>
      </c>
      <c r="AH555" s="184" t="s">
        <v>622</v>
      </c>
      <c r="AI555" s="184" t="s">
        <v>622</v>
      </c>
      <c r="AJ555" s="184" t="s">
        <v>621</v>
      </c>
      <c r="AK555" s="184" t="s">
        <v>621</v>
      </c>
      <c r="AL555" s="184" t="s">
        <v>622</v>
      </c>
      <c r="AM555" s="184" t="s">
        <v>621</v>
      </c>
      <c r="AN555" s="184" t="s">
        <v>621</v>
      </c>
      <c r="AO555" s="184" t="s">
        <v>621</v>
      </c>
      <c r="AP555" s="184" t="s">
        <v>621</v>
      </c>
      <c r="AQ555" s="184" t="s">
        <v>621</v>
      </c>
      <c r="AR555" s="184" t="s">
        <v>623</v>
      </c>
      <c r="AS555" s="184" t="s">
        <v>621</v>
      </c>
      <c r="AT555" s="184" t="s">
        <v>621</v>
      </c>
      <c r="AU555" s="184" t="s">
        <v>621</v>
      </c>
      <c r="AV555" s="184" t="s">
        <v>621</v>
      </c>
      <c r="AW555" s="184" t="s">
        <v>622</v>
      </c>
      <c r="AX555" s="184" t="s">
        <v>623</v>
      </c>
      <c r="AY555" s="184" t="s">
        <v>621</v>
      </c>
      <c r="AZ555" s="184" t="s">
        <v>622</v>
      </c>
      <c r="BA555" s="184" t="s">
        <v>622</v>
      </c>
      <c r="BC555" s="107">
        <f t="shared" si="48"/>
        <v>35</v>
      </c>
      <c r="BD555" s="107">
        <f t="shared" si="49"/>
        <v>9</v>
      </c>
      <c r="BE555" s="107">
        <f t="shared" si="50"/>
        <v>1</v>
      </c>
      <c r="BF555" s="107">
        <f t="shared" si="51"/>
        <v>5</v>
      </c>
      <c r="BG555" s="107">
        <f t="shared" si="52"/>
        <v>0</v>
      </c>
      <c r="BH555" s="107">
        <f t="shared" si="53"/>
        <v>45</v>
      </c>
    </row>
    <row r="556" spans="1:60" x14ac:dyDescent="0.25">
      <c r="A556" s="104">
        <v>2110</v>
      </c>
      <c r="B556" s="69" t="s">
        <v>558</v>
      </c>
      <c r="C556" s="69" t="s">
        <v>551</v>
      </c>
      <c r="D556" s="184" t="s">
        <v>621</v>
      </c>
      <c r="E556" s="184" t="s">
        <v>621</v>
      </c>
      <c r="F556" s="184" t="s">
        <v>621</v>
      </c>
      <c r="G556" s="184" t="s">
        <v>621</v>
      </c>
      <c r="H556" s="184" t="s">
        <v>623</v>
      </c>
      <c r="I556" s="184" t="s">
        <v>623</v>
      </c>
      <c r="J556" s="184" t="s">
        <v>623</v>
      </c>
      <c r="K556" s="184" t="s">
        <v>621</v>
      </c>
      <c r="L556" s="184" t="s">
        <v>622</v>
      </c>
      <c r="M556" s="184" t="s">
        <v>621</v>
      </c>
      <c r="N556" s="184" t="s">
        <v>621</v>
      </c>
      <c r="O556" s="184" t="s">
        <v>621</v>
      </c>
      <c r="P556" s="184" t="s">
        <v>621</v>
      </c>
      <c r="Q556" s="184" t="s">
        <v>623</v>
      </c>
      <c r="R556" s="184" t="s">
        <v>621</v>
      </c>
      <c r="S556" s="184" t="s">
        <v>621</v>
      </c>
      <c r="T556" s="184" t="s">
        <v>621</v>
      </c>
      <c r="U556" s="184" t="s">
        <v>621</v>
      </c>
      <c r="V556" s="184" t="s">
        <v>621</v>
      </c>
      <c r="W556" s="184" t="s">
        <v>623</v>
      </c>
      <c r="X556" s="184" t="s">
        <v>621</v>
      </c>
      <c r="Y556" s="184" t="s">
        <v>621</v>
      </c>
      <c r="Z556" s="184" t="s">
        <v>621</v>
      </c>
      <c r="AA556" s="184" t="s">
        <v>621</v>
      </c>
      <c r="AB556" s="184" t="s">
        <v>621</v>
      </c>
      <c r="AC556" s="184" t="s">
        <v>623</v>
      </c>
      <c r="AD556" s="184" t="s">
        <v>621</v>
      </c>
      <c r="AE556" s="184" t="s">
        <v>621</v>
      </c>
      <c r="AF556" s="184" t="s">
        <v>621</v>
      </c>
      <c r="AG556" s="184" t="s">
        <v>622</v>
      </c>
      <c r="AH556" s="184" t="s">
        <v>622</v>
      </c>
      <c r="AI556" s="184" t="s">
        <v>622</v>
      </c>
      <c r="AJ556" s="184" t="s">
        <v>621</v>
      </c>
      <c r="AK556" s="184" t="s">
        <v>621</v>
      </c>
      <c r="AL556" s="184" t="s">
        <v>622</v>
      </c>
      <c r="AM556" s="184" t="s">
        <v>621</v>
      </c>
      <c r="AN556" s="184" t="s">
        <v>621</v>
      </c>
      <c r="AO556" s="184" t="s">
        <v>622</v>
      </c>
      <c r="AP556" s="184" t="s">
        <v>621</v>
      </c>
      <c r="AQ556" s="184" t="s">
        <v>621</v>
      </c>
      <c r="AR556" s="184" t="s">
        <v>621</v>
      </c>
      <c r="AS556" s="184" t="s">
        <v>621</v>
      </c>
      <c r="AT556" s="184" t="s">
        <v>621</v>
      </c>
      <c r="AU556" s="184" t="s">
        <v>621</v>
      </c>
      <c r="AV556" s="184" t="s">
        <v>623</v>
      </c>
      <c r="AW556" s="184" t="s">
        <v>622</v>
      </c>
      <c r="AX556" s="184" t="s">
        <v>621</v>
      </c>
      <c r="AY556" s="184" t="s">
        <v>621</v>
      </c>
      <c r="AZ556" s="184" t="s">
        <v>622</v>
      </c>
      <c r="BA556" s="184" t="s">
        <v>621</v>
      </c>
      <c r="BC556" s="107">
        <f t="shared" si="48"/>
        <v>35</v>
      </c>
      <c r="BD556" s="107">
        <f t="shared" si="49"/>
        <v>8</v>
      </c>
      <c r="BE556" s="107">
        <f t="shared" si="50"/>
        <v>0</v>
      </c>
      <c r="BF556" s="107">
        <f t="shared" si="51"/>
        <v>7</v>
      </c>
      <c r="BG556" s="107">
        <f t="shared" si="52"/>
        <v>0</v>
      </c>
      <c r="BH556" s="107">
        <f t="shared" si="53"/>
        <v>43</v>
      </c>
    </row>
    <row r="557" spans="1:60" x14ac:dyDescent="0.25">
      <c r="A557" s="104">
        <v>2111</v>
      </c>
      <c r="B557" s="69" t="s">
        <v>559</v>
      </c>
      <c r="C557" s="69" t="s">
        <v>551</v>
      </c>
      <c r="D557" s="184" t="s">
        <v>621</v>
      </c>
      <c r="E557" s="184" t="s">
        <v>621</v>
      </c>
      <c r="F557" s="184" t="s">
        <v>623</v>
      </c>
      <c r="G557" s="184" t="s">
        <v>621</v>
      </c>
      <c r="H557" s="184" t="s">
        <v>623</v>
      </c>
      <c r="I557" s="184" t="s">
        <v>623</v>
      </c>
      <c r="J557" s="184" t="s">
        <v>623</v>
      </c>
      <c r="K557" s="184" t="s">
        <v>623</v>
      </c>
      <c r="L557" s="184" t="s">
        <v>622</v>
      </c>
      <c r="M557" s="184" t="s">
        <v>621</v>
      </c>
      <c r="N557" s="184" t="s">
        <v>621</v>
      </c>
      <c r="O557" s="184" t="s">
        <v>621</v>
      </c>
      <c r="P557" s="184" t="s">
        <v>623</v>
      </c>
      <c r="Q557" s="184" t="s">
        <v>621</v>
      </c>
      <c r="R557" s="184" t="s">
        <v>621</v>
      </c>
      <c r="S557" s="184" t="s">
        <v>621</v>
      </c>
      <c r="T557" s="184" t="s">
        <v>621</v>
      </c>
      <c r="U557" s="184" t="s">
        <v>621</v>
      </c>
      <c r="V557" s="184" t="s">
        <v>621</v>
      </c>
      <c r="W557" s="184" t="s">
        <v>621</v>
      </c>
      <c r="X557" s="184" t="s">
        <v>621</v>
      </c>
      <c r="Y557" s="184" t="s">
        <v>621</v>
      </c>
      <c r="Z557" s="184" t="s">
        <v>621</v>
      </c>
      <c r="AA557" s="184" t="s">
        <v>621</v>
      </c>
      <c r="AB557" s="184" t="s">
        <v>621</v>
      </c>
      <c r="AC557" s="184" t="s">
        <v>621</v>
      </c>
      <c r="AD557" s="184" t="s">
        <v>621</v>
      </c>
      <c r="AE557" s="184" t="s">
        <v>621</v>
      </c>
      <c r="AF557" s="184" t="s">
        <v>621</v>
      </c>
      <c r="AG557" s="184" t="s">
        <v>622</v>
      </c>
      <c r="AH557" s="184" t="s">
        <v>622</v>
      </c>
      <c r="AI557" s="184" t="s">
        <v>622</v>
      </c>
      <c r="AJ557" s="184" t="s">
        <v>621</v>
      </c>
      <c r="AK557" s="184" t="s">
        <v>623</v>
      </c>
      <c r="AL557" s="184" t="s">
        <v>622</v>
      </c>
      <c r="AM557" s="184" t="s">
        <v>621</v>
      </c>
      <c r="AN557" s="184" t="s">
        <v>621</v>
      </c>
      <c r="AO557" s="184" t="s">
        <v>621</v>
      </c>
      <c r="AP557" s="184" t="s">
        <v>621</v>
      </c>
      <c r="AQ557" s="184" t="s">
        <v>621</v>
      </c>
      <c r="AR557" s="184" t="s">
        <v>623</v>
      </c>
      <c r="AS557" s="184" t="s">
        <v>621</v>
      </c>
      <c r="AT557" s="184" t="s">
        <v>621</v>
      </c>
      <c r="AU557" s="184" t="s">
        <v>621</v>
      </c>
      <c r="AV557" s="184" t="s">
        <v>621</v>
      </c>
      <c r="AW557" s="184" t="s">
        <v>623</v>
      </c>
      <c r="AX557" s="184" t="s">
        <v>623</v>
      </c>
      <c r="AY557" s="184" t="s">
        <v>621</v>
      </c>
      <c r="AZ557" s="184" t="s">
        <v>622</v>
      </c>
      <c r="BA557" s="184" t="s">
        <v>623</v>
      </c>
      <c r="BC557" s="107">
        <f t="shared" si="48"/>
        <v>33</v>
      </c>
      <c r="BD557" s="107">
        <f t="shared" si="49"/>
        <v>6</v>
      </c>
      <c r="BE557" s="107">
        <f t="shared" si="50"/>
        <v>0</v>
      </c>
      <c r="BF557" s="107">
        <f t="shared" si="51"/>
        <v>11</v>
      </c>
      <c r="BG557" s="107">
        <f t="shared" si="52"/>
        <v>0</v>
      </c>
      <c r="BH557" s="107">
        <f t="shared" si="53"/>
        <v>39</v>
      </c>
    </row>
    <row r="558" spans="1:60" x14ac:dyDescent="0.25">
      <c r="A558" s="104">
        <v>2112</v>
      </c>
      <c r="B558" s="69" t="s">
        <v>560</v>
      </c>
      <c r="C558" s="69" t="s">
        <v>551</v>
      </c>
      <c r="D558" s="184" t="s">
        <v>621</v>
      </c>
      <c r="E558" s="184" t="s">
        <v>621</v>
      </c>
      <c r="F558" s="184" t="s">
        <v>623</v>
      </c>
      <c r="G558" s="184" t="s">
        <v>620</v>
      </c>
      <c r="H558" s="184" t="s">
        <v>623</v>
      </c>
      <c r="I558" s="184" t="s">
        <v>623</v>
      </c>
      <c r="J558" s="184" t="s">
        <v>621</v>
      </c>
      <c r="K558" s="184" t="s">
        <v>621</v>
      </c>
      <c r="L558" s="184" t="s">
        <v>621</v>
      </c>
      <c r="M558" s="184" t="s">
        <v>621</v>
      </c>
      <c r="N558" s="184" t="s">
        <v>623</v>
      </c>
      <c r="O558" s="184" t="s">
        <v>621</v>
      </c>
      <c r="P558" s="184" t="s">
        <v>620</v>
      </c>
      <c r="Q558" s="184" t="s">
        <v>621</v>
      </c>
      <c r="R558" s="184" t="s">
        <v>623</v>
      </c>
      <c r="S558" s="184" t="s">
        <v>621</v>
      </c>
      <c r="T558" s="184" t="s">
        <v>620</v>
      </c>
      <c r="U558" s="184" t="s">
        <v>621</v>
      </c>
      <c r="V558" s="184" t="s">
        <v>621</v>
      </c>
      <c r="W558" s="184" t="s">
        <v>621</v>
      </c>
      <c r="X558" s="184" t="s">
        <v>621</v>
      </c>
      <c r="Y558" s="184" t="s">
        <v>622</v>
      </c>
      <c r="Z558" s="184" t="s">
        <v>621</v>
      </c>
      <c r="AA558" s="184" t="s">
        <v>621</v>
      </c>
      <c r="AB558" s="184" t="s">
        <v>621</v>
      </c>
      <c r="AC558" s="184" t="s">
        <v>621</v>
      </c>
      <c r="AD558" s="184" t="s">
        <v>621</v>
      </c>
      <c r="AE558" s="184" t="s">
        <v>621</v>
      </c>
      <c r="AF558" s="184" t="s">
        <v>621</v>
      </c>
      <c r="AG558" s="184" t="s">
        <v>622</v>
      </c>
      <c r="AH558" s="184" t="s">
        <v>622</v>
      </c>
      <c r="AI558" s="184" t="s">
        <v>622</v>
      </c>
      <c r="AJ558" s="184" t="s">
        <v>621</v>
      </c>
      <c r="AK558" s="184" t="s">
        <v>621</v>
      </c>
      <c r="AL558" s="184" t="s">
        <v>621</v>
      </c>
      <c r="AM558" s="184" t="s">
        <v>621</v>
      </c>
      <c r="AN558" s="184" t="s">
        <v>621</v>
      </c>
      <c r="AO558" s="184" t="s">
        <v>621</v>
      </c>
      <c r="AP558" s="184" t="s">
        <v>621</v>
      </c>
      <c r="AQ558" s="184" t="s">
        <v>621</v>
      </c>
      <c r="AR558" s="184" t="s">
        <v>621</v>
      </c>
      <c r="AS558" s="184" t="s">
        <v>623</v>
      </c>
      <c r="AT558" s="184" t="s">
        <v>623</v>
      </c>
      <c r="AU558" s="184" t="s">
        <v>621</v>
      </c>
      <c r="AV558" s="184" t="s">
        <v>621</v>
      </c>
      <c r="AW558" s="184" t="s">
        <v>621</v>
      </c>
      <c r="AX558" s="184" t="s">
        <v>623</v>
      </c>
      <c r="AY558" s="184" t="s">
        <v>621</v>
      </c>
      <c r="AZ558" s="184" t="s">
        <v>622</v>
      </c>
      <c r="BA558" s="184" t="s">
        <v>622</v>
      </c>
      <c r="BC558" s="107">
        <f t="shared" si="48"/>
        <v>33</v>
      </c>
      <c r="BD558" s="107">
        <f t="shared" si="49"/>
        <v>6</v>
      </c>
      <c r="BE558" s="107">
        <f t="shared" si="50"/>
        <v>3</v>
      </c>
      <c r="BF558" s="107">
        <f t="shared" si="51"/>
        <v>8</v>
      </c>
      <c r="BG558" s="107">
        <f t="shared" si="52"/>
        <v>0</v>
      </c>
      <c r="BH558" s="107">
        <f t="shared" si="53"/>
        <v>42</v>
      </c>
    </row>
    <row r="559" spans="1:60" x14ac:dyDescent="0.25">
      <c r="A559" s="104">
        <v>2113</v>
      </c>
      <c r="B559" s="69" t="s">
        <v>561</v>
      </c>
      <c r="C559" s="69" t="s">
        <v>551</v>
      </c>
      <c r="D559" s="184" t="s">
        <v>621</v>
      </c>
      <c r="E559" s="184" t="s">
        <v>621</v>
      </c>
      <c r="F559" s="184" t="s">
        <v>621</v>
      </c>
      <c r="G559" s="184" t="s">
        <v>621</v>
      </c>
      <c r="H559" s="184" t="s">
        <v>621</v>
      </c>
      <c r="I559" s="184" t="s">
        <v>621</v>
      </c>
      <c r="J559" s="184" t="s">
        <v>623</v>
      </c>
      <c r="K559" s="184" t="s">
        <v>623</v>
      </c>
      <c r="L559" s="184" t="s">
        <v>622</v>
      </c>
      <c r="M559" s="184" t="s">
        <v>621</v>
      </c>
      <c r="N559" s="184" t="s">
        <v>623</v>
      </c>
      <c r="O559" s="184" t="s">
        <v>621</v>
      </c>
      <c r="P559" s="184" t="s">
        <v>621</v>
      </c>
      <c r="Q559" s="184" t="s">
        <v>621</v>
      </c>
      <c r="R559" s="184" t="s">
        <v>623</v>
      </c>
      <c r="S559" s="184" t="s">
        <v>621</v>
      </c>
      <c r="T559" s="184" t="s">
        <v>620</v>
      </c>
      <c r="U559" s="184" t="s">
        <v>621</v>
      </c>
      <c r="V559" s="184" t="s">
        <v>621</v>
      </c>
      <c r="W559" s="184" t="s">
        <v>623</v>
      </c>
      <c r="X559" s="184" t="s">
        <v>621</v>
      </c>
      <c r="Y559" s="184" t="s">
        <v>621</v>
      </c>
      <c r="Z559" s="184" t="s">
        <v>621</v>
      </c>
      <c r="AA559" s="184" t="s">
        <v>621</v>
      </c>
      <c r="AB559" s="184" t="s">
        <v>621</v>
      </c>
      <c r="AC559" s="184" t="s">
        <v>623</v>
      </c>
      <c r="AD559" s="184" t="s">
        <v>621</v>
      </c>
      <c r="AE559" s="184" t="s">
        <v>621</v>
      </c>
      <c r="AF559" s="184" t="s">
        <v>621</v>
      </c>
      <c r="AG559" s="184" t="s">
        <v>621</v>
      </c>
      <c r="AH559" s="184" t="s">
        <v>622</v>
      </c>
      <c r="AI559" s="184" t="s">
        <v>622</v>
      </c>
      <c r="AJ559" s="184" t="s">
        <v>621</v>
      </c>
      <c r="AK559" s="184" t="s">
        <v>621</v>
      </c>
      <c r="AL559" s="184" t="s">
        <v>622</v>
      </c>
      <c r="AM559" s="184" t="s">
        <v>621</v>
      </c>
      <c r="AN559" s="184" t="s">
        <v>621</v>
      </c>
      <c r="AO559" s="184" t="s">
        <v>623</v>
      </c>
      <c r="AP559" s="184" t="s">
        <v>621</v>
      </c>
      <c r="AQ559" s="184" t="s">
        <v>621</v>
      </c>
      <c r="AR559" s="184" t="s">
        <v>621</v>
      </c>
      <c r="AS559" s="184" t="s">
        <v>623</v>
      </c>
      <c r="AT559" s="184" t="s">
        <v>621</v>
      </c>
      <c r="AU559" s="184" t="s">
        <v>621</v>
      </c>
      <c r="AV559" s="184" t="s">
        <v>621</v>
      </c>
      <c r="AW559" s="184" t="s">
        <v>622</v>
      </c>
      <c r="AX559" s="184" t="s">
        <v>620</v>
      </c>
      <c r="AY559" s="184" t="s">
        <v>621</v>
      </c>
      <c r="AZ559" s="184" t="s">
        <v>622</v>
      </c>
      <c r="BA559" s="184" t="s">
        <v>620</v>
      </c>
      <c r="BC559" s="107">
        <f t="shared" si="48"/>
        <v>33</v>
      </c>
      <c r="BD559" s="107">
        <f t="shared" si="49"/>
        <v>6</v>
      </c>
      <c r="BE559" s="107">
        <f t="shared" si="50"/>
        <v>3</v>
      </c>
      <c r="BF559" s="107">
        <f t="shared" si="51"/>
        <v>8</v>
      </c>
      <c r="BG559" s="107">
        <f t="shared" si="52"/>
        <v>0</v>
      </c>
      <c r="BH559" s="107">
        <f t="shared" si="53"/>
        <v>42</v>
      </c>
    </row>
    <row r="560" spans="1:60" x14ac:dyDescent="0.25">
      <c r="A560" s="104">
        <v>2114</v>
      </c>
      <c r="B560" s="69" t="s">
        <v>562</v>
      </c>
      <c r="C560" s="69" t="s">
        <v>551</v>
      </c>
      <c r="D560" s="184" t="s">
        <v>621</v>
      </c>
      <c r="E560" s="184" t="s">
        <v>623</v>
      </c>
      <c r="F560" s="184" t="s">
        <v>621</v>
      </c>
      <c r="G560" s="184" t="s">
        <v>620</v>
      </c>
      <c r="H560" s="184" t="s">
        <v>623</v>
      </c>
      <c r="I560" s="184" t="s">
        <v>621</v>
      </c>
      <c r="J560" s="184" t="s">
        <v>621</v>
      </c>
      <c r="K560" s="184" t="s">
        <v>621</v>
      </c>
      <c r="L560" s="184" t="s">
        <v>622</v>
      </c>
      <c r="M560" s="184" t="s">
        <v>621</v>
      </c>
      <c r="N560" s="184" t="s">
        <v>621</v>
      </c>
      <c r="O560" s="184" t="s">
        <v>621</v>
      </c>
      <c r="P560" s="184" t="s">
        <v>621</v>
      </c>
      <c r="Q560" s="184" t="s">
        <v>620</v>
      </c>
      <c r="R560" s="184" t="s">
        <v>623</v>
      </c>
      <c r="S560" s="184" t="s">
        <v>621</v>
      </c>
      <c r="T560" s="184" t="s">
        <v>621</v>
      </c>
      <c r="U560" s="184" t="s">
        <v>621</v>
      </c>
      <c r="V560" s="184" t="s">
        <v>621</v>
      </c>
      <c r="W560" s="184" t="s">
        <v>623</v>
      </c>
      <c r="X560" s="184" t="s">
        <v>621</v>
      </c>
      <c r="Y560" s="184" t="s">
        <v>622</v>
      </c>
      <c r="Z560" s="184" t="s">
        <v>621</v>
      </c>
      <c r="AA560" s="184" t="s">
        <v>621</v>
      </c>
      <c r="AB560" s="184" t="s">
        <v>621</v>
      </c>
      <c r="AC560" s="184" t="s">
        <v>621</v>
      </c>
      <c r="AD560" s="184" t="s">
        <v>621</v>
      </c>
      <c r="AE560" s="184" t="s">
        <v>621</v>
      </c>
      <c r="AF560" s="184" t="s">
        <v>621</v>
      </c>
      <c r="AG560" s="184" t="s">
        <v>622</v>
      </c>
      <c r="AH560" s="184" t="s">
        <v>622</v>
      </c>
      <c r="AI560" s="184" t="s">
        <v>622</v>
      </c>
      <c r="AJ560" s="184" t="s">
        <v>621</v>
      </c>
      <c r="AK560" s="184" t="s">
        <v>621</v>
      </c>
      <c r="AL560" s="184" t="s">
        <v>622</v>
      </c>
      <c r="AM560" s="184" t="s">
        <v>621</v>
      </c>
      <c r="AN560" s="184" t="s">
        <v>621</v>
      </c>
      <c r="AO560" s="184" t="s">
        <v>621</v>
      </c>
      <c r="AP560" s="184" t="s">
        <v>621</v>
      </c>
      <c r="AQ560" s="184" t="s">
        <v>621</v>
      </c>
      <c r="AR560" s="184" t="s">
        <v>621</v>
      </c>
      <c r="AS560" s="184" t="s">
        <v>621</v>
      </c>
      <c r="AT560" s="184" t="s">
        <v>621</v>
      </c>
      <c r="AU560" s="184" t="s">
        <v>621</v>
      </c>
      <c r="AV560" s="184" t="s">
        <v>621</v>
      </c>
      <c r="AW560" s="184" t="s">
        <v>622</v>
      </c>
      <c r="AX560" s="184" t="s">
        <v>623</v>
      </c>
      <c r="AY560" s="184" t="s">
        <v>621</v>
      </c>
      <c r="AZ560" s="184" t="s">
        <v>622</v>
      </c>
      <c r="BA560" s="184" t="s">
        <v>622</v>
      </c>
      <c r="BC560" s="107">
        <f t="shared" si="48"/>
        <v>34</v>
      </c>
      <c r="BD560" s="107">
        <f t="shared" si="49"/>
        <v>9</v>
      </c>
      <c r="BE560" s="107">
        <f t="shared" si="50"/>
        <v>2</v>
      </c>
      <c r="BF560" s="107">
        <f t="shared" si="51"/>
        <v>5</v>
      </c>
      <c r="BG560" s="107">
        <f t="shared" si="52"/>
        <v>0</v>
      </c>
      <c r="BH560" s="107">
        <f t="shared" si="53"/>
        <v>45</v>
      </c>
    </row>
    <row r="561" spans="1:60" x14ac:dyDescent="0.25">
      <c r="A561" s="104">
        <v>2115</v>
      </c>
      <c r="B561" s="69" t="s">
        <v>563</v>
      </c>
      <c r="C561" s="69" t="s">
        <v>551</v>
      </c>
      <c r="D561" s="184" t="s">
        <v>621</v>
      </c>
      <c r="E561" s="184" t="s">
        <v>621</v>
      </c>
      <c r="F561" s="184" t="s">
        <v>621</v>
      </c>
      <c r="G561" s="184" t="s">
        <v>621</v>
      </c>
      <c r="H561" s="184" t="s">
        <v>623</v>
      </c>
      <c r="I561" s="184" t="s">
        <v>621</v>
      </c>
      <c r="J561" s="184" t="s">
        <v>621</v>
      </c>
      <c r="K561" s="184" t="s">
        <v>621</v>
      </c>
      <c r="L561" s="184" t="s">
        <v>622</v>
      </c>
      <c r="M561" s="184" t="s">
        <v>621</v>
      </c>
      <c r="N561" s="184" t="s">
        <v>621</v>
      </c>
      <c r="O561" s="184" t="s">
        <v>620</v>
      </c>
      <c r="P561" s="184" t="s">
        <v>621</v>
      </c>
      <c r="Q561" s="184" t="s">
        <v>621</v>
      </c>
      <c r="R561" s="184" t="s">
        <v>621</v>
      </c>
      <c r="S561" s="184" t="s">
        <v>621</v>
      </c>
      <c r="T561" s="184" t="s">
        <v>621</v>
      </c>
      <c r="U561" s="184" t="s">
        <v>621</v>
      </c>
      <c r="V561" s="184" t="s">
        <v>621</v>
      </c>
      <c r="W561" s="184" t="s">
        <v>621</v>
      </c>
      <c r="X561" s="184" t="s">
        <v>621</v>
      </c>
      <c r="Y561" s="184" t="s">
        <v>621</v>
      </c>
      <c r="Z561" s="184" t="s">
        <v>621</v>
      </c>
      <c r="AA561" s="184" t="s">
        <v>621</v>
      </c>
      <c r="AB561" s="184" t="s">
        <v>621</v>
      </c>
      <c r="AC561" s="184" t="s">
        <v>623</v>
      </c>
      <c r="AD561" s="184" t="s">
        <v>621</v>
      </c>
      <c r="AE561" s="184" t="s">
        <v>621</v>
      </c>
      <c r="AF561" s="184" t="s">
        <v>621</v>
      </c>
      <c r="AG561" s="184" t="s">
        <v>621</v>
      </c>
      <c r="AH561" s="184" t="s">
        <v>622</v>
      </c>
      <c r="AI561" s="184" t="s">
        <v>622</v>
      </c>
      <c r="AJ561" s="184" t="s">
        <v>621</v>
      </c>
      <c r="AK561" s="184" t="s">
        <v>621</v>
      </c>
      <c r="AL561" s="184" t="s">
        <v>621</v>
      </c>
      <c r="AM561" s="184" t="s">
        <v>621</v>
      </c>
      <c r="AN561" s="184" t="s">
        <v>621</v>
      </c>
      <c r="AO561" s="184" t="s">
        <v>621</v>
      </c>
      <c r="AP561" s="184" t="s">
        <v>621</v>
      </c>
      <c r="AQ561" s="184" t="s">
        <v>621</v>
      </c>
      <c r="AR561" s="184" t="s">
        <v>621</v>
      </c>
      <c r="AS561" s="184" t="s">
        <v>621</v>
      </c>
      <c r="AT561" s="184" t="s">
        <v>623</v>
      </c>
      <c r="AU561" s="184" t="s">
        <v>621</v>
      </c>
      <c r="AV561" s="184" t="s">
        <v>621</v>
      </c>
      <c r="AW561" s="184" t="s">
        <v>620</v>
      </c>
      <c r="AX561" s="184" t="s">
        <v>621</v>
      </c>
      <c r="AY561" s="184" t="s">
        <v>621</v>
      </c>
      <c r="AZ561" s="184" t="s">
        <v>622</v>
      </c>
      <c r="BA561" s="184" t="s">
        <v>620</v>
      </c>
      <c r="BC561" s="107">
        <f t="shared" si="48"/>
        <v>40</v>
      </c>
      <c r="BD561" s="107">
        <f t="shared" si="49"/>
        <v>4</v>
      </c>
      <c r="BE561" s="107">
        <f t="shared" si="50"/>
        <v>3</v>
      </c>
      <c r="BF561" s="107">
        <f t="shared" si="51"/>
        <v>3</v>
      </c>
      <c r="BG561" s="107">
        <f t="shared" si="52"/>
        <v>0</v>
      </c>
      <c r="BH561" s="107">
        <f t="shared" si="53"/>
        <v>47</v>
      </c>
    </row>
    <row r="562" spans="1:60" x14ac:dyDescent="0.25">
      <c r="A562" s="104">
        <v>2116</v>
      </c>
      <c r="B562" s="69" t="s">
        <v>114</v>
      </c>
      <c r="C562" s="69" t="s">
        <v>551</v>
      </c>
      <c r="D562" s="184" t="s">
        <v>623</v>
      </c>
      <c r="E562" s="184" t="s">
        <v>621</v>
      </c>
      <c r="F562" s="184" t="s">
        <v>621</v>
      </c>
      <c r="G562" s="184" t="s">
        <v>620</v>
      </c>
      <c r="H562" s="184" t="s">
        <v>623</v>
      </c>
      <c r="I562" s="184" t="s">
        <v>621</v>
      </c>
      <c r="J562" s="184" t="s">
        <v>623</v>
      </c>
      <c r="K562" s="184" t="s">
        <v>623</v>
      </c>
      <c r="L562" s="184" t="s">
        <v>621</v>
      </c>
      <c r="M562" s="184" t="s">
        <v>621</v>
      </c>
      <c r="N562" s="184" t="s">
        <v>621</v>
      </c>
      <c r="O562" s="184" t="s">
        <v>623</v>
      </c>
      <c r="P562" s="184" t="s">
        <v>621</v>
      </c>
      <c r="Q562" s="184" t="s">
        <v>621</v>
      </c>
      <c r="R562" s="184" t="s">
        <v>621</v>
      </c>
      <c r="S562" s="184" t="s">
        <v>621</v>
      </c>
      <c r="T562" s="184" t="s">
        <v>620</v>
      </c>
      <c r="U562" s="184" t="s">
        <v>621</v>
      </c>
      <c r="V562" s="184" t="s">
        <v>621</v>
      </c>
      <c r="W562" s="184" t="s">
        <v>623</v>
      </c>
      <c r="X562" s="184" t="s">
        <v>621</v>
      </c>
      <c r="Y562" s="184" t="s">
        <v>622</v>
      </c>
      <c r="Z562" s="184" t="s">
        <v>621</v>
      </c>
      <c r="AA562" s="184" t="s">
        <v>621</v>
      </c>
      <c r="AB562" s="184" t="s">
        <v>621</v>
      </c>
      <c r="AC562" s="184" t="s">
        <v>621</v>
      </c>
      <c r="AD562" s="184" t="s">
        <v>621</v>
      </c>
      <c r="AE562" s="184" t="s">
        <v>621</v>
      </c>
      <c r="AF562" s="184" t="s">
        <v>621</v>
      </c>
      <c r="AG562" s="184" t="s">
        <v>621</v>
      </c>
      <c r="AH562" s="184" t="s">
        <v>623</v>
      </c>
      <c r="AI562" s="184" t="s">
        <v>621</v>
      </c>
      <c r="AJ562" s="184" t="s">
        <v>621</v>
      </c>
      <c r="AK562" s="184" t="s">
        <v>621</v>
      </c>
      <c r="AL562" s="184" t="s">
        <v>621</v>
      </c>
      <c r="AM562" s="184" t="s">
        <v>621</v>
      </c>
      <c r="AN562" s="184" t="s">
        <v>621</v>
      </c>
      <c r="AO562" s="184" t="s">
        <v>621</v>
      </c>
      <c r="AP562" s="184" t="s">
        <v>621</v>
      </c>
      <c r="AQ562" s="184" t="s">
        <v>621</v>
      </c>
      <c r="AR562" s="184" t="s">
        <v>621</v>
      </c>
      <c r="AS562" s="184" t="s">
        <v>623</v>
      </c>
      <c r="AT562" s="184" t="s">
        <v>621</v>
      </c>
      <c r="AU562" s="184" t="s">
        <v>623</v>
      </c>
      <c r="AV562" s="184" t="s">
        <v>621</v>
      </c>
      <c r="AW562" s="184" t="s">
        <v>621</v>
      </c>
      <c r="AX562" s="184" t="s">
        <v>621</v>
      </c>
      <c r="AY562" s="184" t="s">
        <v>621</v>
      </c>
      <c r="AZ562" s="184" t="s">
        <v>622</v>
      </c>
      <c r="BA562" s="184" t="s">
        <v>623</v>
      </c>
      <c r="BC562" s="107">
        <f t="shared" si="48"/>
        <v>36</v>
      </c>
      <c r="BD562" s="107">
        <f t="shared" si="49"/>
        <v>2</v>
      </c>
      <c r="BE562" s="107">
        <f t="shared" si="50"/>
        <v>2</v>
      </c>
      <c r="BF562" s="107">
        <f t="shared" si="51"/>
        <v>10</v>
      </c>
      <c r="BG562" s="107">
        <f t="shared" si="52"/>
        <v>0</v>
      </c>
      <c r="BH562" s="107">
        <f t="shared" si="53"/>
        <v>40</v>
      </c>
    </row>
    <row r="563" spans="1:60" x14ac:dyDescent="0.25">
      <c r="A563" s="104">
        <v>2117</v>
      </c>
      <c r="B563" s="69" t="s">
        <v>564</v>
      </c>
      <c r="C563" s="69" t="s">
        <v>551</v>
      </c>
      <c r="D563" s="184" t="s">
        <v>621</v>
      </c>
      <c r="E563" s="184" t="s">
        <v>621</v>
      </c>
      <c r="F563" s="184" t="s">
        <v>621</v>
      </c>
      <c r="G563" s="184" t="s">
        <v>621</v>
      </c>
      <c r="H563" s="184" t="s">
        <v>623</v>
      </c>
      <c r="I563" s="184" t="s">
        <v>623</v>
      </c>
      <c r="J563" s="184" t="s">
        <v>623</v>
      </c>
      <c r="K563" s="184" t="s">
        <v>621</v>
      </c>
      <c r="L563" s="184" t="s">
        <v>621</v>
      </c>
      <c r="M563" s="184" t="s">
        <v>621</v>
      </c>
      <c r="N563" s="184" t="s">
        <v>621</v>
      </c>
      <c r="O563" s="184" t="s">
        <v>621</v>
      </c>
      <c r="P563" s="184" t="s">
        <v>621</v>
      </c>
      <c r="Q563" s="184" t="s">
        <v>623</v>
      </c>
      <c r="R563" s="184" t="s">
        <v>623</v>
      </c>
      <c r="S563" s="184" t="s">
        <v>621</v>
      </c>
      <c r="T563" s="184" t="s">
        <v>623</v>
      </c>
      <c r="U563" s="184" t="s">
        <v>621</v>
      </c>
      <c r="V563" s="184" t="s">
        <v>621</v>
      </c>
      <c r="W563" s="184" t="s">
        <v>621</v>
      </c>
      <c r="X563" s="184" t="s">
        <v>621</v>
      </c>
      <c r="Y563" s="184" t="s">
        <v>621</v>
      </c>
      <c r="Z563" s="184" t="s">
        <v>621</v>
      </c>
      <c r="AA563" s="184" t="s">
        <v>621</v>
      </c>
      <c r="AB563" s="184" t="s">
        <v>623</v>
      </c>
      <c r="AC563" s="184" t="s">
        <v>623</v>
      </c>
      <c r="AD563" s="184" t="s">
        <v>621</v>
      </c>
      <c r="AE563" s="184" t="s">
        <v>621</v>
      </c>
      <c r="AF563" s="184" t="s">
        <v>621</v>
      </c>
      <c r="AG563" s="184" t="s">
        <v>622</v>
      </c>
      <c r="AH563" s="184" t="s">
        <v>622</v>
      </c>
      <c r="AI563" s="184" t="s">
        <v>622</v>
      </c>
      <c r="AJ563" s="184" t="s">
        <v>621</v>
      </c>
      <c r="AK563" s="184" t="s">
        <v>621</v>
      </c>
      <c r="AL563" s="184" t="s">
        <v>621</v>
      </c>
      <c r="AM563" s="184" t="s">
        <v>621</v>
      </c>
      <c r="AN563" s="184" t="s">
        <v>621</v>
      </c>
      <c r="AO563" s="184" t="s">
        <v>621</v>
      </c>
      <c r="AP563" s="184" t="s">
        <v>621</v>
      </c>
      <c r="AQ563" s="184" t="s">
        <v>622</v>
      </c>
      <c r="AR563" s="184" t="s">
        <v>623</v>
      </c>
      <c r="AS563" s="184" t="s">
        <v>621</v>
      </c>
      <c r="AT563" s="184" t="s">
        <v>621</v>
      </c>
      <c r="AU563" s="184" t="s">
        <v>621</v>
      </c>
      <c r="AV563" s="184" t="s">
        <v>623</v>
      </c>
      <c r="AW563" s="184" t="s">
        <v>621</v>
      </c>
      <c r="AX563" s="184" t="s">
        <v>623</v>
      </c>
      <c r="AY563" s="184" t="s">
        <v>621</v>
      </c>
      <c r="AZ563" s="184" t="s">
        <v>622</v>
      </c>
      <c r="BA563" s="184" t="s">
        <v>623</v>
      </c>
      <c r="BC563" s="107">
        <f t="shared" si="48"/>
        <v>33</v>
      </c>
      <c r="BD563" s="107">
        <f t="shared" si="49"/>
        <v>5</v>
      </c>
      <c r="BE563" s="107">
        <f t="shared" si="50"/>
        <v>0</v>
      </c>
      <c r="BF563" s="107">
        <f t="shared" si="51"/>
        <v>12</v>
      </c>
      <c r="BG563" s="107">
        <f t="shared" si="52"/>
        <v>0</v>
      </c>
      <c r="BH563" s="107">
        <f t="shared" si="53"/>
        <v>38</v>
      </c>
    </row>
    <row r="564" spans="1:60" x14ac:dyDescent="0.25">
      <c r="A564" s="104">
        <v>2119</v>
      </c>
      <c r="B564" s="69" t="s">
        <v>565</v>
      </c>
      <c r="C564" s="69" t="s">
        <v>551</v>
      </c>
      <c r="D564" s="184" t="s">
        <v>621</v>
      </c>
      <c r="E564" s="184" t="s">
        <v>621</v>
      </c>
      <c r="F564" s="184" t="s">
        <v>621</v>
      </c>
      <c r="G564" s="184" t="s">
        <v>621</v>
      </c>
      <c r="H564" s="184" t="s">
        <v>623</v>
      </c>
      <c r="I564" s="184" t="s">
        <v>623</v>
      </c>
      <c r="J564" s="184" t="s">
        <v>621</v>
      </c>
      <c r="K564" s="184" t="s">
        <v>621</v>
      </c>
      <c r="L564" s="184" t="s">
        <v>621</v>
      </c>
      <c r="M564" s="184" t="s">
        <v>621</v>
      </c>
      <c r="N564" s="184" t="s">
        <v>621</v>
      </c>
      <c r="O564" s="184" t="s">
        <v>623</v>
      </c>
      <c r="P564" s="184" t="s">
        <v>621</v>
      </c>
      <c r="Q564" s="184" t="s">
        <v>621</v>
      </c>
      <c r="R564" s="184" t="s">
        <v>621</v>
      </c>
      <c r="S564" s="184" t="s">
        <v>621</v>
      </c>
      <c r="T564" s="184" t="s">
        <v>621</v>
      </c>
      <c r="U564" s="184" t="s">
        <v>621</v>
      </c>
      <c r="V564" s="184" t="s">
        <v>621</v>
      </c>
      <c r="W564" s="184" t="s">
        <v>621</v>
      </c>
      <c r="X564" s="184" t="s">
        <v>621</v>
      </c>
      <c r="Y564" s="184" t="s">
        <v>622</v>
      </c>
      <c r="Z564" s="184" t="s">
        <v>621</v>
      </c>
      <c r="AA564" s="184" t="s">
        <v>621</v>
      </c>
      <c r="AB564" s="184" t="s">
        <v>621</v>
      </c>
      <c r="AC564" s="184" t="s">
        <v>621</v>
      </c>
      <c r="AD564" s="184" t="s">
        <v>621</v>
      </c>
      <c r="AE564" s="184" t="s">
        <v>621</v>
      </c>
      <c r="AF564" s="184" t="s">
        <v>621</v>
      </c>
      <c r="AG564" s="184" t="s">
        <v>621</v>
      </c>
      <c r="AH564" s="184" t="s">
        <v>622</v>
      </c>
      <c r="AI564" s="184" t="s">
        <v>622</v>
      </c>
      <c r="AJ564" s="184" t="s">
        <v>621</v>
      </c>
      <c r="AK564" s="184" t="s">
        <v>621</v>
      </c>
      <c r="AL564" s="184" t="s">
        <v>621</v>
      </c>
      <c r="AM564" s="184" t="s">
        <v>621</v>
      </c>
      <c r="AN564" s="184" t="s">
        <v>621</v>
      </c>
      <c r="AO564" s="184" t="s">
        <v>623</v>
      </c>
      <c r="AP564" s="184" t="s">
        <v>621</v>
      </c>
      <c r="AQ564" s="184" t="s">
        <v>621</v>
      </c>
      <c r="AR564" s="184" t="s">
        <v>621</v>
      </c>
      <c r="AS564" s="184" t="s">
        <v>621</v>
      </c>
      <c r="AT564" s="184" t="s">
        <v>623</v>
      </c>
      <c r="AU564" s="184" t="s">
        <v>621</v>
      </c>
      <c r="AV564" s="184" t="s">
        <v>623</v>
      </c>
      <c r="AW564" s="184" t="s">
        <v>623</v>
      </c>
      <c r="AX564" s="184" t="s">
        <v>621</v>
      </c>
      <c r="AY564" s="184" t="s">
        <v>621</v>
      </c>
      <c r="AZ564" s="184" t="s">
        <v>622</v>
      </c>
      <c r="BA564" s="184" t="s">
        <v>623</v>
      </c>
      <c r="BC564" s="107">
        <f t="shared" si="48"/>
        <v>38</v>
      </c>
      <c r="BD564" s="107">
        <f t="shared" si="49"/>
        <v>4</v>
      </c>
      <c r="BE564" s="107">
        <f t="shared" si="50"/>
        <v>0</v>
      </c>
      <c r="BF564" s="107">
        <f t="shared" si="51"/>
        <v>8</v>
      </c>
      <c r="BG564" s="107">
        <f t="shared" si="52"/>
        <v>0</v>
      </c>
      <c r="BH564" s="107">
        <f t="shared" si="53"/>
        <v>42</v>
      </c>
    </row>
    <row r="565" spans="1:60" x14ac:dyDescent="0.25">
      <c r="A565" s="104">
        <v>2120</v>
      </c>
      <c r="B565" s="69" t="s">
        <v>566</v>
      </c>
      <c r="C565" s="69" t="s">
        <v>551</v>
      </c>
      <c r="D565" s="184" t="s">
        <v>621</v>
      </c>
      <c r="E565" s="184" t="s">
        <v>621</v>
      </c>
      <c r="F565" s="184" t="s">
        <v>621</v>
      </c>
      <c r="G565" s="184" t="s">
        <v>620</v>
      </c>
      <c r="H565" s="184" t="s">
        <v>623</v>
      </c>
      <c r="I565" s="184" t="s">
        <v>621</v>
      </c>
      <c r="J565" s="184" t="s">
        <v>623</v>
      </c>
      <c r="K565" s="184" t="s">
        <v>621</v>
      </c>
      <c r="L565" s="184" t="s">
        <v>621</v>
      </c>
      <c r="M565" s="184" t="s">
        <v>621</v>
      </c>
      <c r="N565" s="184" t="s">
        <v>621</v>
      </c>
      <c r="O565" s="184" t="s">
        <v>621</v>
      </c>
      <c r="P565" s="184" t="s">
        <v>621</v>
      </c>
      <c r="Q565" s="184" t="s">
        <v>621</v>
      </c>
      <c r="R565" s="184" t="s">
        <v>623</v>
      </c>
      <c r="S565" s="184" t="s">
        <v>621</v>
      </c>
      <c r="T565" s="184" t="s">
        <v>620</v>
      </c>
      <c r="U565" s="184" t="s">
        <v>621</v>
      </c>
      <c r="V565" s="184" t="s">
        <v>621</v>
      </c>
      <c r="W565" s="184" t="s">
        <v>621</v>
      </c>
      <c r="X565" s="184" t="s">
        <v>621</v>
      </c>
      <c r="Y565" s="184" t="s">
        <v>622</v>
      </c>
      <c r="Z565" s="184" t="s">
        <v>621</v>
      </c>
      <c r="AA565" s="184" t="s">
        <v>621</v>
      </c>
      <c r="AB565" s="184" t="s">
        <v>621</v>
      </c>
      <c r="AC565" s="184" t="s">
        <v>621</v>
      </c>
      <c r="AD565" s="184" t="s">
        <v>621</v>
      </c>
      <c r="AE565" s="184" t="s">
        <v>621</v>
      </c>
      <c r="AF565" s="184" t="s">
        <v>621</v>
      </c>
      <c r="AG565" s="184" t="s">
        <v>622</v>
      </c>
      <c r="AH565" s="184" t="s">
        <v>621</v>
      </c>
      <c r="AI565" s="184" t="s">
        <v>621</v>
      </c>
      <c r="AJ565" s="184" t="s">
        <v>621</v>
      </c>
      <c r="AK565" s="184" t="s">
        <v>623</v>
      </c>
      <c r="AL565" s="184" t="s">
        <v>621</v>
      </c>
      <c r="AM565" s="184" t="s">
        <v>621</v>
      </c>
      <c r="AN565" s="184" t="s">
        <v>621</v>
      </c>
      <c r="AO565" s="184" t="s">
        <v>621</v>
      </c>
      <c r="AP565" s="184" t="s">
        <v>621</v>
      </c>
      <c r="AQ565" s="184" t="s">
        <v>621</v>
      </c>
      <c r="AR565" s="184" t="s">
        <v>621</v>
      </c>
      <c r="AS565" s="184" t="s">
        <v>621</v>
      </c>
      <c r="AT565" s="184" t="s">
        <v>620</v>
      </c>
      <c r="AU565" s="184" t="s">
        <v>621</v>
      </c>
      <c r="AV565" s="184" t="s">
        <v>623</v>
      </c>
      <c r="AW565" s="184" t="s">
        <v>623</v>
      </c>
      <c r="AX565" s="184" t="s">
        <v>621</v>
      </c>
      <c r="AY565" s="184" t="s">
        <v>621</v>
      </c>
      <c r="AZ565" s="184" t="s">
        <v>622</v>
      </c>
      <c r="BA565" s="184" t="s">
        <v>623</v>
      </c>
      <c r="BC565" s="107">
        <f t="shared" si="48"/>
        <v>37</v>
      </c>
      <c r="BD565" s="107">
        <f t="shared" si="49"/>
        <v>3</v>
      </c>
      <c r="BE565" s="107">
        <f t="shared" si="50"/>
        <v>3</v>
      </c>
      <c r="BF565" s="107">
        <f t="shared" si="51"/>
        <v>7</v>
      </c>
      <c r="BG565" s="107">
        <f t="shared" si="52"/>
        <v>0</v>
      </c>
      <c r="BH565" s="107">
        <f t="shared" si="53"/>
        <v>43</v>
      </c>
    </row>
    <row r="566" spans="1:60" x14ac:dyDescent="0.25">
      <c r="A566" s="104">
        <v>2121</v>
      </c>
      <c r="B566" s="69" t="s">
        <v>567</v>
      </c>
      <c r="C566" s="69" t="s">
        <v>551</v>
      </c>
      <c r="D566" s="184" t="s">
        <v>621</v>
      </c>
      <c r="E566" s="184" t="s">
        <v>621</v>
      </c>
      <c r="F566" s="184" t="s">
        <v>621</v>
      </c>
      <c r="G566" s="184" t="s">
        <v>621</v>
      </c>
      <c r="H566" s="184" t="s">
        <v>623</v>
      </c>
      <c r="I566" s="184" t="s">
        <v>621</v>
      </c>
      <c r="J566" s="184" t="s">
        <v>623</v>
      </c>
      <c r="K566" s="184" t="s">
        <v>621</v>
      </c>
      <c r="L566" s="184" t="s">
        <v>621</v>
      </c>
      <c r="M566" s="184" t="s">
        <v>621</v>
      </c>
      <c r="N566" s="184" t="s">
        <v>621</v>
      </c>
      <c r="O566" s="184" t="s">
        <v>621</v>
      </c>
      <c r="P566" s="184" t="s">
        <v>621</v>
      </c>
      <c r="Q566" s="184" t="s">
        <v>620</v>
      </c>
      <c r="R566" s="184" t="s">
        <v>623</v>
      </c>
      <c r="S566" s="184" t="s">
        <v>621</v>
      </c>
      <c r="T566" s="184" t="s">
        <v>620</v>
      </c>
      <c r="U566" s="184" t="s">
        <v>621</v>
      </c>
      <c r="V566" s="184" t="s">
        <v>621</v>
      </c>
      <c r="W566" s="184" t="s">
        <v>621</v>
      </c>
      <c r="X566" s="184" t="s">
        <v>621</v>
      </c>
      <c r="Y566" s="184" t="s">
        <v>622</v>
      </c>
      <c r="Z566" s="184" t="s">
        <v>621</v>
      </c>
      <c r="AA566" s="184" t="s">
        <v>623</v>
      </c>
      <c r="AB566" s="184" t="s">
        <v>621</v>
      </c>
      <c r="AC566" s="184" t="s">
        <v>621</v>
      </c>
      <c r="AD566" s="184" t="s">
        <v>621</v>
      </c>
      <c r="AE566" s="184" t="s">
        <v>621</v>
      </c>
      <c r="AF566" s="184" t="s">
        <v>621</v>
      </c>
      <c r="AG566" s="184" t="s">
        <v>622</v>
      </c>
      <c r="AH566" s="184" t="s">
        <v>622</v>
      </c>
      <c r="AI566" s="184" t="s">
        <v>622</v>
      </c>
      <c r="AJ566" s="184" t="s">
        <v>621</v>
      </c>
      <c r="AK566" s="184" t="s">
        <v>621</v>
      </c>
      <c r="AL566" s="184" t="s">
        <v>621</v>
      </c>
      <c r="AM566" s="184" t="s">
        <v>621</v>
      </c>
      <c r="AN566" s="184" t="s">
        <v>621</v>
      </c>
      <c r="AO566" s="184" t="s">
        <v>623</v>
      </c>
      <c r="AP566" s="184" t="s">
        <v>621</v>
      </c>
      <c r="AQ566" s="184" t="s">
        <v>621</v>
      </c>
      <c r="AR566" s="184" t="s">
        <v>621</v>
      </c>
      <c r="AS566" s="184" t="s">
        <v>621</v>
      </c>
      <c r="AT566" s="184" t="s">
        <v>623</v>
      </c>
      <c r="AU566" s="184" t="s">
        <v>623</v>
      </c>
      <c r="AV566" s="184" t="s">
        <v>621</v>
      </c>
      <c r="AW566" s="184" t="s">
        <v>621</v>
      </c>
      <c r="AX566" s="184" t="s">
        <v>620</v>
      </c>
      <c r="AY566" s="184" t="s">
        <v>621</v>
      </c>
      <c r="AZ566" s="184" t="s">
        <v>622</v>
      </c>
      <c r="BA566" s="184" t="s">
        <v>620</v>
      </c>
      <c r="BC566" s="107">
        <f t="shared" si="48"/>
        <v>34</v>
      </c>
      <c r="BD566" s="107">
        <f t="shared" si="49"/>
        <v>5</v>
      </c>
      <c r="BE566" s="107">
        <f t="shared" si="50"/>
        <v>4</v>
      </c>
      <c r="BF566" s="107">
        <f t="shared" si="51"/>
        <v>7</v>
      </c>
      <c r="BG566" s="107">
        <f t="shared" si="52"/>
        <v>0</v>
      </c>
      <c r="BH566" s="107">
        <f t="shared" si="53"/>
        <v>43</v>
      </c>
    </row>
    <row r="567" spans="1:60" x14ac:dyDescent="0.25">
      <c r="A567" s="104">
        <v>2122</v>
      </c>
      <c r="B567" s="69" t="s">
        <v>91</v>
      </c>
      <c r="C567" s="69" t="s">
        <v>551</v>
      </c>
      <c r="D567" s="184" t="s">
        <v>621</v>
      </c>
      <c r="E567" s="184" t="s">
        <v>621</v>
      </c>
      <c r="F567" s="184" t="s">
        <v>621</v>
      </c>
      <c r="G567" s="184" t="s">
        <v>621</v>
      </c>
      <c r="H567" s="184" t="s">
        <v>621</v>
      </c>
      <c r="I567" s="184" t="s">
        <v>621</v>
      </c>
      <c r="J567" s="184" t="s">
        <v>621</v>
      </c>
      <c r="K567" s="184" t="s">
        <v>621</v>
      </c>
      <c r="L567" s="184" t="s">
        <v>621</v>
      </c>
      <c r="M567" s="184" t="s">
        <v>621</v>
      </c>
      <c r="N567" s="184" t="s">
        <v>621</v>
      </c>
      <c r="O567" s="184" t="s">
        <v>621</v>
      </c>
      <c r="P567" s="184" t="s">
        <v>621</v>
      </c>
      <c r="Q567" s="184" t="s">
        <v>621</v>
      </c>
      <c r="R567" s="184" t="s">
        <v>621</v>
      </c>
      <c r="S567" s="184" t="s">
        <v>623</v>
      </c>
      <c r="T567" s="184" t="s">
        <v>621</v>
      </c>
      <c r="U567" s="184" t="s">
        <v>621</v>
      </c>
      <c r="V567" s="184" t="s">
        <v>621</v>
      </c>
      <c r="W567" s="184" t="s">
        <v>621</v>
      </c>
      <c r="X567" s="184" t="s">
        <v>621</v>
      </c>
      <c r="Y567" s="184" t="s">
        <v>622</v>
      </c>
      <c r="Z567" s="184" t="s">
        <v>621</v>
      </c>
      <c r="AA567" s="184" t="s">
        <v>621</v>
      </c>
      <c r="AB567" s="184" t="s">
        <v>621</v>
      </c>
      <c r="AC567" s="184" t="s">
        <v>621</v>
      </c>
      <c r="AD567" s="184" t="s">
        <v>621</v>
      </c>
      <c r="AE567" s="184" t="s">
        <v>621</v>
      </c>
      <c r="AF567" s="184" t="s">
        <v>621</v>
      </c>
      <c r="AG567" s="184" t="s">
        <v>621</v>
      </c>
      <c r="AH567" s="184" t="s">
        <v>621</v>
      </c>
      <c r="AI567" s="184" t="s">
        <v>621</v>
      </c>
      <c r="AJ567" s="184" t="s">
        <v>621</v>
      </c>
      <c r="AK567" s="184" t="s">
        <v>621</v>
      </c>
      <c r="AL567" s="184" t="s">
        <v>621</v>
      </c>
      <c r="AM567" s="184" t="s">
        <v>621</v>
      </c>
      <c r="AN567" s="184" t="s">
        <v>621</v>
      </c>
      <c r="AO567" s="184" t="s">
        <v>621</v>
      </c>
      <c r="AP567" s="184" t="s">
        <v>621</v>
      </c>
      <c r="AQ567" s="184" t="s">
        <v>621</v>
      </c>
      <c r="AR567" s="184" t="s">
        <v>621</v>
      </c>
      <c r="AS567" s="184" t="s">
        <v>621</v>
      </c>
      <c r="AT567" s="184" t="s">
        <v>621</v>
      </c>
      <c r="AU567" s="184" t="s">
        <v>623</v>
      </c>
      <c r="AV567" s="184" t="s">
        <v>621</v>
      </c>
      <c r="AW567" s="184" t="s">
        <v>621</v>
      </c>
      <c r="AX567" s="184" t="s">
        <v>621</v>
      </c>
      <c r="AY567" s="184" t="s">
        <v>621</v>
      </c>
      <c r="AZ567" s="184" t="s">
        <v>622</v>
      </c>
      <c r="BA567" s="184" t="s">
        <v>621</v>
      </c>
      <c r="BC567" s="107">
        <f t="shared" si="48"/>
        <v>46</v>
      </c>
      <c r="BD567" s="107">
        <f t="shared" si="49"/>
        <v>2</v>
      </c>
      <c r="BE567" s="107">
        <f t="shared" si="50"/>
        <v>0</v>
      </c>
      <c r="BF567" s="107">
        <f t="shared" si="51"/>
        <v>2</v>
      </c>
      <c r="BG567" s="107">
        <f t="shared" si="52"/>
        <v>0</v>
      </c>
      <c r="BH567" s="107">
        <f t="shared" si="53"/>
        <v>48</v>
      </c>
    </row>
    <row r="568" spans="1:60" x14ac:dyDescent="0.25">
      <c r="A568" s="104">
        <v>2123</v>
      </c>
      <c r="B568" s="69" t="s">
        <v>568</v>
      </c>
      <c r="C568" s="69" t="s">
        <v>551</v>
      </c>
      <c r="D568" s="184" t="s">
        <v>621</v>
      </c>
      <c r="E568" s="184" t="s">
        <v>621</v>
      </c>
      <c r="F568" s="184" t="s">
        <v>621</v>
      </c>
      <c r="G568" s="184" t="s">
        <v>621</v>
      </c>
      <c r="H568" s="184" t="s">
        <v>623</v>
      </c>
      <c r="I568" s="184" t="s">
        <v>621</v>
      </c>
      <c r="J568" s="184" t="s">
        <v>623</v>
      </c>
      <c r="K568" s="184" t="s">
        <v>621</v>
      </c>
      <c r="L568" s="184" t="s">
        <v>622</v>
      </c>
      <c r="M568" s="184" t="s">
        <v>621</v>
      </c>
      <c r="N568" s="184" t="s">
        <v>621</v>
      </c>
      <c r="O568" s="184" t="s">
        <v>621</v>
      </c>
      <c r="P568" s="184" t="s">
        <v>621</v>
      </c>
      <c r="Q568" s="184" t="s">
        <v>621</v>
      </c>
      <c r="R568" s="184" t="s">
        <v>623</v>
      </c>
      <c r="S568" s="184" t="s">
        <v>621</v>
      </c>
      <c r="T568" s="184" t="s">
        <v>621</v>
      </c>
      <c r="U568" s="184" t="s">
        <v>621</v>
      </c>
      <c r="V568" s="184" t="s">
        <v>621</v>
      </c>
      <c r="W568" s="184" t="s">
        <v>621</v>
      </c>
      <c r="X568" s="184" t="s">
        <v>621</v>
      </c>
      <c r="Y568" s="184" t="s">
        <v>621</v>
      </c>
      <c r="Z568" s="184" t="s">
        <v>621</v>
      </c>
      <c r="AA568" s="184" t="s">
        <v>621</v>
      </c>
      <c r="AB568" s="184" t="s">
        <v>621</v>
      </c>
      <c r="AC568" s="184" t="s">
        <v>621</v>
      </c>
      <c r="AD568" s="184" t="s">
        <v>621</v>
      </c>
      <c r="AE568" s="184" t="s">
        <v>621</v>
      </c>
      <c r="AF568" s="184" t="s">
        <v>621</v>
      </c>
      <c r="AG568" s="184" t="s">
        <v>622</v>
      </c>
      <c r="AH568" s="184" t="s">
        <v>622</v>
      </c>
      <c r="AI568" s="184" t="s">
        <v>622</v>
      </c>
      <c r="AJ568" s="184" t="s">
        <v>621</v>
      </c>
      <c r="AK568" s="184" t="s">
        <v>623</v>
      </c>
      <c r="AL568" s="184" t="s">
        <v>622</v>
      </c>
      <c r="AM568" s="184" t="s">
        <v>621</v>
      </c>
      <c r="AN568" s="184" t="s">
        <v>621</v>
      </c>
      <c r="AO568" s="184" t="s">
        <v>622</v>
      </c>
      <c r="AP568" s="184" t="s">
        <v>621</v>
      </c>
      <c r="AQ568" s="184" t="s">
        <v>621</v>
      </c>
      <c r="AR568" s="184" t="s">
        <v>621</v>
      </c>
      <c r="AS568" s="184" t="s">
        <v>623</v>
      </c>
      <c r="AT568" s="184" t="s">
        <v>621</v>
      </c>
      <c r="AU568" s="184" t="s">
        <v>621</v>
      </c>
      <c r="AV568" s="184" t="s">
        <v>621</v>
      </c>
      <c r="AW568" s="184" t="s">
        <v>622</v>
      </c>
      <c r="AX568" s="184" t="s">
        <v>623</v>
      </c>
      <c r="AY568" s="184" t="s">
        <v>621</v>
      </c>
      <c r="AZ568" s="184" t="s">
        <v>622</v>
      </c>
      <c r="BA568" s="184" t="s">
        <v>623</v>
      </c>
      <c r="BC568" s="107">
        <f t="shared" si="48"/>
        <v>35</v>
      </c>
      <c r="BD568" s="107">
        <f t="shared" si="49"/>
        <v>8</v>
      </c>
      <c r="BE568" s="107">
        <f t="shared" si="50"/>
        <v>0</v>
      </c>
      <c r="BF568" s="107">
        <f t="shared" si="51"/>
        <v>7</v>
      </c>
      <c r="BG568" s="107">
        <f t="shared" si="52"/>
        <v>0</v>
      </c>
      <c r="BH568" s="107">
        <f t="shared" si="53"/>
        <v>43</v>
      </c>
    </row>
    <row r="569" spans="1:60" s="69" customFormat="1" ht="12" x14ac:dyDescent="0.2"/>
    <row r="570" spans="1:60" s="69" customFormat="1" ht="12" x14ac:dyDescent="0.2">
      <c r="C570" s="103" t="s">
        <v>621</v>
      </c>
      <c r="D570" s="107">
        <f>COUNTIF(D$4:D$569,"Yes")</f>
        <v>521</v>
      </c>
      <c r="E570" s="107">
        <f t="shared" ref="E570:BA570" si="54">COUNTIF(E$4:E$569,"Yes")</f>
        <v>533</v>
      </c>
      <c r="F570" s="107">
        <f t="shared" si="54"/>
        <v>503</v>
      </c>
      <c r="G570" s="107">
        <f t="shared" si="54"/>
        <v>420</v>
      </c>
      <c r="H570" s="107">
        <f t="shared" si="54"/>
        <v>264</v>
      </c>
      <c r="I570" s="107">
        <f t="shared" si="54"/>
        <v>524</v>
      </c>
      <c r="J570" s="107">
        <f t="shared" si="54"/>
        <v>323</v>
      </c>
      <c r="K570" s="107">
        <f t="shared" si="54"/>
        <v>476</v>
      </c>
      <c r="L570" s="107">
        <f t="shared" si="54"/>
        <v>372</v>
      </c>
      <c r="M570" s="107">
        <f t="shared" si="54"/>
        <v>536</v>
      </c>
      <c r="N570" s="107">
        <f t="shared" si="54"/>
        <v>472</v>
      </c>
      <c r="O570" s="107">
        <f t="shared" si="54"/>
        <v>456</v>
      </c>
      <c r="P570" s="107">
        <f t="shared" si="54"/>
        <v>517</v>
      </c>
      <c r="Q570" s="107">
        <f t="shared" si="54"/>
        <v>402</v>
      </c>
      <c r="R570" s="107">
        <f t="shared" si="54"/>
        <v>350</v>
      </c>
      <c r="S570" s="107">
        <f t="shared" si="54"/>
        <v>490</v>
      </c>
      <c r="T570" s="107">
        <f t="shared" si="54"/>
        <v>310</v>
      </c>
      <c r="U570" s="107">
        <f t="shared" si="54"/>
        <v>555</v>
      </c>
      <c r="V570" s="107">
        <f t="shared" si="54"/>
        <v>554</v>
      </c>
      <c r="W570" s="107">
        <f t="shared" si="54"/>
        <v>380</v>
      </c>
      <c r="X570" s="107">
        <f t="shared" si="54"/>
        <v>542</v>
      </c>
      <c r="Y570" s="107">
        <f t="shared" si="54"/>
        <v>157</v>
      </c>
      <c r="Z570" s="107">
        <f t="shared" si="54"/>
        <v>528</v>
      </c>
      <c r="AA570" s="107">
        <f t="shared" si="54"/>
        <v>535</v>
      </c>
      <c r="AB570" s="107">
        <f t="shared" si="54"/>
        <v>543</v>
      </c>
      <c r="AC570" s="107">
        <f t="shared" si="54"/>
        <v>464</v>
      </c>
      <c r="AD570" s="107">
        <f t="shared" si="54"/>
        <v>450</v>
      </c>
      <c r="AE570" s="107">
        <f t="shared" si="54"/>
        <v>545</v>
      </c>
      <c r="AF570" s="107">
        <f t="shared" si="54"/>
        <v>557</v>
      </c>
      <c r="AG570" s="107">
        <f t="shared" si="54"/>
        <v>171</v>
      </c>
      <c r="AH570" s="107">
        <f t="shared" si="54"/>
        <v>160</v>
      </c>
      <c r="AI570" s="107">
        <f t="shared" si="54"/>
        <v>182</v>
      </c>
      <c r="AJ570" s="107">
        <f t="shared" si="54"/>
        <v>563</v>
      </c>
      <c r="AK570" s="107">
        <f t="shared" si="54"/>
        <v>512</v>
      </c>
      <c r="AL570" s="107">
        <f t="shared" si="54"/>
        <v>474</v>
      </c>
      <c r="AM570" s="107">
        <f t="shared" si="54"/>
        <v>531</v>
      </c>
      <c r="AN570" s="107">
        <f t="shared" si="54"/>
        <v>552</v>
      </c>
      <c r="AO570" s="107">
        <f t="shared" si="54"/>
        <v>290</v>
      </c>
      <c r="AP570" s="107">
        <f t="shared" si="54"/>
        <v>546</v>
      </c>
      <c r="AQ570" s="107">
        <f t="shared" si="54"/>
        <v>480</v>
      </c>
      <c r="AR570" s="107">
        <f t="shared" si="54"/>
        <v>499</v>
      </c>
      <c r="AS570" s="107">
        <f t="shared" si="54"/>
        <v>457</v>
      </c>
      <c r="AT570" s="107">
        <f t="shared" si="54"/>
        <v>235</v>
      </c>
      <c r="AU570" s="107">
        <f t="shared" si="54"/>
        <v>465</v>
      </c>
      <c r="AV570" s="107">
        <f t="shared" si="54"/>
        <v>416</v>
      </c>
      <c r="AW570" s="107">
        <f t="shared" si="54"/>
        <v>295</v>
      </c>
      <c r="AX570" s="107">
        <f t="shared" si="54"/>
        <v>354</v>
      </c>
      <c r="AY570" s="107">
        <f t="shared" si="54"/>
        <v>508</v>
      </c>
      <c r="AZ570" s="107">
        <f t="shared" si="54"/>
        <v>51</v>
      </c>
      <c r="BA570" s="107">
        <f t="shared" si="54"/>
        <v>137</v>
      </c>
    </row>
    <row r="571" spans="1:60" s="69" customFormat="1" ht="12" x14ac:dyDescent="0.2">
      <c r="C571" s="103" t="s">
        <v>622</v>
      </c>
      <c r="D571" s="107">
        <f>COUNTIF(D$4:D$569,"N/A")</f>
        <v>3</v>
      </c>
      <c r="E571" s="107">
        <f t="shared" ref="E571:BA571" si="55">COUNTIF(E$4:E$569,"N/A")</f>
        <v>1</v>
      </c>
      <c r="F571" s="107">
        <f>COUNTIF(F$4:F$569,"N/A")</f>
        <v>1</v>
      </c>
      <c r="G571" s="107">
        <f t="shared" si="55"/>
        <v>0</v>
      </c>
      <c r="H571" s="107">
        <f t="shared" si="55"/>
        <v>0</v>
      </c>
      <c r="I571" s="107">
        <f t="shared" si="55"/>
        <v>0</v>
      </c>
      <c r="J571" s="107">
        <f t="shared" si="55"/>
        <v>0</v>
      </c>
      <c r="K571" s="107">
        <f t="shared" si="55"/>
        <v>0</v>
      </c>
      <c r="L571" s="107">
        <f t="shared" si="55"/>
        <v>149</v>
      </c>
      <c r="M571" s="107">
        <f t="shared" si="55"/>
        <v>0</v>
      </c>
      <c r="N571" s="107">
        <f t="shared" si="55"/>
        <v>0</v>
      </c>
      <c r="O571" s="107">
        <f t="shared" si="55"/>
        <v>63</v>
      </c>
      <c r="P571" s="107">
        <f t="shared" si="55"/>
        <v>0</v>
      </c>
      <c r="Q571" s="107">
        <f t="shared" si="55"/>
        <v>0</v>
      </c>
      <c r="R571" s="107">
        <f t="shared" si="55"/>
        <v>1</v>
      </c>
      <c r="S571" s="107">
        <f t="shared" si="55"/>
        <v>0</v>
      </c>
      <c r="T571" s="107">
        <f t="shared" si="55"/>
        <v>0</v>
      </c>
      <c r="U571" s="107">
        <f t="shared" si="55"/>
        <v>2</v>
      </c>
      <c r="V571" s="107">
        <f t="shared" si="55"/>
        <v>0</v>
      </c>
      <c r="W571" s="107">
        <f t="shared" si="55"/>
        <v>0</v>
      </c>
      <c r="X571" s="107">
        <f t="shared" si="55"/>
        <v>0</v>
      </c>
      <c r="Y571" s="107">
        <f t="shared" si="55"/>
        <v>389</v>
      </c>
      <c r="Z571" s="107">
        <f t="shared" si="55"/>
        <v>0</v>
      </c>
      <c r="AA571" s="107">
        <f t="shared" si="55"/>
        <v>0</v>
      </c>
      <c r="AB571" s="107">
        <f t="shared" si="55"/>
        <v>0</v>
      </c>
      <c r="AC571" s="107">
        <f t="shared" si="55"/>
        <v>0</v>
      </c>
      <c r="AD571" s="107">
        <f t="shared" si="55"/>
        <v>0</v>
      </c>
      <c r="AE571" s="107">
        <f t="shared" si="55"/>
        <v>19</v>
      </c>
      <c r="AF571" s="107">
        <f t="shared" si="55"/>
        <v>0</v>
      </c>
      <c r="AG571" s="107">
        <f t="shared" si="55"/>
        <v>318</v>
      </c>
      <c r="AH571" s="107">
        <f t="shared" si="55"/>
        <v>361</v>
      </c>
      <c r="AI571" s="107">
        <f t="shared" si="55"/>
        <v>371</v>
      </c>
      <c r="AJ571" s="107">
        <f t="shared" si="55"/>
        <v>0</v>
      </c>
      <c r="AK571" s="107">
        <f t="shared" si="55"/>
        <v>0</v>
      </c>
      <c r="AL571" s="107">
        <f t="shared" si="55"/>
        <v>76</v>
      </c>
      <c r="AM571" s="107">
        <f t="shared" si="55"/>
        <v>0</v>
      </c>
      <c r="AN571" s="107">
        <f t="shared" si="55"/>
        <v>0</v>
      </c>
      <c r="AO571" s="107">
        <f t="shared" si="55"/>
        <v>30</v>
      </c>
      <c r="AP571" s="107">
        <f t="shared" si="55"/>
        <v>0</v>
      </c>
      <c r="AQ571" s="107">
        <f t="shared" si="55"/>
        <v>62</v>
      </c>
      <c r="AR571" s="107">
        <f t="shared" si="55"/>
        <v>10</v>
      </c>
      <c r="AS571" s="107">
        <f t="shared" si="55"/>
        <v>0</v>
      </c>
      <c r="AT571" s="107">
        <f t="shared" si="55"/>
        <v>0</v>
      </c>
      <c r="AU571" s="107">
        <f t="shared" si="55"/>
        <v>0</v>
      </c>
      <c r="AV571" s="107">
        <f t="shared" si="55"/>
        <v>0</v>
      </c>
      <c r="AW571" s="107">
        <f t="shared" si="55"/>
        <v>78</v>
      </c>
      <c r="AX571" s="107">
        <f t="shared" si="55"/>
        <v>0</v>
      </c>
      <c r="AY571" s="107">
        <f t="shared" si="55"/>
        <v>0</v>
      </c>
      <c r="AZ571" s="107">
        <f t="shared" si="55"/>
        <v>506</v>
      </c>
      <c r="BA571" s="107">
        <f t="shared" si="55"/>
        <v>183</v>
      </c>
    </row>
    <row r="572" spans="1:60" s="69" customFormat="1" ht="12" x14ac:dyDescent="0.2">
      <c r="C572" s="103" t="s">
        <v>620</v>
      </c>
      <c r="D572" s="107">
        <f>COUNTIF(D$4:D$569,"Prospective")</f>
        <v>0</v>
      </c>
      <c r="E572" s="107">
        <f t="shared" ref="E572:BA572" si="56">COUNTIF(E$4:E$569,"Prospective")</f>
        <v>0</v>
      </c>
      <c r="F572" s="107">
        <f t="shared" si="56"/>
        <v>0</v>
      </c>
      <c r="G572" s="107">
        <f t="shared" si="56"/>
        <v>105</v>
      </c>
      <c r="H572" s="107">
        <f t="shared" si="56"/>
        <v>0</v>
      </c>
      <c r="I572" s="107">
        <f t="shared" si="56"/>
        <v>0</v>
      </c>
      <c r="J572" s="107">
        <f t="shared" si="56"/>
        <v>0</v>
      </c>
      <c r="K572" s="107">
        <f t="shared" si="56"/>
        <v>0</v>
      </c>
      <c r="L572" s="107">
        <f t="shared" si="56"/>
        <v>0</v>
      </c>
      <c r="M572" s="107">
        <f t="shared" si="56"/>
        <v>0</v>
      </c>
      <c r="N572" s="107">
        <f t="shared" si="56"/>
        <v>0</v>
      </c>
      <c r="O572" s="107">
        <f t="shared" si="56"/>
        <v>37</v>
      </c>
      <c r="P572" s="107">
        <f t="shared" si="56"/>
        <v>42</v>
      </c>
      <c r="Q572" s="107">
        <f t="shared" si="56"/>
        <v>84</v>
      </c>
      <c r="R572" s="107">
        <f t="shared" si="56"/>
        <v>0</v>
      </c>
      <c r="S572" s="107">
        <f t="shared" si="56"/>
        <v>0</v>
      </c>
      <c r="T572" s="107">
        <f t="shared" si="56"/>
        <v>191</v>
      </c>
      <c r="U572" s="107">
        <f t="shared" si="56"/>
        <v>0</v>
      </c>
      <c r="V572" s="107">
        <f t="shared" si="56"/>
        <v>0</v>
      </c>
      <c r="W572" s="107">
        <f t="shared" si="56"/>
        <v>0</v>
      </c>
      <c r="X572" s="107">
        <f t="shared" si="56"/>
        <v>0</v>
      </c>
      <c r="Y572" s="107">
        <f t="shared" si="56"/>
        <v>0</v>
      </c>
      <c r="Z572" s="107">
        <f t="shared" si="56"/>
        <v>0</v>
      </c>
      <c r="AA572" s="107">
        <f t="shared" si="56"/>
        <v>0</v>
      </c>
      <c r="AB572" s="107">
        <f t="shared" si="56"/>
        <v>0</v>
      </c>
      <c r="AC572" s="107">
        <f t="shared" si="56"/>
        <v>0</v>
      </c>
      <c r="AD572" s="107">
        <f t="shared" si="56"/>
        <v>0</v>
      </c>
      <c r="AE572" s="107">
        <f t="shared" si="56"/>
        <v>0</v>
      </c>
      <c r="AF572" s="107">
        <f t="shared" si="56"/>
        <v>0</v>
      </c>
      <c r="AG572" s="107">
        <f t="shared" si="56"/>
        <v>42</v>
      </c>
      <c r="AH572" s="107">
        <f t="shared" si="56"/>
        <v>32</v>
      </c>
      <c r="AI572" s="107">
        <f t="shared" si="56"/>
        <v>0</v>
      </c>
      <c r="AJ572" s="107">
        <f t="shared" si="56"/>
        <v>0</v>
      </c>
      <c r="AK572" s="107">
        <f t="shared" si="56"/>
        <v>0</v>
      </c>
      <c r="AL572" s="107">
        <f t="shared" si="56"/>
        <v>0</v>
      </c>
      <c r="AM572" s="107">
        <f t="shared" si="56"/>
        <v>0</v>
      </c>
      <c r="AN572" s="107">
        <f t="shared" si="56"/>
        <v>0</v>
      </c>
      <c r="AO572" s="107">
        <f t="shared" si="56"/>
        <v>63</v>
      </c>
      <c r="AP572" s="107">
        <f t="shared" si="56"/>
        <v>0</v>
      </c>
      <c r="AQ572" s="107">
        <f t="shared" si="56"/>
        <v>0</v>
      </c>
      <c r="AR572" s="107">
        <f t="shared" si="56"/>
        <v>0</v>
      </c>
      <c r="AS572" s="107">
        <f t="shared" si="56"/>
        <v>0</v>
      </c>
      <c r="AT572" s="107">
        <f t="shared" si="56"/>
        <v>69</v>
      </c>
      <c r="AU572" s="107">
        <f t="shared" si="56"/>
        <v>39</v>
      </c>
      <c r="AV572" s="107">
        <f t="shared" si="56"/>
        <v>0</v>
      </c>
      <c r="AW572" s="107">
        <f t="shared" si="56"/>
        <v>100</v>
      </c>
      <c r="AX572" s="107">
        <f t="shared" si="56"/>
        <v>145</v>
      </c>
      <c r="AY572" s="107">
        <f t="shared" si="56"/>
        <v>47</v>
      </c>
      <c r="AZ572" s="107">
        <f t="shared" si="56"/>
        <v>6</v>
      </c>
      <c r="BA572" s="107">
        <f t="shared" si="56"/>
        <v>140</v>
      </c>
    </row>
    <row r="573" spans="1:60" s="69" customFormat="1" ht="12" x14ac:dyDescent="0.2">
      <c r="C573" s="103" t="s">
        <v>623</v>
      </c>
      <c r="D573" s="107">
        <f>COUNTIF(D$4:D$569,"No")</f>
        <v>41</v>
      </c>
      <c r="E573" s="107">
        <f t="shared" ref="E573:BA573" si="57">COUNTIF(E$4:E$569,"No")</f>
        <v>31</v>
      </c>
      <c r="F573" s="107">
        <f t="shared" si="57"/>
        <v>60</v>
      </c>
      <c r="G573" s="107">
        <f t="shared" si="57"/>
        <v>39</v>
      </c>
      <c r="H573" s="107">
        <f t="shared" si="57"/>
        <v>301</v>
      </c>
      <c r="I573" s="107">
        <f t="shared" si="57"/>
        <v>40</v>
      </c>
      <c r="J573" s="107">
        <f t="shared" si="57"/>
        <v>242</v>
      </c>
      <c r="K573" s="107">
        <f t="shared" si="57"/>
        <v>87</v>
      </c>
      <c r="L573" s="107">
        <f t="shared" si="57"/>
        <v>44</v>
      </c>
      <c r="M573" s="107">
        <f t="shared" si="57"/>
        <v>29</v>
      </c>
      <c r="N573" s="107">
        <f t="shared" si="57"/>
        <v>93</v>
      </c>
      <c r="O573" s="107">
        <f t="shared" si="57"/>
        <v>9</v>
      </c>
      <c r="P573" s="107">
        <f t="shared" si="57"/>
        <v>6</v>
      </c>
      <c r="Q573" s="107">
        <f t="shared" si="57"/>
        <v>76</v>
      </c>
      <c r="R573" s="107">
        <f t="shared" si="57"/>
        <v>214</v>
      </c>
      <c r="S573" s="107">
        <f t="shared" si="57"/>
        <v>74</v>
      </c>
      <c r="T573" s="107">
        <f t="shared" si="57"/>
        <v>63</v>
      </c>
      <c r="U573" s="107">
        <f t="shared" si="57"/>
        <v>8</v>
      </c>
      <c r="V573" s="107">
        <f t="shared" si="57"/>
        <v>11</v>
      </c>
      <c r="W573" s="107">
        <f t="shared" si="57"/>
        <v>184</v>
      </c>
      <c r="X573" s="107">
        <f t="shared" si="57"/>
        <v>23</v>
      </c>
      <c r="Y573" s="107">
        <f t="shared" si="57"/>
        <v>18</v>
      </c>
      <c r="Z573" s="107">
        <f t="shared" si="57"/>
        <v>36</v>
      </c>
      <c r="AA573" s="107">
        <f t="shared" si="57"/>
        <v>30</v>
      </c>
      <c r="AB573" s="107">
        <f t="shared" si="57"/>
        <v>21</v>
      </c>
      <c r="AC573" s="107">
        <f t="shared" si="57"/>
        <v>100</v>
      </c>
      <c r="AD573" s="107">
        <f t="shared" si="57"/>
        <v>115</v>
      </c>
      <c r="AE573" s="107">
        <f t="shared" si="57"/>
        <v>1</v>
      </c>
      <c r="AF573" s="107">
        <f t="shared" si="57"/>
        <v>7</v>
      </c>
      <c r="AG573" s="107">
        <f t="shared" si="57"/>
        <v>34</v>
      </c>
      <c r="AH573" s="107">
        <f t="shared" si="57"/>
        <v>12</v>
      </c>
      <c r="AI573" s="107">
        <f t="shared" si="57"/>
        <v>11</v>
      </c>
      <c r="AJ573" s="107">
        <f t="shared" si="57"/>
        <v>2</v>
      </c>
      <c r="AK573" s="107">
        <f t="shared" si="57"/>
        <v>52</v>
      </c>
      <c r="AL573" s="107">
        <f t="shared" si="57"/>
        <v>14</v>
      </c>
      <c r="AM573" s="107">
        <f t="shared" si="57"/>
        <v>34</v>
      </c>
      <c r="AN573" s="107">
        <f t="shared" si="57"/>
        <v>12</v>
      </c>
      <c r="AO573" s="107">
        <f t="shared" si="57"/>
        <v>182</v>
      </c>
      <c r="AP573" s="107">
        <f t="shared" si="57"/>
        <v>18</v>
      </c>
      <c r="AQ573" s="107">
        <f t="shared" si="57"/>
        <v>22</v>
      </c>
      <c r="AR573" s="107">
        <f t="shared" si="57"/>
        <v>56</v>
      </c>
      <c r="AS573" s="107">
        <f t="shared" si="57"/>
        <v>108</v>
      </c>
      <c r="AT573" s="107">
        <f t="shared" si="57"/>
        <v>261</v>
      </c>
      <c r="AU573" s="107">
        <f t="shared" si="57"/>
        <v>61</v>
      </c>
      <c r="AV573" s="107">
        <f t="shared" si="57"/>
        <v>149</v>
      </c>
      <c r="AW573" s="107">
        <f t="shared" si="57"/>
        <v>92</v>
      </c>
      <c r="AX573" s="107">
        <f t="shared" si="57"/>
        <v>66</v>
      </c>
      <c r="AY573" s="107">
        <f t="shared" si="57"/>
        <v>9</v>
      </c>
      <c r="AZ573" s="107">
        <f t="shared" si="57"/>
        <v>2</v>
      </c>
      <c r="BA573" s="107">
        <f t="shared" si="57"/>
        <v>105</v>
      </c>
    </row>
    <row r="574" spans="1:60" s="69" customFormat="1" ht="12" x14ac:dyDescent="0.2">
      <c r="C574" s="103" t="s">
        <v>1578</v>
      </c>
      <c r="D574" s="107">
        <f t="shared" ref="D574:AI574" si="58">COUNTIF(D$4:D$569,"No Answer")</f>
        <v>0</v>
      </c>
      <c r="E574" s="107">
        <f t="shared" si="58"/>
        <v>0</v>
      </c>
      <c r="F574" s="107">
        <f t="shared" si="58"/>
        <v>1</v>
      </c>
      <c r="G574" s="107">
        <f t="shared" si="58"/>
        <v>1</v>
      </c>
      <c r="H574" s="107">
        <f t="shared" si="58"/>
        <v>0</v>
      </c>
      <c r="I574" s="107">
        <f t="shared" si="58"/>
        <v>1</v>
      </c>
      <c r="J574" s="107">
        <f t="shared" si="58"/>
        <v>0</v>
      </c>
      <c r="K574" s="107">
        <f t="shared" si="58"/>
        <v>2</v>
      </c>
      <c r="L574" s="107">
        <f t="shared" si="58"/>
        <v>0</v>
      </c>
      <c r="M574" s="107">
        <f t="shared" si="58"/>
        <v>0</v>
      </c>
      <c r="N574" s="107">
        <f t="shared" si="58"/>
        <v>0</v>
      </c>
      <c r="O574" s="107">
        <f t="shared" si="58"/>
        <v>0</v>
      </c>
      <c r="P574" s="107">
        <f t="shared" si="58"/>
        <v>0</v>
      </c>
      <c r="Q574" s="107">
        <f t="shared" si="58"/>
        <v>3</v>
      </c>
      <c r="R574" s="107">
        <f t="shared" si="58"/>
        <v>0</v>
      </c>
      <c r="S574" s="107">
        <f t="shared" si="58"/>
        <v>1</v>
      </c>
      <c r="T574" s="107">
        <f t="shared" si="58"/>
        <v>1</v>
      </c>
      <c r="U574" s="107">
        <f t="shared" si="58"/>
        <v>0</v>
      </c>
      <c r="V574" s="107">
        <f t="shared" si="58"/>
        <v>0</v>
      </c>
      <c r="W574" s="107">
        <f t="shared" si="58"/>
        <v>1</v>
      </c>
      <c r="X574" s="107">
        <f t="shared" si="58"/>
        <v>0</v>
      </c>
      <c r="Y574" s="107">
        <f t="shared" si="58"/>
        <v>1</v>
      </c>
      <c r="Z574" s="107">
        <f t="shared" si="58"/>
        <v>1</v>
      </c>
      <c r="AA574" s="107">
        <f t="shared" si="58"/>
        <v>0</v>
      </c>
      <c r="AB574" s="107">
        <f t="shared" si="58"/>
        <v>1</v>
      </c>
      <c r="AC574" s="107">
        <f t="shared" si="58"/>
        <v>1</v>
      </c>
      <c r="AD574" s="107">
        <f t="shared" si="58"/>
        <v>0</v>
      </c>
      <c r="AE574" s="107">
        <f t="shared" si="58"/>
        <v>0</v>
      </c>
      <c r="AF574" s="107">
        <f t="shared" si="58"/>
        <v>0</v>
      </c>
      <c r="AG574" s="107">
        <f t="shared" si="58"/>
        <v>0</v>
      </c>
      <c r="AH574" s="107">
        <f t="shared" si="58"/>
        <v>0</v>
      </c>
      <c r="AI574" s="107">
        <f t="shared" si="58"/>
        <v>1</v>
      </c>
      <c r="AJ574" s="107">
        <f t="shared" ref="AJ574:BA574" si="59">COUNTIF(AJ$4:AJ$569,"No Answer")</f>
        <v>0</v>
      </c>
      <c r="AK574" s="107">
        <f t="shared" si="59"/>
        <v>1</v>
      </c>
      <c r="AL574" s="107">
        <f t="shared" si="59"/>
        <v>1</v>
      </c>
      <c r="AM574" s="107">
        <f t="shared" si="59"/>
        <v>0</v>
      </c>
      <c r="AN574" s="107">
        <f t="shared" si="59"/>
        <v>1</v>
      </c>
      <c r="AO574" s="107">
        <f t="shared" si="59"/>
        <v>0</v>
      </c>
      <c r="AP574" s="107">
        <f t="shared" si="59"/>
        <v>1</v>
      </c>
      <c r="AQ574" s="107">
        <f t="shared" si="59"/>
        <v>1</v>
      </c>
      <c r="AR574" s="107">
        <f t="shared" si="59"/>
        <v>0</v>
      </c>
      <c r="AS574" s="107">
        <f t="shared" si="59"/>
        <v>0</v>
      </c>
      <c r="AT574" s="107">
        <f t="shared" si="59"/>
        <v>0</v>
      </c>
      <c r="AU574" s="107">
        <f t="shared" si="59"/>
        <v>0</v>
      </c>
      <c r="AV574" s="107">
        <f t="shared" si="59"/>
        <v>0</v>
      </c>
      <c r="AW574" s="107">
        <f t="shared" si="59"/>
        <v>0</v>
      </c>
      <c r="AX574" s="107">
        <f t="shared" si="59"/>
        <v>0</v>
      </c>
      <c r="AY574" s="107">
        <f t="shared" si="59"/>
        <v>1</v>
      </c>
      <c r="AZ574" s="107">
        <f t="shared" si="59"/>
        <v>0</v>
      </c>
      <c r="BA574" s="107">
        <f t="shared" si="59"/>
        <v>0</v>
      </c>
    </row>
    <row r="575" spans="1:60" s="69" customFormat="1" ht="12" x14ac:dyDescent="0.2"/>
    <row r="576" spans="1:60" s="69" customFormat="1" ht="12" x14ac:dyDescent="0.2">
      <c r="C576" s="103" t="s">
        <v>621</v>
      </c>
      <c r="D576" s="185">
        <f>COUNTIF(D$4:D$568,"Yes")/COUNTA(D$4:D$568)</f>
        <v>0.92212389380530968</v>
      </c>
      <c r="E576" s="185">
        <f t="shared" ref="E576:BA576" si="60">COUNTIF(E$4:E$568,"Yes")/COUNTA(E$4:E$568)</f>
        <v>0.94336283185840708</v>
      </c>
      <c r="F576" s="185">
        <f t="shared" si="60"/>
        <v>0.89026548672566375</v>
      </c>
      <c r="G576" s="185">
        <f t="shared" si="60"/>
        <v>0.74336283185840712</v>
      </c>
      <c r="H576" s="185">
        <f t="shared" si="60"/>
        <v>0.46725663716814159</v>
      </c>
      <c r="I576" s="185">
        <f t="shared" si="60"/>
        <v>0.92743362831858411</v>
      </c>
      <c r="J576" s="185">
        <f t="shared" si="60"/>
        <v>0.57168141592920352</v>
      </c>
      <c r="K576" s="185">
        <f t="shared" si="60"/>
        <v>0.84247787610619473</v>
      </c>
      <c r="L576" s="185">
        <f t="shared" si="60"/>
        <v>0.65840707964601775</v>
      </c>
      <c r="M576" s="185">
        <f t="shared" si="60"/>
        <v>0.9486725663716814</v>
      </c>
      <c r="N576" s="185">
        <f t="shared" si="60"/>
        <v>0.83539823008849556</v>
      </c>
      <c r="O576" s="185">
        <f t="shared" si="60"/>
        <v>0.8070796460176991</v>
      </c>
      <c r="P576" s="185">
        <f t="shared" si="60"/>
        <v>0.91504424778761062</v>
      </c>
      <c r="Q576" s="185">
        <f t="shared" si="60"/>
        <v>0.71150442477876108</v>
      </c>
      <c r="R576" s="185">
        <f t="shared" si="60"/>
        <v>0.61946902654867253</v>
      </c>
      <c r="S576" s="185">
        <f t="shared" si="60"/>
        <v>0.86725663716814161</v>
      </c>
      <c r="T576" s="185">
        <f t="shared" si="60"/>
        <v>0.54867256637168138</v>
      </c>
      <c r="U576" s="185">
        <f t="shared" si="60"/>
        <v>0.98230088495575218</v>
      </c>
      <c r="V576" s="185">
        <f t="shared" si="60"/>
        <v>0.98053097345132745</v>
      </c>
      <c r="W576" s="185">
        <f t="shared" si="60"/>
        <v>0.67256637168141598</v>
      </c>
      <c r="X576" s="185">
        <f t="shared" si="60"/>
        <v>0.95929203539823005</v>
      </c>
      <c r="Y576" s="185">
        <f t="shared" si="60"/>
        <v>0.27787610619469028</v>
      </c>
      <c r="Z576" s="185">
        <f t="shared" si="60"/>
        <v>0.93451327433628317</v>
      </c>
      <c r="AA576" s="185">
        <f t="shared" si="60"/>
        <v>0.94690265486725667</v>
      </c>
      <c r="AB576" s="185">
        <f t="shared" si="60"/>
        <v>0.9610619469026549</v>
      </c>
      <c r="AC576" s="185">
        <f t="shared" si="60"/>
        <v>0.82123893805309733</v>
      </c>
      <c r="AD576" s="185">
        <f t="shared" si="60"/>
        <v>0.79646017699115046</v>
      </c>
      <c r="AE576" s="185">
        <f t="shared" si="60"/>
        <v>0.96460176991150437</v>
      </c>
      <c r="AF576" s="185">
        <f t="shared" si="60"/>
        <v>0.98758865248226946</v>
      </c>
      <c r="AG576" s="185">
        <f t="shared" si="60"/>
        <v>0.30265486725663715</v>
      </c>
      <c r="AH576" s="185">
        <f t="shared" si="60"/>
        <v>0.2831858407079646</v>
      </c>
      <c r="AI576" s="185">
        <f t="shared" si="60"/>
        <v>0.32212389380530976</v>
      </c>
      <c r="AJ576" s="185">
        <f t="shared" si="60"/>
        <v>0.99646017699115041</v>
      </c>
      <c r="AK576" s="185">
        <f t="shared" si="60"/>
        <v>0.90619469026548671</v>
      </c>
      <c r="AL576" s="185">
        <f t="shared" si="60"/>
        <v>0.83893805309734515</v>
      </c>
      <c r="AM576" s="185">
        <f t="shared" si="60"/>
        <v>0.9398230088495575</v>
      </c>
      <c r="AN576" s="185">
        <f t="shared" si="60"/>
        <v>0.97699115044247786</v>
      </c>
      <c r="AO576" s="185">
        <f t="shared" si="60"/>
        <v>0.51327433628318586</v>
      </c>
      <c r="AP576" s="185">
        <f t="shared" si="60"/>
        <v>0.96637168141592922</v>
      </c>
      <c r="AQ576" s="185">
        <f t="shared" si="60"/>
        <v>0.84955752212389379</v>
      </c>
      <c r="AR576" s="185">
        <f t="shared" si="60"/>
        <v>0.88318584070796458</v>
      </c>
      <c r="AS576" s="185">
        <f t="shared" si="60"/>
        <v>0.80884955752212384</v>
      </c>
      <c r="AT576" s="185">
        <f t="shared" si="60"/>
        <v>0.41592920353982299</v>
      </c>
      <c r="AU576" s="185">
        <f t="shared" si="60"/>
        <v>0.82300884955752207</v>
      </c>
      <c r="AV576" s="185">
        <f t="shared" si="60"/>
        <v>0.73628318584070795</v>
      </c>
      <c r="AW576" s="185">
        <f t="shared" si="60"/>
        <v>0.52212389380530977</v>
      </c>
      <c r="AX576" s="185">
        <f t="shared" si="60"/>
        <v>0.6265486725663717</v>
      </c>
      <c r="AY576" s="185">
        <f t="shared" si="60"/>
        <v>0.89911504424778765</v>
      </c>
      <c r="AZ576" s="185">
        <f t="shared" si="60"/>
        <v>9.0265486725663716E-2</v>
      </c>
      <c r="BA576" s="185">
        <f t="shared" si="60"/>
        <v>0.2424778761061947</v>
      </c>
    </row>
    <row r="577" spans="3:53" s="69" customFormat="1" ht="12" x14ac:dyDescent="0.2">
      <c r="C577" s="103" t="s">
        <v>622</v>
      </c>
      <c r="D577" s="185">
        <f>COUNTIF(D$4:D$568,"N/A")/COUNTA(D$4:D$568)</f>
        <v>5.3097345132743362E-3</v>
      </c>
      <c r="E577" s="185">
        <f t="shared" ref="E577:BA577" si="61">COUNTIF(E$4:E$568,"N/A")/COUNTA(E$4:E$568)</f>
        <v>1.7699115044247787E-3</v>
      </c>
      <c r="F577" s="185">
        <f t="shared" si="61"/>
        <v>1.7699115044247787E-3</v>
      </c>
      <c r="G577" s="185">
        <f t="shared" si="61"/>
        <v>0</v>
      </c>
      <c r="H577" s="185">
        <f t="shared" si="61"/>
        <v>0</v>
      </c>
      <c r="I577" s="185">
        <f t="shared" si="61"/>
        <v>0</v>
      </c>
      <c r="J577" s="185">
        <f t="shared" si="61"/>
        <v>0</v>
      </c>
      <c r="K577" s="185">
        <f t="shared" si="61"/>
        <v>0</v>
      </c>
      <c r="L577" s="185">
        <f t="shared" si="61"/>
        <v>0.26371681415929205</v>
      </c>
      <c r="M577" s="185">
        <f t="shared" si="61"/>
        <v>0</v>
      </c>
      <c r="N577" s="185">
        <f t="shared" si="61"/>
        <v>0</v>
      </c>
      <c r="O577" s="185">
        <f t="shared" si="61"/>
        <v>0.11150442477876106</v>
      </c>
      <c r="P577" s="185">
        <f t="shared" si="61"/>
        <v>0</v>
      </c>
      <c r="Q577" s="185">
        <f t="shared" si="61"/>
        <v>0</v>
      </c>
      <c r="R577" s="185">
        <f t="shared" si="61"/>
        <v>1.7699115044247787E-3</v>
      </c>
      <c r="S577" s="185">
        <f t="shared" si="61"/>
        <v>0</v>
      </c>
      <c r="T577" s="185">
        <f t="shared" si="61"/>
        <v>0</v>
      </c>
      <c r="U577" s="185">
        <f t="shared" si="61"/>
        <v>3.5398230088495575E-3</v>
      </c>
      <c r="V577" s="185">
        <f t="shared" si="61"/>
        <v>0</v>
      </c>
      <c r="W577" s="185">
        <f t="shared" si="61"/>
        <v>0</v>
      </c>
      <c r="X577" s="185">
        <f t="shared" si="61"/>
        <v>0</v>
      </c>
      <c r="Y577" s="185">
        <f t="shared" si="61"/>
        <v>0.68849557522123894</v>
      </c>
      <c r="Z577" s="185">
        <f t="shared" si="61"/>
        <v>0</v>
      </c>
      <c r="AA577" s="185">
        <f t="shared" si="61"/>
        <v>0</v>
      </c>
      <c r="AB577" s="185">
        <f t="shared" si="61"/>
        <v>0</v>
      </c>
      <c r="AC577" s="185">
        <f t="shared" si="61"/>
        <v>0</v>
      </c>
      <c r="AD577" s="185">
        <f t="shared" si="61"/>
        <v>0</v>
      </c>
      <c r="AE577" s="185">
        <f t="shared" si="61"/>
        <v>3.3628318584070796E-2</v>
      </c>
      <c r="AF577" s="185">
        <f t="shared" si="61"/>
        <v>0</v>
      </c>
      <c r="AG577" s="185">
        <f t="shared" si="61"/>
        <v>0.56283185840707961</v>
      </c>
      <c r="AH577" s="185">
        <f t="shared" si="61"/>
        <v>0.63893805309734508</v>
      </c>
      <c r="AI577" s="185">
        <f t="shared" si="61"/>
        <v>0.6566371681415929</v>
      </c>
      <c r="AJ577" s="185">
        <f t="shared" si="61"/>
        <v>0</v>
      </c>
      <c r="AK577" s="185">
        <f t="shared" si="61"/>
        <v>0</v>
      </c>
      <c r="AL577" s="185">
        <f t="shared" si="61"/>
        <v>0.13451327433628318</v>
      </c>
      <c r="AM577" s="185">
        <f t="shared" si="61"/>
        <v>0</v>
      </c>
      <c r="AN577" s="185">
        <f t="shared" si="61"/>
        <v>0</v>
      </c>
      <c r="AO577" s="185">
        <f t="shared" si="61"/>
        <v>5.3097345132743362E-2</v>
      </c>
      <c r="AP577" s="185">
        <f t="shared" si="61"/>
        <v>0</v>
      </c>
      <c r="AQ577" s="185">
        <f t="shared" si="61"/>
        <v>0.10973451327433628</v>
      </c>
      <c r="AR577" s="185">
        <f t="shared" si="61"/>
        <v>1.7699115044247787E-2</v>
      </c>
      <c r="AS577" s="185">
        <f t="shared" si="61"/>
        <v>0</v>
      </c>
      <c r="AT577" s="185">
        <f t="shared" si="61"/>
        <v>0</v>
      </c>
      <c r="AU577" s="185">
        <f t="shared" si="61"/>
        <v>0</v>
      </c>
      <c r="AV577" s="185">
        <f t="shared" si="61"/>
        <v>0</v>
      </c>
      <c r="AW577" s="185">
        <f t="shared" si="61"/>
        <v>0.13805309734513274</v>
      </c>
      <c r="AX577" s="185">
        <f t="shared" si="61"/>
        <v>0</v>
      </c>
      <c r="AY577" s="185">
        <f t="shared" si="61"/>
        <v>0</v>
      </c>
      <c r="AZ577" s="185">
        <f t="shared" si="61"/>
        <v>0.89557522123893807</v>
      </c>
      <c r="BA577" s="185">
        <f t="shared" si="61"/>
        <v>0.32389380530973449</v>
      </c>
    </row>
    <row r="578" spans="3:53" s="69" customFormat="1" ht="12" x14ac:dyDescent="0.2">
      <c r="C578" s="103" t="s">
        <v>620</v>
      </c>
      <c r="D578" s="185">
        <f>COUNTIF(D$4:D$568,"Prospective")/COUNTA(D$4:D$568)</f>
        <v>0</v>
      </c>
      <c r="E578" s="185">
        <f t="shared" ref="E578:BA578" si="62">COUNTIF(E$4:E$568,"Prospective")/COUNTA(E$4:E$568)</f>
        <v>0</v>
      </c>
      <c r="F578" s="185">
        <f t="shared" si="62"/>
        <v>0</v>
      </c>
      <c r="G578" s="185">
        <f t="shared" si="62"/>
        <v>0.18584070796460178</v>
      </c>
      <c r="H578" s="185">
        <f t="shared" si="62"/>
        <v>0</v>
      </c>
      <c r="I578" s="185">
        <f t="shared" si="62"/>
        <v>0</v>
      </c>
      <c r="J578" s="185">
        <f t="shared" si="62"/>
        <v>0</v>
      </c>
      <c r="K578" s="185">
        <f t="shared" si="62"/>
        <v>0</v>
      </c>
      <c r="L578" s="185">
        <f t="shared" si="62"/>
        <v>0</v>
      </c>
      <c r="M578" s="185">
        <f t="shared" si="62"/>
        <v>0</v>
      </c>
      <c r="N578" s="185">
        <f t="shared" si="62"/>
        <v>0</v>
      </c>
      <c r="O578" s="185">
        <f t="shared" si="62"/>
        <v>6.5486725663716813E-2</v>
      </c>
      <c r="P578" s="185">
        <f t="shared" si="62"/>
        <v>7.4336283185840707E-2</v>
      </c>
      <c r="Q578" s="185">
        <f t="shared" si="62"/>
        <v>0.14867256637168141</v>
      </c>
      <c r="R578" s="185">
        <f t="shared" si="62"/>
        <v>0</v>
      </c>
      <c r="S578" s="185">
        <f t="shared" si="62"/>
        <v>0</v>
      </c>
      <c r="T578" s="185">
        <f t="shared" si="62"/>
        <v>0.33805309734513272</v>
      </c>
      <c r="U578" s="185">
        <f t="shared" si="62"/>
        <v>0</v>
      </c>
      <c r="V578" s="185">
        <f t="shared" si="62"/>
        <v>0</v>
      </c>
      <c r="W578" s="185">
        <f t="shared" si="62"/>
        <v>0</v>
      </c>
      <c r="X578" s="185">
        <f t="shared" si="62"/>
        <v>0</v>
      </c>
      <c r="Y578" s="185">
        <f t="shared" si="62"/>
        <v>0</v>
      </c>
      <c r="Z578" s="185">
        <f t="shared" si="62"/>
        <v>0</v>
      </c>
      <c r="AA578" s="185">
        <f t="shared" si="62"/>
        <v>0</v>
      </c>
      <c r="AB578" s="185">
        <f t="shared" si="62"/>
        <v>0</v>
      </c>
      <c r="AC578" s="185">
        <f t="shared" si="62"/>
        <v>0</v>
      </c>
      <c r="AD578" s="185">
        <f t="shared" si="62"/>
        <v>0</v>
      </c>
      <c r="AE578" s="185">
        <f t="shared" si="62"/>
        <v>0</v>
      </c>
      <c r="AF578" s="185">
        <f t="shared" si="62"/>
        <v>0</v>
      </c>
      <c r="AG578" s="185">
        <f t="shared" si="62"/>
        <v>7.4336283185840707E-2</v>
      </c>
      <c r="AH578" s="185">
        <f t="shared" si="62"/>
        <v>5.663716814159292E-2</v>
      </c>
      <c r="AI578" s="185">
        <f t="shared" si="62"/>
        <v>0</v>
      </c>
      <c r="AJ578" s="185">
        <f t="shared" si="62"/>
        <v>0</v>
      </c>
      <c r="AK578" s="185">
        <f t="shared" si="62"/>
        <v>0</v>
      </c>
      <c r="AL578" s="185">
        <f t="shared" si="62"/>
        <v>0</v>
      </c>
      <c r="AM578" s="185">
        <f t="shared" si="62"/>
        <v>0</v>
      </c>
      <c r="AN578" s="185">
        <f t="shared" si="62"/>
        <v>0</v>
      </c>
      <c r="AO578" s="185">
        <f t="shared" si="62"/>
        <v>0.11150442477876106</v>
      </c>
      <c r="AP578" s="185">
        <f t="shared" si="62"/>
        <v>0</v>
      </c>
      <c r="AQ578" s="185">
        <f t="shared" si="62"/>
        <v>0</v>
      </c>
      <c r="AR578" s="185">
        <f t="shared" si="62"/>
        <v>0</v>
      </c>
      <c r="AS578" s="185">
        <f t="shared" si="62"/>
        <v>0</v>
      </c>
      <c r="AT578" s="185">
        <f t="shared" si="62"/>
        <v>0.12212389380530973</v>
      </c>
      <c r="AU578" s="185">
        <f t="shared" si="62"/>
        <v>6.9026548672566371E-2</v>
      </c>
      <c r="AV578" s="185">
        <f t="shared" si="62"/>
        <v>0</v>
      </c>
      <c r="AW578" s="185">
        <f t="shared" si="62"/>
        <v>0.17699115044247787</v>
      </c>
      <c r="AX578" s="185">
        <f t="shared" si="62"/>
        <v>0.25663716814159293</v>
      </c>
      <c r="AY578" s="185">
        <f t="shared" si="62"/>
        <v>8.3185840707964601E-2</v>
      </c>
      <c r="AZ578" s="185">
        <f t="shared" si="62"/>
        <v>1.0619469026548672E-2</v>
      </c>
      <c r="BA578" s="185">
        <f t="shared" si="62"/>
        <v>0.24778761061946902</v>
      </c>
    </row>
    <row r="579" spans="3:53" s="69" customFormat="1" ht="12" x14ac:dyDescent="0.2">
      <c r="C579" s="103" t="s">
        <v>623</v>
      </c>
      <c r="D579" s="185">
        <f>COUNTIF(D$4:D$568,"No")/COUNTA(D$4:D$568)</f>
        <v>7.2566371681415928E-2</v>
      </c>
      <c r="E579" s="185">
        <f t="shared" ref="E579:BA579" si="63">COUNTIF(E$4:E$568,"No")/COUNTA(E$4:E$568)</f>
        <v>5.4867256637168141E-2</v>
      </c>
      <c r="F579" s="185">
        <f t="shared" si="63"/>
        <v>0.10619469026548672</v>
      </c>
      <c r="G579" s="185">
        <f t="shared" si="63"/>
        <v>6.9026548672566371E-2</v>
      </c>
      <c r="H579" s="185">
        <f t="shared" si="63"/>
        <v>0.53274336283185841</v>
      </c>
      <c r="I579" s="185">
        <f t="shared" si="63"/>
        <v>7.0796460176991149E-2</v>
      </c>
      <c r="J579" s="185">
        <f t="shared" si="63"/>
        <v>0.42831858407079648</v>
      </c>
      <c r="K579" s="185">
        <f t="shared" si="63"/>
        <v>0.15398230088495576</v>
      </c>
      <c r="L579" s="185">
        <f t="shared" si="63"/>
        <v>7.7876106194690264E-2</v>
      </c>
      <c r="M579" s="185">
        <f t="shared" si="63"/>
        <v>5.1327433628318583E-2</v>
      </c>
      <c r="N579" s="185">
        <f t="shared" si="63"/>
        <v>0.16460176991150444</v>
      </c>
      <c r="O579" s="185">
        <f t="shared" si="63"/>
        <v>1.5929203539823009E-2</v>
      </c>
      <c r="P579" s="185">
        <f t="shared" si="63"/>
        <v>1.0619469026548672E-2</v>
      </c>
      <c r="Q579" s="185">
        <f t="shared" si="63"/>
        <v>0.13451327433628318</v>
      </c>
      <c r="R579" s="185">
        <f t="shared" si="63"/>
        <v>0.37876106194690268</v>
      </c>
      <c r="S579" s="185">
        <f t="shared" si="63"/>
        <v>0.13097345132743363</v>
      </c>
      <c r="T579" s="185">
        <f t="shared" si="63"/>
        <v>0.11150442477876106</v>
      </c>
      <c r="U579" s="185">
        <f t="shared" si="63"/>
        <v>1.415929203539823E-2</v>
      </c>
      <c r="V579" s="185">
        <f t="shared" si="63"/>
        <v>1.9469026548672566E-2</v>
      </c>
      <c r="W579" s="185">
        <f t="shared" si="63"/>
        <v>0.32566371681415929</v>
      </c>
      <c r="X579" s="185">
        <f t="shared" si="63"/>
        <v>4.0707964601769911E-2</v>
      </c>
      <c r="Y579" s="185">
        <f t="shared" si="63"/>
        <v>3.1858407079646017E-2</v>
      </c>
      <c r="Z579" s="185">
        <f t="shared" si="63"/>
        <v>6.3716814159292035E-2</v>
      </c>
      <c r="AA579" s="185">
        <f t="shared" si="63"/>
        <v>5.3097345132743362E-2</v>
      </c>
      <c r="AB579" s="185">
        <f t="shared" si="63"/>
        <v>3.7168141592920353E-2</v>
      </c>
      <c r="AC579" s="185">
        <f t="shared" si="63"/>
        <v>0.17699115044247787</v>
      </c>
      <c r="AD579" s="185">
        <f t="shared" si="63"/>
        <v>0.20353982300884957</v>
      </c>
      <c r="AE579" s="185">
        <f t="shared" si="63"/>
        <v>1.7699115044247787E-3</v>
      </c>
      <c r="AF579" s="185">
        <f t="shared" si="63"/>
        <v>1.2411347517730497E-2</v>
      </c>
      <c r="AG579" s="185">
        <f t="shared" si="63"/>
        <v>6.0176991150442477E-2</v>
      </c>
      <c r="AH579" s="185">
        <f t="shared" si="63"/>
        <v>2.1238938053097345E-2</v>
      </c>
      <c r="AI579" s="185">
        <f t="shared" si="63"/>
        <v>1.9469026548672566E-2</v>
      </c>
      <c r="AJ579" s="185">
        <f t="shared" si="63"/>
        <v>3.5398230088495575E-3</v>
      </c>
      <c r="AK579" s="185">
        <f t="shared" si="63"/>
        <v>9.2035398230088494E-2</v>
      </c>
      <c r="AL579" s="185">
        <f t="shared" si="63"/>
        <v>2.4778761061946902E-2</v>
      </c>
      <c r="AM579" s="185">
        <f t="shared" si="63"/>
        <v>6.0176991150442477E-2</v>
      </c>
      <c r="AN579" s="185">
        <f t="shared" si="63"/>
        <v>2.1238938053097345E-2</v>
      </c>
      <c r="AO579" s="185">
        <f t="shared" si="63"/>
        <v>0.32212389380530976</v>
      </c>
      <c r="AP579" s="185">
        <f t="shared" si="63"/>
        <v>3.1858407079646017E-2</v>
      </c>
      <c r="AQ579" s="185">
        <f t="shared" si="63"/>
        <v>3.8938053097345132E-2</v>
      </c>
      <c r="AR579" s="185">
        <f t="shared" si="63"/>
        <v>9.9115044247787609E-2</v>
      </c>
      <c r="AS579" s="185">
        <f t="shared" si="63"/>
        <v>0.1911504424778761</v>
      </c>
      <c r="AT579" s="185">
        <f t="shared" si="63"/>
        <v>0.46194690265486726</v>
      </c>
      <c r="AU579" s="185">
        <f t="shared" si="63"/>
        <v>0.1079646017699115</v>
      </c>
      <c r="AV579" s="185">
        <f t="shared" si="63"/>
        <v>0.26371681415929205</v>
      </c>
      <c r="AW579" s="185">
        <f t="shared" si="63"/>
        <v>0.16283185840707964</v>
      </c>
      <c r="AX579" s="185">
        <f t="shared" si="63"/>
        <v>0.1168141592920354</v>
      </c>
      <c r="AY579" s="185">
        <f t="shared" si="63"/>
        <v>1.5929203539823009E-2</v>
      </c>
      <c r="AZ579" s="185">
        <f t="shared" si="63"/>
        <v>3.5398230088495575E-3</v>
      </c>
      <c r="BA579" s="185">
        <f t="shared" si="63"/>
        <v>0.18584070796460178</v>
      </c>
    </row>
    <row r="580" spans="3:53" s="69" customFormat="1" ht="12" x14ac:dyDescent="0.2">
      <c r="C580" s="103" t="s">
        <v>1578</v>
      </c>
      <c r="D580" s="185">
        <f>COUNTIF(D$4:D$568,"No Answer")/COUNTA(D$4:D$568)</f>
        <v>0</v>
      </c>
      <c r="E580" s="185">
        <f t="shared" ref="E580:AZ580" si="64">COUNTIF(E$4:E$568,"No Answer")/COUNTA(E$4:E$568)</f>
        <v>0</v>
      </c>
      <c r="F580" s="185">
        <f t="shared" si="64"/>
        <v>1.7699115044247787E-3</v>
      </c>
      <c r="G580" s="185">
        <f t="shared" si="64"/>
        <v>1.7699115044247787E-3</v>
      </c>
      <c r="H580" s="185">
        <f t="shared" si="64"/>
        <v>0</v>
      </c>
      <c r="I580" s="185">
        <f t="shared" si="64"/>
        <v>1.7699115044247787E-3</v>
      </c>
      <c r="J580" s="185">
        <f t="shared" si="64"/>
        <v>0</v>
      </c>
      <c r="K580" s="185">
        <f t="shared" si="64"/>
        <v>3.5398230088495575E-3</v>
      </c>
      <c r="L580" s="185">
        <f t="shared" si="64"/>
        <v>0</v>
      </c>
      <c r="M580" s="185">
        <f t="shared" si="64"/>
        <v>0</v>
      </c>
      <c r="N580" s="185">
        <f t="shared" si="64"/>
        <v>0</v>
      </c>
      <c r="O580" s="185">
        <f t="shared" si="64"/>
        <v>0</v>
      </c>
      <c r="P580" s="185">
        <f t="shared" si="64"/>
        <v>0</v>
      </c>
      <c r="Q580" s="185">
        <f t="shared" si="64"/>
        <v>5.3097345132743362E-3</v>
      </c>
      <c r="R580" s="185">
        <f t="shared" si="64"/>
        <v>0</v>
      </c>
      <c r="S580" s="185">
        <f t="shared" si="64"/>
        <v>1.7699115044247787E-3</v>
      </c>
      <c r="T580" s="185">
        <f t="shared" si="64"/>
        <v>1.7699115044247787E-3</v>
      </c>
      <c r="U580" s="185">
        <f t="shared" si="64"/>
        <v>0</v>
      </c>
      <c r="V580" s="185">
        <f t="shared" si="64"/>
        <v>0</v>
      </c>
      <c r="W580" s="185">
        <f t="shared" si="64"/>
        <v>1.7699115044247787E-3</v>
      </c>
      <c r="X580" s="185">
        <f t="shared" si="64"/>
        <v>0</v>
      </c>
      <c r="Y580" s="185">
        <f t="shared" si="64"/>
        <v>1.7699115044247787E-3</v>
      </c>
      <c r="Z580" s="185">
        <f t="shared" si="64"/>
        <v>1.7699115044247787E-3</v>
      </c>
      <c r="AA580" s="185">
        <f t="shared" si="64"/>
        <v>0</v>
      </c>
      <c r="AB580" s="185">
        <f t="shared" si="64"/>
        <v>1.7699115044247787E-3</v>
      </c>
      <c r="AC580" s="185">
        <f t="shared" si="64"/>
        <v>1.7699115044247787E-3</v>
      </c>
      <c r="AD580" s="185">
        <f t="shared" si="64"/>
        <v>0</v>
      </c>
      <c r="AE580" s="185">
        <f t="shared" si="64"/>
        <v>0</v>
      </c>
      <c r="AF580" s="185">
        <f t="shared" si="64"/>
        <v>0</v>
      </c>
      <c r="AG580" s="185">
        <f t="shared" si="64"/>
        <v>0</v>
      </c>
      <c r="AH580" s="185">
        <f t="shared" si="64"/>
        <v>0</v>
      </c>
      <c r="AI580" s="185">
        <f t="shared" si="64"/>
        <v>1.7699115044247787E-3</v>
      </c>
      <c r="AJ580" s="185">
        <f t="shared" si="64"/>
        <v>0</v>
      </c>
      <c r="AK580" s="185">
        <f t="shared" si="64"/>
        <v>1.7699115044247787E-3</v>
      </c>
      <c r="AL580" s="185">
        <f t="shared" si="64"/>
        <v>1.7699115044247787E-3</v>
      </c>
      <c r="AM580" s="185">
        <f t="shared" si="64"/>
        <v>0</v>
      </c>
      <c r="AN580" s="185">
        <f t="shared" si="64"/>
        <v>1.7699115044247787E-3</v>
      </c>
      <c r="AO580" s="185">
        <f t="shared" si="64"/>
        <v>0</v>
      </c>
      <c r="AP580" s="185">
        <f t="shared" si="64"/>
        <v>1.7699115044247787E-3</v>
      </c>
      <c r="AQ580" s="185">
        <f t="shared" si="64"/>
        <v>1.7699115044247787E-3</v>
      </c>
      <c r="AR580" s="185">
        <f t="shared" si="64"/>
        <v>0</v>
      </c>
      <c r="AS580" s="185">
        <f t="shared" si="64"/>
        <v>0</v>
      </c>
      <c r="AT580" s="185">
        <f t="shared" si="64"/>
        <v>0</v>
      </c>
      <c r="AU580" s="185">
        <f t="shared" si="64"/>
        <v>0</v>
      </c>
      <c r="AV580" s="185">
        <f t="shared" si="64"/>
        <v>0</v>
      </c>
      <c r="AW580" s="185">
        <f t="shared" si="64"/>
        <v>0</v>
      </c>
      <c r="AX580" s="185">
        <f t="shared" si="64"/>
        <v>0</v>
      </c>
      <c r="AY580" s="185">
        <f t="shared" si="64"/>
        <v>1.7699115044247787E-3</v>
      </c>
      <c r="AZ580" s="185">
        <f t="shared" si="64"/>
        <v>0</v>
      </c>
      <c r="BA580" s="185">
        <f>COUNTIF(BA$4:BA$568,"No Answer")/COUNTA(BA$4:BA$568)</f>
        <v>0</v>
      </c>
    </row>
  </sheetData>
  <sheetProtection algorithmName="SHA-512" hashValue="2hm/AGMZxRBKKxv63WOzWu9MGmeyIZ9Llg4urgn5ECEOOQs3r130RYz5Pco/7hVlM+TnrV+CeFFMTyDNiPGtjw==" saltValue="7sh2RDnkmhs7Fm0yzaH7iw==" spinCount="100000" sheet="1" objects="1" scenarios="1"/>
  <protectedRanges>
    <protectedRange sqref="AG564:AL564 N564:Q564 D564:L564 S564:V564 X564:AE564 AN564:BA564" name="Answers_3_1"/>
    <protectedRange sqref="R564" name="Range3_3_1"/>
    <protectedRange sqref="AG565:AL565 N565:Q565 D565:L565 S565:V565 X565:AE565 AN565:BA565" name="Answers_4_1"/>
    <protectedRange sqref="R565" name="Range3_4_1"/>
    <protectedRange sqref="AI566:AN566 P566:S566 F566:N566 U566:X566 Z566:AG566 AP566:BA566" name="Answers_3_3"/>
    <protectedRange sqref="T566" name="Range3_3_3"/>
  </protectedRanges>
  <sortState ref="A4:BH568">
    <sortCondition ref="A4:A568"/>
  </sortState>
  <mergeCells count="1">
    <mergeCell ref="D1:F1"/>
  </mergeCells>
  <hyperlinks>
    <hyperlink ref="G1" r:id="rId1"/>
  </hyperlinks>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976</v>
      </c>
      <c r="E1" t="s">
        <v>1617</v>
      </c>
      <c r="I1" s="82" t="s">
        <v>1618</v>
      </c>
    </row>
    <row r="2" spans="1:9" x14ac:dyDescent="0.25">
      <c r="E2" t="s">
        <v>1625</v>
      </c>
      <c r="I2" s="82" t="s">
        <v>1626</v>
      </c>
    </row>
    <row r="3" spans="1:9" x14ac:dyDescent="0.25">
      <c r="A3" s="112" t="s">
        <v>1579</v>
      </c>
      <c r="B3" s="112" t="s">
        <v>808</v>
      </c>
      <c r="C3" s="112" t="s">
        <v>647</v>
      </c>
    </row>
    <row r="4" spans="1:9" ht="115.5" x14ac:dyDescent="0.25">
      <c r="A4" s="102">
        <v>1</v>
      </c>
      <c r="B4" s="102" t="s">
        <v>750</v>
      </c>
      <c r="C4" s="56" t="s">
        <v>896</v>
      </c>
    </row>
    <row r="5" spans="1:9" ht="115.5" x14ac:dyDescent="0.25">
      <c r="A5" s="102">
        <v>2</v>
      </c>
      <c r="B5" s="102" t="s">
        <v>750</v>
      </c>
      <c r="C5" s="56" t="s">
        <v>897</v>
      </c>
    </row>
    <row r="6" spans="1:9" ht="77.25" x14ac:dyDescent="0.25">
      <c r="A6" s="102">
        <v>3</v>
      </c>
      <c r="B6" s="102" t="s">
        <v>750</v>
      </c>
      <c r="C6" s="56" t="s">
        <v>898</v>
      </c>
    </row>
    <row r="7" spans="1:9" ht="39" x14ac:dyDescent="0.25">
      <c r="A7" s="102">
        <v>4</v>
      </c>
      <c r="B7" s="102" t="s">
        <v>750</v>
      </c>
      <c r="C7" s="56" t="s">
        <v>869</v>
      </c>
    </row>
    <row r="8" spans="1:9" ht="102.75" x14ac:dyDescent="0.25">
      <c r="A8" s="102">
        <v>5</v>
      </c>
      <c r="B8" s="102" t="s">
        <v>750</v>
      </c>
      <c r="C8" s="56" t="s">
        <v>871</v>
      </c>
    </row>
    <row r="9" spans="1:9" ht="102.75" x14ac:dyDescent="0.25">
      <c r="A9" s="102">
        <v>6</v>
      </c>
      <c r="B9" s="102" t="s">
        <v>750</v>
      </c>
      <c r="C9" s="56" t="s">
        <v>899</v>
      </c>
    </row>
    <row r="10" spans="1:9" ht="77.25" x14ac:dyDescent="0.25">
      <c r="A10" s="102">
        <v>7</v>
      </c>
      <c r="B10" s="102" t="s">
        <v>750</v>
      </c>
      <c r="C10" s="56" t="s">
        <v>848</v>
      </c>
    </row>
    <row r="11" spans="1:9" ht="115.5" x14ac:dyDescent="0.25">
      <c r="A11" s="102">
        <v>8</v>
      </c>
      <c r="B11" s="102" t="s">
        <v>750</v>
      </c>
      <c r="C11" s="56" t="s">
        <v>900</v>
      </c>
    </row>
    <row r="12" spans="1:9" ht="39" x14ac:dyDescent="0.25">
      <c r="A12" s="102">
        <v>9</v>
      </c>
      <c r="B12" s="102" t="s">
        <v>750</v>
      </c>
      <c r="C12" s="56" t="s">
        <v>891</v>
      </c>
    </row>
    <row r="13" spans="1:9" ht="77.25" x14ac:dyDescent="0.25">
      <c r="A13" s="102">
        <v>10</v>
      </c>
      <c r="B13" s="102" t="s">
        <v>750</v>
      </c>
      <c r="C13" s="56" t="s">
        <v>901</v>
      </c>
    </row>
    <row r="14" spans="1:9" ht="179.25" x14ac:dyDescent="0.25">
      <c r="A14" s="102">
        <v>11</v>
      </c>
      <c r="B14" s="102" t="s">
        <v>750</v>
      </c>
      <c r="C14" s="56" t="s">
        <v>902</v>
      </c>
    </row>
    <row r="15" spans="1:9" ht="128.25" x14ac:dyDescent="0.25">
      <c r="A15" s="102">
        <v>12</v>
      </c>
      <c r="B15" s="102" t="s">
        <v>1582</v>
      </c>
      <c r="C15" s="56" t="s">
        <v>903</v>
      </c>
    </row>
    <row r="16" spans="1:9" ht="115.5" x14ac:dyDescent="0.25">
      <c r="A16" s="102">
        <v>13</v>
      </c>
      <c r="B16" s="102" t="s">
        <v>1582</v>
      </c>
      <c r="C16" s="56" t="s">
        <v>904</v>
      </c>
    </row>
    <row r="17" spans="1:3" ht="64.5" x14ac:dyDescent="0.25">
      <c r="A17" s="102">
        <v>14</v>
      </c>
      <c r="B17" s="102" t="s">
        <v>1582</v>
      </c>
      <c r="C17" s="56" t="s">
        <v>905</v>
      </c>
    </row>
    <row r="18" spans="1:3" ht="90" x14ac:dyDescent="0.25">
      <c r="A18" s="102">
        <v>15</v>
      </c>
      <c r="B18" s="102" t="s">
        <v>1582</v>
      </c>
      <c r="C18" s="56" t="s">
        <v>906</v>
      </c>
    </row>
    <row r="19" spans="1:3" ht="230.25" x14ac:dyDescent="0.25">
      <c r="A19" s="102">
        <v>16</v>
      </c>
      <c r="B19" s="102" t="s">
        <v>1582</v>
      </c>
      <c r="C19" s="56" t="s">
        <v>907</v>
      </c>
    </row>
    <row r="20" spans="1:3" ht="77.25" x14ac:dyDescent="0.25">
      <c r="A20" s="102">
        <v>17</v>
      </c>
      <c r="B20" s="102" t="s">
        <v>1582</v>
      </c>
      <c r="C20" s="56" t="s">
        <v>879</v>
      </c>
    </row>
    <row r="21" spans="1:3" ht="115.5" x14ac:dyDescent="0.25">
      <c r="A21" s="102">
        <v>18</v>
      </c>
      <c r="B21" s="102" t="s">
        <v>1582</v>
      </c>
      <c r="C21" s="56" t="s">
        <v>908</v>
      </c>
    </row>
    <row r="22" spans="1:3" ht="64.5" x14ac:dyDescent="0.25">
      <c r="A22" s="102">
        <v>19</v>
      </c>
      <c r="B22" s="102" t="s">
        <v>1582</v>
      </c>
      <c r="C22" s="56" t="s">
        <v>892</v>
      </c>
    </row>
    <row r="23" spans="1:3" ht="77.25" x14ac:dyDescent="0.25">
      <c r="A23" s="102">
        <v>20</v>
      </c>
      <c r="B23" s="102" t="s">
        <v>1582</v>
      </c>
      <c r="C23" s="56" t="s">
        <v>909</v>
      </c>
    </row>
    <row r="24" spans="1:3" ht="115.5" x14ac:dyDescent="0.25">
      <c r="A24" s="102">
        <v>21</v>
      </c>
      <c r="B24" s="102" t="s">
        <v>1582</v>
      </c>
      <c r="C24" s="56" t="s">
        <v>910</v>
      </c>
    </row>
    <row r="25" spans="1:3" ht="26.25" x14ac:dyDescent="0.25">
      <c r="A25" s="102">
        <v>22</v>
      </c>
      <c r="B25" s="102" t="s">
        <v>1582</v>
      </c>
      <c r="C25" s="56" t="s">
        <v>893</v>
      </c>
    </row>
    <row r="26" spans="1:3" ht="90" x14ac:dyDescent="0.25">
      <c r="A26" s="102">
        <v>23</v>
      </c>
      <c r="B26" s="102" t="s">
        <v>1576</v>
      </c>
      <c r="C26" s="56" t="s">
        <v>911</v>
      </c>
    </row>
    <row r="27" spans="1:3" ht="128.25" x14ac:dyDescent="0.25">
      <c r="A27" s="102">
        <v>24</v>
      </c>
      <c r="B27" s="102" t="s">
        <v>1576</v>
      </c>
      <c r="C27" s="56" t="s">
        <v>912</v>
      </c>
    </row>
    <row r="28" spans="1:3" ht="166.5" x14ac:dyDescent="0.25">
      <c r="A28" s="102">
        <v>25</v>
      </c>
      <c r="B28" s="102" t="s">
        <v>1576</v>
      </c>
      <c r="C28" s="56" t="s">
        <v>913</v>
      </c>
    </row>
    <row r="29" spans="1:3" ht="141" x14ac:dyDescent="0.25">
      <c r="A29" s="102">
        <v>26</v>
      </c>
      <c r="B29" s="102" t="s">
        <v>1576</v>
      </c>
      <c r="C29" s="56" t="s">
        <v>914</v>
      </c>
    </row>
    <row r="30" spans="1:3" ht="115.5" x14ac:dyDescent="0.25">
      <c r="A30" s="102">
        <v>27</v>
      </c>
      <c r="B30" s="102" t="s">
        <v>1576</v>
      </c>
      <c r="C30" s="56" t="s">
        <v>915</v>
      </c>
    </row>
    <row r="31" spans="1:3" ht="128.25" x14ac:dyDescent="0.25">
      <c r="A31" s="102">
        <v>28</v>
      </c>
      <c r="B31" s="102" t="s">
        <v>1580</v>
      </c>
      <c r="C31" s="56" t="s">
        <v>916</v>
      </c>
    </row>
    <row r="32" spans="1:3" ht="102.75" x14ac:dyDescent="0.25">
      <c r="A32" s="102">
        <v>29</v>
      </c>
      <c r="B32" s="102" t="s">
        <v>1580</v>
      </c>
      <c r="C32" s="56" t="s">
        <v>917</v>
      </c>
    </row>
    <row r="33" spans="1:3" ht="128.25" x14ac:dyDescent="0.25">
      <c r="A33" s="102">
        <v>30</v>
      </c>
      <c r="B33" s="102" t="s">
        <v>1580</v>
      </c>
      <c r="C33" s="56" t="s">
        <v>825</v>
      </c>
    </row>
    <row r="34" spans="1:3" ht="26.25" x14ac:dyDescent="0.25">
      <c r="A34" s="102">
        <v>31</v>
      </c>
      <c r="B34" s="102" t="s">
        <v>1580</v>
      </c>
      <c r="C34" s="56" t="s">
        <v>918</v>
      </c>
    </row>
    <row r="35" spans="1:3" ht="39" x14ac:dyDescent="0.25">
      <c r="A35" s="102">
        <v>32</v>
      </c>
      <c r="B35" s="102" t="s">
        <v>1580</v>
      </c>
      <c r="C35" s="56" t="s">
        <v>827</v>
      </c>
    </row>
    <row r="36" spans="1:3" ht="51.75" x14ac:dyDescent="0.25">
      <c r="A36" s="102">
        <v>33</v>
      </c>
      <c r="B36" s="102" t="s">
        <v>1580</v>
      </c>
      <c r="C36" s="56" t="s">
        <v>919</v>
      </c>
    </row>
    <row r="37" spans="1:3" ht="77.25" x14ac:dyDescent="0.25">
      <c r="A37" s="102">
        <v>34</v>
      </c>
      <c r="B37" s="102" t="s">
        <v>1580</v>
      </c>
      <c r="C37" s="56" t="s">
        <v>920</v>
      </c>
    </row>
    <row r="38" spans="1:3" ht="102.75" x14ac:dyDescent="0.25">
      <c r="A38" s="102">
        <v>35</v>
      </c>
      <c r="B38" s="102" t="s">
        <v>776</v>
      </c>
      <c r="C38" s="56" t="s">
        <v>921</v>
      </c>
    </row>
    <row r="39" spans="1:3" ht="51.75" x14ac:dyDescent="0.25">
      <c r="A39" s="102">
        <v>36</v>
      </c>
      <c r="B39" s="102" t="s">
        <v>776</v>
      </c>
      <c r="C39" s="56" t="s">
        <v>862</v>
      </c>
    </row>
    <row r="40" spans="1:3" ht="141" x14ac:dyDescent="0.25">
      <c r="A40" s="102">
        <v>37</v>
      </c>
      <c r="B40" s="102" t="s">
        <v>776</v>
      </c>
      <c r="C40" s="56" t="s">
        <v>922</v>
      </c>
    </row>
    <row r="41" spans="1:3" ht="102.75" x14ac:dyDescent="0.25">
      <c r="A41" s="102">
        <v>38</v>
      </c>
      <c r="B41" s="102" t="s">
        <v>776</v>
      </c>
      <c r="C41" s="56" t="s">
        <v>882</v>
      </c>
    </row>
    <row r="42" spans="1:3" ht="204.75" x14ac:dyDescent="0.25">
      <c r="A42" s="102">
        <v>39</v>
      </c>
      <c r="B42" s="102" t="s">
        <v>776</v>
      </c>
      <c r="C42" s="56" t="s">
        <v>923</v>
      </c>
    </row>
    <row r="43" spans="1:3" ht="204.75" x14ac:dyDescent="0.25">
      <c r="A43" s="102">
        <v>40</v>
      </c>
      <c r="B43" s="102" t="s">
        <v>781</v>
      </c>
      <c r="C43" s="56" t="s">
        <v>884</v>
      </c>
    </row>
    <row r="44" spans="1:3" ht="77.25" x14ac:dyDescent="0.25">
      <c r="A44" s="102">
        <v>41</v>
      </c>
      <c r="B44" s="102" t="s">
        <v>781</v>
      </c>
      <c r="C44" s="56" t="s">
        <v>924</v>
      </c>
    </row>
    <row r="45" spans="1:3" ht="39" x14ac:dyDescent="0.25">
      <c r="A45" s="102">
        <v>42</v>
      </c>
      <c r="B45" s="102" t="s">
        <v>781</v>
      </c>
      <c r="C45" s="56" t="s">
        <v>894</v>
      </c>
    </row>
    <row r="46" spans="1:3" ht="115.5" x14ac:dyDescent="0.25">
      <c r="A46" s="102">
        <v>43</v>
      </c>
      <c r="B46" s="102" t="s">
        <v>781</v>
      </c>
      <c r="C46" s="56" t="s">
        <v>895</v>
      </c>
    </row>
    <row r="47" spans="1:3" ht="26.25" x14ac:dyDescent="0.25">
      <c r="A47" s="102">
        <v>44</v>
      </c>
      <c r="B47" s="102" t="s">
        <v>781</v>
      </c>
      <c r="C47" s="56" t="s">
        <v>865</v>
      </c>
    </row>
    <row r="48" spans="1:3" ht="26.25" x14ac:dyDescent="0.25">
      <c r="A48" s="102">
        <v>45</v>
      </c>
      <c r="B48" s="102" t="s">
        <v>781</v>
      </c>
      <c r="C48" s="56" t="s">
        <v>791</v>
      </c>
    </row>
    <row r="49" spans="1:3" ht="102.75" x14ac:dyDescent="0.25">
      <c r="A49" s="102">
        <v>46</v>
      </c>
      <c r="B49" s="102" t="s">
        <v>781</v>
      </c>
      <c r="C49" s="56" t="s">
        <v>886</v>
      </c>
    </row>
    <row r="50" spans="1:3" ht="115.5" x14ac:dyDescent="0.25">
      <c r="A50" s="102">
        <v>47</v>
      </c>
      <c r="B50" s="102" t="s">
        <v>781</v>
      </c>
      <c r="C50" s="56" t="s">
        <v>925</v>
      </c>
    </row>
    <row r="51" spans="1:3" ht="26.25" x14ac:dyDescent="0.25">
      <c r="A51" s="102">
        <v>48</v>
      </c>
      <c r="B51" s="102" t="s">
        <v>781</v>
      </c>
      <c r="C51" s="56" t="s">
        <v>841</v>
      </c>
    </row>
    <row r="52" spans="1:3" ht="90" x14ac:dyDescent="0.25">
      <c r="A52" s="102">
        <v>49</v>
      </c>
      <c r="B52" s="102" t="s">
        <v>781</v>
      </c>
      <c r="C52" s="56" t="s">
        <v>888</v>
      </c>
    </row>
    <row r="53" spans="1:3" ht="115.5" x14ac:dyDescent="0.25">
      <c r="A53" s="102">
        <v>50</v>
      </c>
      <c r="B53" s="102" t="s">
        <v>781</v>
      </c>
      <c r="C53" s="56" t="s">
        <v>926</v>
      </c>
    </row>
  </sheetData>
  <sheetProtection password="CAF9" sheet="1" objects="1" scenarios="1"/>
  <hyperlinks>
    <hyperlink ref="I1" location="'Municipal Profile'!A1" display="'Municipal Profile'!A1"/>
    <hyperlink ref="I2" location="'Question Profile'!A1" display="'Question Profile'!A1"/>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H587"/>
  <sheetViews>
    <sheetView workbookViewId="0">
      <pane xSplit="3" ySplit="3" topLeftCell="D307"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 style="16" customWidth="1"/>
    <col min="2" max="2" width="31.28515625" bestFit="1" customWidth="1"/>
    <col min="3" max="3" width="11.85546875" bestFit="1" customWidth="1"/>
    <col min="4" max="53" width="10" customWidth="1"/>
  </cols>
  <sheetData>
    <row r="1" spans="1:60" x14ac:dyDescent="0.25">
      <c r="A1" s="28" t="s">
        <v>745</v>
      </c>
      <c r="D1" s="197" t="s">
        <v>737</v>
      </c>
      <c r="E1" s="197"/>
      <c r="F1" s="197"/>
      <c r="G1" s="32" t="s">
        <v>740</v>
      </c>
    </row>
    <row r="3" spans="1:60" x14ac:dyDescent="0.25">
      <c r="A3" s="113" t="s">
        <v>569</v>
      </c>
      <c r="B3" s="103" t="s">
        <v>0</v>
      </c>
      <c r="C3" s="103" t="s">
        <v>1</v>
      </c>
      <c r="D3" s="106">
        <v>1</v>
      </c>
      <c r="E3" s="106">
        <v>2</v>
      </c>
      <c r="F3" s="106">
        <v>3</v>
      </c>
      <c r="G3" s="106">
        <v>4</v>
      </c>
      <c r="H3" s="106">
        <v>5</v>
      </c>
      <c r="I3" s="106">
        <v>6</v>
      </c>
      <c r="J3" s="106">
        <v>7</v>
      </c>
      <c r="K3" s="106">
        <v>8</v>
      </c>
      <c r="L3" s="106">
        <v>9</v>
      </c>
      <c r="M3" s="106">
        <v>10</v>
      </c>
      <c r="N3" s="106">
        <v>11</v>
      </c>
      <c r="O3" s="106">
        <v>12</v>
      </c>
      <c r="P3" s="106">
        <v>13</v>
      </c>
      <c r="Q3" s="106">
        <v>14</v>
      </c>
      <c r="R3" s="106">
        <v>15</v>
      </c>
      <c r="S3" s="106">
        <v>16</v>
      </c>
      <c r="T3" s="106">
        <v>17</v>
      </c>
      <c r="U3" s="106">
        <v>18</v>
      </c>
      <c r="V3" s="106">
        <v>19</v>
      </c>
      <c r="W3" s="106">
        <v>20</v>
      </c>
      <c r="X3" s="106">
        <v>21</v>
      </c>
      <c r="Y3" s="106">
        <v>22</v>
      </c>
      <c r="Z3" s="106">
        <v>23</v>
      </c>
      <c r="AA3" s="106">
        <v>24</v>
      </c>
      <c r="AB3" s="106">
        <v>25</v>
      </c>
      <c r="AC3" s="106">
        <v>26</v>
      </c>
      <c r="AD3" s="106">
        <v>27</v>
      </c>
      <c r="AE3" s="106">
        <v>28</v>
      </c>
      <c r="AF3" s="106">
        <v>29</v>
      </c>
      <c r="AG3" s="106">
        <v>30</v>
      </c>
      <c r="AH3" s="106">
        <v>31</v>
      </c>
      <c r="AI3" s="106">
        <v>32</v>
      </c>
      <c r="AJ3" s="106">
        <v>33</v>
      </c>
      <c r="AK3" s="106">
        <v>34</v>
      </c>
      <c r="AL3" s="106">
        <v>35</v>
      </c>
      <c r="AM3" s="106">
        <v>36</v>
      </c>
      <c r="AN3" s="106">
        <v>37</v>
      </c>
      <c r="AO3" s="106">
        <v>38</v>
      </c>
      <c r="AP3" s="106">
        <v>39</v>
      </c>
      <c r="AQ3" s="106">
        <v>40</v>
      </c>
      <c r="AR3" s="106">
        <v>41</v>
      </c>
      <c r="AS3" s="106">
        <v>42</v>
      </c>
      <c r="AT3" s="106">
        <v>43</v>
      </c>
      <c r="AU3" s="106">
        <v>44</v>
      </c>
      <c r="AV3" s="106">
        <v>45</v>
      </c>
      <c r="AW3" s="106">
        <v>46</v>
      </c>
      <c r="AX3" s="106">
        <v>47</v>
      </c>
      <c r="AY3" s="106">
        <v>48</v>
      </c>
      <c r="AZ3" s="106">
        <v>49</v>
      </c>
      <c r="BA3" s="106">
        <v>50</v>
      </c>
      <c r="BC3" s="106" t="s">
        <v>621</v>
      </c>
      <c r="BD3" s="106" t="s">
        <v>622</v>
      </c>
      <c r="BE3" s="106" t="s">
        <v>620</v>
      </c>
      <c r="BF3" s="106" t="s">
        <v>623</v>
      </c>
      <c r="BG3" s="106" t="s">
        <v>1578</v>
      </c>
      <c r="BH3" s="106" t="s">
        <v>631</v>
      </c>
    </row>
    <row r="4" spans="1:60" x14ac:dyDescent="0.25">
      <c r="A4" s="104">
        <v>101</v>
      </c>
      <c r="B4" s="69" t="s">
        <v>2</v>
      </c>
      <c r="C4" s="69" t="s">
        <v>3</v>
      </c>
      <c r="D4" s="107" t="s">
        <v>621</v>
      </c>
      <c r="E4" s="107" t="s">
        <v>621</v>
      </c>
      <c r="F4" s="107" t="s">
        <v>621</v>
      </c>
      <c r="G4" s="107" t="s">
        <v>621</v>
      </c>
      <c r="H4" s="107" t="s">
        <v>621</v>
      </c>
      <c r="I4" s="107" t="s">
        <v>623</v>
      </c>
      <c r="J4" s="107" t="s">
        <v>621</v>
      </c>
      <c r="K4" s="107" t="s">
        <v>621</v>
      </c>
      <c r="L4" s="107" t="s">
        <v>622</v>
      </c>
      <c r="M4" s="107" t="s">
        <v>621</v>
      </c>
      <c r="N4" s="107" t="s">
        <v>622</v>
      </c>
      <c r="O4" s="107" t="s">
        <v>621</v>
      </c>
      <c r="P4" s="107" t="s">
        <v>621</v>
      </c>
      <c r="Q4" s="107" t="s">
        <v>621</v>
      </c>
      <c r="R4" s="107" t="s">
        <v>621</v>
      </c>
      <c r="S4" s="107" t="s">
        <v>621</v>
      </c>
      <c r="T4" s="107" t="s">
        <v>621</v>
      </c>
      <c r="U4" s="107" t="s">
        <v>621</v>
      </c>
      <c r="V4" s="107" t="s">
        <v>621</v>
      </c>
      <c r="W4" s="107" t="s">
        <v>621</v>
      </c>
      <c r="X4" s="107" t="s">
        <v>621</v>
      </c>
      <c r="Y4" s="107" t="s">
        <v>621</v>
      </c>
      <c r="Z4" s="107" t="s">
        <v>621</v>
      </c>
      <c r="AA4" s="107" t="s">
        <v>622</v>
      </c>
      <c r="AB4" s="107" t="s">
        <v>623</v>
      </c>
      <c r="AC4" s="107" t="s">
        <v>622</v>
      </c>
      <c r="AD4" s="107" t="s">
        <v>621</v>
      </c>
      <c r="AE4" s="107" t="s">
        <v>621</v>
      </c>
      <c r="AF4" s="107" t="s">
        <v>621</v>
      </c>
      <c r="AG4" s="107" t="s">
        <v>622</v>
      </c>
      <c r="AH4" s="107" t="s">
        <v>621</v>
      </c>
      <c r="AI4" s="107" t="s">
        <v>621</v>
      </c>
      <c r="AJ4" s="107" t="s">
        <v>621</v>
      </c>
      <c r="AK4" s="107" t="s">
        <v>621</v>
      </c>
      <c r="AL4" s="107" t="s">
        <v>621</v>
      </c>
      <c r="AM4" s="107" t="s">
        <v>621</v>
      </c>
      <c r="AN4" s="107" t="s">
        <v>622</v>
      </c>
      <c r="AO4" s="107" t="s">
        <v>622</v>
      </c>
      <c r="AP4" s="107" t="s">
        <v>622</v>
      </c>
      <c r="AQ4" s="107" t="s">
        <v>621</v>
      </c>
      <c r="AR4" s="107" t="s">
        <v>621</v>
      </c>
      <c r="AS4" s="107" t="s">
        <v>621</v>
      </c>
      <c r="AT4" s="107" t="s">
        <v>621</v>
      </c>
      <c r="AU4" s="107" t="s">
        <v>623</v>
      </c>
      <c r="AV4" s="107" t="s">
        <v>621</v>
      </c>
      <c r="AW4" s="107" t="s">
        <v>623</v>
      </c>
      <c r="AX4" s="107" t="s">
        <v>622</v>
      </c>
      <c r="AY4" s="107" t="s">
        <v>621</v>
      </c>
      <c r="AZ4" s="107" t="s">
        <v>620</v>
      </c>
      <c r="BA4" s="107" t="s">
        <v>621</v>
      </c>
      <c r="BC4" s="107">
        <f t="shared" ref="BC4:BC67" si="0">COUNTIF($D4:$BA4,"Yes")</f>
        <v>36</v>
      </c>
      <c r="BD4" s="107">
        <f t="shared" ref="BD4:BD67" si="1">COUNTIF($D4:$BA4,"N/A")</f>
        <v>9</v>
      </c>
      <c r="BE4" s="107">
        <f t="shared" ref="BE4:BE67" si="2">COUNTIF($D4:$BA4,"Prospective")</f>
        <v>1</v>
      </c>
      <c r="BF4" s="107">
        <f t="shared" ref="BF4:BF67" si="3">COUNTIF($D4:$BA4,"No")</f>
        <v>4</v>
      </c>
      <c r="BG4" s="107">
        <f t="shared" ref="BG4:BG67" si="4">50-SUM(BC4:BF4)</f>
        <v>0</v>
      </c>
      <c r="BH4" s="107">
        <f t="shared" ref="BH4:BH67" si="5">SUM(BC4:BE4)</f>
        <v>46</v>
      </c>
    </row>
    <row r="5" spans="1:60" x14ac:dyDescent="0.25">
      <c r="A5" s="104">
        <v>102</v>
      </c>
      <c r="B5" s="69" t="s">
        <v>4</v>
      </c>
      <c r="C5" s="69" t="s">
        <v>3</v>
      </c>
      <c r="D5" s="107" t="s">
        <v>621</v>
      </c>
      <c r="E5" s="107" t="s">
        <v>621</v>
      </c>
      <c r="F5" s="107" t="s">
        <v>621</v>
      </c>
      <c r="G5" s="107" t="s">
        <v>621</v>
      </c>
      <c r="H5" s="107" t="s">
        <v>621</v>
      </c>
      <c r="I5" s="107" t="s">
        <v>621</v>
      </c>
      <c r="J5" s="107" t="s">
        <v>621</v>
      </c>
      <c r="K5" s="107" t="s">
        <v>621</v>
      </c>
      <c r="L5" s="107" t="s">
        <v>622</v>
      </c>
      <c r="M5" s="107" t="s">
        <v>621</v>
      </c>
      <c r="N5" s="107" t="s">
        <v>620</v>
      </c>
      <c r="O5" s="107" t="s">
        <v>621</v>
      </c>
      <c r="P5" s="107" t="s">
        <v>621</v>
      </c>
      <c r="Q5" s="107" t="s">
        <v>621</v>
      </c>
      <c r="R5" s="107" t="s">
        <v>623</v>
      </c>
      <c r="S5" s="107" t="s">
        <v>621</v>
      </c>
      <c r="T5" s="107" t="s">
        <v>623</v>
      </c>
      <c r="U5" s="107" t="s">
        <v>621</v>
      </c>
      <c r="V5" s="107" t="s">
        <v>620</v>
      </c>
      <c r="W5" s="107" t="s">
        <v>621</v>
      </c>
      <c r="X5" s="107" t="s">
        <v>621</v>
      </c>
      <c r="Y5" s="107" t="s">
        <v>621</v>
      </c>
      <c r="Z5" s="107" t="s">
        <v>621</v>
      </c>
      <c r="AA5" s="107" t="s">
        <v>621</v>
      </c>
      <c r="AB5" s="107" t="s">
        <v>621</v>
      </c>
      <c r="AC5" s="107" t="s">
        <v>622</v>
      </c>
      <c r="AD5" s="107" t="s">
        <v>621</v>
      </c>
      <c r="AE5" s="107" t="s">
        <v>621</v>
      </c>
      <c r="AF5" s="107" t="s">
        <v>621</v>
      </c>
      <c r="AG5" s="107" t="s">
        <v>623</v>
      </c>
      <c r="AH5" s="107" t="s">
        <v>621</v>
      </c>
      <c r="AI5" s="107" t="s">
        <v>621</v>
      </c>
      <c r="AJ5" s="107" t="s">
        <v>621</v>
      </c>
      <c r="AK5" s="107" t="s">
        <v>620</v>
      </c>
      <c r="AL5" s="107" t="s">
        <v>621</v>
      </c>
      <c r="AM5" s="107" t="s">
        <v>621</v>
      </c>
      <c r="AN5" s="107" t="s">
        <v>621</v>
      </c>
      <c r="AO5" s="107" t="s">
        <v>621</v>
      </c>
      <c r="AP5" s="107" t="s">
        <v>620</v>
      </c>
      <c r="AQ5" s="107" t="s">
        <v>621</v>
      </c>
      <c r="AR5" s="107" t="s">
        <v>621</v>
      </c>
      <c r="AS5" s="107" t="s">
        <v>623</v>
      </c>
      <c r="AT5" s="107" t="s">
        <v>621</v>
      </c>
      <c r="AU5" s="107" t="s">
        <v>623</v>
      </c>
      <c r="AV5" s="107" t="s">
        <v>621</v>
      </c>
      <c r="AW5" s="107" t="s">
        <v>623</v>
      </c>
      <c r="AX5" s="107" t="s">
        <v>621</v>
      </c>
      <c r="AY5" s="107" t="s">
        <v>623</v>
      </c>
      <c r="AZ5" s="107" t="s">
        <v>620</v>
      </c>
      <c r="BA5" s="107" t="s">
        <v>621</v>
      </c>
      <c r="BC5" s="107">
        <f t="shared" si="0"/>
        <v>36</v>
      </c>
      <c r="BD5" s="107">
        <f t="shared" si="1"/>
        <v>2</v>
      </c>
      <c r="BE5" s="107">
        <f t="shared" si="2"/>
        <v>5</v>
      </c>
      <c r="BF5" s="107">
        <f t="shared" si="3"/>
        <v>7</v>
      </c>
      <c r="BG5" s="107">
        <f t="shared" si="4"/>
        <v>0</v>
      </c>
      <c r="BH5" s="107">
        <f t="shared" si="5"/>
        <v>43</v>
      </c>
    </row>
    <row r="6" spans="1:60" x14ac:dyDescent="0.25">
      <c r="A6" s="104">
        <v>103</v>
      </c>
      <c r="B6" s="69" t="s">
        <v>5</v>
      </c>
      <c r="C6" s="69" t="s">
        <v>3</v>
      </c>
      <c r="D6" s="107" t="s">
        <v>621</v>
      </c>
      <c r="E6" s="107" t="s">
        <v>621</v>
      </c>
      <c r="F6" s="107" t="s">
        <v>621</v>
      </c>
      <c r="G6" s="107" t="s">
        <v>621</v>
      </c>
      <c r="H6" s="107" t="s">
        <v>623</v>
      </c>
      <c r="I6" s="107" t="s">
        <v>621</v>
      </c>
      <c r="J6" s="107" t="s">
        <v>621</v>
      </c>
      <c r="K6" s="107" t="s">
        <v>621</v>
      </c>
      <c r="L6" s="107" t="s">
        <v>622</v>
      </c>
      <c r="M6" s="107" t="s">
        <v>621</v>
      </c>
      <c r="N6" s="107" t="s">
        <v>622</v>
      </c>
      <c r="O6" s="107" t="s">
        <v>623</v>
      </c>
      <c r="P6" s="107" t="s">
        <v>621</v>
      </c>
      <c r="Q6" s="107" t="s">
        <v>623</v>
      </c>
      <c r="R6" s="107" t="s">
        <v>623</v>
      </c>
      <c r="S6" s="107" t="s">
        <v>621</v>
      </c>
      <c r="T6" s="107" t="s">
        <v>621</v>
      </c>
      <c r="U6" s="107" t="s">
        <v>620</v>
      </c>
      <c r="V6" s="107" t="s">
        <v>621</v>
      </c>
      <c r="W6" s="107" t="s">
        <v>621</v>
      </c>
      <c r="X6" s="107" t="s">
        <v>621</v>
      </c>
      <c r="Y6" s="107" t="s">
        <v>620</v>
      </c>
      <c r="Z6" s="107" t="s">
        <v>621</v>
      </c>
      <c r="AA6" s="107" t="s">
        <v>622</v>
      </c>
      <c r="AB6" s="107" t="s">
        <v>623</v>
      </c>
      <c r="AC6" s="107" t="s">
        <v>622</v>
      </c>
      <c r="AD6" s="107" t="s">
        <v>621</v>
      </c>
      <c r="AE6" s="107" t="s">
        <v>621</v>
      </c>
      <c r="AF6" s="107" t="s">
        <v>621</v>
      </c>
      <c r="AG6" s="107" t="s">
        <v>622</v>
      </c>
      <c r="AH6" s="107" t="s">
        <v>623</v>
      </c>
      <c r="AI6" s="107" t="s">
        <v>621</v>
      </c>
      <c r="AJ6" s="107" t="s">
        <v>623</v>
      </c>
      <c r="AK6" s="107" t="s">
        <v>621</v>
      </c>
      <c r="AL6" s="107" t="s">
        <v>621</v>
      </c>
      <c r="AM6" s="107" t="s">
        <v>621</v>
      </c>
      <c r="AN6" s="107" t="s">
        <v>623</v>
      </c>
      <c r="AO6" s="107" t="s">
        <v>621</v>
      </c>
      <c r="AP6" s="107" t="s">
        <v>620</v>
      </c>
      <c r="AQ6" s="107" t="s">
        <v>621</v>
      </c>
      <c r="AR6" s="107" t="s">
        <v>621</v>
      </c>
      <c r="AS6" s="107" t="s">
        <v>621</v>
      </c>
      <c r="AT6" s="107" t="s">
        <v>621</v>
      </c>
      <c r="AU6" s="107" t="s">
        <v>621</v>
      </c>
      <c r="AV6" s="107" t="s">
        <v>621</v>
      </c>
      <c r="AW6" s="107" t="s">
        <v>623</v>
      </c>
      <c r="AX6" s="107" t="s">
        <v>622</v>
      </c>
      <c r="AY6" s="107" t="s">
        <v>621</v>
      </c>
      <c r="AZ6" s="107" t="s">
        <v>621</v>
      </c>
      <c r="BA6" s="107" t="s">
        <v>621</v>
      </c>
      <c r="BC6" s="107">
        <f t="shared" si="0"/>
        <v>32</v>
      </c>
      <c r="BD6" s="107">
        <f t="shared" si="1"/>
        <v>6</v>
      </c>
      <c r="BE6" s="107">
        <f t="shared" si="2"/>
        <v>3</v>
      </c>
      <c r="BF6" s="107">
        <f t="shared" si="3"/>
        <v>9</v>
      </c>
      <c r="BG6" s="107">
        <f t="shared" si="4"/>
        <v>0</v>
      </c>
      <c r="BH6" s="107">
        <f t="shared" si="5"/>
        <v>41</v>
      </c>
    </row>
    <row r="7" spans="1:60" x14ac:dyDescent="0.25">
      <c r="A7" s="104">
        <v>104</v>
      </c>
      <c r="B7" s="69" t="s">
        <v>6</v>
      </c>
      <c r="C7" s="69" t="s">
        <v>3</v>
      </c>
      <c r="D7" s="107" t="s">
        <v>621</v>
      </c>
      <c r="E7" s="107" t="s">
        <v>621</v>
      </c>
      <c r="F7" s="107" t="s">
        <v>622</v>
      </c>
      <c r="G7" s="107" t="s">
        <v>621</v>
      </c>
      <c r="H7" s="107" t="s">
        <v>621</v>
      </c>
      <c r="I7" s="107" t="s">
        <v>623</v>
      </c>
      <c r="J7" s="107" t="s">
        <v>621</v>
      </c>
      <c r="K7" s="107" t="s">
        <v>622</v>
      </c>
      <c r="L7" s="107" t="s">
        <v>622</v>
      </c>
      <c r="M7" s="107" t="s">
        <v>621</v>
      </c>
      <c r="N7" s="107" t="s">
        <v>621</v>
      </c>
      <c r="O7" s="107" t="s">
        <v>621</v>
      </c>
      <c r="P7" s="107" t="s">
        <v>621</v>
      </c>
      <c r="Q7" s="107" t="s">
        <v>621</v>
      </c>
      <c r="R7" s="107" t="s">
        <v>621</v>
      </c>
      <c r="S7" s="107" t="s">
        <v>621</v>
      </c>
      <c r="T7" s="107" t="s">
        <v>621</v>
      </c>
      <c r="U7" s="107" t="s">
        <v>621</v>
      </c>
      <c r="V7" s="107" t="s">
        <v>623</v>
      </c>
      <c r="W7" s="107" t="s">
        <v>621</v>
      </c>
      <c r="X7" s="107" t="s">
        <v>621</v>
      </c>
      <c r="Y7" s="107" t="s">
        <v>621</v>
      </c>
      <c r="Z7" s="107" t="s">
        <v>621</v>
      </c>
      <c r="AA7" s="107" t="s">
        <v>621</v>
      </c>
      <c r="AB7" s="107" t="s">
        <v>623</v>
      </c>
      <c r="AC7" s="107" t="s">
        <v>622</v>
      </c>
      <c r="AD7" s="107" t="s">
        <v>621</v>
      </c>
      <c r="AE7" s="107" t="s">
        <v>621</v>
      </c>
      <c r="AF7" s="107" t="s">
        <v>621</v>
      </c>
      <c r="AG7" s="107" t="s">
        <v>621</v>
      </c>
      <c r="AH7" s="107" t="s">
        <v>621</v>
      </c>
      <c r="AI7" s="107" t="s">
        <v>621</v>
      </c>
      <c r="AJ7" s="107" t="s">
        <v>621</v>
      </c>
      <c r="AK7" s="107" t="s">
        <v>621</v>
      </c>
      <c r="AL7" s="107" t="s">
        <v>621</v>
      </c>
      <c r="AM7" s="107" t="s">
        <v>621</v>
      </c>
      <c r="AN7" s="107" t="s">
        <v>621</v>
      </c>
      <c r="AO7" s="107" t="s">
        <v>622</v>
      </c>
      <c r="AP7" s="107" t="s">
        <v>621</v>
      </c>
      <c r="AQ7" s="107" t="s">
        <v>621</v>
      </c>
      <c r="AR7" s="107" t="s">
        <v>621</v>
      </c>
      <c r="AS7" s="107" t="s">
        <v>621</v>
      </c>
      <c r="AT7" s="107" t="s">
        <v>621</v>
      </c>
      <c r="AU7" s="107" t="s">
        <v>623</v>
      </c>
      <c r="AV7" s="107" t="s">
        <v>621</v>
      </c>
      <c r="AW7" s="107" t="s">
        <v>621</v>
      </c>
      <c r="AX7" s="107" t="s">
        <v>621</v>
      </c>
      <c r="AY7" s="107" t="s">
        <v>621</v>
      </c>
      <c r="AZ7" s="107" t="s">
        <v>621</v>
      </c>
      <c r="BA7" s="107" t="s">
        <v>621</v>
      </c>
      <c r="BC7" s="107">
        <f t="shared" si="0"/>
        <v>41</v>
      </c>
      <c r="BD7" s="107">
        <f t="shared" si="1"/>
        <v>5</v>
      </c>
      <c r="BE7" s="107">
        <f t="shared" si="2"/>
        <v>0</v>
      </c>
      <c r="BF7" s="107">
        <f t="shared" si="3"/>
        <v>4</v>
      </c>
      <c r="BG7" s="107">
        <f t="shared" si="4"/>
        <v>0</v>
      </c>
      <c r="BH7" s="107">
        <f t="shared" si="5"/>
        <v>46</v>
      </c>
    </row>
    <row r="8" spans="1:60" x14ac:dyDescent="0.25">
      <c r="A8" s="104">
        <v>105</v>
      </c>
      <c r="B8" s="69" t="s">
        <v>7</v>
      </c>
      <c r="C8" s="69" t="s">
        <v>3</v>
      </c>
      <c r="D8" s="107" t="s">
        <v>621</v>
      </c>
      <c r="E8" s="107" t="s">
        <v>621</v>
      </c>
      <c r="F8" s="107" t="s">
        <v>621</v>
      </c>
      <c r="G8" s="107" t="s">
        <v>621</v>
      </c>
      <c r="H8" s="107" t="s">
        <v>621</v>
      </c>
      <c r="I8" s="107" t="s">
        <v>621</v>
      </c>
      <c r="J8" s="107" t="s">
        <v>621</v>
      </c>
      <c r="K8" s="107" t="s">
        <v>622</v>
      </c>
      <c r="L8" s="107" t="s">
        <v>620</v>
      </c>
      <c r="M8" s="107" t="s">
        <v>621</v>
      </c>
      <c r="N8" s="107" t="s">
        <v>620</v>
      </c>
      <c r="O8" s="107" t="s">
        <v>621</v>
      </c>
      <c r="P8" s="107" t="s">
        <v>621</v>
      </c>
      <c r="Q8" s="107" t="s">
        <v>623</v>
      </c>
      <c r="R8" s="107" t="s">
        <v>623</v>
      </c>
      <c r="S8" s="107" t="s">
        <v>621</v>
      </c>
      <c r="T8" s="107" t="s">
        <v>621</v>
      </c>
      <c r="U8" s="107" t="s">
        <v>621</v>
      </c>
      <c r="V8" s="107" t="s">
        <v>621</v>
      </c>
      <c r="W8" s="107" t="s">
        <v>621</v>
      </c>
      <c r="X8" s="107" t="s">
        <v>621</v>
      </c>
      <c r="Y8" s="107" t="s">
        <v>621</v>
      </c>
      <c r="Z8" s="107" t="s">
        <v>621</v>
      </c>
      <c r="AA8" s="107" t="s">
        <v>621</v>
      </c>
      <c r="AB8" s="107" t="s">
        <v>621</v>
      </c>
      <c r="AC8" s="107" t="s">
        <v>622</v>
      </c>
      <c r="AD8" s="107" t="s">
        <v>621</v>
      </c>
      <c r="AE8" s="107" t="s">
        <v>621</v>
      </c>
      <c r="AF8" s="107" t="s">
        <v>621</v>
      </c>
      <c r="AG8" s="107" t="s">
        <v>622</v>
      </c>
      <c r="AH8" s="107" t="s">
        <v>623</v>
      </c>
      <c r="AI8" s="107" t="s">
        <v>621</v>
      </c>
      <c r="AJ8" s="107" t="s">
        <v>621</v>
      </c>
      <c r="AK8" s="107" t="s">
        <v>621</v>
      </c>
      <c r="AL8" s="107" t="s">
        <v>621</v>
      </c>
      <c r="AM8" s="107" t="s">
        <v>621</v>
      </c>
      <c r="AN8" s="107" t="s">
        <v>622</v>
      </c>
      <c r="AO8" s="107" t="s">
        <v>622</v>
      </c>
      <c r="AP8" s="107" t="s">
        <v>623</v>
      </c>
      <c r="AQ8" s="107" t="s">
        <v>621</v>
      </c>
      <c r="AR8" s="107" t="s">
        <v>621</v>
      </c>
      <c r="AS8" s="107" t="s">
        <v>621</v>
      </c>
      <c r="AT8" s="107" t="s">
        <v>621</v>
      </c>
      <c r="AU8" s="107" t="s">
        <v>622</v>
      </c>
      <c r="AV8" s="107" t="s">
        <v>621</v>
      </c>
      <c r="AW8" s="107" t="s">
        <v>621</v>
      </c>
      <c r="AX8" s="107" t="s">
        <v>621</v>
      </c>
      <c r="AY8" s="107" t="s">
        <v>621</v>
      </c>
      <c r="AZ8" s="107" t="s">
        <v>621</v>
      </c>
      <c r="BA8" s="107" t="s">
        <v>621</v>
      </c>
      <c r="BC8" s="107">
        <f t="shared" si="0"/>
        <v>38</v>
      </c>
      <c r="BD8" s="107">
        <f t="shared" si="1"/>
        <v>6</v>
      </c>
      <c r="BE8" s="107">
        <f t="shared" si="2"/>
        <v>2</v>
      </c>
      <c r="BF8" s="107">
        <f t="shared" si="3"/>
        <v>4</v>
      </c>
      <c r="BG8" s="107">
        <f t="shared" si="4"/>
        <v>0</v>
      </c>
      <c r="BH8" s="107">
        <f t="shared" si="5"/>
        <v>46</v>
      </c>
    </row>
    <row r="9" spans="1:60" x14ac:dyDescent="0.25">
      <c r="A9" s="104">
        <v>106</v>
      </c>
      <c r="B9" s="69" t="s">
        <v>8</v>
      </c>
      <c r="C9" s="69" t="s">
        <v>3</v>
      </c>
      <c r="D9" s="107" t="s">
        <v>621</v>
      </c>
      <c r="E9" s="107" t="s">
        <v>623</v>
      </c>
      <c r="F9" s="107" t="s">
        <v>622</v>
      </c>
      <c r="G9" s="107" t="s">
        <v>621</v>
      </c>
      <c r="H9" s="107" t="s">
        <v>621</v>
      </c>
      <c r="I9" s="107" t="s">
        <v>621</v>
      </c>
      <c r="J9" s="107" t="s">
        <v>622</v>
      </c>
      <c r="K9" s="107" t="s">
        <v>623</v>
      </c>
      <c r="L9" s="107" t="s">
        <v>621</v>
      </c>
      <c r="M9" s="107" t="s">
        <v>621</v>
      </c>
      <c r="N9" s="107" t="s">
        <v>622</v>
      </c>
      <c r="O9" s="107" t="s">
        <v>621</v>
      </c>
      <c r="P9" s="107" t="s">
        <v>622</v>
      </c>
      <c r="Q9" s="107" t="s">
        <v>623</v>
      </c>
      <c r="R9" s="107" t="s">
        <v>621</v>
      </c>
      <c r="S9" s="107" t="s">
        <v>621</v>
      </c>
      <c r="T9" s="107" t="s">
        <v>623</v>
      </c>
      <c r="U9" s="107" t="s">
        <v>621</v>
      </c>
      <c r="V9" s="107" t="s">
        <v>621</v>
      </c>
      <c r="W9" s="107" t="s">
        <v>621</v>
      </c>
      <c r="X9" s="107" t="s">
        <v>621</v>
      </c>
      <c r="Y9" s="107" t="s">
        <v>621</v>
      </c>
      <c r="Z9" s="107" t="s">
        <v>623</v>
      </c>
      <c r="AA9" s="107" t="s">
        <v>623</v>
      </c>
      <c r="AB9" s="107" t="s">
        <v>621</v>
      </c>
      <c r="AC9" s="107" t="s">
        <v>622</v>
      </c>
      <c r="AD9" s="107" t="s">
        <v>621</v>
      </c>
      <c r="AE9" s="107" t="s">
        <v>623</v>
      </c>
      <c r="AF9" s="107" t="s">
        <v>621</v>
      </c>
      <c r="AG9" s="107" t="s">
        <v>622</v>
      </c>
      <c r="AH9" s="107" t="s">
        <v>621</v>
      </c>
      <c r="AI9" s="107" t="s">
        <v>621</v>
      </c>
      <c r="AJ9" s="107" t="s">
        <v>621</v>
      </c>
      <c r="AK9" s="107" t="s">
        <v>621</v>
      </c>
      <c r="AL9" s="107" t="s">
        <v>621</v>
      </c>
      <c r="AM9" s="107" t="s">
        <v>621</v>
      </c>
      <c r="AN9" s="107" t="s">
        <v>622</v>
      </c>
      <c r="AO9" s="107" t="s">
        <v>622</v>
      </c>
      <c r="AP9" s="107" t="s">
        <v>622</v>
      </c>
      <c r="AQ9" s="107" t="s">
        <v>621</v>
      </c>
      <c r="AR9" s="107" t="s">
        <v>622</v>
      </c>
      <c r="AS9" s="107" t="s">
        <v>621</v>
      </c>
      <c r="AT9" s="107" t="s">
        <v>621</v>
      </c>
      <c r="AU9" s="107" t="s">
        <v>621</v>
      </c>
      <c r="AV9" s="107" t="s">
        <v>621</v>
      </c>
      <c r="AW9" s="107" t="s">
        <v>621</v>
      </c>
      <c r="AX9" s="107" t="s">
        <v>621</v>
      </c>
      <c r="AY9" s="107" t="s">
        <v>621</v>
      </c>
      <c r="AZ9" s="107" t="s">
        <v>621</v>
      </c>
      <c r="BA9" s="107" t="s">
        <v>621</v>
      </c>
      <c r="BC9" s="107">
        <f t="shared" si="0"/>
        <v>33</v>
      </c>
      <c r="BD9" s="107">
        <f t="shared" si="1"/>
        <v>10</v>
      </c>
      <c r="BE9" s="107">
        <f t="shared" si="2"/>
        <v>0</v>
      </c>
      <c r="BF9" s="107">
        <f t="shared" si="3"/>
        <v>7</v>
      </c>
      <c r="BG9" s="107">
        <f t="shared" si="4"/>
        <v>0</v>
      </c>
      <c r="BH9" s="107">
        <f t="shared" si="5"/>
        <v>43</v>
      </c>
    </row>
    <row r="10" spans="1:60" x14ac:dyDescent="0.25">
      <c r="A10" s="104">
        <v>107</v>
      </c>
      <c r="B10" s="69" t="s">
        <v>9</v>
      </c>
      <c r="C10" s="69" t="s">
        <v>3</v>
      </c>
      <c r="D10" s="107" t="s">
        <v>621</v>
      </c>
      <c r="E10" s="107" t="s">
        <v>621</v>
      </c>
      <c r="F10" s="107" t="s">
        <v>621</v>
      </c>
      <c r="G10" s="107" t="s">
        <v>621</v>
      </c>
      <c r="H10" s="107" t="s">
        <v>621</v>
      </c>
      <c r="I10" s="107" t="s">
        <v>623</v>
      </c>
      <c r="J10" s="107" t="s">
        <v>621</v>
      </c>
      <c r="K10" s="107" t="s">
        <v>623</v>
      </c>
      <c r="L10" s="107" t="s">
        <v>622</v>
      </c>
      <c r="M10" s="107" t="s">
        <v>621</v>
      </c>
      <c r="N10" s="107" t="s">
        <v>622</v>
      </c>
      <c r="O10" s="107" t="s">
        <v>621</v>
      </c>
      <c r="P10" s="107" t="s">
        <v>621</v>
      </c>
      <c r="Q10" s="107" t="s">
        <v>621</v>
      </c>
      <c r="R10" s="107" t="s">
        <v>621</v>
      </c>
      <c r="S10" s="107" t="s">
        <v>621</v>
      </c>
      <c r="T10" s="107" t="s">
        <v>621</v>
      </c>
      <c r="U10" s="107" t="s">
        <v>621</v>
      </c>
      <c r="V10" s="107" t="s">
        <v>621</v>
      </c>
      <c r="W10" s="107" t="s">
        <v>621</v>
      </c>
      <c r="X10" s="107" t="s">
        <v>621</v>
      </c>
      <c r="Y10" s="107" t="s">
        <v>621</v>
      </c>
      <c r="Z10" s="107" t="s">
        <v>623</v>
      </c>
      <c r="AA10" s="107" t="s">
        <v>622</v>
      </c>
      <c r="AB10" s="107" t="s">
        <v>621</v>
      </c>
      <c r="AC10" s="107" t="s">
        <v>622</v>
      </c>
      <c r="AD10" s="107" t="s">
        <v>621</v>
      </c>
      <c r="AE10" s="107" t="s">
        <v>623</v>
      </c>
      <c r="AF10" s="107" t="s">
        <v>621</v>
      </c>
      <c r="AG10" s="107" t="s">
        <v>622</v>
      </c>
      <c r="AH10" s="107" t="s">
        <v>621</v>
      </c>
      <c r="AI10" s="107" t="s">
        <v>623</v>
      </c>
      <c r="AJ10" s="107" t="s">
        <v>621</v>
      </c>
      <c r="AK10" s="107" t="s">
        <v>623</v>
      </c>
      <c r="AL10" s="107" t="s">
        <v>621</v>
      </c>
      <c r="AM10" s="107" t="s">
        <v>621</v>
      </c>
      <c r="AN10" s="107" t="s">
        <v>621</v>
      </c>
      <c r="AO10" s="107" t="s">
        <v>622</v>
      </c>
      <c r="AP10" s="107" t="s">
        <v>620</v>
      </c>
      <c r="AQ10" s="107" t="s">
        <v>621</v>
      </c>
      <c r="AR10" s="107" t="s">
        <v>621</v>
      </c>
      <c r="AS10" s="107" t="s">
        <v>621</v>
      </c>
      <c r="AT10" s="107" t="s">
        <v>621</v>
      </c>
      <c r="AU10" s="107" t="s">
        <v>621</v>
      </c>
      <c r="AV10" s="107" t="s">
        <v>621</v>
      </c>
      <c r="AW10" s="107" t="s">
        <v>623</v>
      </c>
      <c r="AX10" s="107" t="s">
        <v>623</v>
      </c>
      <c r="AY10" s="107" t="s">
        <v>621</v>
      </c>
      <c r="AZ10" s="107" t="s">
        <v>621</v>
      </c>
      <c r="BA10" s="107" t="s">
        <v>621</v>
      </c>
      <c r="BC10" s="107">
        <f t="shared" si="0"/>
        <v>35</v>
      </c>
      <c r="BD10" s="107">
        <f t="shared" si="1"/>
        <v>6</v>
      </c>
      <c r="BE10" s="107">
        <f t="shared" si="2"/>
        <v>1</v>
      </c>
      <c r="BF10" s="107">
        <f t="shared" si="3"/>
        <v>8</v>
      </c>
      <c r="BG10" s="107">
        <f t="shared" si="4"/>
        <v>0</v>
      </c>
      <c r="BH10" s="107">
        <f t="shared" si="5"/>
        <v>42</v>
      </c>
    </row>
    <row r="11" spans="1:60" x14ac:dyDescent="0.25">
      <c r="A11" s="104">
        <v>108</v>
      </c>
      <c r="B11" s="69" t="s">
        <v>10</v>
      </c>
      <c r="C11" s="69" t="s">
        <v>3</v>
      </c>
      <c r="D11" s="107" t="s">
        <v>621</v>
      </c>
      <c r="E11" s="107" t="s">
        <v>621</v>
      </c>
      <c r="F11" s="107" t="s">
        <v>621</v>
      </c>
      <c r="G11" s="107" t="s">
        <v>621</v>
      </c>
      <c r="H11" s="107" t="s">
        <v>621</v>
      </c>
      <c r="I11" s="107" t="s">
        <v>621</v>
      </c>
      <c r="J11" s="107" t="s">
        <v>621</v>
      </c>
      <c r="K11" s="107" t="s">
        <v>621</v>
      </c>
      <c r="L11" s="107" t="s">
        <v>622</v>
      </c>
      <c r="M11" s="107" t="s">
        <v>621</v>
      </c>
      <c r="N11" s="107" t="s">
        <v>621</v>
      </c>
      <c r="O11" s="107" t="s">
        <v>621</v>
      </c>
      <c r="P11" s="107" t="s">
        <v>621</v>
      </c>
      <c r="Q11" s="107" t="s">
        <v>621</v>
      </c>
      <c r="R11" s="107" t="s">
        <v>621</v>
      </c>
      <c r="S11" s="107" t="s">
        <v>621</v>
      </c>
      <c r="T11" s="107" t="s">
        <v>621</v>
      </c>
      <c r="U11" s="107" t="s">
        <v>621</v>
      </c>
      <c r="V11" s="107" t="s">
        <v>623</v>
      </c>
      <c r="W11" s="107" t="s">
        <v>621</v>
      </c>
      <c r="X11" s="107" t="s">
        <v>621</v>
      </c>
      <c r="Y11" s="107" t="s">
        <v>621</v>
      </c>
      <c r="Z11" s="107" t="s">
        <v>623</v>
      </c>
      <c r="AA11" s="107" t="s">
        <v>622</v>
      </c>
      <c r="AB11" s="107" t="s">
        <v>621</v>
      </c>
      <c r="AC11" s="107" t="s">
        <v>622</v>
      </c>
      <c r="AD11" s="107" t="s">
        <v>621</v>
      </c>
      <c r="AE11" s="107" t="s">
        <v>621</v>
      </c>
      <c r="AF11" s="107" t="s">
        <v>621</v>
      </c>
      <c r="AG11" s="107" t="s">
        <v>621</v>
      </c>
      <c r="AH11" s="107" t="s">
        <v>621</v>
      </c>
      <c r="AI11" s="107" t="s">
        <v>621</v>
      </c>
      <c r="AJ11" s="107" t="s">
        <v>621</v>
      </c>
      <c r="AK11" s="107" t="s">
        <v>621</v>
      </c>
      <c r="AL11" s="107" t="s">
        <v>621</v>
      </c>
      <c r="AM11" s="107" t="s">
        <v>621</v>
      </c>
      <c r="AN11" s="107" t="s">
        <v>622</v>
      </c>
      <c r="AO11" s="107" t="s">
        <v>622</v>
      </c>
      <c r="AP11" s="107" t="s">
        <v>623</v>
      </c>
      <c r="AQ11" s="107" t="s">
        <v>621</v>
      </c>
      <c r="AR11" s="107" t="s">
        <v>621</v>
      </c>
      <c r="AS11" s="107" t="s">
        <v>621</v>
      </c>
      <c r="AT11" s="107" t="s">
        <v>621</v>
      </c>
      <c r="AU11" s="107" t="s">
        <v>621</v>
      </c>
      <c r="AV11" s="107" t="s">
        <v>621</v>
      </c>
      <c r="AW11" s="107" t="s">
        <v>621</v>
      </c>
      <c r="AX11" s="107" t="s">
        <v>621</v>
      </c>
      <c r="AY11" s="107" t="s">
        <v>621</v>
      </c>
      <c r="AZ11" s="107" t="s">
        <v>621</v>
      </c>
      <c r="BA11" s="107" t="s">
        <v>621</v>
      </c>
      <c r="BC11" s="107">
        <f t="shared" si="0"/>
        <v>42</v>
      </c>
      <c r="BD11" s="107">
        <f t="shared" si="1"/>
        <v>5</v>
      </c>
      <c r="BE11" s="107">
        <f t="shared" si="2"/>
        <v>0</v>
      </c>
      <c r="BF11" s="107">
        <f t="shared" si="3"/>
        <v>3</v>
      </c>
      <c r="BG11" s="107">
        <f t="shared" si="4"/>
        <v>0</v>
      </c>
      <c r="BH11" s="107">
        <f t="shared" si="5"/>
        <v>47</v>
      </c>
    </row>
    <row r="12" spans="1:60" x14ac:dyDescent="0.25">
      <c r="A12" s="104">
        <v>109</v>
      </c>
      <c r="B12" s="69" t="s">
        <v>11</v>
      </c>
      <c r="C12" s="69" t="s">
        <v>3</v>
      </c>
      <c r="D12" s="107" t="s">
        <v>621</v>
      </c>
      <c r="E12" s="107" t="s">
        <v>621</v>
      </c>
      <c r="F12" s="107" t="s">
        <v>621</v>
      </c>
      <c r="G12" s="107" t="s">
        <v>621</v>
      </c>
      <c r="H12" s="107" t="s">
        <v>621</v>
      </c>
      <c r="I12" s="107" t="s">
        <v>621</v>
      </c>
      <c r="J12" s="107" t="s">
        <v>623</v>
      </c>
      <c r="K12" s="107" t="s">
        <v>623</v>
      </c>
      <c r="L12" s="107" t="s">
        <v>622</v>
      </c>
      <c r="M12" s="107" t="s">
        <v>623</v>
      </c>
      <c r="N12" s="107" t="s">
        <v>622</v>
      </c>
      <c r="O12" s="107" t="s">
        <v>621</v>
      </c>
      <c r="P12" s="107" t="s">
        <v>622</v>
      </c>
      <c r="Q12" s="107" t="s">
        <v>621</v>
      </c>
      <c r="R12" s="107" t="s">
        <v>623</v>
      </c>
      <c r="S12" s="107" t="s">
        <v>621</v>
      </c>
      <c r="T12" s="107" t="s">
        <v>621</v>
      </c>
      <c r="U12" s="107" t="s">
        <v>621</v>
      </c>
      <c r="V12" s="107" t="s">
        <v>621</v>
      </c>
      <c r="W12" s="107" t="s">
        <v>621</v>
      </c>
      <c r="X12" s="107" t="s">
        <v>622</v>
      </c>
      <c r="Y12" s="107" t="s">
        <v>621</v>
      </c>
      <c r="Z12" s="107" t="s">
        <v>623</v>
      </c>
      <c r="AA12" s="107" t="s">
        <v>621</v>
      </c>
      <c r="AB12" s="107" t="s">
        <v>623</v>
      </c>
      <c r="AC12" s="107" t="s">
        <v>622</v>
      </c>
      <c r="AD12" s="107" t="s">
        <v>621</v>
      </c>
      <c r="AE12" s="107" t="s">
        <v>623</v>
      </c>
      <c r="AF12" s="107" t="s">
        <v>621</v>
      </c>
      <c r="AG12" s="107" t="s">
        <v>622</v>
      </c>
      <c r="AH12" s="107" t="s">
        <v>621</v>
      </c>
      <c r="AI12" s="107" t="s">
        <v>621</v>
      </c>
      <c r="AJ12" s="107" t="s">
        <v>621</v>
      </c>
      <c r="AK12" s="107" t="s">
        <v>621</v>
      </c>
      <c r="AL12" s="107" t="s">
        <v>621</v>
      </c>
      <c r="AM12" s="107" t="s">
        <v>621</v>
      </c>
      <c r="AN12" s="107" t="s">
        <v>622</v>
      </c>
      <c r="AO12" s="107" t="s">
        <v>622</v>
      </c>
      <c r="AP12" s="107" t="s">
        <v>622</v>
      </c>
      <c r="AQ12" s="107" t="s">
        <v>621</v>
      </c>
      <c r="AR12" s="107" t="s">
        <v>622</v>
      </c>
      <c r="AS12" s="107" t="s">
        <v>621</v>
      </c>
      <c r="AT12" s="107" t="s">
        <v>621</v>
      </c>
      <c r="AU12" s="107" t="s">
        <v>621</v>
      </c>
      <c r="AV12" s="107" t="s">
        <v>621</v>
      </c>
      <c r="AW12" s="107" t="s">
        <v>621</v>
      </c>
      <c r="AX12" s="107" t="s">
        <v>621</v>
      </c>
      <c r="AY12" s="107" t="s">
        <v>621</v>
      </c>
      <c r="AZ12" s="107" t="s">
        <v>621</v>
      </c>
      <c r="BA12" s="107" t="s">
        <v>621</v>
      </c>
      <c r="BC12" s="107">
        <f t="shared" si="0"/>
        <v>33</v>
      </c>
      <c r="BD12" s="107">
        <f t="shared" si="1"/>
        <v>10</v>
      </c>
      <c r="BE12" s="107">
        <f t="shared" si="2"/>
        <v>0</v>
      </c>
      <c r="BF12" s="107">
        <f t="shared" si="3"/>
        <v>7</v>
      </c>
      <c r="BG12" s="107">
        <f t="shared" si="4"/>
        <v>0</v>
      </c>
      <c r="BH12" s="107">
        <f t="shared" si="5"/>
        <v>43</v>
      </c>
    </row>
    <row r="13" spans="1:60" x14ac:dyDescent="0.25">
      <c r="A13" s="104">
        <v>110</v>
      </c>
      <c r="B13" s="69" t="s">
        <v>12</v>
      </c>
      <c r="C13" s="69" t="s">
        <v>3</v>
      </c>
      <c r="D13" s="107" t="s">
        <v>621</v>
      </c>
      <c r="E13" s="107" t="s">
        <v>621</v>
      </c>
      <c r="F13" s="107" t="s">
        <v>621</v>
      </c>
      <c r="G13" s="107" t="s">
        <v>621</v>
      </c>
      <c r="H13" s="107" t="s">
        <v>621</v>
      </c>
      <c r="I13" s="107" t="s">
        <v>621</v>
      </c>
      <c r="J13" s="107" t="s">
        <v>622</v>
      </c>
      <c r="K13" s="107" t="s">
        <v>623</v>
      </c>
      <c r="L13" s="107" t="s">
        <v>620</v>
      </c>
      <c r="M13" s="107" t="s">
        <v>621</v>
      </c>
      <c r="N13" s="107" t="s">
        <v>622</v>
      </c>
      <c r="O13" s="107" t="s">
        <v>621</v>
      </c>
      <c r="P13" s="107" t="s">
        <v>622</v>
      </c>
      <c r="Q13" s="107" t="s">
        <v>621</v>
      </c>
      <c r="R13" s="107" t="s">
        <v>621</v>
      </c>
      <c r="S13" s="107" t="s">
        <v>621</v>
      </c>
      <c r="T13" s="107" t="s">
        <v>621</v>
      </c>
      <c r="U13" s="107" t="s">
        <v>621</v>
      </c>
      <c r="V13" s="107" t="s">
        <v>621</v>
      </c>
      <c r="W13" s="107" t="s">
        <v>621</v>
      </c>
      <c r="X13" s="107" t="s">
        <v>622</v>
      </c>
      <c r="Y13" s="107" t="s">
        <v>622</v>
      </c>
      <c r="Z13" s="107" t="s">
        <v>623</v>
      </c>
      <c r="AA13" s="107" t="s">
        <v>622</v>
      </c>
      <c r="AB13" s="107" t="s">
        <v>621</v>
      </c>
      <c r="AC13" s="107" t="s">
        <v>622</v>
      </c>
      <c r="AD13" s="107" t="s">
        <v>621</v>
      </c>
      <c r="AE13" s="107" t="s">
        <v>623</v>
      </c>
      <c r="AF13" s="107" t="s">
        <v>621</v>
      </c>
      <c r="AG13" s="107" t="s">
        <v>622</v>
      </c>
      <c r="AH13" s="107" t="s">
        <v>621</v>
      </c>
      <c r="AI13" s="107" t="s">
        <v>621</v>
      </c>
      <c r="AJ13" s="107" t="s">
        <v>621</v>
      </c>
      <c r="AK13" s="107" t="s">
        <v>621</v>
      </c>
      <c r="AL13" s="107" t="s">
        <v>621</v>
      </c>
      <c r="AM13" s="107" t="s">
        <v>621</v>
      </c>
      <c r="AN13" s="107" t="s">
        <v>622</v>
      </c>
      <c r="AO13" s="107" t="s">
        <v>622</v>
      </c>
      <c r="AP13" s="107" t="s">
        <v>622</v>
      </c>
      <c r="AQ13" s="107" t="s">
        <v>621</v>
      </c>
      <c r="AR13" s="107" t="s">
        <v>621</v>
      </c>
      <c r="AS13" s="107" t="s">
        <v>621</v>
      </c>
      <c r="AT13" s="107" t="s">
        <v>621</v>
      </c>
      <c r="AU13" s="107" t="s">
        <v>621</v>
      </c>
      <c r="AV13" s="107" t="s">
        <v>621</v>
      </c>
      <c r="AW13" s="107" t="s">
        <v>621</v>
      </c>
      <c r="AX13" s="107" t="s">
        <v>621</v>
      </c>
      <c r="AY13" s="107" t="s">
        <v>621</v>
      </c>
      <c r="AZ13" s="107" t="s">
        <v>621</v>
      </c>
      <c r="BA13" s="107" t="s">
        <v>621</v>
      </c>
      <c r="BC13" s="107">
        <f t="shared" si="0"/>
        <v>35</v>
      </c>
      <c r="BD13" s="107">
        <f t="shared" si="1"/>
        <v>11</v>
      </c>
      <c r="BE13" s="107">
        <f t="shared" si="2"/>
        <v>1</v>
      </c>
      <c r="BF13" s="107">
        <f t="shared" si="3"/>
        <v>3</v>
      </c>
      <c r="BG13" s="107">
        <f t="shared" si="4"/>
        <v>0</v>
      </c>
      <c r="BH13" s="107">
        <f t="shared" si="5"/>
        <v>47</v>
      </c>
    </row>
    <row r="14" spans="1:60" x14ac:dyDescent="0.25">
      <c r="A14" s="104">
        <v>111</v>
      </c>
      <c r="B14" s="69" t="s">
        <v>13</v>
      </c>
      <c r="C14" s="69" t="s">
        <v>3</v>
      </c>
      <c r="D14" s="107" t="s">
        <v>621</v>
      </c>
      <c r="E14" s="107" t="s">
        <v>621</v>
      </c>
      <c r="F14" s="107" t="s">
        <v>621</v>
      </c>
      <c r="G14" s="107" t="s">
        <v>621</v>
      </c>
      <c r="H14" s="107" t="s">
        <v>621</v>
      </c>
      <c r="I14" s="107" t="s">
        <v>621</v>
      </c>
      <c r="J14" s="107" t="s">
        <v>621</v>
      </c>
      <c r="K14" s="107" t="s">
        <v>623</v>
      </c>
      <c r="L14" s="107" t="s">
        <v>622</v>
      </c>
      <c r="M14" s="107" t="s">
        <v>621</v>
      </c>
      <c r="N14" s="107" t="s">
        <v>622</v>
      </c>
      <c r="O14" s="107" t="s">
        <v>621</v>
      </c>
      <c r="P14" s="107" t="s">
        <v>621</v>
      </c>
      <c r="Q14" s="107" t="s">
        <v>621</v>
      </c>
      <c r="R14" s="107" t="s">
        <v>621</v>
      </c>
      <c r="S14" s="107" t="s">
        <v>621</v>
      </c>
      <c r="T14" s="107" t="s">
        <v>621</v>
      </c>
      <c r="U14" s="107" t="s">
        <v>621</v>
      </c>
      <c r="V14" s="107" t="s">
        <v>621</v>
      </c>
      <c r="W14" s="107" t="s">
        <v>621</v>
      </c>
      <c r="X14" s="107" t="s">
        <v>621</v>
      </c>
      <c r="Y14" s="107" t="s">
        <v>621</v>
      </c>
      <c r="Z14" s="107" t="s">
        <v>623</v>
      </c>
      <c r="AA14" s="107" t="s">
        <v>622</v>
      </c>
      <c r="AB14" s="107" t="s">
        <v>621</v>
      </c>
      <c r="AC14" s="107" t="s">
        <v>622</v>
      </c>
      <c r="AD14" s="107" t="s">
        <v>621</v>
      </c>
      <c r="AE14" s="107" t="s">
        <v>621</v>
      </c>
      <c r="AF14" s="107" t="s">
        <v>621</v>
      </c>
      <c r="AG14" s="107" t="s">
        <v>622</v>
      </c>
      <c r="AH14" s="107" t="s">
        <v>620</v>
      </c>
      <c r="AI14" s="107" t="s">
        <v>621</v>
      </c>
      <c r="AJ14" s="107" t="s">
        <v>620</v>
      </c>
      <c r="AK14" s="107" t="s">
        <v>621</v>
      </c>
      <c r="AL14" s="107" t="s">
        <v>621</v>
      </c>
      <c r="AM14" s="107" t="s">
        <v>621</v>
      </c>
      <c r="AN14" s="107" t="s">
        <v>623</v>
      </c>
      <c r="AO14" s="107" t="s">
        <v>622</v>
      </c>
      <c r="AP14" s="107" t="s">
        <v>620</v>
      </c>
      <c r="AQ14" s="107" t="s">
        <v>621</v>
      </c>
      <c r="AR14" s="107" t="s">
        <v>621</v>
      </c>
      <c r="AS14" s="107" t="s">
        <v>621</v>
      </c>
      <c r="AT14" s="107" t="s">
        <v>621</v>
      </c>
      <c r="AU14" s="107" t="s">
        <v>623</v>
      </c>
      <c r="AV14" s="107" t="s">
        <v>621</v>
      </c>
      <c r="AW14" s="107" t="s">
        <v>623</v>
      </c>
      <c r="AX14" s="107" t="s">
        <v>621</v>
      </c>
      <c r="AY14" s="107" t="s">
        <v>621</v>
      </c>
      <c r="AZ14" s="107" t="s">
        <v>621</v>
      </c>
      <c r="BA14" s="107" t="s">
        <v>620</v>
      </c>
      <c r="BC14" s="107">
        <f t="shared" si="0"/>
        <v>35</v>
      </c>
      <c r="BD14" s="107">
        <f t="shared" si="1"/>
        <v>6</v>
      </c>
      <c r="BE14" s="107">
        <f t="shared" si="2"/>
        <v>4</v>
      </c>
      <c r="BF14" s="107">
        <f t="shared" si="3"/>
        <v>5</v>
      </c>
      <c r="BG14" s="107">
        <f t="shared" si="4"/>
        <v>0</v>
      </c>
      <c r="BH14" s="107">
        <f t="shared" si="5"/>
        <v>45</v>
      </c>
    </row>
    <row r="15" spans="1:60" x14ac:dyDescent="0.25">
      <c r="A15" s="104">
        <v>112</v>
      </c>
      <c r="B15" s="69" t="s">
        <v>14</v>
      </c>
      <c r="C15" s="69" t="s">
        <v>3</v>
      </c>
      <c r="D15" s="107" t="s">
        <v>621</v>
      </c>
      <c r="E15" s="107" t="s">
        <v>621</v>
      </c>
      <c r="F15" s="107" t="s">
        <v>621</v>
      </c>
      <c r="G15" s="107" t="s">
        <v>621</v>
      </c>
      <c r="H15" s="107" t="s">
        <v>621</v>
      </c>
      <c r="I15" s="107" t="s">
        <v>621</v>
      </c>
      <c r="J15" s="107" t="s">
        <v>621</v>
      </c>
      <c r="K15" s="107" t="s">
        <v>622</v>
      </c>
      <c r="L15" s="107" t="s">
        <v>621</v>
      </c>
      <c r="M15" s="107" t="s">
        <v>621</v>
      </c>
      <c r="N15" s="107" t="s">
        <v>620</v>
      </c>
      <c r="O15" s="107" t="s">
        <v>621</v>
      </c>
      <c r="P15" s="107" t="s">
        <v>621</v>
      </c>
      <c r="Q15" s="107" t="s">
        <v>621</v>
      </c>
      <c r="R15" s="107" t="s">
        <v>621</v>
      </c>
      <c r="S15" s="107" t="s">
        <v>621</v>
      </c>
      <c r="T15" s="107" t="s">
        <v>621</v>
      </c>
      <c r="U15" s="107" t="s">
        <v>621</v>
      </c>
      <c r="V15" s="107" t="s">
        <v>621</v>
      </c>
      <c r="W15" s="107" t="s">
        <v>621</v>
      </c>
      <c r="X15" s="107" t="s">
        <v>621</v>
      </c>
      <c r="Y15" s="107" t="s">
        <v>620</v>
      </c>
      <c r="Z15" s="107" t="s">
        <v>623</v>
      </c>
      <c r="AA15" s="107" t="s">
        <v>622</v>
      </c>
      <c r="AB15" s="107" t="s">
        <v>621</v>
      </c>
      <c r="AC15" s="107" t="s">
        <v>622</v>
      </c>
      <c r="AD15" s="107" t="s">
        <v>621</v>
      </c>
      <c r="AE15" s="107" t="s">
        <v>623</v>
      </c>
      <c r="AF15" s="107" t="s">
        <v>621</v>
      </c>
      <c r="AG15" s="107" t="s">
        <v>621</v>
      </c>
      <c r="AH15" s="107" t="s">
        <v>621</v>
      </c>
      <c r="AI15" s="107" t="s">
        <v>621</v>
      </c>
      <c r="AJ15" s="107" t="s">
        <v>621</v>
      </c>
      <c r="AK15" s="107" t="s">
        <v>621</v>
      </c>
      <c r="AL15" s="107" t="s">
        <v>623</v>
      </c>
      <c r="AM15" s="107" t="s">
        <v>621</v>
      </c>
      <c r="AN15" s="107" t="s">
        <v>622</v>
      </c>
      <c r="AO15" s="107" t="s">
        <v>622</v>
      </c>
      <c r="AP15" s="107" t="s">
        <v>623</v>
      </c>
      <c r="AQ15" s="107" t="s">
        <v>621</v>
      </c>
      <c r="AR15" s="107" t="s">
        <v>621</v>
      </c>
      <c r="AS15" s="107" t="s">
        <v>621</v>
      </c>
      <c r="AT15" s="107" t="s">
        <v>621</v>
      </c>
      <c r="AU15" s="107" t="s">
        <v>623</v>
      </c>
      <c r="AV15" s="107" t="s">
        <v>621</v>
      </c>
      <c r="AW15" s="107" t="s">
        <v>623</v>
      </c>
      <c r="AX15" s="107" t="s">
        <v>621</v>
      </c>
      <c r="AY15" s="107" t="s">
        <v>621</v>
      </c>
      <c r="AZ15" s="107" t="s">
        <v>623</v>
      </c>
      <c r="BA15" s="107" t="s">
        <v>621</v>
      </c>
      <c r="BC15" s="107">
        <f t="shared" si="0"/>
        <v>36</v>
      </c>
      <c r="BD15" s="107">
        <f t="shared" si="1"/>
        <v>5</v>
      </c>
      <c r="BE15" s="107">
        <f t="shared" si="2"/>
        <v>2</v>
      </c>
      <c r="BF15" s="107">
        <f t="shared" si="3"/>
        <v>7</v>
      </c>
      <c r="BG15" s="107">
        <f t="shared" si="4"/>
        <v>0</v>
      </c>
      <c r="BH15" s="107">
        <f t="shared" si="5"/>
        <v>43</v>
      </c>
    </row>
    <row r="16" spans="1:60" x14ac:dyDescent="0.25">
      <c r="A16" s="104">
        <v>113</v>
      </c>
      <c r="B16" s="69" t="s">
        <v>624</v>
      </c>
      <c r="C16" s="69" t="s">
        <v>3</v>
      </c>
      <c r="D16" s="107" t="s">
        <v>621</v>
      </c>
      <c r="E16" s="107" t="s">
        <v>621</v>
      </c>
      <c r="F16" s="107" t="s">
        <v>621</v>
      </c>
      <c r="G16" s="107" t="s">
        <v>621</v>
      </c>
      <c r="H16" s="107" t="s">
        <v>621</v>
      </c>
      <c r="I16" s="107" t="s">
        <v>621</v>
      </c>
      <c r="J16" s="107" t="s">
        <v>621</v>
      </c>
      <c r="K16" s="107" t="s">
        <v>621</v>
      </c>
      <c r="L16" s="107" t="s">
        <v>621</v>
      </c>
      <c r="M16" s="107" t="s">
        <v>621</v>
      </c>
      <c r="N16" s="107" t="s">
        <v>622</v>
      </c>
      <c r="O16" s="107" t="s">
        <v>621</v>
      </c>
      <c r="P16" s="107" t="s">
        <v>621</v>
      </c>
      <c r="Q16" s="107" t="s">
        <v>621</v>
      </c>
      <c r="R16" s="107" t="s">
        <v>621</v>
      </c>
      <c r="S16" s="107" t="s">
        <v>621</v>
      </c>
      <c r="T16" s="107" t="s">
        <v>621</v>
      </c>
      <c r="U16" s="107" t="s">
        <v>621</v>
      </c>
      <c r="V16" s="107" t="s">
        <v>621</v>
      </c>
      <c r="W16" s="107" t="s">
        <v>621</v>
      </c>
      <c r="X16" s="107" t="s">
        <v>621</v>
      </c>
      <c r="Y16" s="107" t="s">
        <v>621</v>
      </c>
      <c r="Z16" s="107" t="s">
        <v>623</v>
      </c>
      <c r="AA16" s="107" t="s">
        <v>621</v>
      </c>
      <c r="AB16" s="107" t="s">
        <v>623</v>
      </c>
      <c r="AC16" s="107" t="s">
        <v>622</v>
      </c>
      <c r="AD16" s="107" t="s">
        <v>621</v>
      </c>
      <c r="AE16" s="107" t="s">
        <v>623</v>
      </c>
      <c r="AF16" s="107" t="s">
        <v>621</v>
      </c>
      <c r="AG16" s="107" t="s">
        <v>622</v>
      </c>
      <c r="AH16" s="107" t="s">
        <v>621</v>
      </c>
      <c r="AI16" s="107" t="s">
        <v>623</v>
      </c>
      <c r="AJ16" s="107" t="s">
        <v>623</v>
      </c>
      <c r="AK16" s="107" t="s">
        <v>623</v>
      </c>
      <c r="AL16" s="107" t="s">
        <v>621</v>
      </c>
      <c r="AM16" s="107" t="s">
        <v>621</v>
      </c>
      <c r="AN16" s="107" t="s">
        <v>622</v>
      </c>
      <c r="AO16" s="107" t="s">
        <v>622</v>
      </c>
      <c r="AP16" s="107" t="s">
        <v>623</v>
      </c>
      <c r="AQ16" s="107" t="s">
        <v>621</v>
      </c>
      <c r="AR16" s="107" t="s">
        <v>621</v>
      </c>
      <c r="AS16" s="107" t="s">
        <v>621</v>
      </c>
      <c r="AT16" s="107" t="s">
        <v>621</v>
      </c>
      <c r="AU16" s="107" t="s">
        <v>621</v>
      </c>
      <c r="AV16" s="107" t="s">
        <v>621</v>
      </c>
      <c r="AW16" s="107" t="s">
        <v>621</v>
      </c>
      <c r="AX16" s="107" t="s">
        <v>621</v>
      </c>
      <c r="AY16" s="107" t="s">
        <v>621</v>
      </c>
      <c r="AZ16" s="107" t="s">
        <v>621</v>
      </c>
      <c r="BA16" s="107" t="s">
        <v>621</v>
      </c>
      <c r="BC16" s="107">
        <f t="shared" si="0"/>
        <v>38</v>
      </c>
      <c r="BD16" s="107">
        <f t="shared" si="1"/>
        <v>5</v>
      </c>
      <c r="BE16" s="107">
        <f t="shared" si="2"/>
        <v>0</v>
      </c>
      <c r="BF16" s="107">
        <f t="shared" si="3"/>
        <v>7</v>
      </c>
      <c r="BG16" s="107">
        <f t="shared" si="4"/>
        <v>0</v>
      </c>
      <c r="BH16" s="107">
        <f t="shared" si="5"/>
        <v>43</v>
      </c>
    </row>
    <row r="17" spans="1:60" x14ac:dyDescent="0.25">
      <c r="A17" s="104">
        <v>114</v>
      </c>
      <c r="B17" s="69" t="s">
        <v>16</v>
      </c>
      <c r="C17" s="69" t="s">
        <v>3</v>
      </c>
      <c r="D17" s="107" t="s">
        <v>621</v>
      </c>
      <c r="E17" s="107" t="s">
        <v>621</v>
      </c>
      <c r="F17" s="107" t="s">
        <v>621</v>
      </c>
      <c r="G17" s="107" t="s">
        <v>621</v>
      </c>
      <c r="H17" s="107" t="s">
        <v>621</v>
      </c>
      <c r="I17" s="107" t="s">
        <v>621</v>
      </c>
      <c r="J17" s="107" t="s">
        <v>621</v>
      </c>
      <c r="K17" s="107" t="s">
        <v>621</v>
      </c>
      <c r="L17" s="107" t="s">
        <v>622</v>
      </c>
      <c r="M17" s="107" t="s">
        <v>621</v>
      </c>
      <c r="N17" s="107" t="s">
        <v>622</v>
      </c>
      <c r="O17" s="107" t="s">
        <v>621</v>
      </c>
      <c r="P17" s="107" t="s">
        <v>621</v>
      </c>
      <c r="Q17" s="107" t="s">
        <v>623</v>
      </c>
      <c r="R17" s="107" t="s">
        <v>621</v>
      </c>
      <c r="S17" s="107" t="s">
        <v>621</v>
      </c>
      <c r="T17" s="107" t="s">
        <v>621</v>
      </c>
      <c r="U17" s="107" t="s">
        <v>621</v>
      </c>
      <c r="V17" s="107" t="s">
        <v>621</v>
      </c>
      <c r="W17" s="107" t="s">
        <v>621</v>
      </c>
      <c r="X17" s="107" t="s">
        <v>620</v>
      </c>
      <c r="Y17" s="107" t="s">
        <v>620</v>
      </c>
      <c r="Z17" s="107" t="s">
        <v>623</v>
      </c>
      <c r="AA17" s="107" t="s">
        <v>621</v>
      </c>
      <c r="AB17" s="107" t="s">
        <v>621</v>
      </c>
      <c r="AC17" s="107" t="s">
        <v>622</v>
      </c>
      <c r="AD17" s="107" t="s">
        <v>621</v>
      </c>
      <c r="AE17" s="107" t="s">
        <v>623</v>
      </c>
      <c r="AF17" s="107" t="s">
        <v>623</v>
      </c>
      <c r="AG17" s="107" t="s">
        <v>622</v>
      </c>
      <c r="AH17" s="107" t="s">
        <v>621</v>
      </c>
      <c r="AI17" s="107" t="s">
        <v>621</v>
      </c>
      <c r="AJ17" s="107" t="s">
        <v>621</v>
      </c>
      <c r="AK17" s="107" t="s">
        <v>621</v>
      </c>
      <c r="AL17" s="107" t="s">
        <v>621</v>
      </c>
      <c r="AM17" s="107" t="s">
        <v>621</v>
      </c>
      <c r="AN17" s="107" t="s">
        <v>623</v>
      </c>
      <c r="AO17" s="107" t="s">
        <v>622</v>
      </c>
      <c r="AP17" s="107" t="s">
        <v>621</v>
      </c>
      <c r="AQ17" s="107" t="s">
        <v>621</v>
      </c>
      <c r="AR17" s="107" t="s">
        <v>621</v>
      </c>
      <c r="AS17" s="107" t="s">
        <v>621</v>
      </c>
      <c r="AT17" s="107" t="s">
        <v>621</v>
      </c>
      <c r="AU17" s="107" t="s">
        <v>623</v>
      </c>
      <c r="AV17" s="107" t="s">
        <v>621</v>
      </c>
      <c r="AW17" s="107" t="s">
        <v>621</v>
      </c>
      <c r="AX17" s="107" t="s">
        <v>621</v>
      </c>
      <c r="AY17" s="107" t="s">
        <v>623</v>
      </c>
      <c r="AZ17" s="107" t="s">
        <v>623</v>
      </c>
      <c r="BA17" s="107" t="s">
        <v>621</v>
      </c>
      <c r="BC17" s="107">
        <f t="shared" si="0"/>
        <v>35</v>
      </c>
      <c r="BD17" s="107">
        <f t="shared" si="1"/>
        <v>5</v>
      </c>
      <c r="BE17" s="107">
        <f t="shared" si="2"/>
        <v>2</v>
      </c>
      <c r="BF17" s="107">
        <f t="shared" si="3"/>
        <v>8</v>
      </c>
      <c r="BG17" s="107">
        <f t="shared" si="4"/>
        <v>0</v>
      </c>
      <c r="BH17" s="107">
        <f t="shared" si="5"/>
        <v>42</v>
      </c>
    </row>
    <row r="18" spans="1:60" x14ac:dyDescent="0.25">
      <c r="A18" s="104">
        <v>115</v>
      </c>
      <c r="B18" s="69" t="s">
        <v>625</v>
      </c>
      <c r="C18" s="69" t="s">
        <v>3</v>
      </c>
      <c r="D18" s="107" t="s">
        <v>621</v>
      </c>
      <c r="E18" s="107" t="s">
        <v>621</v>
      </c>
      <c r="F18" s="107" t="s">
        <v>623</v>
      </c>
      <c r="G18" s="107" t="s">
        <v>621</v>
      </c>
      <c r="H18" s="107" t="s">
        <v>621</v>
      </c>
      <c r="I18" s="107" t="s">
        <v>621</v>
      </c>
      <c r="J18" s="107" t="s">
        <v>621</v>
      </c>
      <c r="K18" s="107" t="s">
        <v>621</v>
      </c>
      <c r="L18" s="107" t="s">
        <v>621</v>
      </c>
      <c r="M18" s="107" t="s">
        <v>621</v>
      </c>
      <c r="N18" s="107" t="s">
        <v>622</v>
      </c>
      <c r="O18" s="107" t="s">
        <v>623</v>
      </c>
      <c r="P18" s="107" t="s">
        <v>621</v>
      </c>
      <c r="Q18" s="107" t="s">
        <v>623</v>
      </c>
      <c r="R18" s="107" t="s">
        <v>621</v>
      </c>
      <c r="S18" s="107" t="s">
        <v>623</v>
      </c>
      <c r="T18" s="107" t="s">
        <v>621</v>
      </c>
      <c r="U18" s="107" t="s">
        <v>621</v>
      </c>
      <c r="V18" s="107" t="s">
        <v>621</v>
      </c>
      <c r="W18" s="107" t="s">
        <v>621</v>
      </c>
      <c r="X18" s="107" t="s">
        <v>621</v>
      </c>
      <c r="Y18" s="107" t="s">
        <v>621</v>
      </c>
      <c r="Z18" s="107" t="s">
        <v>623</v>
      </c>
      <c r="AA18" s="107" t="s">
        <v>622</v>
      </c>
      <c r="AB18" s="107" t="s">
        <v>623</v>
      </c>
      <c r="AC18" s="107" t="s">
        <v>622</v>
      </c>
      <c r="AD18" s="107" t="s">
        <v>621</v>
      </c>
      <c r="AE18" s="107" t="s">
        <v>623</v>
      </c>
      <c r="AF18" s="107" t="s">
        <v>621</v>
      </c>
      <c r="AG18" s="107" t="s">
        <v>622</v>
      </c>
      <c r="AH18" s="107" t="s">
        <v>621</v>
      </c>
      <c r="AI18" s="107" t="s">
        <v>621</v>
      </c>
      <c r="AJ18" s="107" t="s">
        <v>621</v>
      </c>
      <c r="AK18" s="107" t="s">
        <v>621</v>
      </c>
      <c r="AL18" s="107" t="s">
        <v>621</v>
      </c>
      <c r="AM18" s="107" t="s">
        <v>621</v>
      </c>
      <c r="AN18" s="107" t="s">
        <v>622</v>
      </c>
      <c r="AO18" s="107" t="s">
        <v>622</v>
      </c>
      <c r="AP18" s="107" t="s">
        <v>623</v>
      </c>
      <c r="AQ18" s="107" t="s">
        <v>621</v>
      </c>
      <c r="AR18" s="107" t="s">
        <v>621</v>
      </c>
      <c r="AS18" s="107" t="s">
        <v>621</v>
      </c>
      <c r="AT18" s="107" t="s">
        <v>621</v>
      </c>
      <c r="AU18" s="107" t="s">
        <v>621</v>
      </c>
      <c r="AV18" s="107" t="s">
        <v>621</v>
      </c>
      <c r="AW18" s="107" t="s">
        <v>621</v>
      </c>
      <c r="AX18" s="107" t="s">
        <v>622</v>
      </c>
      <c r="AY18" s="107" t="s">
        <v>621</v>
      </c>
      <c r="AZ18" s="107" t="s">
        <v>623</v>
      </c>
      <c r="BA18" s="107" t="s">
        <v>621</v>
      </c>
      <c r="BC18" s="107">
        <f t="shared" si="0"/>
        <v>34</v>
      </c>
      <c r="BD18" s="107">
        <f t="shared" si="1"/>
        <v>7</v>
      </c>
      <c r="BE18" s="107">
        <f t="shared" si="2"/>
        <v>0</v>
      </c>
      <c r="BF18" s="107">
        <f t="shared" si="3"/>
        <v>9</v>
      </c>
      <c r="BG18" s="107">
        <f t="shared" si="4"/>
        <v>0</v>
      </c>
      <c r="BH18" s="107">
        <f t="shared" si="5"/>
        <v>41</v>
      </c>
    </row>
    <row r="19" spans="1:60" x14ac:dyDescent="0.25">
      <c r="A19" s="104">
        <v>116</v>
      </c>
      <c r="B19" s="69" t="s">
        <v>17</v>
      </c>
      <c r="C19" s="69" t="s">
        <v>3</v>
      </c>
      <c r="D19" s="107" t="s">
        <v>621</v>
      </c>
      <c r="E19" s="107" t="s">
        <v>621</v>
      </c>
      <c r="F19" s="107" t="s">
        <v>621</v>
      </c>
      <c r="G19" s="107" t="s">
        <v>623</v>
      </c>
      <c r="H19" s="107" t="s">
        <v>621</v>
      </c>
      <c r="I19" s="107" t="s">
        <v>623</v>
      </c>
      <c r="J19" s="107" t="s">
        <v>623</v>
      </c>
      <c r="K19" s="107" t="s">
        <v>621</v>
      </c>
      <c r="L19" s="107" t="s">
        <v>622</v>
      </c>
      <c r="M19" s="107" t="s">
        <v>621</v>
      </c>
      <c r="N19" s="107" t="s">
        <v>622</v>
      </c>
      <c r="O19" s="107" t="s">
        <v>621</v>
      </c>
      <c r="P19" s="107" t="s">
        <v>621</v>
      </c>
      <c r="Q19" s="107" t="s">
        <v>621</v>
      </c>
      <c r="R19" s="107" t="s">
        <v>621</v>
      </c>
      <c r="S19" s="107" t="s">
        <v>621</v>
      </c>
      <c r="T19" s="107" t="s">
        <v>621</v>
      </c>
      <c r="U19" s="107" t="s">
        <v>621</v>
      </c>
      <c r="V19" s="107" t="s">
        <v>621</v>
      </c>
      <c r="W19" s="107" t="s">
        <v>621</v>
      </c>
      <c r="X19" s="107" t="s">
        <v>621</v>
      </c>
      <c r="Y19" s="107" t="s">
        <v>621</v>
      </c>
      <c r="Z19" s="107" t="s">
        <v>621</v>
      </c>
      <c r="AA19" s="107" t="s">
        <v>621</v>
      </c>
      <c r="AB19" s="107" t="s">
        <v>621</v>
      </c>
      <c r="AC19" s="107" t="s">
        <v>622</v>
      </c>
      <c r="AD19" s="107" t="s">
        <v>621</v>
      </c>
      <c r="AE19" s="107" t="s">
        <v>623</v>
      </c>
      <c r="AF19" s="107" t="s">
        <v>621</v>
      </c>
      <c r="AG19" s="107" t="s">
        <v>622</v>
      </c>
      <c r="AH19" s="107" t="s">
        <v>621</v>
      </c>
      <c r="AI19" s="107" t="s">
        <v>621</v>
      </c>
      <c r="AJ19" s="107" t="s">
        <v>621</v>
      </c>
      <c r="AK19" s="107" t="s">
        <v>621</v>
      </c>
      <c r="AL19" s="107" t="s">
        <v>621</v>
      </c>
      <c r="AM19" s="107" t="s">
        <v>621</v>
      </c>
      <c r="AN19" s="107" t="s">
        <v>621</v>
      </c>
      <c r="AO19" s="107" t="s">
        <v>622</v>
      </c>
      <c r="AP19" s="107" t="s">
        <v>621</v>
      </c>
      <c r="AQ19" s="107" t="s">
        <v>621</v>
      </c>
      <c r="AR19" s="107" t="s">
        <v>621</v>
      </c>
      <c r="AS19" s="107" t="s">
        <v>621</v>
      </c>
      <c r="AT19" s="107" t="s">
        <v>621</v>
      </c>
      <c r="AU19" s="107" t="s">
        <v>623</v>
      </c>
      <c r="AV19" s="107" t="s">
        <v>621</v>
      </c>
      <c r="AW19" s="107" t="s">
        <v>623</v>
      </c>
      <c r="AX19" s="107" t="s">
        <v>621</v>
      </c>
      <c r="AY19" s="107" t="s">
        <v>623</v>
      </c>
      <c r="AZ19" s="107" t="s">
        <v>623</v>
      </c>
      <c r="BA19" s="107" t="s">
        <v>621</v>
      </c>
      <c r="BC19" s="107">
        <f t="shared" si="0"/>
        <v>37</v>
      </c>
      <c r="BD19" s="107">
        <f t="shared" si="1"/>
        <v>5</v>
      </c>
      <c r="BE19" s="107">
        <f t="shared" si="2"/>
        <v>0</v>
      </c>
      <c r="BF19" s="107">
        <f t="shared" si="3"/>
        <v>8</v>
      </c>
      <c r="BG19" s="107">
        <f t="shared" si="4"/>
        <v>0</v>
      </c>
      <c r="BH19" s="107">
        <f t="shared" si="5"/>
        <v>42</v>
      </c>
    </row>
    <row r="20" spans="1:60" x14ac:dyDescent="0.25">
      <c r="A20" s="104">
        <v>117</v>
      </c>
      <c r="B20" s="69" t="s">
        <v>18</v>
      </c>
      <c r="C20" s="69" t="s">
        <v>3</v>
      </c>
      <c r="D20" s="107" t="s">
        <v>621</v>
      </c>
      <c r="E20" s="107" t="s">
        <v>621</v>
      </c>
      <c r="F20" s="107" t="s">
        <v>621</v>
      </c>
      <c r="G20" s="107" t="s">
        <v>621</v>
      </c>
      <c r="H20" s="107" t="s">
        <v>621</v>
      </c>
      <c r="I20" s="107" t="s">
        <v>621</v>
      </c>
      <c r="J20" s="107" t="s">
        <v>621</v>
      </c>
      <c r="K20" s="107" t="s">
        <v>623</v>
      </c>
      <c r="L20" s="107" t="s">
        <v>621</v>
      </c>
      <c r="M20" s="107" t="s">
        <v>621</v>
      </c>
      <c r="N20" s="107" t="s">
        <v>622</v>
      </c>
      <c r="O20" s="107" t="s">
        <v>621</v>
      </c>
      <c r="P20" s="107" t="s">
        <v>621</v>
      </c>
      <c r="Q20" s="107" t="s">
        <v>621</v>
      </c>
      <c r="R20" s="107" t="s">
        <v>621</v>
      </c>
      <c r="S20" s="107" t="s">
        <v>621</v>
      </c>
      <c r="T20" s="107" t="s">
        <v>621</v>
      </c>
      <c r="U20" s="107" t="s">
        <v>621</v>
      </c>
      <c r="V20" s="107" t="s">
        <v>621</v>
      </c>
      <c r="W20" s="107" t="s">
        <v>621</v>
      </c>
      <c r="X20" s="107" t="s">
        <v>621</v>
      </c>
      <c r="Y20" s="107" t="s">
        <v>621</v>
      </c>
      <c r="Z20" s="107" t="s">
        <v>621</v>
      </c>
      <c r="AA20" s="107" t="s">
        <v>622</v>
      </c>
      <c r="AB20" s="107" t="s">
        <v>621</v>
      </c>
      <c r="AC20" s="107" t="s">
        <v>622</v>
      </c>
      <c r="AD20" s="107" t="s">
        <v>621</v>
      </c>
      <c r="AE20" s="107" t="s">
        <v>623</v>
      </c>
      <c r="AF20" s="107" t="s">
        <v>621</v>
      </c>
      <c r="AG20" s="107" t="s">
        <v>622</v>
      </c>
      <c r="AH20" s="107" t="s">
        <v>621</v>
      </c>
      <c r="AI20" s="107" t="s">
        <v>621</v>
      </c>
      <c r="AJ20" s="107" t="s">
        <v>621</v>
      </c>
      <c r="AK20" s="107" t="s">
        <v>621</v>
      </c>
      <c r="AL20" s="107" t="s">
        <v>621</v>
      </c>
      <c r="AM20" s="107" t="s">
        <v>621</v>
      </c>
      <c r="AN20" s="107" t="s">
        <v>622</v>
      </c>
      <c r="AO20" s="107" t="s">
        <v>622</v>
      </c>
      <c r="AP20" s="107" t="s">
        <v>622</v>
      </c>
      <c r="AQ20" s="107" t="s">
        <v>623</v>
      </c>
      <c r="AR20" s="107" t="s">
        <v>621</v>
      </c>
      <c r="AS20" s="107" t="s">
        <v>621</v>
      </c>
      <c r="AT20" s="107" t="s">
        <v>621</v>
      </c>
      <c r="AU20" s="107" t="s">
        <v>621</v>
      </c>
      <c r="AV20" s="107" t="s">
        <v>621</v>
      </c>
      <c r="AW20" s="107" t="s">
        <v>620</v>
      </c>
      <c r="AX20" s="107" t="s">
        <v>620</v>
      </c>
      <c r="AY20" s="107" t="s">
        <v>621</v>
      </c>
      <c r="AZ20" s="107" t="s">
        <v>621</v>
      </c>
      <c r="BA20" s="107" t="s">
        <v>621</v>
      </c>
      <c r="BC20" s="107">
        <f t="shared" si="0"/>
        <v>38</v>
      </c>
      <c r="BD20" s="107">
        <f t="shared" si="1"/>
        <v>7</v>
      </c>
      <c r="BE20" s="107">
        <f t="shared" si="2"/>
        <v>2</v>
      </c>
      <c r="BF20" s="107">
        <f t="shared" si="3"/>
        <v>3</v>
      </c>
      <c r="BG20" s="107">
        <f t="shared" si="4"/>
        <v>0</v>
      </c>
      <c r="BH20" s="107">
        <f t="shared" si="5"/>
        <v>47</v>
      </c>
    </row>
    <row r="21" spans="1:60" x14ac:dyDescent="0.25">
      <c r="A21" s="104">
        <v>118</v>
      </c>
      <c r="B21" s="69" t="s">
        <v>19</v>
      </c>
      <c r="C21" s="69" t="s">
        <v>3</v>
      </c>
      <c r="D21" s="107" t="s">
        <v>621</v>
      </c>
      <c r="E21" s="107" t="s">
        <v>621</v>
      </c>
      <c r="F21" s="107" t="s">
        <v>621</v>
      </c>
      <c r="G21" s="107" t="s">
        <v>621</v>
      </c>
      <c r="H21" s="107" t="s">
        <v>621</v>
      </c>
      <c r="I21" s="107" t="s">
        <v>623</v>
      </c>
      <c r="J21" s="107" t="s">
        <v>621</v>
      </c>
      <c r="K21" s="107" t="s">
        <v>623</v>
      </c>
      <c r="L21" s="107" t="s">
        <v>622</v>
      </c>
      <c r="M21" s="107" t="s">
        <v>621</v>
      </c>
      <c r="N21" s="107" t="s">
        <v>622</v>
      </c>
      <c r="O21" s="107" t="s">
        <v>621</v>
      </c>
      <c r="P21" s="107" t="s">
        <v>621</v>
      </c>
      <c r="Q21" s="107" t="s">
        <v>621</v>
      </c>
      <c r="R21" s="107" t="s">
        <v>621</v>
      </c>
      <c r="S21" s="107" t="s">
        <v>621</v>
      </c>
      <c r="T21" s="107" t="s">
        <v>621</v>
      </c>
      <c r="U21" s="107" t="s">
        <v>621</v>
      </c>
      <c r="V21" s="107" t="s">
        <v>621</v>
      </c>
      <c r="W21" s="107" t="s">
        <v>621</v>
      </c>
      <c r="X21" s="107" t="s">
        <v>621</v>
      </c>
      <c r="Y21" s="107" t="s">
        <v>621</v>
      </c>
      <c r="Z21" s="107" t="s">
        <v>623</v>
      </c>
      <c r="AA21" s="107" t="s">
        <v>622</v>
      </c>
      <c r="AB21" s="107" t="s">
        <v>621</v>
      </c>
      <c r="AC21" s="107" t="s">
        <v>622</v>
      </c>
      <c r="AD21" s="107" t="s">
        <v>621</v>
      </c>
      <c r="AE21" s="107" t="s">
        <v>623</v>
      </c>
      <c r="AF21" s="107" t="s">
        <v>621</v>
      </c>
      <c r="AG21" s="107" t="s">
        <v>622</v>
      </c>
      <c r="AH21" s="107" t="s">
        <v>620</v>
      </c>
      <c r="AI21" s="107" t="s">
        <v>621</v>
      </c>
      <c r="AJ21" s="107" t="s">
        <v>621</v>
      </c>
      <c r="AK21" s="107" t="s">
        <v>621</v>
      </c>
      <c r="AL21" s="107" t="s">
        <v>621</v>
      </c>
      <c r="AM21" s="107" t="s">
        <v>621</v>
      </c>
      <c r="AN21" s="107" t="s">
        <v>622</v>
      </c>
      <c r="AO21" s="107" t="s">
        <v>622</v>
      </c>
      <c r="AP21" s="107" t="s">
        <v>620</v>
      </c>
      <c r="AQ21" s="107" t="s">
        <v>623</v>
      </c>
      <c r="AR21" s="107" t="s">
        <v>621</v>
      </c>
      <c r="AS21" s="107" t="s">
        <v>621</v>
      </c>
      <c r="AT21" s="107" t="s">
        <v>621</v>
      </c>
      <c r="AU21" s="107" t="s">
        <v>621</v>
      </c>
      <c r="AV21" s="107" t="s">
        <v>621</v>
      </c>
      <c r="AW21" s="107" t="s">
        <v>620</v>
      </c>
      <c r="AX21" s="107" t="s">
        <v>622</v>
      </c>
      <c r="AY21" s="107" t="s">
        <v>621</v>
      </c>
      <c r="AZ21" s="107" t="s">
        <v>621</v>
      </c>
      <c r="BA21" s="107" t="s">
        <v>621</v>
      </c>
      <c r="BC21" s="107">
        <f t="shared" si="0"/>
        <v>34</v>
      </c>
      <c r="BD21" s="107">
        <f t="shared" si="1"/>
        <v>8</v>
      </c>
      <c r="BE21" s="107">
        <f t="shared" si="2"/>
        <v>3</v>
      </c>
      <c r="BF21" s="107">
        <f t="shared" si="3"/>
        <v>5</v>
      </c>
      <c r="BG21" s="107">
        <f t="shared" si="4"/>
        <v>0</v>
      </c>
      <c r="BH21" s="107">
        <f t="shared" si="5"/>
        <v>45</v>
      </c>
    </row>
    <row r="22" spans="1:60" x14ac:dyDescent="0.25">
      <c r="A22" s="104">
        <v>119</v>
      </c>
      <c r="B22" s="69" t="s">
        <v>20</v>
      </c>
      <c r="C22" s="69" t="s">
        <v>3</v>
      </c>
      <c r="D22" s="107" t="s">
        <v>621</v>
      </c>
      <c r="E22" s="107" t="s">
        <v>621</v>
      </c>
      <c r="F22" s="107" t="s">
        <v>621</v>
      </c>
      <c r="G22" s="107" t="s">
        <v>621</v>
      </c>
      <c r="H22" s="107" t="s">
        <v>621</v>
      </c>
      <c r="I22" s="107" t="s">
        <v>621</v>
      </c>
      <c r="J22" s="107" t="s">
        <v>621</v>
      </c>
      <c r="K22" s="107" t="s">
        <v>621</v>
      </c>
      <c r="L22" s="107" t="s">
        <v>622</v>
      </c>
      <c r="M22" s="107" t="s">
        <v>621</v>
      </c>
      <c r="N22" s="107" t="s">
        <v>622</v>
      </c>
      <c r="O22" s="107" t="s">
        <v>621</v>
      </c>
      <c r="P22" s="107" t="s">
        <v>621</v>
      </c>
      <c r="Q22" s="107" t="s">
        <v>621</v>
      </c>
      <c r="R22" s="107" t="s">
        <v>623</v>
      </c>
      <c r="S22" s="107" t="s">
        <v>621</v>
      </c>
      <c r="T22" s="107" t="s">
        <v>621</v>
      </c>
      <c r="U22" s="107" t="s">
        <v>621</v>
      </c>
      <c r="V22" s="107" t="s">
        <v>621</v>
      </c>
      <c r="W22" s="107" t="s">
        <v>621</v>
      </c>
      <c r="X22" s="107" t="s">
        <v>621</v>
      </c>
      <c r="Y22" s="107" t="s">
        <v>620</v>
      </c>
      <c r="Z22" s="107" t="s">
        <v>621</v>
      </c>
      <c r="AA22" s="107" t="s">
        <v>622</v>
      </c>
      <c r="AB22" s="107" t="s">
        <v>621</v>
      </c>
      <c r="AC22" s="107" t="s">
        <v>622</v>
      </c>
      <c r="AD22" s="107" t="s">
        <v>621</v>
      </c>
      <c r="AE22" s="107" t="s">
        <v>623</v>
      </c>
      <c r="AF22" s="107" t="s">
        <v>621</v>
      </c>
      <c r="AG22" s="107" t="s">
        <v>622</v>
      </c>
      <c r="AH22" s="107" t="s">
        <v>620</v>
      </c>
      <c r="AI22" s="107" t="s">
        <v>621</v>
      </c>
      <c r="AJ22" s="107" t="s">
        <v>621</v>
      </c>
      <c r="AK22" s="107" t="s">
        <v>621</v>
      </c>
      <c r="AL22" s="107" t="s">
        <v>623</v>
      </c>
      <c r="AM22" s="107" t="s">
        <v>621</v>
      </c>
      <c r="AN22" s="107" t="s">
        <v>622</v>
      </c>
      <c r="AO22" s="107" t="s">
        <v>622</v>
      </c>
      <c r="AP22" s="107" t="s">
        <v>621</v>
      </c>
      <c r="AQ22" s="107" t="s">
        <v>621</v>
      </c>
      <c r="AR22" s="107" t="s">
        <v>621</v>
      </c>
      <c r="AS22" s="107" t="s">
        <v>621</v>
      </c>
      <c r="AT22" s="107" t="s">
        <v>621</v>
      </c>
      <c r="AU22" s="107" t="s">
        <v>621</v>
      </c>
      <c r="AV22" s="107" t="s">
        <v>621</v>
      </c>
      <c r="AW22" s="107" t="s">
        <v>623</v>
      </c>
      <c r="AX22" s="107" t="s">
        <v>621</v>
      </c>
      <c r="AY22" s="107" t="s">
        <v>621</v>
      </c>
      <c r="AZ22" s="107" t="s">
        <v>621</v>
      </c>
      <c r="BA22" s="107" t="s">
        <v>621</v>
      </c>
      <c r="BC22" s="107">
        <f t="shared" si="0"/>
        <v>37</v>
      </c>
      <c r="BD22" s="107">
        <f t="shared" si="1"/>
        <v>7</v>
      </c>
      <c r="BE22" s="107">
        <f t="shared" si="2"/>
        <v>2</v>
      </c>
      <c r="BF22" s="107">
        <f t="shared" si="3"/>
        <v>4</v>
      </c>
      <c r="BG22" s="107">
        <f t="shared" si="4"/>
        <v>0</v>
      </c>
      <c r="BH22" s="107">
        <f t="shared" si="5"/>
        <v>46</v>
      </c>
    </row>
    <row r="23" spans="1:60" x14ac:dyDescent="0.25">
      <c r="A23" s="104">
        <v>120</v>
      </c>
      <c r="B23" s="69" t="s">
        <v>21</v>
      </c>
      <c r="C23" s="69" t="s">
        <v>3</v>
      </c>
      <c r="D23" s="107" t="s">
        <v>621</v>
      </c>
      <c r="E23" s="107" t="s">
        <v>621</v>
      </c>
      <c r="F23" s="107" t="s">
        <v>621</v>
      </c>
      <c r="G23" s="107" t="s">
        <v>621</v>
      </c>
      <c r="H23" s="107" t="s">
        <v>621</v>
      </c>
      <c r="I23" s="107" t="s">
        <v>623</v>
      </c>
      <c r="J23" s="107" t="s">
        <v>622</v>
      </c>
      <c r="K23" s="107" t="s">
        <v>621</v>
      </c>
      <c r="L23" s="107" t="s">
        <v>621</v>
      </c>
      <c r="M23" s="107" t="s">
        <v>621</v>
      </c>
      <c r="N23" s="107" t="s">
        <v>622</v>
      </c>
      <c r="O23" s="107" t="s">
        <v>623</v>
      </c>
      <c r="P23" s="107" t="s">
        <v>621</v>
      </c>
      <c r="Q23" s="107" t="s">
        <v>621</v>
      </c>
      <c r="R23" s="107" t="s">
        <v>623</v>
      </c>
      <c r="S23" s="107" t="s">
        <v>621</v>
      </c>
      <c r="T23" s="107" t="s">
        <v>621</v>
      </c>
      <c r="U23" s="107" t="s">
        <v>621</v>
      </c>
      <c r="V23" s="107" t="s">
        <v>621</v>
      </c>
      <c r="W23" s="107" t="s">
        <v>621</v>
      </c>
      <c r="X23" s="107" t="s">
        <v>621</v>
      </c>
      <c r="Y23" s="107" t="s">
        <v>621</v>
      </c>
      <c r="Z23" s="107" t="s">
        <v>623</v>
      </c>
      <c r="AA23" s="107" t="s">
        <v>623</v>
      </c>
      <c r="AB23" s="107" t="s">
        <v>623</v>
      </c>
      <c r="AC23" s="107" t="s">
        <v>622</v>
      </c>
      <c r="AD23" s="107" t="s">
        <v>621</v>
      </c>
      <c r="AE23" s="107" t="s">
        <v>621</v>
      </c>
      <c r="AF23" s="107" t="s">
        <v>621</v>
      </c>
      <c r="AG23" s="107" t="s">
        <v>622</v>
      </c>
      <c r="AH23" s="107" t="s">
        <v>621</v>
      </c>
      <c r="AI23" s="107" t="s">
        <v>621</v>
      </c>
      <c r="AJ23" s="107" t="s">
        <v>621</v>
      </c>
      <c r="AK23" s="107" t="s">
        <v>621</v>
      </c>
      <c r="AL23" s="107" t="s">
        <v>621</v>
      </c>
      <c r="AM23" s="107" t="s">
        <v>621</v>
      </c>
      <c r="AN23" s="107" t="s">
        <v>622</v>
      </c>
      <c r="AO23" s="107" t="s">
        <v>622</v>
      </c>
      <c r="AP23" s="107" t="s">
        <v>622</v>
      </c>
      <c r="AQ23" s="107" t="s">
        <v>621</v>
      </c>
      <c r="AR23" s="107" t="s">
        <v>622</v>
      </c>
      <c r="AS23" s="107" t="s">
        <v>621</v>
      </c>
      <c r="AT23" s="107" t="s">
        <v>621</v>
      </c>
      <c r="AU23" s="107" t="s">
        <v>622</v>
      </c>
      <c r="AV23" s="107" t="s">
        <v>621</v>
      </c>
      <c r="AW23" s="107" t="s">
        <v>621</v>
      </c>
      <c r="AX23" s="107" t="s">
        <v>621</v>
      </c>
      <c r="AY23" s="107" t="s">
        <v>623</v>
      </c>
      <c r="AZ23" s="107" t="s">
        <v>621</v>
      </c>
      <c r="BA23" s="107" t="s">
        <v>621</v>
      </c>
      <c r="BC23" s="107">
        <f t="shared" si="0"/>
        <v>34</v>
      </c>
      <c r="BD23" s="107">
        <f t="shared" si="1"/>
        <v>9</v>
      </c>
      <c r="BE23" s="107">
        <f t="shared" si="2"/>
        <v>0</v>
      </c>
      <c r="BF23" s="107">
        <f t="shared" si="3"/>
        <v>7</v>
      </c>
      <c r="BG23" s="107">
        <f t="shared" si="4"/>
        <v>0</v>
      </c>
      <c r="BH23" s="107">
        <f t="shared" si="5"/>
        <v>43</v>
      </c>
    </row>
    <row r="24" spans="1:60" x14ac:dyDescent="0.25">
      <c r="A24" s="104">
        <v>121</v>
      </c>
      <c r="B24" s="69" t="s">
        <v>22</v>
      </c>
      <c r="C24" s="69" t="s">
        <v>3</v>
      </c>
      <c r="D24" s="107" t="s">
        <v>621</v>
      </c>
      <c r="E24" s="107" t="s">
        <v>621</v>
      </c>
      <c r="F24" s="107" t="s">
        <v>621</v>
      </c>
      <c r="G24" s="107" t="s">
        <v>621</v>
      </c>
      <c r="H24" s="107" t="s">
        <v>621</v>
      </c>
      <c r="I24" s="107" t="s">
        <v>623</v>
      </c>
      <c r="J24" s="107" t="s">
        <v>621</v>
      </c>
      <c r="K24" s="107" t="s">
        <v>621</v>
      </c>
      <c r="L24" s="107" t="s">
        <v>622</v>
      </c>
      <c r="M24" s="107" t="s">
        <v>621</v>
      </c>
      <c r="N24" s="107" t="s">
        <v>622</v>
      </c>
      <c r="O24" s="107" t="s">
        <v>621</v>
      </c>
      <c r="P24" s="107" t="s">
        <v>621</v>
      </c>
      <c r="Q24" s="107" t="s">
        <v>621</v>
      </c>
      <c r="R24" s="107" t="s">
        <v>621</v>
      </c>
      <c r="S24" s="107" t="s">
        <v>621</v>
      </c>
      <c r="T24" s="107" t="s">
        <v>621</v>
      </c>
      <c r="U24" s="107" t="s">
        <v>621</v>
      </c>
      <c r="V24" s="107" t="s">
        <v>621</v>
      </c>
      <c r="W24" s="107" t="s">
        <v>621</v>
      </c>
      <c r="X24" s="107" t="s">
        <v>621</v>
      </c>
      <c r="Y24" s="107" t="s">
        <v>620</v>
      </c>
      <c r="Z24" s="107" t="s">
        <v>623</v>
      </c>
      <c r="AA24" s="107" t="s">
        <v>622</v>
      </c>
      <c r="AB24" s="107" t="s">
        <v>621</v>
      </c>
      <c r="AC24" s="107" t="s">
        <v>622</v>
      </c>
      <c r="AD24" s="107" t="s">
        <v>621</v>
      </c>
      <c r="AE24" s="107" t="s">
        <v>621</v>
      </c>
      <c r="AF24" s="107" t="s">
        <v>621</v>
      </c>
      <c r="AG24" s="107" t="s">
        <v>622</v>
      </c>
      <c r="AH24" s="107" t="s">
        <v>621</v>
      </c>
      <c r="AI24" s="107" t="s">
        <v>621</v>
      </c>
      <c r="AJ24" s="107" t="s">
        <v>621</v>
      </c>
      <c r="AK24" s="107" t="s">
        <v>621</v>
      </c>
      <c r="AL24" s="107" t="s">
        <v>621</v>
      </c>
      <c r="AM24" s="107" t="s">
        <v>621</v>
      </c>
      <c r="AN24" s="107" t="s">
        <v>621</v>
      </c>
      <c r="AO24" s="107" t="s">
        <v>622</v>
      </c>
      <c r="AP24" s="107" t="s">
        <v>620</v>
      </c>
      <c r="AQ24" s="107" t="s">
        <v>621</v>
      </c>
      <c r="AR24" s="107" t="s">
        <v>621</v>
      </c>
      <c r="AS24" s="107" t="s">
        <v>621</v>
      </c>
      <c r="AT24" s="107" t="s">
        <v>621</v>
      </c>
      <c r="AU24" s="107" t="s">
        <v>623</v>
      </c>
      <c r="AV24" s="107" t="s">
        <v>621</v>
      </c>
      <c r="AW24" s="107" t="s">
        <v>623</v>
      </c>
      <c r="AX24" s="107" t="s">
        <v>622</v>
      </c>
      <c r="AY24" s="107" t="s">
        <v>621</v>
      </c>
      <c r="AZ24" s="107" t="s">
        <v>621</v>
      </c>
      <c r="BA24" s="107" t="s">
        <v>621</v>
      </c>
      <c r="BC24" s="107">
        <f t="shared" si="0"/>
        <v>37</v>
      </c>
      <c r="BD24" s="107">
        <f t="shared" si="1"/>
        <v>7</v>
      </c>
      <c r="BE24" s="107">
        <f t="shared" si="2"/>
        <v>2</v>
      </c>
      <c r="BF24" s="107">
        <f t="shared" si="3"/>
        <v>4</v>
      </c>
      <c r="BG24" s="107">
        <f t="shared" si="4"/>
        <v>0</v>
      </c>
      <c r="BH24" s="107">
        <f t="shared" si="5"/>
        <v>46</v>
      </c>
    </row>
    <row r="25" spans="1:60" x14ac:dyDescent="0.25">
      <c r="A25" s="104">
        <v>122</v>
      </c>
      <c r="B25" s="69" t="s">
        <v>23</v>
      </c>
      <c r="C25" s="69" t="s">
        <v>3</v>
      </c>
      <c r="D25" s="107" t="s">
        <v>621</v>
      </c>
      <c r="E25" s="107" t="s">
        <v>621</v>
      </c>
      <c r="F25" s="107" t="s">
        <v>621</v>
      </c>
      <c r="G25" s="107" t="s">
        <v>623</v>
      </c>
      <c r="H25" s="107" t="s">
        <v>621</v>
      </c>
      <c r="I25" s="107" t="s">
        <v>621</v>
      </c>
      <c r="J25" s="107" t="s">
        <v>623</v>
      </c>
      <c r="K25" s="107" t="s">
        <v>621</v>
      </c>
      <c r="L25" s="107" t="s">
        <v>623</v>
      </c>
      <c r="M25" s="107" t="s">
        <v>621</v>
      </c>
      <c r="N25" s="107" t="s">
        <v>622</v>
      </c>
      <c r="O25" s="107" t="s">
        <v>621</v>
      </c>
      <c r="P25" s="107" t="s">
        <v>621</v>
      </c>
      <c r="Q25" s="107" t="s">
        <v>621</v>
      </c>
      <c r="R25" s="107" t="s">
        <v>621</v>
      </c>
      <c r="S25" s="107" t="s">
        <v>621</v>
      </c>
      <c r="T25" s="107" t="s">
        <v>621</v>
      </c>
      <c r="U25" s="107" t="s">
        <v>621</v>
      </c>
      <c r="V25" s="107" t="s">
        <v>621</v>
      </c>
      <c r="W25" s="107" t="s">
        <v>621</v>
      </c>
      <c r="X25" s="107" t="s">
        <v>621</v>
      </c>
      <c r="Y25" s="107" t="s">
        <v>621</v>
      </c>
      <c r="Z25" s="107" t="s">
        <v>621</v>
      </c>
      <c r="AA25" s="107" t="s">
        <v>621</v>
      </c>
      <c r="AB25" s="107" t="s">
        <v>621</v>
      </c>
      <c r="AC25" s="107" t="s">
        <v>622</v>
      </c>
      <c r="AD25" s="107" t="s">
        <v>621</v>
      </c>
      <c r="AE25" s="107" t="s">
        <v>621</v>
      </c>
      <c r="AF25" s="107" t="s">
        <v>621</v>
      </c>
      <c r="AG25" s="107" t="s">
        <v>622</v>
      </c>
      <c r="AH25" s="107" t="s">
        <v>621</v>
      </c>
      <c r="AI25" s="107" t="s">
        <v>623</v>
      </c>
      <c r="AJ25" s="107" t="s">
        <v>621</v>
      </c>
      <c r="AK25" s="107" t="s">
        <v>621</v>
      </c>
      <c r="AL25" s="107" t="s">
        <v>621</v>
      </c>
      <c r="AM25" s="107" t="s">
        <v>621</v>
      </c>
      <c r="AN25" s="107" t="s">
        <v>621</v>
      </c>
      <c r="AO25" s="107" t="s">
        <v>622</v>
      </c>
      <c r="AP25" s="107" t="s">
        <v>623</v>
      </c>
      <c r="AQ25" s="107" t="s">
        <v>621</v>
      </c>
      <c r="AR25" s="107" t="s">
        <v>623</v>
      </c>
      <c r="AS25" s="107" t="s">
        <v>621</v>
      </c>
      <c r="AT25" s="107" t="s">
        <v>621</v>
      </c>
      <c r="AU25" s="107" t="s">
        <v>623</v>
      </c>
      <c r="AV25" s="107" t="s">
        <v>621</v>
      </c>
      <c r="AW25" s="107" t="s">
        <v>621</v>
      </c>
      <c r="AX25" s="107" t="s">
        <v>621</v>
      </c>
      <c r="AY25" s="107" t="s">
        <v>623</v>
      </c>
      <c r="AZ25" s="107" t="s">
        <v>623</v>
      </c>
      <c r="BA25" s="107" t="s">
        <v>620</v>
      </c>
      <c r="BC25" s="107">
        <f t="shared" si="0"/>
        <v>36</v>
      </c>
      <c r="BD25" s="107">
        <f t="shared" si="1"/>
        <v>4</v>
      </c>
      <c r="BE25" s="107">
        <f t="shared" si="2"/>
        <v>1</v>
      </c>
      <c r="BF25" s="107">
        <f t="shared" si="3"/>
        <v>9</v>
      </c>
      <c r="BG25" s="107">
        <f t="shared" si="4"/>
        <v>0</v>
      </c>
      <c r="BH25" s="107">
        <f t="shared" si="5"/>
        <v>41</v>
      </c>
    </row>
    <row r="26" spans="1:60" x14ac:dyDescent="0.25">
      <c r="A26" s="104">
        <v>123</v>
      </c>
      <c r="B26" s="69" t="s">
        <v>24</v>
      </c>
      <c r="C26" s="69" t="s">
        <v>3</v>
      </c>
      <c r="D26" s="107" t="s">
        <v>623</v>
      </c>
      <c r="E26" s="107" t="s">
        <v>621</v>
      </c>
      <c r="F26" s="107" t="s">
        <v>621</v>
      </c>
      <c r="G26" s="107" t="s">
        <v>621</v>
      </c>
      <c r="H26" s="107" t="s">
        <v>623</v>
      </c>
      <c r="I26" s="107" t="s">
        <v>621</v>
      </c>
      <c r="J26" s="107" t="s">
        <v>622</v>
      </c>
      <c r="K26" s="107" t="s">
        <v>623</v>
      </c>
      <c r="L26" s="107" t="s">
        <v>621</v>
      </c>
      <c r="M26" s="107" t="s">
        <v>621</v>
      </c>
      <c r="N26" s="107" t="s">
        <v>621</v>
      </c>
      <c r="O26" s="107" t="s">
        <v>621</v>
      </c>
      <c r="P26" s="107" t="s">
        <v>621</v>
      </c>
      <c r="Q26" s="107" t="s">
        <v>623</v>
      </c>
      <c r="R26" s="107" t="s">
        <v>623</v>
      </c>
      <c r="S26" s="107" t="s">
        <v>623</v>
      </c>
      <c r="T26" s="107" t="s">
        <v>621</v>
      </c>
      <c r="U26" s="107" t="s">
        <v>621</v>
      </c>
      <c r="V26" s="107" t="s">
        <v>621</v>
      </c>
      <c r="W26" s="107" t="s">
        <v>621</v>
      </c>
      <c r="X26" s="107" t="s">
        <v>621</v>
      </c>
      <c r="Y26" s="107" t="s">
        <v>621</v>
      </c>
      <c r="Z26" s="107" t="s">
        <v>621</v>
      </c>
      <c r="AA26" s="107" t="s">
        <v>622</v>
      </c>
      <c r="AB26" s="107" t="s">
        <v>621</v>
      </c>
      <c r="AC26" s="107" t="s">
        <v>622</v>
      </c>
      <c r="AD26" s="107" t="s">
        <v>621</v>
      </c>
      <c r="AE26" s="107" t="s">
        <v>621</v>
      </c>
      <c r="AF26" s="107" t="s">
        <v>621</v>
      </c>
      <c r="AG26" s="107" t="s">
        <v>622</v>
      </c>
      <c r="AH26" s="107" t="s">
        <v>623</v>
      </c>
      <c r="AI26" s="107" t="s">
        <v>621</v>
      </c>
      <c r="AJ26" s="107" t="s">
        <v>621</v>
      </c>
      <c r="AK26" s="107" t="s">
        <v>621</v>
      </c>
      <c r="AL26" s="107" t="s">
        <v>621</v>
      </c>
      <c r="AM26" s="107" t="s">
        <v>621</v>
      </c>
      <c r="AN26" s="107" t="s">
        <v>622</v>
      </c>
      <c r="AO26" s="107" t="s">
        <v>622</v>
      </c>
      <c r="AP26" s="107" t="s">
        <v>622</v>
      </c>
      <c r="AQ26" s="107" t="s">
        <v>621</v>
      </c>
      <c r="AR26" s="107" t="s">
        <v>622</v>
      </c>
      <c r="AS26" s="107" t="s">
        <v>621</v>
      </c>
      <c r="AT26" s="107" t="s">
        <v>621</v>
      </c>
      <c r="AU26" s="107" t="s">
        <v>621</v>
      </c>
      <c r="AV26" s="107" t="s">
        <v>621</v>
      </c>
      <c r="AW26" s="107" t="s">
        <v>623</v>
      </c>
      <c r="AX26" s="107" t="s">
        <v>621</v>
      </c>
      <c r="AY26" s="107" t="s">
        <v>621</v>
      </c>
      <c r="AZ26" s="107" t="s">
        <v>621</v>
      </c>
      <c r="BA26" s="107" t="s">
        <v>621</v>
      </c>
      <c r="BC26" s="107">
        <f t="shared" si="0"/>
        <v>34</v>
      </c>
      <c r="BD26" s="107">
        <f t="shared" si="1"/>
        <v>8</v>
      </c>
      <c r="BE26" s="107">
        <f t="shared" si="2"/>
        <v>0</v>
      </c>
      <c r="BF26" s="107">
        <f t="shared" si="3"/>
        <v>8</v>
      </c>
      <c r="BG26" s="107">
        <f t="shared" si="4"/>
        <v>0</v>
      </c>
      <c r="BH26" s="107">
        <f t="shared" si="5"/>
        <v>42</v>
      </c>
    </row>
    <row r="27" spans="1:60" x14ac:dyDescent="0.25">
      <c r="A27" s="104">
        <v>201</v>
      </c>
      <c r="B27" s="69" t="s">
        <v>25</v>
      </c>
      <c r="C27" s="69" t="s">
        <v>26</v>
      </c>
      <c r="D27" s="107" t="s">
        <v>621</v>
      </c>
      <c r="E27" s="107" t="s">
        <v>621</v>
      </c>
      <c r="F27" s="107" t="s">
        <v>621</v>
      </c>
      <c r="G27" s="107" t="s">
        <v>621</v>
      </c>
      <c r="H27" s="107" t="s">
        <v>621</v>
      </c>
      <c r="I27" s="107" t="s">
        <v>623</v>
      </c>
      <c r="J27" s="107" t="s">
        <v>621</v>
      </c>
      <c r="K27" s="107" t="s">
        <v>621</v>
      </c>
      <c r="L27" s="107" t="s">
        <v>622</v>
      </c>
      <c r="M27" s="107" t="s">
        <v>621</v>
      </c>
      <c r="N27" s="107" t="s">
        <v>622</v>
      </c>
      <c r="O27" s="107" t="s">
        <v>621</v>
      </c>
      <c r="P27" s="107" t="s">
        <v>621</v>
      </c>
      <c r="Q27" s="107" t="s">
        <v>621</v>
      </c>
      <c r="R27" s="107" t="s">
        <v>621</v>
      </c>
      <c r="S27" s="107" t="s">
        <v>621</v>
      </c>
      <c r="T27" s="107" t="s">
        <v>621</v>
      </c>
      <c r="U27" s="107" t="s">
        <v>621</v>
      </c>
      <c r="V27" s="107" t="s">
        <v>621</v>
      </c>
      <c r="W27" s="107" t="s">
        <v>621</v>
      </c>
      <c r="X27" s="107" t="s">
        <v>621</v>
      </c>
      <c r="Y27" s="107" t="s">
        <v>620</v>
      </c>
      <c r="Z27" s="107" t="s">
        <v>621</v>
      </c>
      <c r="AA27" s="107" t="s">
        <v>621</v>
      </c>
      <c r="AB27" s="107" t="s">
        <v>623</v>
      </c>
      <c r="AC27" s="107" t="s">
        <v>622</v>
      </c>
      <c r="AD27" s="107" t="s">
        <v>621</v>
      </c>
      <c r="AE27" s="107" t="s">
        <v>621</v>
      </c>
      <c r="AF27" s="107" t="s">
        <v>621</v>
      </c>
      <c r="AG27" s="107" t="s">
        <v>622</v>
      </c>
      <c r="AH27" s="107" t="s">
        <v>621</v>
      </c>
      <c r="AI27" s="107" t="s">
        <v>621</v>
      </c>
      <c r="AJ27" s="107" t="s">
        <v>621</v>
      </c>
      <c r="AK27" s="107" t="s">
        <v>621</v>
      </c>
      <c r="AL27" s="107" t="s">
        <v>621</v>
      </c>
      <c r="AM27" s="107" t="s">
        <v>621</v>
      </c>
      <c r="AN27" s="107" t="s">
        <v>622</v>
      </c>
      <c r="AO27" s="107" t="s">
        <v>622</v>
      </c>
      <c r="AP27" s="107" t="s">
        <v>623</v>
      </c>
      <c r="AQ27" s="107" t="s">
        <v>621</v>
      </c>
      <c r="AR27" s="107" t="s">
        <v>621</v>
      </c>
      <c r="AS27" s="107" t="s">
        <v>621</v>
      </c>
      <c r="AT27" s="107" t="s">
        <v>621</v>
      </c>
      <c r="AU27" s="107" t="s">
        <v>621</v>
      </c>
      <c r="AV27" s="107" t="s">
        <v>621</v>
      </c>
      <c r="AW27" s="107" t="s">
        <v>623</v>
      </c>
      <c r="AX27" s="107" t="s">
        <v>622</v>
      </c>
      <c r="AY27" s="107" t="s">
        <v>621</v>
      </c>
      <c r="AZ27" s="107" t="s">
        <v>621</v>
      </c>
      <c r="BA27" s="107" t="s">
        <v>621</v>
      </c>
      <c r="BC27" s="107">
        <f t="shared" si="0"/>
        <v>38</v>
      </c>
      <c r="BD27" s="107">
        <f t="shared" si="1"/>
        <v>7</v>
      </c>
      <c r="BE27" s="107">
        <f t="shared" si="2"/>
        <v>1</v>
      </c>
      <c r="BF27" s="107">
        <f t="shared" si="3"/>
        <v>4</v>
      </c>
      <c r="BG27" s="107">
        <f t="shared" si="4"/>
        <v>0</v>
      </c>
      <c r="BH27" s="107">
        <f t="shared" si="5"/>
        <v>46</v>
      </c>
    </row>
    <row r="28" spans="1:60" x14ac:dyDescent="0.25">
      <c r="A28" s="104">
        <v>202</v>
      </c>
      <c r="B28" s="69" t="s">
        <v>27</v>
      </c>
      <c r="C28" s="69" t="s">
        <v>26</v>
      </c>
      <c r="D28" s="107" t="s">
        <v>621</v>
      </c>
      <c r="E28" s="107" t="s">
        <v>621</v>
      </c>
      <c r="F28" s="107" t="s">
        <v>623</v>
      </c>
      <c r="G28" s="107" t="s">
        <v>621</v>
      </c>
      <c r="H28" s="107" t="s">
        <v>621</v>
      </c>
      <c r="I28" s="107" t="s">
        <v>623</v>
      </c>
      <c r="J28" s="107" t="s">
        <v>621</v>
      </c>
      <c r="K28" s="107" t="s">
        <v>622</v>
      </c>
      <c r="L28" s="107" t="s">
        <v>622</v>
      </c>
      <c r="M28" s="107" t="s">
        <v>621</v>
      </c>
      <c r="N28" s="107" t="s">
        <v>622</v>
      </c>
      <c r="O28" s="107" t="s">
        <v>621</v>
      </c>
      <c r="P28" s="107" t="s">
        <v>621</v>
      </c>
      <c r="Q28" s="107" t="s">
        <v>621</v>
      </c>
      <c r="R28" s="107" t="s">
        <v>623</v>
      </c>
      <c r="S28" s="107" t="s">
        <v>621</v>
      </c>
      <c r="T28" s="107" t="s">
        <v>621</v>
      </c>
      <c r="U28" s="107" t="s">
        <v>621</v>
      </c>
      <c r="V28" s="107" t="s">
        <v>621</v>
      </c>
      <c r="W28" s="107" t="s">
        <v>621</v>
      </c>
      <c r="X28" s="107" t="s">
        <v>621</v>
      </c>
      <c r="Y28" s="107" t="s">
        <v>621</v>
      </c>
      <c r="Z28" s="107" t="s">
        <v>621</v>
      </c>
      <c r="AA28" s="107" t="s">
        <v>621</v>
      </c>
      <c r="AB28" s="107" t="s">
        <v>621</v>
      </c>
      <c r="AC28" s="107" t="s">
        <v>622</v>
      </c>
      <c r="AD28" s="107" t="s">
        <v>620</v>
      </c>
      <c r="AE28" s="107" t="s">
        <v>623</v>
      </c>
      <c r="AF28" s="107" t="s">
        <v>621</v>
      </c>
      <c r="AG28" s="107" t="s">
        <v>622</v>
      </c>
      <c r="AH28" s="107" t="s">
        <v>620</v>
      </c>
      <c r="AI28" s="107" t="s">
        <v>621</v>
      </c>
      <c r="AJ28" s="107" t="s">
        <v>621</v>
      </c>
      <c r="AK28" s="107" t="s">
        <v>621</v>
      </c>
      <c r="AL28" s="107" t="s">
        <v>621</v>
      </c>
      <c r="AM28" s="107" t="s">
        <v>621</v>
      </c>
      <c r="AN28" s="107" t="s">
        <v>622</v>
      </c>
      <c r="AO28" s="107" t="s">
        <v>622</v>
      </c>
      <c r="AP28" s="107" t="s">
        <v>621</v>
      </c>
      <c r="AQ28" s="107" t="s">
        <v>621</v>
      </c>
      <c r="AR28" s="107" t="s">
        <v>621</v>
      </c>
      <c r="AS28" s="107" t="s">
        <v>621</v>
      </c>
      <c r="AT28" s="107" t="s">
        <v>621</v>
      </c>
      <c r="AU28" s="107" t="s">
        <v>623</v>
      </c>
      <c r="AV28" s="107" t="s">
        <v>621</v>
      </c>
      <c r="AW28" s="107" t="s">
        <v>621</v>
      </c>
      <c r="AX28" s="107" t="s">
        <v>622</v>
      </c>
      <c r="AY28" s="107" t="s">
        <v>623</v>
      </c>
      <c r="AZ28" s="107" t="s">
        <v>623</v>
      </c>
      <c r="BA28" s="107" t="s">
        <v>621</v>
      </c>
      <c r="BC28" s="107">
        <f t="shared" si="0"/>
        <v>33</v>
      </c>
      <c r="BD28" s="107">
        <f t="shared" si="1"/>
        <v>8</v>
      </c>
      <c r="BE28" s="107">
        <f t="shared" si="2"/>
        <v>2</v>
      </c>
      <c r="BF28" s="107">
        <f t="shared" si="3"/>
        <v>7</v>
      </c>
      <c r="BG28" s="107">
        <f t="shared" si="4"/>
        <v>0</v>
      </c>
      <c r="BH28" s="107">
        <f t="shared" si="5"/>
        <v>43</v>
      </c>
    </row>
    <row r="29" spans="1:60" x14ac:dyDescent="0.25">
      <c r="A29" s="104">
        <v>203</v>
      </c>
      <c r="B29" s="69" t="s">
        <v>28</v>
      </c>
      <c r="C29" s="69" t="s">
        <v>26</v>
      </c>
      <c r="D29" s="107" t="s">
        <v>621</v>
      </c>
      <c r="E29" s="107" t="s">
        <v>621</v>
      </c>
      <c r="F29" s="107" t="s">
        <v>621</v>
      </c>
      <c r="G29" s="107" t="s">
        <v>621</v>
      </c>
      <c r="H29" s="107" t="s">
        <v>621</v>
      </c>
      <c r="I29" s="107" t="s">
        <v>621</v>
      </c>
      <c r="J29" s="107" t="s">
        <v>621</v>
      </c>
      <c r="K29" s="107" t="s">
        <v>622</v>
      </c>
      <c r="L29" s="107" t="s">
        <v>622</v>
      </c>
      <c r="M29" s="107" t="s">
        <v>621</v>
      </c>
      <c r="N29" s="107" t="s">
        <v>621</v>
      </c>
      <c r="O29" s="107" t="s">
        <v>621</v>
      </c>
      <c r="P29" s="107" t="s">
        <v>621</v>
      </c>
      <c r="Q29" s="107" t="s">
        <v>621</v>
      </c>
      <c r="R29" s="107" t="s">
        <v>623</v>
      </c>
      <c r="S29" s="107" t="s">
        <v>621</v>
      </c>
      <c r="T29" s="107" t="s">
        <v>621</v>
      </c>
      <c r="U29" s="107" t="s">
        <v>621</v>
      </c>
      <c r="V29" s="107" t="s">
        <v>621</v>
      </c>
      <c r="W29" s="107" t="s">
        <v>621</v>
      </c>
      <c r="X29" s="107" t="s">
        <v>621</v>
      </c>
      <c r="Y29" s="107" t="s">
        <v>621</v>
      </c>
      <c r="Z29" s="107" t="s">
        <v>623</v>
      </c>
      <c r="AA29" s="107" t="s">
        <v>622</v>
      </c>
      <c r="AB29" s="107" t="s">
        <v>623</v>
      </c>
      <c r="AC29" s="107" t="s">
        <v>622</v>
      </c>
      <c r="AD29" s="107" t="s">
        <v>621</v>
      </c>
      <c r="AE29" s="107" t="s">
        <v>623</v>
      </c>
      <c r="AF29" s="107" t="s">
        <v>621</v>
      </c>
      <c r="AG29" s="107" t="s">
        <v>622</v>
      </c>
      <c r="AH29" s="107" t="s">
        <v>621</v>
      </c>
      <c r="AI29" s="107" t="s">
        <v>621</v>
      </c>
      <c r="AJ29" s="107" t="s">
        <v>620</v>
      </c>
      <c r="AK29" s="107" t="s">
        <v>623</v>
      </c>
      <c r="AL29" s="107" t="s">
        <v>621</v>
      </c>
      <c r="AM29" s="107" t="s">
        <v>621</v>
      </c>
      <c r="AN29" s="107" t="s">
        <v>621</v>
      </c>
      <c r="AO29" s="107" t="s">
        <v>622</v>
      </c>
      <c r="AP29" s="107" t="s">
        <v>621</v>
      </c>
      <c r="AQ29" s="107" t="s">
        <v>621</v>
      </c>
      <c r="AR29" s="107" t="s">
        <v>621</v>
      </c>
      <c r="AS29" s="107" t="s">
        <v>621</v>
      </c>
      <c r="AT29" s="107" t="s">
        <v>621</v>
      </c>
      <c r="AU29" s="107" t="s">
        <v>621</v>
      </c>
      <c r="AV29" s="107" t="s">
        <v>621</v>
      </c>
      <c r="AW29" s="107" t="s">
        <v>620</v>
      </c>
      <c r="AX29" s="107" t="s">
        <v>620</v>
      </c>
      <c r="AY29" s="107" t="s">
        <v>623</v>
      </c>
      <c r="AZ29" s="107" t="s">
        <v>620</v>
      </c>
      <c r="BA29" s="107" t="s">
        <v>620</v>
      </c>
      <c r="BC29" s="107">
        <f t="shared" si="0"/>
        <v>33</v>
      </c>
      <c r="BD29" s="107">
        <f t="shared" si="1"/>
        <v>6</v>
      </c>
      <c r="BE29" s="107">
        <f t="shared" si="2"/>
        <v>5</v>
      </c>
      <c r="BF29" s="107">
        <f t="shared" si="3"/>
        <v>6</v>
      </c>
      <c r="BG29" s="107">
        <f t="shared" si="4"/>
        <v>0</v>
      </c>
      <c r="BH29" s="107">
        <f t="shared" si="5"/>
        <v>44</v>
      </c>
    </row>
    <row r="30" spans="1:60" x14ac:dyDescent="0.25">
      <c r="A30" s="104">
        <v>204</v>
      </c>
      <c r="B30" s="69" t="s">
        <v>29</v>
      </c>
      <c r="C30" s="69" t="s">
        <v>26</v>
      </c>
      <c r="D30" s="107" t="s">
        <v>621</v>
      </c>
      <c r="E30" s="107" t="s">
        <v>621</v>
      </c>
      <c r="F30" s="107" t="s">
        <v>621</v>
      </c>
      <c r="G30" s="107" t="s">
        <v>621</v>
      </c>
      <c r="H30" s="107" t="s">
        <v>621</v>
      </c>
      <c r="I30" s="107" t="s">
        <v>621</v>
      </c>
      <c r="J30" s="107" t="s">
        <v>623</v>
      </c>
      <c r="K30" s="107" t="s">
        <v>622</v>
      </c>
      <c r="L30" s="107" t="s">
        <v>622</v>
      </c>
      <c r="M30" s="107" t="s">
        <v>621</v>
      </c>
      <c r="N30" s="107" t="s">
        <v>622</v>
      </c>
      <c r="O30" s="107" t="s">
        <v>621</v>
      </c>
      <c r="P30" s="107" t="s">
        <v>621</v>
      </c>
      <c r="Q30" s="107" t="s">
        <v>621</v>
      </c>
      <c r="R30" s="107" t="s">
        <v>621</v>
      </c>
      <c r="S30" s="107" t="s">
        <v>621</v>
      </c>
      <c r="T30" s="107" t="s">
        <v>621</v>
      </c>
      <c r="U30" s="107" t="s">
        <v>621</v>
      </c>
      <c r="V30" s="107" t="s">
        <v>621</v>
      </c>
      <c r="W30" s="107" t="s">
        <v>621</v>
      </c>
      <c r="X30" s="107" t="s">
        <v>621</v>
      </c>
      <c r="Y30" s="107" t="s">
        <v>621</v>
      </c>
      <c r="Z30" s="107" t="s">
        <v>623</v>
      </c>
      <c r="AA30" s="107" t="s">
        <v>621</v>
      </c>
      <c r="AB30" s="107" t="s">
        <v>621</v>
      </c>
      <c r="AC30" s="107" t="s">
        <v>622</v>
      </c>
      <c r="AD30" s="107" t="s">
        <v>621</v>
      </c>
      <c r="AE30" s="107" t="s">
        <v>621</v>
      </c>
      <c r="AF30" s="107" t="s">
        <v>621</v>
      </c>
      <c r="AG30" s="107" t="s">
        <v>621</v>
      </c>
      <c r="AH30" s="107" t="s">
        <v>621</v>
      </c>
      <c r="AI30" s="107" t="s">
        <v>621</v>
      </c>
      <c r="AJ30" s="107" t="s">
        <v>623</v>
      </c>
      <c r="AK30" s="107" t="s">
        <v>623</v>
      </c>
      <c r="AL30" s="107" t="s">
        <v>621</v>
      </c>
      <c r="AM30" s="107" t="s">
        <v>621</v>
      </c>
      <c r="AN30" s="107" t="s">
        <v>621</v>
      </c>
      <c r="AO30" s="107" t="s">
        <v>622</v>
      </c>
      <c r="AP30" s="107" t="s">
        <v>622</v>
      </c>
      <c r="AQ30" s="107" t="s">
        <v>621</v>
      </c>
      <c r="AR30" s="107" t="s">
        <v>621</v>
      </c>
      <c r="AS30" s="107" t="s">
        <v>621</v>
      </c>
      <c r="AT30" s="107" t="s">
        <v>621</v>
      </c>
      <c r="AU30" s="107" t="s">
        <v>621</v>
      </c>
      <c r="AV30" s="107" t="s">
        <v>621</v>
      </c>
      <c r="AW30" s="107" t="s">
        <v>623</v>
      </c>
      <c r="AX30" s="107" t="s">
        <v>621</v>
      </c>
      <c r="AY30" s="107" t="s">
        <v>623</v>
      </c>
      <c r="AZ30" s="107" t="s">
        <v>621</v>
      </c>
      <c r="BA30" s="107" t="s">
        <v>621</v>
      </c>
      <c r="BC30" s="107">
        <f t="shared" si="0"/>
        <v>38</v>
      </c>
      <c r="BD30" s="107">
        <f t="shared" si="1"/>
        <v>6</v>
      </c>
      <c r="BE30" s="107">
        <f t="shared" si="2"/>
        <v>0</v>
      </c>
      <c r="BF30" s="107">
        <f t="shared" si="3"/>
        <v>6</v>
      </c>
      <c r="BG30" s="107">
        <f t="shared" si="4"/>
        <v>0</v>
      </c>
      <c r="BH30" s="107">
        <f t="shared" si="5"/>
        <v>44</v>
      </c>
    </row>
    <row r="31" spans="1:60" x14ac:dyDescent="0.25">
      <c r="A31" s="104">
        <v>205</v>
      </c>
      <c r="B31" s="69" t="s">
        <v>30</v>
      </c>
      <c r="C31" s="69" t="s">
        <v>26</v>
      </c>
      <c r="D31" s="107" t="s">
        <v>621</v>
      </c>
      <c r="E31" s="107" t="s">
        <v>621</v>
      </c>
      <c r="F31" s="107" t="s">
        <v>621</v>
      </c>
      <c r="G31" s="107" t="s">
        <v>621</v>
      </c>
      <c r="H31" s="107" t="s">
        <v>621</v>
      </c>
      <c r="I31" s="107" t="s">
        <v>623</v>
      </c>
      <c r="J31" s="107" t="s">
        <v>622</v>
      </c>
      <c r="K31" s="107" t="s">
        <v>621</v>
      </c>
      <c r="L31" s="107" t="s">
        <v>622</v>
      </c>
      <c r="M31" s="107" t="s">
        <v>621</v>
      </c>
      <c r="N31" s="107" t="s">
        <v>621</v>
      </c>
      <c r="O31" s="107" t="s">
        <v>623</v>
      </c>
      <c r="P31" s="107" t="s">
        <v>621</v>
      </c>
      <c r="Q31" s="107" t="s">
        <v>621</v>
      </c>
      <c r="R31" s="107" t="s">
        <v>621</v>
      </c>
      <c r="S31" s="107" t="s">
        <v>621</v>
      </c>
      <c r="T31" s="107" t="s">
        <v>621</v>
      </c>
      <c r="U31" s="107" t="s">
        <v>621</v>
      </c>
      <c r="V31" s="107" t="s">
        <v>621</v>
      </c>
      <c r="W31" s="107" t="s">
        <v>621</v>
      </c>
      <c r="X31" s="107" t="s">
        <v>621</v>
      </c>
      <c r="Y31" s="107" t="s">
        <v>620</v>
      </c>
      <c r="Z31" s="107" t="s">
        <v>623</v>
      </c>
      <c r="AA31" s="107" t="s">
        <v>623</v>
      </c>
      <c r="AB31" s="107" t="s">
        <v>623</v>
      </c>
      <c r="AC31" s="107" t="s">
        <v>622</v>
      </c>
      <c r="AD31" s="107" t="s">
        <v>621</v>
      </c>
      <c r="AE31" s="107" t="s">
        <v>623</v>
      </c>
      <c r="AF31" s="107" t="s">
        <v>621</v>
      </c>
      <c r="AG31" s="107" t="s">
        <v>622</v>
      </c>
      <c r="AH31" s="107" t="s">
        <v>621</v>
      </c>
      <c r="AI31" s="107" t="s">
        <v>621</v>
      </c>
      <c r="AJ31" s="107" t="s">
        <v>621</v>
      </c>
      <c r="AK31" s="107" t="s">
        <v>623</v>
      </c>
      <c r="AL31" s="107" t="s">
        <v>621</v>
      </c>
      <c r="AM31" s="107" t="s">
        <v>621</v>
      </c>
      <c r="AN31" s="107" t="s">
        <v>621</v>
      </c>
      <c r="AO31" s="107" t="s">
        <v>621</v>
      </c>
      <c r="AP31" s="107" t="s">
        <v>621</v>
      </c>
      <c r="AQ31" s="107" t="s">
        <v>621</v>
      </c>
      <c r="AR31" s="107" t="s">
        <v>621</v>
      </c>
      <c r="AS31" s="107" t="s">
        <v>621</v>
      </c>
      <c r="AT31" s="107" t="s">
        <v>621</v>
      </c>
      <c r="AU31" s="107" t="s">
        <v>621</v>
      </c>
      <c r="AV31" s="107" t="s">
        <v>621</v>
      </c>
      <c r="AW31" s="107" t="s">
        <v>621</v>
      </c>
      <c r="AX31" s="107" t="s">
        <v>621</v>
      </c>
      <c r="AY31" s="107" t="s">
        <v>621</v>
      </c>
      <c r="AZ31" s="107" t="s">
        <v>620</v>
      </c>
      <c r="BA31" s="107" t="s">
        <v>623</v>
      </c>
      <c r="BC31" s="107">
        <f t="shared" si="0"/>
        <v>36</v>
      </c>
      <c r="BD31" s="107">
        <f t="shared" si="1"/>
        <v>4</v>
      </c>
      <c r="BE31" s="107">
        <f t="shared" si="2"/>
        <v>2</v>
      </c>
      <c r="BF31" s="107">
        <f t="shared" si="3"/>
        <v>8</v>
      </c>
      <c r="BG31" s="107">
        <f t="shared" si="4"/>
        <v>0</v>
      </c>
      <c r="BH31" s="107">
        <f t="shared" si="5"/>
        <v>42</v>
      </c>
    </row>
    <row r="32" spans="1:60" x14ac:dyDescent="0.25">
      <c r="A32" s="104">
        <v>206</v>
      </c>
      <c r="B32" s="69" t="s">
        <v>31</v>
      </c>
      <c r="C32" s="69" t="s">
        <v>26</v>
      </c>
      <c r="D32" s="107" t="s">
        <v>621</v>
      </c>
      <c r="E32" s="107" t="s">
        <v>621</v>
      </c>
      <c r="F32" s="107" t="s">
        <v>621</v>
      </c>
      <c r="G32" s="107" t="s">
        <v>621</v>
      </c>
      <c r="H32" s="107" t="s">
        <v>621</v>
      </c>
      <c r="I32" s="107" t="s">
        <v>621</v>
      </c>
      <c r="J32" s="107" t="s">
        <v>621</v>
      </c>
      <c r="K32" s="107" t="s">
        <v>621</v>
      </c>
      <c r="L32" s="107" t="s">
        <v>622</v>
      </c>
      <c r="M32" s="107" t="s">
        <v>621</v>
      </c>
      <c r="N32" s="107" t="s">
        <v>622</v>
      </c>
      <c r="O32" s="107" t="s">
        <v>621</v>
      </c>
      <c r="P32" s="107" t="s">
        <v>621</v>
      </c>
      <c r="Q32" s="107" t="s">
        <v>623</v>
      </c>
      <c r="R32" s="107" t="s">
        <v>623</v>
      </c>
      <c r="S32" s="107" t="s">
        <v>621</v>
      </c>
      <c r="T32" s="107" t="s">
        <v>621</v>
      </c>
      <c r="U32" s="107" t="s">
        <v>621</v>
      </c>
      <c r="V32" s="107" t="s">
        <v>621</v>
      </c>
      <c r="W32" s="107" t="s">
        <v>621</v>
      </c>
      <c r="X32" s="107" t="s">
        <v>621</v>
      </c>
      <c r="Y32" s="107" t="s">
        <v>621</v>
      </c>
      <c r="Z32" s="107" t="s">
        <v>623</v>
      </c>
      <c r="AA32" s="107" t="s">
        <v>621</v>
      </c>
      <c r="AB32" s="107" t="s">
        <v>623</v>
      </c>
      <c r="AC32" s="107" t="s">
        <v>622</v>
      </c>
      <c r="AD32" s="107" t="s">
        <v>621</v>
      </c>
      <c r="AE32" s="107" t="s">
        <v>621</v>
      </c>
      <c r="AF32" s="107" t="s">
        <v>621</v>
      </c>
      <c r="AG32" s="107" t="s">
        <v>622</v>
      </c>
      <c r="AH32" s="107" t="s">
        <v>621</v>
      </c>
      <c r="AI32" s="107" t="s">
        <v>621</v>
      </c>
      <c r="AJ32" s="107" t="s">
        <v>621</v>
      </c>
      <c r="AK32" s="107" t="s">
        <v>621</v>
      </c>
      <c r="AL32" s="107" t="s">
        <v>623</v>
      </c>
      <c r="AM32" s="107" t="s">
        <v>621</v>
      </c>
      <c r="AN32" s="107" t="s">
        <v>622</v>
      </c>
      <c r="AO32" s="107" t="s">
        <v>622</v>
      </c>
      <c r="AP32" s="107" t="s">
        <v>622</v>
      </c>
      <c r="AQ32" s="107" t="s">
        <v>621</v>
      </c>
      <c r="AR32" s="107" t="s">
        <v>621</v>
      </c>
      <c r="AS32" s="107" t="s">
        <v>621</v>
      </c>
      <c r="AT32" s="107" t="s">
        <v>621</v>
      </c>
      <c r="AU32" s="107" t="s">
        <v>623</v>
      </c>
      <c r="AV32" s="107" t="s">
        <v>621</v>
      </c>
      <c r="AW32" s="107" t="s">
        <v>621</v>
      </c>
      <c r="AX32" s="107" t="s">
        <v>621</v>
      </c>
      <c r="AY32" s="107" t="s">
        <v>621</v>
      </c>
      <c r="AZ32" s="107" t="s">
        <v>623</v>
      </c>
      <c r="BA32" s="107" t="s">
        <v>621</v>
      </c>
      <c r="BC32" s="107">
        <f t="shared" si="0"/>
        <v>36</v>
      </c>
      <c r="BD32" s="107">
        <f t="shared" si="1"/>
        <v>7</v>
      </c>
      <c r="BE32" s="107">
        <f t="shared" si="2"/>
        <v>0</v>
      </c>
      <c r="BF32" s="107">
        <f t="shared" si="3"/>
        <v>7</v>
      </c>
      <c r="BG32" s="107">
        <f t="shared" si="4"/>
        <v>0</v>
      </c>
      <c r="BH32" s="107">
        <f t="shared" si="5"/>
        <v>43</v>
      </c>
    </row>
    <row r="33" spans="1:60" x14ac:dyDescent="0.25">
      <c r="A33" s="104">
        <v>207</v>
      </c>
      <c r="B33" s="69" t="s">
        <v>32</v>
      </c>
      <c r="C33" s="69" t="s">
        <v>26</v>
      </c>
      <c r="D33" s="107" t="s">
        <v>621</v>
      </c>
      <c r="E33" s="107" t="s">
        <v>621</v>
      </c>
      <c r="F33" s="107" t="s">
        <v>621</v>
      </c>
      <c r="G33" s="107" t="s">
        <v>621</v>
      </c>
      <c r="H33" s="107" t="s">
        <v>621</v>
      </c>
      <c r="I33" s="107" t="s">
        <v>621</v>
      </c>
      <c r="J33" s="107" t="s">
        <v>621</v>
      </c>
      <c r="K33" s="107" t="s">
        <v>621</v>
      </c>
      <c r="L33" s="107" t="s">
        <v>621</v>
      </c>
      <c r="M33" s="107" t="s">
        <v>621</v>
      </c>
      <c r="N33" s="107" t="s">
        <v>621</v>
      </c>
      <c r="O33" s="107" t="s">
        <v>621</v>
      </c>
      <c r="P33" s="107" t="s">
        <v>621</v>
      </c>
      <c r="Q33" s="107" t="s">
        <v>621</v>
      </c>
      <c r="R33" s="107" t="s">
        <v>623</v>
      </c>
      <c r="S33" s="107" t="s">
        <v>623</v>
      </c>
      <c r="T33" s="107" t="s">
        <v>621</v>
      </c>
      <c r="U33" s="107" t="s">
        <v>621</v>
      </c>
      <c r="V33" s="107" t="s">
        <v>621</v>
      </c>
      <c r="W33" s="107" t="s">
        <v>621</v>
      </c>
      <c r="X33" s="107" t="s">
        <v>621</v>
      </c>
      <c r="Y33" s="107" t="s">
        <v>622</v>
      </c>
      <c r="Z33" s="107" t="s">
        <v>621</v>
      </c>
      <c r="AA33" s="107" t="s">
        <v>621</v>
      </c>
      <c r="AB33" s="107" t="s">
        <v>621</v>
      </c>
      <c r="AC33" s="107" t="s">
        <v>621</v>
      </c>
      <c r="AD33" s="107" t="s">
        <v>623</v>
      </c>
      <c r="AE33" s="107" t="s">
        <v>621</v>
      </c>
      <c r="AF33" s="107" t="s">
        <v>621</v>
      </c>
      <c r="AG33" s="107" t="s">
        <v>622</v>
      </c>
      <c r="AH33" s="107" t="s">
        <v>622</v>
      </c>
      <c r="AI33" s="107" t="s">
        <v>622</v>
      </c>
      <c r="AJ33" s="107" t="s">
        <v>621</v>
      </c>
      <c r="AK33" s="107" t="s">
        <v>621</v>
      </c>
      <c r="AL33" s="107" t="s">
        <v>621</v>
      </c>
      <c r="AM33" s="107" t="s">
        <v>621</v>
      </c>
      <c r="AN33" s="107" t="s">
        <v>621</v>
      </c>
      <c r="AO33" s="107" t="s">
        <v>621</v>
      </c>
      <c r="AP33" s="107" t="s">
        <v>621</v>
      </c>
      <c r="AQ33" s="107" t="s">
        <v>621</v>
      </c>
      <c r="AR33" s="107" t="s">
        <v>621</v>
      </c>
      <c r="AS33" s="107" t="s">
        <v>621</v>
      </c>
      <c r="AT33" s="107" t="s">
        <v>621</v>
      </c>
      <c r="AU33" s="107" t="s">
        <v>621</v>
      </c>
      <c r="AV33" s="107" t="s">
        <v>621</v>
      </c>
      <c r="AW33" s="107" t="s">
        <v>621</v>
      </c>
      <c r="AX33" s="107" t="s">
        <v>620</v>
      </c>
      <c r="AY33" s="107"/>
      <c r="AZ33" s="107"/>
      <c r="BA33" s="107" t="s">
        <v>621</v>
      </c>
      <c r="BC33" s="107">
        <f t="shared" si="0"/>
        <v>40</v>
      </c>
      <c r="BD33" s="107">
        <f t="shared" si="1"/>
        <v>4</v>
      </c>
      <c r="BE33" s="107">
        <f t="shared" si="2"/>
        <v>1</v>
      </c>
      <c r="BF33" s="107">
        <f t="shared" si="3"/>
        <v>3</v>
      </c>
      <c r="BG33" s="107">
        <f t="shared" si="4"/>
        <v>2</v>
      </c>
      <c r="BH33" s="107">
        <f t="shared" si="5"/>
        <v>45</v>
      </c>
    </row>
    <row r="34" spans="1:60" x14ac:dyDescent="0.25">
      <c r="A34" s="104">
        <v>208</v>
      </c>
      <c r="B34" s="69" t="s">
        <v>33</v>
      </c>
      <c r="C34" s="69" t="s">
        <v>26</v>
      </c>
      <c r="D34" s="107" t="s">
        <v>621</v>
      </c>
      <c r="E34" s="107" t="s">
        <v>621</v>
      </c>
      <c r="F34" s="107" t="s">
        <v>623</v>
      </c>
      <c r="G34" s="107" t="s">
        <v>621</v>
      </c>
      <c r="H34" s="107" t="s">
        <v>621</v>
      </c>
      <c r="I34" s="107" t="s">
        <v>621</v>
      </c>
      <c r="J34" s="107" t="s">
        <v>621</v>
      </c>
      <c r="K34" s="107" t="s">
        <v>622</v>
      </c>
      <c r="L34" s="107" t="s">
        <v>622</v>
      </c>
      <c r="M34" s="107" t="s">
        <v>621</v>
      </c>
      <c r="N34" s="107" t="s">
        <v>622</v>
      </c>
      <c r="O34" s="107" t="s">
        <v>621</v>
      </c>
      <c r="P34" s="107" t="s">
        <v>621</v>
      </c>
      <c r="Q34" s="107" t="s">
        <v>621</v>
      </c>
      <c r="R34" s="107" t="s">
        <v>623</v>
      </c>
      <c r="S34" s="107" t="s">
        <v>621</v>
      </c>
      <c r="T34" s="107" t="s">
        <v>621</v>
      </c>
      <c r="U34" s="107" t="s">
        <v>621</v>
      </c>
      <c r="V34" s="107" t="s">
        <v>621</v>
      </c>
      <c r="W34" s="107" t="s">
        <v>621</v>
      </c>
      <c r="X34" s="107" t="s">
        <v>620</v>
      </c>
      <c r="Y34" s="107" t="s">
        <v>620</v>
      </c>
      <c r="Z34" s="107" t="s">
        <v>623</v>
      </c>
      <c r="AA34" s="107" t="s">
        <v>622</v>
      </c>
      <c r="AB34" s="107" t="s">
        <v>621</v>
      </c>
      <c r="AC34" s="107" t="s">
        <v>622</v>
      </c>
      <c r="AD34" s="107" t="s">
        <v>621</v>
      </c>
      <c r="AE34" s="107" t="s">
        <v>621</v>
      </c>
      <c r="AF34" s="107" t="s">
        <v>621</v>
      </c>
      <c r="AG34" s="107" t="s">
        <v>622</v>
      </c>
      <c r="AH34" s="107" t="s">
        <v>621</v>
      </c>
      <c r="AI34" s="107" t="s">
        <v>621</v>
      </c>
      <c r="AJ34" s="107" t="s">
        <v>623</v>
      </c>
      <c r="AK34" s="107" t="s">
        <v>623</v>
      </c>
      <c r="AL34" s="107" t="s">
        <v>621</v>
      </c>
      <c r="AM34" s="107" t="s">
        <v>621</v>
      </c>
      <c r="AN34" s="107" t="s">
        <v>622</v>
      </c>
      <c r="AO34" s="107" t="s">
        <v>622</v>
      </c>
      <c r="AP34" s="107" t="s">
        <v>622</v>
      </c>
      <c r="AQ34" s="107" t="s">
        <v>621</v>
      </c>
      <c r="AR34" s="107" t="s">
        <v>621</v>
      </c>
      <c r="AS34" s="107" t="s">
        <v>621</v>
      </c>
      <c r="AT34" s="107" t="s">
        <v>621</v>
      </c>
      <c r="AU34" s="107" t="s">
        <v>622</v>
      </c>
      <c r="AV34" s="107" t="s">
        <v>623</v>
      </c>
      <c r="AW34" s="107" t="s">
        <v>623</v>
      </c>
      <c r="AX34" s="107" t="s">
        <v>622</v>
      </c>
      <c r="AY34" s="107" t="s">
        <v>623</v>
      </c>
      <c r="AZ34" s="107" t="s">
        <v>623</v>
      </c>
      <c r="BA34" s="107" t="s">
        <v>621</v>
      </c>
      <c r="BC34" s="107">
        <f t="shared" si="0"/>
        <v>28</v>
      </c>
      <c r="BD34" s="107">
        <f t="shared" si="1"/>
        <v>11</v>
      </c>
      <c r="BE34" s="107">
        <f t="shared" si="2"/>
        <v>2</v>
      </c>
      <c r="BF34" s="107">
        <f t="shared" si="3"/>
        <v>9</v>
      </c>
      <c r="BG34" s="107">
        <f t="shared" si="4"/>
        <v>0</v>
      </c>
      <c r="BH34" s="107">
        <f t="shared" si="5"/>
        <v>41</v>
      </c>
    </row>
    <row r="35" spans="1:60" x14ac:dyDescent="0.25">
      <c r="A35" s="104">
        <v>209</v>
      </c>
      <c r="B35" s="69" t="s">
        <v>34</v>
      </c>
      <c r="C35" s="69" t="s">
        <v>26</v>
      </c>
      <c r="D35" s="107" t="s">
        <v>621</v>
      </c>
      <c r="E35" s="107" t="s">
        <v>621</v>
      </c>
      <c r="F35" s="107" t="s">
        <v>621</v>
      </c>
      <c r="G35" s="107" t="s">
        <v>621</v>
      </c>
      <c r="H35" s="107" t="s">
        <v>621</v>
      </c>
      <c r="I35" s="107" t="s">
        <v>621</v>
      </c>
      <c r="J35" s="107" t="s">
        <v>621</v>
      </c>
      <c r="K35" s="107" t="s">
        <v>622</v>
      </c>
      <c r="L35" s="107" t="s">
        <v>622</v>
      </c>
      <c r="M35" s="107" t="s">
        <v>621</v>
      </c>
      <c r="N35" s="107" t="s">
        <v>622</v>
      </c>
      <c r="O35" s="107" t="s">
        <v>621</v>
      </c>
      <c r="P35" s="107" t="s">
        <v>621</v>
      </c>
      <c r="Q35" s="107" t="s">
        <v>621</v>
      </c>
      <c r="R35" s="107" t="s">
        <v>621</v>
      </c>
      <c r="S35" s="107" t="s">
        <v>623</v>
      </c>
      <c r="T35" s="107" t="s">
        <v>621</v>
      </c>
      <c r="U35" s="107" t="s">
        <v>621</v>
      </c>
      <c r="V35" s="107" t="s">
        <v>621</v>
      </c>
      <c r="W35" s="107" t="s">
        <v>621</v>
      </c>
      <c r="X35" s="107" t="s">
        <v>621</v>
      </c>
      <c r="Y35" s="107" t="s">
        <v>620</v>
      </c>
      <c r="Z35" s="107" t="s">
        <v>623</v>
      </c>
      <c r="AA35" s="107" t="s">
        <v>621</v>
      </c>
      <c r="AB35" s="107" t="s">
        <v>621</v>
      </c>
      <c r="AC35" s="107" t="s">
        <v>622</v>
      </c>
      <c r="AD35" s="107" t="s">
        <v>621</v>
      </c>
      <c r="AE35" s="107" t="s">
        <v>623</v>
      </c>
      <c r="AF35" s="107" t="s">
        <v>621</v>
      </c>
      <c r="AG35" s="107" t="s">
        <v>622</v>
      </c>
      <c r="AH35" s="107" t="s">
        <v>621</v>
      </c>
      <c r="AI35" s="107" t="s">
        <v>621</v>
      </c>
      <c r="AJ35" s="107" t="s">
        <v>621</v>
      </c>
      <c r="AK35" s="107" t="s">
        <v>621</v>
      </c>
      <c r="AL35" s="107" t="s">
        <v>621</v>
      </c>
      <c r="AM35" s="107" t="s">
        <v>621</v>
      </c>
      <c r="AN35" s="107" t="s">
        <v>622</v>
      </c>
      <c r="AO35" s="107" t="s">
        <v>622</v>
      </c>
      <c r="AP35" s="107" t="s">
        <v>623</v>
      </c>
      <c r="AQ35" s="107" t="s">
        <v>621</v>
      </c>
      <c r="AR35" s="107" t="s">
        <v>621</v>
      </c>
      <c r="AS35" s="107" t="s">
        <v>621</v>
      </c>
      <c r="AT35" s="107" t="s">
        <v>621</v>
      </c>
      <c r="AU35" s="107" t="s">
        <v>621</v>
      </c>
      <c r="AV35" s="107" t="s">
        <v>621</v>
      </c>
      <c r="AW35" s="107" t="s">
        <v>621</v>
      </c>
      <c r="AX35" s="107" t="s">
        <v>622</v>
      </c>
      <c r="AY35" s="107" t="s">
        <v>621</v>
      </c>
      <c r="AZ35" s="107" t="s">
        <v>621</v>
      </c>
      <c r="BA35" s="107" t="s">
        <v>621</v>
      </c>
      <c r="BC35" s="107">
        <f t="shared" si="0"/>
        <v>37</v>
      </c>
      <c r="BD35" s="107">
        <f t="shared" si="1"/>
        <v>8</v>
      </c>
      <c r="BE35" s="107">
        <f t="shared" si="2"/>
        <v>1</v>
      </c>
      <c r="BF35" s="107">
        <f t="shared" si="3"/>
        <v>4</v>
      </c>
      <c r="BG35" s="107">
        <f t="shared" si="4"/>
        <v>0</v>
      </c>
      <c r="BH35" s="107">
        <f t="shared" si="5"/>
        <v>46</v>
      </c>
    </row>
    <row r="36" spans="1:60" x14ac:dyDescent="0.25">
      <c r="A36" s="104">
        <v>210</v>
      </c>
      <c r="B36" s="69" t="s">
        <v>35</v>
      </c>
      <c r="C36" s="69" t="s">
        <v>26</v>
      </c>
      <c r="D36" s="107" t="s">
        <v>621</v>
      </c>
      <c r="E36" s="107" t="s">
        <v>621</v>
      </c>
      <c r="F36" s="107" t="s">
        <v>623</v>
      </c>
      <c r="G36" s="107" t="s">
        <v>621</v>
      </c>
      <c r="H36" s="107" t="s">
        <v>621</v>
      </c>
      <c r="I36" s="107" t="s">
        <v>621</v>
      </c>
      <c r="J36" s="107" t="s">
        <v>621</v>
      </c>
      <c r="K36" s="107" t="s">
        <v>621</v>
      </c>
      <c r="L36" s="107" t="s">
        <v>622</v>
      </c>
      <c r="M36" s="107" t="s">
        <v>621</v>
      </c>
      <c r="N36" s="107" t="s">
        <v>622</v>
      </c>
      <c r="O36" s="107" t="s">
        <v>621</v>
      </c>
      <c r="P36" s="107" t="s">
        <v>621</v>
      </c>
      <c r="Q36" s="107" t="s">
        <v>621</v>
      </c>
      <c r="R36" s="107" t="s">
        <v>623</v>
      </c>
      <c r="S36" s="107" t="s">
        <v>621</v>
      </c>
      <c r="T36" s="107" t="s">
        <v>621</v>
      </c>
      <c r="U36" s="107" t="s">
        <v>621</v>
      </c>
      <c r="V36" s="107" t="s">
        <v>621</v>
      </c>
      <c r="W36" s="107" t="s">
        <v>621</v>
      </c>
      <c r="X36" s="107" t="s">
        <v>621</v>
      </c>
      <c r="Y36" s="107" t="s">
        <v>621</v>
      </c>
      <c r="Z36" s="107" t="s">
        <v>621</v>
      </c>
      <c r="AA36" s="107" t="s">
        <v>621</v>
      </c>
      <c r="AB36" s="107" t="s">
        <v>623</v>
      </c>
      <c r="AC36" s="107" t="s">
        <v>622</v>
      </c>
      <c r="AD36" s="107" t="s">
        <v>621</v>
      </c>
      <c r="AE36" s="107" t="s">
        <v>623</v>
      </c>
      <c r="AF36" s="107" t="s">
        <v>621</v>
      </c>
      <c r="AG36" s="107" t="s">
        <v>621</v>
      </c>
      <c r="AH36" s="107" t="s">
        <v>621</v>
      </c>
      <c r="AI36" s="107" t="s">
        <v>621</v>
      </c>
      <c r="AJ36" s="107" t="s">
        <v>621</v>
      </c>
      <c r="AK36" s="107" t="s">
        <v>621</v>
      </c>
      <c r="AL36" s="107" t="s">
        <v>621</v>
      </c>
      <c r="AM36" s="107" t="s">
        <v>621</v>
      </c>
      <c r="AN36" s="107" t="s">
        <v>621</v>
      </c>
      <c r="AO36" s="107" t="s">
        <v>621</v>
      </c>
      <c r="AP36" s="107" t="s">
        <v>621</v>
      </c>
      <c r="AQ36" s="107" t="s">
        <v>621</v>
      </c>
      <c r="AR36" s="107" t="s">
        <v>621</v>
      </c>
      <c r="AS36" s="107" t="s">
        <v>621</v>
      </c>
      <c r="AT36" s="107" t="s">
        <v>621</v>
      </c>
      <c r="AU36" s="107" t="s">
        <v>621</v>
      </c>
      <c r="AV36" s="107" t="s">
        <v>621</v>
      </c>
      <c r="AW36" s="107" t="s">
        <v>621</v>
      </c>
      <c r="AX36" s="107" t="s">
        <v>621</v>
      </c>
      <c r="AY36" s="107" t="s">
        <v>621</v>
      </c>
      <c r="AZ36" s="107" t="s">
        <v>623</v>
      </c>
      <c r="BA36" s="107" t="s">
        <v>621</v>
      </c>
      <c r="BC36" s="107">
        <f t="shared" si="0"/>
        <v>42</v>
      </c>
      <c r="BD36" s="107">
        <f t="shared" si="1"/>
        <v>3</v>
      </c>
      <c r="BE36" s="107">
        <f t="shared" si="2"/>
        <v>0</v>
      </c>
      <c r="BF36" s="107">
        <f t="shared" si="3"/>
        <v>5</v>
      </c>
      <c r="BG36" s="107">
        <f t="shared" si="4"/>
        <v>0</v>
      </c>
      <c r="BH36" s="107">
        <f t="shared" si="5"/>
        <v>45</v>
      </c>
    </row>
    <row r="37" spans="1:60" x14ac:dyDescent="0.25">
      <c r="A37" s="104">
        <v>211</v>
      </c>
      <c r="B37" s="69" t="s">
        <v>38</v>
      </c>
      <c r="C37" s="69" t="s">
        <v>26</v>
      </c>
      <c r="D37" s="107" t="s">
        <v>621</v>
      </c>
      <c r="E37" s="107" t="s">
        <v>623</v>
      </c>
      <c r="F37" s="107" t="s">
        <v>623</v>
      </c>
      <c r="G37" s="107" t="s">
        <v>621</v>
      </c>
      <c r="H37" s="107" t="s">
        <v>621</v>
      </c>
      <c r="I37" s="107" t="s">
        <v>621</v>
      </c>
      <c r="J37" s="107" t="s">
        <v>621</v>
      </c>
      <c r="K37" s="107" t="s">
        <v>622</v>
      </c>
      <c r="L37" s="107" t="s">
        <v>621</v>
      </c>
      <c r="M37" s="107" t="s">
        <v>621</v>
      </c>
      <c r="N37" s="107" t="s">
        <v>622</v>
      </c>
      <c r="O37" s="107" t="s">
        <v>621</v>
      </c>
      <c r="P37" s="107" t="s">
        <v>621</v>
      </c>
      <c r="Q37" s="107" t="s">
        <v>621</v>
      </c>
      <c r="R37" s="107" t="s">
        <v>623</v>
      </c>
      <c r="S37" s="107" t="s">
        <v>621</v>
      </c>
      <c r="T37" s="107" t="s">
        <v>621</v>
      </c>
      <c r="U37" s="107" t="s">
        <v>621</v>
      </c>
      <c r="V37" s="107" t="s">
        <v>621</v>
      </c>
      <c r="W37" s="107" t="s">
        <v>621</v>
      </c>
      <c r="X37" s="107" t="s">
        <v>621</v>
      </c>
      <c r="Y37" s="107" t="s">
        <v>621</v>
      </c>
      <c r="Z37" s="107" t="s">
        <v>621</v>
      </c>
      <c r="AA37" s="107" t="s">
        <v>621</v>
      </c>
      <c r="AB37" s="107" t="s">
        <v>623</v>
      </c>
      <c r="AC37" s="107" t="s">
        <v>622</v>
      </c>
      <c r="AD37" s="107" t="s">
        <v>621</v>
      </c>
      <c r="AE37" s="107" t="s">
        <v>623</v>
      </c>
      <c r="AF37" s="107" t="s">
        <v>621</v>
      </c>
      <c r="AG37" s="107" t="s">
        <v>621</v>
      </c>
      <c r="AH37" s="107" t="s">
        <v>621</v>
      </c>
      <c r="AI37" s="107" t="s">
        <v>621</v>
      </c>
      <c r="AJ37" s="107" t="s">
        <v>621</v>
      </c>
      <c r="AK37" s="107" t="s">
        <v>621</v>
      </c>
      <c r="AL37" s="107" t="s">
        <v>621</v>
      </c>
      <c r="AM37" s="107" t="s">
        <v>621</v>
      </c>
      <c r="AN37" s="107" t="s">
        <v>622</v>
      </c>
      <c r="AO37" s="107" t="s">
        <v>621</v>
      </c>
      <c r="AP37" s="107" t="s">
        <v>621</v>
      </c>
      <c r="AQ37" s="107" t="s">
        <v>621</v>
      </c>
      <c r="AR37" s="107" t="s">
        <v>621</v>
      </c>
      <c r="AS37" s="107" t="s">
        <v>621</v>
      </c>
      <c r="AT37" s="107" t="s">
        <v>621</v>
      </c>
      <c r="AU37" s="107" t="s">
        <v>623</v>
      </c>
      <c r="AV37" s="107" t="s">
        <v>621</v>
      </c>
      <c r="AW37" s="107" t="s">
        <v>623</v>
      </c>
      <c r="AX37" s="107" t="s">
        <v>622</v>
      </c>
      <c r="AY37" s="107" t="s">
        <v>621</v>
      </c>
      <c r="AZ37" s="107" t="s">
        <v>621</v>
      </c>
      <c r="BA37" s="107" t="s">
        <v>621</v>
      </c>
      <c r="BC37" s="107">
        <f t="shared" si="0"/>
        <v>38</v>
      </c>
      <c r="BD37" s="107">
        <f t="shared" si="1"/>
        <v>5</v>
      </c>
      <c r="BE37" s="107">
        <f t="shared" si="2"/>
        <v>0</v>
      </c>
      <c r="BF37" s="107">
        <f t="shared" si="3"/>
        <v>7</v>
      </c>
      <c r="BG37" s="107">
        <f t="shared" si="4"/>
        <v>0</v>
      </c>
      <c r="BH37" s="107">
        <f t="shared" si="5"/>
        <v>43</v>
      </c>
    </row>
    <row r="38" spans="1:60" x14ac:dyDescent="0.25">
      <c r="A38" s="104">
        <v>212</v>
      </c>
      <c r="B38" s="69" t="s">
        <v>36</v>
      </c>
      <c r="C38" s="69" t="s">
        <v>26</v>
      </c>
      <c r="D38" s="107" t="s">
        <v>621</v>
      </c>
      <c r="E38" s="107" t="s">
        <v>621</v>
      </c>
      <c r="F38" s="107" t="s">
        <v>621</v>
      </c>
      <c r="G38" s="107" t="s">
        <v>621</v>
      </c>
      <c r="H38" s="107" t="s">
        <v>623</v>
      </c>
      <c r="I38" s="107" t="s">
        <v>623</v>
      </c>
      <c r="J38" s="107" t="s">
        <v>621</v>
      </c>
      <c r="K38" s="107" t="s">
        <v>621</v>
      </c>
      <c r="L38" s="107" t="s">
        <v>622</v>
      </c>
      <c r="M38" s="107" t="s">
        <v>621</v>
      </c>
      <c r="N38" s="107" t="s">
        <v>622</v>
      </c>
      <c r="O38" s="107" t="s">
        <v>621</v>
      </c>
      <c r="P38" s="107" t="s">
        <v>621</v>
      </c>
      <c r="Q38" s="107" t="s">
        <v>621</v>
      </c>
      <c r="R38" s="107" t="s">
        <v>621</v>
      </c>
      <c r="S38" s="107" t="s">
        <v>621</v>
      </c>
      <c r="T38" s="107" t="s">
        <v>621</v>
      </c>
      <c r="U38" s="107" t="s">
        <v>621</v>
      </c>
      <c r="V38" s="107" t="s">
        <v>621</v>
      </c>
      <c r="W38" s="107" t="s">
        <v>621</v>
      </c>
      <c r="X38" s="107" t="s">
        <v>621</v>
      </c>
      <c r="Y38" s="107" t="s">
        <v>620</v>
      </c>
      <c r="Z38" s="107" t="s">
        <v>623</v>
      </c>
      <c r="AA38" s="107" t="s">
        <v>622</v>
      </c>
      <c r="AB38" s="107" t="s">
        <v>623</v>
      </c>
      <c r="AC38" s="107" t="s">
        <v>622</v>
      </c>
      <c r="AD38" s="107" t="s">
        <v>621</v>
      </c>
      <c r="AE38" s="107" t="s">
        <v>621</v>
      </c>
      <c r="AF38" s="107" t="s">
        <v>621</v>
      </c>
      <c r="AG38" s="107" t="s">
        <v>622</v>
      </c>
      <c r="AH38" s="107" t="s">
        <v>620</v>
      </c>
      <c r="AI38" s="107" t="s">
        <v>621</v>
      </c>
      <c r="AJ38" s="107" t="s">
        <v>623</v>
      </c>
      <c r="AK38" s="107" t="s">
        <v>623</v>
      </c>
      <c r="AL38" s="107" t="s">
        <v>623</v>
      </c>
      <c r="AM38" s="107" t="s">
        <v>621</v>
      </c>
      <c r="AN38" s="107" t="s">
        <v>623</v>
      </c>
      <c r="AO38" s="107" t="s">
        <v>622</v>
      </c>
      <c r="AP38" s="107" t="s">
        <v>623</v>
      </c>
      <c r="AQ38" s="107" t="s">
        <v>621</v>
      </c>
      <c r="AR38" s="107" t="s">
        <v>621</v>
      </c>
      <c r="AS38" s="107" t="s">
        <v>621</v>
      </c>
      <c r="AT38" s="107" t="s">
        <v>621</v>
      </c>
      <c r="AU38" s="107" t="s">
        <v>623</v>
      </c>
      <c r="AV38" s="107" t="s">
        <v>621</v>
      </c>
      <c r="AW38" s="107" t="s">
        <v>623</v>
      </c>
      <c r="AX38" s="107" t="s">
        <v>622</v>
      </c>
      <c r="AY38" s="107" t="s">
        <v>623</v>
      </c>
      <c r="AZ38" s="107" t="s">
        <v>623</v>
      </c>
      <c r="BA38" s="107" t="s">
        <v>621</v>
      </c>
      <c r="BC38" s="107">
        <f t="shared" si="0"/>
        <v>28</v>
      </c>
      <c r="BD38" s="107">
        <f t="shared" si="1"/>
        <v>7</v>
      </c>
      <c r="BE38" s="107">
        <f t="shared" si="2"/>
        <v>2</v>
      </c>
      <c r="BF38" s="107">
        <f t="shared" si="3"/>
        <v>13</v>
      </c>
      <c r="BG38" s="107">
        <f t="shared" si="4"/>
        <v>0</v>
      </c>
      <c r="BH38" s="107">
        <f t="shared" si="5"/>
        <v>37</v>
      </c>
    </row>
    <row r="39" spans="1:60" x14ac:dyDescent="0.25">
      <c r="A39" s="104">
        <v>213</v>
      </c>
      <c r="B39" s="69" t="s">
        <v>37</v>
      </c>
      <c r="C39" s="69" t="s">
        <v>26</v>
      </c>
      <c r="D39" s="107" t="s">
        <v>621</v>
      </c>
      <c r="E39" s="107" t="s">
        <v>621</v>
      </c>
      <c r="F39" s="107" t="s">
        <v>621</v>
      </c>
      <c r="G39" s="107" t="s">
        <v>621</v>
      </c>
      <c r="H39" s="107" t="s">
        <v>621</v>
      </c>
      <c r="I39" s="107" t="s">
        <v>621</v>
      </c>
      <c r="J39" s="107" t="s">
        <v>621</v>
      </c>
      <c r="K39" s="107" t="s">
        <v>621</v>
      </c>
      <c r="L39" s="107" t="s">
        <v>622</v>
      </c>
      <c r="M39" s="107" t="s">
        <v>621</v>
      </c>
      <c r="N39" s="107" t="s">
        <v>621</v>
      </c>
      <c r="O39" s="107" t="s">
        <v>621</v>
      </c>
      <c r="P39" s="107" t="s">
        <v>621</v>
      </c>
      <c r="Q39" s="107" t="s">
        <v>621</v>
      </c>
      <c r="R39" s="107" t="s">
        <v>623</v>
      </c>
      <c r="S39" s="107" t="s">
        <v>621</v>
      </c>
      <c r="T39" s="107" t="s">
        <v>621</v>
      </c>
      <c r="U39" s="107" t="s">
        <v>621</v>
      </c>
      <c r="V39" s="107" t="s">
        <v>621</v>
      </c>
      <c r="W39" s="107" t="s">
        <v>621</v>
      </c>
      <c r="X39" s="107" t="s">
        <v>621</v>
      </c>
      <c r="Y39" s="107" t="s">
        <v>621</v>
      </c>
      <c r="Z39" s="107" t="s">
        <v>623</v>
      </c>
      <c r="AA39" s="107" t="s">
        <v>621</v>
      </c>
      <c r="AB39" s="107" t="s">
        <v>623</v>
      </c>
      <c r="AC39" s="107" t="s">
        <v>622</v>
      </c>
      <c r="AD39" s="107" t="s">
        <v>621</v>
      </c>
      <c r="AE39" s="107" t="s">
        <v>621</v>
      </c>
      <c r="AF39" s="107" t="s">
        <v>621</v>
      </c>
      <c r="AG39" s="107" t="s">
        <v>621</v>
      </c>
      <c r="AH39" s="107" t="s">
        <v>621</v>
      </c>
      <c r="AI39" s="107" t="s">
        <v>621</v>
      </c>
      <c r="AJ39" s="107" t="s">
        <v>621</v>
      </c>
      <c r="AK39" s="107" t="s">
        <v>621</v>
      </c>
      <c r="AL39" s="107" t="s">
        <v>621</v>
      </c>
      <c r="AM39" s="107" t="s">
        <v>621</v>
      </c>
      <c r="AN39" s="107" t="s">
        <v>623</v>
      </c>
      <c r="AO39" s="107" t="s">
        <v>621</v>
      </c>
      <c r="AP39" s="107" t="s">
        <v>622</v>
      </c>
      <c r="AQ39" s="107" t="s">
        <v>621</v>
      </c>
      <c r="AR39" s="107" t="s">
        <v>621</v>
      </c>
      <c r="AS39" s="107" t="s">
        <v>621</v>
      </c>
      <c r="AT39" s="107" t="s">
        <v>621</v>
      </c>
      <c r="AU39" s="107" t="s">
        <v>621</v>
      </c>
      <c r="AV39" s="107" t="s">
        <v>621</v>
      </c>
      <c r="AW39" s="107" t="s">
        <v>620</v>
      </c>
      <c r="AX39" s="107" t="s">
        <v>621</v>
      </c>
      <c r="AY39" s="107" t="s">
        <v>621</v>
      </c>
      <c r="AZ39" s="107" t="s">
        <v>621</v>
      </c>
      <c r="BA39" s="107" t="s">
        <v>621</v>
      </c>
      <c r="BC39" s="107">
        <f t="shared" si="0"/>
        <v>42</v>
      </c>
      <c r="BD39" s="107">
        <f t="shared" si="1"/>
        <v>3</v>
      </c>
      <c r="BE39" s="107">
        <f t="shared" si="2"/>
        <v>1</v>
      </c>
      <c r="BF39" s="107">
        <f t="shared" si="3"/>
        <v>4</v>
      </c>
      <c r="BG39" s="107">
        <f t="shared" si="4"/>
        <v>0</v>
      </c>
      <c r="BH39" s="107">
        <f t="shared" si="5"/>
        <v>46</v>
      </c>
    </row>
    <row r="40" spans="1:60" x14ac:dyDescent="0.25">
      <c r="A40" s="104">
        <v>214</v>
      </c>
      <c r="B40" s="69" t="s">
        <v>39</v>
      </c>
      <c r="C40" s="69" t="s">
        <v>26</v>
      </c>
      <c r="D40" s="107" t="s">
        <v>621</v>
      </c>
      <c r="E40" s="107" t="s">
        <v>621</v>
      </c>
      <c r="F40" s="107" t="s">
        <v>621</v>
      </c>
      <c r="G40" s="107" t="s">
        <v>621</v>
      </c>
      <c r="H40" s="107" t="s">
        <v>621</v>
      </c>
      <c r="I40" s="107" t="s">
        <v>623</v>
      </c>
      <c r="J40" s="107" t="s">
        <v>621</v>
      </c>
      <c r="K40" s="107" t="s">
        <v>623</v>
      </c>
      <c r="L40" s="107" t="s">
        <v>622</v>
      </c>
      <c r="M40" s="107" t="s">
        <v>621</v>
      </c>
      <c r="N40" s="107" t="s">
        <v>622</v>
      </c>
      <c r="O40" s="107" t="s">
        <v>621</v>
      </c>
      <c r="P40" s="107" t="s">
        <v>621</v>
      </c>
      <c r="Q40" s="107" t="s">
        <v>621</v>
      </c>
      <c r="R40" s="107" t="s">
        <v>621</v>
      </c>
      <c r="S40" s="107" t="s">
        <v>621</v>
      </c>
      <c r="T40" s="107" t="s">
        <v>621</v>
      </c>
      <c r="U40" s="107" t="s">
        <v>621</v>
      </c>
      <c r="V40" s="107" t="s">
        <v>621</v>
      </c>
      <c r="W40" s="107" t="s">
        <v>621</v>
      </c>
      <c r="X40" s="107" t="s">
        <v>621</v>
      </c>
      <c r="Y40" s="107" t="s">
        <v>621</v>
      </c>
      <c r="Z40" s="107" t="s">
        <v>621</v>
      </c>
      <c r="AA40" s="107" t="s">
        <v>622</v>
      </c>
      <c r="AB40" s="107" t="s">
        <v>621</v>
      </c>
      <c r="AC40" s="107" t="s">
        <v>622</v>
      </c>
      <c r="AD40" s="107" t="s">
        <v>621</v>
      </c>
      <c r="AE40" s="107" t="s">
        <v>621</v>
      </c>
      <c r="AF40" s="107" t="s">
        <v>621</v>
      </c>
      <c r="AG40" s="107" t="s">
        <v>622</v>
      </c>
      <c r="AH40" s="107" t="s">
        <v>621</v>
      </c>
      <c r="AI40" s="107" t="s">
        <v>621</v>
      </c>
      <c r="AJ40" s="107" t="s">
        <v>621</v>
      </c>
      <c r="AK40" s="107" t="s">
        <v>621</v>
      </c>
      <c r="AL40" s="107" t="s">
        <v>621</v>
      </c>
      <c r="AM40" s="107" t="s">
        <v>621</v>
      </c>
      <c r="AN40" s="107" t="s">
        <v>621</v>
      </c>
      <c r="AO40" s="107" t="s">
        <v>622</v>
      </c>
      <c r="AP40" s="107" t="s">
        <v>621</v>
      </c>
      <c r="AQ40" s="107" t="s">
        <v>623</v>
      </c>
      <c r="AR40" s="107" t="s">
        <v>621</v>
      </c>
      <c r="AS40" s="107" t="s">
        <v>621</v>
      </c>
      <c r="AT40" s="107" t="s">
        <v>621</v>
      </c>
      <c r="AU40" s="107" t="s">
        <v>623</v>
      </c>
      <c r="AV40" s="107" t="s">
        <v>621</v>
      </c>
      <c r="AW40" s="107" t="s">
        <v>623</v>
      </c>
      <c r="AX40" s="107" t="s">
        <v>621</v>
      </c>
      <c r="AY40" s="107" t="s">
        <v>621</v>
      </c>
      <c r="AZ40" s="107" t="s">
        <v>620</v>
      </c>
      <c r="BA40" s="107" t="s">
        <v>620</v>
      </c>
      <c r="BC40" s="107">
        <f t="shared" si="0"/>
        <v>37</v>
      </c>
      <c r="BD40" s="107">
        <f t="shared" si="1"/>
        <v>6</v>
      </c>
      <c r="BE40" s="107">
        <f t="shared" si="2"/>
        <v>2</v>
      </c>
      <c r="BF40" s="107">
        <f t="shared" si="3"/>
        <v>5</v>
      </c>
      <c r="BG40" s="107">
        <f t="shared" si="4"/>
        <v>0</v>
      </c>
      <c r="BH40" s="107">
        <f t="shared" si="5"/>
        <v>45</v>
      </c>
    </row>
    <row r="41" spans="1:60" x14ac:dyDescent="0.25">
      <c r="A41" s="104">
        <v>215</v>
      </c>
      <c r="B41" s="69" t="s">
        <v>40</v>
      </c>
      <c r="C41" s="69" t="s">
        <v>26</v>
      </c>
      <c r="D41" s="107" t="s">
        <v>621</v>
      </c>
      <c r="E41" s="107" t="s">
        <v>621</v>
      </c>
      <c r="F41" s="107" t="s">
        <v>621</v>
      </c>
      <c r="G41" s="107" t="s">
        <v>621</v>
      </c>
      <c r="H41" s="107" t="s">
        <v>621</v>
      </c>
      <c r="I41" s="107" t="s">
        <v>621</v>
      </c>
      <c r="J41" s="107" t="s">
        <v>621</v>
      </c>
      <c r="K41" s="107" t="s">
        <v>622</v>
      </c>
      <c r="L41" s="107" t="s">
        <v>622</v>
      </c>
      <c r="M41" s="107" t="s">
        <v>621</v>
      </c>
      <c r="N41" s="107" t="s">
        <v>622</v>
      </c>
      <c r="O41" s="107" t="s">
        <v>621</v>
      </c>
      <c r="P41" s="107" t="s">
        <v>621</v>
      </c>
      <c r="Q41" s="107" t="s">
        <v>623</v>
      </c>
      <c r="R41" s="107" t="s">
        <v>623</v>
      </c>
      <c r="S41" s="107" t="s">
        <v>623</v>
      </c>
      <c r="T41" s="107" t="s">
        <v>621</v>
      </c>
      <c r="U41" s="107" t="s">
        <v>621</v>
      </c>
      <c r="V41" s="107" t="s">
        <v>621</v>
      </c>
      <c r="W41" s="107" t="s">
        <v>621</v>
      </c>
      <c r="X41" s="107" t="s">
        <v>621</v>
      </c>
      <c r="Y41" s="107" t="s">
        <v>621</v>
      </c>
      <c r="Z41" s="107" t="s">
        <v>621</v>
      </c>
      <c r="AA41" s="107" t="s">
        <v>621</v>
      </c>
      <c r="AB41" s="107" t="s">
        <v>623</v>
      </c>
      <c r="AC41" s="107" t="s">
        <v>622</v>
      </c>
      <c r="AD41" s="107" t="s">
        <v>621</v>
      </c>
      <c r="AE41" s="107" t="s">
        <v>623</v>
      </c>
      <c r="AF41" s="107" t="s">
        <v>621</v>
      </c>
      <c r="AG41" s="107" t="s">
        <v>622</v>
      </c>
      <c r="AH41" s="107" t="s">
        <v>621</v>
      </c>
      <c r="AI41" s="107" t="s">
        <v>621</v>
      </c>
      <c r="AJ41" s="107" t="s">
        <v>621</v>
      </c>
      <c r="AK41" s="107" t="s">
        <v>621</v>
      </c>
      <c r="AL41" s="107" t="s">
        <v>621</v>
      </c>
      <c r="AM41" s="107" t="s">
        <v>621</v>
      </c>
      <c r="AN41" s="107" t="s">
        <v>621</v>
      </c>
      <c r="AO41" s="107" t="s">
        <v>622</v>
      </c>
      <c r="AP41" s="107" t="s">
        <v>620</v>
      </c>
      <c r="AQ41" s="107" t="s">
        <v>621</v>
      </c>
      <c r="AR41" s="107" t="s">
        <v>621</v>
      </c>
      <c r="AS41" s="107" t="s">
        <v>621</v>
      </c>
      <c r="AT41" s="107" t="s">
        <v>621</v>
      </c>
      <c r="AU41" s="107" t="s">
        <v>623</v>
      </c>
      <c r="AV41" s="107" t="s">
        <v>621</v>
      </c>
      <c r="AW41" s="107" t="s">
        <v>620</v>
      </c>
      <c r="AX41" s="107" t="s">
        <v>621</v>
      </c>
      <c r="AY41" s="107" t="s">
        <v>623</v>
      </c>
      <c r="AZ41" s="107" t="s">
        <v>621</v>
      </c>
      <c r="BA41" s="107" t="s">
        <v>623</v>
      </c>
      <c r="BC41" s="107">
        <f t="shared" si="0"/>
        <v>34</v>
      </c>
      <c r="BD41" s="107">
        <f t="shared" si="1"/>
        <v>6</v>
      </c>
      <c r="BE41" s="107">
        <f t="shared" si="2"/>
        <v>2</v>
      </c>
      <c r="BF41" s="107">
        <f t="shared" si="3"/>
        <v>8</v>
      </c>
      <c r="BG41" s="107">
        <f t="shared" si="4"/>
        <v>0</v>
      </c>
      <c r="BH41" s="107">
        <f t="shared" si="5"/>
        <v>42</v>
      </c>
    </row>
    <row r="42" spans="1:60" x14ac:dyDescent="0.25">
      <c r="A42" s="104">
        <v>216</v>
      </c>
      <c r="B42" s="69" t="s">
        <v>41</v>
      </c>
      <c r="C42" s="69" t="s">
        <v>26</v>
      </c>
      <c r="D42" s="107" t="s">
        <v>623</v>
      </c>
      <c r="E42" s="107" t="s">
        <v>621</v>
      </c>
      <c r="F42" s="107" t="s">
        <v>621</v>
      </c>
      <c r="G42" s="107" t="s">
        <v>621</v>
      </c>
      <c r="H42" s="107" t="s">
        <v>621</v>
      </c>
      <c r="I42" s="107" t="s">
        <v>621</v>
      </c>
      <c r="J42" s="107" t="s">
        <v>621</v>
      </c>
      <c r="K42" s="107" t="s">
        <v>622</v>
      </c>
      <c r="L42" s="107" t="s">
        <v>622</v>
      </c>
      <c r="M42" s="107" t="s">
        <v>621</v>
      </c>
      <c r="N42" s="107" t="s">
        <v>622</v>
      </c>
      <c r="O42" s="107" t="s">
        <v>621</v>
      </c>
      <c r="P42" s="107" t="s">
        <v>621</v>
      </c>
      <c r="Q42" s="107" t="s">
        <v>621</v>
      </c>
      <c r="R42" s="107" t="s">
        <v>623</v>
      </c>
      <c r="S42" s="107" t="s">
        <v>621</v>
      </c>
      <c r="T42" s="107" t="s">
        <v>621</v>
      </c>
      <c r="U42" s="107" t="s">
        <v>621</v>
      </c>
      <c r="V42" s="107" t="s">
        <v>621</v>
      </c>
      <c r="W42" s="107" t="s">
        <v>621</v>
      </c>
      <c r="X42" s="107" t="s">
        <v>621</v>
      </c>
      <c r="Y42" s="107" t="s">
        <v>621</v>
      </c>
      <c r="Z42" s="107" t="s">
        <v>623</v>
      </c>
      <c r="AA42" s="107" t="s">
        <v>621</v>
      </c>
      <c r="AB42" s="107" t="s">
        <v>623</v>
      </c>
      <c r="AC42" s="107" t="s">
        <v>622</v>
      </c>
      <c r="AD42" s="107" t="s">
        <v>620</v>
      </c>
      <c r="AE42" s="107" t="s">
        <v>623</v>
      </c>
      <c r="AF42" s="107" t="s">
        <v>621</v>
      </c>
      <c r="AG42" s="107" t="s">
        <v>622</v>
      </c>
      <c r="AH42" s="107" t="s">
        <v>621</v>
      </c>
      <c r="AI42" s="107" t="s">
        <v>621</v>
      </c>
      <c r="AJ42" s="107" t="s">
        <v>621</v>
      </c>
      <c r="AK42" s="107" t="s">
        <v>621</v>
      </c>
      <c r="AL42" s="107" t="s">
        <v>621</v>
      </c>
      <c r="AM42" s="107" t="s">
        <v>621</v>
      </c>
      <c r="AN42" s="107" t="s">
        <v>622</v>
      </c>
      <c r="AO42" s="107" t="s">
        <v>622</v>
      </c>
      <c r="AP42" s="107" t="s">
        <v>623</v>
      </c>
      <c r="AQ42" s="107" t="s">
        <v>621</v>
      </c>
      <c r="AR42" s="107" t="s">
        <v>623</v>
      </c>
      <c r="AS42" s="107" t="s">
        <v>621</v>
      </c>
      <c r="AT42" s="107" t="s">
        <v>621</v>
      </c>
      <c r="AU42" s="107" t="s">
        <v>623</v>
      </c>
      <c r="AV42" s="107" t="s">
        <v>621</v>
      </c>
      <c r="AW42" s="107" t="s">
        <v>623</v>
      </c>
      <c r="AX42" s="107" t="s">
        <v>623</v>
      </c>
      <c r="AY42" s="107" t="s">
        <v>623</v>
      </c>
      <c r="AZ42" s="107" t="s">
        <v>623</v>
      </c>
      <c r="BA42" s="107" t="s">
        <v>621</v>
      </c>
      <c r="BC42" s="107">
        <f t="shared" si="0"/>
        <v>30</v>
      </c>
      <c r="BD42" s="107">
        <f t="shared" si="1"/>
        <v>7</v>
      </c>
      <c r="BE42" s="107">
        <f t="shared" si="2"/>
        <v>1</v>
      </c>
      <c r="BF42" s="107">
        <f t="shared" si="3"/>
        <v>12</v>
      </c>
      <c r="BG42" s="107">
        <f t="shared" si="4"/>
        <v>0</v>
      </c>
      <c r="BH42" s="107">
        <f t="shared" si="5"/>
        <v>38</v>
      </c>
    </row>
    <row r="43" spans="1:60" x14ac:dyDescent="0.25">
      <c r="A43" s="104">
        <v>217</v>
      </c>
      <c r="B43" s="69" t="s">
        <v>42</v>
      </c>
      <c r="C43" s="69" t="s">
        <v>26</v>
      </c>
      <c r="D43" s="107" t="s">
        <v>621</v>
      </c>
      <c r="E43" s="107" t="s">
        <v>621</v>
      </c>
      <c r="F43" s="107" t="s">
        <v>621</v>
      </c>
      <c r="G43" s="107" t="s">
        <v>623</v>
      </c>
      <c r="H43" s="107" t="s">
        <v>621</v>
      </c>
      <c r="I43" s="107" t="s">
        <v>623</v>
      </c>
      <c r="J43" s="107" t="s">
        <v>621</v>
      </c>
      <c r="K43" s="107" t="s">
        <v>621</v>
      </c>
      <c r="L43" s="107" t="s">
        <v>622</v>
      </c>
      <c r="M43" s="107" t="s">
        <v>621</v>
      </c>
      <c r="N43" s="107" t="s">
        <v>622</v>
      </c>
      <c r="O43" s="107" t="s">
        <v>621</v>
      </c>
      <c r="P43" s="107" t="s">
        <v>621</v>
      </c>
      <c r="Q43" s="107" t="s">
        <v>621</v>
      </c>
      <c r="R43" s="107" t="s">
        <v>621</v>
      </c>
      <c r="S43" s="107" t="s">
        <v>621</v>
      </c>
      <c r="T43" s="107" t="s">
        <v>621</v>
      </c>
      <c r="U43" s="107" t="s">
        <v>621</v>
      </c>
      <c r="V43" s="107" t="s">
        <v>621</v>
      </c>
      <c r="W43" s="107" t="s">
        <v>621</v>
      </c>
      <c r="X43" s="107" t="s">
        <v>621</v>
      </c>
      <c r="Y43" s="107" t="s">
        <v>620</v>
      </c>
      <c r="Z43" s="107" t="s">
        <v>621</v>
      </c>
      <c r="AA43" s="107" t="s">
        <v>622</v>
      </c>
      <c r="AB43" s="107" t="s">
        <v>623</v>
      </c>
      <c r="AC43" s="107" t="s">
        <v>622</v>
      </c>
      <c r="AD43" s="107" t="s">
        <v>621</v>
      </c>
      <c r="AE43" s="107" t="s">
        <v>621</v>
      </c>
      <c r="AF43" s="107" t="s">
        <v>621</v>
      </c>
      <c r="AG43" s="107" t="s">
        <v>622</v>
      </c>
      <c r="AH43" s="107" t="s">
        <v>621</v>
      </c>
      <c r="AI43" s="107" t="s">
        <v>621</v>
      </c>
      <c r="AJ43" s="107" t="s">
        <v>621</v>
      </c>
      <c r="AK43" s="107" t="s">
        <v>621</v>
      </c>
      <c r="AL43" s="107" t="s">
        <v>623</v>
      </c>
      <c r="AM43" s="107" t="s">
        <v>621</v>
      </c>
      <c r="AN43" s="107" t="s">
        <v>621</v>
      </c>
      <c r="AO43" s="107" t="s">
        <v>621</v>
      </c>
      <c r="AP43" s="107" t="s">
        <v>621</v>
      </c>
      <c r="AQ43" s="107" t="s">
        <v>621</v>
      </c>
      <c r="AR43" s="107" t="s">
        <v>621</v>
      </c>
      <c r="AS43" s="107" t="s">
        <v>621</v>
      </c>
      <c r="AT43" s="107" t="s">
        <v>621</v>
      </c>
      <c r="AU43" s="107" t="s">
        <v>621</v>
      </c>
      <c r="AV43" s="107" t="s">
        <v>621</v>
      </c>
      <c r="AW43" s="107" t="s">
        <v>623</v>
      </c>
      <c r="AX43" s="107" t="s">
        <v>621</v>
      </c>
      <c r="AY43" s="107" t="s">
        <v>623</v>
      </c>
      <c r="AZ43" s="107" t="s">
        <v>621</v>
      </c>
      <c r="BA43" s="107" t="s">
        <v>621</v>
      </c>
      <c r="BC43" s="107">
        <f t="shared" si="0"/>
        <v>38</v>
      </c>
      <c r="BD43" s="107">
        <f t="shared" si="1"/>
        <v>5</v>
      </c>
      <c r="BE43" s="107">
        <f t="shared" si="2"/>
        <v>1</v>
      </c>
      <c r="BF43" s="107">
        <f t="shared" si="3"/>
        <v>6</v>
      </c>
      <c r="BG43" s="107">
        <f t="shared" si="4"/>
        <v>0</v>
      </c>
      <c r="BH43" s="107">
        <f t="shared" si="5"/>
        <v>44</v>
      </c>
    </row>
    <row r="44" spans="1:60" x14ac:dyDescent="0.25">
      <c r="A44" s="104">
        <v>218</v>
      </c>
      <c r="B44" s="69" t="s">
        <v>43</v>
      </c>
      <c r="C44" s="69" t="s">
        <v>26</v>
      </c>
      <c r="D44" s="107" t="s">
        <v>621</v>
      </c>
      <c r="E44" s="107" t="s">
        <v>621</v>
      </c>
      <c r="F44" s="107" t="s">
        <v>621</v>
      </c>
      <c r="G44" s="107" t="s">
        <v>621</v>
      </c>
      <c r="H44" s="107" t="s">
        <v>621</v>
      </c>
      <c r="I44" s="107" t="s">
        <v>621</v>
      </c>
      <c r="J44" s="107" t="s">
        <v>621</v>
      </c>
      <c r="K44" s="107" t="s">
        <v>622</v>
      </c>
      <c r="L44" s="107" t="s">
        <v>622</v>
      </c>
      <c r="M44" s="107" t="s">
        <v>621</v>
      </c>
      <c r="N44" s="107" t="s">
        <v>622</v>
      </c>
      <c r="O44" s="107" t="s">
        <v>621</v>
      </c>
      <c r="P44" s="107" t="s">
        <v>621</v>
      </c>
      <c r="Q44" s="107" t="s">
        <v>621</v>
      </c>
      <c r="R44" s="107" t="s">
        <v>623</v>
      </c>
      <c r="S44" s="107" t="s">
        <v>621</v>
      </c>
      <c r="T44" s="107" t="s">
        <v>621</v>
      </c>
      <c r="U44" s="107" t="s">
        <v>621</v>
      </c>
      <c r="V44" s="107" t="s">
        <v>621</v>
      </c>
      <c r="W44" s="107" t="s">
        <v>621</v>
      </c>
      <c r="X44" s="107" t="s">
        <v>621</v>
      </c>
      <c r="Y44" s="107" t="s">
        <v>621</v>
      </c>
      <c r="Z44" s="107" t="s">
        <v>623</v>
      </c>
      <c r="AA44" s="107" t="s">
        <v>622</v>
      </c>
      <c r="AB44" s="107" t="s">
        <v>621</v>
      </c>
      <c r="AC44" s="107" t="s">
        <v>622</v>
      </c>
      <c r="AD44" s="107" t="s">
        <v>621</v>
      </c>
      <c r="AE44" s="107" t="s">
        <v>621</v>
      </c>
      <c r="AF44" s="107" t="s">
        <v>621</v>
      </c>
      <c r="AG44" s="107" t="s">
        <v>622</v>
      </c>
      <c r="AH44" s="107" t="s">
        <v>621</v>
      </c>
      <c r="AI44" s="107" t="s">
        <v>621</v>
      </c>
      <c r="AJ44" s="107" t="s">
        <v>623</v>
      </c>
      <c r="AK44" s="107" t="s">
        <v>623</v>
      </c>
      <c r="AL44" s="107" t="s">
        <v>623</v>
      </c>
      <c r="AM44" s="107" t="s">
        <v>621</v>
      </c>
      <c r="AN44" s="107" t="s">
        <v>622</v>
      </c>
      <c r="AO44" s="107" t="s">
        <v>622</v>
      </c>
      <c r="AP44" s="107" t="s">
        <v>622</v>
      </c>
      <c r="AQ44" s="107" t="s">
        <v>621</v>
      </c>
      <c r="AR44" s="107" t="s">
        <v>621</v>
      </c>
      <c r="AS44" s="107" t="s">
        <v>621</v>
      </c>
      <c r="AT44" s="107" t="s">
        <v>621</v>
      </c>
      <c r="AU44" s="107" t="s">
        <v>621</v>
      </c>
      <c r="AV44" s="107" t="s">
        <v>621</v>
      </c>
      <c r="AW44" s="107" t="s">
        <v>623</v>
      </c>
      <c r="AX44" s="107" t="s">
        <v>621</v>
      </c>
      <c r="AY44" s="107" t="s">
        <v>623</v>
      </c>
      <c r="AZ44" s="107" t="s">
        <v>623</v>
      </c>
      <c r="BA44" s="107" t="s">
        <v>621</v>
      </c>
      <c r="BC44" s="107">
        <f t="shared" si="0"/>
        <v>33</v>
      </c>
      <c r="BD44" s="107">
        <f t="shared" si="1"/>
        <v>9</v>
      </c>
      <c r="BE44" s="107">
        <f t="shared" si="2"/>
        <v>0</v>
      </c>
      <c r="BF44" s="107">
        <f t="shared" si="3"/>
        <v>8</v>
      </c>
      <c r="BG44" s="107">
        <f t="shared" si="4"/>
        <v>0</v>
      </c>
      <c r="BH44" s="107">
        <f t="shared" si="5"/>
        <v>42</v>
      </c>
    </row>
    <row r="45" spans="1:60" x14ac:dyDescent="0.25">
      <c r="A45" s="104">
        <v>219</v>
      </c>
      <c r="B45" s="69" t="s">
        <v>44</v>
      </c>
      <c r="C45" s="69" t="s">
        <v>26</v>
      </c>
      <c r="D45" s="107" t="s">
        <v>621</v>
      </c>
      <c r="E45" s="107" t="s">
        <v>621</v>
      </c>
      <c r="F45" s="107" t="s">
        <v>621</v>
      </c>
      <c r="G45" s="107" t="s">
        <v>621</v>
      </c>
      <c r="H45" s="107" t="s">
        <v>621</v>
      </c>
      <c r="I45" s="107" t="s">
        <v>621</v>
      </c>
      <c r="J45" s="107" t="s">
        <v>621</v>
      </c>
      <c r="K45" s="107" t="s">
        <v>622</v>
      </c>
      <c r="L45" s="107" t="s">
        <v>622</v>
      </c>
      <c r="M45" s="107" t="s">
        <v>621</v>
      </c>
      <c r="N45" s="107" t="s">
        <v>621</v>
      </c>
      <c r="O45" s="107" t="s">
        <v>621</v>
      </c>
      <c r="P45" s="107" t="s">
        <v>621</v>
      </c>
      <c r="Q45" s="107" t="s">
        <v>621</v>
      </c>
      <c r="R45" s="107" t="s">
        <v>623</v>
      </c>
      <c r="S45" s="107" t="s">
        <v>621</v>
      </c>
      <c r="T45" s="107" t="s">
        <v>621</v>
      </c>
      <c r="U45" s="107" t="s">
        <v>621</v>
      </c>
      <c r="V45" s="107" t="s">
        <v>621</v>
      </c>
      <c r="W45" s="107" t="s">
        <v>621</v>
      </c>
      <c r="X45" s="107" t="s">
        <v>621</v>
      </c>
      <c r="Y45" s="107" t="s">
        <v>621</v>
      </c>
      <c r="Z45" s="107" t="s">
        <v>621</v>
      </c>
      <c r="AA45" s="107" t="s">
        <v>621</v>
      </c>
      <c r="AB45" s="107" t="s">
        <v>623</v>
      </c>
      <c r="AC45" s="107" t="s">
        <v>622</v>
      </c>
      <c r="AD45" s="107" t="s">
        <v>621</v>
      </c>
      <c r="AE45" s="107" t="s">
        <v>623</v>
      </c>
      <c r="AF45" s="107" t="s">
        <v>621</v>
      </c>
      <c r="AG45" s="107" t="s">
        <v>622</v>
      </c>
      <c r="AH45" s="107" t="s">
        <v>621</v>
      </c>
      <c r="AI45" s="107" t="s">
        <v>621</v>
      </c>
      <c r="AJ45" s="107" t="s">
        <v>621</v>
      </c>
      <c r="AK45" s="107" t="s">
        <v>621</v>
      </c>
      <c r="AL45" s="107" t="s">
        <v>623</v>
      </c>
      <c r="AM45" s="107" t="s">
        <v>621</v>
      </c>
      <c r="AN45" s="107" t="s">
        <v>623</v>
      </c>
      <c r="AO45" s="107" t="s">
        <v>621</v>
      </c>
      <c r="AP45" s="107" t="s">
        <v>623</v>
      </c>
      <c r="AQ45" s="107" t="s">
        <v>621</v>
      </c>
      <c r="AR45" s="107" t="s">
        <v>621</v>
      </c>
      <c r="AS45" s="107" t="s">
        <v>621</v>
      </c>
      <c r="AT45" s="107" t="s">
        <v>621</v>
      </c>
      <c r="AU45" s="107" t="s">
        <v>621</v>
      </c>
      <c r="AV45" s="107" t="s">
        <v>621</v>
      </c>
      <c r="AW45" s="107" t="s">
        <v>623</v>
      </c>
      <c r="AX45" s="107" t="s">
        <v>622</v>
      </c>
      <c r="AY45" s="107" t="s">
        <v>623</v>
      </c>
      <c r="AZ45" s="107" t="s">
        <v>623</v>
      </c>
      <c r="BA45" s="107" t="s">
        <v>621</v>
      </c>
      <c r="BC45" s="107">
        <f t="shared" si="0"/>
        <v>36</v>
      </c>
      <c r="BD45" s="107">
        <f t="shared" si="1"/>
        <v>5</v>
      </c>
      <c r="BE45" s="107">
        <f t="shared" si="2"/>
        <v>0</v>
      </c>
      <c r="BF45" s="107">
        <f t="shared" si="3"/>
        <v>9</v>
      </c>
      <c r="BG45" s="107">
        <f t="shared" si="4"/>
        <v>0</v>
      </c>
      <c r="BH45" s="107">
        <f t="shared" si="5"/>
        <v>41</v>
      </c>
    </row>
    <row r="46" spans="1:60" x14ac:dyDescent="0.25">
      <c r="A46" s="104">
        <v>220</v>
      </c>
      <c r="B46" s="69" t="s">
        <v>45</v>
      </c>
      <c r="C46" s="69" t="s">
        <v>26</v>
      </c>
      <c r="D46" s="107" t="s">
        <v>621</v>
      </c>
      <c r="E46" s="107" t="s">
        <v>621</v>
      </c>
      <c r="F46" s="107" t="s">
        <v>621</v>
      </c>
      <c r="G46" s="107" t="s">
        <v>623</v>
      </c>
      <c r="H46" s="107" t="s">
        <v>621</v>
      </c>
      <c r="I46" s="107" t="s">
        <v>621</v>
      </c>
      <c r="J46" s="107" t="s">
        <v>623</v>
      </c>
      <c r="K46" s="107" t="s">
        <v>623</v>
      </c>
      <c r="L46" s="107" t="s">
        <v>622</v>
      </c>
      <c r="M46" s="107" t="s">
        <v>621</v>
      </c>
      <c r="N46" s="107" t="s">
        <v>622</v>
      </c>
      <c r="O46" s="107" t="s">
        <v>621</v>
      </c>
      <c r="P46" s="107" t="s">
        <v>621</v>
      </c>
      <c r="Q46" s="107" t="s">
        <v>621</v>
      </c>
      <c r="R46" s="107" t="s">
        <v>621</v>
      </c>
      <c r="S46" s="107" t="s">
        <v>621</v>
      </c>
      <c r="T46" s="107" t="s">
        <v>621</v>
      </c>
      <c r="U46" s="107" t="s">
        <v>621</v>
      </c>
      <c r="V46" s="107" t="s">
        <v>621</v>
      </c>
      <c r="W46" s="107" t="s">
        <v>621</v>
      </c>
      <c r="X46" s="107" t="s">
        <v>621</v>
      </c>
      <c r="Y46" s="107" t="s">
        <v>621</v>
      </c>
      <c r="Z46" s="107" t="s">
        <v>621</v>
      </c>
      <c r="AA46" s="107" t="s">
        <v>622</v>
      </c>
      <c r="AB46" s="107" t="s">
        <v>621</v>
      </c>
      <c r="AC46" s="107" t="s">
        <v>622</v>
      </c>
      <c r="AD46" s="107" t="s">
        <v>621</v>
      </c>
      <c r="AE46" s="107" t="s">
        <v>621</v>
      </c>
      <c r="AF46" s="107" t="s">
        <v>621</v>
      </c>
      <c r="AG46" s="107" t="s">
        <v>622</v>
      </c>
      <c r="AH46" s="107" t="s">
        <v>621</v>
      </c>
      <c r="AI46" s="107" t="s">
        <v>621</v>
      </c>
      <c r="AJ46" s="107" t="s">
        <v>621</v>
      </c>
      <c r="AK46" s="107" t="s">
        <v>621</v>
      </c>
      <c r="AL46" s="107" t="s">
        <v>621</v>
      </c>
      <c r="AM46" s="107" t="s">
        <v>621</v>
      </c>
      <c r="AN46" s="107" t="s">
        <v>621</v>
      </c>
      <c r="AO46" s="107" t="s">
        <v>621</v>
      </c>
      <c r="AP46" s="107" t="s">
        <v>620</v>
      </c>
      <c r="AQ46" s="107" t="s">
        <v>621</v>
      </c>
      <c r="AR46" s="107" t="s">
        <v>621</v>
      </c>
      <c r="AS46" s="107" t="s">
        <v>621</v>
      </c>
      <c r="AT46" s="107" t="s">
        <v>621</v>
      </c>
      <c r="AU46" s="107" t="s">
        <v>621</v>
      </c>
      <c r="AV46" s="107" t="s">
        <v>621</v>
      </c>
      <c r="AW46" s="107" t="s">
        <v>623</v>
      </c>
      <c r="AX46" s="107" t="s">
        <v>622</v>
      </c>
      <c r="AY46" s="107" t="s">
        <v>621</v>
      </c>
      <c r="AZ46" s="107" t="s">
        <v>621</v>
      </c>
      <c r="BA46" s="107" t="s">
        <v>621</v>
      </c>
      <c r="BC46" s="107">
        <f t="shared" si="0"/>
        <v>39</v>
      </c>
      <c r="BD46" s="107">
        <f t="shared" si="1"/>
        <v>6</v>
      </c>
      <c r="BE46" s="107">
        <f t="shared" si="2"/>
        <v>1</v>
      </c>
      <c r="BF46" s="107">
        <f t="shared" si="3"/>
        <v>4</v>
      </c>
      <c r="BG46" s="107">
        <f t="shared" si="4"/>
        <v>0</v>
      </c>
      <c r="BH46" s="107">
        <f t="shared" si="5"/>
        <v>46</v>
      </c>
    </row>
    <row r="47" spans="1:60" x14ac:dyDescent="0.25">
      <c r="A47" s="104">
        <v>221</v>
      </c>
      <c r="B47" s="69" t="s">
        <v>46</v>
      </c>
      <c r="C47" s="69" t="s">
        <v>26</v>
      </c>
      <c r="D47" s="107" t="s">
        <v>621</v>
      </c>
      <c r="E47" s="107" t="s">
        <v>621</v>
      </c>
      <c r="F47" s="107" t="s">
        <v>623</v>
      </c>
      <c r="G47" s="107" t="s">
        <v>621</v>
      </c>
      <c r="H47" s="107" t="s">
        <v>621</v>
      </c>
      <c r="I47" s="107" t="s">
        <v>621</v>
      </c>
      <c r="J47" s="107" t="s">
        <v>621</v>
      </c>
      <c r="K47" s="107" t="s">
        <v>621</v>
      </c>
      <c r="L47" s="107" t="s">
        <v>621</v>
      </c>
      <c r="M47" s="107" t="s">
        <v>621</v>
      </c>
      <c r="N47" s="107" t="s">
        <v>621</v>
      </c>
      <c r="O47" s="107" t="s">
        <v>621</v>
      </c>
      <c r="P47" s="107" t="s">
        <v>621</v>
      </c>
      <c r="Q47" s="107" t="s">
        <v>621</v>
      </c>
      <c r="R47" s="107" t="s">
        <v>621</v>
      </c>
      <c r="S47" s="107" t="s">
        <v>621</v>
      </c>
      <c r="T47" s="107" t="s">
        <v>621</v>
      </c>
      <c r="U47" s="107" t="s">
        <v>621</v>
      </c>
      <c r="V47" s="107" t="s">
        <v>621</v>
      </c>
      <c r="W47" s="107" t="s">
        <v>621</v>
      </c>
      <c r="X47" s="107" t="s">
        <v>621</v>
      </c>
      <c r="Y47" s="107" t="s">
        <v>621</v>
      </c>
      <c r="Z47" s="107" t="s">
        <v>621</v>
      </c>
      <c r="AA47" s="107" t="s">
        <v>621</v>
      </c>
      <c r="AB47" s="107" t="s">
        <v>623</v>
      </c>
      <c r="AC47" s="107" t="s">
        <v>621</v>
      </c>
      <c r="AD47" s="107" t="s">
        <v>621</v>
      </c>
      <c r="AE47" s="107" t="s">
        <v>623</v>
      </c>
      <c r="AF47" s="107" t="s">
        <v>621</v>
      </c>
      <c r="AG47" s="107" t="s">
        <v>621</v>
      </c>
      <c r="AH47" s="107" t="s">
        <v>623</v>
      </c>
      <c r="AI47" s="107" t="s">
        <v>621</v>
      </c>
      <c r="AJ47" s="107" t="s">
        <v>621</v>
      </c>
      <c r="AK47" s="107" t="s">
        <v>621</v>
      </c>
      <c r="AL47" s="107" t="s">
        <v>623</v>
      </c>
      <c r="AM47" s="107" t="s">
        <v>621</v>
      </c>
      <c r="AN47" s="107" t="s">
        <v>621</v>
      </c>
      <c r="AO47" s="107" t="s">
        <v>621</v>
      </c>
      <c r="AP47" s="107" t="s">
        <v>621</v>
      </c>
      <c r="AQ47" s="107" t="s">
        <v>621</v>
      </c>
      <c r="AR47" s="107" t="s">
        <v>621</v>
      </c>
      <c r="AS47" s="107" t="s">
        <v>621</v>
      </c>
      <c r="AT47" s="107" t="s">
        <v>621</v>
      </c>
      <c r="AU47" s="107" t="s">
        <v>621</v>
      </c>
      <c r="AV47" s="107" t="s">
        <v>623</v>
      </c>
      <c r="AW47" s="107" t="s">
        <v>623</v>
      </c>
      <c r="AX47" s="107" t="s">
        <v>623</v>
      </c>
      <c r="AY47" s="107" t="s">
        <v>621</v>
      </c>
      <c r="AZ47" s="107" t="s">
        <v>621</v>
      </c>
      <c r="BA47" s="107" t="s">
        <v>621</v>
      </c>
      <c r="BC47" s="107">
        <f t="shared" si="0"/>
        <v>42</v>
      </c>
      <c r="BD47" s="107">
        <f t="shared" si="1"/>
        <v>0</v>
      </c>
      <c r="BE47" s="107">
        <f t="shared" si="2"/>
        <v>0</v>
      </c>
      <c r="BF47" s="107">
        <f t="shared" si="3"/>
        <v>8</v>
      </c>
      <c r="BG47" s="107">
        <f t="shared" si="4"/>
        <v>0</v>
      </c>
      <c r="BH47" s="107">
        <f t="shared" si="5"/>
        <v>42</v>
      </c>
    </row>
    <row r="48" spans="1:60" x14ac:dyDescent="0.25">
      <c r="A48" s="104">
        <v>222</v>
      </c>
      <c r="B48" s="69" t="s">
        <v>47</v>
      </c>
      <c r="C48" s="69" t="s">
        <v>26</v>
      </c>
      <c r="D48" s="107" t="s">
        <v>621</v>
      </c>
      <c r="E48" s="107" t="s">
        <v>621</v>
      </c>
      <c r="F48" s="107" t="s">
        <v>623</v>
      </c>
      <c r="G48" s="107" t="s">
        <v>621</v>
      </c>
      <c r="H48" s="107" t="s">
        <v>621</v>
      </c>
      <c r="I48" s="107" t="s">
        <v>621</v>
      </c>
      <c r="J48" s="107" t="s">
        <v>623</v>
      </c>
      <c r="K48" s="107" t="s">
        <v>622</v>
      </c>
      <c r="L48" s="107" t="s">
        <v>622</v>
      </c>
      <c r="M48" s="107" t="s">
        <v>621</v>
      </c>
      <c r="N48" s="107" t="s">
        <v>622</v>
      </c>
      <c r="O48" s="107" t="s">
        <v>621</v>
      </c>
      <c r="P48" s="107" t="s">
        <v>621</v>
      </c>
      <c r="Q48" s="107" t="s">
        <v>621</v>
      </c>
      <c r="R48" s="107" t="s">
        <v>623</v>
      </c>
      <c r="S48" s="107" t="s">
        <v>621</v>
      </c>
      <c r="T48" s="107" t="s">
        <v>621</v>
      </c>
      <c r="U48" s="107" t="s">
        <v>621</v>
      </c>
      <c r="V48" s="107" t="s">
        <v>621</v>
      </c>
      <c r="W48" s="107" t="s">
        <v>621</v>
      </c>
      <c r="X48" s="107" t="s">
        <v>621</v>
      </c>
      <c r="Y48" s="107" t="s">
        <v>621</v>
      </c>
      <c r="Z48" s="107" t="s">
        <v>623</v>
      </c>
      <c r="AA48" s="107" t="s">
        <v>622</v>
      </c>
      <c r="AB48" s="107" t="s">
        <v>621</v>
      </c>
      <c r="AC48" s="107" t="s">
        <v>622</v>
      </c>
      <c r="AD48" s="107" t="s">
        <v>621</v>
      </c>
      <c r="AE48" s="107" t="s">
        <v>621</v>
      </c>
      <c r="AF48" s="107" t="s">
        <v>621</v>
      </c>
      <c r="AG48" s="107" t="s">
        <v>621</v>
      </c>
      <c r="AH48" s="107" t="s">
        <v>620</v>
      </c>
      <c r="AI48" s="107" t="s">
        <v>621</v>
      </c>
      <c r="AJ48" s="107" t="s">
        <v>623</v>
      </c>
      <c r="AK48" s="107" t="s">
        <v>623</v>
      </c>
      <c r="AL48" s="107" t="s">
        <v>623</v>
      </c>
      <c r="AM48" s="107" t="s">
        <v>621</v>
      </c>
      <c r="AN48" s="107" t="s">
        <v>622</v>
      </c>
      <c r="AO48" s="107" t="s">
        <v>622</v>
      </c>
      <c r="AP48" s="107" t="s">
        <v>621</v>
      </c>
      <c r="AQ48" s="107" t="s">
        <v>621</v>
      </c>
      <c r="AR48" s="107" t="s">
        <v>621</v>
      </c>
      <c r="AS48" s="107" t="s">
        <v>621</v>
      </c>
      <c r="AT48" s="107" t="s">
        <v>621</v>
      </c>
      <c r="AU48" s="107" t="s">
        <v>621</v>
      </c>
      <c r="AV48" s="107" t="s">
        <v>621</v>
      </c>
      <c r="AW48" s="107" t="s">
        <v>623</v>
      </c>
      <c r="AX48" s="107" t="s">
        <v>622</v>
      </c>
      <c r="AY48" s="107" t="s">
        <v>621</v>
      </c>
      <c r="AZ48" s="107" t="s">
        <v>621</v>
      </c>
      <c r="BA48" s="107" t="s">
        <v>621</v>
      </c>
      <c r="BC48" s="107">
        <f t="shared" si="0"/>
        <v>33</v>
      </c>
      <c r="BD48" s="107">
        <f t="shared" si="1"/>
        <v>8</v>
      </c>
      <c r="BE48" s="107">
        <f t="shared" si="2"/>
        <v>1</v>
      </c>
      <c r="BF48" s="107">
        <f t="shared" si="3"/>
        <v>8</v>
      </c>
      <c r="BG48" s="107">
        <f t="shared" si="4"/>
        <v>0</v>
      </c>
      <c r="BH48" s="107">
        <f t="shared" si="5"/>
        <v>42</v>
      </c>
    </row>
    <row r="49" spans="1:60" x14ac:dyDescent="0.25">
      <c r="A49" s="104">
        <v>223</v>
      </c>
      <c r="B49" s="69" t="s">
        <v>48</v>
      </c>
      <c r="C49" s="69" t="s">
        <v>26</v>
      </c>
      <c r="D49" s="107" t="s">
        <v>621</v>
      </c>
      <c r="E49" s="107" t="s">
        <v>621</v>
      </c>
      <c r="F49" s="107" t="s">
        <v>621</v>
      </c>
      <c r="G49" s="107" t="s">
        <v>621</v>
      </c>
      <c r="H49" s="107" t="s">
        <v>621</v>
      </c>
      <c r="I49" s="107" t="s">
        <v>621</v>
      </c>
      <c r="J49" s="107" t="s">
        <v>623</v>
      </c>
      <c r="K49" s="107" t="s">
        <v>622</v>
      </c>
      <c r="L49" s="107" t="s">
        <v>621</v>
      </c>
      <c r="M49" s="107" t="s">
        <v>621</v>
      </c>
      <c r="N49" s="107" t="s">
        <v>622</v>
      </c>
      <c r="O49" s="107" t="s">
        <v>621</v>
      </c>
      <c r="P49" s="107" t="s">
        <v>621</v>
      </c>
      <c r="Q49" s="107" t="s">
        <v>621</v>
      </c>
      <c r="R49" s="107" t="s">
        <v>623</v>
      </c>
      <c r="S49" s="107" t="s">
        <v>621</v>
      </c>
      <c r="T49" s="107" t="s">
        <v>621</v>
      </c>
      <c r="U49" s="107" t="s">
        <v>623</v>
      </c>
      <c r="V49" s="107" t="s">
        <v>621</v>
      </c>
      <c r="W49" s="107" t="s">
        <v>623</v>
      </c>
      <c r="X49" s="107" t="s">
        <v>621</v>
      </c>
      <c r="Y49" s="107" t="s">
        <v>620</v>
      </c>
      <c r="Z49" s="107" t="s">
        <v>623</v>
      </c>
      <c r="AA49" s="107" t="s">
        <v>622</v>
      </c>
      <c r="AB49" s="107" t="s">
        <v>621</v>
      </c>
      <c r="AC49" s="107" t="s">
        <v>622</v>
      </c>
      <c r="AD49" s="107" t="s">
        <v>620</v>
      </c>
      <c r="AE49" s="107" t="s">
        <v>621</v>
      </c>
      <c r="AF49" s="107" t="s">
        <v>621</v>
      </c>
      <c r="AG49" s="107" t="s">
        <v>622</v>
      </c>
      <c r="AH49" s="107" t="s">
        <v>620</v>
      </c>
      <c r="AI49" s="107" t="s">
        <v>621</v>
      </c>
      <c r="AJ49" s="107" t="s">
        <v>621</v>
      </c>
      <c r="AK49" s="107" t="s">
        <v>623</v>
      </c>
      <c r="AL49" s="107" t="s">
        <v>621</v>
      </c>
      <c r="AM49" s="107" t="s">
        <v>621</v>
      </c>
      <c r="AN49" s="107" t="s">
        <v>621</v>
      </c>
      <c r="AO49" s="107" t="s">
        <v>621</v>
      </c>
      <c r="AP49" s="107" t="s">
        <v>621</v>
      </c>
      <c r="AQ49" s="107" t="s">
        <v>623</v>
      </c>
      <c r="AR49" s="107" t="s">
        <v>621</v>
      </c>
      <c r="AS49" s="107" t="s">
        <v>621</v>
      </c>
      <c r="AT49" s="107" t="s">
        <v>621</v>
      </c>
      <c r="AU49" s="107" t="s">
        <v>623</v>
      </c>
      <c r="AV49" s="107" t="s">
        <v>621</v>
      </c>
      <c r="AW49" s="107" t="s">
        <v>623</v>
      </c>
      <c r="AX49" s="107" t="s">
        <v>621</v>
      </c>
      <c r="AY49" s="107" t="s">
        <v>621</v>
      </c>
      <c r="AZ49" s="107" t="s">
        <v>621</v>
      </c>
      <c r="BA49" s="107" t="s">
        <v>621</v>
      </c>
      <c r="BC49" s="107">
        <f t="shared" si="0"/>
        <v>33</v>
      </c>
      <c r="BD49" s="107">
        <f t="shared" si="1"/>
        <v>5</v>
      </c>
      <c r="BE49" s="107">
        <f t="shared" si="2"/>
        <v>3</v>
      </c>
      <c r="BF49" s="107">
        <f t="shared" si="3"/>
        <v>9</v>
      </c>
      <c r="BG49" s="107">
        <f t="shared" si="4"/>
        <v>0</v>
      </c>
      <c r="BH49" s="107">
        <f t="shared" si="5"/>
        <v>41</v>
      </c>
    </row>
    <row r="50" spans="1:60" x14ac:dyDescent="0.25">
      <c r="A50" s="104">
        <v>224</v>
      </c>
      <c r="B50" s="69" t="s">
        <v>49</v>
      </c>
      <c r="C50" s="69" t="s">
        <v>26</v>
      </c>
      <c r="D50" s="107" t="s">
        <v>621</v>
      </c>
      <c r="E50" s="107" t="s">
        <v>621</v>
      </c>
      <c r="F50" s="107" t="s">
        <v>623</v>
      </c>
      <c r="G50" s="107" t="s">
        <v>621</v>
      </c>
      <c r="H50" s="107" t="s">
        <v>621</v>
      </c>
      <c r="I50" s="107" t="s">
        <v>621</v>
      </c>
      <c r="J50" s="107" t="s">
        <v>623</v>
      </c>
      <c r="K50" s="107" t="s">
        <v>622</v>
      </c>
      <c r="L50" s="107" t="s">
        <v>622</v>
      </c>
      <c r="M50" s="107" t="s">
        <v>621</v>
      </c>
      <c r="N50" s="107" t="s">
        <v>622</v>
      </c>
      <c r="O50" s="107" t="s">
        <v>621</v>
      </c>
      <c r="P50" s="107" t="s">
        <v>621</v>
      </c>
      <c r="Q50" s="107" t="s">
        <v>621</v>
      </c>
      <c r="R50" s="107" t="s">
        <v>621</v>
      </c>
      <c r="S50" s="107" t="s">
        <v>621</v>
      </c>
      <c r="T50" s="107" t="s">
        <v>621</v>
      </c>
      <c r="U50" s="107" t="s">
        <v>621</v>
      </c>
      <c r="V50" s="107" t="s">
        <v>620</v>
      </c>
      <c r="W50" s="107" t="s">
        <v>621</v>
      </c>
      <c r="X50" s="107" t="s">
        <v>620</v>
      </c>
      <c r="Y50" s="107" t="s">
        <v>621</v>
      </c>
      <c r="Z50" s="107" t="s">
        <v>623</v>
      </c>
      <c r="AA50" s="107" t="s">
        <v>621</v>
      </c>
      <c r="AB50" s="107" t="s">
        <v>621</v>
      </c>
      <c r="AC50" s="107" t="s">
        <v>622</v>
      </c>
      <c r="AD50" s="107" t="s">
        <v>621</v>
      </c>
      <c r="AE50" s="107" t="s">
        <v>623</v>
      </c>
      <c r="AF50" s="107" t="s">
        <v>623</v>
      </c>
      <c r="AG50" s="107" t="s">
        <v>622</v>
      </c>
      <c r="AH50" s="107" t="s">
        <v>621</v>
      </c>
      <c r="AI50" s="107" t="s">
        <v>621</v>
      </c>
      <c r="AJ50" s="107" t="s">
        <v>621</v>
      </c>
      <c r="AK50" s="107" t="s">
        <v>621</v>
      </c>
      <c r="AL50" s="107" t="s">
        <v>621</v>
      </c>
      <c r="AM50" s="107" t="s">
        <v>621</v>
      </c>
      <c r="AN50" s="107" t="s">
        <v>621</v>
      </c>
      <c r="AO50" s="107" t="s">
        <v>622</v>
      </c>
      <c r="AP50" s="107" t="s">
        <v>622</v>
      </c>
      <c r="AQ50" s="107" t="s">
        <v>621</v>
      </c>
      <c r="AR50" s="107" t="s">
        <v>621</v>
      </c>
      <c r="AS50" s="107" t="s">
        <v>621</v>
      </c>
      <c r="AT50" s="107" t="s">
        <v>621</v>
      </c>
      <c r="AU50" s="107" t="s">
        <v>621</v>
      </c>
      <c r="AV50" s="107" t="s">
        <v>621</v>
      </c>
      <c r="AW50" s="107" t="s">
        <v>623</v>
      </c>
      <c r="AX50" s="107" t="s">
        <v>623</v>
      </c>
      <c r="AY50" s="107" t="s">
        <v>621</v>
      </c>
      <c r="AZ50" s="107" t="s">
        <v>621</v>
      </c>
      <c r="BA50" s="107" t="s">
        <v>621</v>
      </c>
      <c r="BC50" s="107">
        <f t="shared" si="0"/>
        <v>34</v>
      </c>
      <c r="BD50" s="107">
        <f t="shared" si="1"/>
        <v>7</v>
      </c>
      <c r="BE50" s="107">
        <f t="shared" si="2"/>
        <v>2</v>
      </c>
      <c r="BF50" s="107">
        <f t="shared" si="3"/>
        <v>7</v>
      </c>
      <c r="BG50" s="107">
        <f t="shared" si="4"/>
        <v>0</v>
      </c>
      <c r="BH50" s="107">
        <f t="shared" si="5"/>
        <v>43</v>
      </c>
    </row>
    <row r="51" spans="1:60" x14ac:dyDescent="0.25">
      <c r="A51" s="104">
        <v>225</v>
      </c>
      <c r="B51" s="69" t="s">
        <v>50</v>
      </c>
      <c r="C51" s="69" t="s">
        <v>26</v>
      </c>
      <c r="D51" s="107" t="s">
        <v>621</v>
      </c>
      <c r="E51" s="107" t="s">
        <v>621</v>
      </c>
      <c r="F51" s="107" t="s">
        <v>621</v>
      </c>
      <c r="G51" s="107" t="s">
        <v>621</v>
      </c>
      <c r="H51" s="107" t="s">
        <v>621</v>
      </c>
      <c r="I51" s="107" t="s">
        <v>623</v>
      </c>
      <c r="J51" s="107" t="s">
        <v>621</v>
      </c>
      <c r="K51" s="107" t="s">
        <v>622</v>
      </c>
      <c r="L51" s="107" t="s">
        <v>622</v>
      </c>
      <c r="M51" s="107" t="s">
        <v>620</v>
      </c>
      <c r="N51" s="107" t="s">
        <v>622</v>
      </c>
      <c r="O51" s="107" t="s">
        <v>621</v>
      </c>
      <c r="P51" s="107" t="s">
        <v>621</v>
      </c>
      <c r="Q51" s="107" t="s">
        <v>621</v>
      </c>
      <c r="R51" s="107" t="s">
        <v>623</v>
      </c>
      <c r="S51" s="107" t="s">
        <v>621</v>
      </c>
      <c r="T51" s="107" t="s">
        <v>621</v>
      </c>
      <c r="U51" s="107" t="s">
        <v>621</v>
      </c>
      <c r="V51" s="107" t="s">
        <v>621</v>
      </c>
      <c r="W51" s="107" t="s">
        <v>621</v>
      </c>
      <c r="X51" s="107" t="s">
        <v>621</v>
      </c>
      <c r="Y51" s="107" t="s">
        <v>621</v>
      </c>
      <c r="Z51" s="107" t="s">
        <v>621</v>
      </c>
      <c r="AA51" s="107" t="s">
        <v>621</v>
      </c>
      <c r="AB51" s="107" t="s">
        <v>623</v>
      </c>
      <c r="AC51" s="107" t="s">
        <v>622</v>
      </c>
      <c r="AD51" s="107" t="s">
        <v>621</v>
      </c>
      <c r="AE51" s="107" t="s">
        <v>621</v>
      </c>
      <c r="AF51" s="107" t="s">
        <v>621</v>
      </c>
      <c r="AG51" s="107" t="s">
        <v>622</v>
      </c>
      <c r="AH51" s="107" t="s">
        <v>621</v>
      </c>
      <c r="AI51" s="107" t="s">
        <v>621</v>
      </c>
      <c r="AJ51" s="107" t="s">
        <v>621</v>
      </c>
      <c r="AK51" s="107" t="s">
        <v>621</v>
      </c>
      <c r="AL51" s="107" t="s">
        <v>623</v>
      </c>
      <c r="AM51" s="107" t="s">
        <v>621</v>
      </c>
      <c r="AN51" s="107" t="s">
        <v>622</v>
      </c>
      <c r="AO51" s="107" t="s">
        <v>622</v>
      </c>
      <c r="AP51" s="107" t="s">
        <v>622</v>
      </c>
      <c r="AQ51" s="107" t="s">
        <v>621</v>
      </c>
      <c r="AR51" s="107" t="s">
        <v>621</v>
      </c>
      <c r="AS51" s="107" t="s">
        <v>621</v>
      </c>
      <c r="AT51" s="107" t="s">
        <v>621</v>
      </c>
      <c r="AU51" s="107" t="s">
        <v>621</v>
      </c>
      <c r="AV51" s="107" t="s">
        <v>621</v>
      </c>
      <c r="AW51" s="107" t="s">
        <v>621</v>
      </c>
      <c r="AX51" s="107" t="s">
        <v>622</v>
      </c>
      <c r="AY51" s="107" t="s">
        <v>621</v>
      </c>
      <c r="AZ51" s="107" t="s">
        <v>621</v>
      </c>
      <c r="BA51" s="107" t="s">
        <v>620</v>
      </c>
      <c r="BC51" s="107">
        <f t="shared" si="0"/>
        <v>35</v>
      </c>
      <c r="BD51" s="107">
        <f t="shared" si="1"/>
        <v>9</v>
      </c>
      <c r="BE51" s="107">
        <f t="shared" si="2"/>
        <v>2</v>
      </c>
      <c r="BF51" s="107">
        <f t="shared" si="3"/>
        <v>4</v>
      </c>
      <c r="BG51" s="107">
        <f t="shared" si="4"/>
        <v>0</v>
      </c>
      <c r="BH51" s="107">
        <f t="shared" si="5"/>
        <v>46</v>
      </c>
    </row>
    <row r="52" spans="1:60" x14ac:dyDescent="0.25">
      <c r="A52" s="104">
        <v>226</v>
      </c>
      <c r="B52" s="69" t="s">
        <v>51</v>
      </c>
      <c r="C52" s="69" t="s">
        <v>26</v>
      </c>
      <c r="D52" s="107" t="s">
        <v>621</v>
      </c>
      <c r="E52" s="107" t="s">
        <v>621</v>
      </c>
      <c r="F52" s="107" t="s">
        <v>621</v>
      </c>
      <c r="G52" s="107" t="s">
        <v>621</v>
      </c>
      <c r="H52" s="107" t="s">
        <v>621</v>
      </c>
      <c r="I52" s="107" t="s">
        <v>621</v>
      </c>
      <c r="J52" s="107" t="s">
        <v>623</v>
      </c>
      <c r="K52" s="107" t="s">
        <v>621</v>
      </c>
      <c r="L52" s="107" t="s">
        <v>620</v>
      </c>
      <c r="M52" s="107" t="s">
        <v>621</v>
      </c>
      <c r="N52" s="107" t="s">
        <v>622</v>
      </c>
      <c r="O52" s="107" t="s">
        <v>621</v>
      </c>
      <c r="P52" s="107" t="s">
        <v>621</v>
      </c>
      <c r="Q52" s="107" t="s">
        <v>621</v>
      </c>
      <c r="R52" s="107" t="s">
        <v>623</v>
      </c>
      <c r="S52" s="107" t="s">
        <v>623</v>
      </c>
      <c r="T52" s="107" t="s">
        <v>621</v>
      </c>
      <c r="U52" s="107" t="s">
        <v>621</v>
      </c>
      <c r="V52" s="107" t="s">
        <v>621</v>
      </c>
      <c r="W52" s="107" t="s">
        <v>621</v>
      </c>
      <c r="X52" s="107" t="s">
        <v>621</v>
      </c>
      <c r="Y52" s="107" t="s">
        <v>621</v>
      </c>
      <c r="Z52" s="107" t="s">
        <v>623</v>
      </c>
      <c r="AA52" s="107" t="s">
        <v>622</v>
      </c>
      <c r="AB52" s="107" t="s">
        <v>621</v>
      </c>
      <c r="AC52" s="107" t="s">
        <v>622</v>
      </c>
      <c r="AD52" s="107" t="s">
        <v>621</v>
      </c>
      <c r="AE52" s="107" t="s">
        <v>621</v>
      </c>
      <c r="AF52" s="107" t="s">
        <v>621</v>
      </c>
      <c r="AG52" s="107" t="s">
        <v>622</v>
      </c>
      <c r="AH52" s="107" t="s">
        <v>621</v>
      </c>
      <c r="AI52" s="107" t="s">
        <v>621</v>
      </c>
      <c r="AJ52" s="107" t="s">
        <v>621</v>
      </c>
      <c r="AK52" s="107" t="s">
        <v>621</v>
      </c>
      <c r="AL52" s="107" t="s">
        <v>621</v>
      </c>
      <c r="AM52" s="107" t="s">
        <v>621</v>
      </c>
      <c r="AN52" s="107" t="s">
        <v>622</v>
      </c>
      <c r="AO52" s="107" t="s">
        <v>622</v>
      </c>
      <c r="AP52" s="107" t="s">
        <v>622</v>
      </c>
      <c r="AQ52" s="107" t="s">
        <v>621</v>
      </c>
      <c r="AR52" s="107" t="s">
        <v>621</v>
      </c>
      <c r="AS52" s="107" t="s">
        <v>621</v>
      </c>
      <c r="AT52" s="107" t="s">
        <v>621</v>
      </c>
      <c r="AU52" s="107" t="s">
        <v>623</v>
      </c>
      <c r="AV52" s="107" t="s">
        <v>623</v>
      </c>
      <c r="AW52" s="107" t="s">
        <v>623</v>
      </c>
      <c r="AX52" s="107" t="s">
        <v>622</v>
      </c>
      <c r="AY52" s="107" t="s">
        <v>621</v>
      </c>
      <c r="AZ52" s="107" t="s">
        <v>623</v>
      </c>
      <c r="BA52" s="107" t="s">
        <v>623</v>
      </c>
      <c r="BC52" s="107">
        <f t="shared" si="0"/>
        <v>32</v>
      </c>
      <c r="BD52" s="107">
        <f t="shared" si="1"/>
        <v>8</v>
      </c>
      <c r="BE52" s="107">
        <f t="shared" si="2"/>
        <v>1</v>
      </c>
      <c r="BF52" s="107">
        <f t="shared" si="3"/>
        <v>9</v>
      </c>
      <c r="BG52" s="107">
        <f t="shared" si="4"/>
        <v>0</v>
      </c>
      <c r="BH52" s="107">
        <f t="shared" si="5"/>
        <v>41</v>
      </c>
    </row>
    <row r="53" spans="1:60" x14ac:dyDescent="0.25">
      <c r="A53" s="104">
        <v>227</v>
      </c>
      <c r="B53" s="69" t="s">
        <v>52</v>
      </c>
      <c r="C53" s="69" t="s">
        <v>26</v>
      </c>
      <c r="D53" s="107" t="s">
        <v>621</v>
      </c>
      <c r="E53" s="107" t="s">
        <v>621</v>
      </c>
      <c r="F53" s="107" t="s">
        <v>621</v>
      </c>
      <c r="G53" s="107" t="s">
        <v>621</v>
      </c>
      <c r="H53" s="107" t="s">
        <v>621</v>
      </c>
      <c r="I53" s="107" t="s">
        <v>621</v>
      </c>
      <c r="J53" s="107" t="s">
        <v>621</v>
      </c>
      <c r="K53" s="107" t="s">
        <v>621</v>
      </c>
      <c r="L53" s="107" t="s">
        <v>622</v>
      </c>
      <c r="M53" s="107" t="s">
        <v>621</v>
      </c>
      <c r="N53" s="107" t="s">
        <v>622</v>
      </c>
      <c r="O53" s="107" t="s">
        <v>621</v>
      </c>
      <c r="P53" s="107" t="s">
        <v>621</v>
      </c>
      <c r="Q53" s="107" t="s">
        <v>621</v>
      </c>
      <c r="R53" s="107" t="s">
        <v>623</v>
      </c>
      <c r="S53" s="107" t="s">
        <v>621</v>
      </c>
      <c r="T53" s="107" t="s">
        <v>621</v>
      </c>
      <c r="U53" s="107" t="s">
        <v>621</v>
      </c>
      <c r="V53" s="107" t="s">
        <v>621</v>
      </c>
      <c r="W53" s="107" t="s">
        <v>621</v>
      </c>
      <c r="X53" s="107" t="s">
        <v>621</v>
      </c>
      <c r="Y53" s="107" t="s">
        <v>621</v>
      </c>
      <c r="Z53" s="107" t="s">
        <v>621</v>
      </c>
      <c r="AA53" s="107" t="s">
        <v>622</v>
      </c>
      <c r="AB53" s="107" t="s">
        <v>623</v>
      </c>
      <c r="AC53" s="107" t="s">
        <v>622</v>
      </c>
      <c r="AD53" s="107" t="s">
        <v>621</v>
      </c>
      <c r="AE53" s="107" t="s">
        <v>623</v>
      </c>
      <c r="AF53" s="107" t="s">
        <v>621</v>
      </c>
      <c r="AG53" s="107" t="s">
        <v>621</v>
      </c>
      <c r="AH53" s="107" t="s">
        <v>621</v>
      </c>
      <c r="AI53" s="107" t="s">
        <v>621</v>
      </c>
      <c r="AJ53" s="107" t="s">
        <v>621</v>
      </c>
      <c r="AK53" s="107" t="s">
        <v>621</v>
      </c>
      <c r="AL53" s="107" t="s">
        <v>621</v>
      </c>
      <c r="AM53" s="107" t="s">
        <v>621</v>
      </c>
      <c r="AN53" s="107" t="s">
        <v>622</v>
      </c>
      <c r="AO53" s="107" t="s">
        <v>622</v>
      </c>
      <c r="AP53" s="107" t="s">
        <v>620</v>
      </c>
      <c r="AQ53" s="107" t="s">
        <v>621</v>
      </c>
      <c r="AR53" s="107" t="s">
        <v>621</v>
      </c>
      <c r="AS53" s="107" t="s">
        <v>621</v>
      </c>
      <c r="AT53" s="107" t="s">
        <v>621</v>
      </c>
      <c r="AU53" s="107" t="s">
        <v>623</v>
      </c>
      <c r="AV53" s="107" t="s">
        <v>621</v>
      </c>
      <c r="AW53" s="107" t="s">
        <v>623</v>
      </c>
      <c r="AX53" s="107" t="s">
        <v>621</v>
      </c>
      <c r="AY53" s="107" t="s">
        <v>621</v>
      </c>
      <c r="AZ53" s="107" t="s">
        <v>621</v>
      </c>
      <c r="BA53" s="107" t="s">
        <v>620</v>
      </c>
      <c r="BC53" s="107">
        <f t="shared" si="0"/>
        <v>37</v>
      </c>
      <c r="BD53" s="107">
        <f t="shared" si="1"/>
        <v>6</v>
      </c>
      <c r="BE53" s="107">
        <f t="shared" si="2"/>
        <v>2</v>
      </c>
      <c r="BF53" s="107">
        <f t="shared" si="3"/>
        <v>5</v>
      </c>
      <c r="BG53" s="107">
        <f t="shared" si="4"/>
        <v>0</v>
      </c>
      <c r="BH53" s="107">
        <f t="shared" si="5"/>
        <v>45</v>
      </c>
    </row>
    <row r="54" spans="1:60" x14ac:dyDescent="0.25">
      <c r="A54" s="104">
        <v>228</v>
      </c>
      <c r="B54" s="69" t="s">
        <v>53</v>
      </c>
      <c r="C54" s="69" t="s">
        <v>26</v>
      </c>
      <c r="D54" s="107" t="s">
        <v>621</v>
      </c>
      <c r="E54" s="107" t="s">
        <v>621</v>
      </c>
      <c r="F54" s="107" t="s">
        <v>621</v>
      </c>
      <c r="G54" s="107" t="s">
        <v>621</v>
      </c>
      <c r="H54" s="107" t="s">
        <v>621</v>
      </c>
      <c r="I54" s="107" t="s">
        <v>621</v>
      </c>
      <c r="J54" s="107" t="s">
        <v>621</v>
      </c>
      <c r="K54" s="107" t="s">
        <v>621</v>
      </c>
      <c r="L54" s="107" t="s">
        <v>622</v>
      </c>
      <c r="M54" s="107" t="s">
        <v>621</v>
      </c>
      <c r="N54" s="107" t="s">
        <v>621</v>
      </c>
      <c r="O54" s="107" t="s">
        <v>621</v>
      </c>
      <c r="P54" s="107" t="s">
        <v>621</v>
      </c>
      <c r="Q54" s="107" t="s">
        <v>621</v>
      </c>
      <c r="R54" s="107" t="s">
        <v>621</v>
      </c>
      <c r="S54" s="107" t="s">
        <v>623</v>
      </c>
      <c r="T54" s="107" t="s">
        <v>621</v>
      </c>
      <c r="U54" s="107" t="s">
        <v>621</v>
      </c>
      <c r="V54" s="107" t="s">
        <v>621</v>
      </c>
      <c r="W54" s="107" t="s">
        <v>621</v>
      </c>
      <c r="X54" s="107" t="s">
        <v>621</v>
      </c>
      <c r="Y54" s="107" t="s">
        <v>621</v>
      </c>
      <c r="Z54" s="107" t="s">
        <v>623</v>
      </c>
      <c r="AA54" s="107" t="s">
        <v>622</v>
      </c>
      <c r="AB54" s="107" t="s">
        <v>623</v>
      </c>
      <c r="AC54" s="107" t="s">
        <v>621</v>
      </c>
      <c r="AD54" s="107" t="s">
        <v>621</v>
      </c>
      <c r="AE54" s="107" t="s">
        <v>623</v>
      </c>
      <c r="AF54" s="107" t="s">
        <v>621</v>
      </c>
      <c r="AG54" s="107" t="s">
        <v>621</v>
      </c>
      <c r="AH54" s="107" t="s">
        <v>621</v>
      </c>
      <c r="AI54" s="107" t="s">
        <v>621</v>
      </c>
      <c r="AJ54" s="107" t="s">
        <v>621</v>
      </c>
      <c r="AK54" s="107" t="s">
        <v>623</v>
      </c>
      <c r="AL54" s="107" t="s">
        <v>621</v>
      </c>
      <c r="AM54" s="107" t="s">
        <v>621</v>
      </c>
      <c r="AN54" s="107" t="s">
        <v>621</v>
      </c>
      <c r="AO54" s="107" t="s">
        <v>621</v>
      </c>
      <c r="AP54" s="107" t="s">
        <v>623</v>
      </c>
      <c r="AQ54" s="107" t="s">
        <v>621</v>
      </c>
      <c r="AR54" s="107" t="s">
        <v>621</v>
      </c>
      <c r="AS54" s="107" t="s">
        <v>621</v>
      </c>
      <c r="AT54" s="107" t="s">
        <v>621</v>
      </c>
      <c r="AU54" s="107" t="s">
        <v>623</v>
      </c>
      <c r="AV54" s="107" t="s">
        <v>621</v>
      </c>
      <c r="AW54" s="107" t="s">
        <v>621</v>
      </c>
      <c r="AX54" s="107" t="s">
        <v>622</v>
      </c>
      <c r="AY54" s="107" t="s">
        <v>621</v>
      </c>
      <c r="AZ54" s="107" t="s">
        <v>621</v>
      </c>
      <c r="BA54" s="107" t="s">
        <v>621</v>
      </c>
      <c r="BC54" s="107">
        <f t="shared" si="0"/>
        <v>40</v>
      </c>
      <c r="BD54" s="107">
        <f t="shared" si="1"/>
        <v>3</v>
      </c>
      <c r="BE54" s="107">
        <f t="shared" si="2"/>
        <v>0</v>
      </c>
      <c r="BF54" s="107">
        <f t="shared" si="3"/>
        <v>7</v>
      </c>
      <c r="BG54" s="107">
        <f t="shared" si="4"/>
        <v>0</v>
      </c>
      <c r="BH54" s="107">
        <f t="shared" si="5"/>
        <v>43</v>
      </c>
    </row>
    <row r="55" spans="1:60" x14ac:dyDescent="0.25">
      <c r="A55" s="104">
        <v>229</v>
      </c>
      <c r="B55" s="69" t="s">
        <v>54</v>
      </c>
      <c r="C55" s="69" t="s">
        <v>26</v>
      </c>
      <c r="D55" s="107" t="s">
        <v>621</v>
      </c>
      <c r="E55" s="107" t="s">
        <v>621</v>
      </c>
      <c r="F55" s="107" t="s">
        <v>621</v>
      </c>
      <c r="G55" s="107" t="s">
        <v>621</v>
      </c>
      <c r="H55" s="107" t="s">
        <v>621</v>
      </c>
      <c r="I55" s="107" t="s">
        <v>621</v>
      </c>
      <c r="J55" s="107" t="s">
        <v>621</v>
      </c>
      <c r="K55" s="107" t="s">
        <v>622</v>
      </c>
      <c r="L55" s="107" t="s">
        <v>622</v>
      </c>
      <c r="M55" s="107" t="s">
        <v>621</v>
      </c>
      <c r="N55" s="107" t="s">
        <v>621</v>
      </c>
      <c r="O55" s="107" t="s">
        <v>621</v>
      </c>
      <c r="P55" s="107" t="s">
        <v>621</v>
      </c>
      <c r="Q55" s="107" t="s">
        <v>621</v>
      </c>
      <c r="R55" s="107" t="s">
        <v>621</v>
      </c>
      <c r="S55" s="107" t="s">
        <v>621</v>
      </c>
      <c r="T55" s="107" t="s">
        <v>621</v>
      </c>
      <c r="U55" s="107" t="s">
        <v>623</v>
      </c>
      <c r="V55" s="107" t="s">
        <v>623</v>
      </c>
      <c r="W55" s="107" t="s">
        <v>621</v>
      </c>
      <c r="X55" s="107" t="s">
        <v>621</v>
      </c>
      <c r="Y55" s="107" t="s">
        <v>621</v>
      </c>
      <c r="Z55" s="107" t="s">
        <v>621</v>
      </c>
      <c r="AA55" s="107" t="s">
        <v>621</v>
      </c>
      <c r="AB55" s="107" t="s">
        <v>623</v>
      </c>
      <c r="AC55" s="107" t="s">
        <v>622</v>
      </c>
      <c r="AD55" s="107" t="s">
        <v>621</v>
      </c>
      <c r="AE55" s="107" t="s">
        <v>623</v>
      </c>
      <c r="AF55" s="107" t="s">
        <v>621</v>
      </c>
      <c r="AG55" s="107" t="s">
        <v>621</v>
      </c>
      <c r="AH55" s="107" t="s">
        <v>623</v>
      </c>
      <c r="AI55" s="107" t="s">
        <v>621</v>
      </c>
      <c r="AJ55" s="107" t="s">
        <v>621</v>
      </c>
      <c r="AK55" s="107" t="s">
        <v>621</v>
      </c>
      <c r="AL55" s="107" t="s">
        <v>621</v>
      </c>
      <c r="AM55" s="107" t="s">
        <v>621</v>
      </c>
      <c r="AN55" s="107" t="s">
        <v>621</v>
      </c>
      <c r="AO55" s="107" t="s">
        <v>621</v>
      </c>
      <c r="AP55" s="107" t="s">
        <v>623</v>
      </c>
      <c r="AQ55" s="107" t="s">
        <v>621</v>
      </c>
      <c r="AR55" s="107" t="s">
        <v>621</v>
      </c>
      <c r="AS55" s="107" t="s">
        <v>621</v>
      </c>
      <c r="AT55" s="107" t="s">
        <v>621</v>
      </c>
      <c r="AU55" s="107" t="s">
        <v>621</v>
      </c>
      <c r="AV55" s="107" t="s">
        <v>621</v>
      </c>
      <c r="AW55" s="107" t="s">
        <v>621</v>
      </c>
      <c r="AX55" s="107" t="s">
        <v>621</v>
      </c>
      <c r="AY55" s="107" t="s">
        <v>621</v>
      </c>
      <c r="AZ55" s="107" t="s">
        <v>621</v>
      </c>
      <c r="BA55" s="107" t="s">
        <v>621</v>
      </c>
      <c r="BC55" s="107">
        <f t="shared" si="0"/>
        <v>41</v>
      </c>
      <c r="BD55" s="107">
        <f t="shared" si="1"/>
        <v>3</v>
      </c>
      <c r="BE55" s="107">
        <f t="shared" si="2"/>
        <v>0</v>
      </c>
      <c r="BF55" s="107">
        <f t="shared" si="3"/>
        <v>6</v>
      </c>
      <c r="BG55" s="107">
        <f t="shared" si="4"/>
        <v>0</v>
      </c>
      <c r="BH55" s="107">
        <f t="shared" si="5"/>
        <v>44</v>
      </c>
    </row>
    <row r="56" spans="1:60" x14ac:dyDescent="0.25">
      <c r="A56" s="104">
        <v>230</v>
      </c>
      <c r="B56" s="69" t="s">
        <v>55</v>
      </c>
      <c r="C56" s="69" t="s">
        <v>26</v>
      </c>
      <c r="D56" s="107" t="s">
        <v>621</v>
      </c>
      <c r="E56" s="107" t="s">
        <v>623</v>
      </c>
      <c r="F56" s="107" t="s">
        <v>621</v>
      </c>
      <c r="G56" s="107" t="s">
        <v>621</v>
      </c>
      <c r="H56" s="107" t="s">
        <v>621</v>
      </c>
      <c r="I56" s="107" t="s">
        <v>621</v>
      </c>
      <c r="J56" s="107" t="s">
        <v>621</v>
      </c>
      <c r="K56" s="107" t="s">
        <v>621</v>
      </c>
      <c r="L56" s="107" t="s">
        <v>622</v>
      </c>
      <c r="M56" s="107" t="s">
        <v>621</v>
      </c>
      <c r="N56" s="107" t="s">
        <v>622</v>
      </c>
      <c r="O56" s="107" t="s">
        <v>621</v>
      </c>
      <c r="P56" s="107" t="s">
        <v>621</v>
      </c>
      <c r="Q56" s="107" t="s">
        <v>621</v>
      </c>
      <c r="R56" s="107" t="s">
        <v>621</v>
      </c>
      <c r="S56" s="107" t="s">
        <v>621</v>
      </c>
      <c r="T56" s="107" t="s">
        <v>621</v>
      </c>
      <c r="U56" s="107" t="s">
        <v>621</v>
      </c>
      <c r="V56" s="107" t="s">
        <v>621</v>
      </c>
      <c r="W56" s="107" t="s">
        <v>621</v>
      </c>
      <c r="X56" s="107" t="s">
        <v>621</v>
      </c>
      <c r="Y56" s="107" t="s">
        <v>621</v>
      </c>
      <c r="Z56" s="107" t="s">
        <v>623</v>
      </c>
      <c r="AA56" s="107" t="s">
        <v>621</v>
      </c>
      <c r="AB56" s="107" t="s">
        <v>621</v>
      </c>
      <c r="AC56" s="107" t="s">
        <v>622</v>
      </c>
      <c r="AD56" s="107" t="s">
        <v>621</v>
      </c>
      <c r="AE56" s="107" t="s">
        <v>621</v>
      </c>
      <c r="AF56" s="107" t="s">
        <v>621</v>
      </c>
      <c r="AG56" s="107" t="s">
        <v>622</v>
      </c>
      <c r="AH56" s="107" t="s">
        <v>623</v>
      </c>
      <c r="AI56" s="107" t="s">
        <v>621</v>
      </c>
      <c r="AJ56" s="107" t="s">
        <v>621</v>
      </c>
      <c r="AK56" s="107" t="s">
        <v>623</v>
      </c>
      <c r="AL56" s="107" t="s">
        <v>621</v>
      </c>
      <c r="AM56" s="107" t="s">
        <v>621</v>
      </c>
      <c r="AN56" s="107" t="s">
        <v>622</v>
      </c>
      <c r="AO56" s="107" t="s">
        <v>622</v>
      </c>
      <c r="AP56" s="107" t="s">
        <v>622</v>
      </c>
      <c r="AQ56" s="107" t="s">
        <v>621</v>
      </c>
      <c r="AR56" s="107" t="s">
        <v>621</v>
      </c>
      <c r="AS56" s="107" t="s">
        <v>621</v>
      </c>
      <c r="AT56" s="107" t="s">
        <v>621</v>
      </c>
      <c r="AU56" s="107" t="s">
        <v>623</v>
      </c>
      <c r="AV56" s="107" t="s">
        <v>621</v>
      </c>
      <c r="AW56" s="107" t="s">
        <v>621</v>
      </c>
      <c r="AX56" s="107" t="s">
        <v>622</v>
      </c>
      <c r="AY56" s="107" t="s">
        <v>623</v>
      </c>
      <c r="AZ56" s="107" t="s">
        <v>620</v>
      </c>
      <c r="BA56" s="107" t="s">
        <v>621</v>
      </c>
      <c r="BC56" s="107">
        <f t="shared" si="0"/>
        <v>35</v>
      </c>
      <c r="BD56" s="107">
        <f t="shared" si="1"/>
        <v>8</v>
      </c>
      <c r="BE56" s="107">
        <f t="shared" si="2"/>
        <v>1</v>
      </c>
      <c r="BF56" s="107">
        <f t="shared" si="3"/>
        <v>6</v>
      </c>
      <c r="BG56" s="107">
        <f t="shared" si="4"/>
        <v>0</v>
      </c>
      <c r="BH56" s="107">
        <f t="shared" si="5"/>
        <v>44</v>
      </c>
    </row>
    <row r="57" spans="1:60" x14ac:dyDescent="0.25">
      <c r="A57" s="104">
        <v>231</v>
      </c>
      <c r="B57" s="69" t="s">
        <v>56</v>
      </c>
      <c r="C57" s="69" t="s">
        <v>26</v>
      </c>
      <c r="D57" s="107" t="s">
        <v>621</v>
      </c>
      <c r="E57" s="107" t="s">
        <v>621</v>
      </c>
      <c r="F57" s="107" t="s">
        <v>621</v>
      </c>
      <c r="G57" s="107" t="s">
        <v>621</v>
      </c>
      <c r="H57" s="107" t="s">
        <v>621</v>
      </c>
      <c r="I57" s="107" t="s">
        <v>621</v>
      </c>
      <c r="J57" s="107" t="s">
        <v>621</v>
      </c>
      <c r="K57" s="107" t="s">
        <v>621</v>
      </c>
      <c r="L57" s="107" t="s">
        <v>622</v>
      </c>
      <c r="M57" s="107" t="s">
        <v>621</v>
      </c>
      <c r="N57" s="107" t="s">
        <v>622</v>
      </c>
      <c r="O57" s="107" t="s">
        <v>621</v>
      </c>
      <c r="P57" s="107" t="s">
        <v>621</v>
      </c>
      <c r="Q57" s="107" t="s">
        <v>621</v>
      </c>
      <c r="R57" s="107" t="s">
        <v>621</v>
      </c>
      <c r="S57" s="107" t="s">
        <v>621</v>
      </c>
      <c r="T57" s="107" t="s">
        <v>621</v>
      </c>
      <c r="U57" s="107" t="s">
        <v>623</v>
      </c>
      <c r="V57" s="107" t="s">
        <v>621</v>
      </c>
      <c r="W57" s="107" t="s">
        <v>623</v>
      </c>
      <c r="X57" s="107" t="s">
        <v>621</v>
      </c>
      <c r="Y57" s="107" t="s">
        <v>621</v>
      </c>
      <c r="Z57" s="107" t="s">
        <v>623</v>
      </c>
      <c r="AA57" s="107" t="s">
        <v>621</v>
      </c>
      <c r="AB57" s="107" t="s">
        <v>621</v>
      </c>
      <c r="AC57" s="107" t="s">
        <v>622</v>
      </c>
      <c r="AD57" s="107" t="s">
        <v>621</v>
      </c>
      <c r="AE57" s="107" t="s">
        <v>621</v>
      </c>
      <c r="AF57" s="107" t="s">
        <v>621</v>
      </c>
      <c r="AG57" s="107" t="s">
        <v>622</v>
      </c>
      <c r="AH57" s="107" t="s">
        <v>621</v>
      </c>
      <c r="AI57" s="107" t="s">
        <v>621</v>
      </c>
      <c r="AJ57" s="107" t="s">
        <v>623</v>
      </c>
      <c r="AK57" s="107" t="s">
        <v>623</v>
      </c>
      <c r="AL57" s="107" t="s">
        <v>621</v>
      </c>
      <c r="AM57" s="107" t="s">
        <v>621</v>
      </c>
      <c r="AN57" s="107" t="s">
        <v>621</v>
      </c>
      <c r="AO57" s="107" t="s">
        <v>622</v>
      </c>
      <c r="AP57" s="107" t="s">
        <v>620</v>
      </c>
      <c r="AQ57" s="107" t="s">
        <v>621</v>
      </c>
      <c r="AR57" s="107" t="s">
        <v>621</v>
      </c>
      <c r="AS57" s="107" t="s">
        <v>621</v>
      </c>
      <c r="AT57" s="107" t="s">
        <v>621</v>
      </c>
      <c r="AU57" s="107" t="s">
        <v>623</v>
      </c>
      <c r="AV57" s="107" t="s">
        <v>621</v>
      </c>
      <c r="AW57" s="107" t="s">
        <v>620</v>
      </c>
      <c r="AX57" s="107" t="s">
        <v>623</v>
      </c>
      <c r="AY57" s="107" t="s">
        <v>621</v>
      </c>
      <c r="AZ57" s="107" t="s">
        <v>621</v>
      </c>
      <c r="BA57" s="107" t="s">
        <v>621</v>
      </c>
      <c r="BC57" s="107">
        <f t="shared" si="0"/>
        <v>36</v>
      </c>
      <c r="BD57" s="107">
        <f t="shared" si="1"/>
        <v>5</v>
      </c>
      <c r="BE57" s="107">
        <f t="shared" si="2"/>
        <v>2</v>
      </c>
      <c r="BF57" s="107">
        <f t="shared" si="3"/>
        <v>7</v>
      </c>
      <c r="BG57" s="107">
        <f t="shared" si="4"/>
        <v>0</v>
      </c>
      <c r="BH57" s="107">
        <f t="shared" si="5"/>
        <v>43</v>
      </c>
    </row>
    <row r="58" spans="1:60" x14ac:dyDescent="0.25">
      <c r="A58" s="104">
        <v>232</v>
      </c>
      <c r="B58" s="69" t="s">
        <v>57</v>
      </c>
      <c r="C58" s="69" t="s">
        <v>26</v>
      </c>
      <c r="D58" s="107" t="s">
        <v>621</v>
      </c>
      <c r="E58" s="107" t="s">
        <v>621</v>
      </c>
      <c r="F58" s="107" t="s">
        <v>623</v>
      </c>
      <c r="G58" s="107" t="s">
        <v>621</v>
      </c>
      <c r="H58" s="107" t="s">
        <v>621</v>
      </c>
      <c r="I58" s="107" t="s">
        <v>621</v>
      </c>
      <c r="J58" s="107" t="s">
        <v>621</v>
      </c>
      <c r="K58" s="107" t="s">
        <v>621</v>
      </c>
      <c r="L58" s="107" t="s">
        <v>622</v>
      </c>
      <c r="M58" s="107" t="s">
        <v>621</v>
      </c>
      <c r="N58" s="107" t="s">
        <v>622</v>
      </c>
      <c r="O58" s="107" t="s">
        <v>621</v>
      </c>
      <c r="P58" s="107" t="s">
        <v>621</v>
      </c>
      <c r="Q58" s="107" t="s">
        <v>621</v>
      </c>
      <c r="R58" s="107" t="s">
        <v>621</v>
      </c>
      <c r="S58" s="107" t="s">
        <v>621</v>
      </c>
      <c r="T58" s="107" t="s">
        <v>623</v>
      </c>
      <c r="U58" s="107" t="s">
        <v>623</v>
      </c>
      <c r="V58" s="107" t="s">
        <v>621</v>
      </c>
      <c r="W58" s="107" t="s">
        <v>620</v>
      </c>
      <c r="X58" s="107" t="s">
        <v>621</v>
      </c>
      <c r="Y58" s="107" t="s">
        <v>620</v>
      </c>
      <c r="Z58" s="107" t="s">
        <v>623</v>
      </c>
      <c r="AA58" s="107" t="s">
        <v>621</v>
      </c>
      <c r="AB58" s="107" t="s">
        <v>623</v>
      </c>
      <c r="AC58" s="107" t="s">
        <v>622</v>
      </c>
      <c r="AD58" s="107" t="s">
        <v>621</v>
      </c>
      <c r="AE58" s="107" t="s">
        <v>621</v>
      </c>
      <c r="AF58" s="107" t="s">
        <v>621</v>
      </c>
      <c r="AG58" s="107" t="s">
        <v>622</v>
      </c>
      <c r="AH58" s="107" t="s">
        <v>621</v>
      </c>
      <c r="AI58" s="107" t="s">
        <v>621</v>
      </c>
      <c r="AJ58" s="107" t="s">
        <v>621</v>
      </c>
      <c r="AK58" s="107" t="s">
        <v>621</v>
      </c>
      <c r="AL58" s="107" t="s">
        <v>623</v>
      </c>
      <c r="AM58" s="107" t="s">
        <v>621</v>
      </c>
      <c r="AN58" s="107" t="s">
        <v>621</v>
      </c>
      <c r="AO58" s="107" t="s">
        <v>621</v>
      </c>
      <c r="AP58" s="107" t="s">
        <v>621</v>
      </c>
      <c r="AQ58" s="107" t="s">
        <v>621</v>
      </c>
      <c r="AR58" s="107" t="s">
        <v>621</v>
      </c>
      <c r="AS58" s="107" t="s">
        <v>621</v>
      </c>
      <c r="AT58" s="107" t="s">
        <v>621</v>
      </c>
      <c r="AU58" s="107" t="s">
        <v>623</v>
      </c>
      <c r="AV58" s="107" t="s">
        <v>623</v>
      </c>
      <c r="AW58" s="107" t="s">
        <v>620</v>
      </c>
      <c r="AX58" s="107" t="s">
        <v>620</v>
      </c>
      <c r="AY58" s="107" t="s">
        <v>621</v>
      </c>
      <c r="AZ58" s="107" t="s">
        <v>620</v>
      </c>
      <c r="BA58" s="107" t="s">
        <v>621</v>
      </c>
      <c r="BC58" s="107">
        <f t="shared" si="0"/>
        <v>33</v>
      </c>
      <c r="BD58" s="107">
        <f t="shared" si="1"/>
        <v>4</v>
      </c>
      <c r="BE58" s="107">
        <f t="shared" si="2"/>
        <v>5</v>
      </c>
      <c r="BF58" s="107">
        <f t="shared" si="3"/>
        <v>8</v>
      </c>
      <c r="BG58" s="107">
        <f t="shared" si="4"/>
        <v>0</v>
      </c>
      <c r="BH58" s="107">
        <f t="shared" si="5"/>
        <v>42</v>
      </c>
    </row>
    <row r="59" spans="1:60" x14ac:dyDescent="0.25">
      <c r="A59" s="104">
        <v>233</v>
      </c>
      <c r="B59" s="69" t="s">
        <v>58</v>
      </c>
      <c r="C59" s="69" t="s">
        <v>26</v>
      </c>
      <c r="D59" s="107" t="s">
        <v>621</v>
      </c>
      <c r="E59" s="107" t="s">
        <v>621</v>
      </c>
      <c r="F59" s="107" t="s">
        <v>621</v>
      </c>
      <c r="G59" s="107" t="s">
        <v>621</v>
      </c>
      <c r="H59" s="107" t="s">
        <v>621</v>
      </c>
      <c r="I59" s="107" t="s">
        <v>621</v>
      </c>
      <c r="J59" s="107" t="s">
        <v>621</v>
      </c>
      <c r="K59" s="107" t="s">
        <v>621</v>
      </c>
      <c r="L59" s="107" t="s">
        <v>622</v>
      </c>
      <c r="M59" s="107" t="s">
        <v>621</v>
      </c>
      <c r="N59" s="107" t="s">
        <v>622</v>
      </c>
      <c r="O59" s="107" t="s">
        <v>621</v>
      </c>
      <c r="P59" s="107" t="s">
        <v>623</v>
      </c>
      <c r="Q59" s="107" t="s">
        <v>623</v>
      </c>
      <c r="R59" s="107" t="s">
        <v>621</v>
      </c>
      <c r="S59" s="107" t="s">
        <v>621</v>
      </c>
      <c r="T59" s="107" t="s">
        <v>621</v>
      </c>
      <c r="U59" s="107" t="s">
        <v>621</v>
      </c>
      <c r="V59" s="107" t="s">
        <v>621</v>
      </c>
      <c r="W59" s="107" t="s">
        <v>621</v>
      </c>
      <c r="X59" s="107" t="s">
        <v>621</v>
      </c>
      <c r="Y59" s="107" t="s">
        <v>620</v>
      </c>
      <c r="Z59" s="107" t="s">
        <v>621</v>
      </c>
      <c r="AA59" s="107" t="s">
        <v>622</v>
      </c>
      <c r="AB59" s="107" t="s">
        <v>621</v>
      </c>
      <c r="AC59" s="107" t="s">
        <v>622</v>
      </c>
      <c r="AD59" s="107" t="s">
        <v>621</v>
      </c>
      <c r="AE59" s="107" t="s">
        <v>621</v>
      </c>
      <c r="AF59" s="107" t="s">
        <v>621</v>
      </c>
      <c r="AG59" s="107" t="s">
        <v>622</v>
      </c>
      <c r="AH59" s="107" t="s">
        <v>621</v>
      </c>
      <c r="AI59" s="107" t="s">
        <v>621</v>
      </c>
      <c r="AJ59" s="107" t="s">
        <v>621</v>
      </c>
      <c r="AK59" s="107" t="s">
        <v>620</v>
      </c>
      <c r="AL59" s="107" t="s">
        <v>621</v>
      </c>
      <c r="AM59" s="107" t="s">
        <v>621</v>
      </c>
      <c r="AN59" s="107" t="s">
        <v>623</v>
      </c>
      <c r="AO59" s="107" t="s">
        <v>621</v>
      </c>
      <c r="AP59" s="107" t="s">
        <v>623</v>
      </c>
      <c r="AQ59" s="107" t="s">
        <v>623</v>
      </c>
      <c r="AR59" s="107" t="s">
        <v>621</v>
      </c>
      <c r="AS59" s="107" t="s">
        <v>621</v>
      </c>
      <c r="AT59" s="107" t="s">
        <v>621</v>
      </c>
      <c r="AU59" s="107" t="s">
        <v>623</v>
      </c>
      <c r="AV59" s="107" t="s">
        <v>621</v>
      </c>
      <c r="AW59" s="107" t="s">
        <v>623</v>
      </c>
      <c r="AX59" s="107" t="s">
        <v>622</v>
      </c>
      <c r="AY59" s="107" t="s">
        <v>623</v>
      </c>
      <c r="AZ59" s="107" t="s">
        <v>623</v>
      </c>
      <c r="BA59" s="107" t="s">
        <v>621</v>
      </c>
      <c r="BC59" s="107">
        <f t="shared" si="0"/>
        <v>33</v>
      </c>
      <c r="BD59" s="107">
        <f t="shared" si="1"/>
        <v>6</v>
      </c>
      <c r="BE59" s="107">
        <f t="shared" si="2"/>
        <v>2</v>
      </c>
      <c r="BF59" s="107">
        <f t="shared" si="3"/>
        <v>9</v>
      </c>
      <c r="BG59" s="107">
        <f t="shared" si="4"/>
        <v>0</v>
      </c>
      <c r="BH59" s="107">
        <f t="shared" si="5"/>
        <v>41</v>
      </c>
    </row>
    <row r="60" spans="1:60" x14ac:dyDescent="0.25">
      <c r="A60" s="104">
        <v>234</v>
      </c>
      <c r="B60" s="69" t="s">
        <v>59</v>
      </c>
      <c r="C60" s="69" t="s">
        <v>26</v>
      </c>
      <c r="D60" s="107" t="s">
        <v>621</v>
      </c>
      <c r="E60" s="107" t="s">
        <v>621</v>
      </c>
      <c r="F60" s="107" t="s">
        <v>1578</v>
      </c>
      <c r="G60" s="107" t="s">
        <v>621</v>
      </c>
      <c r="H60" s="107" t="s">
        <v>621</v>
      </c>
      <c r="I60" s="107" t="s">
        <v>621</v>
      </c>
      <c r="J60" s="107" t="s">
        <v>621</v>
      </c>
      <c r="K60" s="107" t="s">
        <v>621</v>
      </c>
      <c r="L60" s="107" t="s">
        <v>622</v>
      </c>
      <c r="M60" s="107" t="s">
        <v>621</v>
      </c>
      <c r="N60" s="107" t="s">
        <v>621</v>
      </c>
      <c r="O60" s="107" t="s">
        <v>621</v>
      </c>
      <c r="P60" s="107" t="s">
        <v>621</v>
      </c>
      <c r="Q60" s="107" t="s">
        <v>621</v>
      </c>
      <c r="R60" s="107" t="s">
        <v>621</v>
      </c>
      <c r="S60" s="107" t="s">
        <v>621</v>
      </c>
      <c r="T60" s="107" t="s">
        <v>621</v>
      </c>
      <c r="U60" s="107" t="s">
        <v>623</v>
      </c>
      <c r="V60" s="107" t="s">
        <v>621</v>
      </c>
      <c r="W60" s="107" t="s">
        <v>621</v>
      </c>
      <c r="X60" s="107" t="s">
        <v>621</v>
      </c>
      <c r="Y60" s="107" t="s">
        <v>621</v>
      </c>
      <c r="Z60" s="107" t="s">
        <v>623</v>
      </c>
      <c r="AA60" s="107" t="s">
        <v>621</v>
      </c>
      <c r="AB60" s="107" t="s">
        <v>621</v>
      </c>
      <c r="AC60" s="107" t="s">
        <v>622</v>
      </c>
      <c r="AD60" s="107" t="s">
        <v>621</v>
      </c>
      <c r="AE60" s="107" t="s">
        <v>621</v>
      </c>
      <c r="AF60" s="107" t="s">
        <v>621</v>
      </c>
      <c r="AG60" s="107" t="s">
        <v>622</v>
      </c>
      <c r="AH60" s="107" t="s">
        <v>621</v>
      </c>
      <c r="AI60" s="107" t="s">
        <v>621</v>
      </c>
      <c r="AJ60" s="107" t="s">
        <v>621</v>
      </c>
      <c r="AK60" s="107" t="s">
        <v>621</v>
      </c>
      <c r="AL60" s="107" t="s">
        <v>621</v>
      </c>
      <c r="AM60" s="107" t="s">
        <v>621</v>
      </c>
      <c r="AN60" s="107" t="s">
        <v>622</v>
      </c>
      <c r="AO60" s="107" t="s">
        <v>622</v>
      </c>
      <c r="AP60" s="107" t="s">
        <v>620</v>
      </c>
      <c r="AQ60" s="107" t="s">
        <v>621</v>
      </c>
      <c r="AR60" s="107" t="s">
        <v>621</v>
      </c>
      <c r="AS60" s="107" t="s">
        <v>621</v>
      </c>
      <c r="AT60" s="107" t="s">
        <v>621</v>
      </c>
      <c r="AU60" s="107" t="s">
        <v>621</v>
      </c>
      <c r="AV60" s="107" t="s">
        <v>623</v>
      </c>
      <c r="AW60" s="107" t="s">
        <v>623</v>
      </c>
      <c r="AX60" s="107" t="s">
        <v>622</v>
      </c>
      <c r="AY60" s="107" t="s">
        <v>621</v>
      </c>
      <c r="AZ60" s="107" t="s">
        <v>621</v>
      </c>
      <c r="BA60" s="107" t="s">
        <v>621</v>
      </c>
      <c r="BC60" s="107">
        <f t="shared" si="0"/>
        <v>38</v>
      </c>
      <c r="BD60" s="107">
        <f t="shared" si="1"/>
        <v>6</v>
      </c>
      <c r="BE60" s="107">
        <f t="shared" si="2"/>
        <v>1</v>
      </c>
      <c r="BF60" s="107">
        <f t="shared" si="3"/>
        <v>4</v>
      </c>
      <c r="BG60" s="107">
        <f t="shared" si="4"/>
        <v>1</v>
      </c>
      <c r="BH60" s="107">
        <f t="shared" si="5"/>
        <v>45</v>
      </c>
    </row>
    <row r="61" spans="1:60" x14ac:dyDescent="0.25">
      <c r="A61" s="104">
        <v>235</v>
      </c>
      <c r="B61" s="69" t="s">
        <v>60</v>
      </c>
      <c r="C61" s="69" t="s">
        <v>26</v>
      </c>
      <c r="D61" s="107" t="s">
        <v>621</v>
      </c>
      <c r="E61" s="107" t="s">
        <v>621</v>
      </c>
      <c r="F61" s="107" t="s">
        <v>621</v>
      </c>
      <c r="G61" s="107" t="s">
        <v>621</v>
      </c>
      <c r="H61" s="107" t="s">
        <v>621</v>
      </c>
      <c r="I61" s="107" t="s">
        <v>621</v>
      </c>
      <c r="J61" s="107" t="s">
        <v>621</v>
      </c>
      <c r="K61" s="107" t="s">
        <v>621</v>
      </c>
      <c r="L61" s="107" t="s">
        <v>622</v>
      </c>
      <c r="M61" s="107" t="s">
        <v>621</v>
      </c>
      <c r="N61" s="107" t="s">
        <v>622</v>
      </c>
      <c r="O61" s="107" t="s">
        <v>621</v>
      </c>
      <c r="P61" s="107" t="s">
        <v>622</v>
      </c>
      <c r="Q61" s="107" t="s">
        <v>621</v>
      </c>
      <c r="R61" s="107" t="s">
        <v>621</v>
      </c>
      <c r="S61" s="107" t="s">
        <v>621</v>
      </c>
      <c r="T61" s="107" t="s">
        <v>621</v>
      </c>
      <c r="U61" s="107" t="s">
        <v>621</v>
      </c>
      <c r="V61" s="107" t="s">
        <v>623</v>
      </c>
      <c r="W61" s="107" t="s">
        <v>621</v>
      </c>
      <c r="X61" s="107" t="s">
        <v>622</v>
      </c>
      <c r="Y61" s="107" t="s">
        <v>622</v>
      </c>
      <c r="Z61" s="107" t="s">
        <v>623</v>
      </c>
      <c r="AA61" s="107" t="s">
        <v>622</v>
      </c>
      <c r="AB61" s="107" t="s">
        <v>623</v>
      </c>
      <c r="AC61" s="107" t="s">
        <v>622</v>
      </c>
      <c r="AD61" s="107" t="s">
        <v>621</v>
      </c>
      <c r="AE61" s="107" t="s">
        <v>623</v>
      </c>
      <c r="AF61" s="107" t="s">
        <v>621</v>
      </c>
      <c r="AG61" s="107" t="s">
        <v>621</v>
      </c>
      <c r="AH61" s="107" t="s">
        <v>621</v>
      </c>
      <c r="AI61" s="107" t="s">
        <v>621</v>
      </c>
      <c r="AJ61" s="107" t="s">
        <v>621</v>
      </c>
      <c r="AK61" s="107" t="s">
        <v>621</v>
      </c>
      <c r="AL61" s="107" t="s">
        <v>623</v>
      </c>
      <c r="AM61" s="107" t="s">
        <v>621</v>
      </c>
      <c r="AN61" s="107" t="s">
        <v>622</v>
      </c>
      <c r="AO61" s="107" t="s">
        <v>622</v>
      </c>
      <c r="AP61" s="107" t="s">
        <v>622</v>
      </c>
      <c r="AQ61" s="107" t="s">
        <v>621</v>
      </c>
      <c r="AR61" s="107" t="s">
        <v>621</v>
      </c>
      <c r="AS61" s="107" t="s">
        <v>621</v>
      </c>
      <c r="AT61" s="107" t="s">
        <v>621</v>
      </c>
      <c r="AU61" s="107" t="s">
        <v>621</v>
      </c>
      <c r="AV61" s="107" t="s">
        <v>623</v>
      </c>
      <c r="AW61" s="107" t="s">
        <v>621</v>
      </c>
      <c r="AX61" s="107" t="s">
        <v>621</v>
      </c>
      <c r="AY61" s="107" t="s">
        <v>623</v>
      </c>
      <c r="AZ61" s="107" t="s">
        <v>621</v>
      </c>
      <c r="BA61" s="107" t="s">
        <v>621</v>
      </c>
      <c r="BC61" s="107">
        <f t="shared" si="0"/>
        <v>33</v>
      </c>
      <c r="BD61" s="107">
        <f t="shared" si="1"/>
        <v>10</v>
      </c>
      <c r="BE61" s="107">
        <f t="shared" si="2"/>
        <v>0</v>
      </c>
      <c r="BF61" s="107">
        <f t="shared" si="3"/>
        <v>7</v>
      </c>
      <c r="BG61" s="107">
        <f t="shared" si="4"/>
        <v>0</v>
      </c>
      <c r="BH61" s="107">
        <f t="shared" si="5"/>
        <v>43</v>
      </c>
    </row>
    <row r="62" spans="1:60" x14ac:dyDescent="0.25">
      <c r="A62" s="104">
        <v>236</v>
      </c>
      <c r="B62" s="69" t="s">
        <v>61</v>
      </c>
      <c r="C62" s="69" t="s">
        <v>26</v>
      </c>
      <c r="D62" s="107" t="s">
        <v>621</v>
      </c>
      <c r="E62" s="107" t="s">
        <v>621</v>
      </c>
      <c r="F62" s="107" t="s">
        <v>621</v>
      </c>
      <c r="G62" s="107" t="s">
        <v>623</v>
      </c>
      <c r="H62" s="107" t="s">
        <v>621</v>
      </c>
      <c r="I62" s="107" t="s">
        <v>621</v>
      </c>
      <c r="J62" s="107" t="s">
        <v>622</v>
      </c>
      <c r="K62" s="107" t="s">
        <v>622</v>
      </c>
      <c r="L62" s="107" t="s">
        <v>622</v>
      </c>
      <c r="M62" s="107" t="s">
        <v>621</v>
      </c>
      <c r="N62" s="107" t="s">
        <v>622</v>
      </c>
      <c r="O62" s="107" t="s">
        <v>621</v>
      </c>
      <c r="P62" s="107" t="s">
        <v>622</v>
      </c>
      <c r="Q62" s="107" t="s">
        <v>623</v>
      </c>
      <c r="R62" s="107" t="s">
        <v>621</v>
      </c>
      <c r="S62" s="107" t="s">
        <v>621</v>
      </c>
      <c r="T62" s="107" t="s">
        <v>621</v>
      </c>
      <c r="U62" s="107" t="s">
        <v>620</v>
      </c>
      <c r="V62" s="107" t="s">
        <v>621</v>
      </c>
      <c r="W62" s="107" t="s">
        <v>621</v>
      </c>
      <c r="X62" s="107" t="s">
        <v>621</v>
      </c>
      <c r="Y62" s="107" t="s">
        <v>620</v>
      </c>
      <c r="Z62" s="107" t="s">
        <v>621</v>
      </c>
      <c r="AA62" s="107" t="s">
        <v>622</v>
      </c>
      <c r="AB62" s="107" t="s">
        <v>621</v>
      </c>
      <c r="AC62" s="107" t="s">
        <v>622</v>
      </c>
      <c r="AD62" s="107" t="s">
        <v>621</v>
      </c>
      <c r="AE62" s="107" t="s">
        <v>621</v>
      </c>
      <c r="AF62" s="107" t="s">
        <v>621</v>
      </c>
      <c r="AG62" s="107" t="s">
        <v>622</v>
      </c>
      <c r="AH62" s="107" t="s">
        <v>621</v>
      </c>
      <c r="AI62" s="107" t="s">
        <v>621</v>
      </c>
      <c r="AJ62" s="107" t="s">
        <v>621</v>
      </c>
      <c r="AK62" s="107" t="s">
        <v>621</v>
      </c>
      <c r="AL62" s="107" t="s">
        <v>621</v>
      </c>
      <c r="AM62" s="107" t="s">
        <v>621</v>
      </c>
      <c r="AN62" s="107" t="s">
        <v>623</v>
      </c>
      <c r="AO62" s="107" t="s">
        <v>622</v>
      </c>
      <c r="AP62" s="107" t="s">
        <v>623</v>
      </c>
      <c r="AQ62" s="107" t="s">
        <v>623</v>
      </c>
      <c r="AR62" s="107" t="s">
        <v>621</v>
      </c>
      <c r="AS62" s="107" t="s">
        <v>621</v>
      </c>
      <c r="AT62" s="107" t="s">
        <v>621</v>
      </c>
      <c r="AU62" s="107" t="s">
        <v>622</v>
      </c>
      <c r="AV62" s="107" t="s">
        <v>621</v>
      </c>
      <c r="AW62" s="107" t="s">
        <v>623</v>
      </c>
      <c r="AX62" s="107" t="s">
        <v>623</v>
      </c>
      <c r="AY62" s="107" t="s">
        <v>621</v>
      </c>
      <c r="AZ62" s="107" t="s">
        <v>623</v>
      </c>
      <c r="BA62" s="107" t="s">
        <v>621</v>
      </c>
      <c r="BC62" s="107">
        <f t="shared" si="0"/>
        <v>30</v>
      </c>
      <c r="BD62" s="107">
        <f t="shared" si="1"/>
        <v>10</v>
      </c>
      <c r="BE62" s="107">
        <f t="shared" si="2"/>
        <v>2</v>
      </c>
      <c r="BF62" s="107">
        <f t="shared" si="3"/>
        <v>8</v>
      </c>
      <c r="BG62" s="107">
        <f t="shared" si="4"/>
        <v>0</v>
      </c>
      <c r="BH62" s="107">
        <f t="shared" si="5"/>
        <v>42</v>
      </c>
    </row>
    <row r="63" spans="1:60" x14ac:dyDescent="0.25">
      <c r="A63" s="104">
        <v>237</v>
      </c>
      <c r="B63" s="69" t="s">
        <v>62</v>
      </c>
      <c r="C63" s="69" t="s">
        <v>26</v>
      </c>
      <c r="D63" s="107" t="s">
        <v>621</v>
      </c>
      <c r="E63" s="107" t="s">
        <v>621</v>
      </c>
      <c r="F63" s="107" t="s">
        <v>621</v>
      </c>
      <c r="G63" s="107" t="s">
        <v>621</v>
      </c>
      <c r="H63" s="107" t="s">
        <v>623</v>
      </c>
      <c r="I63" s="107" t="s">
        <v>621</v>
      </c>
      <c r="J63" s="107" t="s">
        <v>623</v>
      </c>
      <c r="K63" s="107" t="s">
        <v>621</v>
      </c>
      <c r="L63" s="107" t="s">
        <v>622</v>
      </c>
      <c r="M63" s="107" t="s">
        <v>621</v>
      </c>
      <c r="N63" s="107" t="s">
        <v>622</v>
      </c>
      <c r="O63" s="107" t="s">
        <v>621</v>
      </c>
      <c r="P63" s="107" t="s">
        <v>621</v>
      </c>
      <c r="Q63" s="107" t="s">
        <v>621</v>
      </c>
      <c r="R63" s="107" t="s">
        <v>623</v>
      </c>
      <c r="S63" s="107" t="s">
        <v>623</v>
      </c>
      <c r="T63" s="107" t="s">
        <v>621</v>
      </c>
      <c r="U63" s="107" t="s">
        <v>621</v>
      </c>
      <c r="V63" s="107" t="s">
        <v>620</v>
      </c>
      <c r="W63" s="107" t="s">
        <v>620</v>
      </c>
      <c r="X63" s="107" t="s">
        <v>621</v>
      </c>
      <c r="Y63" s="107" t="s">
        <v>620</v>
      </c>
      <c r="Z63" s="107" t="s">
        <v>623</v>
      </c>
      <c r="AA63" s="107" t="s">
        <v>623</v>
      </c>
      <c r="AB63" s="107" t="s">
        <v>623</v>
      </c>
      <c r="AC63" s="107" t="s">
        <v>622</v>
      </c>
      <c r="AD63" s="107" t="s">
        <v>621</v>
      </c>
      <c r="AE63" s="107" t="s">
        <v>621</v>
      </c>
      <c r="AF63" s="107" t="s">
        <v>621</v>
      </c>
      <c r="AG63" s="107" t="s">
        <v>622</v>
      </c>
      <c r="AH63" s="107" t="s">
        <v>621</v>
      </c>
      <c r="AI63" s="107" t="s">
        <v>621</v>
      </c>
      <c r="AJ63" s="107" t="s">
        <v>620</v>
      </c>
      <c r="AK63" s="107" t="s">
        <v>620</v>
      </c>
      <c r="AL63" s="107" t="s">
        <v>621</v>
      </c>
      <c r="AM63" s="107" t="s">
        <v>621</v>
      </c>
      <c r="AN63" s="107" t="s">
        <v>621</v>
      </c>
      <c r="AO63" s="107" t="s">
        <v>621</v>
      </c>
      <c r="AP63" s="107" t="s">
        <v>620</v>
      </c>
      <c r="AQ63" s="107" t="s">
        <v>621</v>
      </c>
      <c r="AR63" s="107" t="s">
        <v>623</v>
      </c>
      <c r="AS63" s="107" t="s">
        <v>621</v>
      </c>
      <c r="AT63" s="107" t="s">
        <v>621</v>
      </c>
      <c r="AU63" s="107" t="s">
        <v>623</v>
      </c>
      <c r="AV63" s="107" t="s">
        <v>621</v>
      </c>
      <c r="AW63" s="107" t="s">
        <v>623</v>
      </c>
      <c r="AX63" s="107" t="s">
        <v>621</v>
      </c>
      <c r="AY63" s="107" t="s">
        <v>621</v>
      </c>
      <c r="AZ63" s="107" t="s">
        <v>623</v>
      </c>
      <c r="BA63" s="107" t="s">
        <v>621</v>
      </c>
      <c r="BC63" s="107">
        <f t="shared" si="0"/>
        <v>29</v>
      </c>
      <c r="BD63" s="107">
        <f t="shared" si="1"/>
        <v>4</v>
      </c>
      <c r="BE63" s="107">
        <f t="shared" si="2"/>
        <v>6</v>
      </c>
      <c r="BF63" s="107">
        <f t="shared" si="3"/>
        <v>11</v>
      </c>
      <c r="BG63" s="107">
        <f t="shared" si="4"/>
        <v>0</v>
      </c>
      <c r="BH63" s="107">
        <f t="shared" si="5"/>
        <v>39</v>
      </c>
    </row>
    <row r="64" spans="1:60" x14ac:dyDescent="0.25">
      <c r="A64" s="104">
        <v>238</v>
      </c>
      <c r="B64" s="69" t="s">
        <v>63</v>
      </c>
      <c r="C64" s="69" t="s">
        <v>26</v>
      </c>
      <c r="D64" s="107" t="s">
        <v>621</v>
      </c>
      <c r="E64" s="107" t="s">
        <v>621</v>
      </c>
      <c r="F64" s="107" t="s">
        <v>621</v>
      </c>
      <c r="G64" s="107" t="s">
        <v>621</v>
      </c>
      <c r="H64" s="107" t="s">
        <v>621</v>
      </c>
      <c r="I64" s="107" t="s">
        <v>621</v>
      </c>
      <c r="J64" s="107" t="s">
        <v>621</v>
      </c>
      <c r="K64" s="107" t="s">
        <v>621</v>
      </c>
      <c r="L64" s="107" t="s">
        <v>622</v>
      </c>
      <c r="M64" s="107" t="s">
        <v>621</v>
      </c>
      <c r="N64" s="107" t="s">
        <v>622</v>
      </c>
      <c r="O64" s="107" t="s">
        <v>621</v>
      </c>
      <c r="P64" s="107" t="s">
        <v>621</v>
      </c>
      <c r="Q64" s="107" t="s">
        <v>621</v>
      </c>
      <c r="R64" s="107" t="s">
        <v>623</v>
      </c>
      <c r="S64" s="107" t="s">
        <v>621</v>
      </c>
      <c r="T64" s="107" t="s">
        <v>621</v>
      </c>
      <c r="U64" s="107" t="s">
        <v>623</v>
      </c>
      <c r="V64" s="107" t="s">
        <v>621</v>
      </c>
      <c r="W64" s="107" t="s">
        <v>621</v>
      </c>
      <c r="X64" s="107" t="s">
        <v>621</v>
      </c>
      <c r="Y64" s="107" t="s">
        <v>621</v>
      </c>
      <c r="Z64" s="107" t="s">
        <v>623</v>
      </c>
      <c r="AA64" s="107" t="s">
        <v>622</v>
      </c>
      <c r="AB64" s="107" t="s">
        <v>623</v>
      </c>
      <c r="AC64" s="107" t="s">
        <v>622</v>
      </c>
      <c r="AD64" s="107" t="s">
        <v>621</v>
      </c>
      <c r="AE64" s="107" t="s">
        <v>621</v>
      </c>
      <c r="AF64" s="107" t="s">
        <v>621</v>
      </c>
      <c r="AG64" s="107" t="s">
        <v>622</v>
      </c>
      <c r="AH64" s="107" t="s">
        <v>621</v>
      </c>
      <c r="AI64" s="107" t="s">
        <v>621</v>
      </c>
      <c r="AJ64" s="107" t="s">
        <v>621</v>
      </c>
      <c r="AK64" s="107" t="s">
        <v>621</v>
      </c>
      <c r="AL64" s="107" t="s">
        <v>623</v>
      </c>
      <c r="AM64" s="107" t="s">
        <v>621</v>
      </c>
      <c r="AN64" s="107" t="s">
        <v>621</v>
      </c>
      <c r="AO64" s="107" t="s">
        <v>621</v>
      </c>
      <c r="AP64" s="107" t="s">
        <v>620</v>
      </c>
      <c r="AQ64" s="107" t="s">
        <v>621</v>
      </c>
      <c r="AR64" s="107" t="s">
        <v>621</v>
      </c>
      <c r="AS64" s="107" t="s">
        <v>621</v>
      </c>
      <c r="AT64" s="107" t="s">
        <v>621</v>
      </c>
      <c r="AU64" s="107" t="s">
        <v>621</v>
      </c>
      <c r="AV64" s="107" t="s">
        <v>621</v>
      </c>
      <c r="AW64" s="107" t="s">
        <v>623</v>
      </c>
      <c r="AX64" s="107" t="s">
        <v>621</v>
      </c>
      <c r="AY64" s="107" t="s">
        <v>621</v>
      </c>
      <c r="AZ64" s="107" t="s">
        <v>621</v>
      </c>
      <c r="BA64" s="107" t="s">
        <v>621</v>
      </c>
      <c r="BC64" s="107">
        <f t="shared" si="0"/>
        <v>38</v>
      </c>
      <c r="BD64" s="107">
        <f t="shared" si="1"/>
        <v>5</v>
      </c>
      <c r="BE64" s="107">
        <f t="shared" si="2"/>
        <v>1</v>
      </c>
      <c r="BF64" s="107">
        <f t="shared" si="3"/>
        <v>6</v>
      </c>
      <c r="BG64" s="107">
        <f t="shared" si="4"/>
        <v>0</v>
      </c>
      <c r="BH64" s="107">
        <f t="shared" si="5"/>
        <v>44</v>
      </c>
    </row>
    <row r="65" spans="1:60" x14ac:dyDescent="0.25">
      <c r="A65" s="104">
        <v>239</v>
      </c>
      <c r="B65" s="69" t="s">
        <v>64</v>
      </c>
      <c r="C65" s="69" t="s">
        <v>26</v>
      </c>
      <c r="D65" s="107" t="s">
        <v>621</v>
      </c>
      <c r="E65" s="107" t="s">
        <v>621</v>
      </c>
      <c r="F65" s="107" t="s">
        <v>621</v>
      </c>
      <c r="G65" s="107" t="s">
        <v>623</v>
      </c>
      <c r="H65" s="107" t="s">
        <v>621</v>
      </c>
      <c r="I65" s="107" t="s">
        <v>621</v>
      </c>
      <c r="J65" s="107" t="s">
        <v>621</v>
      </c>
      <c r="K65" s="107" t="s">
        <v>621</v>
      </c>
      <c r="L65" s="107" t="s">
        <v>622</v>
      </c>
      <c r="M65" s="107" t="s">
        <v>621</v>
      </c>
      <c r="N65" s="107" t="s">
        <v>622</v>
      </c>
      <c r="O65" s="107" t="s">
        <v>621</v>
      </c>
      <c r="P65" s="107" t="s">
        <v>621</v>
      </c>
      <c r="Q65" s="107" t="s">
        <v>621</v>
      </c>
      <c r="R65" s="107" t="s">
        <v>621</v>
      </c>
      <c r="S65" s="107" t="s">
        <v>621</v>
      </c>
      <c r="T65" s="107" t="s">
        <v>621</v>
      </c>
      <c r="U65" s="107" t="s">
        <v>623</v>
      </c>
      <c r="V65" s="107" t="s">
        <v>621</v>
      </c>
      <c r="W65" s="107" t="s">
        <v>621</v>
      </c>
      <c r="X65" s="107" t="s">
        <v>621</v>
      </c>
      <c r="Y65" s="107" t="s">
        <v>620</v>
      </c>
      <c r="Z65" s="107" t="s">
        <v>623</v>
      </c>
      <c r="AA65" s="107" t="s">
        <v>622</v>
      </c>
      <c r="AB65" s="107" t="s">
        <v>623</v>
      </c>
      <c r="AC65" s="107" t="s">
        <v>622</v>
      </c>
      <c r="AD65" s="107" t="s">
        <v>621</v>
      </c>
      <c r="AE65" s="107" t="s">
        <v>623</v>
      </c>
      <c r="AF65" s="107" t="s">
        <v>621</v>
      </c>
      <c r="AG65" s="107" t="s">
        <v>622</v>
      </c>
      <c r="AH65" s="107" t="s">
        <v>620</v>
      </c>
      <c r="AI65" s="107" t="s">
        <v>621</v>
      </c>
      <c r="AJ65" s="107" t="s">
        <v>623</v>
      </c>
      <c r="AK65" s="107" t="s">
        <v>623</v>
      </c>
      <c r="AL65" s="107" t="s">
        <v>621</v>
      </c>
      <c r="AM65" s="107" t="s">
        <v>621</v>
      </c>
      <c r="AN65" s="107" t="s">
        <v>621</v>
      </c>
      <c r="AO65" s="107" t="s">
        <v>622</v>
      </c>
      <c r="AP65" s="107" t="s">
        <v>622</v>
      </c>
      <c r="AQ65" s="107" t="s">
        <v>621</v>
      </c>
      <c r="AR65" s="107" t="s">
        <v>621</v>
      </c>
      <c r="AS65" s="107" t="s">
        <v>621</v>
      </c>
      <c r="AT65" s="107" t="s">
        <v>621</v>
      </c>
      <c r="AU65" s="107" t="s">
        <v>623</v>
      </c>
      <c r="AV65" s="107" t="s">
        <v>621</v>
      </c>
      <c r="AW65" s="107" t="s">
        <v>621</v>
      </c>
      <c r="AX65" s="107" t="s">
        <v>621</v>
      </c>
      <c r="AY65" s="107" t="s">
        <v>623</v>
      </c>
      <c r="AZ65" s="107" t="s">
        <v>620</v>
      </c>
      <c r="BA65" s="107" t="s">
        <v>621</v>
      </c>
      <c r="BC65" s="107">
        <f t="shared" si="0"/>
        <v>31</v>
      </c>
      <c r="BD65" s="107">
        <f t="shared" si="1"/>
        <v>7</v>
      </c>
      <c r="BE65" s="107">
        <f t="shared" si="2"/>
        <v>3</v>
      </c>
      <c r="BF65" s="107">
        <f t="shared" si="3"/>
        <v>9</v>
      </c>
      <c r="BG65" s="107">
        <f t="shared" si="4"/>
        <v>0</v>
      </c>
      <c r="BH65" s="107">
        <f t="shared" si="5"/>
        <v>41</v>
      </c>
    </row>
    <row r="66" spans="1:60" x14ac:dyDescent="0.25">
      <c r="A66" s="104">
        <v>240</v>
      </c>
      <c r="B66" s="69" t="s">
        <v>65</v>
      </c>
      <c r="C66" s="69" t="s">
        <v>26</v>
      </c>
      <c r="D66" s="107" t="s">
        <v>621</v>
      </c>
      <c r="E66" s="107" t="s">
        <v>621</v>
      </c>
      <c r="F66" s="107" t="s">
        <v>621</v>
      </c>
      <c r="G66" s="107" t="s">
        <v>621</v>
      </c>
      <c r="H66" s="107" t="s">
        <v>621</v>
      </c>
      <c r="I66" s="107" t="s">
        <v>621</v>
      </c>
      <c r="J66" s="107" t="s">
        <v>621</v>
      </c>
      <c r="K66" s="107" t="s">
        <v>623</v>
      </c>
      <c r="L66" s="107" t="s">
        <v>622</v>
      </c>
      <c r="M66" s="107" t="s">
        <v>621</v>
      </c>
      <c r="N66" s="107" t="s">
        <v>622</v>
      </c>
      <c r="O66" s="107" t="s">
        <v>621</v>
      </c>
      <c r="P66" s="107" t="s">
        <v>621</v>
      </c>
      <c r="Q66" s="107" t="s">
        <v>621</v>
      </c>
      <c r="R66" s="107" t="s">
        <v>623</v>
      </c>
      <c r="S66" s="107" t="s">
        <v>621</v>
      </c>
      <c r="T66" s="107" t="s">
        <v>621</v>
      </c>
      <c r="U66" s="107" t="s">
        <v>620</v>
      </c>
      <c r="V66" s="107" t="s">
        <v>621</v>
      </c>
      <c r="W66" s="107" t="s">
        <v>621</v>
      </c>
      <c r="X66" s="107" t="s">
        <v>620</v>
      </c>
      <c r="Y66" s="107" t="s">
        <v>620</v>
      </c>
      <c r="Z66" s="107" t="s">
        <v>621</v>
      </c>
      <c r="AA66" s="107" t="s">
        <v>623</v>
      </c>
      <c r="AB66" s="107" t="s">
        <v>623</v>
      </c>
      <c r="AC66" s="107" t="s">
        <v>621</v>
      </c>
      <c r="AD66" s="107" t="s">
        <v>620</v>
      </c>
      <c r="AE66" s="107" t="s">
        <v>623</v>
      </c>
      <c r="AF66" s="107" t="s">
        <v>621</v>
      </c>
      <c r="AG66" s="107" t="s">
        <v>622</v>
      </c>
      <c r="AH66" s="107" t="s">
        <v>621</v>
      </c>
      <c r="AI66" s="107" t="s">
        <v>621</v>
      </c>
      <c r="AJ66" s="107" t="s">
        <v>621</v>
      </c>
      <c r="AK66" s="107" t="s">
        <v>621</v>
      </c>
      <c r="AL66" s="107" t="s">
        <v>621</v>
      </c>
      <c r="AM66" s="107" t="s">
        <v>621</v>
      </c>
      <c r="AN66" s="107" t="s">
        <v>622</v>
      </c>
      <c r="AO66" s="107" t="s">
        <v>622</v>
      </c>
      <c r="AP66" s="107" t="s">
        <v>622</v>
      </c>
      <c r="AQ66" s="107" t="s">
        <v>621</v>
      </c>
      <c r="AR66" s="107" t="s">
        <v>621</v>
      </c>
      <c r="AS66" s="107" t="s">
        <v>621</v>
      </c>
      <c r="AT66" s="107" t="s">
        <v>621</v>
      </c>
      <c r="AU66" s="107" t="s">
        <v>623</v>
      </c>
      <c r="AV66" s="107" t="s">
        <v>621</v>
      </c>
      <c r="AW66" s="107" t="s">
        <v>623</v>
      </c>
      <c r="AX66" s="107" t="s">
        <v>622</v>
      </c>
      <c r="AY66" s="107" t="s">
        <v>621</v>
      </c>
      <c r="AZ66" s="107" t="s">
        <v>621</v>
      </c>
      <c r="BA66" s="107" t="s">
        <v>621</v>
      </c>
      <c r="BC66" s="107">
        <f t="shared" si="0"/>
        <v>32</v>
      </c>
      <c r="BD66" s="107">
        <f t="shared" si="1"/>
        <v>7</v>
      </c>
      <c r="BE66" s="107">
        <f t="shared" si="2"/>
        <v>4</v>
      </c>
      <c r="BF66" s="107">
        <f t="shared" si="3"/>
        <v>7</v>
      </c>
      <c r="BG66" s="107">
        <f t="shared" si="4"/>
        <v>0</v>
      </c>
      <c r="BH66" s="107">
        <f t="shared" si="5"/>
        <v>43</v>
      </c>
    </row>
    <row r="67" spans="1:60" x14ac:dyDescent="0.25">
      <c r="A67" s="104">
        <v>241</v>
      </c>
      <c r="B67" s="69" t="s">
        <v>66</v>
      </c>
      <c r="C67" s="69" t="s">
        <v>26</v>
      </c>
      <c r="D67" s="107" t="s">
        <v>621</v>
      </c>
      <c r="E67" s="107" t="s">
        <v>621</v>
      </c>
      <c r="F67" s="107" t="s">
        <v>621</v>
      </c>
      <c r="G67" s="107" t="s">
        <v>621</v>
      </c>
      <c r="H67" s="107" t="s">
        <v>621</v>
      </c>
      <c r="I67" s="107" t="s">
        <v>621</v>
      </c>
      <c r="J67" s="107" t="s">
        <v>621</v>
      </c>
      <c r="K67" s="107" t="s">
        <v>623</v>
      </c>
      <c r="L67" s="107" t="s">
        <v>623</v>
      </c>
      <c r="M67" s="107" t="s">
        <v>621</v>
      </c>
      <c r="N67" s="107" t="s">
        <v>622</v>
      </c>
      <c r="O67" s="107" t="s">
        <v>621</v>
      </c>
      <c r="P67" s="107" t="s">
        <v>621</v>
      </c>
      <c r="Q67" s="107" t="s">
        <v>621</v>
      </c>
      <c r="R67" s="107" t="s">
        <v>623</v>
      </c>
      <c r="S67" s="107" t="s">
        <v>621</v>
      </c>
      <c r="T67" s="107" t="s">
        <v>621</v>
      </c>
      <c r="U67" s="107" t="s">
        <v>621</v>
      </c>
      <c r="V67" s="107" t="s">
        <v>621</v>
      </c>
      <c r="W67" s="107" t="s">
        <v>621</v>
      </c>
      <c r="X67" s="107" t="s">
        <v>621</v>
      </c>
      <c r="Y67" s="107" t="s">
        <v>621</v>
      </c>
      <c r="Z67" s="107" t="s">
        <v>623</v>
      </c>
      <c r="AA67" s="107" t="s">
        <v>621</v>
      </c>
      <c r="AB67" s="107" t="s">
        <v>621</v>
      </c>
      <c r="AC67" s="107" t="s">
        <v>622</v>
      </c>
      <c r="AD67" s="107" t="s">
        <v>621</v>
      </c>
      <c r="AE67" s="107" t="s">
        <v>621</v>
      </c>
      <c r="AF67" s="107" t="s">
        <v>621</v>
      </c>
      <c r="AG67" s="107" t="s">
        <v>621</v>
      </c>
      <c r="AH67" s="107" t="s">
        <v>621</v>
      </c>
      <c r="AI67" s="107" t="s">
        <v>621</v>
      </c>
      <c r="AJ67" s="107" t="s">
        <v>621</v>
      </c>
      <c r="AK67" s="107" t="s">
        <v>623</v>
      </c>
      <c r="AL67" s="107" t="s">
        <v>621</v>
      </c>
      <c r="AM67" s="107" t="s">
        <v>621</v>
      </c>
      <c r="AN67" s="107" t="s">
        <v>622</v>
      </c>
      <c r="AO67" s="107" t="s">
        <v>622</v>
      </c>
      <c r="AP67" s="107" t="s">
        <v>623</v>
      </c>
      <c r="AQ67" s="107" t="s">
        <v>623</v>
      </c>
      <c r="AR67" s="107" t="s">
        <v>621</v>
      </c>
      <c r="AS67" s="107" t="s">
        <v>621</v>
      </c>
      <c r="AT67" s="107" t="s">
        <v>621</v>
      </c>
      <c r="AU67" s="107" t="s">
        <v>621</v>
      </c>
      <c r="AV67" s="107" t="s">
        <v>621</v>
      </c>
      <c r="AW67" s="107" t="s">
        <v>623</v>
      </c>
      <c r="AX67" s="107" t="s">
        <v>622</v>
      </c>
      <c r="AY67" s="107" t="s">
        <v>621</v>
      </c>
      <c r="AZ67" s="107" t="s">
        <v>621</v>
      </c>
      <c r="BA67" s="107" t="s">
        <v>621</v>
      </c>
      <c r="BC67" s="107">
        <f t="shared" si="0"/>
        <v>37</v>
      </c>
      <c r="BD67" s="107">
        <f t="shared" si="1"/>
        <v>5</v>
      </c>
      <c r="BE67" s="107">
        <f t="shared" si="2"/>
        <v>0</v>
      </c>
      <c r="BF67" s="107">
        <f t="shared" si="3"/>
        <v>8</v>
      </c>
      <c r="BG67" s="107">
        <f t="shared" si="4"/>
        <v>0</v>
      </c>
      <c r="BH67" s="107">
        <f t="shared" si="5"/>
        <v>42</v>
      </c>
    </row>
    <row r="68" spans="1:60" x14ac:dyDescent="0.25">
      <c r="A68" s="104">
        <v>242</v>
      </c>
      <c r="B68" s="69" t="s">
        <v>67</v>
      </c>
      <c r="C68" s="69" t="s">
        <v>26</v>
      </c>
      <c r="D68" s="107" t="s">
        <v>621</v>
      </c>
      <c r="E68" s="107" t="s">
        <v>621</v>
      </c>
      <c r="F68" s="107" t="s">
        <v>621</v>
      </c>
      <c r="G68" s="107" t="s">
        <v>621</v>
      </c>
      <c r="H68" s="107" t="s">
        <v>621</v>
      </c>
      <c r="I68" s="107" t="s">
        <v>621</v>
      </c>
      <c r="J68" s="107" t="s">
        <v>621</v>
      </c>
      <c r="K68" s="107" t="s">
        <v>621</v>
      </c>
      <c r="L68" s="107" t="s">
        <v>622</v>
      </c>
      <c r="M68" s="107" t="s">
        <v>621</v>
      </c>
      <c r="N68" s="107" t="s">
        <v>622</v>
      </c>
      <c r="O68" s="107" t="s">
        <v>623</v>
      </c>
      <c r="P68" s="107" t="s">
        <v>623</v>
      </c>
      <c r="Q68" s="107" t="s">
        <v>621</v>
      </c>
      <c r="R68" s="107" t="s">
        <v>621</v>
      </c>
      <c r="S68" s="107" t="s">
        <v>621</v>
      </c>
      <c r="T68" s="107" t="s">
        <v>621</v>
      </c>
      <c r="U68" s="107" t="s">
        <v>621</v>
      </c>
      <c r="V68" s="107" t="s">
        <v>621</v>
      </c>
      <c r="W68" s="107" t="s">
        <v>621</v>
      </c>
      <c r="X68" s="107" t="s">
        <v>621</v>
      </c>
      <c r="Y68" s="107" t="s">
        <v>621</v>
      </c>
      <c r="Z68" s="107" t="s">
        <v>621</v>
      </c>
      <c r="AA68" s="107" t="s">
        <v>622</v>
      </c>
      <c r="AB68" s="107" t="s">
        <v>621</v>
      </c>
      <c r="AC68" s="107" t="s">
        <v>622</v>
      </c>
      <c r="AD68" s="107" t="s">
        <v>621</v>
      </c>
      <c r="AE68" s="107" t="s">
        <v>621</v>
      </c>
      <c r="AF68" s="107" t="s">
        <v>621</v>
      </c>
      <c r="AG68" s="107" t="s">
        <v>622</v>
      </c>
      <c r="AH68" s="107" t="s">
        <v>620</v>
      </c>
      <c r="AI68" s="107" t="s">
        <v>621</v>
      </c>
      <c r="AJ68" s="107" t="s">
        <v>621</v>
      </c>
      <c r="AK68" s="107" t="s">
        <v>621</v>
      </c>
      <c r="AL68" s="107" t="s">
        <v>621</v>
      </c>
      <c r="AM68" s="107" t="s">
        <v>621</v>
      </c>
      <c r="AN68" s="107" t="s">
        <v>621</v>
      </c>
      <c r="AO68" s="107" t="s">
        <v>621</v>
      </c>
      <c r="AP68" s="107" t="s">
        <v>622</v>
      </c>
      <c r="AQ68" s="107" t="s">
        <v>621</v>
      </c>
      <c r="AR68" s="107" t="s">
        <v>621</v>
      </c>
      <c r="AS68" s="107" t="s">
        <v>623</v>
      </c>
      <c r="AT68" s="107" t="s">
        <v>621</v>
      </c>
      <c r="AU68" s="107" t="s">
        <v>623</v>
      </c>
      <c r="AV68" s="107" t="s">
        <v>621</v>
      </c>
      <c r="AW68" s="107" t="s">
        <v>623</v>
      </c>
      <c r="AX68" s="107" t="s">
        <v>622</v>
      </c>
      <c r="AY68" s="107" t="s">
        <v>621</v>
      </c>
      <c r="AZ68" s="107" t="s">
        <v>620</v>
      </c>
      <c r="BA68" s="107" t="s">
        <v>621</v>
      </c>
      <c r="BC68" s="107">
        <f t="shared" ref="BC68:BC131" si="6">COUNTIF($D68:$BA68,"Yes")</f>
        <v>36</v>
      </c>
      <c r="BD68" s="107">
        <f t="shared" ref="BD68:BD131" si="7">COUNTIF($D68:$BA68,"N/A")</f>
        <v>7</v>
      </c>
      <c r="BE68" s="107">
        <f t="shared" ref="BE68:BE131" si="8">COUNTIF($D68:$BA68,"Prospective")</f>
        <v>2</v>
      </c>
      <c r="BF68" s="107">
        <f t="shared" ref="BF68:BF131" si="9">COUNTIF($D68:$BA68,"No")</f>
        <v>5</v>
      </c>
      <c r="BG68" s="107">
        <f t="shared" ref="BG68:BG131" si="10">50-SUM(BC68:BF68)</f>
        <v>0</v>
      </c>
      <c r="BH68" s="107">
        <f t="shared" ref="BH68:BH131" si="11">SUM(BC68:BE68)</f>
        <v>45</v>
      </c>
    </row>
    <row r="69" spans="1:60" x14ac:dyDescent="0.25">
      <c r="A69" s="104">
        <v>243</v>
      </c>
      <c r="B69" s="69" t="s">
        <v>68</v>
      </c>
      <c r="C69" s="69" t="s">
        <v>26</v>
      </c>
      <c r="D69" s="107" t="s">
        <v>621</v>
      </c>
      <c r="E69" s="107" t="s">
        <v>621</v>
      </c>
      <c r="F69" s="107" t="s">
        <v>621</v>
      </c>
      <c r="G69" s="107" t="s">
        <v>623</v>
      </c>
      <c r="H69" s="107" t="s">
        <v>621</v>
      </c>
      <c r="I69" s="107" t="s">
        <v>623</v>
      </c>
      <c r="J69" s="107" t="s">
        <v>622</v>
      </c>
      <c r="K69" s="107" t="s">
        <v>622</v>
      </c>
      <c r="L69" s="107" t="s">
        <v>622</v>
      </c>
      <c r="M69" s="107" t="s">
        <v>621</v>
      </c>
      <c r="N69" s="107" t="s">
        <v>622</v>
      </c>
      <c r="O69" s="107" t="s">
        <v>621</v>
      </c>
      <c r="P69" s="107" t="s">
        <v>621</v>
      </c>
      <c r="Q69" s="107" t="s">
        <v>621</v>
      </c>
      <c r="R69" s="107" t="s">
        <v>621</v>
      </c>
      <c r="S69" s="107" t="s">
        <v>621</v>
      </c>
      <c r="T69" s="107" t="s">
        <v>621</v>
      </c>
      <c r="U69" s="107" t="s">
        <v>621</v>
      </c>
      <c r="V69" s="107" t="s">
        <v>621</v>
      </c>
      <c r="W69" s="107" t="s">
        <v>621</v>
      </c>
      <c r="X69" s="107" t="s">
        <v>621</v>
      </c>
      <c r="Y69" s="107" t="s">
        <v>620</v>
      </c>
      <c r="Z69" s="107" t="s">
        <v>623</v>
      </c>
      <c r="AA69" s="107" t="s">
        <v>621</v>
      </c>
      <c r="AB69" s="107" t="s">
        <v>621</v>
      </c>
      <c r="AC69" s="107" t="s">
        <v>622</v>
      </c>
      <c r="AD69" s="107" t="s">
        <v>621</v>
      </c>
      <c r="AE69" s="107" t="s">
        <v>623</v>
      </c>
      <c r="AF69" s="107" t="s">
        <v>621</v>
      </c>
      <c r="AG69" s="107" t="s">
        <v>622</v>
      </c>
      <c r="AH69" s="107" t="s">
        <v>620</v>
      </c>
      <c r="AI69" s="107" t="s">
        <v>621</v>
      </c>
      <c r="AJ69" s="107" t="s">
        <v>621</v>
      </c>
      <c r="AK69" s="107" t="s">
        <v>621</v>
      </c>
      <c r="AL69" s="107" t="s">
        <v>621</v>
      </c>
      <c r="AM69" s="107" t="s">
        <v>621</v>
      </c>
      <c r="AN69" s="107" t="s">
        <v>622</v>
      </c>
      <c r="AO69" s="107" t="s">
        <v>622</v>
      </c>
      <c r="AP69" s="107" t="s">
        <v>621</v>
      </c>
      <c r="AQ69" s="107" t="s">
        <v>621</v>
      </c>
      <c r="AR69" s="107" t="s">
        <v>621</v>
      </c>
      <c r="AS69" s="107" t="s">
        <v>621</v>
      </c>
      <c r="AT69" s="107" t="s">
        <v>621</v>
      </c>
      <c r="AU69" s="107" t="s">
        <v>622</v>
      </c>
      <c r="AV69" s="107" t="s">
        <v>623</v>
      </c>
      <c r="AW69" s="107" t="s">
        <v>623</v>
      </c>
      <c r="AX69" s="107" t="s">
        <v>622</v>
      </c>
      <c r="AY69" s="107" t="s">
        <v>621</v>
      </c>
      <c r="AZ69" s="107" t="s">
        <v>621</v>
      </c>
      <c r="BA69" s="107" t="s">
        <v>621</v>
      </c>
      <c r="BC69" s="107">
        <f t="shared" si="6"/>
        <v>32</v>
      </c>
      <c r="BD69" s="107">
        <f t="shared" si="7"/>
        <v>10</v>
      </c>
      <c r="BE69" s="107">
        <f t="shared" si="8"/>
        <v>2</v>
      </c>
      <c r="BF69" s="107">
        <f t="shared" si="9"/>
        <v>6</v>
      </c>
      <c r="BG69" s="107">
        <f t="shared" si="10"/>
        <v>0</v>
      </c>
      <c r="BH69" s="107">
        <f t="shared" si="11"/>
        <v>44</v>
      </c>
    </row>
    <row r="70" spans="1:60" x14ac:dyDescent="0.25">
      <c r="A70" s="104">
        <v>244</v>
      </c>
      <c r="B70" s="69" t="s">
        <v>69</v>
      </c>
      <c r="C70" s="69" t="s">
        <v>26</v>
      </c>
      <c r="D70" s="107" t="s">
        <v>621</v>
      </c>
      <c r="E70" s="107" t="s">
        <v>621</v>
      </c>
      <c r="F70" s="107" t="s">
        <v>621</v>
      </c>
      <c r="G70" s="107" t="s">
        <v>621</v>
      </c>
      <c r="H70" s="107" t="s">
        <v>621</v>
      </c>
      <c r="I70" s="107" t="s">
        <v>621</v>
      </c>
      <c r="J70" s="107" t="s">
        <v>622</v>
      </c>
      <c r="K70" s="107" t="s">
        <v>622</v>
      </c>
      <c r="L70" s="107" t="s">
        <v>622</v>
      </c>
      <c r="M70" s="107" t="s">
        <v>621</v>
      </c>
      <c r="N70" s="107" t="s">
        <v>622</v>
      </c>
      <c r="O70" s="107" t="s">
        <v>621</v>
      </c>
      <c r="P70" s="107" t="s">
        <v>621</v>
      </c>
      <c r="Q70" s="107" t="s">
        <v>623</v>
      </c>
      <c r="R70" s="107" t="s">
        <v>623</v>
      </c>
      <c r="S70" s="107" t="s">
        <v>621</v>
      </c>
      <c r="T70" s="107" t="s">
        <v>621</v>
      </c>
      <c r="U70" s="107" t="s">
        <v>621</v>
      </c>
      <c r="V70" s="107" t="s">
        <v>621</v>
      </c>
      <c r="W70" s="107" t="s">
        <v>621</v>
      </c>
      <c r="X70" s="107" t="s">
        <v>621</v>
      </c>
      <c r="Y70" s="107" t="s">
        <v>620</v>
      </c>
      <c r="Z70" s="107" t="s">
        <v>621</v>
      </c>
      <c r="AA70" s="107" t="s">
        <v>622</v>
      </c>
      <c r="AB70" s="107" t="s">
        <v>623</v>
      </c>
      <c r="AC70" s="107" t="s">
        <v>622</v>
      </c>
      <c r="AD70" s="107" t="s">
        <v>621</v>
      </c>
      <c r="AE70" s="107" t="s">
        <v>623</v>
      </c>
      <c r="AF70" s="107" t="s">
        <v>621</v>
      </c>
      <c r="AG70" s="107" t="s">
        <v>622</v>
      </c>
      <c r="AH70" s="107" t="s">
        <v>621</v>
      </c>
      <c r="AI70" s="107" t="s">
        <v>621</v>
      </c>
      <c r="AJ70" s="107" t="s">
        <v>621</v>
      </c>
      <c r="AK70" s="107" t="s">
        <v>621</v>
      </c>
      <c r="AL70" s="107" t="s">
        <v>621</v>
      </c>
      <c r="AM70" s="107" t="s">
        <v>621</v>
      </c>
      <c r="AN70" s="107" t="s">
        <v>622</v>
      </c>
      <c r="AO70" s="107" t="s">
        <v>622</v>
      </c>
      <c r="AP70" s="107" t="s">
        <v>621</v>
      </c>
      <c r="AQ70" s="107" t="s">
        <v>621</v>
      </c>
      <c r="AR70" s="107" t="s">
        <v>621</v>
      </c>
      <c r="AS70" s="107" t="s">
        <v>621</v>
      </c>
      <c r="AT70" s="107" t="s">
        <v>621</v>
      </c>
      <c r="AU70" s="107" t="s">
        <v>621</v>
      </c>
      <c r="AV70" s="107" t="s">
        <v>621</v>
      </c>
      <c r="AW70" s="107" t="s">
        <v>623</v>
      </c>
      <c r="AX70" s="107" t="s">
        <v>622</v>
      </c>
      <c r="AY70" s="107" t="s">
        <v>621</v>
      </c>
      <c r="AZ70" s="107" t="s">
        <v>623</v>
      </c>
      <c r="BA70" s="107" t="s">
        <v>621</v>
      </c>
      <c r="BC70" s="107">
        <f t="shared" si="6"/>
        <v>33</v>
      </c>
      <c r="BD70" s="107">
        <f t="shared" si="7"/>
        <v>10</v>
      </c>
      <c r="BE70" s="107">
        <f t="shared" si="8"/>
        <v>1</v>
      </c>
      <c r="BF70" s="107">
        <f t="shared" si="9"/>
        <v>6</v>
      </c>
      <c r="BG70" s="107">
        <f t="shared" si="10"/>
        <v>0</v>
      </c>
      <c r="BH70" s="107">
        <f t="shared" si="11"/>
        <v>44</v>
      </c>
    </row>
    <row r="71" spans="1:60" x14ac:dyDescent="0.25">
      <c r="A71" s="104">
        <v>245</v>
      </c>
      <c r="B71" s="69" t="s">
        <v>70</v>
      </c>
      <c r="C71" s="69" t="s">
        <v>26</v>
      </c>
      <c r="D71" s="107" t="s">
        <v>621</v>
      </c>
      <c r="E71" s="107" t="s">
        <v>621</v>
      </c>
      <c r="F71" s="107" t="s">
        <v>623</v>
      </c>
      <c r="G71" s="107" t="s">
        <v>621</v>
      </c>
      <c r="H71" s="107" t="s">
        <v>621</v>
      </c>
      <c r="I71" s="107" t="s">
        <v>621</v>
      </c>
      <c r="J71" s="107" t="s">
        <v>621</v>
      </c>
      <c r="K71" s="107" t="s">
        <v>621</v>
      </c>
      <c r="L71" s="107" t="s">
        <v>621</v>
      </c>
      <c r="M71" s="107" t="s">
        <v>621</v>
      </c>
      <c r="N71" s="107" t="s">
        <v>622</v>
      </c>
      <c r="O71" s="107" t="s">
        <v>621</v>
      </c>
      <c r="P71" s="107" t="s">
        <v>621</v>
      </c>
      <c r="Q71" s="107" t="s">
        <v>621</v>
      </c>
      <c r="R71" s="107" t="s">
        <v>623</v>
      </c>
      <c r="S71" s="107" t="s">
        <v>621</v>
      </c>
      <c r="T71" s="107" t="s">
        <v>621</v>
      </c>
      <c r="U71" s="107" t="s">
        <v>621</v>
      </c>
      <c r="V71" s="107" t="s">
        <v>621</v>
      </c>
      <c r="W71" s="107" t="s">
        <v>621</v>
      </c>
      <c r="X71" s="107" t="s">
        <v>621</v>
      </c>
      <c r="Y71" s="107" t="s">
        <v>621</v>
      </c>
      <c r="Z71" s="107" t="s">
        <v>621</v>
      </c>
      <c r="AA71" s="107" t="s">
        <v>621</v>
      </c>
      <c r="AB71" s="107" t="s">
        <v>623</v>
      </c>
      <c r="AC71" s="107" t="s">
        <v>622</v>
      </c>
      <c r="AD71" s="107" t="s">
        <v>621</v>
      </c>
      <c r="AE71" s="107" t="s">
        <v>623</v>
      </c>
      <c r="AF71" s="107" t="s">
        <v>621</v>
      </c>
      <c r="AG71" s="107" t="s">
        <v>621</v>
      </c>
      <c r="AH71" s="107" t="s">
        <v>623</v>
      </c>
      <c r="AI71" s="107" t="s">
        <v>621</v>
      </c>
      <c r="AJ71" s="107" t="s">
        <v>621</v>
      </c>
      <c r="AK71" s="107" t="s">
        <v>621</v>
      </c>
      <c r="AL71" s="107" t="s">
        <v>621</v>
      </c>
      <c r="AM71" s="107" t="s">
        <v>621</v>
      </c>
      <c r="AN71" s="107" t="s">
        <v>623</v>
      </c>
      <c r="AO71" s="107" t="s">
        <v>621</v>
      </c>
      <c r="AP71" s="107" t="s">
        <v>621</v>
      </c>
      <c r="AQ71" s="107" t="s">
        <v>621</v>
      </c>
      <c r="AR71" s="107" t="s">
        <v>621</v>
      </c>
      <c r="AS71" s="107" t="s">
        <v>621</v>
      </c>
      <c r="AT71" s="107" t="s">
        <v>621</v>
      </c>
      <c r="AU71" s="107" t="s">
        <v>621</v>
      </c>
      <c r="AV71" s="107" t="s">
        <v>621</v>
      </c>
      <c r="AW71" s="107" t="s">
        <v>623</v>
      </c>
      <c r="AX71" s="107" t="s">
        <v>621</v>
      </c>
      <c r="AY71" s="107" t="s">
        <v>621</v>
      </c>
      <c r="AZ71" s="107" t="s">
        <v>623</v>
      </c>
      <c r="BA71" s="107" t="s">
        <v>621</v>
      </c>
      <c r="BC71" s="107">
        <f t="shared" si="6"/>
        <v>40</v>
      </c>
      <c r="BD71" s="107">
        <f t="shared" si="7"/>
        <v>2</v>
      </c>
      <c r="BE71" s="107">
        <f t="shared" si="8"/>
        <v>0</v>
      </c>
      <c r="BF71" s="107">
        <f t="shared" si="9"/>
        <v>8</v>
      </c>
      <c r="BG71" s="107">
        <f t="shared" si="10"/>
        <v>0</v>
      </c>
      <c r="BH71" s="107">
        <f t="shared" si="11"/>
        <v>42</v>
      </c>
    </row>
    <row r="72" spans="1:60" x14ac:dyDescent="0.25">
      <c r="A72" s="104">
        <v>246</v>
      </c>
      <c r="B72" s="69" t="s">
        <v>71</v>
      </c>
      <c r="C72" s="69" t="s">
        <v>26</v>
      </c>
      <c r="D72" s="107" t="s">
        <v>621</v>
      </c>
      <c r="E72" s="107" t="s">
        <v>621</v>
      </c>
      <c r="F72" s="107" t="s">
        <v>621</v>
      </c>
      <c r="G72" s="107" t="s">
        <v>621</v>
      </c>
      <c r="H72" s="107" t="s">
        <v>621</v>
      </c>
      <c r="I72" s="107" t="s">
        <v>621</v>
      </c>
      <c r="J72" s="107" t="s">
        <v>621</v>
      </c>
      <c r="K72" s="107" t="s">
        <v>622</v>
      </c>
      <c r="L72" s="107" t="s">
        <v>622</v>
      </c>
      <c r="M72" s="107" t="s">
        <v>621</v>
      </c>
      <c r="N72" s="107" t="s">
        <v>622</v>
      </c>
      <c r="O72" s="107" t="s">
        <v>621</v>
      </c>
      <c r="P72" s="107" t="s">
        <v>621</v>
      </c>
      <c r="Q72" s="107" t="s">
        <v>621</v>
      </c>
      <c r="R72" s="107" t="s">
        <v>623</v>
      </c>
      <c r="S72" s="107" t="s">
        <v>623</v>
      </c>
      <c r="T72" s="107" t="s">
        <v>621</v>
      </c>
      <c r="U72" s="107" t="s">
        <v>623</v>
      </c>
      <c r="V72" s="107" t="s">
        <v>621</v>
      </c>
      <c r="W72" s="107" t="s">
        <v>621</v>
      </c>
      <c r="X72" s="107" t="s">
        <v>621</v>
      </c>
      <c r="Y72" s="107" t="s">
        <v>620</v>
      </c>
      <c r="Z72" s="107" t="s">
        <v>623</v>
      </c>
      <c r="AA72" s="107" t="s">
        <v>622</v>
      </c>
      <c r="AB72" s="107" t="s">
        <v>621</v>
      </c>
      <c r="AC72" s="107" t="s">
        <v>622</v>
      </c>
      <c r="AD72" s="107" t="s">
        <v>621</v>
      </c>
      <c r="AE72" s="107" t="s">
        <v>621</v>
      </c>
      <c r="AF72" s="107" t="s">
        <v>621</v>
      </c>
      <c r="AG72" s="107" t="s">
        <v>622</v>
      </c>
      <c r="AH72" s="107" t="s">
        <v>621</v>
      </c>
      <c r="AI72" s="107" t="s">
        <v>621</v>
      </c>
      <c r="AJ72" s="107" t="s">
        <v>623</v>
      </c>
      <c r="AK72" s="107" t="s">
        <v>623</v>
      </c>
      <c r="AL72" s="107" t="s">
        <v>623</v>
      </c>
      <c r="AM72" s="107" t="s">
        <v>621</v>
      </c>
      <c r="AN72" s="107" t="s">
        <v>621</v>
      </c>
      <c r="AO72" s="107" t="s">
        <v>622</v>
      </c>
      <c r="AP72" s="107" t="s">
        <v>622</v>
      </c>
      <c r="AQ72" s="107" t="s">
        <v>621</v>
      </c>
      <c r="AR72" s="107" t="s">
        <v>621</v>
      </c>
      <c r="AS72" s="107" t="s">
        <v>621</v>
      </c>
      <c r="AT72" s="107" t="s">
        <v>621</v>
      </c>
      <c r="AU72" s="107" t="s">
        <v>621</v>
      </c>
      <c r="AV72" s="107" t="s">
        <v>621</v>
      </c>
      <c r="AW72" s="107" t="s">
        <v>621</v>
      </c>
      <c r="AX72" s="107" t="s">
        <v>622</v>
      </c>
      <c r="AY72" s="107" t="s">
        <v>621</v>
      </c>
      <c r="AZ72" s="107" t="s">
        <v>621</v>
      </c>
      <c r="BA72" s="107" t="s">
        <v>620</v>
      </c>
      <c r="BC72" s="107">
        <f t="shared" si="6"/>
        <v>32</v>
      </c>
      <c r="BD72" s="107">
        <f t="shared" si="7"/>
        <v>9</v>
      </c>
      <c r="BE72" s="107">
        <f t="shared" si="8"/>
        <v>2</v>
      </c>
      <c r="BF72" s="107">
        <f t="shared" si="9"/>
        <v>7</v>
      </c>
      <c r="BG72" s="107">
        <f t="shared" si="10"/>
        <v>0</v>
      </c>
      <c r="BH72" s="107">
        <f t="shared" si="11"/>
        <v>43</v>
      </c>
    </row>
    <row r="73" spans="1:60" x14ac:dyDescent="0.25">
      <c r="A73" s="104">
        <v>247</v>
      </c>
      <c r="B73" s="69" t="s">
        <v>72</v>
      </c>
      <c r="C73" s="69" t="s">
        <v>26</v>
      </c>
      <c r="D73" s="107" t="s">
        <v>621</v>
      </c>
      <c r="E73" s="107" t="s">
        <v>621</v>
      </c>
      <c r="F73" s="107" t="s">
        <v>621</v>
      </c>
      <c r="G73" s="107" t="s">
        <v>621</v>
      </c>
      <c r="H73" s="107" t="s">
        <v>621</v>
      </c>
      <c r="I73" s="107" t="s">
        <v>621</v>
      </c>
      <c r="J73" s="107" t="s">
        <v>621</v>
      </c>
      <c r="K73" s="107" t="s">
        <v>621</v>
      </c>
      <c r="L73" s="107" t="s">
        <v>622</v>
      </c>
      <c r="M73" s="107" t="s">
        <v>623</v>
      </c>
      <c r="N73" s="107" t="s">
        <v>621</v>
      </c>
      <c r="O73" s="107" t="s">
        <v>621</v>
      </c>
      <c r="P73" s="107" t="s">
        <v>621</v>
      </c>
      <c r="Q73" s="107" t="s">
        <v>621</v>
      </c>
      <c r="R73" s="107" t="s">
        <v>623</v>
      </c>
      <c r="S73" s="107" t="s">
        <v>623</v>
      </c>
      <c r="T73" s="107" t="s">
        <v>621</v>
      </c>
      <c r="U73" s="107" t="s">
        <v>621</v>
      </c>
      <c r="V73" s="107" t="s">
        <v>621</v>
      </c>
      <c r="W73" s="107" t="s">
        <v>623</v>
      </c>
      <c r="X73" s="107" t="s">
        <v>621</v>
      </c>
      <c r="Y73" s="107" t="s">
        <v>620</v>
      </c>
      <c r="Z73" s="107" t="s">
        <v>623</v>
      </c>
      <c r="AA73" s="107" t="s">
        <v>622</v>
      </c>
      <c r="AB73" s="107" t="s">
        <v>621</v>
      </c>
      <c r="AC73" s="107" t="s">
        <v>622</v>
      </c>
      <c r="AD73" s="107" t="s">
        <v>621</v>
      </c>
      <c r="AE73" s="107" t="s">
        <v>621</v>
      </c>
      <c r="AF73" s="107" t="s">
        <v>621</v>
      </c>
      <c r="AG73" s="107" t="s">
        <v>622</v>
      </c>
      <c r="AH73" s="107" t="s">
        <v>621</v>
      </c>
      <c r="AI73" s="107" t="s">
        <v>621</v>
      </c>
      <c r="AJ73" s="107" t="s">
        <v>621</v>
      </c>
      <c r="AK73" s="107" t="s">
        <v>621</v>
      </c>
      <c r="AL73" s="107" t="s">
        <v>621</v>
      </c>
      <c r="AM73" s="107" t="s">
        <v>621</v>
      </c>
      <c r="AN73" s="107" t="s">
        <v>621</v>
      </c>
      <c r="AO73" s="107" t="s">
        <v>622</v>
      </c>
      <c r="AP73" s="107" t="s">
        <v>621</v>
      </c>
      <c r="AQ73" s="107" t="s">
        <v>621</v>
      </c>
      <c r="AR73" s="107" t="s">
        <v>621</v>
      </c>
      <c r="AS73" s="107" t="s">
        <v>621</v>
      </c>
      <c r="AT73" s="107" t="s">
        <v>621</v>
      </c>
      <c r="AU73" s="107" t="s">
        <v>623</v>
      </c>
      <c r="AV73" s="107" t="s">
        <v>621</v>
      </c>
      <c r="AW73" s="107" t="s">
        <v>621</v>
      </c>
      <c r="AX73" s="107" t="s">
        <v>622</v>
      </c>
      <c r="AY73" s="107" t="s">
        <v>621</v>
      </c>
      <c r="AZ73" s="107" t="s">
        <v>621</v>
      </c>
      <c r="BA73" s="107" t="s">
        <v>621</v>
      </c>
      <c r="BC73" s="107">
        <f t="shared" si="6"/>
        <v>37</v>
      </c>
      <c r="BD73" s="107">
        <f t="shared" si="7"/>
        <v>6</v>
      </c>
      <c r="BE73" s="107">
        <f t="shared" si="8"/>
        <v>1</v>
      </c>
      <c r="BF73" s="107">
        <f t="shared" si="9"/>
        <v>6</v>
      </c>
      <c r="BG73" s="107">
        <f t="shared" si="10"/>
        <v>0</v>
      </c>
      <c r="BH73" s="107">
        <f t="shared" si="11"/>
        <v>44</v>
      </c>
    </row>
    <row r="74" spans="1:60" x14ac:dyDescent="0.25">
      <c r="A74" s="104">
        <v>248</v>
      </c>
      <c r="B74" s="69" t="s">
        <v>73</v>
      </c>
      <c r="C74" s="69" t="s">
        <v>26</v>
      </c>
      <c r="D74" s="107" t="s">
        <v>621</v>
      </c>
      <c r="E74" s="107" t="s">
        <v>621</v>
      </c>
      <c r="F74" s="107" t="s">
        <v>621</v>
      </c>
      <c r="G74" s="107" t="s">
        <v>621</v>
      </c>
      <c r="H74" s="107" t="s">
        <v>621</v>
      </c>
      <c r="I74" s="107" t="s">
        <v>621</v>
      </c>
      <c r="J74" s="107" t="s">
        <v>621</v>
      </c>
      <c r="K74" s="107" t="s">
        <v>623</v>
      </c>
      <c r="L74" s="107" t="s">
        <v>621</v>
      </c>
      <c r="M74" s="107" t="s">
        <v>621</v>
      </c>
      <c r="N74" s="107" t="s">
        <v>622</v>
      </c>
      <c r="O74" s="107" t="s">
        <v>621</v>
      </c>
      <c r="P74" s="107" t="s">
        <v>621</v>
      </c>
      <c r="Q74" s="107" t="s">
        <v>621</v>
      </c>
      <c r="R74" s="107" t="s">
        <v>621</v>
      </c>
      <c r="S74" s="107" t="s">
        <v>621</v>
      </c>
      <c r="T74" s="107" t="s">
        <v>621</v>
      </c>
      <c r="U74" s="107" t="s">
        <v>621</v>
      </c>
      <c r="V74" s="107" t="s">
        <v>621</v>
      </c>
      <c r="W74" s="107" t="s">
        <v>621</v>
      </c>
      <c r="X74" s="107" t="s">
        <v>621</v>
      </c>
      <c r="Y74" s="107" t="s">
        <v>621</v>
      </c>
      <c r="Z74" s="107" t="s">
        <v>621</v>
      </c>
      <c r="AA74" s="107" t="s">
        <v>621</v>
      </c>
      <c r="AB74" s="107" t="s">
        <v>621</v>
      </c>
      <c r="AC74" s="107" t="s">
        <v>622</v>
      </c>
      <c r="AD74" s="107" t="s">
        <v>621</v>
      </c>
      <c r="AE74" s="107" t="s">
        <v>623</v>
      </c>
      <c r="AF74" s="107" t="s">
        <v>621</v>
      </c>
      <c r="AG74" s="107" t="s">
        <v>622</v>
      </c>
      <c r="AH74" s="107" t="s">
        <v>621</v>
      </c>
      <c r="AI74" s="107" t="s">
        <v>621</v>
      </c>
      <c r="AJ74" s="107" t="s">
        <v>621</v>
      </c>
      <c r="AK74" s="107" t="s">
        <v>621</v>
      </c>
      <c r="AL74" s="107" t="s">
        <v>621</v>
      </c>
      <c r="AM74" s="107" t="s">
        <v>621</v>
      </c>
      <c r="AN74" s="107" t="s">
        <v>621</v>
      </c>
      <c r="AO74" s="107" t="s">
        <v>621</v>
      </c>
      <c r="AP74" s="107" t="s">
        <v>621</v>
      </c>
      <c r="AQ74" s="107" t="s">
        <v>621</v>
      </c>
      <c r="AR74" s="107" t="s">
        <v>621</v>
      </c>
      <c r="AS74" s="107" t="s">
        <v>621</v>
      </c>
      <c r="AT74" s="107" t="s">
        <v>621</v>
      </c>
      <c r="AU74" s="107" t="s">
        <v>621</v>
      </c>
      <c r="AV74" s="107" t="s">
        <v>621</v>
      </c>
      <c r="AW74" s="107" t="s">
        <v>623</v>
      </c>
      <c r="AX74" s="107" t="s">
        <v>621</v>
      </c>
      <c r="AY74" s="107" t="s">
        <v>621</v>
      </c>
      <c r="AZ74" s="107" t="s">
        <v>621</v>
      </c>
      <c r="BA74" s="107" t="s">
        <v>621</v>
      </c>
      <c r="BC74" s="107">
        <f t="shared" si="6"/>
        <v>44</v>
      </c>
      <c r="BD74" s="107">
        <f t="shared" si="7"/>
        <v>3</v>
      </c>
      <c r="BE74" s="107">
        <f t="shared" si="8"/>
        <v>0</v>
      </c>
      <c r="BF74" s="107">
        <f t="shared" si="9"/>
        <v>3</v>
      </c>
      <c r="BG74" s="107">
        <f t="shared" si="10"/>
        <v>0</v>
      </c>
      <c r="BH74" s="107">
        <f t="shared" si="11"/>
        <v>47</v>
      </c>
    </row>
    <row r="75" spans="1:60" x14ac:dyDescent="0.25">
      <c r="A75" s="104">
        <v>249</v>
      </c>
      <c r="B75" s="69" t="s">
        <v>74</v>
      </c>
      <c r="C75" s="69" t="s">
        <v>26</v>
      </c>
      <c r="D75" s="107" t="s">
        <v>621</v>
      </c>
      <c r="E75" s="107" t="s">
        <v>621</v>
      </c>
      <c r="F75" s="107" t="s">
        <v>621</v>
      </c>
      <c r="G75" s="107" t="s">
        <v>621</v>
      </c>
      <c r="H75" s="107" t="s">
        <v>621</v>
      </c>
      <c r="I75" s="107" t="s">
        <v>621</v>
      </c>
      <c r="J75" s="107" t="s">
        <v>621</v>
      </c>
      <c r="K75" s="107" t="s">
        <v>621</v>
      </c>
      <c r="L75" s="107" t="s">
        <v>622</v>
      </c>
      <c r="M75" s="107" t="s">
        <v>621</v>
      </c>
      <c r="N75" s="107" t="s">
        <v>621</v>
      </c>
      <c r="O75" s="107" t="s">
        <v>621</v>
      </c>
      <c r="P75" s="107" t="s">
        <v>621</v>
      </c>
      <c r="Q75" s="107" t="s">
        <v>621</v>
      </c>
      <c r="R75" s="107" t="s">
        <v>623</v>
      </c>
      <c r="S75" s="107" t="s">
        <v>621</v>
      </c>
      <c r="T75" s="107" t="s">
        <v>621</v>
      </c>
      <c r="U75" s="107" t="s">
        <v>621</v>
      </c>
      <c r="V75" s="107" t="s">
        <v>621</v>
      </c>
      <c r="W75" s="107" t="s">
        <v>621</v>
      </c>
      <c r="X75" s="107" t="s">
        <v>621</v>
      </c>
      <c r="Y75" s="107" t="s">
        <v>621</v>
      </c>
      <c r="Z75" s="107" t="s">
        <v>621</v>
      </c>
      <c r="AA75" s="107" t="s">
        <v>621</v>
      </c>
      <c r="AB75" s="107" t="s">
        <v>621</v>
      </c>
      <c r="AC75" s="107" t="s">
        <v>622</v>
      </c>
      <c r="AD75" s="107" t="s">
        <v>621</v>
      </c>
      <c r="AE75" s="107" t="s">
        <v>623</v>
      </c>
      <c r="AF75" s="107" t="s">
        <v>621</v>
      </c>
      <c r="AG75" s="107" t="s">
        <v>622</v>
      </c>
      <c r="AH75" s="107" t="s">
        <v>621</v>
      </c>
      <c r="AI75" s="107" t="s">
        <v>621</v>
      </c>
      <c r="AJ75" s="107" t="s">
        <v>621</v>
      </c>
      <c r="AK75" s="107" t="s">
        <v>621</v>
      </c>
      <c r="AL75" s="107" t="s">
        <v>623</v>
      </c>
      <c r="AM75" s="107" t="s">
        <v>621</v>
      </c>
      <c r="AN75" s="107" t="s">
        <v>622</v>
      </c>
      <c r="AO75" s="107" t="s">
        <v>622</v>
      </c>
      <c r="AP75" s="107" t="s">
        <v>623</v>
      </c>
      <c r="AQ75" s="107" t="s">
        <v>621</v>
      </c>
      <c r="AR75" s="107" t="s">
        <v>621</v>
      </c>
      <c r="AS75" s="107" t="s">
        <v>621</v>
      </c>
      <c r="AT75" s="107" t="s">
        <v>621</v>
      </c>
      <c r="AU75" s="107" t="s">
        <v>623</v>
      </c>
      <c r="AV75" s="107" t="s">
        <v>621</v>
      </c>
      <c r="AW75" s="107" t="s">
        <v>621</v>
      </c>
      <c r="AX75" s="107" t="s">
        <v>621</v>
      </c>
      <c r="AY75" s="107" t="s">
        <v>623</v>
      </c>
      <c r="AZ75" s="107" t="s">
        <v>623</v>
      </c>
      <c r="BA75" s="107" t="s">
        <v>621</v>
      </c>
      <c r="BC75" s="107">
        <f t="shared" si="6"/>
        <v>38</v>
      </c>
      <c r="BD75" s="107">
        <f t="shared" si="7"/>
        <v>5</v>
      </c>
      <c r="BE75" s="107">
        <f t="shared" si="8"/>
        <v>0</v>
      </c>
      <c r="BF75" s="107">
        <f t="shared" si="9"/>
        <v>7</v>
      </c>
      <c r="BG75" s="107">
        <f t="shared" si="10"/>
        <v>0</v>
      </c>
      <c r="BH75" s="107">
        <f t="shared" si="11"/>
        <v>43</v>
      </c>
    </row>
    <row r="76" spans="1:60" x14ac:dyDescent="0.25">
      <c r="A76" s="104">
        <v>250</v>
      </c>
      <c r="B76" s="69" t="s">
        <v>75</v>
      </c>
      <c r="C76" s="69" t="s">
        <v>26</v>
      </c>
      <c r="D76" s="107" t="s">
        <v>621</v>
      </c>
      <c r="E76" s="107" t="s">
        <v>621</v>
      </c>
      <c r="F76" s="107" t="s">
        <v>621</v>
      </c>
      <c r="G76" s="107" t="s">
        <v>621</v>
      </c>
      <c r="H76" s="107" t="s">
        <v>621</v>
      </c>
      <c r="I76" s="107" t="s">
        <v>621</v>
      </c>
      <c r="J76" s="107" t="s">
        <v>621</v>
      </c>
      <c r="K76" s="107" t="s">
        <v>621</v>
      </c>
      <c r="L76" s="107" t="s">
        <v>622</v>
      </c>
      <c r="M76" s="107" t="s">
        <v>621</v>
      </c>
      <c r="N76" s="107" t="s">
        <v>622</v>
      </c>
      <c r="O76" s="107" t="s">
        <v>621</v>
      </c>
      <c r="P76" s="107" t="s">
        <v>621</v>
      </c>
      <c r="Q76" s="107" t="s">
        <v>621</v>
      </c>
      <c r="R76" s="107" t="s">
        <v>621</v>
      </c>
      <c r="S76" s="107" t="s">
        <v>623</v>
      </c>
      <c r="T76" s="107" t="s">
        <v>621</v>
      </c>
      <c r="U76" s="107" t="s">
        <v>621</v>
      </c>
      <c r="V76" s="107" t="s">
        <v>620</v>
      </c>
      <c r="W76" s="107" t="s">
        <v>621</v>
      </c>
      <c r="X76" s="107" t="s">
        <v>621</v>
      </c>
      <c r="Y76" s="107" t="s">
        <v>621</v>
      </c>
      <c r="Z76" s="107" t="s">
        <v>623</v>
      </c>
      <c r="AA76" s="107" t="s">
        <v>622</v>
      </c>
      <c r="AB76" s="107" t="s">
        <v>621</v>
      </c>
      <c r="AC76" s="107" t="s">
        <v>622</v>
      </c>
      <c r="AD76" s="107" t="s">
        <v>621</v>
      </c>
      <c r="AE76" s="107" t="s">
        <v>621</v>
      </c>
      <c r="AF76" s="107" t="s">
        <v>621</v>
      </c>
      <c r="AG76" s="107" t="s">
        <v>621</v>
      </c>
      <c r="AH76" s="107" t="s">
        <v>621</v>
      </c>
      <c r="AI76" s="107" t="s">
        <v>621</v>
      </c>
      <c r="AJ76" s="107" t="s">
        <v>621</v>
      </c>
      <c r="AK76" s="107" t="s">
        <v>621</v>
      </c>
      <c r="AL76" s="107" t="s">
        <v>623</v>
      </c>
      <c r="AM76" s="107" t="s">
        <v>621</v>
      </c>
      <c r="AN76" s="107" t="s">
        <v>621</v>
      </c>
      <c r="AO76" s="107" t="s">
        <v>622</v>
      </c>
      <c r="AP76" s="107" t="s">
        <v>623</v>
      </c>
      <c r="AQ76" s="107" t="s">
        <v>623</v>
      </c>
      <c r="AR76" s="107" t="s">
        <v>621</v>
      </c>
      <c r="AS76" s="107" t="s">
        <v>621</v>
      </c>
      <c r="AT76" s="107" t="s">
        <v>621</v>
      </c>
      <c r="AU76" s="107" t="s">
        <v>623</v>
      </c>
      <c r="AV76" s="107" t="s">
        <v>621</v>
      </c>
      <c r="AW76" s="107" t="s">
        <v>623</v>
      </c>
      <c r="AX76" s="107" t="s">
        <v>621</v>
      </c>
      <c r="AY76" s="107" t="s">
        <v>621</v>
      </c>
      <c r="AZ76" s="107" t="s">
        <v>621</v>
      </c>
      <c r="BA76" s="107" t="s">
        <v>620</v>
      </c>
      <c r="BC76" s="107">
        <f t="shared" si="6"/>
        <v>36</v>
      </c>
      <c r="BD76" s="107">
        <f t="shared" si="7"/>
        <v>5</v>
      </c>
      <c r="BE76" s="107">
        <f t="shared" si="8"/>
        <v>2</v>
      </c>
      <c r="BF76" s="107">
        <f t="shared" si="9"/>
        <v>7</v>
      </c>
      <c r="BG76" s="107">
        <f t="shared" si="10"/>
        <v>0</v>
      </c>
      <c r="BH76" s="107">
        <f t="shared" si="11"/>
        <v>43</v>
      </c>
    </row>
    <row r="77" spans="1:60" x14ac:dyDescent="0.25">
      <c r="A77" s="104">
        <v>251</v>
      </c>
      <c r="B77" s="69" t="s">
        <v>76</v>
      </c>
      <c r="C77" s="69" t="s">
        <v>26</v>
      </c>
      <c r="D77" s="107" t="s">
        <v>621</v>
      </c>
      <c r="E77" s="107" t="s">
        <v>621</v>
      </c>
      <c r="F77" s="107" t="s">
        <v>621</v>
      </c>
      <c r="G77" s="107" t="s">
        <v>623</v>
      </c>
      <c r="H77" s="107" t="s">
        <v>621</v>
      </c>
      <c r="I77" s="107" t="s">
        <v>621</v>
      </c>
      <c r="J77" s="107" t="s">
        <v>621</v>
      </c>
      <c r="K77" s="107" t="s">
        <v>621</v>
      </c>
      <c r="L77" s="107" t="s">
        <v>622</v>
      </c>
      <c r="M77" s="107" t="s">
        <v>621</v>
      </c>
      <c r="N77" s="107" t="s">
        <v>622</v>
      </c>
      <c r="O77" s="107" t="s">
        <v>621</v>
      </c>
      <c r="P77" s="107" t="s">
        <v>621</v>
      </c>
      <c r="Q77" s="107" t="s">
        <v>621</v>
      </c>
      <c r="R77" s="107" t="s">
        <v>623</v>
      </c>
      <c r="S77" s="107" t="s">
        <v>621</v>
      </c>
      <c r="T77" s="107" t="s">
        <v>621</v>
      </c>
      <c r="U77" s="107" t="s">
        <v>623</v>
      </c>
      <c r="V77" s="107" t="s">
        <v>621</v>
      </c>
      <c r="W77" s="107" t="s">
        <v>621</v>
      </c>
      <c r="X77" s="107" t="s">
        <v>621</v>
      </c>
      <c r="Y77" s="107" t="s">
        <v>620</v>
      </c>
      <c r="Z77" s="107" t="s">
        <v>623</v>
      </c>
      <c r="AA77" s="107" t="s">
        <v>622</v>
      </c>
      <c r="AB77" s="107" t="s">
        <v>621</v>
      </c>
      <c r="AC77" s="107" t="s">
        <v>622</v>
      </c>
      <c r="AD77" s="107" t="s">
        <v>621</v>
      </c>
      <c r="AE77" s="107" t="s">
        <v>623</v>
      </c>
      <c r="AF77" s="107" t="s">
        <v>621</v>
      </c>
      <c r="AG77" s="107" t="s">
        <v>621</v>
      </c>
      <c r="AH77" s="107" t="s">
        <v>620</v>
      </c>
      <c r="AI77" s="107" t="s">
        <v>623</v>
      </c>
      <c r="AJ77" s="107" t="s">
        <v>620</v>
      </c>
      <c r="AK77" s="107" t="s">
        <v>620</v>
      </c>
      <c r="AL77" s="107" t="s">
        <v>621</v>
      </c>
      <c r="AM77" s="107" t="s">
        <v>621</v>
      </c>
      <c r="AN77" s="107" t="s">
        <v>621</v>
      </c>
      <c r="AO77" s="107" t="s">
        <v>622</v>
      </c>
      <c r="AP77" s="107" t="s">
        <v>620</v>
      </c>
      <c r="AQ77" s="107" t="s">
        <v>621</v>
      </c>
      <c r="AR77" s="107" t="s">
        <v>621</v>
      </c>
      <c r="AS77" s="107" t="s">
        <v>621</v>
      </c>
      <c r="AT77" s="107" t="s">
        <v>621</v>
      </c>
      <c r="AU77" s="107" t="s">
        <v>621</v>
      </c>
      <c r="AV77" s="107" t="s">
        <v>621</v>
      </c>
      <c r="AW77" s="107" t="s">
        <v>621</v>
      </c>
      <c r="AX77" s="107" t="s">
        <v>622</v>
      </c>
      <c r="AY77" s="107" t="s">
        <v>621</v>
      </c>
      <c r="AZ77" s="107" t="s">
        <v>620</v>
      </c>
      <c r="BA77" s="107" t="s">
        <v>621</v>
      </c>
      <c r="BC77" s="107">
        <f t="shared" si="6"/>
        <v>32</v>
      </c>
      <c r="BD77" s="107">
        <f t="shared" si="7"/>
        <v>6</v>
      </c>
      <c r="BE77" s="107">
        <f t="shared" si="8"/>
        <v>6</v>
      </c>
      <c r="BF77" s="107">
        <f t="shared" si="9"/>
        <v>6</v>
      </c>
      <c r="BG77" s="107">
        <f t="shared" si="10"/>
        <v>0</v>
      </c>
      <c r="BH77" s="107">
        <f t="shared" si="11"/>
        <v>44</v>
      </c>
    </row>
    <row r="78" spans="1:60" x14ac:dyDescent="0.25">
      <c r="A78" s="104">
        <v>252</v>
      </c>
      <c r="B78" s="69" t="s">
        <v>77</v>
      </c>
      <c r="C78" s="69" t="s">
        <v>26</v>
      </c>
      <c r="D78" s="107" t="s">
        <v>621</v>
      </c>
      <c r="E78" s="107" t="s">
        <v>621</v>
      </c>
      <c r="F78" s="107" t="s">
        <v>621</v>
      </c>
      <c r="G78" s="107" t="s">
        <v>623</v>
      </c>
      <c r="H78" s="107" t="s">
        <v>621</v>
      </c>
      <c r="I78" s="107" t="s">
        <v>621</v>
      </c>
      <c r="J78" s="107" t="s">
        <v>621</v>
      </c>
      <c r="K78" s="107" t="s">
        <v>622</v>
      </c>
      <c r="L78" s="107" t="s">
        <v>622</v>
      </c>
      <c r="M78" s="107" t="s">
        <v>621</v>
      </c>
      <c r="N78" s="107" t="s">
        <v>622</v>
      </c>
      <c r="O78" s="107" t="s">
        <v>621</v>
      </c>
      <c r="P78" s="107" t="s">
        <v>622</v>
      </c>
      <c r="Q78" s="107" t="s">
        <v>621</v>
      </c>
      <c r="R78" s="107" t="s">
        <v>621</v>
      </c>
      <c r="S78" s="107" t="s">
        <v>621</v>
      </c>
      <c r="T78" s="107" t="s">
        <v>621</v>
      </c>
      <c r="U78" s="107" t="s">
        <v>623</v>
      </c>
      <c r="V78" s="107" t="s">
        <v>621</v>
      </c>
      <c r="W78" s="107" t="s">
        <v>621</v>
      </c>
      <c r="X78" s="107" t="s">
        <v>621</v>
      </c>
      <c r="Y78" s="107" t="s">
        <v>620</v>
      </c>
      <c r="Z78" s="107" t="s">
        <v>623</v>
      </c>
      <c r="AA78" s="107" t="s">
        <v>622</v>
      </c>
      <c r="AB78" s="107" t="s">
        <v>621</v>
      </c>
      <c r="AC78" s="107" t="s">
        <v>622</v>
      </c>
      <c r="AD78" s="107" t="s">
        <v>621</v>
      </c>
      <c r="AE78" s="107" t="s">
        <v>621</v>
      </c>
      <c r="AF78" s="107" t="s">
        <v>621</v>
      </c>
      <c r="AG78" s="107" t="s">
        <v>622</v>
      </c>
      <c r="AH78" s="107" t="s">
        <v>621</v>
      </c>
      <c r="AI78" s="107" t="s">
        <v>621</v>
      </c>
      <c r="AJ78" s="107" t="s">
        <v>621</v>
      </c>
      <c r="AK78" s="107" t="s">
        <v>621</v>
      </c>
      <c r="AL78" s="107" t="s">
        <v>621</v>
      </c>
      <c r="AM78" s="107" t="s">
        <v>621</v>
      </c>
      <c r="AN78" s="107" t="s">
        <v>622</v>
      </c>
      <c r="AO78" s="107" t="s">
        <v>622</v>
      </c>
      <c r="AP78" s="107" t="s">
        <v>623</v>
      </c>
      <c r="AQ78" s="107" t="s">
        <v>621</v>
      </c>
      <c r="AR78" s="107" t="s">
        <v>621</v>
      </c>
      <c r="AS78" s="107" t="s">
        <v>621</v>
      </c>
      <c r="AT78" s="107" t="s">
        <v>621</v>
      </c>
      <c r="AU78" s="107" t="s">
        <v>621</v>
      </c>
      <c r="AV78" s="107" t="s">
        <v>621</v>
      </c>
      <c r="AW78" s="107" t="s">
        <v>623</v>
      </c>
      <c r="AX78" s="107" t="s">
        <v>623</v>
      </c>
      <c r="AY78" s="107" t="s">
        <v>621</v>
      </c>
      <c r="AZ78" s="107" t="s">
        <v>621</v>
      </c>
      <c r="BA78" s="107" t="s">
        <v>621</v>
      </c>
      <c r="BC78" s="107">
        <f t="shared" si="6"/>
        <v>34</v>
      </c>
      <c r="BD78" s="107">
        <f t="shared" si="7"/>
        <v>9</v>
      </c>
      <c r="BE78" s="107">
        <f t="shared" si="8"/>
        <v>1</v>
      </c>
      <c r="BF78" s="107">
        <f t="shared" si="9"/>
        <v>6</v>
      </c>
      <c r="BG78" s="107">
        <f t="shared" si="10"/>
        <v>0</v>
      </c>
      <c r="BH78" s="107">
        <f t="shared" si="11"/>
        <v>44</v>
      </c>
    </row>
    <row r="79" spans="1:60" x14ac:dyDescent="0.25">
      <c r="A79" s="104">
        <v>253</v>
      </c>
      <c r="B79" s="69" t="s">
        <v>78</v>
      </c>
      <c r="C79" s="69" t="s">
        <v>26</v>
      </c>
      <c r="D79" s="107" t="s">
        <v>621</v>
      </c>
      <c r="E79" s="107" t="s">
        <v>621</v>
      </c>
      <c r="F79" s="107" t="s">
        <v>621</v>
      </c>
      <c r="G79" s="107" t="s">
        <v>621</v>
      </c>
      <c r="H79" s="107" t="s">
        <v>621</v>
      </c>
      <c r="I79" s="107" t="s">
        <v>623</v>
      </c>
      <c r="J79" s="107" t="s">
        <v>621</v>
      </c>
      <c r="K79" s="107" t="s">
        <v>623</v>
      </c>
      <c r="L79" s="107" t="s">
        <v>622</v>
      </c>
      <c r="M79" s="107" t="s">
        <v>621</v>
      </c>
      <c r="N79" s="107" t="s">
        <v>622</v>
      </c>
      <c r="O79" s="107" t="s">
        <v>621</v>
      </c>
      <c r="P79" s="107" t="s">
        <v>621</v>
      </c>
      <c r="Q79" s="107" t="s">
        <v>621</v>
      </c>
      <c r="R79" s="107" t="s">
        <v>621</v>
      </c>
      <c r="S79" s="107" t="s">
        <v>621</v>
      </c>
      <c r="T79" s="107" t="s">
        <v>621</v>
      </c>
      <c r="U79" s="107" t="s">
        <v>621</v>
      </c>
      <c r="V79" s="107" t="s">
        <v>621</v>
      </c>
      <c r="W79" s="107" t="s">
        <v>621</v>
      </c>
      <c r="X79" s="107" t="s">
        <v>621</v>
      </c>
      <c r="Y79" s="107" t="s">
        <v>620</v>
      </c>
      <c r="Z79" s="107" t="s">
        <v>623</v>
      </c>
      <c r="AA79" s="107" t="s">
        <v>622</v>
      </c>
      <c r="AB79" s="107" t="s">
        <v>623</v>
      </c>
      <c r="AC79" s="107" t="s">
        <v>622</v>
      </c>
      <c r="AD79" s="107" t="s">
        <v>621</v>
      </c>
      <c r="AE79" s="107" t="s">
        <v>623</v>
      </c>
      <c r="AF79" s="107" t="s">
        <v>621</v>
      </c>
      <c r="AG79" s="107" t="s">
        <v>621</v>
      </c>
      <c r="AH79" s="107" t="s">
        <v>623</v>
      </c>
      <c r="AI79" s="107" t="s">
        <v>621</v>
      </c>
      <c r="AJ79" s="107" t="s">
        <v>621</v>
      </c>
      <c r="AK79" s="107" t="s">
        <v>621</v>
      </c>
      <c r="AL79" s="107" t="s">
        <v>621</v>
      </c>
      <c r="AM79" s="107" t="s">
        <v>621</v>
      </c>
      <c r="AN79" s="107" t="s">
        <v>622</v>
      </c>
      <c r="AO79" s="107" t="s">
        <v>622</v>
      </c>
      <c r="AP79" s="107" t="s">
        <v>621</v>
      </c>
      <c r="AQ79" s="107" t="s">
        <v>621</v>
      </c>
      <c r="AR79" s="107" t="s">
        <v>621</v>
      </c>
      <c r="AS79" s="107" t="s">
        <v>621</v>
      </c>
      <c r="AT79" s="107" t="s">
        <v>621</v>
      </c>
      <c r="AU79" s="107" t="s">
        <v>621</v>
      </c>
      <c r="AV79" s="107" t="s">
        <v>621</v>
      </c>
      <c r="AW79" s="107" t="s">
        <v>621</v>
      </c>
      <c r="AX79" s="107" t="s">
        <v>623</v>
      </c>
      <c r="AY79" s="107" t="s">
        <v>621</v>
      </c>
      <c r="AZ79" s="107" t="s">
        <v>621</v>
      </c>
      <c r="BA79" s="107" t="s">
        <v>621</v>
      </c>
      <c r="BC79" s="107">
        <f t="shared" si="6"/>
        <v>36</v>
      </c>
      <c r="BD79" s="107">
        <f t="shared" si="7"/>
        <v>6</v>
      </c>
      <c r="BE79" s="107">
        <f t="shared" si="8"/>
        <v>1</v>
      </c>
      <c r="BF79" s="107">
        <f t="shared" si="9"/>
        <v>7</v>
      </c>
      <c r="BG79" s="107">
        <f t="shared" si="10"/>
        <v>0</v>
      </c>
      <c r="BH79" s="107">
        <f t="shared" si="11"/>
        <v>43</v>
      </c>
    </row>
    <row r="80" spans="1:60" x14ac:dyDescent="0.25">
      <c r="A80" s="104">
        <v>254</v>
      </c>
      <c r="B80" s="69" t="s">
        <v>79</v>
      </c>
      <c r="C80" s="69" t="s">
        <v>26</v>
      </c>
      <c r="D80" s="107" t="s">
        <v>621</v>
      </c>
      <c r="E80" s="107" t="s">
        <v>621</v>
      </c>
      <c r="F80" s="107" t="s">
        <v>623</v>
      </c>
      <c r="G80" s="107" t="s">
        <v>621</v>
      </c>
      <c r="H80" s="107" t="s">
        <v>621</v>
      </c>
      <c r="I80" s="107" t="s">
        <v>621</v>
      </c>
      <c r="J80" s="107" t="s">
        <v>621</v>
      </c>
      <c r="K80" s="107" t="s">
        <v>621</v>
      </c>
      <c r="L80" s="107" t="s">
        <v>621</v>
      </c>
      <c r="M80" s="107" t="s">
        <v>621</v>
      </c>
      <c r="N80" s="107" t="s">
        <v>623</v>
      </c>
      <c r="O80" s="107" t="s">
        <v>621</v>
      </c>
      <c r="P80" s="107" t="s">
        <v>621</v>
      </c>
      <c r="Q80" s="107" t="s">
        <v>621</v>
      </c>
      <c r="R80" s="107" t="s">
        <v>621</v>
      </c>
      <c r="S80" s="107" t="s">
        <v>621</v>
      </c>
      <c r="T80" s="107" t="s">
        <v>621</v>
      </c>
      <c r="U80" s="107" t="s">
        <v>621</v>
      </c>
      <c r="V80" s="107" t="s">
        <v>621</v>
      </c>
      <c r="W80" s="107" t="s">
        <v>621</v>
      </c>
      <c r="X80" s="107" t="s">
        <v>621</v>
      </c>
      <c r="Y80" s="107" t="s">
        <v>621</v>
      </c>
      <c r="Z80" s="107" t="s">
        <v>621</v>
      </c>
      <c r="AA80" s="107" t="s">
        <v>621</v>
      </c>
      <c r="AB80" s="107" t="s">
        <v>623</v>
      </c>
      <c r="AC80" s="107" t="s">
        <v>621</v>
      </c>
      <c r="AD80" s="107" t="s">
        <v>621</v>
      </c>
      <c r="AE80" s="107" t="s">
        <v>623</v>
      </c>
      <c r="AF80" s="107" t="s">
        <v>621</v>
      </c>
      <c r="AG80" s="107" t="s">
        <v>621</v>
      </c>
      <c r="AH80" s="107" t="s">
        <v>621</v>
      </c>
      <c r="AI80" s="107" t="s">
        <v>621</v>
      </c>
      <c r="AJ80" s="107" t="s">
        <v>621</v>
      </c>
      <c r="AK80" s="107" t="s">
        <v>621</v>
      </c>
      <c r="AL80" s="107" t="s">
        <v>623</v>
      </c>
      <c r="AM80" s="107" t="s">
        <v>621</v>
      </c>
      <c r="AN80" s="107" t="s">
        <v>621</v>
      </c>
      <c r="AO80" s="107" t="s">
        <v>621</v>
      </c>
      <c r="AP80" s="107" t="s">
        <v>621</v>
      </c>
      <c r="AQ80" s="107" t="s">
        <v>621</v>
      </c>
      <c r="AR80" s="107" t="s">
        <v>621</v>
      </c>
      <c r="AS80" s="107" t="s">
        <v>621</v>
      </c>
      <c r="AT80" s="107" t="s">
        <v>621</v>
      </c>
      <c r="AU80" s="107" t="s">
        <v>621</v>
      </c>
      <c r="AV80" s="107" t="s">
        <v>623</v>
      </c>
      <c r="AW80" s="107" t="s">
        <v>623</v>
      </c>
      <c r="AX80" s="107" t="s">
        <v>621</v>
      </c>
      <c r="AY80" s="107" t="s">
        <v>621</v>
      </c>
      <c r="AZ80" s="107" t="s">
        <v>621</v>
      </c>
      <c r="BA80" s="107" t="s">
        <v>621</v>
      </c>
      <c r="BC80" s="107">
        <f t="shared" si="6"/>
        <v>43</v>
      </c>
      <c r="BD80" s="107">
        <f t="shared" si="7"/>
        <v>0</v>
      </c>
      <c r="BE80" s="107">
        <f t="shared" si="8"/>
        <v>0</v>
      </c>
      <c r="BF80" s="107">
        <f t="shared" si="9"/>
        <v>7</v>
      </c>
      <c r="BG80" s="107">
        <f t="shared" si="10"/>
        <v>0</v>
      </c>
      <c r="BH80" s="107">
        <f t="shared" si="11"/>
        <v>43</v>
      </c>
    </row>
    <row r="81" spans="1:60" x14ac:dyDescent="0.25">
      <c r="A81" s="104">
        <v>255</v>
      </c>
      <c r="B81" s="69" t="s">
        <v>80</v>
      </c>
      <c r="C81" s="69" t="s">
        <v>26</v>
      </c>
      <c r="D81" s="107" t="s">
        <v>621</v>
      </c>
      <c r="E81" s="107" t="s">
        <v>621</v>
      </c>
      <c r="F81" s="107" t="s">
        <v>623</v>
      </c>
      <c r="G81" s="107" t="s">
        <v>621</v>
      </c>
      <c r="H81" s="107" t="s">
        <v>621</v>
      </c>
      <c r="I81" s="107" t="s">
        <v>623</v>
      </c>
      <c r="J81" s="107" t="s">
        <v>622</v>
      </c>
      <c r="K81" s="107" t="s">
        <v>622</v>
      </c>
      <c r="L81" s="107" t="s">
        <v>622</v>
      </c>
      <c r="M81" s="107" t="s">
        <v>621</v>
      </c>
      <c r="N81" s="107" t="s">
        <v>621</v>
      </c>
      <c r="O81" s="107" t="s">
        <v>621</v>
      </c>
      <c r="P81" s="107" t="s">
        <v>621</v>
      </c>
      <c r="Q81" s="107" t="s">
        <v>623</v>
      </c>
      <c r="R81" s="107" t="s">
        <v>621</v>
      </c>
      <c r="S81" s="107" t="s">
        <v>621</v>
      </c>
      <c r="T81" s="107" t="s">
        <v>621</v>
      </c>
      <c r="U81" s="107" t="s">
        <v>621</v>
      </c>
      <c r="V81" s="107" t="s">
        <v>621</v>
      </c>
      <c r="W81" s="107" t="s">
        <v>621</v>
      </c>
      <c r="X81" s="107" t="s">
        <v>621</v>
      </c>
      <c r="Y81" s="107" t="s">
        <v>621</v>
      </c>
      <c r="Z81" s="107" t="s">
        <v>623</v>
      </c>
      <c r="AA81" s="107" t="s">
        <v>623</v>
      </c>
      <c r="AB81" s="107" t="s">
        <v>623</v>
      </c>
      <c r="AC81" s="107" t="s">
        <v>622</v>
      </c>
      <c r="AD81" s="107" t="s">
        <v>621</v>
      </c>
      <c r="AE81" s="107" t="s">
        <v>621</v>
      </c>
      <c r="AF81" s="107" t="s">
        <v>621</v>
      </c>
      <c r="AG81" s="107" t="s">
        <v>622</v>
      </c>
      <c r="AH81" s="107" t="s">
        <v>621</v>
      </c>
      <c r="AI81" s="107" t="s">
        <v>621</v>
      </c>
      <c r="AJ81" s="107" t="s">
        <v>621</v>
      </c>
      <c r="AK81" s="107" t="s">
        <v>621</v>
      </c>
      <c r="AL81" s="107" t="s">
        <v>621</v>
      </c>
      <c r="AM81" s="107" t="s">
        <v>621</v>
      </c>
      <c r="AN81" s="107" t="s">
        <v>621</v>
      </c>
      <c r="AO81" s="107" t="s">
        <v>622</v>
      </c>
      <c r="AP81" s="107" t="s">
        <v>622</v>
      </c>
      <c r="AQ81" s="107" t="s">
        <v>621</v>
      </c>
      <c r="AR81" s="107" t="s">
        <v>622</v>
      </c>
      <c r="AS81" s="107" t="s">
        <v>621</v>
      </c>
      <c r="AT81" s="107" t="s">
        <v>621</v>
      </c>
      <c r="AU81" s="107" t="s">
        <v>622</v>
      </c>
      <c r="AV81" s="107" t="s">
        <v>623</v>
      </c>
      <c r="AW81" s="107" t="s">
        <v>623</v>
      </c>
      <c r="AX81" s="107" t="s">
        <v>620</v>
      </c>
      <c r="AY81" s="107" t="s">
        <v>621</v>
      </c>
      <c r="AZ81" s="107" t="s">
        <v>620</v>
      </c>
      <c r="BA81" s="107" t="s">
        <v>621</v>
      </c>
      <c r="BC81" s="107">
        <f t="shared" si="6"/>
        <v>31</v>
      </c>
      <c r="BD81" s="107">
        <f t="shared" si="7"/>
        <v>9</v>
      </c>
      <c r="BE81" s="107">
        <f t="shared" si="8"/>
        <v>2</v>
      </c>
      <c r="BF81" s="107">
        <f t="shared" si="9"/>
        <v>8</v>
      </c>
      <c r="BG81" s="107">
        <f t="shared" si="10"/>
        <v>0</v>
      </c>
      <c r="BH81" s="107">
        <f t="shared" si="11"/>
        <v>42</v>
      </c>
    </row>
    <row r="82" spans="1:60" x14ac:dyDescent="0.25">
      <c r="A82" s="104">
        <v>256</v>
      </c>
      <c r="B82" s="69" t="s">
        <v>81</v>
      </c>
      <c r="C82" s="69" t="s">
        <v>26</v>
      </c>
      <c r="D82" s="107" t="s">
        <v>621</v>
      </c>
      <c r="E82" s="107" t="s">
        <v>621</v>
      </c>
      <c r="F82" s="107" t="s">
        <v>621</v>
      </c>
      <c r="G82" s="107" t="s">
        <v>623</v>
      </c>
      <c r="H82" s="107" t="s">
        <v>621</v>
      </c>
      <c r="I82" s="107" t="s">
        <v>623</v>
      </c>
      <c r="J82" s="107" t="s">
        <v>621</v>
      </c>
      <c r="K82" s="107" t="s">
        <v>621</v>
      </c>
      <c r="L82" s="107" t="s">
        <v>622</v>
      </c>
      <c r="M82" s="107" t="s">
        <v>621</v>
      </c>
      <c r="N82" s="107" t="s">
        <v>622</v>
      </c>
      <c r="O82" s="107" t="s">
        <v>623</v>
      </c>
      <c r="P82" s="107" t="s">
        <v>621</v>
      </c>
      <c r="Q82" s="107" t="s">
        <v>621</v>
      </c>
      <c r="R82" s="107" t="s">
        <v>623</v>
      </c>
      <c r="S82" s="107" t="s">
        <v>621</v>
      </c>
      <c r="T82" s="107" t="s">
        <v>621</v>
      </c>
      <c r="U82" s="107" t="s">
        <v>620</v>
      </c>
      <c r="V82" s="107" t="s">
        <v>621</v>
      </c>
      <c r="W82" s="107" t="s">
        <v>621</v>
      </c>
      <c r="X82" s="107" t="s">
        <v>620</v>
      </c>
      <c r="Y82" s="107" t="s">
        <v>620</v>
      </c>
      <c r="Z82" s="107" t="s">
        <v>621</v>
      </c>
      <c r="AA82" s="107" t="s">
        <v>622</v>
      </c>
      <c r="AB82" s="107" t="s">
        <v>623</v>
      </c>
      <c r="AC82" s="107" t="s">
        <v>622</v>
      </c>
      <c r="AD82" s="107" t="s">
        <v>621</v>
      </c>
      <c r="AE82" s="107" t="s">
        <v>621</v>
      </c>
      <c r="AF82" s="107" t="s">
        <v>621</v>
      </c>
      <c r="AG82" s="107" t="s">
        <v>622</v>
      </c>
      <c r="AH82" s="107" t="s">
        <v>621</v>
      </c>
      <c r="AI82" s="107" t="s">
        <v>621</v>
      </c>
      <c r="AJ82" s="107" t="s">
        <v>620</v>
      </c>
      <c r="AK82" s="107" t="s">
        <v>620</v>
      </c>
      <c r="AL82" s="107" t="s">
        <v>623</v>
      </c>
      <c r="AM82" s="107" t="s">
        <v>621</v>
      </c>
      <c r="AN82" s="107" t="s">
        <v>621</v>
      </c>
      <c r="AO82" s="107" t="s">
        <v>621</v>
      </c>
      <c r="AP82" s="107" t="s">
        <v>620</v>
      </c>
      <c r="AQ82" s="107" t="s">
        <v>621</v>
      </c>
      <c r="AR82" s="107" t="s">
        <v>621</v>
      </c>
      <c r="AS82" s="107" t="s">
        <v>621</v>
      </c>
      <c r="AT82" s="107" t="s">
        <v>621</v>
      </c>
      <c r="AU82" s="107" t="s">
        <v>623</v>
      </c>
      <c r="AV82" s="107" t="s">
        <v>621</v>
      </c>
      <c r="AW82" s="107" t="s">
        <v>620</v>
      </c>
      <c r="AX82" s="107" t="s">
        <v>621</v>
      </c>
      <c r="AY82" s="107" t="s">
        <v>621</v>
      </c>
      <c r="AZ82" s="107" t="s">
        <v>623</v>
      </c>
      <c r="BA82" s="107" t="s">
        <v>621</v>
      </c>
      <c r="BC82" s="107">
        <f t="shared" si="6"/>
        <v>30</v>
      </c>
      <c r="BD82" s="107">
        <f t="shared" si="7"/>
        <v>5</v>
      </c>
      <c r="BE82" s="107">
        <f t="shared" si="8"/>
        <v>7</v>
      </c>
      <c r="BF82" s="107">
        <f t="shared" si="9"/>
        <v>8</v>
      </c>
      <c r="BG82" s="107">
        <f t="shared" si="10"/>
        <v>0</v>
      </c>
      <c r="BH82" s="107">
        <f t="shared" si="11"/>
        <v>42</v>
      </c>
    </row>
    <row r="83" spans="1:60" x14ac:dyDescent="0.25">
      <c r="A83" s="104">
        <v>257</v>
      </c>
      <c r="B83" s="69" t="s">
        <v>82</v>
      </c>
      <c r="C83" s="69" t="s">
        <v>26</v>
      </c>
      <c r="D83" s="107" t="s">
        <v>621</v>
      </c>
      <c r="E83" s="107" t="s">
        <v>621</v>
      </c>
      <c r="F83" s="107" t="s">
        <v>621</v>
      </c>
      <c r="G83" s="107" t="s">
        <v>621</v>
      </c>
      <c r="H83" s="107" t="s">
        <v>621</v>
      </c>
      <c r="I83" s="107" t="s">
        <v>623</v>
      </c>
      <c r="J83" s="107" t="s">
        <v>621</v>
      </c>
      <c r="K83" s="107" t="s">
        <v>621</v>
      </c>
      <c r="L83" s="107" t="s">
        <v>622</v>
      </c>
      <c r="M83" s="107" t="s">
        <v>621</v>
      </c>
      <c r="N83" s="107" t="s">
        <v>622</v>
      </c>
      <c r="O83" s="107" t="s">
        <v>621</v>
      </c>
      <c r="P83" s="107" t="s">
        <v>621</v>
      </c>
      <c r="Q83" s="107" t="s">
        <v>621</v>
      </c>
      <c r="R83" s="107" t="s">
        <v>623</v>
      </c>
      <c r="S83" s="107" t="s">
        <v>621</v>
      </c>
      <c r="T83" s="107" t="s">
        <v>621</v>
      </c>
      <c r="U83" s="107" t="s">
        <v>620</v>
      </c>
      <c r="V83" s="107" t="s">
        <v>620</v>
      </c>
      <c r="W83" s="107" t="s">
        <v>620</v>
      </c>
      <c r="X83" s="107" t="s">
        <v>621</v>
      </c>
      <c r="Y83" s="107" t="s">
        <v>621</v>
      </c>
      <c r="Z83" s="107" t="s">
        <v>623</v>
      </c>
      <c r="AA83" s="107" t="s">
        <v>622</v>
      </c>
      <c r="AB83" s="107" t="s">
        <v>621</v>
      </c>
      <c r="AC83" s="107" t="s">
        <v>622</v>
      </c>
      <c r="AD83" s="107" t="s">
        <v>621</v>
      </c>
      <c r="AE83" s="107" t="s">
        <v>621</v>
      </c>
      <c r="AF83" s="107" t="s">
        <v>621</v>
      </c>
      <c r="AG83" s="107" t="s">
        <v>621</v>
      </c>
      <c r="AH83" s="107" t="s">
        <v>621</v>
      </c>
      <c r="AI83" s="107" t="s">
        <v>621</v>
      </c>
      <c r="AJ83" s="107" t="s">
        <v>621</v>
      </c>
      <c r="AK83" s="107" t="s">
        <v>621</v>
      </c>
      <c r="AL83" s="107" t="s">
        <v>623</v>
      </c>
      <c r="AM83" s="107" t="s">
        <v>621</v>
      </c>
      <c r="AN83" s="107" t="s">
        <v>621</v>
      </c>
      <c r="AO83" s="107" t="s">
        <v>621</v>
      </c>
      <c r="AP83" s="107" t="s">
        <v>621</v>
      </c>
      <c r="AQ83" s="107" t="s">
        <v>621</v>
      </c>
      <c r="AR83" s="107" t="s">
        <v>621</v>
      </c>
      <c r="AS83" s="107" t="s">
        <v>621</v>
      </c>
      <c r="AT83" s="107" t="s">
        <v>621</v>
      </c>
      <c r="AU83" s="107" t="s">
        <v>621</v>
      </c>
      <c r="AV83" s="107" t="s">
        <v>621</v>
      </c>
      <c r="AW83" s="107" t="s">
        <v>620</v>
      </c>
      <c r="AX83" s="107" t="s">
        <v>622</v>
      </c>
      <c r="AY83" s="107" t="s">
        <v>623</v>
      </c>
      <c r="AZ83" s="107" t="s">
        <v>620</v>
      </c>
      <c r="BA83" s="107" t="s">
        <v>621</v>
      </c>
      <c r="BC83" s="107">
        <f t="shared" si="6"/>
        <v>35</v>
      </c>
      <c r="BD83" s="107">
        <f t="shared" si="7"/>
        <v>5</v>
      </c>
      <c r="BE83" s="107">
        <f t="shared" si="8"/>
        <v>5</v>
      </c>
      <c r="BF83" s="107">
        <f t="shared" si="9"/>
        <v>5</v>
      </c>
      <c r="BG83" s="107">
        <f t="shared" si="10"/>
        <v>0</v>
      </c>
      <c r="BH83" s="107">
        <f t="shared" si="11"/>
        <v>45</v>
      </c>
    </row>
    <row r="84" spans="1:60" x14ac:dyDescent="0.25">
      <c r="A84" s="104">
        <v>258</v>
      </c>
      <c r="B84" s="69" t="s">
        <v>83</v>
      </c>
      <c r="C84" s="69" t="s">
        <v>26</v>
      </c>
      <c r="D84" s="107" t="s">
        <v>621</v>
      </c>
      <c r="E84" s="107" t="s">
        <v>621</v>
      </c>
      <c r="F84" s="107" t="s">
        <v>621</v>
      </c>
      <c r="G84" s="107" t="s">
        <v>621</v>
      </c>
      <c r="H84" s="107" t="s">
        <v>621</v>
      </c>
      <c r="I84" s="107" t="s">
        <v>621</v>
      </c>
      <c r="J84" s="107" t="s">
        <v>621</v>
      </c>
      <c r="K84" s="107" t="s">
        <v>621</v>
      </c>
      <c r="L84" s="107" t="s">
        <v>622</v>
      </c>
      <c r="M84" s="107" t="s">
        <v>621</v>
      </c>
      <c r="N84" s="107" t="s">
        <v>622</v>
      </c>
      <c r="O84" s="107" t="s">
        <v>621</v>
      </c>
      <c r="P84" s="107" t="s">
        <v>621</v>
      </c>
      <c r="Q84" s="107" t="s">
        <v>621</v>
      </c>
      <c r="R84" s="107" t="s">
        <v>621</v>
      </c>
      <c r="S84" s="107" t="s">
        <v>621</v>
      </c>
      <c r="T84" s="107" t="s">
        <v>621</v>
      </c>
      <c r="U84" s="107" t="s">
        <v>621</v>
      </c>
      <c r="V84" s="107" t="s">
        <v>621</v>
      </c>
      <c r="W84" s="107" t="s">
        <v>621</v>
      </c>
      <c r="X84" s="107" t="s">
        <v>621</v>
      </c>
      <c r="Y84" s="107" t="s">
        <v>621</v>
      </c>
      <c r="Z84" s="107" t="s">
        <v>621</v>
      </c>
      <c r="AA84" s="107" t="s">
        <v>621</v>
      </c>
      <c r="AB84" s="107" t="s">
        <v>623</v>
      </c>
      <c r="AC84" s="107" t="s">
        <v>622</v>
      </c>
      <c r="AD84" s="107" t="s">
        <v>621</v>
      </c>
      <c r="AE84" s="107" t="s">
        <v>621</v>
      </c>
      <c r="AF84" s="107" t="s">
        <v>621</v>
      </c>
      <c r="AG84" s="107" t="s">
        <v>621</v>
      </c>
      <c r="AH84" s="107" t="s">
        <v>621</v>
      </c>
      <c r="AI84" s="107" t="s">
        <v>621</v>
      </c>
      <c r="AJ84" s="107" t="s">
        <v>621</v>
      </c>
      <c r="AK84" s="107" t="s">
        <v>621</v>
      </c>
      <c r="AL84" s="107" t="s">
        <v>621</v>
      </c>
      <c r="AM84" s="107" t="s">
        <v>621</v>
      </c>
      <c r="AN84" s="107" t="s">
        <v>621</v>
      </c>
      <c r="AO84" s="107" t="s">
        <v>623</v>
      </c>
      <c r="AP84" s="107" t="s">
        <v>621</v>
      </c>
      <c r="AQ84" s="107" t="s">
        <v>621</v>
      </c>
      <c r="AR84" s="107" t="s">
        <v>621</v>
      </c>
      <c r="AS84" s="107" t="s">
        <v>621</v>
      </c>
      <c r="AT84" s="107" t="s">
        <v>621</v>
      </c>
      <c r="AU84" s="107" t="s">
        <v>623</v>
      </c>
      <c r="AV84" s="107" t="s">
        <v>621</v>
      </c>
      <c r="AW84" s="107" t="s">
        <v>621</v>
      </c>
      <c r="AX84" s="107" t="s">
        <v>621</v>
      </c>
      <c r="AY84" s="107" t="s">
        <v>621</v>
      </c>
      <c r="AZ84" s="107" t="s">
        <v>621</v>
      </c>
      <c r="BA84" s="107" t="s">
        <v>621</v>
      </c>
      <c r="BC84" s="107">
        <f t="shared" si="6"/>
        <v>44</v>
      </c>
      <c r="BD84" s="107">
        <f t="shared" si="7"/>
        <v>3</v>
      </c>
      <c r="BE84" s="107">
        <f t="shared" si="8"/>
        <v>0</v>
      </c>
      <c r="BF84" s="107">
        <f t="shared" si="9"/>
        <v>3</v>
      </c>
      <c r="BG84" s="107">
        <f t="shared" si="10"/>
        <v>0</v>
      </c>
      <c r="BH84" s="107">
        <f t="shared" si="11"/>
        <v>47</v>
      </c>
    </row>
    <row r="85" spans="1:60" x14ac:dyDescent="0.25">
      <c r="A85" s="104">
        <v>259</v>
      </c>
      <c r="B85" s="69" t="s">
        <v>84</v>
      </c>
      <c r="C85" s="69" t="s">
        <v>26</v>
      </c>
      <c r="D85" s="107" t="s">
        <v>621</v>
      </c>
      <c r="E85" s="107" t="s">
        <v>621</v>
      </c>
      <c r="F85" s="107" t="s">
        <v>621</v>
      </c>
      <c r="G85" s="107" t="s">
        <v>621</v>
      </c>
      <c r="H85" s="107" t="s">
        <v>621</v>
      </c>
      <c r="I85" s="107" t="s">
        <v>621</v>
      </c>
      <c r="J85" s="107" t="s">
        <v>621</v>
      </c>
      <c r="K85" s="107" t="s">
        <v>622</v>
      </c>
      <c r="L85" s="107" t="s">
        <v>621</v>
      </c>
      <c r="M85" s="107" t="s">
        <v>621</v>
      </c>
      <c r="N85" s="107" t="s">
        <v>622</v>
      </c>
      <c r="O85" s="107" t="s">
        <v>621</v>
      </c>
      <c r="P85" s="107" t="s">
        <v>621</v>
      </c>
      <c r="Q85" s="107" t="s">
        <v>621</v>
      </c>
      <c r="R85" s="107" t="s">
        <v>621</v>
      </c>
      <c r="S85" s="107" t="s">
        <v>621</v>
      </c>
      <c r="T85" s="107" t="s">
        <v>621</v>
      </c>
      <c r="U85" s="107" t="s">
        <v>621</v>
      </c>
      <c r="V85" s="107" t="s">
        <v>621</v>
      </c>
      <c r="W85" s="107" t="s">
        <v>621</v>
      </c>
      <c r="X85" s="107" t="s">
        <v>621</v>
      </c>
      <c r="Y85" s="107" t="s">
        <v>621</v>
      </c>
      <c r="Z85" s="107" t="s">
        <v>623</v>
      </c>
      <c r="AA85" s="107" t="s">
        <v>621</v>
      </c>
      <c r="AB85" s="107" t="s">
        <v>621</v>
      </c>
      <c r="AC85" s="107" t="s">
        <v>622</v>
      </c>
      <c r="AD85" s="107" t="s">
        <v>621</v>
      </c>
      <c r="AE85" s="107" t="s">
        <v>621</v>
      </c>
      <c r="AF85" s="107" t="s">
        <v>621</v>
      </c>
      <c r="AG85" s="107" t="s">
        <v>622</v>
      </c>
      <c r="AH85" s="107" t="s">
        <v>621</v>
      </c>
      <c r="AI85" s="107" t="s">
        <v>621</v>
      </c>
      <c r="AJ85" s="107" t="s">
        <v>621</v>
      </c>
      <c r="AK85" s="107" t="s">
        <v>621</v>
      </c>
      <c r="AL85" s="107" t="s">
        <v>621</v>
      </c>
      <c r="AM85" s="107" t="s">
        <v>621</v>
      </c>
      <c r="AN85" s="107" t="s">
        <v>622</v>
      </c>
      <c r="AO85" s="107" t="s">
        <v>622</v>
      </c>
      <c r="AP85" s="107" t="s">
        <v>622</v>
      </c>
      <c r="AQ85" s="107" t="s">
        <v>621</v>
      </c>
      <c r="AR85" s="107" t="s">
        <v>621</v>
      </c>
      <c r="AS85" s="107" t="s">
        <v>621</v>
      </c>
      <c r="AT85" s="107" t="s">
        <v>621</v>
      </c>
      <c r="AU85" s="107" t="s">
        <v>621</v>
      </c>
      <c r="AV85" s="107" t="s">
        <v>621</v>
      </c>
      <c r="AW85" s="107" t="s">
        <v>621</v>
      </c>
      <c r="AX85" s="107" t="s">
        <v>622</v>
      </c>
      <c r="AY85" s="107" t="s">
        <v>621</v>
      </c>
      <c r="AZ85" s="107" t="s">
        <v>621</v>
      </c>
      <c r="BA85" s="107" t="s">
        <v>621</v>
      </c>
      <c r="BC85" s="107">
        <f t="shared" si="6"/>
        <v>41</v>
      </c>
      <c r="BD85" s="107">
        <f t="shared" si="7"/>
        <v>8</v>
      </c>
      <c r="BE85" s="107">
        <f t="shared" si="8"/>
        <v>0</v>
      </c>
      <c r="BF85" s="107">
        <f t="shared" si="9"/>
        <v>1</v>
      </c>
      <c r="BG85" s="107">
        <f t="shared" si="10"/>
        <v>0</v>
      </c>
      <c r="BH85" s="107">
        <f t="shared" si="11"/>
        <v>49</v>
      </c>
    </row>
    <row r="86" spans="1:60" x14ac:dyDescent="0.25">
      <c r="A86" s="104">
        <v>260</v>
      </c>
      <c r="B86" s="69" t="s">
        <v>85</v>
      </c>
      <c r="C86" s="69" t="s">
        <v>26</v>
      </c>
      <c r="D86" s="107" t="s">
        <v>621</v>
      </c>
      <c r="E86" s="107" t="s">
        <v>621</v>
      </c>
      <c r="F86" s="107" t="s">
        <v>621</v>
      </c>
      <c r="G86" s="107" t="s">
        <v>621</v>
      </c>
      <c r="H86" s="107" t="s">
        <v>621</v>
      </c>
      <c r="I86" s="107" t="s">
        <v>623</v>
      </c>
      <c r="J86" s="107" t="s">
        <v>621</v>
      </c>
      <c r="K86" s="107" t="s">
        <v>622</v>
      </c>
      <c r="L86" s="107" t="s">
        <v>622</v>
      </c>
      <c r="M86" s="107" t="s">
        <v>621</v>
      </c>
      <c r="N86" s="107" t="s">
        <v>622</v>
      </c>
      <c r="O86" s="107" t="s">
        <v>621</v>
      </c>
      <c r="P86" s="107" t="s">
        <v>621</v>
      </c>
      <c r="Q86" s="107" t="s">
        <v>623</v>
      </c>
      <c r="R86" s="107" t="s">
        <v>623</v>
      </c>
      <c r="S86" s="107" t="s">
        <v>621</v>
      </c>
      <c r="T86" s="107" t="s">
        <v>621</v>
      </c>
      <c r="U86" s="107" t="s">
        <v>621</v>
      </c>
      <c r="V86" s="107" t="s">
        <v>621</v>
      </c>
      <c r="W86" s="107" t="s">
        <v>621</v>
      </c>
      <c r="X86" s="107" t="s">
        <v>621</v>
      </c>
      <c r="Y86" s="107" t="s">
        <v>621</v>
      </c>
      <c r="Z86" s="107" t="s">
        <v>621</v>
      </c>
      <c r="AA86" s="107" t="s">
        <v>621</v>
      </c>
      <c r="AB86" s="107" t="s">
        <v>623</v>
      </c>
      <c r="AC86" s="107" t="s">
        <v>622</v>
      </c>
      <c r="AD86" s="107" t="s">
        <v>621</v>
      </c>
      <c r="AE86" s="107" t="s">
        <v>621</v>
      </c>
      <c r="AF86" s="107" t="s">
        <v>621</v>
      </c>
      <c r="AG86" s="107" t="s">
        <v>622</v>
      </c>
      <c r="AH86" s="107" t="s">
        <v>621</v>
      </c>
      <c r="AI86" s="107" t="s">
        <v>621</v>
      </c>
      <c r="AJ86" s="107" t="s">
        <v>623</v>
      </c>
      <c r="AK86" s="107" t="s">
        <v>623</v>
      </c>
      <c r="AL86" s="107" t="s">
        <v>623</v>
      </c>
      <c r="AM86" s="107" t="s">
        <v>621</v>
      </c>
      <c r="AN86" s="107" t="s">
        <v>622</v>
      </c>
      <c r="AO86" s="107" t="s">
        <v>622</v>
      </c>
      <c r="AP86" s="107" t="s">
        <v>623</v>
      </c>
      <c r="AQ86" s="107" t="s">
        <v>621</v>
      </c>
      <c r="AR86" s="107" t="s">
        <v>621</v>
      </c>
      <c r="AS86" s="107" t="s">
        <v>621</v>
      </c>
      <c r="AT86" s="107" t="s">
        <v>621</v>
      </c>
      <c r="AU86" s="107" t="s">
        <v>621</v>
      </c>
      <c r="AV86" s="107" t="s">
        <v>621</v>
      </c>
      <c r="AW86" s="107" t="s">
        <v>621</v>
      </c>
      <c r="AX86" s="107" t="s">
        <v>622</v>
      </c>
      <c r="AY86" s="107" t="s">
        <v>621</v>
      </c>
      <c r="AZ86" s="107" t="s">
        <v>620</v>
      </c>
      <c r="BA86" s="107" t="s">
        <v>621</v>
      </c>
      <c r="BC86" s="107">
        <f t="shared" si="6"/>
        <v>33</v>
      </c>
      <c r="BD86" s="107">
        <f t="shared" si="7"/>
        <v>8</v>
      </c>
      <c r="BE86" s="107">
        <f t="shared" si="8"/>
        <v>1</v>
      </c>
      <c r="BF86" s="107">
        <f t="shared" si="9"/>
        <v>8</v>
      </c>
      <c r="BG86" s="107">
        <f t="shared" si="10"/>
        <v>0</v>
      </c>
      <c r="BH86" s="107">
        <f t="shared" si="11"/>
        <v>42</v>
      </c>
    </row>
    <row r="87" spans="1:60" x14ac:dyDescent="0.25">
      <c r="A87" s="104">
        <v>261</v>
      </c>
      <c r="B87" s="69" t="s">
        <v>86</v>
      </c>
      <c r="C87" s="69" t="s">
        <v>26</v>
      </c>
      <c r="D87" s="107" t="s">
        <v>621</v>
      </c>
      <c r="E87" s="107" t="s">
        <v>621</v>
      </c>
      <c r="F87" s="107" t="s">
        <v>621</v>
      </c>
      <c r="G87" s="107" t="s">
        <v>621</v>
      </c>
      <c r="H87" s="107" t="s">
        <v>621</v>
      </c>
      <c r="I87" s="107" t="s">
        <v>621</v>
      </c>
      <c r="J87" s="107" t="s">
        <v>621</v>
      </c>
      <c r="K87" s="107" t="s">
        <v>621</v>
      </c>
      <c r="L87" s="107" t="s">
        <v>622</v>
      </c>
      <c r="M87" s="107" t="s">
        <v>621</v>
      </c>
      <c r="N87" s="107" t="s">
        <v>622</v>
      </c>
      <c r="O87" s="107" t="s">
        <v>623</v>
      </c>
      <c r="P87" s="107" t="s">
        <v>621</v>
      </c>
      <c r="Q87" s="107" t="s">
        <v>623</v>
      </c>
      <c r="R87" s="107" t="s">
        <v>621</v>
      </c>
      <c r="S87" s="107" t="s">
        <v>621</v>
      </c>
      <c r="T87" s="107" t="s">
        <v>621</v>
      </c>
      <c r="U87" s="107" t="s">
        <v>621</v>
      </c>
      <c r="V87" s="107" t="s">
        <v>621</v>
      </c>
      <c r="W87" s="107" t="s">
        <v>621</v>
      </c>
      <c r="X87" s="107" t="s">
        <v>621</v>
      </c>
      <c r="Y87" s="107" t="s">
        <v>623</v>
      </c>
      <c r="Z87" s="107" t="s">
        <v>621</v>
      </c>
      <c r="AA87" s="107" t="s">
        <v>621</v>
      </c>
      <c r="AB87" s="107" t="s">
        <v>623</v>
      </c>
      <c r="AC87" s="107" t="s">
        <v>622</v>
      </c>
      <c r="AD87" s="107" t="s">
        <v>621</v>
      </c>
      <c r="AE87" s="107" t="s">
        <v>621</v>
      </c>
      <c r="AF87" s="107" t="s">
        <v>621</v>
      </c>
      <c r="AG87" s="107" t="s">
        <v>621</v>
      </c>
      <c r="AH87" s="107" t="s">
        <v>621</v>
      </c>
      <c r="AI87" s="107" t="s">
        <v>621</v>
      </c>
      <c r="AJ87" s="107" t="s">
        <v>621</v>
      </c>
      <c r="AK87" s="107" t="s">
        <v>621</v>
      </c>
      <c r="AL87" s="107" t="s">
        <v>621</v>
      </c>
      <c r="AM87" s="107" t="s">
        <v>621</v>
      </c>
      <c r="AN87" s="107" t="s">
        <v>621</v>
      </c>
      <c r="AO87" s="107" t="s">
        <v>622</v>
      </c>
      <c r="AP87" s="107" t="s">
        <v>621</v>
      </c>
      <c r="AQ87" s="107" t="s">
        <v>621</v>
      </c>
      <c r="AR87" s="107" t="s">
        <v>621</v>
      </c>
      <c r="AS87" s="107" t="s">
        <v>621</v>
      </c>
      <c r="AT87" s="107" t="s">
        <v>621</v>
      </c>
      <c r="AU87" s="107" t="s">
        <v>621</v>
      </c>
      <c r="AV87" s="107" t="s">
        <v>621</v>
      </c>
      <c r="AW87" s="107" t="s">
        <v>623</v>
      </c>
      <c r="AX87" s="107" t="s">
        <v>622</v>
      </c>
      <c r="AY87" s="107" t="s">
        <v>621</v>
      </c>
      <c r="AZ87" s="107" t="s">
        <v>621</v>
      </c>
      <c r="BA87" s="107" t="s">
        <v>621</v>
      </c>
      <c r="BC87" s="107">
        <f t="shared" si="6"/>
        <v>40</v>
      </c>
      <c r="BD87" s="107">
        <f t="shared" si="7"/>
        <v>5</v>
      </c>
      <c r="BE87" s="107">
        <f t="shared" si="8"/>
        <v>0</v>
      </c>
      <c r="BF87" s="107">
        <f t="shared" si="9"/>
        <v>5</v>
      </c>
      <c r="BG87" s="107">
        <f t="shared" si="10"/>
        <v>0</v>
      </c>
      <c r="BH87" s="107">
        <f t="shared" si="11"/>
        <v>45</v>
      </c>
    </row>
    <row r="88" spans="1:60" x14ac:dyDescent="0.25">
      <c r="A88" s="104">
        <v>262</v>
      </c>
      <c r="B88" s="69" t="s">
        <v>87</v>
      </c>
      <c r="C88" s="69" t="s">
        <v>26</v>
      </c>
      <c r="D88" s="107" t="s">
        <v>621</v>
      </c>
      <c r="E88" s="107" t="s">
        <v>621</v>
      </c>
      <c r="F88" s="107" t="s">
        <v>621</v>
      </c>
      <c r="G88" s="107" t="s">
        <v>623</v>
      </c>
      <c r="H88" s="107" t="s">
        <v>623</v>
      </c>
      <c r="I88" s="107" t="s">
        <v>623</v>
      </c>
      <c r="J88" s="107" t="s">
        <v>622</v>
      </c>
      <c r="K88" s="107" t="s">
        <v>621</v>
      </c>
      <c r="L88" s="107" t="s">
        <v>622</v>
      </c>
      <c r="M88" s="107" t="s">
        <v>621</v>
      </c>
      <c r="N88" s="107" t="s">
        <v>622</v>
      </c>
      <c r="O88" s="107" t="s">
        <v>621</v>
      </c>
      <c r="P88" s="107" t="s">
        <v>621</v>
      </c>
      <c r="Q88" s="107" t="s">
        <v>621</v>
      </c>
      <c r="R88" s="107" t="s">
        <v>621</v>
      </c>
      <c r="S88" s="107" t="s">
        <v>621</v>
      </c>
      <c r="T88" s="107" t="s">
        <v>621</v>
      </c>
      <c r="U88" s="107" t="s">
        <v>620</v>
      </c>
      <c r="V88" s="107" t="s">
        <v>621</v>
      </c>
      <c r="W88" s="107" t="s">
        <v>621</v>
      </c>
      <c r="X88" s="107" t="s">
        <v>622</v>
      </c>
      <c r="Y88" s="107" t="s">
        <v>622</v>
      </c>
      <c r="Z88" s="107" t="s">
        <v>621</v>
      </c>
      <c r="AA88" s="107" t="s">
        <v>621</v>
      </c>
      <c r="AB88" s="107" t="s">
        <v>623</v>
      </c>
      <c r="AC88" s="107" t="s">
        <v>622</v>
      </c>
      <c r="AD88" s="107" t="s">
        <v>621</v>
      </c>
      <c r="AE88" s="107" t="s">
        <v>621</v>
      </c>
      <c r="AF88" s="107" t="s">
        <v>621</v>
      </c>
      <c r="AG88" s="107" t="s">
        <v>622</v>
      </c>
      <c r="AH88" s="107" t="s">
        <v>621</v>
      </c>
      <c r="AI88" s="107" t="s">
        <v>621</v>
      </c>
      <c r="AJ88" s="107" t="s">
        <v>621</v>
      </c>
      <c r="AK88" s="107" t="s">
        <v>621</v>
      </c>
      <c r="AL88" s="107" t="s">
        <v>623</v>
      </c>
      <c r="AM88" s="107" t="s">
        <v>621</v>
      </c>
      <c r="AN88" s="107" t="s">
        <v>621</v>
      </c>
      <c r="AO88" s="107" t="s">
        <v>622</v>
      </c>
      <c r="AP88" s="107" t="s">
        <v>622</v>
      </c>
      <c r="AQ88" s="107" t="s">
        <v>623</v>
      </c>
      <c r="AR88" s="107" t="s">
        <v>622</v>
      </c>
      <c r="AS88" s="107" t="s">
        <v>621</v>
      </c>
      <c r="AT88" s="107" t="s">
        <v>621</v>
      </c>
      <c r="AU88" s="107" t="s">
        <v>621</v>
      </c>
      <c r="AV88" s="107" t="s">
        <v>621</v>
      </c>
      <c r="AW88" s="107" t="s">
        <v>621</v>
      </c>
      <c r="AX88" s="107" t="s">
        <v>621</v>
      </c>
      <c r="AY88" s="107" t="s">
        <v>623</v>
      </c>
      <c r="AZ88" s="107" t="s">
        <v>623</v>
      </c>
      <c r="BA88" s="107" t="s">
        <v>621</v>
      </c>
      <c r="BC88" s="107">
        <f t="shared" si="6"/>
        <v>31</v>
      </c>
      <c r="BD88" s="107">
        <f t="shared" si="7"/>
        <v>10</v>
      </c>
      <c r="BE88" s="107">
        <f t="shared" si="8"/>
        <v>1</v>
      </c>
      <c r="BF88" s="107">
        <f t="shared" si="9"/>
        <v>8</v>
      </c>
      <c r="BG88" s="107">
        <f t="shared" si="10"/>
        <v>0</v>
      </c>
      <c r="BH88" s="107">
        <f t="shared" si="11"/>
        <v>42</v>
      </c>
    </row>
    <row r="89" spans="1:60" x14ac:dyDescent="0.25">
      <c r="A89" s="104">
        <v>263</v>
      </c>
      <c r="B89" s="69" t="s">
        <v>88</v>
      </c>
      <c r="C89" s="69" t="s">
        <v>26</v>
      </c>
      <c r="D89" s="107" t="s">
        <v>621</v>
      </c>
      <c r="E89" s="107" t="s">
        <v>621</v>
      </c>
      <c r="F89" s="107" t="s">
        <v>621</v>
      </c>
      <c r="G89" s="107" t="s">
        <v>621</v>
      </c>
      <c r="H89" s="107" t="s">
        <v>621</v>
      </c>
      <c r="I89" s="107" t="s">
        <v>621</v>
      </c>
      <c r="J89" s="107" t="s">
        <v>621</v>
      </c>
      <c r="K89" s="107" t="s">
        <v>621</v>
      </c>
      <c r="L89" s="107" t="s">
        <v>622</v>
      </c>
      <c r="M89" s="107" t="s">
        <v>621</v>
      </c>
      <c r="N89" s="107" t="s">
        <v>622</v>
      </c>
      <c r="O89" s="107" t="s">
        <v>621</v>
      </c>
      <c r="P89" s="107" t="s">
        <v>621</v>
      </c>
      <c r="Q89" s="107" t="s">
        <v>621</v>
      </c>
      <c r="R89" s="107" t="s">
        <v>621</v>
      </c>
      <c r="S89" s="107" t="s">
        <v>621</v>
      </c>
      <c r="T89" s="107" t="s">
        <v>621</v>
      </c>
      <c r="U89" s="107" t="s">
        <v>621</v>
      </c>
      <c r="V89" s="107" t="s">
        <v>621</v>
      </c>
      <c r="W89" s="107" t="s">
        <v>621</v>
      </c>
      <c r="X89" s="107" t="s">
        <v>621</v>
      </c>
      <c r="Y89" s="107" t="s">
        <v>621</v>
      </c>
      <c r="Z89" s="107" t="s">
        <v>623</v>
      </c>
      <c r="AA89" s="107" t="s">
        <v>622</v>
      </c>
      <c r="AB89" s="107" t="s">
        <v>623</v>
      </c>
      <c r="AC89" s="107" t="s">
        <v>622</v>
      </c>
      <c r="AD89" s="107" t="s">
        <v>621</v>
      </c>
      <c r="AE89" s="107" t="s">
        <v>621</v>
      </c>
      <c r="AF89" s="107" t="s">
        <v>621</v>
      </c>
      <c r="AG89" s="107" t="s">
        <v>622</v>
      </c>
      <c r="AH89" s="107" t="s">
        <v>621</v>
      </c>
      <c r="AI89" s="107" t="s">
        <v>621</v>
      </c>
      <c r="AJ89" s="107" t="s">
        <v>621</v>
      </c>
      <c r="AK89" s="107" t="s">
        <v>621</v>
      </c>
      <c r="AL89" s="107" t="s">
        <v>621</v>
      </c>
      <c r="AM89" s="107" t="s">
        <v>621</v>
      </c>
      <c r="AN89" s="107" t="s">
        <v>622</v>
      </c>
      <c r="AO89" s="107" t="s">
        <v>621</v>
      </c>
      <c r="AP89" s="107" t="s">
        <v>621</v>
      </c>
      <c r="AQ89" s="107" t="s">
        <v>621</v>
      </c>
      <c r="AR89" s="107" t="s">
        <v>621</v>
      </c>
      <c r="AS89" s="107" t="s">
        <v>621</v>
      </c>
      <c r="AT89" s="107" t="s">
        <v>621</v>
      </c>
      <c r="AU89" s="107" t="s">
        <v>621</v>
      </c>
      <c r="AV89" s="107" t="s">
        <v>621</v>
      </c>
      <c r="AW89" s="107" t="s">
        <v>621</v>
      </c>
      <c r="AX89" s="107" t="s">
        <v>621</v>
      </c>
      <c r="AY89" s="107" t="s">
        <v>623</v>
      </c>
      <c r="AZ89" s="107" t="s">
        <v>623</v>
      </c>
      <c r="BA89" s="107" t="s">
        <v>621</v>
      </c>
      <c r="BC89" s="107">
        <f t="shared" si="6"/>
        <v>40</v>
      </c>
      <c r="BD89" s="107">
        <f t="shared" si="7"/>
        <v>6</v>
      </c>
      <c r="BE89" s="107">
        <f t="shared" si="8"/>
        <v>0</v>
      </c>
      <c r="BF89" s="107">
        <f t="shared" si="9"/>
        <v>4</v>
      </c>
      <c r="BG89" s="107">
        <f t="shared" si="10"/>
        <v>0</v>
      </c>
      <c r="BH89" s="107">
        <f t="shared" si="11"/>
        <v>46</v>
      </c>
    </row>
    <row r="90" spans="1:60" x14ac:dyDescent="0.25">
      <c r="A90" s="104">
        <v>264</v>
      </c>
      <c r="B90" s="69" t="s">
        <v>89</v>
      </c>
      <c r="C90" s="69" t="s">
        <v>26</v>
      </c>
      <c r="D90" s="107" t="s">
        <v>621</v>
      </c>
      <c r="E90" s="107" t="s">
        <v>621</v>
      </c>
      <c r="F90" s="107" t="s">
        <v>621</v>
      </c>
      <c r="G90" s="107" t="s">
        <v>621</v>
      </c>
      <c r="H90" s="107" t="s">
        <v>621</v>
      </c>
      <c r="I90" s="107" t="s">
        <v>621</v>
      </c>
      <c r="J90" s="107" t="s">
        <v>621</v>
      </c>
      <c r="K90" s="107" t="s">
        <v>621</v>
      </c>
      <c r="L90" s="107" t="s">
        <v>622</v>
      </c>
      <c r="M90" s="107" t="s">
        <v>621</v>
      </c>
      <c r="N90" s="107" t="s">
        <v>622</v>
      </c>
      <c r="O90" s="107" t="s">
        <v>621</v>
      </c>
      <c r="P90" s="107" t="s">
        <v>621</v>
      </c>
      <c r="Q90" s="107" t="s">
        <v>621</v>
      </c>
      <c r="R90" s="107" t="s">
        <v>621</v>
      </c>
      <c r="S90" s="107" t="s">
        <v>621</v>
      </c>
      <c r="T90" s="107" t="s">
        <v>621</v>
      </c>
      <c r="U90" s="107" t="s">
        <v>621</v>
      </c>
      <c r="V90" s="107" t="s">
        <v>621</v>
      </c>
      <c r="W90" s="107" t="s">
        <v>621</v>
      </c>
      <c r="X90" s="107" t="s">
        <v>621</v>
      </c>
      <c r="Y90" s="107" t="s">
        <v>621</v>
      </c>
      <c r="Z90" s="107" t="s">
        <v>623</v>
      </c>
      <c r="AA90" s="107" t="s">
        <v>621</v>
      </c>
      <c r="AB90" s="107" t="s">
        <v>621</v>
      </c>
      <c r="AC90" s="107" t="s">
        <v>622</v>
      </c>
      <c r="AD90" s="107" t="s">
        <v>621</v>
      </c>
      <c r="AE90" s="107" t="s">
        <v>621</v>
      </c>
      <c r="AF90" s="107" t="s">
        <v>621</v>
      </c>
      <c r="AG90" s="107" t="s">
        <v>622</v>
      </c>
      <c r="AH90" s="107" t="s">
        <v>621</v>
      </c>
      <c r="AI90" s="107" t="s">
        <v>621</v>
      </c>
      <c r="AJ90" s="107" t="s">
        <v>621</v>
      </c>
      <c r="AK90" s="107" t="s">
        <v>621</v>
      </c>
      <c r="AL90" s="107" t="s">
        <v>621</v>
      </c>
      <c r="AM90" s="107" t="s">
        <v>621</v>
      </c>
      <c r="AN90" s="107" t="s">
        <v>622</v>
      </c>
      <c r="AO90" s="107" t="s">
        <v>622</v>
      </c>
      <c r="AP90" s="107" t="s">
        <v>621</v>
      </c>
      <c r="AQ90" s="107" t="s">
        <v>621</v>
      </c>
      <c r="AR90" s="107" t="s">
        <v>621</v>
      </c>
      <c r="AS90" s="107" t="s">
        <v>621</v>
      </c>
      <c r="AT90" s="107" t="s">
        <v>621</v>
      </c>
      <c r="AU90" s="107" t="s">
        <v>621</v>
      </c>
      <c r="AV90" s="107" t="s">
        <v>621</v>
      </c>
      <c r="AW90" s="107" t="s">
        <v>621</v>
      </c>
      <c r="AX90" s="107" t="s">
        <v>622</v>
      </c>
      <c r="AY90" s="107" t="s">
        <v>621</v>
      </c>
      <c r="AZ90" s="107" t="s">
        <v>621</v>
      </c>
      <c r="BA90" s="107" t="s">
        <v>621</v>
      </c>
      <c r="BC90" s="107">
        <f t="shared" si="6"/>
        <v>42</v>
      </c>
      <c r="BD90" s="107">
        <f t="shared" si="7"/>
        <v>7</v>
      </c>
      <c r="BE90" s="107">
        <f t="shared" si="8"/>
        <v>0</v>
      </c>
      <c r="BF90" s="107">
        <f t="shared" si="9"/>
        <v>1</v>
      </c>
      <c r="BG90" s="107">
        <f t="shared" si="10"/>
        <v>0</v>
      </c>
      <c r="BH90" s="107">
        <f t="shared" si="11"/>
        <v>49</v>
      </c>
    </row>
    <row r="91" spans="1:60" x14ac:dyDescent="0.25">
      <c r="A91" s="104">
        <v>265</v>
      </c>
      <c r="B91" s="69" t="s">
        <v>90</v>
      </c>
      <c r="C91" s="69" t="s">
        <v>26</v>
      </c>
      <c r="D91" s="107" t="s">
        <v>621</v>
      </c>
      <c r="E91" s="107" t="s">
        <v>621</v>
      </c>
      <c r="F91" s="107" t="s">
        <v>621</v>
      </c>
      <c r="G91" s="107" t="s">
        <v>621</v>
      </c>
      <c r="H91" s="107" t="s">
        <v>621</v>
      </c>
      <c r="I91" s="107" t="s">
        <v>621</v>
      </c>
      <c r="J91" s="107" t="s">
        <v>621</v>
      </c>
      <c r="K91" s="107" t="s">
        <v>621</v>
      </c>
      <c r="L91" s="107" t="s">
        <v>622</v>
      </c>
      <c r="M91" s="107" t="s">
        <v>621</v>
      </c>
      <c r="N91" s="107" t="s">
        <v>621</v>
      </c>
      <c r="O91" s="107" t="s">
        <v>621</v>
      </c>
      <c r="P91" s="107" t="s">
        <v>621</v>
      </c>
      <c r="Q91" s="107" t="s">
        <v>621</v>
      </c>
      <c r="R91" s="107" t="s">
        <v>623</v>
      </c>
      <c r="S91" s="107" t="s">
        <v>621</v>
      </c>
      <c r="T91" s="107" t="s">
        <v>621</v>
      </c>
      <c r="U91" s="107" t="s">
        <v>621</v>
      </c>
      <c r="V91" s="107" t="s">
        <v>621</v>
      </c>
      <c r="W91" s="107" t="s">
        <v>621</v>
      </c>
      <c r="X91" s="107" t="s">
        <v>621</v>
      </c>
      <c r="Y91" s="107" t="s">
        <v>621</v>
      </c>
      <c r="Z91" s="107" t="s">
        <v>623</v>
      </c>
      <c r="AA91" s="107" t="s">
        <v>621</v>
      </c>
      <c r="AB91" s="107" t="s">
        <v>621</v>
      </c>
      <c r="AC91" s="107" t="s">
        <v>622</v>
      </c>
      <c r="AD91" s="107" t="s">
        <v>621</v>
      </c>
      <c r="AE91" s="107" t="s">
        <v>621</v>
      </c>
      <c r="AF91" s="107" t="s">
        <v>621</v>
      </c>
      <c r="AG91" s="107" t="s">
        <v>622</v>
      </c>
      <c r="AH91" s="107" t="s">
        <v>621</v>
      </c>
      <c r="AI91" s="107" t="s">
        <v>621</v>
      </c>
      <c r="AJ91" s="107" t="s">
        <v>623</v>
      </c>
      <c r="AK91" s="107" t="s">
        <v>623</v>
      </c>
      <c r="AL91" s="107" t="s">
        <v>621</v>
      </c>
      <c r="AM91" s="107" t="s">
        <v>621</v>
      </c>
      <c r="AN91" s="107" t="s">
        <v>621</v>
      </c>
      <c r="AO91" s="107" t="s">
        <v>621</v>
      </c>
      <c r="AP91" s="107" t="s">
        <v>623</v>
      </c>
      <c r="AQ91" s="107" t="s">
        <v>621</v>
      </c>
      <c r="AR91" s="107" t="s">
        <v>621</v>
      </c>
      <c r="AS91" s="107" t="s">
        <v>621</v>
      </c>
      <c r="AT91" s="107" t="s">
        <v>621</v>
      </c>
      <c r="AU91" s="107" t="s">
        <v>623</v>
      </c>
      <c r="AV91" s="107" t="s">
        <v>621</v>
      </c>
      <c r="AW91" s="107" t="s">
        <v>623</v>
      </c>
      <c r="AX91" s="107" t="s">
        <v>621</v>
      </c>
      <c r="AY91" s="107" t="s">
        <v>621</v>
      </c>
      <c r="AZ91" s="107" t="s">
        <v>621</v>
      </c>
      <c r="BA91" s="107" t="s">
        <v>621</v>
      </c>
      <c r="BC91" s="107">
        <f t="shared" si="6"/>
        <v>40</v>
      </c>
      <c r="BD91" s="107">
        <f t="shared" si="7"/>
        <v>3</v>
      </c>
      <c r="BE91" s="107">
        <f t="shared" si="8"/>
        <v>0</v>
      </c>
      <c r="BF91" s="107">
        <f t="shared" si="9"/>
        <v>7</v>
      </c>
      <c r="BG91" s="107">
        <f t="shared" si="10"/>
        <v>0</v>
      </c>
      <c r="BH91" s="107">
        <f t="shared" si="11"/>
        <v>43</v>
      </c>
    </row>
    <row r="92" spans="1:60" x14ac:dyDescent="0.25">
      <c r="A92" s="104">
        <v>266</v>
      </c>
      <c r="B92" s="69" t="s">
        <v>91</v>
      </c>
      <c r="C92" s="69" t="s">
        <v>26</v>
      </c>
      <c r="D92" s="107" t="s">
        <v>621</v>
      </c>
      <c r="E92" s="107" t="s">
        <v>621</v>
      </c>
      <c r="F92" s="107" t="s">
        <v>621</v>
      </c>
      <c r="G92" s="107" t="s">
        <v>621</v>
      </c>
      <c r="H92" s="107" t="s">
        <v>621</v>
      </c>
      <c r="I92" s="107" t="s">
        <v>623</v>
      </c>
      <c r="J92" s="107" t="s">
        <v>621</v>
      </c>
      <c r="K92" s="107" t="s">
        <v>622</v>
      </c>
      <c r="L92" s="107" t="s">
        <v>621</v>
      </c>
      <c r="M92" s="107" t="s">
        <v>621</v>
      </c>
      <c r="N92" s="107" t="s">
        <v>622</v>
      </c>
      <c r="O92" s="107" t="s">
        <v>621</v>
      </c>
      <c r="P92" s="107" t="s">
        <v>621</v>
      </c>
      <c r="Q92" s="107" t="s">
        <v>621</v>
      </c>
      <c r="R92" s="107" t="s">
        <v>623</v>
      </c>
      <c r="S92" s="107" t="s">
        <v>621</v>
      </c>
      <c r="T92" s="107" t="s">
        <v>621</v>
      </c>
      <c r="U92" s="107" t="s">
        <v>621</v>
      </c>
      <c r="V92" s="107" t="s">
        <v>621</v>
      </c>
      <c r="W92" s="107" t="s">
        <v>621</v>
      </c>
      <c r="X92" s="107" t="s">
        <v>621</v>
      </c>
      <c r="Y92" s="107" t="s">
        <v>620</v>
      </c>
      <c r="Z92" s="107" t="s">
        <v>623</v>
      </c>
      <c r="AA92" s="107" t="s">
        <v>621</v>
      </c>
      <c r="AB92" s="107" t="s">
        <v>621</v>
      </c>
      <c r="AC92" s="107" t="s">
        <v>622</v>
      </c>
      <c r="AD92" s="107" t="s">
        <v>621</v>
      </c>
      <c r="AE92" s="107" t="s">
        <v>621</v>
      </c>
      <c r="AF92" s="107" t="s">
        <v>623</v>
      </c>
      <c r="AG92" s="107" t="s">
        <v>621</v>
      </c>
      <c r="AH92" s="107" t="s">
        <v>621</v>
      </c>
      <c r="AI92" s="107" t="s">
        <v>621</v>
      </c>
      <c r="AJ92" s="107" t="s">
        <v>623</v>
      </c>
      <c r="AK92" s="107" t="s">
        <v>623</v>
      </c>
      <c r="AL92" s="107" t="s">
        <v>621</v>
      </c>
      <c r="AM92" s="107" t="s">
        <v>621</v>
      </c>
      <c r="AN92" s="107" t="s">
        <v>622</v>
      </c>
      <c r="AO92" s="107" t="s">
        <v>622</v>
      </c>
      <c r="AP92" s="107" t="s">
        <v>622</v>
      </c>
      <c r="AQ92" s="107" t="s">
        <v>621</v>
      </c>
      <c r="AR92" s="107" t="s">
        <v>621</v>
      </c>
      <c r="AS92" s="107" t="s">
        <v>621</v>
      </c>
      <c r="AT92" s="107" t="s">
        <v>621</v>
      </c>
      <c r="AU92" s="107" t="s">
        <v>621</v>
      </c>
      <c r="AV92" s="107" t="s">
        <v>623</v>
      </c>
      <c r="AW92" s="107" t="s">
        <v>623</v>
      </c>
      <c r="AX92" s="107" t="s">
        <v>621</v>
      </c>
      <c r="AY92" s="107" t="s">
        <v>621</v>
      </c>
      <c r="AZ92" s="107" t="s">
        <v>621</v>
      </c>
      <c r="BA92" s="107" t="s">
        <v>621</v>
      </c>
      <c r="BC92" s="107">
        <f t="shared" si="6"/>
        <v>35</v>
      </c>
      <c r="BD92" s="107">
        <f t="shared" si="7"/>
        <v>6</v>
      </c>
      <c r="BE92" s="107">
        <f t="shared" si="8"/>
        <v>1</v>
      </c>
      <c r="BF92" s="107">
        <f t="shared" si="9"/>
        <v>8</v>
      </c>
      <c r="BG92" s="107">
        <f t="shared" si="10"/>
        <v>0</v>
      </c>
      <c r="BH92" s="107">
        <f t="shared" si="11"/>
        <v>42</v>
      </c>
    </row>
    <row r="93" spans="1:60" x14ac:dyDescent="0.25">
      <c r="A93" s="104">
        <v>267</v>
      </c>
      <c r="B93" s="69" t="s">
        <v>92</v>
      </c>
      <c r="C93" s="69" t="s">
        <v>26</v>
      </c>
      <c r="D93" s="107" t="s">
        <v>621</v>
      </c>
      <c r="E93" s="107" t="s">
        <v>621</v>
      </c>
      <c r="F93" s="107" t="s">
        <v>621</v>
      </c>
      <c r="G93" s="107" t="s">
        <v>621</v>
      </c>
      <c r="H93" s="107" t="s">
        <v>621</v>
      </c>
      <c r="I93" s="107" t="s">
        <v>621</v>
      </c>
      <c r="J93" s="107" t="s">
        <v>622</v>
      </c>
      <c r="K93" s="107" t="s">
        <v>621</v>
      </c>
      <c r="L93" s="107" t="s">
        <v>622</v>
      </c>
      <c r="M93" s="107" t="s">
        <v>621</v>
      </c>
      <c r="N93" s="107" t="s">
        <v>621</v>
      </c>
      <c r="O93" s="107" t="s">
        <v>621</v>
      </c>
      <c r="P93" s="107" t="s">
        <v>621</v>
      </c>
      <c r="Q93" s="107" t="s">
        <v>621</v>
      </c>
      <c r="R93" s="107" t="s">
        <v>623</v>
      </c>
      <c r="S93" s="107" t="s">
        <v>623</v>
      </c>
      <c r="T93" s="107" t="s">
        <v>621</v>
      </c>
      <c r="U93" s="107" t="s">
        <v>621</v>
      </c>
      <c r="V93" s="107" t="s">
        <v>621</v>
      </c>
      <c r="W93" s="107" t="s">
        <v>621</v>
      </c>
      <c r="X93" s="107" t="s">
        <v>621</v>
      </c>
      <c r="Y93" s="107" t="s">
        <v>623</v>
      </c>
      <c r="Z93" s="107" t="s">
        <v>621</v>
      </c>
      <c r="AA93" s="107" t="s">
        <v>622</v>
      </c>
      <c r="AB93" s="107" t="s">
        <v>621</v>
      </c>
      <c r="AC93" s="107" t="s">
        <v>622</v>
      </c>
      <c r="AD93" s="107" t="s">
        <v>621</v>
      </c>
      <c r="AE93" s="107" t="s">
        <v>623</v>
      </c>
      <c r="AF93" s="107" t="s">
        <v>621</v>
      </c>
      <c r="AG93" s="107" t="s">
        <v>621</v>
      </c>
      <c r="AH93" s="107" t="s">
        <v>621</v>
      </c>
      <c r="AI93" s="107" t="s">
        <v>621</v>
      </c>
      <c r="AJ93" s="107" t="s">
        <v>621</v>
      </c>
      <c r="AK93" s="107" t="s">
        <v>621</v>
      </c>
      <c r="AL93" s="107" t="s">
        <v>621</v>
      </c>
      <c r="AM93" s="107" t="s">
        <v>621</v>
      </c>
      <c r="AN93" s="107" t="s">
        <v>621</v>
      </c>
      <c r="AO93" s="107" t="s">
        <v>621</v>
      </c>
      <c r="AP93" s="107" t="s">
        <v>620</v>
      </c>
      <c r="AQ93" s="107" t="s">
        <v>621</v>
      </c>
      <c r="AR93" s="107" t="s">
        <v>621</v>
      </c>
      <c r="AS93" s="107" t="s">
        <v>621</v>
      </c>
      <c r="AT93" s="107" t="s">
        <v>621</v>
      </c>
      <c r="AU93" s="107" t="s">
        <v>623</v>
      </c>
      <c r="AV93" s="107" t="s">
        <v>621</v>
      </c>
      <c r="AW93" s="107" t="s">
        <v>621</v>
      </c>
      <c r="AX93" s="107" t="s">
        <v>621</v>
      </c>
      <c r="AY93" s="107" t="s">
        <v>621</v>
      </c>
      <c r="AZ93" s="107" t="s">
        <v>620</v>
      </c>
      <c r="BA93" s="107" t="s">
        <v>621</v>
      </c>
      <c r="BC93" s="107">
        <f t="shared" si="6"/>
        <v>39</v>
      </c>
      <c r="BD93" s="107">
        <f t="shared" si="7"/>
        <v>4</v>
      </c>
      <c r="BE93" s="107">
        <f t="shared" si="8"/>
        <v>2</v>
      </c>
      <c r="BF93" s="107">
        <f t="shared" si="9"/>
        <v>5</v>
      </c>
      <c r="BG93" s="107">
        <f t="shared" si="10"/>
        <v>0</v>
      </c>
      <c r="BH93" s="107">
        <f t="shared" si="11"/>
        <v>45</v>
      </c>
    </row>
    <row r="94" spans="1:60" x14ac:dyDescent="0.25">
      <c r="A94" s="104">
        <v>268</v>
      </c>
      <c r="B94" s="69" t="s">
        <v>93</v>
      </c>
      <c r="C94" s="69" t="s">
        <v>26</v>
      </c>
      <c r="D94" s="107" t="s">
        <v>621</v>
      </c>
      <c r="E94" s="107" t="s">
        <v>621</v>
      </c>
      <c r="F94" s="107" t="s">
        <v>621</v>
      </c>
      <c r="G94" s="107" t="s">
        <v>621</v>
      </c>
      <c r="H94" s="107" t="s">
        <v>621</v>
      </c>
      <c r="I94" s="107" t="s">
        <v>623</v>
      </c>
      <c r="J94" s="107" t="s">
        <v>622</v>
      </c>
      <c r="K94" s="107" t="s">
        <v>622</v>
      </c>
      <c r="L94" s="107" t="s">
        <v>622</v>
      </c>
      <c r="M94" s="107" t="s">
        <v>621</v>
      </c>
      <c r="N94" s="107" t="s">
        <v>622</v>
      </c>
      <c r="O94" s="107" t="s">
        <v>621</v>
      </c>
      <c r="P94" s="107" t="s">
        <v>621</v>
      </c>
      <c r="Q94" s="107" t="s">
        <v>621</v>
      </c>
      <c r="R94" s="107" t="s">
        <v>623</v>
      </c>
      <c r="S94" s="107" t="s">
        <v>621</v>
      </c>
      <c r="T94" s="107" t="s">
        <v>621</v>
      </c>
      <c r="U94" s="107" t="s">
        <v>623</v>
      </c>
      <c r="V94" s="107" t="s">
        <v>621</v>
      </c>
      <c r="W94" s="107" t="s">
        <v>621</v>
      </c>
      <c r="X94" s="107" t="s">
        <v>622</v>
      </c>
      <c r="Y94" s="107" t="s">
        <v>622</v>
      </c>
      <c r="Z94" s="107" t="s">
        <v>621</v>
      </c>
      <c r="AA94" s="107" t="s">
        <v>622</v>
      </c>
      <c r="AB94" s="107" t="s">
        <v>623</v>
      </c>
      <c r="AC94" s="107" t="s">
        <v>622</v>
      </c>
      <c r="AD94" s="107" t="s">
        <v>621</v>
      </c>
      <c r="AE94" s="107" t="s">
        <v>621</v>
      </c>
      <c r="AF94" s="107" t="s">
        <v>621</v>
      </c>
      <c r="AG94" s="107" t="s">
        <v>622</v>
      </c>
      <c r="AH94" s="107" t="s">
        <v>621</v>
      </c>
      <c r="AI94" s="107" t="s">
        <v>621</v>
      </c>
      <c r="AJ94" s="107" t="s">
        <v>623</v>
      </c>
      <c r="AK94" s="107" t="s">
        <v>623</v>
      </c>
      <c r="AL94" s="107" t="s">
        <v>621</v>
      </c>
      <c r="AM94" s="107" t="s">
        <v>621</v>
      </c>
      <c r="AN94" s="107" t="s">
        <v>622</v>
      </c>
      <c r="AO94" s="107" t="s">
        <v>622</v>
      </c>
      <c r="AP94" s="107" t="s">
        <v>622</v>
      </c>
      <c r="AQ94" s="107" t="s">
        <v>621</v>
      </c>
      <c r="AR94" s="107" t="s">
        <v>621</v>
      </c>
      <c r="AS94" s="107" t="s">
        <v>621</v>
      </c>
      <c r="AT94" s="107" t="s">
        <v>621</v>
      </c>
      <c r="AU94" s="107" t="s">
        <v>621</v>
      </c>
      <c r="AV94" s="107" t="s">
        <v>623</v>
      </c>
      <c r="AW94" s="107" t="s">
        <v>623</v>
      </c>
      <c r="AX94" s="107" t="s">
        <v>622</v>
      </c>
      <c r="AY94" s="107" t="s">
        <v>621</v>
      </c>
      <c r="AZ94" s="107" t="s">
        <v>621</v>
      </c>
      <c r="BA94" s="107" t="s">
        <v>621</v>
      </c>
      <c r="BC94" s="107">
        <f t="shared" si="6"/>
        <v>29</v>
      </c>
      <c r="BD94" s="107">
        <f t="shared" si="7"/>
        <v>13</v>
      </c>
      <c r="BE94" s="107">
        <f t="shared" si="8"/>
        <v>0</v>
      </c>
      <c r="BF94" s="107">
        <f t="shared" si="9"/>
        <v>8</v>
      </c>
      <c r="BG94" s="107">
        <f t="shared" si="10"/>
        <v>0</v>
      </c>
      <c r="BH94" s="107">
        <f t="shared" si="11"/>
        <v>42</v>
      </c>
    </row>
    <row r="95" spans="1:60" x14ac:dyDescent="0.25">
      <c r="A95" s="104">
        <v>269</v>
      </c>
      <c r="B95" s="69" t="s">
        <v>94</v>
      </c>
      <c r="C95" s="69" t="s">
        <v>26</v>
      </c>
      <c r="D95" s="107" t="s">
        <v>621</v>
      </c>
      <c r="E95" s="107" t="s">
        <v>621</v>
      </c>
      <c r="F95" s="107" t="s">
        <v>621</v>
      </c>
      <c r="G95" s="107" t="s">
        <v>621</v>
      </c>
      <c r="H95" s="107" t="s">
        <v>621</v>
      </c>
      <c r="I95" s="107" t="s">
        <v>621</v>
      </c>
      <c r="J95" s="107" t="s">
        <v>621</v>
      </c>
      <c r="K95" s="107" t="s">
        <v>622</v>
      </c>
      <c r="L95" s="107" t="s">
        <v>621</v>
      </c>
      <c r="M95" s="107" t="s">
        <v>621</v>
      </c>
      <c r="N95" s="107" t="s">
        <v>622</v>
      </c>
      <c r="O95" s="107" t="s">
        <v>621</v>
      </c>
      <c r="P95" s="107" t="s">
        <v>621</v>
      </c>
      <c r="Q95" s="107" t="s">
        <v>621</v>
      </c>
      <c r="R95" s="107" t="s">
        <v>621</v>
      </c>
      <c r="S95" s="107" t="s">
        <v>621</v>
      </c>
      <c r="T95" s="107" t="s">
        <v>621</v>
      </c>
      <c r="U95" s="107" t="s">
        <v>621</v>
      </c>
      <c r="V95" s="107" t="s">
        <v>621</v>
      </c>
      <c r="W95" s="107" t="s">
        <v>621</v>
      </c>
      <c r="X95" s="107" t="s">
        <v>621</v>
      </c>
      <c r="Y95" s="107" t="s">
        <v>621</v>
      </c>
      <c r="Z95" s="107" t="s">
        <v>623</v>
      </c>
      <c r="AA95" s="107" t="s">
        <v>621</v>
      </c>
      <c r="AB95" s="107" t="s">
        <v>621</v>
      </c>
      <c r="AC95" s="107" t="s">
        <v>622</v>
      </c>
      <c r="AD95" s="107" t="s">
        <v>621</v>
      </c>
      <c r="AE95" s="107" t="s">
        <v>621</v>
      </c>
      <c r="AF95" s="107" t="s">
        <v>621</v>
      </c>
      <c r="AG95" s="107" t="s">
        <v>622</v>
      </c>
      <c r="AH95" s="107" t="s">
        <v>621</v>
      </c>
      <c r="AI95" s="107" t="s">
        <v>621</v>
      </c>
      <c r="AJ95" s="107" t="s">
        <v>621</v>
      </c>
      <c r="AK95" s="107" t="s">
        <v>621</v>
      </c>
      <c r="AL95" s="107" t="s">
        <v>621</v>
      </c>
      <c r="AM95" s="107" t="s">
        <v>621</v>
      </c>
      <c r="AN95" s="107" t="s">
        <v>622</v>
      </c>
      <c r="AO95" s="107" t="s">
        <v>622</v>
      </c>
      <c r="AP95" s="107" t="s">
        <v>622</v>
      </c>
      <c r="AQ95" s="107" t="s">
        <v>621</v>
      </c>
      <c r="AR95" s="107" t="s">
        <v>621</v>
      </c>
      <c r="AS95" s="107" t="s">
        <v>621</v>
      </c>
      <c r="AT95" s="107" t="s">
        <v>621</v>
      </c>
      <c r="AU95" s="107" t="s">
        <v>621</v>
      </c>
      <c r="AV95" s="107" t="s">
        <v>621</v>
      </c>
      <c r="AW95" s="107" t="s">
        <v>620</v>
      </c>
      <c r="AX95" s="107" t="s">
        <v>622</v>
      </c>
      <c r="AY95" s="107" t="s">
        <v>621</v>
      </c>
      <c r="AZ95" s="107" t="s">
        <v>620</v>
      </c>
      <c r="BA95" s="107" t="s">
        <v>621</v>
      </c>
      <c r="BC95" s="107">
        <f t="shared" si="6"/>
        <v>39</v>
      </c>
      <c r="BD95" s="107">
        <f t="shared" si="7"/>
        <v>8</v>
      </c>
      <c r="BE95" s="107">
        <f t="shared" si="8"/>
        <v>2</v>
      </c>
      <c r="BF95" s="107">
        <f t="shared" si="9"/>
        <v>1</v>
      </c>
      <c r="BG95" s="107">
        <f t="shared" si="10"/>
        <v>0</v>
      </c>
      <c r="BH95" s="107">
        <f t="shared" si="11"/>
        <v>49</v>
      </c>
    </row>
    <row r="96" spans="1:60" x14ac:dyDescent="0.25">
      <c r="A96" s="104">
        <v>270</v>
      </c>
      <c r="B96" s="69" t="s">
        <v>95</v>
      </c>
      <c r="C96" s="69" t="s">
        <v>26</v>
      </c>
      <c r="D96" s="107" t="s">
        <v>621</v>
      </c>
      <c r="E96" s="107" t="s">
        <v>621</v>
      </c>
      <c r="F96" s="107" t="s">
        <v>621</v>
      </c>
      <c r="G96" s="107" t="s">
        <v>621</v>
      </c>
      <c r="H96" s="107" t="s">
        <v>621</v>
      </c>
      <c r="I96" s="107" t="s">
        <v>621</v>
      </c>
      <c r="J96" s="107" t="s">
        <v>621</v>
      </c>
      <c r="K96" s="107" t="s">
        <v>621</v>
      </c>
      <c r="L96" s="107" t="s">
        <v>622</v>
      </c>
      <c r="M96" s="107" t="s">
        <v>621</v>
      </c>
      <c r="N96" s="107" t="s">
        <v>622</v>
      </c>
      <c r="O96" s="107" t="s">
        <v>621</v>
      </c>
      <c r="P96" s="107" t="s">
        <v>621</v>
      </c>
      <c r="Q96" s="107" t="s">
        <v>621</v>
      </c>
      <c r="R96" s="107" t="s">
        <v>621</v>
      </c>
      <c r="S96" s="107" t="s">
        <v>621</v>
      </c>
      <c r="T96" s="107" t="s">
        <v>621</v>
      </c>
      <c r="U96" s="107" t="s">
        <v>621</v>
      </c>
      <c r="V96" s="107" t="s">
        <v>621</v>
      </c>
      <c r="W96" s="107" t="s">
        <v>621</v>
      </c>
      <c r="X96" s="107" t="s">
        <v>621</v>
      </c>
      <c r="Y96" s="107" t="s">
        <v>621</v>
      </c>
      <c r="Z96" s="107" t="s">
        <v>623</v>
      </c>
      <c r="AA96" s="107" t="s">
        <v>622</v>
      </c>
      <c r="AB96" s="107" t="s">
        <v>621</v>
      </c>
      <c r="AC96" s="107" t="s">
        <v>622</v>
      </c>
      <c r="AD96" s="107" t="s">
        <v>621</v>
      </c>
      <c r="AE96" s="107" t="s">
        <v>623</v>
      </c>
      <c r="AF96" s="107" t="s">
        <v>621</v>
      </c>
      <c r="AG96" s="107" t="s">
        <v>622</v>
      </c>
      <c r="AH96" s="107" t="s">
        <v>621</v>
      </c>
      <c r="AI96" s="107" t="s">
        <v>621</v>
      </c>
      <c r="AJ96" s="107" t="s">
        <v>621</v>
      </c>
      <c r="AK96" s="107" t="s">
        <v>621</v>
      </c>
      <c r="AL96" s="107" t="s">
        <v>621</v>
      </c>
      <c r="AM96" s="107" t="s">
        <v>621</v>
      </c>
      <c r="AN96" s="107" t="s">
        <v>622</v>
      </c>
      <c r="AO96" s="107" t="s">
        <v>622</v>
      </c>
      <c r="AP96" s="107" t="s">
        <v>622</v>
      </c>
      <c r="AQ96" s="107" t="s">
        <v>621</v>
      </c>
      <c r="AR96" s="107" t="s">
        <v>621</v>
      </c>
      <c r="AS96" s="107" t="s">
        <v>621</v>
      </c>
      <c r="AT96" s="107" t="s">
        <v>621</v>
      </c>
      <c r="AU96" s="107" t="s">
        <v>621</v>
      </c>
      <c r="AV96" s="107" t="s">
        <v>621</v>
      </c>
      <c r="AW96" s="107" t="s">
        <v>623</v>
      </c>
      <c r="AX96" s="107" t="s">
        <v>622</v>
      </c>
      <c r="AY96" s="107" t="s">
        <v>621</v>
      </c>
      <c r="AZ96" s="107" t="s">
        <v>623</v>
      </c>
      <c r="BA96" s="107" t="s">
        <v>621</v>
      </c>
      <c r="BC96" s="107">
        <f t="shared" si="6"/>
        <v>37</v>
      </c>
      <c r="BD96" s="107">
        <f t="shared" si="7"/>
        <v>9</v>
      </c>
      <c r="BE96" s="107">
        <f t="shared" si="8"/>
        <v>0</v>
      </c>
      <c r="BF96" s="107">
        <f t="shared" si="9"/>
        <v>4</v>
      </c>
      <c r="BG96" s="107">
        <f t="shared" si="10"/>
        <v>0</v>
      </c>
      <c r="BH96" s="107">
        <f t="shared" si="11"/>
        <v>46</v>
      </c>
    </row>
    <row r="97" spans="1:60" x14ac:dyDescent="0.25">
      <c r="A97" s="104">
        <v>301</v>
      </c>
      <c r="B97" s="69" t="s">
        <v>96</v>
      </c>
      <c r="C97" s="69" t="s">
        <v>97</v>
      </c>
      <c r="D97" s="107" t="s">
        <v>621</v>
      </c>
      <c r="E97" s="107" t="s">
        <v>621</v>
      </c>
      <c r="F97" s="107" t="s">
        <v>621</v>
      </c>
      <c r="G97" s="107" t="s">
        <v>621</v>
      </c>
      <c r="H97" s="107" t="s">
        <v>621</v>
      </c>
      <c r="I97" s="107" t="s">
        <v>621</v>
      </c>
      <c r="J97" s="107" t="s">
        <v>622</v>
      </c>
      <c r="K97" s="107" t="s">
        <v>621</v>
      </c>
      <c r="L97" s="107" t="s">
        <v>622</v>
      </c>
      <c r="M97" s="107" t="s">
        <v>621</v>
      </c>
      <c r="N97" s="107" t="s">
        <v>622</v>
      </c>
      <c r="O97" s="107" t="s">
        <v>621</v>
      </c>
      <c r="P97" s="107" t="s">
        <v>622</v>
      </c>
      <c r="Q97" s="107" t="s">
        <v>621</v>
      </c>
      <c r="R97" s="107" t="s">
        <v>621</v>
      </c>
      <c r="S97" s="107" t="s">
        <v>623</v>
      </c>
      <c r="T97" s="107" t="s">
        <v>621</v>
      </c>
      <c r="U97" s="107" t="s">
        <v>621</v>
      </c>
      <c r="V97" s="107" t="s">
        <v>621</v>
      </c>
      <c r="W97" s="107" t="s">
        <v>621</v>
      </c>
      <c r="X97" s="107" t="s">
        <v>621</v>
      </c>
      <c r="Y97" s="107" t="s">
        <v>621</v>
      </c>
      <c r="Z97" s="107" t="s">
        <v>623</v>
      </c>
      <c r="AA97" s="107" t="s">
        <v>622</v>
      </c>
      <c r="AB97" s="107" t="s">
        <v>621</v>
      </c>
      <c r="AC97" s="107" t="s">
        <v>622</v>
      </c>
      <c r="AD97" s="107" t="s">
        <v>621</v>
      </c>
      <c r="AE97" s="107" t="s">
        <v>623</v>
      </c>
      <c r="AF97" s="107" t="s">
        <v>621</v>
      </c>
      <c r="AG97" s="107" t="s">
        <v>622</v>
      </c>
      <c r="AH97" s="107" t="s">
        <v>621</v>
      </c>
      <c r="AI97" s="107" t="s">
        <v>621</v>
      </c>
      <c r="AJ97" s="107" t="s">
        <v>620</v>
      </c>
      <c r="AK97" s="107" t="s">
        <v>620</v>
      </c>
      <c r="AL97" s="107" t="s">
        <v>621</v>
      </c>
      <c r="AM97" s="107" t="s">
        <v>622</v>
      </c>
      <c r="AN97" s="107" t="s">
        <v>622</v>
      </c>
      <c r="AO97" s="107" t="s">
        <v>622</v>
      </c>
      <c r="AP97" s="107" t="s">
        <v>622</v>
      </c>
      <c r="AQ97" s="107" t="s">
        <v>621</v>
      </c>
      <c r="AR97" s="107" t="s">
        <v>622</v>
      </c>
      <c r="AS97" s="107" t="s">
        <v>621</v>
      </c>
      <c r="AT97" s="107" t="s">
        <v>621</v>
      </c>
      <c r="AU97" s="107" t="s">
        <v>621</v>
      </c>
      <c r="AV97" s="107" t="s">
        <v>621</v>
      </c>
      <c r="AW97" s="107" t="s">
        <v>621</v>
      </c>
      <c r="AX97" s="107" t="s">
        <v>622</v>
      </c>
      <c r="AY97" s="107" t="s">
        <v>621</v>
      </c>
      <c r="AZ97" s="107" t="s">
        <v>621</v>
      </c>
      <c r="BA97" s="107" t="s">
        <v>621</v>
      </c>
      <c r="BC97" s="107">
        <f t="shared" si="6"/>
        <v>32</v>
      </c>
      <c r="BD97" s="107">
        <f t="shared" si="7"/>
        <v>13</v>
      </c>
      <c r="BE97" s="107">
        <f t="shared" si="8"/>
        <v>2</v>
      </c>
      <c r="BF97" s="107">
        <f t="shared" si="9"/>
        <v>3</v>
      </c>
      <c r="BG97" s="107">
        <f t="shared" si="10"/>
        <v>0</v>
      </c>
      <c r="BH97" s="107">
        <f t="shared" si="11"/>
        <v>47</v>
      </c>
    </row>
    <row r="98" spans="1:60" x14ac:dyDescent="0.25">
      <c r="A98" s="104">
        <v>302</v>
      </c>
      <c r="B98" s="69" t="s">
        <v>98</v>
      </c>
      <c r="C98" s="69" t="s">
        <v>97</v>
      </c>
      <c r="D98" s="107" t="s">
        <v>621</v>
      </c>
      <c r="E98" s="107" t="s">
        <v>623</v>
      </c>
      <c r="F98" s="107" t="s">
        <v>621</v>
      </c>
      <c r="G98" s="107" t="s">
        <v>621</v>
      </c>
      <c r="H98" s="107" t="s">
        <v>621</v>
      </c>
      <c r="I98" s="107" t="s">
        <v>621</v>
      </c>
      <c r="J98" s="107" t="s">
        <v>621</v>
      </c>
      <c r="K98" s="107" t="s">
        <v>623</v>
      </c>
      <c r="L98" s="107" t="s">
        <v>622</v>
      </c>
      <c r="M98" s="107" t="s">
        <v>621</v>
      </c>
      <c r="N98" s="107" t="s">
        <v>620</v>
      </c>
      <c r="O98" s="107" t="s">
        <v>621</v>
      </c>
      <c r="P98" s="107" t="s">
        <v>621</v>
      </c>
      <c r="Q98" s="107" t="s">
        <v>621</v>
      </c>
      <c r="R98" s="107" t="s">
        <v>621</v>
      </c>
      <c r="S98" s="107" t="s">
        <v>621</v>
      </c>
      <c r="T98" s="107" t="s">
        <v>621</v>
      </c>
      <c r="U98" s="107" t="s">
        <v>621</v>
      </c>
      <c r="V98" s="107" t="s">
        <v>621</v>
      </c>
      <c r="W98" s="107" t="s">
        <v>621</v>
      </c>
      <c r="X98" s="107" t="s">
        <v>621</v>
      </c>
      <c r="Y98" s="107" t="s">
        <v>621</v>
      </c>
      <c r="Z98" s="107" t="s">
        <v>621</v>
      </c>
      <c r="AA98" s="107" t="s">
        <v>621</v>
      </c>
      <c r="AB98" s="107" t="s">
        <v>621</v>
      </c>
      <c r="AC98" s="107" t="s">
        <v>622</v>
      </c>
      <c r="AD98" s="107" t="s">
        <v>621</v>
      </c>
      <c r="AE98" s="107" t="s">
        <v>621</v>
      </c>
      <c r="AF98" s="107" t="s">
        <v>621</v>
      </c>
      <c r="AG98" s="107" t="s">
        <v>622</v>
      </c>
      <c r="AH98" s="107" t="s">
        <v>621</v>
      </c>
      <c r="AI98" s="107" t="s">
        <v>621</v>
      </c>
      <c r="AJ98" s="107" t="s">
        <v>621</v>
      </c>
      <c r="AK98" s="107" t="s">
        <v>621</v>
      </c>
      <c r="AL98" s="107" t="s">
        <v>621</v>
      </c>
      <c r="AM98" s="107" t="s">
        <v>621</v>
      </c>
      <c r="AN98" s="107" t="s">
        <v>622</v>
      </c>
      <c r="AO98" s="107" t="s">
        <v>622</v>
      </c>
      <c r="AP98" s="107" t="s">
        <v>623</v>
      </c>
      <c r="AQ98" s="107" t="s">
        <v>621</v>
      </c>
      <c r="AR98" s="107" t="s">
        <v>621</v>
      </c>
      <c r="AS98" s="107" t="s">
        <v>621</v>
      </c>
      <c r="AT98" s="107" t="s">
        <v>621</v>
      </c>
      <c r="AU98" s="107" t="s">
        <v>623</v>
      </c>
      <c r="AV98" s="107" t="s">
        <v>621</v>
      </c>
      <c r="AW98" s="107" t="s">
        <v>623</v>
      </c>
      <c r="AX98" s="107" t="s">
        <v>621</v>
      </c>
      <c r="AY98" s="107" t="s">
        <v>621</v>
      </c>
      <c r="AZ98" s="107" t="s">
        <v>623</v>
      </c>
      <c r="BA98" s="107" t="s">
        <v>621</v>
      </c>
      <c r="BC98" s="107">
        <f t="shared" si="6"/>
        <v>38</v>
      </c>
      <c r="BD98" s="107">
        <f t="shared" si="7"/>
        <v>5</v>
      </c>
      <c r="BE98" s="107">
        <f t="shared" si="8"/>
        <v>1</v>
      </c>
      <c r="BF98" s="107">
        <f t="shared" si="9"/>
        <v>6</v>
      </c>
      <c r="BG98" s="107">
        <f t="shared" si="10"/>
        <v>0</v>
      </c>
      <c r="BH98" s="107">
        <f t="shared" si="11"/>
        <v>44</v>
      </c>
    </row>
    <row r="99" spans="1:60" x14ac:dyDescent="0.25">
      <c r="A99" s="104">
        <v>303</v>
      </c>
      <c r="B99" s="69" t="s">
        <v>99</v>
      </c>
      <c r="C99" s="69" t="s">
        <v>97</v>
      </c>
      <c r="D99" s="107" t="s">
        <v>621</v>
      </c>
      <c r="E99" s="107" t="s">
        <v>621</v>
      </c>
      <c r="F99" s="107" t="s">
        <v>621</v>
      </c>
      <c r="G99" s="107" t="s">
        <v>621</v>
      </c>
      <c r="H99" s="107" t="s">
        <v>621</v>
      </c>
      <c r="I99" s="107" t="s">
        <v>621</v>
      </c>
      <c r="J99" s="107" t="s">
        <v>621</v>
      </c>
      <c r="K99" s="107" t="s">
        <v>622</v>
      </c>
      <c r="L99" s="107" t="s">
        <v>622</v>
      </c>
      <c r="M99" s="107" t="s">
        <v>621</v>
      </c>
      <c r="N99" s="107" t="s">
        <v>621</v>
      </c>
      <c r="O99" s="107" t="s">
        <v>621</v>
      </c>
      <c r="P99" s="107" t="s">
        <v>621</v>
      </c>
      <c r="Q99" s="107" t="s">
        <v>621</v>
      </c>
      <c r="R99" s="107" t="s">
        <v>621</v>
      </c>
      <c r="S99" s="107" t="s">
        <v>623</v>
      </c>
      <c r="T99" s="107" t="s">
        <v>621</v>
      </c>
      <c r="U99" s="107" t="s">
        <v>621</v>
      </c>
      <c r="V99" s="107" t="s">
        <v>621</v>
      </c>
      <c r="W99" s="107" t="s">
        <v>621</v>
      </c>
      <c r="X99" s="107" t="s">
        <v>621</v>
      </c>
      <c r="Y99" s="107" t="s">
        <v>621</v>
      </c>
      <c r="Z99" s="107" t="s">
        <v>623</v>
      </c>
      <c r="AA99" s="107" t="s">
        <v>621</v>
      </c>
      <c r="AB99" s="107" t="s">
        <v>621</v>
      </c>
      <c r="AC99" s="107" t="s">
        <v>622</v>
      </c>
      <c r="AD99" s="107" t="s">
        <v>621</v>
      </c>
      <c r="AE99" s="107" t="s">
        <v>621</v>
      </c>
      <c r="AF99" s="107" t="s">
        <v>621</v>
      </c>
      <c r="AG99" s="107" t="s">
        <v>621</v>
      </c>
      <c r="AH99" s="107" t="s">
        <v>621</v>
      </c>
      <c r="AI99" s="107" t="s">
        <v>621</v>
      </c>
      <c r="AJ99" s="107" t="s">
        <v>623</v>
      </c>
      <c r="AK99" s="107" t="s">
        <v>623</v>
      </c>
      <c r="AL99" s="107" t="s">
        <v>621</v>
      </c>
      <c r="AM99" s="107" t="s">
        <v>621</v>
      </c>
      <c r="AN99" s="107" t="s">
        <v>622</v>
      </c>
      <c r="AO99" s="107" t="s">
        <v>622</v>
      </c>
      <c r="AP99" s="107" t="s">
        <v>622</v>
      </c>
      <c r="AQ99" s="107" t="s">
        <v>621</v>
      </c>
      <c r="AR99" s="107" t="s">
        <v>621</v>
      </c>
      <c r="AS99" s="107" t="s">
        <v>621</v>
      </c>
      <c r="AT99" s="107" t="s">
        <v>621</v>
      </c>
      <c r="AU99" s="107" t="s">
        <v>621</v>
      </c>
      <c r="AV99" s="107" t="s">
        <v>621</v>
      </c>
      <c r="AW99" s="107" t="s">
        <v>621</v>
      </c>
      <c r="AX99" s="107" t="s">
        <v>621</v>
      </c>
      <c r="AY99" s="107" t="s">
        <v>623</v>
      </c>
      <c r="AZ99" s="107" t="s">
        <v>621</v>
      </c>
      <c r="BA99" s="107" t="s">
        <v>621</v>
      </c>
      <c r="BC99" s="107">
        <f t="shared" si="6"/>
        <v>39</v>
      </c>
      <c r="BD99" s="107">
        <f t="shared" si="7"/>
        <v>6</v>
      </c>
      <c r="BE99" s="107">
        <f t="shared" si="8"/>
        <v>0</v>
      </c>
      <c r="BF99" s="107">
        <f t="shared" si="9"/>
        <v>5</v>
      </c>
      <c r="BG99" s="107">
        <f t="shared" si="10"/>
        <v>0</v>
      </c>
      <c r="BH99" s="107">
        <f t="shared" si="11"/>
        <v>45</v>
      </c>
    </row>
    <row r="100" spans="1:60" x14ac:dyDescent="0.25">
      <c r="A100" s="104">
        <v>304</v>
      </c>
      <c r="B100" s="69" t="s">
        <v>100</v>
      </c>
      <c r="C100" s="69" t="s">
        <v>97</v>
      </c>
      <c r="D100" s="107" t="s">
        <v>621</v>
      </c>
      <c r="E100" s="107" t="s">
        <v>621</v>
      </c>
      <c r="F100" s="107" t="s">
        <v>621</v>
      </c>
      <c r="G100" s="107" t="s">
        <v>621</v>
      </c>
      <c r="H100" s="107" t="s">
        <v>621</v>
      </c>
      <c r="I100" s="107" t="s">
        <v>621</v>
      </c>
      <c r="J100" s="107" t="s">
        <v>621</v>
      </c>
      <c r="K100" s="107" t="s">
        <v>621</v>
      </c>
      <c r="L100" s="107" t="s">
        <v>622</v>
      </c>
      <c r="M100" s="107" t="s">
        <v>621</v>
      </c>
      <c r="N100" s="107" t="s">
        <v>621</v>
      </c>
      <c r="O100" s="107" t="s">
        <v>621</v>
      </c>
      <c r="P100" s="107" t="s">
        <v>621</v>
      </c>
      <c r="Q100" s="107" t="s">
        <v>621</v>
      </c>
      <c r="R100" s="107" t="s">
        <v>621</v>
      </c>
      <c r="S100" s="107" t="s">
        <v>623</v>
      </c>
      <c r="T100" s="107" t="s">
        <v>621</v>
      </c>
      <c r="U100" s="107" t="s">
        <v>623</v>
      </c>
      <c r="V100" s="107" t="s">
        <v>621</v>
      </c>
      <c r="W100" s="107" t="s">
        <v>621</v>
      </c>
      <c r="X100" s="107" t="s">
        <v>621</v>
      </c>
      <c r="Y100" s="107" t="s">
        <v>621</v>
      </c>
      <c r="Z100" s="107" t="s">
        <v>621</v>
      </c>
      <c r="AA100" s="107" t="s">
        <v>622</v>
      </c>
      <c r="AB100" s="107" t="s">
        <v>621</v>
      </c>
      <c r="AC100" s="107" t="s">
        <v>622</v>
      </c>
      <c r="AD100" s="107" t="s">
        <v>621</v>
      </c>
      <c r="AE100" s="107" t="s">
        <v>621</v>
      </c>
      <c r="AF100" s="107" t="s">
        <v>621</v>
      </c>
      <c r="AG100" s="107" t="s">
        <v>622</v>
      </c>
      <c r="AH100" s="107" t="s">
        <v>621</v>
      </c>
      <c r="AI100" s="107" t="s">
        <v>621</v>
      </c>
      <c r="AJ100" s="107" t="s">
        <v>621</v>
      </c>
      <c r="AK100" s="107" t="s">
        <v>621</v>
      </c>
      <c r="AL100" s="107" t="s">
        <v>621</v>
      </c>
      <c r="AM100" s="107" t="s">
        <v>621</v>
      </c>
      <c r="AN100" s="107" t="s">
        <v>622</v>
      </c>
      <c r="AO100" s="107" t="s">
        <v>621</v>
      </c>
      <c r="AP100" s="107" t="s">
        <v>621</v>
      </c>
      <c r="AQ100" s="107" t="s">
        <v>621</v>
      </c>
      <c r="AR100" s="107" t="s">
        <v>621</v>
      </c>
      <c r="AS100" s="107" t="s">
        <v>621</v>
      </c>
      <c r="AT100" s="107" t="s">
        <v>621</v>
      </c>
      <c r="AU100" s="107" t="s">
        <v>621</v>
      </c>
      <c r="AV100" s="107" t="s">
        <v>621</v>
      </c>
      <c r="AW100" s="107" t="s">
        <v>620</v>
      </c>
      <c r="AX100" s="107" t="s">
        <v>621</v>
      </c>
      <c r="AY100" s="107" t="s">
        <v>621</v>
      </c>
      <c r="AZ100" s="107" t="s">
        <v>621</v>
      </c>
      <c r="BA100" s="107" t="s">
        <v>621</v>
      </c>
      <c r="BC100" s="107">
        <f t="shared" si="6"/>
        <v>42</v>
      </c>
      <c r="BD100" s="107">
        <f t="shared" si="7"/>
        <v>5</v>
      </c>
      <c r="BE100" s="107">
        <f t="shared" si="8"/>
        <v>1</v>
      </c>
      <c r="BF100" s="107">
        <f t="shared" si="9"/>
        <v>2</v>
      </c>
      <c r="BG100" s="107">
        <f t="shared" si="10"/>
        <v>0</v>
      </c>
      <c r="BH100" s="107">
        <f t="shared" si="11"/>
        <v>48</v>
      </c>
    </row>
    <row r="101" spans="1:60" x14ac:dyDescent="0.25">
      <c r="A101" s="104">
        <v>305</v>
      </c>
      <c r="B101" s="69" t="s">
        <v>101</v>
      </c>
      <c r="C101" s="69" t="s">
        <v>97</v>
      </c>
      <c r="D101" s="107" t="s">
        <v>621</v>
      </c>
      <c r="E101" s="107" t="s">
        <v>621</v>
      </c>
      <c r="F101" s="107" t="s">
        <v>621</v>
      </c>
      <c r="G101" s="107" t="s">
        <v>621</v>
      </c>
      <c r="H101" s="107" t="s">
        <v>621</v>
      </c>
      <c r="I101" s="107" t="s">
        <v>621</v>
      </c>
      <c r="J101" s="107" t="s">
        <v>621</v>
      </c>
      <c r="K101" s="107" t="s">
        <v>621</v>
      </c>
      <c r="L101" s="107" t="s">
        <v>622</v>
      </c>
      <c r="M101" s="107" t="s">
        <v>621</v>
      </c>
      <c r="N101" s="107" t="s">
        <v>621</v>
      </c>
      <c r="O101" s="107" t="s">
        <v>621</v>
      </c>
      <c r="P101" s="107" t="s">
        <v>621</v>
      </c>
      <c r="Q101" s="107" t="s">
        <v>621</v>
      </c>
      <c r="R101" s="107" t="s">
        <v>621</v>
      </c>
      <c r="S101" s="107" t="s">
        <v>621</v>
      </c>
      <c r="T101" s="107" t="s">
        <v>621</v>
      </c>
      <c r="U101" s="107" t="s">
        <v>621</v>
      </c>
      <c r="V101" s="107" t="s">
        <v>621</v>
      </c>
      <c r="W101" s="107" t="s">
        <v>621</v>
      </c>
      <c r="X101" s="107" t="s">
        <v>620</v>
      </c>
      <c r="Y101" s="107" t="s">
        <v>620</v>
      </c>
      <c r="Z101" s="107" t="s">
        <v>623</v>
      </c>
      <c r="AA101" s="107" t="s">
        <v>622</v>
      </c>
      <c r="AB101" s="107" t="s">
        <v>621</v>
      </c>
      <c r="AC101" s="107" t="s">
        <v>622</v>
      </c>
      <c r="AD101" s="107" t="s">
        <v>621</v>
      </c>
      <c r="AE101" s="107" t="s">
        <v>621</v>
      </c>
      <c r="AF101" s="107" t="s">
        <v>621</v>
      </c>
      <c r="AG101" s="107" t="s">
        <v>622</v>
      </c>
      <c r="AH101" s="107" t="s">
        <v>621</v>
      </c>
      <c r="AI101" s="107" t="s">
        <v>621</v>
      </c>
      <c r="AJ101" s="107" t="s">
        <v>623</v>
      </c>
      <c r="AK101" s="107" t="s">
        <v>623</v>
      </c>
      <c r="AL101" s="107" t="s">
        <v>623</v>
      </c>
      <c r="AM101" s="107" t="s">
        <v>621</v>
      </c>
      <c r="AN101" s="107" t="s">
        <v>622</v>
      </c>
      <c r="AO101" s="107" t="s">
        <v>622</v>
      </c>
      <c r="AP101" s="107" t="s">
        <v>621</v>
      </c>
      <c r="AQ101" s="107" t="s">
        <v>621</v>
      </c>
      <c r="AR101" s="107" t="s">
        <v>621</v>
      </c>
      <c r="AS101" s="107" t="s">
        <v>621</v>
      </c>
      <c r="AT101" s="107" t="s">
        <v>621</v>
      </c>
      <c r="AU101" s="107" t="s">
        <v>621</v>
      </c>
      <c r="AV101" s="107" t="s">
        <v>621</v>
      </c>
      <c r="AW101" s="107" t="s">
        <v>623</v>
      </c>
      <c r="AX101" s="107" t="s">
        <v>621</v>
      </c>
      <c r="AY101" s="107" t="s">
        <v>623</v>
      </c>
      <c r="AZ101" s="107" t="s">
        <v>620</v>
      </c>
      <c r="BA101" s="107" t="s">
        <v>621</v>
      </c>
      <c r="BC101" s="107">
        <f t="shared" si="6"/>
        <v>35</v>
      </c>
      <c r="BD101" s="107">
        <f t="shared" si="7"/>
        <v>6</v>
      </c>
      <c r="BE101" s="107">
        <f t="shared" si="8"/>
        <v>3</v>
      </c>
      <c r="BF101" s="107">
        <f t="shared" si="9"/>
        <v>6</v>
      </c>
      <c r="BG101" s="107">
        <f t="shared" si="10"/>
        <v>0</v>
      </c>
      <c r="BH101" s="107">
        <f t="shared" si="11"/>
        <v>44</v>
      </c>
    </row>
    <row r="102" spans="1:60" x14ac:dyDescent="0.25">
      <c r="A102" s="104">
        <v>306</v>
      </c>
      <c r="B102" s="69" t="s">
        <v>102</v>
      </c>
      <c r="C102" s="69" t="s">
        <v>97</v>
      </c>
      <c r="D102" s="107" t="s">
        <v>621</v>
      </c>
      <c r="E102" s="107" t="s">
        <v>621</v>
      </c>
      <c r="F102" s="107" t="s">
        <v>621</v>
      </c>
      <c r="G102" s="107" t="s">
        <v>623</v>
      </c>
      <c r="H102" s="107" t="s">
        <v>621</v>
      </c>
      <c r="I102" s="107" t="s">
        <v>621</v>
      </c>
      <c r="J102" s="107" t="s">
        <v>621</v>
      </c>
      <c r="K102" s="107" t="s">
        <v>622</v>
      </c>
      <c r="L102" s="107" t="s">
        <v>622</v>
      </c>
      <c r="M102" s="107" t="s">
        <v>621</v>
      </c>
      <c r="N102" s="107" t="s">
        <v>621</v>
      </c>
      <c r="O102" s="107" t="s">
        <v>621</v>
      </c>
      <c r="P102" s="107" t="s">
        <v>621</v>
      </c>
      <c r="Q102" s="107" t="s">
        <v>621</v>
      </c>
      <c r="R102" s="107" t="s">
        <v>621</v>
      </c>
      <c r="S102" s="107" t="s">
        <v>621</v>
      </c>
      <c r="T102" s="107" t="s">
        <v>621</v>
      </c>
      <c r="U102" s="107" t="s">
        <v>621</v>
      </c>
      <c r="V102" s="107" t="s">
        <v>621</v>
      </c>
      <c r="W102" s="107" t="s">
        <v>621</v>
      </c>
      <c r="X102" s="107" t="s">
        <v>621</v>
      </c>
      <c r="Y102" s="107" t="s">
        <v>620</v>
      </c>
      <c r="Z102" s="107" t="s">
        <v>623</v>
      </c>
      <c r="AA102" s="107" t="s">
        <v>622</v>
      </c>
      <c r="AB102" s="107" t="s">
        <v>621</v>
      </c>
      <c r="AC102" s="107" t="s">
        <v>622</v>
      </c>
      <c r="AD102" s="107" t="s">
        <v>621</v>
      </c>
      <c r="AE102" s="107" t="s">
        <v>621</v>
      </c>
      <c r="AF102" s="107" t="s">
        <v>621</v>
      </c>
      <c r="AG102" s="107" t="s">
        <v>621</v>
      </c>
      <c r="AH102" s="107" t="s">
        <v>621</v>
      </c>
      <c r="AI102" s="107" t="s">
        <v>621</v>
      </c>
      <c r="AJ102" s="107" t="s">
        <v>621</v>
      </c>
      <c r="AK102" s="107" t="s">
        <v>621</v>
      </c>
      <c r="AL102" s="107" t="s">
        <v>623</v>
      </c>
      <c r="AM102" s="107" t="s">
        <v>621</v>
      </c>
      <c r="AN102" s="107" t="s">
        <v>621</v>
      </c>
      <c r="AO102" s="107" t="s">
        <v>621</v>
      </c>
      <c r="AP102" s="107" t="s">
        <v>621</v>
      </c>
      <c r="AQ102" s="107" t="s">
        <v>621</v>
      </c>
      <c r="AR102" s="107" t="s">
        <v>621</v>
      </c>
      <c r="AS102" s="107" t="s">
        <v>621</v>
      </c>
      <c r="AT102" s="107" t="s">
        <v>621</v>
      </c>
      <c r="AU102" s="107" t="s">
        <v>621</v>
      </c>
      <c r="AV102" s="107" t="s">
        <v>621</v>
      </c>
      <c r="AW102" s="107" t="s">
        <v>623</v>
      </c>
      <c r="AX102" s="107" t="s">
        <v>621</v>
      </c>
      <c r="AY102" s="107" t="s">
        <v>621</v>
      </c>
      <c r="AZ102" s="107" t="s">
        <v>621</v>
      </c>
      <c r="BA102" s="107" t="s">
        <v>621</v>
      </c>
      <c r="BC102" s="107">
        <f t="shared" si="6"/>
        <v>41</v>
      </c>
      <c r="BD102" s="107">
        <f t="shared" si="7"/>
        <v>4</v>
      </c>
      <c r="BE102" s="107">
        <f t="shared" si="8"/>
        <v>1</v>
      </c>
      <c r="BF102" s="107">
        <f t="shared" si="9"/>
        <v>4</v>
      </c>
      <c r="BG102" s="107">
        <f t="shared" si="10"/>
        <v>0</v>
      </c>
      <c r="BH102" s="107">
        <f t="shared" si="11"/>
        <v>46</v>
      </c>
    </row>
    <row r="103" spans="1:60" x14ac:dyDescent="0.25">
      <c r="A103" s="104">
        <v>307</v>
      </c>
      <c r="B103" s="69" t="s">
        <v>103</v>
      </c>
      <c r="C103" s="69" t="s">
        <v>97</v>
      </c>
      <c r="D103" s="107" t="s">
        <v>621</v>
      </c>
      <c r="E103" s="107" t="s">
        <v>621</v>
      </c>
      <c r="F103" s="107" t="s">
        <v>621</v>
      </c>
      <c r="G103" s="107" t="s">
        <v>621</v>
      </c>
      <c r="H103" s="107" t="s">
        <v>621</v>
      </c>
      <c r="I103" s="107" t="s">
        <v>623</v>
      </c>
      <c r="J103" s="107" t="s">
        <v>621</v>
      </c>
      <c r="K103" s="107" t="s">
        <v>622</v>
      </c>
      <c r="L103" s="107" t="s">
        <v>622</v>
      </c>
      <c r="M103" s="107" t="s">
        <v>621</v>
      </c>
      <c r="N103" s="107" t="s">
        <v>620</v>
      </c>
      <c r="O103" s="107" t="s">
        <v>623</v>
      </c>
      <c r="P103" s="107" t="s">
        <v>622</v>
      </c>
      <c r="Q103" s="107" t="s">
        <v>623</v>
      </c>
      <c r="R103" s="107" t="s">
        <v>623</v>
      </c>
      <c r="S103" s="107" t="s">
        <v>621</v>
      </c>
      <c r="T103" s="107" t="s">
        <v>621</v>
      </c>
      <c r="U103" s="107" t="s">
        <v>621</v>
      </c>
      <c r="V103" s="107" t="s">
        <v>621</v>
      </c>
      <c r="W103" s="107" t="s">
        <v>621</v>
      </c>
      <c r="X103" s="107" t="s">
        <v>620</v>
      </c>
      <c r="Y103" s="107" t="s">
        <v>620</v>
      </c>
      <c r="Z103" s="107" t="s">
        <v>623</v>
      </c>
      <c r="AA103" s="107" t="s">
        <v>621</v>
      </c>
      <c r="AB103" s="107" t="s">
        <v>623</v>
      </c>
      <c r="AC103" s="107" t="s">
        <v>622</v>
      </c>
      <c r="AD103" s="107" t="s">
        <v>621</v>
      </c>
      <c r="AE103" s="107" t="s">
        <v>621</v>
      </c>
      <c r="AF103" s="107" t="s">
        <v>621</v>
      </c>
      <c r="AG103" s="107" t="s">
        <v>622</v>
      </c>
      <c r="AH103" s="107" t="s">
        <v>621</v>
      </c>
      <c r="AI103" s="107" t="s">
        <v>621</v>
      </c>
      <c r="AJ103" s="107" t="s">
        <v>621</v>
      </c>
      <c r="AK103" s="107" t="s">
        <v>621</v>
      </c>
      <c r="AL103" s="107" t="s">
        <v>621</v>
      </c>
      <c r="AM103" s="107" t="s">
        <v>621</v>
      </c>
      <c r="AN103" s="107" t="s">
        <v>622</v>
      </c>
      <c r="AO103" s="107" t="s">
        <v>622</v>
      </c>
      <c r="AP103" s="107" t="s">
        <v>620</v>
      </c>
      <c r="AQ103" s="107" t="s">
        <v>621</v>
      </c>
      <c r="AR103" s="107" t="s">
        <v>621</v>
      </c>
      <c r="AS103" s="107" t="s">
        <v>621</v>
      </c>
      <c r="AT103" s="107" t="s">
        <v>621</v>
      </c>
      <c r="AU103" s="107" t="s">
        <v>621</v>
      </c>
      <c r="AV103" s="107" t="s">
        <v>621</v>
      </c>
      <c r="AW103" s="107" t="s">
        <v>623</v>
      </c>
      <c r="AX103" s="107" t="s">
        <v>621</v>
      </c>
      <c r="AY103" s="107" t="s">
        <v>623</v>
      </c>
      <c r="AZ103" s="107" t="s">
        <v>620</v>
      </c>
      <c r="BA103" s="107" t="s">
        <v>621</v>
      </c>
      <c r="BC103" s="107">
        <f t="shared" si="6"/>
        <v>30</v>
      </c>
      <c r="BD103" s="107">
        <f t="shared" si="7"/>
        <v>7</v>
      </c>
      <c r="BE103" s="107">
        <f t="shared" si="8"/>
        <v>5</v>
      </c>
      <c r="BF103" s="107">
        <f t="shared" si="9"/>
        <v>8</v>
      </c>
      <c r="BG103" s="107">
        <f t="shared" si="10"/>
        <v>0</v>
      </c>
      <c r="BH103" s="107">
        <f t="shared" si="11"/>
        <v>42</v>
      </c>
    </row>
    <row r="104" spans="1:60" x14ac:dyDescent="0.25">
      <c r="A104" s="104">
        <v>308</v>
      </c>
      <c r="B104" s="69" t="s">
        <v>104</v>
      </c>
      <c r="C104" s="69" t="s">
        <v>97</v>
      </c>
      <c r="D104" s="107" t="s">
        <v>621</v>
      </c>
      <c r="E104" s="107" t="s">
        <v>621</v>
      </c>
      <c r="F104" s="107" t="s">
        <v>621</v>
      </c>
      <c r="G104" s="107" t="s">
        <v>621</v>
      </c>
      <c r="H104" s="107" t="s">
        <v>621</v>
      </c>
      <c r="I104" s="107" t="s">
        <v>621</v>
      </c>
      <c r="J104" s="107" t="s">
        <v>621</v>
      </c>
      <c r="K104" s="107" t="s">
        <v>621</v>
      </c>
      <c r="L104" s="107" t="s">
        <v>622</v>
      </c>
      <c r="M104" s="107" t="s">
        <v>621</v>
      </c>
      <c r="N104" s="107" t="s">
        <v>621</v>
      </c>
      <c r="O104" s="107" t="s">
        <v>621</v>
      </c>
      <c r="P104" s="107" t="s">
        <v>623</v>
      </c>
      <c r="Q104" s="107" t="s">
        <v>621</v>
      </c>
      <c r="R104" s="107" t="s">
        <v>623</v>
      </c>
      <c r="S104" s="107" t="s">
        <v>621</v>
      </c>
      <c r="T104" s="107" t="s">
        <v>621</v>
      </c>
      <c r="U104" s="107" t="s">
        <v>620</v>
      </c>
      <c r="V104" s="107" t="s">
        <v>621</v>
      </c>
      <c r="W104" s="107" t="s">
        <v>621</v>
      </c>
      <c r="X104" s="107" t="s">
        <v>621</v>
      </c>
      <c r="Y104" s="107" t="s">
        <v>621</v>
      </c>
      <c r="Z104" s="107" t="s">
        <v>621</v>
      </c>
      <c r="AA104" s="107" t="s">
        <v>621</v>
      </c>
      <c r="AB104" s="107" t="s">
        <v>621</v>
      </c>
      <c r="AC104" s="107" t="s">
        <v>622</v>
      </c>
      <c r="AD104" s="107" t="s">
        <v>621</v>
      </c>
      <c r="AE104" s="107" t="s">
        <v>623</v>
      </c>
      <c r="AF104" s="107" t="s">
        <v>621</v>
      </c>
      <c r="AG104" s="107" t="s">
        <v>622</v>
      </c>
      <c r="AH104" s="107" t="s">
        <v>621</v>
      </c>
      <c r="AI104" s="107" t="s">
        <v>621</v>
      </c>
      <c r="AJ104" s="107" t="s">
        <v>621</v>
      </c>
      <c r="AK104" s="107" t="s">
        <v>621</v>
      </c>
      <c r="AL104" s="107" t="s">
        <v>621</v>
      </c>
      <c r="AM104" s="107" t="s">
        <v>621</v>
      </c>
      <c r="AN104" s="107" t="s">
        <v>623</v>
      </c>
      <c r="AO104" s="107" t="s">
        <v>622</v>
      </c>
      <c r="AP104" s="107" t="s">
        <v>620</v>
      </c>
      <c r="AQ104" s="107" t="s">
        <v>621</v>
      </c>
      <c r="AR104" s="107" t="s">
        <v>621</v>
      </c>
      <c r="AS104" s="107" t="s">
        <v>621</v>
      </c>
      <c r="AT104" s="107" t="s">
        <v>621</v>
      </c>
      <c r="AU104" s="107" t="s">
        <v>621</v>
      </c>
      <c r="AV104" s="107" t="s">
        <v>621</v>
      </c>
      <c r="AW104" s="107" t="s">
        <v>621</v>
      </c>
      <c r="AX104" s="107" t="s">
        <v>621</v>
      </c>
      <c r="AY104" s="107" t="s">
        <v>621</v>
      </c>
      <c r="AZ104" s="107" t="s">
        <v>621</v>
      </c>
      <c r="BA104" s="107" t="s">
        <v>621</v>
      </c>
      <c r="BC104" s="107">
        <f t="shared" si="6"/>
        <v>40</v>
      </c>
      <c r="BD104" s="107">
        <f t="shared" si="7"/>
        <v>4</v>
      </c>
      <c r="BE104" s="107">
        <f t="shared" si="8"/>
        <v>2</v>
      </c>
      <c r="BF104" s="107">
        <f t="shared" si="9"/>
        <v>4</v>
      </c>
      <c r="BG104" s="107">
        <f t="shared" si="10"/>
        <v>0</v>
      </c>
      <c r="BH104" s="107">
        <f t="shared" si="11"/>
        <v>46</v>
      </c>
    </row>
    <row r="105" spans="1:60" x14ac:dyDescent="0.25">
      <c r="A105" s="104">
        <v>309</v>
      </c>
      <c r="B105" s="69" t="s">
        <v>105</v>
      </c>
      <c r="C105" s="69" t="s">
        <v>97</v>
      </c>
      <c r="D105" s="107" t="s">
        <v>621</v>
      </c>
      <c r="E105" s="107" t="s">
        <v>621</v>
      </c>
      <c r="F105" s="107" t="s">
        <v>621</v>
      </c>
      <c r="G105" s="107" t="s">
        <v>621</v>
      </c>
      <c r="H105" s="107" t="s">
        <v>621</v>
      </c>
      <c r="I105" s="107" t="s">
        <v>623</v>
      </c>
      <c r="J105" s="107" t="s">
        <v>621</v>
      </c>
      <c r="K105" s="107" t="s">
        <v>622</v>
      </c>
      <c r="L105" s="107" t="s">
        <v>622</v>
      </c>
      <c r="M105" s="107" t="s">
        <v>621</v>
      </c>
      <c r="N105" s="107" t="s">
        <v>620</v>
      </c>
      <c r="O105" s="107" t="s">
        <v>621</v>
      </c>
      <c r="P105" s="107" t="s">
        <v>623</v>
      </c>
      <c r="Q105" s="107" t="s">
        <v>621</v>
      </c>
      <c r="R105" s="107" t="s">
        <v>621</v>
      </c>
      <c r="S105" s="107" t="s">
        <v>621</v>
      </c>
      <c r="T105" s="107" t="s">
        <v>621</v>
      </c>
      <c r="U105" s="107" t="s">
        <v>621</v>
      </c>
      <c r="V105" s="107" t="s">
        <v>621</v>
      </c>
      <c r="W105" s="107" t="s">
        <v>621</v>
      </c>
      <c r="X105" s="107" t="s">
        <v>620</v>
      </c>
      <c r="Y105" s="107" t="s">
        <v>620</v>
      </c>
      <c r="Z105" s="107" t="s">
        <v>623</v>
      </c>
      <c r="AA105" s="107" t="s">
        <v>622</v>
      </c>
      <c r="AB105" s="107" t="s">
        <v>623</v>
      </c>
      <c r="AC105" s="107" t="s">
        <v>622</v>
      </c>
      <c r="AD105" s="107" t="s">
        <v>621</v>
      </c>
      <c r="AE105" s="107" t="s">
        <v>621</v>
      </c>
      <c r="AF105" s="107" t="s">
        <v>621</v>
      </c>
      <c r="AG105" s="107" t="s">
        <v>622</v>
      </c>
      <c r="AH105" s="107" t="s">
        <v>621</v>
      </c>
      <c r="AI105" s="107" t="s">
        <v>623</v>
      </c>
      <c r="AJ105" s="107" t="s">
        <v>621</v>
      </c>
      <c r="AK105" s="107" t="s">
        <v>621</v>
      </c>
      <c r="AL105" s="107" t="s">
        <v>623</v>
      </c>
      <c r="AM105" s="107" t="s">
        <v>621</v>
      </c>
      <c r="AN105" s="107" t="s">
        <v>622</v>
      </c>
      <c r="AO105" s="107" t="s">
        <v>622</v>
      </c>
      <c r="AP105" s="107" t="s">
        <v>620</v>
      </c>
      <c r="AQ105" s="107" t="s">
        <v>621</v>
      </c>
      <c r="AR105" s="107" t="s">
        <v>621</v>
      </c>
      <c r="AS105" s="107" t="s">
        <v>621</v>
      </c>
      <c r="AT105" s="107" t="s">
        <v>621</v>
      </c>
      <c r="AU105" s="107" t="s">
        <v>623</v>
      </c>
      <c r="AV105" s="107" t="s">
        <v>621</v>
      </c>
      <c r="AW105" s="107" t="s">
        <v>623</v>
      </c>
      <c r="AX105" s="107" t="s">
        <v>622</v>
      </c>
      <c r="AY105" s="107" t="s">
        <v>621</v>
      </c>
      <c r="AZ105" s="107" t="s">
        <v>621</v>
      </c>
      <c r="BA105" s="107" t="s">
        <v>621</v>
      </c>
      <c r="BC105" s="107">
        <f t="shared" si="6"/>
        <v>30</v>
      </c>
      <c r="BD105" s="107">
        <f t="shared" si="7"/>
        <v>8</v>
      </c>
      <c r="BE105" s="107">
        <f t="shared" si="8"/>
        <v>4</v>
      </c>
      <c r="BF105" s="107">
        <f t="shared" si="9"/>
        <v>8</v>
      </c>
      <c r="BG105" s="107">
        <f t="shared" si="10"/>
        <v>0</v>
      </c>
      <c r="BH105" s="107">
        <f t="shared" si="11"/>
        <v>42</v>
      </c>
    </row>
    <row r="106" spans="1:60" x14ac:dyDescent="0.25">
      <c r="A106" s="104">
        <v>310</v>
      </c>
      <c r="B106" s="69" t="s">
        <v>106</v>
      </c>
      <c r="C106" s="69" t="s">
        <v>97</v>
      </c>
      <c r="D106" s="107" t="s">
        <v>621</v>
      </c>
      <c r="E106" s="107" t="s">
        <v>621</v>
      </c>
      <c r="F106" s="107" t="s">
        <v>621</v>
      </c>
      <c r="G106" s="107" t="s">
        <v>621</v>
      </c>
      <c r="H106" s="107" t="s">
        <v>621</v>
      </c>
      <c r="I106" s="107" t="s">
        <v>621</v>
      </c>
      <c r="J106" s="107" t="s">
        <v>621</v>
      </c>
      <c r="K106" s="107" t="s">
        <v>621</v>
      </c>
      <c r="L106" s="107" t="s">
        <v>622</v>
      </c>
      <c r="M106" s="107" t="s">
        <v>621</v>
      </c>
      <c r="N106" s="107" t="s">
        <v>621</v>
      </c>
      <c r="O106" s="107" t="s">
        <v>621</v>
      </c>
      <c r="P106" s="107" t="s">
        <v>621</v>
      </c>
      <c r="Q106" s="107" t="s">
        <v>621</v>
      </c>
      <c r="R106" s="107" t="s">
        <v>623</v>
      </c>
      <c r="S106" s="107" t="s">
        <v>623</v>
      </c>
      <c r="T106" s="107" t="s">
        <v>621</v>
      </c>
      <c r="U106" s="107" t="s">
        <v>621</v>
      </c>
      <c r="V106" s="107" t="s">
        <v>621</v>
      </c>
      <c r="W106" s="107" t="s">
        <v>621</v>
      </c>
      <c r="X106" s="107" t="s">
        <v>621</v>
      </c>
      <c r="Y106" s="107" t="s">
        <v>621</v>
      </c>
      <c r="Z106" s="107" t="s">
        <v>621</v>
      </c>
      <c r="AA106" s="107" t="s">
        <v>621</v>
      </c>
      <c r="AB106" s="107" t="s">
        <v>621</v>
      </c>
      <c r="AC106" s="107" t="s">
        <v>621</v>
      </c>
      <c r="AD106" s="107" t="s">
        <v>621</v>
      </c>
      <c r="AE106" s="107" t="s">
        <v>621</v>
      </c>
      <c r="AF106" s="107" t="s">
        <v>621</v>
      </c>
      <c r="AG106" s="107" t="s">
        <v>621</v>
      </c>
      <c r="AH106" s="107" t="s">
        <v>621</v>
      </c>
      <c r="AI106" s="107" t="s">
        <v>621</v>
      </c>
      <c r="AJ106" s="107" t="s">
        <v>621</v>
      </c>
      <c r="AK106" s="107" t="s">
        <v>621</v>
      </c>
      <c r="AL106" s="107" t="s">
        <v>621</v>
      </c>
      <c r="AM106" s="107" t="s">
        <v>621</v>
      </c>
      <c r="AN106" s="107" t="s">
        <v>622</v>
      </c>
      <c r="AO106" s="107" t="s">
        <v>622</v>
      </c>
      <c r="AP106" s="107" t="s">
        <v>621</v>
      </c>
      <c r="AQ106" s="107" t="s">
        <v>621</v>
      </c>
      <c r="AR106" s="107" t="s">
        <v>621</v>
      </c>
      <c r="AS106" s="107" t="s">
        <v>621</v>
      </c>
      <c r="AT106" s="107" t="s">
        <v>621</v>
      </c>
      <c r="AU106" s="107" t="s">
        <v>623</v>
      </c>
      <c r="AV106" s="107" t="s">
        <v>621</v>
      </c>
      <c r="AW106" s="107" t="s">
        <v>623</v>
      </c>
      <c r="AX106" s="107" t="s">
        <v>621</v>
      </c>
      <c r="AY106" s="107" t="s">
        <v>623</v>
      </c>
      <c r="AZ106" s="107" t="s">
        <v>623</v>
      </c>
      <c r="BA106" s="107" t="s">
        <v>621</v>
      </c>
      <c r="BC106" s="107">
        <f t="shared" si="6"/>
        <v>41</v>
      </c>
      <c r="BD106" s="107">
        <f t="shared" si="7"/>
        <v>3</v>
      </c>
      <c r="BE106" s="107">
        <f t="shared" si="8"/>
        <v>0</v>
      </c>
      <c r="BF106" s="107">
        <f t="shared" si="9"/>
        <v>6</v>
      </c>
      <c r="BG106" s="107">
        <f t="shared" si="10"/>
        <v>0</v>
      </c>
      <c r="BH106" s="107">
        <f t="shared" si="11"/>
        <v>44</v>
      </c>
    </row>
    <row r="107" spans="1:60" x14ac:dyDescent="0.25">
      <c r="A107" s="104">
        <v>311</v>
      </c>
      <c r="B107" s="69" t="s">
        <v>107</v>
      </c>
      <c r="C107" s="69" t="s">
        <v>97</v>
      </c>
      <c r="D107" s="107" t="s">
        <v>621</v>
      </c>
      <c r="E107" s="107" t="s">
        <v>621</v>
      </c>
      <c r="F107" s="107" t="s">
        <v>621</v>
      </c>
      <c r="G107" s="107" t="s">
        <v>621</v>
      </c>
      <c r="H107" s="107" t="s">
        <v>621</v>
      </c>
      <c r="I107" s="107" t="s">
        <v>623</v>
      </c>
      <c r="J107" s="107" t="s">
        <v>621</v>
      </c>
      <c r="K107" s="107" t="s">
        <v>623</v>
      </c>
      <c r="L107" s="107" t="s">
        <v>622</v>
      </c>
      <c r="M107" s="107" t="s">
        <v>621</v>
      </c>
      <c r="N107" s="107" t="s">
        <v>623</v>
      </c>
      <c r="O107" s="107" t="s">
        <v>621</v>
      </c>
      <c r="P107" s="107" t="s">
        <v>621</v>
      </c>
      <c r="Q107" s="107" t="s">
        <v>623</v>
      </c>
      <c r="R107" s="107" t="s">
        <v>621</v>
      </c>
      <c r="S107" s="107" t="s">
        <v>621</v>
      </c>
      <c r="T107" s="107" t="s">
        <v>621</v>
      </c>
      <c r="U107" s="107" t="s">
        <v>621</v>
      </c>
      <c r="V107" s="107" t="s">
        <v>621</v>
      </c>
      <c r="W107" s="107" t="s">
        <v>621</v>
      </c>
      <c r="X107" s="107" t="s">
        <v>621</v>
      </c>
      <c r="Y107" s="107" t="s">
        <v>621</v>
      </c>
      <c r="Z107" s="107" t="s">
        <v>623</v>
      </c>
      <c r="AA107" s="107" t="s">
        <v>622</v>
      </c>
      <c r="AB107" s="107" t="s">
        <v>623</v>
      </c>
      <c r="AC107" s="107" t="s">
        <v>622</v>
      </c>
      <c r="AD107" s="107" t="s">
        <v>621</v>
      </c>
      <c r="AE107" s="107" t="s">
        <v>621</v>
      </c>
      <c r="AF107" s="107" t="s">
        <v>621</v>
      </c>
      <c r="AG107" s="107" t="s">
        <v>622</v>
      </c>
      <c r="AH107" s="107" t="s">
        <v>621</v>
      </c>
      <c r="AI107" s="107" t="s">
        <v>621</v>
      </c>
      <c r="AJ107" s="107" t="s">
        <v>621</v>
      </c>
      <c r="AK107" s="107" t="s">
        <v>621</v>
      </c>
      <c r="AL107" s="107" t="s">
        <v>621</v>
      </c>
      <c r="AM107" s="107" t="s">
        <v>621</v>
      </c>
      <c r="AN107" s="107" t="s">
        <v>622</v>
      </c>
      <c r="AO107" s="107" t="s">
        <v>621</v>
      </c>
      <c r="AP107" s="107" t="s">
        <v>623</v>
      </c>
      <c r="AQ107" s="107" t="s">
        <v>621</v>
      </c>
      <c r="AR107" s="107" t="s">
        <v>621</v>
      </c>
      <c r="AS107" s="107" t="s">
        <v>621</v>
      </c>
      <c r="AT107" s="107" t="s">
        <v>621</v>
      </c>
      <c r="AU107" s="107" t="s">
        <v>621</v>
      </c>
      <c r="AV107" s="107" t="s">
        <v>621</v>
      </c>
      <c r="AW107" s="107" t="s">
        <v>623</v>
      </c>
      <c r="AX107" s="107" t="s">
        <v>621</v>
      </c>
      <c r="AY107" s="107" t="s">
        <v>621</v>
      </c>
      <c r="AZ107" s="107" t="s">
        <v>621</v>
      </c>
      <c r="BA107" s="107" t="s">
        <v>621</v>
      </c>
      <c r="BC107" s="107">
        <f t="shared" si="6"/>
        <v>37</v>
      </c>
      <c r="BD107" s="107">
        <f t="shared" si="7"/>
        <v>5</v>
      </c>
      <c r="BE107" s="107">
        <f t="shared" si="8"/>
        <v>0</v>
      </c>
      <c r="BF107" s="107">
        <f t="shared" si="9"/>
        <v>8</v>
      </c>
      <c r="BG107" s="107">
        <f t="shared" si="10"/>
        <v>0</v>
      </c>
      <c r="BH107" s="107">
        <f t="shared" si="11"/>
        <v>42</v>
      </c>
    </row>
    <row r="108" spans="1:60" x14ac:dyDescent="0.25">
      <c r="A108" s="104">
        <v>312</v>
      </c>
      <c r="B108" s="69" t="s">
        <v>108</v>
      </c>
      <c r="C108" s="69" t="s">
        <v>97</v>
      </c>
      <c r="D108" s="107" t="s">
        <v>621</v>
      </c>
      <c r="E108" s="107" t="s">
        <v>621</v>
      </c>
      <c r="F108" s="107" t="s">
        <v>621</v>
      </c>
      <c r="G108" s="107" t="s">
        <v>621</v>
      </c>
      <c r="H108" s="107" t="s">
        <v>621</v>
      </c>
      <c r="I108" s="107" t="s">
        <v>621</v>
      </c>
      <c r="J108" s="107" t="s">
        <v>621</v>
      </c>
      <c r="K108" s="107" t="s">
        <v>621</v>
      </c>
      <c r="L108" s="107" t="s">
        <v>621</v>
      </c>
      <c r="M108" s="107" t="s">
        <v>621</v>
      </c>
      <c r="N108" s="107" t="s">
        <v>621</v>
      </c>
      <c r="O108" s="107" t="s">
        <v>621</v>
      </c>
      <c r="P108" s="107" t="s">
        <v>621</v>
      </c>
      <c r="Q108" s="107" t="s">
        <v>621</v>
      </c>
      <c r="R108" s="107" t="s">
        <v>623</v>
      </c>
      <c r="S108" s="107" t="s">
        <v>621</v>
      </c>
      <c r="T108" s="107" t="s">
        <v>621</v>
      </c>
      <c r="U108" s="107" t="s">
        <v>623</v>
      </c>
      <c r="V108" s="107" t="s">
        <v>623</v>
      </c>
      <c r="W108" s="107" t="s">
        <v>621</v>
      </c>
      <c r="X108" s="107" t="s">
        <v>621</v>
      </c>
      <c r="Y108" s="107" t="s">
        <v>621</v>
      </c>
      <c r="Z108" s="107" t="s">
        <v>623</v>
      </c>
      <c r="AA108" s="107" t="s">
        <v>622</v>
      </c>
      <c r="AB108" s="107" t="s">
        <v>621</v>
      </c>
      <c r="AC108" s="107" t="s">
        <v>621</v>
      </c>
      <c r="AD108" s="107" t="s">
        <v>621</v>
      </c>
      <c r="AE108" s="107" t="s">
        <v>623</v>
      </c>
      <c r="AF108" s="107" t="s">
        <v>621</v>
      </c>
      <c r="AG108" s="107" t="s">
        <v>621</v>
      </c>
      <c r="AH108" s="107" t="s">
        <v>621</v>
      </c>
      <c r="AI108" s="107" t="s">
        <v>621</v>
      </c>
      <c r="AJ108" s="107" t="s">
        <v>623</v>
      </c>
      <c r="AK108" s="107" t="s">
        <v>623</v>
      </c>
      <c r="AL108" s="107" t="s">
        <v>621</v>
      </c>
      <c r="AM108" s="107" t="s">
        <v>621</v>
      </c>
      <c r="AN108" s="107" t="s">
        <v>622</v>
      </c>
      <c r="AO108" s="107" t="s">
        <v>622</v>
      </c>
      <c r="AP108" s="107" t="s">
        <v>622</v>
      </c>
      <c r="AQ108" s="107" t="s">
        <v>623</v>
      </c>
      <c r="AR108" s="107" t="s">
        <v>621</v>
      </c>
      <c r="AS108" s="107" t="s">
        <v>621</v>
      </c>
      <c r="AT108" s="107" t="s">
        <v>621</v>
      </c>
      <c r="AU108" s="107" t="s">
        <v>621</v>
      </c>
      <c r="AV108" s="107" t="s">
        <v>621</v>
      </c>
      <c r="AW108" s="107" t="s">
        <v>623</v>
      </c>
      <c r="AX108" s="107" t="s">
        <v>621</v>
      </c>
      <c r="AY108" s="107" t="s">
        <v>621</v>
      </c>
      <c r="AZ108" s="107" t="s">
        <v>621</v>
      </c>
      <c r="BA108" s="107" t="s">
        <v>621</v>
      </c>
      <c r="BC108" s="107">
        <f t="shared" si="6"/>
        <v>37</v>
      </c>
      <c r="BD108" s="107">
        <f t="shared" si="7"/>
        <v>4</v>
      </c>
      <c r="BE108" s="107">
        <f t="shared" si="8"/>
        <v>0</v>
      </c>
      <c r="BF108" s="107">
        <f t="shared" si="9"/>
        <v>9</v>
      </c>
      <c r="BG108" s="107">
        <f t="shared" si="10"/>
        <v>0</v>
      </c>
      <c r="BH108" s="107">
        <f t="shared" si="11"/>
        <v>41</v>
      </c>
    </row>
    <row r="109" spans="1:60" x14ac:dyDescent="0.25">
      <c r="A109" s="104">
        <v>313</v>
      </c>
      <c r="B109" s="69" t="s">
        <v>109</v>
      </c>
      <c r="C109" s="69" t="s">
        <v>97</v>
      </c>
      <c r="D109" s="107" t="s">
        <v>621</v>
      </c>
      <c r="E109" s="107" t="s">
        <v>621</v>
      </c>
      <c r="F109" s="107" t="s">
        <v>621</v>
      </c>
      <c r="G109" s="107" t="s">
        <v>623</v>
      </c>
      <c r="H109" s="107" t="s">
        <v>621</v>
      </c>
      <c r="I109" s="107" t="s">
        <v>623</v>
      </c>
      <c r="J109" s="107" t="s">
        <v>623</v>
      </c>
      <c r="K109" s="107" t="s">
        <v>622</v>
      </c>
      <c r="L109" s="107" t="s">
        <v>622</v>
      </c>
      <c r="M109" s="107" t="s">
        <v>621</v>
      </c>
      <c r="N109" s="107" t="s">
        <v>620</v>
      </c>
      <c r="O109" s="107" t="s">
        <v>621</v>
      </c>
      <c r="P109" s="107" t="s">
        <v>621</v>
      </c>
      <c r="Q109" s="107" t="s">
        <v>623</v>
      </c>
      <c r="R109" s="107" t="s">
        <v>621</v>
      </c>
      <c r="S109" s="107" t="s">
        <v>621</v>
      </c>
      <c r="T109" s="107" t="s">
        <v>621</v>
      </c>
      <c r="U109" s="107" t="s">
        <v>621</v>
      </c>
      <c r="V109" s="107" t="s">
        <v>621</v>
      </c>
      <c r="W109" s="107" t="s">
        <v>621</v>
      </c>
      <c r="X109" s="107" t="s">
        <v>621</v>
      </c>
      <c r="Y109" s="107" t="s">
        <v>620</v>
      </c>
      <c r="Z109" s="107" t="s">
        <v>621</v>
      </c>
      <c r="AA109" s="107" t="s">
        <v>621</v>
      </c>
      <c r="AB109" s="107" t="s">
        <v>621</v>
      </c>
      <c r="AC109" s="107" t="s">
        <v>622</v>
      </c>
      <c r="AD109" s="107" t="s">
        <v>621</v>
      </c>
      <c r="AE109" s="107" t="s">
        <v>623</v>
      </c>
      <c r="AF109" s="107" t="s">
        <v>623</v>
      </c>
      <c r="AG109" s="107" t="s">
        <v>621</v>
      </c>
      <c r="AH109" s="107" t="s">
        <v>620</v>
      </c>
      <c r="AI109" s="107" t="s">
        <v>621</v>
      </c>
      <c r="AJ109" s="107" t="s">
        <v>620</v>
      </c>
      <c r="AK109" s="107" t="s">
        <v>620</v>
      </c>
      <c r="AL109" s="107" t="s">
        <v>621</v>
      </c>
      <c r="AM109" s="107" t="s">
        <v>621</v>
      </c>
      <c r="AN109" s="107" t="s">
        <v>623</v>
      </c>
      <c r="AO109" s="107" t="s">
        <v>621</v>
      </c>
      <c r="AP109" s="107" t="s">
        <v>620</v>
      </c>
      <c r="AQ109" s="107" t="s">
        <v>621</v>
      </c>
      <c r="AR109" s="107" t="s">
        <v>621</v>
      </c>
      <c r="AS109" s="107" t="s">
        <v>621</v>
      </c>
      <c r="AT109" s="107" t="s">
        <v>621</v>
      </c>
      <c r="AU109" s="107" t="s">
        <v>623</v>
      </c>
      <c r="AV109" s="107" t="s">
        <v>621</v>
      </c>
      <c r="AW109" s="107" t="s">
        <v>623</v>
      </c>
      <c r="AX109" s="107" t="s">
        <v>621</v>
      </c>
      <c r="AY109" s="107" t="s">
        <v>621</v>
      </c>
      <c r="AZ109" s="107" t="s">
        <v>621</v>
      </c>
      <c r="BA109" s="107" t="s">
        <v>620</v>
      </c>
      <c r="BC109" s="107">
        <f t="shared" si="6"/>
        <v>31</v>
      </c>
      <c r="BD109" s="107">
        <f t="shared" si="7"/>
        <v>3</v>
      </c>
      <c r="BE109" s="107">
        <f t="shared" si="8"/>
        <v>7</v>
      </c>
      <c r="BF109" s="107">
        <f t="shared" si="9"/>
        <v>9</v>
      </c>
      <c r="BG109" s="107">
        <f t="shared" si="10"/>
        <v>0</v>
      </c>
      <c r="BH109" s="107">
        <f t="shared" si="11"/>
        <v>41</v>
      </c>
    </row>
    <row r="110" spans="1:60" x14ac:dyDescent="0.25">
      <c r="A110" s="104">
        <v>314</v>
      </c>
      <c r="B110" s="69" t="s">
        <v>110</v>
      </c>
      <c r="C110" s="69" t="s">
        <v>97</v>
      </c>
      <c r="D110" s="107" t="s">
        <v>621</v>
      </c>
      <c r="E110" s="107" t="s">
        <v>621</v>
      </c>
      <c r="F110" s="107" t="s">
        <v>621</v>
      </c>
      <c r="G110" s="107" t="s">
        <v>621</v>
      </c>
      <c r="H110" s="107" t="s">
        <v>623</v>
      </c>
      <c r="I110" s="107" t="s">
        <v>623</v>
      </c>
      <c r="J110" s="107" t="s">
        <v>622</v>
      </c>
      <c r="K110" s="107" t="s">
        <v>622</v>
      </c>
      <c r="L110" s="107" t="s">
        <v>622</v>
      </c>
      <c r="M110" s="107" t="s">
        <v>621</v>
      </c>
      <c r="N110" s="107" t="s">
        <v>622</v>
      </c>
      <c r="O110" s="107" t="s">
        <v>621</v>
      </c>
      <c r="P110" s="107" t="s">
        <v>621</v>
      </c>
      <c r="Q110" s="107" t="s">
        <v>621</v>
      </c>
      <c r="R110" s="107" t="s">
        <v>623</v>
      </c>
      <c r="S110" s="107" t="s">
        <v>623</v>
      </c>
      <c r="T110" s="107" t="s">
        <v>621</v>
      </c>
      <c r="U110" s="107" t="s">
        <v>621</v>
      </c>
      <c r="V110" s="107" t="s">
        <v>621</v>
      </c>
      <c r="W110" s="107" t="s">
        <v>621</v>
      </c>
      <c r="X110" s="107" t="s">
        <v>621</v>
      </c>
      <c r="Y110" s="107" t="s">
        <v>621</v>
      </c>
      <c r="Z110" s="107" t="s">
        <v>623</v>
      </c>
      <c r="AA110" s="107" t="s">
        <v>621</v>
      </c>
      <c r="AB110" s="107" t="s">
        <v>623</v>
      </c>
      <c r="AC110" s="107" t="s">
        <v>622</v>
      </c>
      <c r="AD110" s="107" t="s">
        <v>621</v>
      </c>
      <c r="AE110" s="107" t="s">
        <v>623</v>
      </c>
      <c r="AF110" s="107" t="s">
        <v>621</v>
      </c>
      <c r="AG110" s="107" t="s">
        <v>621</v>
      </c>
      <c r="AH110" s="107" t="s">
        <v>621</v>
      </c>
      <c r="AI110" s="107" t="s">
        <v>621</v>
      </c>
      <c r="AJ110" s="107" t="s">
        <v>621</v>
      </c>
      <c r="AK110" s="107" t="s">
        <v>621</v>
      </c>
      <c r="AL110" s="107" t="s">
        <v>621</v>
      </c>
      <c r="AM110" s="107" t="s">
        <v>622</v>
      </c>
      <c r="AN110" s="107" t="s">
        <v>622</v>
      </c>
      <c r="AO110" s="107" t="s">
        <v>622</v>
      </c>
      <c r="AP110" s="107" t="s">
        <v>622</v>
      </c>
      <c r="AQ110" s="107" t="s">
        <v>621</v>
      </c>
      <c r="AR110" s="107" t="s">
        <v>622</v>
      </c>
      <c r="AS110" s="107" t="s">
        <v>621</v>
      </c>
      <c r="AT110" s="107" t="s">
        <v>621</v>
      </c>
      <c r="AU110" s="107" t="s">
        <v>621</v>
      </c>
      <c r="AV110" s="107" t="s">
        <v>623</v>
      </c>
      <c r="AW110" s="107" t="s">
        <v>621</v>
      </c>
      <c r="AX110" s="107" t="s">
        <v>621</v>
      </c>
      <c r="AY110" s="107" t="s">
        <v>621</v>
      </c>
      <c r="AZ110" s="107" t="s">
        <v>621</v>
      </c>
      <c r="BA110" s="107" t="s">
        <v>621</v>
      </c>
      <c r="BC110" s="107">
        <f t="shared" si="6"/>
        <v>32</v>
      </c>
      <c r="BD110" s="107">
        <f t="shared" si="7"/>
        <v>10</v>
      </c>
      <c r="BE110" s="107">
        <f t="shared" si="8"/>
        <v>0</v>
      </c>
      <c r="BF110" s="107">
        <f t="shared" si="9"/>
        <v>8</v>
      </c>
      <c r="BG110" s="107">
        <f t="shared" si="10"/>
        <v>0</v>
      </c>
      <c r="BH110" s="107">
        <f t="shared" si="11"/>
        <v>42</v>
      </c>
    </row>
    <row r="111" spans="1:60" x14ac:dyDescent="0.25">
      <c r="A111" s="104">
        <v>315</v>
      </c>
      <c r="B111" s="69" t="s">
        <v>111</v>
      </c>
      <c r="C111" s="69" t="s">
        <v>97</v>
      </c>
      <c r="D111" s="107" t="s">
        <v>621</v>
      </c>
      <c r="E111" s="107" t="s">
        <v>621</v>
      </c>
      <c r="F111" s="107" t="s">
        <v>621</v>
      </c>
      <c r="G111" s="107" t="s">
        <v>621</v>
      </c>
      <c r="H111" s="107" t="s">
        <v>621</v>
      </c>
      <c r="I111" s="107" t="s">
        <v>621</v>
      </c>
      <c r="J111" s="107" t="s">
        <v>621</v>
      </c>
      <c r="K111" s="107" t="s">
        <v>623</v>
      </c>
      <c r="L111" s="107" t="s">
        <v>622</v>
      </c>
      <c r="M111" s="107" t="s">
        <v>621</v>
      </c>
      <c r="N111" s="107" t="s">
        <v>622</v>
      </c>
      <c r="O111" s="107" t="s">
        <v>621</v>
      </c>
      <c r="P111" s="107" t="s">
        <v>621</v>
      </c>
      <c r="Q111" s="107" t="s">
        <v>621</v>
      </c>
      <c r="R111" s="107" t="s">
        <v>621</v>
      </c>
      <c r="S111" s="107" t="s">
        <v>621</v>
      </c>
      <c r="T111" s="107" t="s">
        <v>621</v>
      </c>
      <c r="U111" s="107" t="s">
        <v>621</v>
      </c>
      <c r="V111" s="107" t="s">
        <v>621</v>
      </c>
      <c r="W111" s="107" t="s">
        <v>621</v>
      </c>
      <c r="X111" s="107" t="s">
        <v>621</v>
      </c>
      <c r="Y111" s="107" t="s">
        <v>621</v>
      </c>
      <c r="Z111" s="107" t="s">
        <v>623</v>
      </c>
      <c r="AA111" s="107" t="s">
        <v>622</v>
      </c>
      <c r="AB111" s="107" t="s">
        <v>621</v>
      </c>
      <c r="AC111" s="107" t="s">
        <v>622</v>
      </c>
      <c r="AD111" s="107" t="s">
        <v>621</v>
      </c>
      <c r="AE111" s="107" t="s">
        <v>621</v>
      </c>
      <c r="AF111" s="107" t="s">
        <v>621</v>
      </c>
      <c r="AG111" s="107" t="s">
        <v>622</v>
      </c>
      <c r="AH111" s="107" t="s">
        <v>621</v>
      </c>
      <c r="AI111" s="107" t="s">
        <v>621</v>
      </c>
      <c r="AJ111" s="107" t="s">
        <v>623</v>
      </c>
      <c r="AK111" s="107" t="s">
        <v>623</v>
      </c>
      <c r="AL111" s="107" t="s">
        <v>621</v>
      </c>
      <c r="AM111" s="107" t="s">
        <v>621</v>
      </c>
      <c r="AN111" s="107" t="s">
        <v>621</v>
      </c>
      <c r="AO111" s="107" t="s">
        <v>621</v>
      </c>
      <c r="AP111" s="107" t="s">
        <v>621</v>
      </c>
      <c r="AQ111" s="107" t="s">
        <v>621</v>
      </c>
      <c r="AR111" s="107" t="s">
        <v>621</v>
      </c>
      <c r="AS111" s="107" t="s">
        <v>621</v>
      </c>
      <c r="AT111" s="107" t="s">
        <v>621</v>
      </c>
      <c r="AU111" s="107" t="s">
        <v>623</v>
      </c>
      <c r="AV111" s="107" t="s">
        <v>621</v>
      </c>
      <c r="AW111" s="107" t="s">
        <v>623</v>
      </c>
      <c r="AX111" s="107" t="s">
        <v>622</v>
      </c>
      <c r="AY111" s="107" t="s">
        <v>623</v>
      </c>
      <c r="AZ111" s="107" t="s">
        <v>621</v>
      </c>
      <c r="BA111" s="107" t="s">
        <v>623</v>
      </c>
      <c r="BC111" s="107">
        <f t="shared" si="6"/>
        <v>36</v>
      </c>
      <c r="BD111" s="107">
        <f t="shared" si="7"/>
        <v>6</v>
      </c>
      <c r="BE111" s="107">
        <f t="shared" si="8"/>
        <v>0</v>
      </c>
      <c r="BF111" s="107">
        <f t="shared" si="9"/>
        <v>8</v>
      </c>
      <c r="BG111" s="107">
        <f t="shared" si="10"/>
        <v>0</v>
      </c>
      <c r="BH111" s="107">
        <f t="shared" si="11"/>
        <v>42</v>
      </c>
    </row>
    <row r="112" spans="1:60" x14ac:dyDescent="0.25">
      <c r="A112" s="104">
        <v>316</v>
      </c>
      <c r="B112" s="69" t="s">
        <v>112</v>
      </c>
      <c r="C112" s="69" t="s">
        <v>97</v>
      </c>
      <c r="D112" s="107" t="s">
        <v>621</v>
      </c>
      <c r="E112" s="107" t="s">
        <v>621</v>
      </c>
      <c r="F112" s="107" t="s">
        <v>621</v>
      </c>
      <c r="G112" s="107" t="s">
        <v>623</v>
      </c>
      <c r="H112" s="107" t="s">
        <v>621</v>
      </c>
      <c r="I112" s="107" t="s">
        <v>621</v>
      </c>
      <c r="J112" s="107" t="s">
        <v>622</v>
      </c>
      <c r="K112" s="107" t="s">
        <v>622</v>
      </c>
      <c r="L112" s="107" t="s">
        <v>622</v>
      </c>
      <c r="M112" s="107" t="s">
        <v>621</v>
      </c>
      <c r="N112" s="107" t="s">
        <v>622</v>
      </c>
      <c r="O112" s="107" t="s">
        <v>621</v>
      </c>
      <c r="P112" s="107" t="s">
        <v>621</v>
      </c>
      <c r="Q112" s="107" t="s">
        <v>621</v>
      </c>
      <c r="R112" s="107" t="s">
        <v>621</v>
      </c>
      <c r="S112" s="107" t="s">
        <v>621</v>
      </c>
      <c r="T112" s="107" t="s">
        <v>621</v>
      </c>
      <c r="U112" s="107" t="s">
        <v>621</v>
      </c>
      <c r="V112" s="107" t="s">
        <v>621</v>
      </c>
      <c r="W112" s="107" t="s">
        <v>621</v>
      </c>
      <c r="X112" s="107" t="s">
        <v>621</v>
      </c>
      <c r="Y112" s="107" t="s">
        <v>621</v>
      </c>
      <c r="Z112" s="107" t="s">
        <v>623</v>
      </c>
      <c r="AA112" s="107" t="s">
        <v>621</v>
      </c>
      <c r="AB112" s="107" t="s">
        <v>621</v>
      </c>
      <c r="AC112" s="107" t="s">
        <v>622</v>
      </c>
      <c r="AD112" s="107" t="s">
        <v>621</v>
      </c>
      <c r="AE112" s="107" t="s">
        <v>621</v>
      </c>
      <c r="AF112" s="107" t="s">
        <v>621</v>
      </c>
      <c r="AG112" s="107" t="s">
        <v>622</v>
      </c>
      <c r="AH112" s="107" t="s">
        <v>623</v>
      </c>
      <c r="AI112" s="107" t="s">
        <v>621</v>
      </c>
      <c r="AJ112" s="107" t="s">
        <v>623</v>
      </c>
      <c r="AK112" s="107" t="s">
        <v>623</v>
      </c>
      <c r="AL112" s="107" t="s">
        <v>623</v>
      </c>
      <c r="AM112" s="107" t="s">
        <v>621</v>
      </c>
      <c r="AN112" s="107" t="s">
        <v>621</v>
      </c>
      <c r="AO112" s="107" t="s">
        <v>622</v>
      </c>
      <c r="AP112" s="107" t="s">
        <v>622</v>
      </c>
      <c r="AQ112" s="107" t="s">
        <v>621</v>
      </c>
      <c r="AR112" s="107" t="s">
        <v>622</v>
      </c>
      <c r="AS112" s="107" t="s">
        <v>621</v>
      </c>
      <c r="AT112" s="107" t="s">
        <v>621</v>
      </c>
      <c r="AU112" s="107" t="s">
        <v>621</v>
      </c>
      <c r="AV112" s="107" t="s">
        <v>621</v>
      </c>
      <c r="AW112" s="107" t="s">
        <v>621</v>
      </c>
      <c r="AX112" s="107" t="s">
        <v>621</v>
      </c>
      <c r="AY112" s="107" t="s">
        <v>621</v>
      </c>
      <c r="AZ112" s="107" t="s">
        <v>621</v>
      </c>
      <c r="BA112" s="107" t="s">
        <v>621</v>
      </c>
      <c r="BC112" s="107">
        <f t="shared" si="6"/>
        <v>35</v>
      </c>
      <c r="BD112" s="107">
        <f t="shared" si="7"/>
        <v>9</v>
      </c>
      <c r="BE112" s="107">
        <f t="shared" si="8"/>
        <v>0</v>
      </c>
      <c r="BF112" s="107">
        <f t="shared" si="9"/>
        <v>6</v>
      </c>
      <c r="BG112" s="107">
        <f t="shared" si="10"/>
        <v>0</v>
      </c>
      <c r="BH112" s="107">
        <f t="shared" si="11"/>
        <v>44</v>
      </c>
    </row>
    <row r="113" spans="1:60" x14ac:dyDescent="0.25">
      <c r="A113" s="104">
        <v>317</v>
      </c>
      <c r="B113" s="69" t="s">
        <v>113</v>
      </c>
      <c r="C113" s="69" t="s">
        <v>97</v>
      </c>
      <c r="D113" s="107" t="s">
        <v>621</v>
      </c>
      <c r="E113" s="107" t="s">
        <v>621</v>
      </c>
      <c r="F113" s="107" t="s">
        <v>621</v>
      </c>
      <c r="G113" s="107" t="s">
        <v>623</v>
      </c>
      <c r="H113" s="107" t="s">
        <v>621</v>
      </c>
      <c r="I113" s="107" t="s">
        <v>621</v>
      </c>
      <c r="J113" s="107" t="s">
        <v>621</v>
      </c>
      <c r="K113" s="107" t="s">
        <v>623</v>
      </c>
      <c r="L113" s="107" t="s">
        <v>622</v>
      </c>
      <c r="M113" s="107" t="s">
        <v>621</v>
      </c>
      <c r="N113" s="107" t="s">
        <v>622</v>
      </c>
      <c r="O113" s="107" t="s">
        <v>621</v>
      </c>
      <c r="P113" s="107" t="s">
        <v>621</v>
      </c>
      <c r="Q113" s="107" t="s">
        <v>621</v>
      </c>
      <c r="R113" s="107" t="s">
        <v>621</v>
      </c>
      <c r="S113" s="107" t="s">
        <v>621</v>
      </c>
      <c r="T113" s="107" t="s">
        <v>621</v>
      </c>
      <c r="U113" s="107" t="s">
        <v>621</v>
      </c>
      <c r="V113" s="107" t="s">
        <v>623</v>
      </c>
      <c r="W113" s="107" t="s">
        <v>621</v>
      </c>
      <c r="X113" s="107" t="s">
        <v>621</v>
      </c>
      <c r="Y113" s="107" t="s">
        <v>621</v>
      </c>
      <c r="Z113" s="107" t="s">
        <v>623</v>
      </c>
      <c r="AA113" s="107" t="s">
        <v>621</v>
      </c>
      <c r="AB113" s="107" t="s">
        <v>623</v>
      </c>
      <c r="AC113" s="107" t="s">
        <v>622</v>
      </c>
      <c r="AD113" s="107" t="s">
        <v>621</v>
      </c>
      <c r="AE113" s="107" t="s">
        <v>623</v>
      </c>
      <c r="AF113" s="107" t="s">
        <v>621</v>
      </c>
      <c r="AG113" s="107" t="s">
        <v>622</v>
      </c>
      <c r="AH113" s="107" t="s">
        <v>621</v>
      </c>
      <c r="AI113" s="107" t="s">
        <v>621</v>
      </c>
      <c r="AJ113" s="107" t="s">
        <v>621</v>
      </c>
      <c r="AK113" s="107" t="s">
        <v>621</v>
      </c>
      <c r="AL113" s="107" t="s">
        <v>621</v>
      </c>
      <c r="AM113" s="107" t="s">
        <v>621</v>
      </c>
      <c r="AN113" s="107" t="s">
        <v>622</v>
      </c>
      <c r="AO113" s="107" t="s">
        <v>622</v>
      </c>
      <c r="AP113" s="107" t="s">
        <v>623</v>
      </c>
      <c r="AQ113" s="107" t="s">
        <v>621</v>
      </c>
      <c r="AR113" s="107" t="s">
        <v>621</v>
      </c>
      <c r="AS113" s="107" t="s">
        <v>621</v>
      </c>
      <c r="AT113" s="107" t="s">
        <v>621</v>
      </c>
      <c r="AU113" s="107" t="s">
        <v>621</v>
      </c>
      <c r="AV113" s="107" t="s">
        <v>621</v>
      </c>
      <c r="AW113" s="107" t="s">
        <v>623</v>
      </c>
      <c r="AX113" s="107" t="s">
        <v>621</v>
      </c>
      <c r="AY113" s="107" t="s">
        <v>621</v>
      </c>
      <c r="AZ113" s="107" t="s">
        <v>621</v>
      </c>
      <c r="BA113" s="107" t="s">
        <v>621</v>
      </c>
      <c r="BC113" s="107">
        <f t="shared" si="6"/>
        <v>36</v>
      </c>
      <c r="BD113" s="107">
        <f t="shared" si="7"/>
        <v>6</v>
      </c>
      <c r="BE113" s="107">
        <f t="shared" si="8"/>
        <v>0</v>
      </c>
      <c r="BF113" s="107">
        <f t="shared" si="9"/>
        <v>8</v>
      </c>
      <c r="BG113" s="107">
        <f t="shared" si="10"/>
        <v>0</v>
      </c>
      <c r="BH113" s="107">
        <f t="shared" si="11"/>
        <v>42</v>
      </c>
    </row>
    <row r="114" spans="1:60" x14ac:dyDescent="0.25">
      <c r="A114" s="104">
        <v>318</v>
      </c>
      <c r="B114" s="69" t="s">
        <v>114</v>
      </c>
      <c r="C114" s="69" t="s">
        <v>97</v>
      </c>
      <c r="D114" s="107" t="s">
        <v>621</v>
      </c>
      <c r="E114" s="107" t="s">
        <v>621</v>
      </c>
      <c r="F114" s="107" t="s">
        <v>621</v>
      </c>
      <c r="G114" s="107" t="s">
        <v>623</v>
      </c>
      <c r="H114" s="107" t="s">
        <v>621</v>
      </c>
      <c r="I114" s="107" t="s">
        <v>621</v>
      </c>
      <c r="J114" s="107" t="s">
        <v>622</v>
      </c>
      <c r="K114" s="107" t="s">
        <v>621</v>
      </c>
      <c r="L114" s="107" t="s">
        <v>622</v>
      </c>
      <c r="M114" s="107" t="s">
        <v>621</v>
      </c>
      <c r="N114" s="107" t="s">
        <v>622</v>
      </c>
      <c r="O114" s="107" t="s">
        <v>621</v>
      </c>
      <c r="P114" s="107" t="s">
        <v>621</v>
      </c>
      <c r="Q114" s="107" t="s">
        <v>621</v>
      </c>
      <c r="R114" s="107" t="s">
        <v>621</v>
      </c>
      <c r="S114" s="107" t="s">
        <v>621</v>
      </c>
      <c r="T114" s="107" t="s">
        <v>621</v>
      </c>
      <c r="U114" s="107" t="s">
        <v>621</v>
      </c>
      <c r="V114" s="107" t="s">
        <v>623</v>
      </c>
      <c r="W114" s="107" t="s">
        <v>621</v>
      </c>
      <c r="X114" s="107" t="s">
        <v>621</v>
      </c>
      <c r="Y114" s="107" t="s">
        <v>621</v>
      </c>
      <c r="Z114" s="107" t="s">
        <v>623</v>
      </c>
      <c r="AA114" s="107" t="s">
        <v>622</v>
      </c>
      <c r="AB114" s="107" t="s">
        <v>621</v>
      </c>
      <c r="AC114" s="107" t="s">
        <v>622</v>
      </c>
      <c r="AD114" s="107" t="s">
        <v>621</v>
      </c>
      <c r="AE114" s="107" t="s">
        <v>623</v>
      </c>
      <c r="AF114" s="107" t="s">
        <v>621</v>
      </c>
      <c r="AG114" s="107" t="s">
        <v>622</v>
      </c>
      <c r="AH114" s="107" t="s">
        <v>621</v>
      </c>
      <c r="AI114" s="107" t="s">
        <v>621</v>
      </c>
      <c r="AJ114" s="107" t="s">
        <v>621</v>
      </c>
      <c r="AK114" s="107" t="s">
        <v>621</v>
      </c>
      <c r="AL114" s="107" t="s">
        <v>621</v>
      </c>
      <c r="AM114" s="107" t="s">
        <v>621</v>
      </c>
      <c r="AN114" s="107" t="s">
        <v>622</v>
      </c>
      <c r="AO114" s="107" t="s">
        <v>622</v>
      </c>
      <c r="AP114" s="107" t="s">
        <v>620</v>
      </c>
      <c r="AQ114" s="107" t="s">
        <v>621</v>
      </c>
      <c r="AR114" s="107" t="s">
        <v>621</v>
      </c>
      <c r="AS114" s="107" t="s">
        <v>621</v>
      </c>
      <c r="AT114" s="107" t="s">
        <v>621</v>
      </c>
      <c r="AU114" s="107" t="s">
        <v>622</v>
      </c>
      <c r="AV114" s="107" t="s">
        <v>623</v>
      </c>
      <c r="AW114" s="107" t="s">
        <v>621</v>
      </c>
      <c r="AX114" s="107" t="s">
        <v>621</v>
      </c>
      <c r="AY114" s="107" t="s">
        <v>621</v>
      </c>
      <c r="AZ114" s="107" t="s">
        <v>623</v>
      </c>
      <c r="BA114" s="107" t="s">
        <v>621</v>
      </c>
      <c r="BC114" s="107">
        <f t="shared" si="6"/>
        <v>34</v>
      </c>
      <c r="BD114" s="107">
        <f t="shared" si="7"/>
        <v>9</v>
      </c>
      <c r="BE114" s="107">
        <f t="shared" si="8"/>
        <v>1</v>
      </c>
      <c r="BF114" s="107">
        <f t="shared" si="9"/>
        <v>6</v>
      </c>
      <c r="BG114" s="107">
        <f t="shared" si="10"/>
        <v>0</v>
      </c>
      <c r="BH114" s="107">
        <f t="shared" si="11"/>
        <v>44</v>
      </c>
    </row>
    <row r="115" spans="1:60" x14ac:dyDescent="0.25">
      <c r="A115" s="104">
        <v>319</v>
      </c>
      <c r="B115" s="69" t="s">
        <v>115</v>
      </c>
      <c r="C115" s="69" t="s">
        <v>97</v>
      </c>
      <c r="D115" s="107" t="s">
        <v>621</v>
      </c>
      <c r="E115" s="107" t="s">
        <v>621</v>
      </c>
      <c r="F115" s="107" t="s">
        <v>623</v>
      </c>
      <c r="G115" s="107" t="s">
        <v>621</v>
      </c>
      <c r="H115" s="107" t="s">
        <v>621</v>
      </c>
      <c r="I115" s="107" t="s">
        <v>621</v>
      </c>
      <c r="J115" s="107" t="s">
        <v>621</v>
      </c>
      <c r="K115" s="107" t="s">
        <v>622</v>
      </c>
      <c r="L115" s="107" t="s">
        <v>622</v>
      </c>
      <c r="M115" s="107" t="s">
        <v>621</v>
      </c>
      <c r="N115" s="107" t="s">
        <v>622</v>
      </c>
      <c r="O115" s="107" t="s">
        <v>621</v>
      </c>
      <c r="P115" s="107" t="s">
        <v>621</v>
      </c>
      <c r="Q115" s="107" t="s">
        <v>623</v>
      </c>
      <c r="R115" s="107" t="s">
        <v>623</v>
      </c>
      <c r="S115" s="107" t="s">
        <v>621</v>
      </c>
      <c r="T115" s="107" t="s">
        <v>621</v>
      </c>
      <c r="U115" s="107" t="s">
        <v>621</v>
      </c>
      <c r="V115" s="107" t="s">
        <v>621</v>
      </c>
      <c r="W115" s="107" t="s">
        <v>621</v>
      </c>
      <c r="X115" s="107" t="s">
        <v>621</v>
      </c>
      <c r="Y115" s="107" t="s">
        <v>620</v>
      </c>
      <c r="Z115" s="107" t="s">
        <v>623</v>
      </c>
      <c r="AA115" s="107" t="s">
        <v>621</v>
      </c>
      <c r="AB115" s="107" t="s">
        <v>621</v>
      </c>
      <c r="AC115" s="107" t="s">
        <v>622</v>
      </c>
      <c r="AD115" s="107" t="s">
        <v>621</v>
      </c>
      <c r="AE115" s="107" t="s">
        <v>623</v>
      </c>
      <c r="AF115" s="107" t="s">
        <v>621</v>
      </c>
      <c r="AG115" s="107" t="s">
        <v>622</v>
      </c>
      <c r="AH115" s="107" t="s">
        <v>621</v>
      </c>
      <c r="AI115" s="107" t="s">
        <v>621</v>
      </c>
      <c r="AJ115" s="107" t="s">
        <v>621</v>
      </c>
      <c r="AK115" s="107" t="s">
        <v>621</v>
      </c>
      <c r="AL115" s="107" t="s">
        <v>623</v>
      </c>
      <c r="AM115" s="107" t="s">
        <v>621</v>
      </c>
      <c r="AN115" s="107" t="s">
        <v>621</v>
      </c>
      <c r="AO115" s="107" t="s">
        <v>621</v>
      </c>
      <c r="AP115" s="107" t="s">
        <v>620</v>
      </c>
      <c r="AQ115" s="107" t="s">
        <v>621</v>
      </c>
      <c r="AR115" s="107" t="s">
        <v>621</v>
      </c>
      <c r="AS115" s="107" t="s">
        <v>621</v>
      </c>
      <c r="AT115" s="107" t="s">
        <v>621</v>
      </c>
      <c r="AU115" s="107" t="s">
        <v>623</v>
      </c>
      <c r="AV115" s="107" t="s">
        <v>623</v>
      </c>
      <c r="AW115" s="107" t="s">
        <v>623</v>
      </c>
      <c r="AX115" s="107" t="s">
        <v>621</v>
      </c>
      <c r="AY115" s="107" t="s">
        <v>621</v>
      </c>
      <c r="AZ115" s="107" t="s">
        <v>621</v>
      </c>
      <c r="BA115" s="107" t="s">
        <v>620</v>
      </c>
      <c r="BC115" s="107">
        <f t="shared" si="6"/>
        <v>33</v>
      </c>
      <c r="BD115" s="107">
        <f t="shared" si="7"/>
        <v>5</v>
      </c>
      <c r="BE115" s="107">
        <f t="shared" si="8"/>
        <v>3</v>
      </c>
      <c r="BF115" s="107">
        <f t="shared" si="9"/>
        <v>9</v>
      </c>
      <c r="BG115" s="107">
        <f t="shared" si="10"/>
        <v>0</v>
      </c>
      <c r="BH115" s="107">
        <f t="shared" si="11"/>
        <v>41</v>
      </c>
    </row>
    <row r="116" spans="1:60" x14ac:dyDescent="0.25">
      <c r="A116" s="104">
        <v>320</v>
      </c>
      <c r="B116" s="69" t="s">
        <v>117</v>
      </c>
      <c r="C116" s="69" t="s">
        <v>97</v>
      </c>
      <c r="D116" s="107" t="s">
        <v>621</v>
      </c>
      <c r="E116" s="107" t="s">
        <v>621</v>
      </c>
      <c r="F116" s="107" t="s">
        <v>621</v>
      </c>
      <c r="G116" s="107" t="s">
        <v>621</v>
      </c>
      <c r="H116" s="107" t="s">
        <v>621</v>
      </c>
      <c r="I116" s="107" t="s">
        <v>621</v>
      </c>
      <c r="J116" s="107" t="s">
        <v>621</v>
      </c>
      <c r="K116" s="107" t="s">
        <v>621</v>
      </c>
      <c r="L116" s="107" t="s">
        <v>622</v>
      </c>
      <c r="M116" s="107" t="s">
        <v>621</v>
      </c>
      <c r="N116" s="107" t="s">
        <v>622</v>
      </c>
      <c r="O116" s="107" t="s">
        <v>621</v>
      </c>
      <c r="P116" s="107" t="s">
        <v>621</v>
      </c>
      <c r="Q116" s="107" t="s">
        <v>623</v>
      </c>
      <c r="R116" s="107" t="s">
        <v>623</v>
      </c>
      <c r="S116" s="107" t="s">
        <v>621</v>
      </c>
      <c r="T116" s="107" t="s">
        <v>621</v>
      </c>
      <c r="U116" s="107" t="s">
        <v>621</v>
      </c>
      <c r="V116" s="107" t="s">
        <v>621</v>
      </c>
      <c r="W116" s="107" t="s">
        <v>621</v>
      </c>
      <c r="X116" s="107" t="s">
        <v>621</v>
      </c>
      <c r="Y116" s="107" t="s">
        <v>623</v>
      </c>
      <c r="Z116" s="107" t="s">
        <v>621</v>
      </c>
      <c r="AA116" s="107" t="s">
        <v>621</v>
      </c>
      <c r="AB116" s="107" t="s">
        <v>623</v>
      </c>
      <c r="AC116" s="107" t="s">
        <v>622</v>
      </c>
      <c r="AD116" s="107" t="s">
        <v>621</v>
      </c>
      <c r="AE116" s="107" t="s">
        <v>621</v>
      </c>
      <c r="AF116" s="107" t="s">
        <v>621</v>
      </c>
      <c r="AG116" s="107" t="s">
        <v>622</v>
      </c>
      <c r="AH116" s="107" t="s">
        <v>620</v>
      </c>
      <c r="AI116" s="107" t="s">
        <v>621</v>
      </c>
      <c r="AJ116" s="107" t="s">
        <v>621</v>
      </c>
      <c r="AK116" s="107" t="s">
        <v>621</v>
      </c>
      <c r="AL116" s="107" t="s">
        <v>621</v>
      </c>
      <c r="AM116" s="107" t="s">
        <v>621</v>
      </c>
      <c r="AN116" s="107" t="s">
        <v>621</v>
      </c>
      <c r="AO116" s="107" t="s">
        <v>623</v>
      </c>
      <c r="AP116" s="107" t="s">
        <v>621</v>
      </c>
      <c r="AQ116" s="107" t="s">
        <v>621</v>
      </c>
      <c r="AR116" s="107" t="s">
        <v>621</v>
      </c>
      <c r="AS116" s="107" t="s">
        <v>621</v>
      </c>
      <c r="AT116" s="107" t="s">
        <v>621</v>
      </c>
      <c r="AU116" s="107" t="s">
        <v>621</v>
      </c>
      <c r="AV116" s="107" t="s">
        <v>621</v>
      </c>
      <c r="AW116" s="107" t="s">
        <v>623</v>
      </c>
      <c r="AX116" s="107" t="s">
        <v>623</v>
      </c>
      <c r="AY116" s="107" t="s">
        <v>621</v>
      </c>
      <c r="AZ116" s="107" t="s">
        <v>621</v>
      </c>
      <c r="BA116" s="107" t="s">
        <v>621</v>
      </c>
      <c r="BC116" s="107">
        <f t="shared" si="6"/>
        <v>38</v>
      </c>
      <c r="BD116" s="107">
        <f t="shared" si="7"/>
        <v>4</v>
      </c>
      <c r="BE116" s="107">
        <f t="shared" si="8"/>
        <v>1</v>
      </c>
      <c r="BF116" s="107">
        <f t="shared" si="9"/>
        <v>7</v>
      </c>
      <c r="BG116" s="107">
        <f t="shared" si="10"/>
        <v>0</v>
      </c>
      <c r="BH116" s="107">
        <f t="shared" si="11"/>
        <v>43</v>
      </c>
    </row>
    <row r="117" spans="1:60" x14ac:dyDescent="0.25">
      <c r="A117" s="104">
        <v>321</v>
      </c>
      <c r="B117" s="69" t="s">
        <v>116</v>
      </c>
      <c r="C117" s="69" t="s">
        <v>97</v>
      </c>
      <c r="D117" s="107" t="s">
        <v>621</v>
      </c>
      <c r="E117" s="107" t="s">
        <v>621</v>
      </c>
      <c r="F117" s="107" t="s">
        <v>621</v>
      </c>
      <c r="G117" s="107" t="s">
        <v>621</v>
      </c>
      <c r="H117" s="107" t="s">
        <v>621</v>
      </c>
      <c r="I117" s="107" t="s">
        <v>621</v>
      </c>
      <c r="J117" s="107" t="s">
        <v>621</v>
      </c>
      <c r="K117" s="107" t="s">
        <v>623</v>
      </c>
      <c r="L117" s="107" t="s">
        <v>622</v>
      </c>
      <c r="M117" s="107" t="s">
        <v>621</v>
      </c>
      <c r="N117" s="107" t="s">
        <v>621</v>
      </c>
      <c r="O117" s="107" t="s">
        <v>621</v>
      </c>
      <c r="P117" s="107" t="s">
        <v>622</v>
      </c>
      <c r="Q117" s="107" t="s">
        <v>621</v>
      </c>
      <c r="R117" s="107" t="s">
        <v>621</v>
      </c>
      <c r="S117" s="107" t="s">
        <v>621</v>
      </c>
      <c r="T117" s="107" t="s">
        <v>621</v>
      </c>
      <c r="U117" s="107" t="s">
        <v>621</v>
      </c>
      <c r="V117" s="107" t="s">
        <v>621</v>
      </c>
      <c r="W117" s="107" t="s">
        <v>623</v>
      </c>
      <c r="X117" s="107" t="s">
        <v>621</v>
      </c>
      <c r="Y117" s="107" t="s">
        <v>620</v>
      </c>
      <c r="Z117" s="107" t="s">
        <v>621</v>
      </c>
      <c r="AA117" s="107" t="s">
        <v>621</v>
      </c>
      <c r="AB117" s="107" t="s">
        <v>623</v>
      </c>
      <c r="AC117" s="107" t="s">
        <v>622</v>
      </c>
      <c r="AD117" s="107" t="s">
        <v>621</v>
      </c>
      <c r="AE117" s="107" t="s">
        <v>621</v>
      </c>
      <c r="AF117" s="107" t="s">
        <v>621</v>
      </c>
      <c r="AG117" s="107" t="s">
        <v>621</v>
      </c>
      <c r="AH117" s="107" t="s">
        <v>621</v>
      </c>
      <c r="AI117" s="107" t="s">
        <v>621</v>
      </c>
      <c r="AJ117" s="107" t="s">
        <v>623</v>
      </c>
      <c r="AK117" s="107" t="s">
        <v>623</v>
      </c>
      <c r="AL117" s="107" t="s">
        <v>621</v>
      </c>
      <c r="AM117" s="107" t="s">
        <v>621</v>
      </c>
      <c r="AN117" s="107" t="s">
        <v>621</v>
      </c>
      <c r="AO117" s="107" t="s">
        <v>621</v>
      </c>
      <c r="AP117" s="107" t="s">
        <v>621</v>
      </c>
      <c r="AQ117" s="107" t="s">
        <v>621</v>
      </c>
      <c r="AR117" s="107" t="s">
        <v>621</v>
      </c>
      <c r="AS117" s="107" t="s">
        <v>621</v>
      </c>
      <c r="AT117" s="107" t="s">
        <v>621</v>
      </c>
      <c r="AU117" s="107" t="s">
        <v>621</v>
      </c>
      <c r="AV117" s="107" t="s">
        <v>621</v>
      </c>
      <c r="AW117" s="107" t="s">
        <v>623</v>
      </c>
      <c r="AX117" s="107" t="s">
        <v>621</v>
      </c>
      <c r="AY117" s="107" t="s">
        <v>621</v>
      </c>
      <c r="AZ117" s="107" t="s">
        <v>621</v>
      </c>
      <c r="BA117" s="107" t="s">
        <v>621</v>
      </c>
      <c r="BC117" s="107">
        <f t="shared" si="6"/>
        <v>40</v>
      </c>
      <c r="BD117" s="107">
        <f t="shared" si="7"/>
        <v>3</v>
      </c>
      <c r="BE117" s="107">
        <f t="shared" si="8"/>
        <v>1</v>
      </c>
      <c r="BF117" s="107">
        <f t="shared" si="9"/>
        <v>6</v>
      </c>
      <c r="BG117" s="107">
        <f t="shared" si="10"/>
        <v>0</v>
      </c>
      <c r="BH117" s="107">
        <f t="shared" si="11"/>
        <v>44</v>
      </c>
    </row>
    <row r="118" spans="1:60" x14ac:dyDescent="0.25">
      <c r="A118" s="104">
        <v>322</v>
      </c>
      <c r="B118" s="69" t="s">
        <v>118</v>
      </c>
      <c r="C118" s="69" t="s">
        <v>97</v>
      </c>
      <c r="D118" s="107" t="s">
        <v>621</v>
      </c>
      <c r="E118" s="107" t="s">
        <v>621</v>
      </c>
      <c r="F118" s="107" t="s">
        <v>621</v>
      </c>
      <c r="G118" s="107" t="s">
        <v>621</v>
      </c>
      <c r="H118" s="107" t="s">
        <v>621</v>
      </c>
      <c r="I118" s="107" t="s">
        <v>623</v>
      </c>
      <c r="J118" s="107" t="s">
        <v>621</v>
      </c>
      <c r="K118" s="107" t="s">
        <v>623</v>
      </c>
      <c r="L118" s="107" t="s">
        <v>622</v>
      </c>
      <c r="M118" s="107" t="s">
        <v>621</v>
      </c>
      <c r="N118" s="107" t="s">
        <v>622</v>
      </c>
      <c r="O118" s="107" t="s">
        <v>621</v>
      </c>
      <c r="P118" s="107" t="s">
        <v>621</v>
      </c>
      <c r="Q118" s="107" t="s">
        <v>621</v>
      </c>
      <c r="R118" s="107" t="s">
        <v>621</v>
      </c>
      <c r="S118" s="107" t="s">
        <v>621</v>
      </c>
      <c r="T118" s="107" t="s">
        <v>621</v>
      </c>
      <c r="U118" s="107" t="s">
        <v>621</v>
      </c>
      <c r="V118" s="107" t="s">
        <v>621</v>
      </c>
      <c r="W118" s="107" t="s">
        <v>621</v>
      </c>
      <c r="X118" s="107" t="s">
        <v>621</v>
      </c>
      <c r="Y118" s="107" t="s">
        <v>621</v>
      </c>
      <c r="Z118" s="107" t="s">
        <v>621</v>
      </c>
      <c r="AA118" s="107" t="s">
        <v>621</v>
      </c>
      <c r="AB118" s="107" t="s">
        <v>621</v>
      </c>
      <c r="AC118" s="107" t="s">
        <v>622</v>
      </c>
      <c r="AD118" s="107" t="s">
        <v>621</v>
      </c>
      <c r="AE118" s="107" t="s">
        <v>621</v>
      </c>
      <c r="AF118" s="107" t="s">
        <v>621</v>
      </c>
      <c r="AG118" s="107" t="s">
        <v>621</v>
      </c>
      <c r="AH118" s="107" t="s">
        <v>623</v>
      </c>
      <c r="AI118" s="107" t="s">
        <v>621</v>
      </c>
      <c r="AJ118" s="107" t="s">
        <v>623</v>
      </c>
      <c r="AK118" s="107" t="s">
        <v>623</v>
      </c>
      <c r="AL118" s="107" t="s">
        <v>621</v>
      </c>
      <c r="AM118" s="107" t="s">
        <v>621</v>
      </c>
      <c r="AN118" s="107" t="s">
        <v>622</v>
      </c>
      <c r="AO118" s="107" t="s">
        <v>621</v>
      </c>
      <c r="AP118" s="107" t="s">
        <v>621</v>
      </c>
      <c r="AQ118" s="107" t="s">
        <v>621</v>
      </c>
      <c r="AR118" s="107" t="s">
        <v>621</v>
      </c>
      <c r="AS118" s="107" t="s">
        <v>621</v>
      </c>
      <c r="AT118" s="107" t="s">
        <v>621</v>
      </c>
      <c r="AU118" s="107" t="s">
        <v>623</v>
      </c>
      <c r="AV118" s="107" t="s">
        <v>621</v>
      </c>
      <c r="AW118" s="107" t="s">
        <v>623</v>
      </c>
      <c r="AX118" s="107" t="s">
        <v>621</v>
      </c>
      <c r="AY118" s="107" t="s">
        <v>623</v>
      </c>
      <c r="AZ118" s="107" t="s">
        <v>621</v>
      </c>
      <c r="BA118" s="107" t="s">
        <v>621</v>
      </c>
      <c r="BC118" s="107">
        <f t="shared" si="6"/>
        <v>38</v>
      </c>
      <c r="BD118" s="107">
        <f t="shared" si="7"/>
        <v>4</v>
      </c>
      <c r="BE118" s="107">
        <f t="shared" si="8"/>
        <v>0</v>
      </c>
      <c r="BF118" s="107">
        <f t="shared" si="9"/>
        <v>8</v>
      </c>
      <c r="BG118" s="107">
        <f t="shared" si="10"/>
        <v>0</v>
      </c>
      <c r="BH118" s="107">
        <f t="shared" si="11"/>
        <v>42</v>
      </c>
    </row>
    <row r="119" spans="1:60" x14ac:dyDescent="0.25">
      <c r="A119" s="104">
        <v>323</v>
      </c>
      <c r="B119" s="69" t="s">
        <v>119</v>
      </c>
      <c r="C119" s="69" t="s">
        <v>97</v>
      </c>
      <c r="D119" s="107" t="s">
        <v>621</v>
      </c>
      <c r="E119" s="107" t="s">
        <v>621</v>
      </c>
      <c r="F119" s="107" t="s">
        <v>621</v>
      </c>
      <c r="G119" s="107" t="s">
        <v>621</v>
      </c>
      <c r="H119" s="107" t="s">
        <v>621</v>
      </c>
      <c r="I119" s="107" t="s">
        <v>621</v>
      </c>
      <c r="J119" s="107" t="s">
        <v>621</v>
      </c>
      <c r="K119" s="107" t="s">
        <v>622</v>
      </c>
      <c r="L119" s="107" t="s">
        <v>621</v>
      </c>
      <c r="M119" s="107" t="s">
        <v>621</v>
      </c>
      <c r="N119" s="107" t="s">
        <v>621</v>
      </c>
      <c r="O119" s="107" t="s">
        <v>621</v>
      </c>
      <c r="P119" s="107" t="s">
        <v>621</v>
      </c>
      <c r="Q119" s="107" t="s">
        <v>623</v>
      </c>
      <c r="R119" s="107" t="s">
        <v>623</v>
      </c>
      <c r="S119" s="107" t="s">
        <v>621</v>
      </c>
      <c r="T119" s="107" t="s">
        <v>621</v>
      </c>
      <c r="U119" s="107" t="s">
        <v>623</v>
      </c>
      <c r="V119" s="107" t="s">
        <v>621</v>
      </c>
      <c r="W119" s="107" t="s">
        <v>621</v>
      </c>
      <c r="X119" s="107" t="s">
        <v>621</v>
      </c>
      <c r="Y119" s="107" t="s">
        <v>621</v>
      </c>
      <c r="Z119" s="107" t="s">
        <v>621</v>
      </c>
      <c r="AA119" s="107" t="s">
        <v>622</v>
      </c>
      <c r="AB119" s="107" t="s">
        <v>621</v>
      </c>
      <c r="AC119" s="107" t="s">
        <v>622</v>
      </c>
      <c r="AD119" s="107" t="s">
        <v>621</v>
      </c>
      <c r="AE119" s="107" t="s">
        <v>623</v>
      </c>
      <c r="AF119" s="107" t="s">
        <v>621</v>
      </c>
      <c r="AG119" s="107" t="s">
        <v>622</v>
      </c>
      <c r="AH119" s="107" t="s">
        <v>621</v>
      </c>
      <c r="AI119" s="107" t="s">
        <v>623</v>
      </c>
      <c r="AJ119" s="107" t="s">
        <v>623</v>
      </c>
      <c r="AK119" s="107" t="s">
        <v>623</v>
      </c>
      <c r="AL119" s="107" t="s">
        <v>621</v>
      </c>
      <c r="AM119" s="107" t="s">
        <v>621</v>
      </c>
      <c r="AN119" s="107" t="s">
        <v>622</v>
      </c>
      <c r="AO119" s="107" t="s">
        <v>622</v>
      </c>
      <c r="AP119" s="107" t="s">
        <v>620</v>
      </c>
      <c r="AQ119" s="107" t="s">
        <v>621</v>
      </c>
      <c r="AR119" s="107" t="s">
        <v>621</v>
      </c>
      <c r="AS119" s="107" t="s">
        <v>621</v>
      </c>
      <c r="AT119" s="107" t="s">
        <v>621</v>
      </c>
      <c r="AU119" s="107" t="s">
        <v>623</v>
      </c>
      <c r="AV119" s="107" t="s">
        <v>621</v>
      </c>
      <c r="AW119" s="107" t="s">
        <v>620</v>
      </c>
      <c r="AX119" s="107" t="s">
        <v>621</v>
      </c>
      <c r="AY119" s="107" t="s">
        <v>621</v>
      </c>
      <c r="AZ119" s="107" t="s">
        <v>620</v>
      </c>
      <c r="BA119" s="107" t="s">
        <v>620</v>
      </c>
      <c r="BC119" s="107">
        <f t="shared" si="6"/>
        <v>32</v>
      </c>
      <c r="BD119" s="107">
        <f t="shared" si="7"/>
        <v>6</v>
      </c>
      <c r="BE119" s="107">
        <f t="shared" si="8"/>
        <v>4</v>
      </c>
      <c r="BF119" s="107">
        <f t="shared" si="9"/>
        <v>8</v>
      </c>
      <c r="BG119" s="107">
        <f t="shared" si="10"/>
        <v>0</v>
      </c>
      <c r="BH119" s="107">
        <f t="shared" si="11"/>
        <v>42</v>
      </c>
    </row>
    <row r="120" spans="1:60" x14ac:dyDescent="0.25">
      <c r="A120" s="104">
        <v>324</v>
      </c>
      <c r="B120" s="69" t="s">
        <v>120</v>
      </c>
      <c r="C120" s="69" t="s">
        <v>97</v>
      </c>
      <c r="D120" s="107" t="s">
        <v>621</v>
      </c>
      <c r="E120" s="107" t="s">
        <v>621</v>
      </c>
      <c r="F120" s="107" t="s">
        <v>621</v>
      </c>
      <c r="G120" s="107" t="s">
        <v>621</v>
      </c>
      <c r="H120" s="107" t="s">
        <v>621</v>
      </c>
      <c r="I120" s="107" t="s">
        <v>621</v>
      </c>
      <c r="J120" s="107" t="s">
        <v>621</v>
      </c>
      <c r="K120" s="107" t="s">
        <v>623</v>
      </c>
      <c r="L120" s="107" t="s">
        <v>622</v>
      </c>
      <c r="M120" s="107" t="s">
        <v>621</v>
      </c>
      <c r="N120" s="107" t="s">
        <v>623</v>
      </c>
      <c r="O120" s="107" t="s">
        <v>621</v>
      </c>
      <c r="P120" s="107" t="s">
        <v>623</v>
      </c>
      <c r="Q120" s="107" t="s">
        <v>623</v>
      </c>
      <c r="R120" s="107" t="s">
        <v>623</v>
      </c>
      <c r="S120" s="107" t="s">
        <v>621</v>
      </c>
      <c r="T120" s="107" t="s">
        <v>621</v>
      </c>
      <c r="U120" s="107" t="s">
        <v>621</v>
      </c>
      <c r="V120" s="107" t="s">
        <v>621</v>
      </c>
      <c r="W120" s="107" t="s">
        <v>621</v>
      </c>
      <c r="X120" s="107" t="s">
        <v>621</v>
      </c>
      <c r="Y120" s="107" t="s">
        <v>621</v>
      </c>
      <c r="Z120" s="107" t="s">
        <v>621</v>
      </c>
      <c r="AA120" s="107" t="s">
        <v>621</v>
      </c>
      <c r="AB120" s="107" t="s">
        <v>623</v>
      </c>
      <c r="AC120" s="107" t="s">
        <v>622</v>
      </c>
      <c r="AD120" s="107" t="s">
        <v>621</v>
      </c>
      <c r="AE120" s="107" t="s">
        <v>621</v>
      </c>
      <c r="AF120" s="107" t="s">
        <v>621</v>
      </c>
      <c r="AG120" s="107" t="s">
        <v>622</v>
      </c>
      <c r="AH120" s="107" t="s">
        <v>620</v>
      </c>
      <c r="AI120" s="107" t="s">
        <v>621</v>
      </c>
      <c r="AJ120" s="107" t="s">
        <v>621</v>
      </c>
      <c r="AK120" s="107" t="s">
        <v>621</v>
      </c>
      <c r="AL120" s="107" t="s">
        <v>621</v>
      </c>
      <c r="AM120" s="107" t="s">
        <v>621</v>
      </c>
      <c r="AN120" s="107" t="s">
        <v>622</v>
      </c>
      <c r="AO120" s="107" t="s">
        <v>622</v>
      </c>
      <c r="AP120" s="107" t="s">
        <v>622</v>
      </c>
      <c r="AQ120" s="107" t="s">
        <v>623</v>
      </c>
      <c r="AR120" s="107" t="s">
        <v>621</v>
      </c>
      <c r="AS120" s="107" t="s">
        <v>621</v>
      </c>
      <c r="AT120" s="107" t="s">
        <v>621</v>
      </c>
      <c r="AU120" s="107" t="s">
        <v>621</v>
      </c>
      <c r="AV120" s="107" t="s">
        <v>621</v>
      </c>
      <c r="AW120" s="107" t="s">
        <v>623</v>
      </c>
      <c r="AX120" s="107" t="s">
        <v>622</v>
      </c>
      <c r="AY120" s="107" t="s">
        <v>621</v>
      </c>
      <c r="AZ120" s="107" t="s">
        <v>621</v>
      </c>
      <c r="BA120" s="107" t="s">
        <v>621</v>
      </c>
      <c r="BC120" s="107">
        <f t="shared" si="6"/>
        <v>34</v>
      </c>
      <c r="BD120" s="107">
        <f t="shared" si="7"/>
        <v>7</v>
      </c>
      <c r="BE120" s="107">
        <f t="shared" si="8"/>
        <v>1</v>
      </c>
      <c r="BF120" s="107">
        <f t="shared" si="9"/>
        <v>8</v>
      </c>
      <c r="BG120" s="107">
        <f t="shared" si="10"/>
        <v>0</v>
      </c>
      <c r="BH120" s="107">
        <f t="shared" si="11"/>
        <v>42</v>
      </c>
    </row>
    <row r="121" spans="1:60" x14ac:dyDescent="0.25">
      <c r="A121" s="104">
        <v>325</v>
      </c>
      <c r="B121" s="69" t="s">
        <v>121</v>
      </c>
      <c r="C121" s="69" t="s">
        <v>97</v>
      </c>
      <c r="D121" s="107" t="s">
        <v>621</v>
      </c>
      <c r="E121" s="107" t="s">
        <v>621</v>
      </c>
      <c r="F121" s="107" t="s">
        <v>621</v>
      </c>
      <c r="G121" s="107" t="s">
        <v>621</v>
      </c>
      <c r="H121" s="107" t="s">
        <v>623</v>
      </c>
      <c r="I121" s="107" t="s">
        <v>621</v>
      </c>
      <c r="J121" s="107" t="s">
        <v>622</v>
      </c>
      <c r="K121" s="107" t="s">
        <v>621</v>
      </c>
      <c r="L121" s="107" t="s">
        <v>622</v>
      </c>
      <c r="M121" s="107" t="s">
        <v>621</v>
      </c>
      <c r="N121" s="107" t="s">
        <v>621</v>
      </c>
      <c r="O121" s="107" t="s">
        <v>621</v>
      </c>
      <c r="P121" s="107" t="s">
        <v>622</v>
      </c>
      <c r="Q121" s="107" t="s">
        <v>621</v>
      </c>
      <c r="R121" s="107" t="s">
        <v>621</v>
      </c>
      <c r="S121" s="107" t="s">
        <v>621</v>
      </c>
      <c r="T121" s="107" t="s">
        <v>621</v>
      </c>
      <c r="U121" s="107" t="s">
        <v>621</v>
      </c>
      <c r="V121" s="107" t="s">
        <v>621</v>
      </c>
      <c r="W121" s="107" t="s">
        <v>621</v>
      </c>
      <c r="X121" s="107" t="s">
        <v>621</v>
      </c>
      <c r="Y121" s="107" t="s">
        <v>622</v>
      </c>
      <c r="Z121" s="107" t="s">
        <v>623</v>
      </c>
      <c r="AA121" s="107" t="s">
        <v>621</v>
      </c>
      <c r="AB121" s="107" t="s">
        <v>621</v>
      </c>
      <c r="AC121" s="107" t="s">
        <v>622</v>
      </c>
      <c r="AD121" s="107" t="s">
        <v>621</v>
      </c>
      <c r="AE121" s="107" t="s">
        <v>623</v>
      </c>
      <c r="AF121" s="107" t="s">
        <v>621</v>
      </c>
      <c r="AG121" s="107" t="s">
        <v>622</v>
      </c>
      <c r="AH121" s="107" t="s">
        <v>621</v>
      </c>
      <c r="AI121" s="107" t="s">
        <v>621</v>
      </c>
      <c r="AJ121" s="107" t="s">
        <v>621</v>
      </c>
      <c r="AK121" s="107" t="s">
        <v>621</v>
      </c>
      <c r="AL121" s="107" t="s">
        <v>623</v>
      </c>
      <c r="AM121" s="107" t="s">
        <v>621</v>
      </c>
      <c r="AN121" s="107" t="s">
        <v>622</v>
      </c>
      <c r="AO121" s="107" t="s">
        <v>622</v>
      </c>
      <c r="AP121" s="107" t="s">
        <v>621</v>
      </c>
      <c r="AQ121" s="107" t="s">
        <v>621</v>
      </c>
      <c r="AR121" s="107" t="s">
        <v>622</v>
      </c>
      <c r="AS121" s="107" t="s">
        <v>621</v>
      </c>
      <c r="AT121" s="107" t="s">
        <v>621</v>
      </c>
      <c r="AU121" s="107" t="s">
        <v>621</v>
      </c>
      <c r="AV121" s="107" t="s">
        <v>621</v>
      </c>
      <c r="AW121" s="107" t="s">
        <v>621</v>
      </c>
      <c r="AX121" s="107" t="s">
        <v>623</v>
      </c>
      <c r="AY121" s="107" t="s">
        <v>621</v>
      </c>
      <c r="AZ121" s="107" t="s">
        <v>621</v>
      </c>
      <c r="BA121" s="107" t="s">
        <v>621</v>
      </c>
      <c r="BC121" s="107">
        <f t="shared" si="6"/>
        <v>36</v>
      </c>
      <c r="BD121" s="107">
        <f t="shared" si="7"/>
        <v>9</v>
      </c>
      <c r="BE121" s="107">
        <f t="shared" si="8"/>
        <v>0</v>
      </c>
      <c r="BF121" s="107">
        <f t="shared" si="9"/>
        <v>5</v>
      </c>
      <c r="BG121" s="107">
        <f t="shared" si="10"/>
        <v>0</v>
      </c>
      <c r="BH121" s="107">
        <f t="shared" si="11"/>
        <v>45</v>
      </c>
    </row>
    <row r="122" spans="1:60" x14ac:dyDescent="0.25">
      <c r="A122" s="104">
        <v>326</v>
      </c>
      <c r="B122" s="69" t="s">
        <v>122</v>
      </c>
      <c r="C122" s="69" t="s">
        <v>97</v>
      </c>
      <c r="D122" s="107" t="s">
        <v>621</v>
      </c>
      <c r="E122" s="107" t="s">
        <v>621</v>
      </c>
      <c r="F122" s="107" t="s">
        <v>621</v>
      </c>
      <c r="G122" s="107" t="s">
        <v>621</v>
      </c>
      <c r="H122" s="107" t="s">
        <v>621</v>
      </c>
      <c r="I122" s="107" t="s">
        <v>623</v>
      </c>
      <c r="J122" s="107" t="s">
        <v>623</v>
      </c>
      <c r="K122" s="107" t="s">
        <v>622</v>
      </c>
      <c r="L122" s="107" t="s">
        <v>622</v>
      </c>
      <c r="M122" s="107" t="s">
        <v>621</v>
      </c>
      <c r="N122" s="107" t="s">
        <v>622</v>
      </c>
      <c r="O122" s="107" t="s">
        <v>621</v>
      </c>
      <c r="P122" s="107" t="s">
        <v>621</v>
      </c>
      <c r="Q122" s="107" t="s">
        <v>621</v>
      </c>
      <c r="R122" s="107" t="s">
        <v>623</v>
      </c>
      <c r="S122" s="107" t="s">
        <v>621</v>
      </c>
      <c r="T122" s="107" t="s">
        <v>621</v>
      </c>
      <c r="U122" s="107" t="s">
        <v>621</v>
      </c>
      <c r="V122" s="107" t="s">
        <v>621</v>
      </c>
      <c r="W122" s="107" t="s">
        <v>621</v>
      </c>
      <c r="X122" s="107" t="s">
        <v>621</v>
      </c>
      <c r="Y122" s="107" t="s">
        <v>621</v>
      </c>
      <c r="Z122" s="107" t="s">
        <v>623</v>
      </c>
      <c r="AA122" s="107" t="s">
        <v>623</v>
      </c>
      <c r="AB122" s="107" t="s">
        <v>621</v>
      </c>
      <c r="AC122" s="107" t="s">
        <v>622</v>
      </c>
      <c r="AD122" s="107" t="s">
        <v>621</v>
      </c>
      <c r="AE122" s="107" t="s">
        <v>621</v>
      </c>
      <c r="AF122" s="107" t="s">
        <v>621</v>
      </c>
      <c r="AG122" s="107" t="s">
        <v>622</v>
      </c>
      <c r="AH122" s="107" t="s">
        <v>621</v>
      </c>
      <c r="AI122" s="107" t="s">
        <v>621</v>
      </c>
      <c r="AJ122" s="107" t="s">
        <v>620</v>
      </c>
      <c r="AK122" s="107" t="s">
        <v>620</v>
      </c>
      <c r="AL122" s="107" t="s">
        <v>621</v>
      </c>
      <c r="AM122" s="107" t="s">
        <v>621</v>
      </c>
      <c r="AN122" s="107" t="s">
        <v>622</v>
      </c>
      <c r="AO122" s="107" t="s">
        <v>622</v>
      </c>
      <c r="AP122" s="107" t="s">
        <v>623</v>
      </c>
      <c r="AQ122" s="107" t="s">
        <v>621</v>
      </c>
      <c r="AR122" s="107" t="s">
        <v>621</v>
      </c>
      <c r="AS122" s="107" t="s">
        <v>621</v>
      </c>
      <c r="AT122" s="107" t="s">
        <v>621</v>
      </c>
      <c r="AU122" s="107" t="s">
        <v>621</v>
      </c>
      <c r="AV122" s="107" t="s">
        <v>621</v>
      </c>
      <c r="AW122" s="107" t="s">
        <v>623</v>
      </c>
      <c r="AX122" s="107" t="s">
        <v>621</v>
      </c>
      <c r="AY122" s="107" t="s">
        <v>621</v>
      </c>
      <c r="AZ122" s="107" t="s">
        <v>621</v>
      </c>
      <c r="BA122" s="107" t="s">
        <v>621</v>
      </c>
      <c r="BC122" s="107">
        <f t="shared" si="6"/>
        <v>34</v>
      </c>
      <c r="BD122" s="107">
        <f t="shared" si="7"/>
        <v>7</v>
      </c>
      <c r="BE122" s="107">
        <f t="shared" si="8"/>
        <v>2</v>
      </c>
      <c r="BF122" s="107">
        <f t="shared" si="9"/>
        <v>7</v>
      </c>
      <c r="BG122" s="107">
        <f t="shared" si="10"/>
        <v>0</v>
      </c>
      <c r="BH122" s="107">
        <f t="shared" si="11"/>
        <v>43</v>
      </c>
    </row>
    <row r="123" spans="1:60" x14ac:dyDescent="0.25">
      <c r="A123" s="104">
        <v>327</v>
      </c>
      <c r="B123" s="69" t="s">
        <v>123</v>
      </c>
      <c r="C123" s="69" t="s">
        <v>97</v>
      </c>
      <c r="D123" s="107" t="s">
        <v>621</v>
      </c>
      <c r="E123" s="107" t="s">
        <v>621</v>
      </c>
      <c r="F123" s="107" t="s">
        <v>621</v>
      </c>
      <c r="G123" s="107" t="s">
        <v>621</v>
      </c>
      <c r="H123" s="107" t="s">
        <v>621</v>
      </c>
      <c r="I123" s="107" t="s">
        <v>621</v>
      </c>
      <c r="J123" s="107" t="s">
        <v>621</v>
      </c>
      <c r="K123" s="107" t="s">
        <v>621</v>
      </c>
      <c r="L123" s="107" t="s">
        <v>622</v>
      </c>
      <c r="M123" s="107" t="s">
        <v>621</v>
      </c>
      <c r="N123" s="107" t="s">
        <v>622</v>
      </c>
      <c r="O123" s="107" t="s">
        <v>621</v>
      </c>
      <c r="P123" s="107" t="s">
        <v>621</v>
      </c>
      <c r="Q123" s="107" t="s">
        <v>621</v>
      </c>
      <c r="R123" s="107" t="s">
        <v>621</v>
      </c>
      <c r="S123" s="107" t="s">
        <v>621</v>
      </c>
      <c r="T123" s="107" t="s">
        <v>621</v>
      </c>
      <c r="U123" s="107" t="s">
        <v>620</v>
      </c>
      <c r="V123" s="107" t="s">
        <v>621</v>
      </c>
      <c r="W123" s="107" t="s">
        <v>621</v>
      </c>
      <c r="X123" s="107" t="s">
        <v>621</v>
      </c>
      <c r="Y123" s="107" t="s">
        <v>621</v>
      </c>
      <c r="Z123" s="107" t="s">
        <v>621</v>
      </c>
      <c r="AA123" s="107" t="s">
        <v>621</v>
      </c>
      <c r="AB123" s="107" t="s">
        <v>621</v>
      </c>
      <c r="AC123" s="107" t="s">
        <v>622</v>
      </c>
      <c r="AD123" s="107" t="s">
        <v>621</v>
      </c>
      <c r="AE123" s="107" t="s">
        <v>621</v>
      </c>
      <c r="AF123" s="107" t="s">
        <v>621</v>
      </c>
      <c r="AG123" s="107" t="s">
        <v>622</v>
      </c>
      <c r="AH123" s="107" t="s">
        <v>620</v>
      </c>
      <c r="AI123" s="107" t="s">
        <v>621</v>
      </c>
      <c r="AJ123" s="107" t="s">
        <v>621</v>
      </c>
      <c r="AK123" s="107" t="s">
        <v>621</v>
      </c>
      <c r="AL123" s="107" t="s">
        <v>621</v>
      </c>
      <c r="AM123" s="107" t="s">
        <v>621</v>
      </c>
      <c r="AN123" s="107" t="s">
        <v>622</v>
      </c>
      <c r="AO123" s="107" t="s">
        <v>622</v>
      </c>
      <c r="AP123" s="107" t="s">
        <v>620</v>
      </c>
      <c r="AQ123" s="107" t="s">
        <v>621</v>
      </c>
      <c r="AR123" s="107" t="s">
        <v>621</v>
      </c>
      <c r="AS123" s="107" t="s">
        <v>621</v>
      </c>
      <c r="AT123" s="107" t="s">
        <v>621</v>
      </c>
      <c r="AU123" s="107" t="s">
        <v>623</v>
      </c>
      <c r="AV123" s="107" t="s">
        <v>621</v>
      </c>
      <c r="AW123" s="107" t="s">
        <v>623</v>
      </c>
      <c r="AX123" s="107" t="s">
        <v>622</v>
      </c>
      <c r="AY123" s="107" t="s">
        <v>621</v>
      </c>
      <c r="AZ123" s="107" t="s">
        <v>621</v>
      </c>
      <c r="BA123" s="107" t="s">
        <v>621</v>
      </c>
      <c r="BC123" s="107">
        <f t="shared" si="6"/>
        <v>38</v>
      </c>
      <c r="BD123" s="107">
        <f t="shared" si="7"/>
        <v>7</v>
      </c>
      <c r="BE123" s="107">
        <f t="shared" si="8"/>
        <v>3</v>
      </c>
      <c r="BF123" s="107">
        <f t="shared" si="9"/>
        <v>2</v>
      </c>
      <c r="BG123" s="107">
        <f t="shared" si="10"/>
        <v>0</v>
      </c>
      <c r="BH123" s="107">
        <f t="shared" si="11"/>
        <v>48</v>
      </c>
    </row>
    <row r="124" spans="1:60" x14ac:dyDescent="0.25">
      <c r="A124" s="104">
        <v>328</v>
      </c>
      <c r="B124" s="69" t="s">
        <v>124</v>
      </c>
      <c r="C124" s="69" t="s">
        <v>97</v>
      </c>
      <c r="D124" s="107" t="s">
        <v>621</v>
      </c>
      <c r="E124" s="107" t="s">
        <v>621</v>
      </c>
      <c r="F124" s="107" t="s">
        <v>621</v>
      </c>
      <c r="G124" s="107" t="s">
        <v>621</v>
      </c>
      <c r="H124" s="107" t="s">
        <v>621</v>
      </c>
      <c r="I124" s="107" t="s">
        <v>623</v>
      </c>
      <c r="J124" s="107" t="s">
        <v>621</v>
      </c>
      <c r="K124" s="107" t="s">
        <v>622</v>
      </c>
      <c r="L124" s="107" t="s">
        <v>620</v>
      </c>
      <c r="M124" s="107" t="s">
        <v>621</v>
      </c>
      <c r="N124" s="107" t="s">
        <v>620</v>
      </c>
      <c r="O124" s="107" t="s">
        <v>621</v>
      </c>
      <c r="P124" s="107" t="s">
        <v>621</v>
      </c>
      <c r="Q124" s="107" t="s">
        <v>621</v>
      </c>
      <c r="R124" s="107" t="s">
        <v>621</v>
      </c>
      <c r="S124" s="107" t="s">
        <v>623</v>
      </c>
      <c r="T124" s="107" t="s">
        <v>621</v>
      </c>
      <c r="U124" s="107" t="s">
        <v>620</v>
      </c>
      <c r="V124" s="107" t="s">
        <v>620</v>
      </c>
      <c r="W124" s="107" t="s">
        <v>621</v>
      </c>
      <c r="X124" s="107" t="s">
        <v>621</v>
      </c>
      <c r="Y124" s="107" t="s">
        <v>621</v>
      </c>
      <c r="Z124" s="107" t="s">
        <v>623</v>
      </c>
      <c r="AA124" s="107" t="s">
        <v>622</v>
      </c>
      <c r="AB124" s="107" t="s">
        <v>623</v>
      </c>
      <c r="AC124" s="107" t="s">
        <v>622</v>
      </c>
      <c r="AD124" s="107" t="s">
        <v>621</v>
      </c>
      <c r="AE124" s="107" t="s">
        <v>623</v>
      </c>
      <c r="AF124" s="107" t="s">
        <v>621</v>
      </c>
      <c r="AG124" s="107" t="s">
        <v>622</v>
      </c>
      <c r="AH124" s="107" t="s">
        <v>621</v>
      </c>
      <c r="AI124" s="107" t="s">
        <v>621</v>
      </c>
      <c r="AJ124" s="107" t="s">
        <v>621</v>
      </c>
      <c r="AK124" s="107" t="s">
        <v>621</v>
      </c>
      <c r="AL124" s="107" t="s">
        <v>621</v>
      </c>
      <c r="AM124" s="107" t="s">
        <v>621</v>
      </c>
      <c r="AN124" s="107" t="s">
        <v>622</v>
      </c>
      <c r="AO124" s="107" t="s">
        <v>622</v>
      </c>
      <c r="AP124" s="107" t="s">
        <v>620</v>
      </c>
      <c r="AQ124" s="107" t="s">
        <v>621</v>
      </c>
      <c r="AR124" s="107" t="s">
        <v>622</v>
      </c>
      <c r="AS124" s="107" t="s">
        <v>621</v>
      </c>
      <c r="AT124" s="107" t="s">
        <v>621</v>
      </c>
      <c r="AU124" s="107" t="s">
        <v>621</v>
      </c>
      <c r="AV124" s="107" t="s">
        <v>623</v>
      </c>
      <c r="AW124" s="107" t="s">
        <v>621</v>
      </c>
      <c r="AX124" s="107" t="s">
        <v>622</v>
      </c>
      <c r="AY124" s="107" t="s">
        <v>623</v>
      </c>
      <c r="AZ124" s="107" t="s">
        <v>621</v>
      </c>
      <c r="BA124" s="107" t="s">
        <v>620</v>
      </c>
      <c r="BC124" s="107">
        <f t="shared" si="6"/>
        <v>29</v>
      </c>
      <c r="BD124" s="107">
        <f t="shared" si="7"/>
        <v>8</v>
      </c>
      <c r="BE124" s="107">
        <f t="shared" si="8"/>
        <v>6</v>
      </c>
      <c r="BF124" s="107">
        <f t="shared" si="9"/>
        <v>7</v>
      </c>
      <c r="BG124" s="107">
        <f t="shared" si="10"/>
        <v>0</v>
      </c>
      <c r="BH124" s="107">
        <f t="shared" si="11"/>
        <v>43</v>
      </c>
    </row>
    <row r="125" spans="1:60" x14ac:dyDescent="0.25">
      <c r="A125" s="104">
        <v>329</v>
      </c>
      <c r="B125" s="69" t="s">
        <v>125</v>
      </c>
      <c r="C125" s="69" t="s">
        <v>97</v>
      </c>
      <c r="D125" s="107" t="s">
        <v>621</v>
      </c>
      <c r="E125" s="107" t="s">
        <v>621</v>
      </c>
      <c r="F125" s="107" t="s">
        <v>621</v>
      </c>
      <c r="G125" s="107" t="s">
        <v>621</v>
      </c>
      <c r="H125" s="107" t="s">
        <v>621</v>
      </c>
      <c r="I125" s="107" t="s">
        <v>621</v>
      </c>
      <c r="J125" s="107" t="s">
        <v>621</v>
      </c>
      <c r="K125" s="107" t="s">
        <v>622</v>
      </c>
      <c r="L125" s="107" t="s">
        <v>621</v>
      </c>
      <c r="M125" s="107" t="s">
        <v>621</v>
      </c>
      <c r="N125" s="107" t="s">
        <v>623</v>
      </c>
      <c r="O125" s="107" t="s">
        <v>621</v>
      </c>
      <c r="P125" s="107" t="s">
        <v>621</v>
      </c>
      <c r="Q125" s="107" t="s">
        <v>623</v>
      </c>
      <c r="R125" s="107" t="s">
        <v>621</v>
      </c>
      <c r="S125" s="107" t="s">
        <v>621</v>
      </c>
      <c r="T125" s="107" t="s">
        <v>621</v>
      </c>
      <c r="U125" s="107" t="s">
        <v>621</v>
      </c>
      <c r="V125" s="107" t="s">
        <v>621</v>
      </c>
      <c r="W125" s="107" t="s">
        <v>621</v>
      </c>
      <c r="X125" s="107" t="s">
        <v>621</v>
      </c>
      <c r="Y125" s="107" t="s">
        <v>621</v>
      </c>
      <c r="Z125" s="107" t="s">
        <v>621</v>
      </c>
      <c r="AA125" s="107" t="s">
        <v>622</v>
      </c>
      <c r="AB125" s="107" t="s">
        <v>621</v>
      </c>
      <c r="AC125" s="107" t="s">
        <v>622</v>
      </c>
      <c r="AD125" s="107" t="s">
        <v>621</v>
      </c>
      <c r="AE125" s="107" t="s">
        <v>621</v>
      </c>
      <c r="AF125" s="107" t="s">
        <v>621</v>
      </c>
      <c r="AG125" s="107" t="s">
        <v>621</v>
      </c>
      <c r="AH125" s="107" t="s">
        <v>621</v>
      </c>
      <c r="AI125" s="107" t="s">
        <v>621</v>
      </c>
      <c r="AJ125" s="107" t="s">
        <v>621</v>
      </c>
      <c r="AK125" s="107" t="s">
        <v>621</v>
      </c>
      <c r="AL125" s="107" t="s">
        <v>623</v>
      </c>
      <c r="AM125" s="107" t="s">
        <v>621</v>
      </c>
      <c r="AN125" s="107" t="s">
        <v>621</v>
      </c>
      <c r="AO125" s="107" t="s">
        <v>621</v>
      </c>
      <c r="AP125" s="107" t="s">
        <v>621</v>
      </c>
      <c r="AQ125" s="107" t="s">
        <v>621</v>
      </c>
      <c r="AR125" s="107" t="s">
        <v>621</v>
      </c>
      <c r="AS125" s="107" t="s">
        <v>621</v>
      </c>
      <c r="AT125" s="107" t="s">
        <v>621</v>
      </c>
      <c r="AU125" s="107" t="s">
        <v>621</v>
      </c>
      <c r="AV125" s="107" t="s">
        <v>621</v>
      </c>
      <c r="AW125" s="107" t="s">
        <v>623</v>
      </c>
      <c r="AX125" s="107" t="s">
        <v>621</v>
      </c>
      <c r="AY125" s="107" t="s">
        <v>621</v>
      </c>
      <c r="AZ125" s="107" t="s">
        <v>623</v>
      </c>
      <c r="BA125" s="107" t="s">
        <v>621</v>
      </c>
      <c r="BC125" s="107">
        <f t="shared" si="6"/>
        <v>42</v>
      </c>
      <c r="BD125" s="107">
        <f t="shared" si="7"/>
        <v>3</v>
      </c>
      <c r="BE125" s="107">
        <f t="shared" si="8"/>
        <v>0</v>
      </c>
      <c r="BF125" s="107">
        <f t="shared" si="9"/>
        <v>5</v>
      </c>
      <c r="BG125" s="107">
        <f t="shared" si="10"/>
        <v>0</v>
      </c>
      <c r="BH125" s="107">
        <f t="shared" si="11"/>
        <v>45</v>
      </c>
    </row>
    <row r="126" spans="1:60" x14ac:dyDescent="0.25">
      <c r="A126" s="104">
        <v>330</v>
      </c>
      <c r="B126" s="69" t="s">
        <v>126</v>
      </c>
      <c r="C126" s="69" t="s">
        <v>97</v>
      </c>
      <c r="D126" s="107" t="s">
        <v>621</v>
      </c>
      <c r="E126" s="107" t="s">
        <v>621</v>
      </c>
      <c r="F126" s="107" t="s">
        <v>621</v>
      </c>
      <c r="G126" s="107" t="s">
        <v>621</v>
      </c>
      <c r="H126" s="107" t="s">
        <v>621</v>
      </c>
      <c r="I126" s="107" t="s">
        <v>621</v>
      </c>
      <c r="J126" s="107" t="s">
        <v>621</v>
      </c>
      <c r="K126" s="107" t="s">
        <v>621</v>
      </c>
      <c r="L126" s="107" t="s">
        <v>622</v>
      </c>
      <c r="M126" s="107" t="s">
        <v>621</v>
      </c>
      <c r="N126" s="107" t="s">
        <v>621</v>
      </c>
      <c r="O126" s="107" t="s">
        <v>621</v>
      </c>
      <c r="P126" s="107" t="s">
        <v>621</v>
      </c>
      <c r="Q126" s="107" t="s">
        <v>623</v>
      </c>
      <c r="R126" s="107" t="s">
        <v>623</v>
      </c>
      <c r="S126" s="107" t="s">
        <v>621</v>
      </c>
      <c r="T126" s="107" t="s">
        <v>621</v>
      </c>
      <c r="U126" s="107" t="s">
        <v>623</v>
      </c>
      <c r="V126" s="107" t="s">
        <v>620</v>
      </c>
      <c r="W126" s="107" t="s">
        <v>621</v>
      </c>
      <c r="X126" s="107" t="s">
        <v>621</v>
      </c>
      <c r="Y126" s="107" t="s">
        <v>621</v>
      </c>
      <c r="Z126" s="107" t="s">
        <v>621</v>
      </c>
      <c r="AA126" s="107" t="s">
        <v>621</v>
      </c>
      <c r="AB126" s="107" t="s">
        <v>623</v>
      </c>
      <c r="AC126" s="107" t="s">
        <v>622</v>
      </c>
      <c r="AD126" s="107" t="s">
        <v>621</v>
      </c>
      <c r="AE126" s="107" t="s">
        <v>621</v>
      </c>
      <c r="AF126" s="107" t="s">
        <v>621</v>
      </c>
      <c r="AG126" s="107" t="s">
        <v>621</v>
      </c>
      <c r="AH126" s="107" t="s">
        <v>620</v>
      </c>
      <c r="AI126" s="107" t="s">
        <v>621</v>
      </c>
      <c r="AJ126" s="107" t="s">
        <v>623</v>
      </c>
      <c r="AK126" s="107" t="s">
        <v>623</v>
      </c>
      <c r="AL126" s="107" t="s">
        <v>621</v>
      </c>
      <c r="AM126" s="107" t="s">
        <v>621</v>
      </c>
      <c r="AN126" s="107" t="s">
        <v>621</v>
      </c>
      <c r="AO126" s="107" t="s">
        <v>621</v>
      </c>
      <c r="AP126" s="107" t="s">
        <v>620</v>
      </c>
      <c r="AQ126" s="107" t="s">
        <v>621</v>
      </c>
      <c r="AR126" s="107" t="s">
        <v>621</v>
      </c>
      <c r="AS126" s="107" t="s">
        <v>621</v>
      </c>
      <c r="AT126" s="107" t="s">
        <v>621</v>
      </c>
      <c r="AU126" s="107" t="s">
        <v>623</v>
      </c>
      <c r="AV126" s="107" t="s">
        <v>621</v>
      </c>
      <c r="AW126" s="107" t="s">
        <v>621</v>
      </c>
      <c r="AX126" s="107" t="s">
        <v>621</v>
      </c>
      <c r="AY126" s="107" t="s">
        <v>623</v>
      </c>
      <c r="AZ126" s="107" t="s">
        <v>620</v>
      </c>
      <c r="BA126" s="107" t="s">
        <v>621</v>
      </c>
      <c r="BC126" s="107">
        <f t="shared" si="6"/>
        <v>36</v>
      </c>
      <c r="BD126" s="107">
        <f t="shared" si="7"/>
        <v>2</v>
      </c>
      <c r="BE126" s="107">
        <f t="shared" si="8"/>
        <v>4</v>
      </c>
      <c r="BF126" s="107">
        <f t="shared" si="9"/>
        <v>8</v>
      </c>
      <c r="BG126" s="107">
        <f t="shared" si="10"/>
        <v>0</v>
      </c>
      <c r="BH126" s="107">
        <f t="shared" si="11"/>
        <v>42</v>
      </c>
    </row>
    <row r="127" spans="1:60" x14ac:dyDescent="0.25">
      <c r="A127" s="104">
        <v>331</v>
      </c>
      <c r="B127" s="69" t="s">
        <v>127</v>
      </c>
      <c r="C127" s="69" t="s">
        <v>97</v>
      </c>
      <c r="D127" s="107" t="s">
        <v>621</v>
      </c>
      <c r="E127" s="107" t="s">
        <v>621</v>
      </c>
      <c r="F127" s="107" t="s">
        <v>623</v>
      </c>
      <c r="G127" s="107" t="s">
        <v>621</v>
      </c>
      <c r="H127" s="107" t="s">
        <v>621</v>
      </c>
      <c r="I127" s="107" t="s">
        <v>621</v>
      </c>
      <c r="J127" s="107" t="s">
        <v>621</v>
      </c>
      <c r="K127" s="107" t="s">
        <v>623</v>
      </c>
      <c r="L127" s="107" t="s">
        <v>622</v>
      </c>
      <c r="M127" s="107" t="s">
        <v>621</v>
      </c>
      <c r="N127" s="107" t="s">
        <v>622</v>
      </c>
      <c r="O127" s="107" t="s">
        <v>621</v>
      </c>
      <c r="P127" s="107" t="s">
        <v>621</v>
      </c>
      <c r="Q127" s="107" t="s">
        <v>621</v>
      </c>
      <c r="R127" s="107" t="s">
        <v>621</v>
      </c>
      <c r="S127" s="107" t="s">
        <v>621</v>
      </c>
      <c r="T127" s="107" t="s">
        <v>621</v>
      </c>
      <c r="U127" s="107" t="s">
        <v>621</v>
      </c>
      <c r="V127" s="107" t="s">
        <v>621</v>
      </c>
      <c r="W127" s="107" t="s">
        <v>621</v>
      </c>
      <c r="X127" s="107" t="s">
        <v>621</v>
      </c>
      <c r="Y127" s="107" t="s">
        <v>621</v>
      </c>
      <c r="Z127" s="107" t="s">
        <v>621</v>
      </c>
      <c r="AA127" s="107" t="s">
        <v>621</v>
      </c>
      <c r="AB127" s="107" t="s">
        <v>623</v>
      </c>
      <c r="AC127" s="107" t="s">
        <v>622</v>
      </c>
      <c r="AD127" s="107" t="s">
        <v>621</v>
      </c>
      <c r="AE127" s="107" t="s">
        <v>621</v>
      </c>
      <c r="AF127" s="107" t="s">
        <v>621</v>
      </c>
      <c r="AG127" s="107" t="s">
        <v>622</v>
      </c>
      <c r="AH127" s="107" t="s">
        <v>621</v>
      </c>
      <c r="AI127" s="107" t="s">
        <v>621</v>
      </c>
      <c r="AJ127" s="107" t="s">
        <v>621</v>
      </c>
      <c r="AK127" s="107" t="s">
        <v>621</v>
      </c>
      <c r="AL127" s="107" t="s">
        <v>623</v>
      </c>
      <c r="AM127" s="107" t="s">
        <v>621</v>
      </c>
      <c r="AN127" s="107" t="s">
        <v>622</v>
      </c>
      <c r="AO127" s="107" t="s">
        <v>622</v>
      </c>
      <c r="AP127" s="107" t="s">
        <v>622</v>
      </c>
      <c r="AQ127" s="107" t="s">
        <v>621</v>
      </c>
      <c r="AR127" s="107" t="s">
        <v>621</v>
      </c>
      <c r="AS127" s="107" t="s">
        <v>621</v>
      </c>
      <c r="AT127" s="107" t="s">
        <v>621</v>
      </c>
      <c r="AU127" s="107" t="s">
        <v>621</v>
      </c>
      <c r="AV127" s="107" t="s">
        <v>623</v>
      </c>
      <c r="AW127" s="107" t="s">
        <v>623</v>
      </c>
      <c r="AX127" s="107" t="s">
        <v>622</v>
      </c>
      <c r="AY127" s="107" t="s">
        <v>621</v>
      </c>
      <c r="AZ127" s="107" t="s">
        <v>621</v>
      </c>
      <c r="BA127" s="107" t="s">
        <v>620</v>
      </c>
      <c r="BC127" s="107">
        <f t="shared" si="6"/>
        <v>35</v>
      </c>
      <c r="BD127" s="107">
        <f t="shared" si="7"/>
        <v>8</v>
      </c>
      <c r="BE127" s="107">
        <f t="shared" si="8"/>
        <v>1</v>
      </c>
      <c r="BF127" s="107">
        <f t="shared" si="9"/>
        <v>6</v>
      </c>
      <c r="BG127" s="107">
        <f t="shared" si="10"/>
        <v>0</v>
      </c>
      <c r="BH127" s="107">
        <f t="shared" si="11"/>
        <v>44</v>
      </c>
    </row>
    <row r="128" spans="1:60" x14ac:dyDescent="0.25">
      <c r="A128" s="104">
        <v>332</v>
      </c>
      <c r="B128" s="69" t="s">
        <v>128</v>
      </c>
      <c r="C128" s="69" t="s">
        <v>97</v>
      </c>
      <c r="D128" s="107" t="s">
        <v>621</v>
      </c>
      <c r="E128" s="107" t="s">
        <v>621</v>
      </c>
      <c r="F128" s="107" t="s">
        <v>621</v>
      </c>
      <c r="G128" s="107" t="s">
        <v>621</v>
      </c>
      <c r="H128" s="107" t="s">
        <v>621</v>
      </c>
      <c r="I128" s="107" t="s">
        <v>621</v>
      </c>
      <c r="J128" s="107" t="s">
        <v>622</v>
      </c>
      <c r="K128" s="107" t="s">
        <v>622</v>
      </c>
      <c r="L128" s="107" t="s">
        <v>622</v>
      </c>
      <c r="M128" s="107" t="s">
        <v>621</v>
      </c>
      <c r="N128" s="107" t="s">
        <v>622</v>
      </c>
      <c r="O128" s="107" t="s">
        <v>621</v>
      </c>
      <c r="P128" s="107" t="s">
        <v>622</v>
      </c>
      <c r="Q128" s="107" t="s">
        <v>621</v>
      </c>
      <c r="R128" s="107" t="s">
        <v>621</v>
      </c>
      <c r="S128" s="107" t="s">
        <v>623</v>
      </c>
      <c r="T128" s="107" t="s">
        <v>621</v>
      </c>
      <c r="U128" s="107" t="s">
        <v>621</v>
      </c>
      <c r="V128" s="107" t="s">
        <v>621</v>
      </c>
      <c r="W128" s="107" t="s">
        <v>623</v>
      </c>
      <c r="X128" s="107" t="s">
        <v>621</v>
      </c>
      <c r="Y128" s="107" t="s">
        <v>621</v>
      </c>
      <c r="Z128" s="107" t="s">
        <v>621</v>
      </c>
      <c r="AA128" s="107" t="s">
        <v>621</v>
      </c>
      <c r="AB128" s="107" t="s">
        <v>621</v>
      </c>
      <c r="AC128" s="107" t="s">
        <v>622</v>
      </c>
      <c r="AD128" s="107" t="s">
        <v>621</v>
      </c>
      <c r="AE128" s="107" t="s">
        <v>623</v>
      </c>
      <c r="AF128" s="107" t="s">
        <v>621</v>
      </c>
      <c r="AG128" s="107" t="s">
        <v>622</v>
      </c>
      <c r="AH128" s="107" t="s">
        <v>621</v>
      </c>
      <c r="AI128" s="107" t="s">
        <v>621</v>
      </c>
      <c r="AJ128" s="107" t="s">
        <v>623</v>
      </c>
      <c r="AK128" s="107" t="s">
        <v>623</v>
      </c>
      <c r="AL128" s="107" t="s">
        <v>621</v>
      </c>
      <c r="AM128" s="107" t="s">
        <v>621</v>
      </c>
      <c r="AN128" s="107" t="s">
        <v>621</v>
      </c>
      <c r="AO128" s="107" t="s">
        <v>622</v>
      </c>
      <c r="AP128" s="107" t="s">
        <v>622</v>
      </c>
      <c r="AQ128" s="107" t="s">
        <v>623</v>
      </c>
      <c r="AR128" s="107" t="s">
        <v>622</v>
      </c>
      <c r="AS128" s="107" t="s">
        <v>621</v>
      </c>
      <c r="AT128" s="107" t="s">
        <v>621</v>
      </c>
      <c r="AU128" s="107" t="s">
        <v>621</v>
      </c>
      <c r="AV128" s="107" t="s">
        <v>621</v>
      </c>
      <c r="AW128" s="107" t="s">
        <v>621</v>
      </c>
      <c r="AX128" s="107" t="s">
        <v>621</v>
      </c>
      <c r="AY128" s="107" t="s">
        <v>621</v>
      </c>
      <c r="AZ128" s="107" t="s">
        <v>621</v>
      </c>
      <c r="BA128" s="107" t="s">
        <v>621</v>
      </c>
      <c r="BC128" s="107">
        <f t="shared" si="6"/>
        <v>34</v>
      </c>
      <c r="BD128" s="107">
        <f t="shared" si="7"/>
        <v>10</v>
      </c>
      <c r="BE128" s="107">
        <f t="shared" si="8"/>
        <v>0</v>
      </c>
      <c r="BF128" s="107">
        <f t="shared" si="9"/>
        <v>6</v>
      </c>
      <c r="BG128" s="107">
        <f t="shared" si="10"/>
        <v>0</v>
      </c>
      <c r="BH128" s="107">
        <f t="shared" si="11"/>
        <v>44</v>
      </c>
    </row>
    <row r="129" spans="1:60" x14ac:dyDescent="0.25">
      <c r="A129" s="104">
        <v>333</v>
      </c>
      <c r="B129" s="69" t="s">
        <v>129</v>
      </c>
      <c r="C129" s="69" t="s">
        <v>97</v>
      </c>
      <c r="D129" s="107" t="s">
        <v>621</v>
      </c>
      <c r="E129" s="107" t="s">
        <v>621</v>
      </c>
      <c r="F129" s="107" t="s">
        <v>621</v>
      </c>
      <c r="G129" s="107" t="s">
        <v>621</v>
      </c>
      <c r="H129" s="107" t="s">
        <v>621</v>
      </c>
      <c r="I129" s="107" t="s">
        <v>621</v>
      </c>
      <c r="J129" s="107" t="s">
        <v>621</v>
      </c>
      <c r="K129" s="107" t="s">
        <v>622</v>
      </c>
      <c r="L129" s="107" t="s">
        <v>622</v>
      </c>
      <c r="M129" s="107" t="s">
        <v>621</v>
      </c>
      <c r="N129" s="107" t="s">
        <v>622</v>
      </c>
      <c r="O129" s="107" t="s">
        <v>621</v>
      </c>
      <c r="P129" s="107" t="s">
        <v>621</v>
      </c>
      <c r="Q129" s="107" t="s">
        <v>621</v>
      </c>
      <c r="R129" s="107" t="s">
        <v>621</v>
      </c>
      <c r="S129" s="107" t="s">
        <v>623</v>
      </c>
      <c r="T129" s="107" t="s">
        <v>621</v>
      </c>
      <c r="U129" s="107" t="s">
        <v>621</v>
      </c>
      <c r="V129" s="107" t="s">
        <v>621</v>
      </c>
      <c r="W129" s="107" t="s">
        <v>623</v>
      </c>
      <c r="X129" s="107" t="s">
        <v>621</v>
      </c>
      <c r="Y129" s="107" t="s">
        <v>620</v>
      </c>
      <c r="Z129" s="107" t="s">
        <v>621</v>
      </c>
      <c r="AA129" s="107" t="s">
        <v>622</v>
      </c>
      <c r="AB129" s="107" t="s">
        <v>623</v>
      </c>
      <c r="AC129" s="107" t="s">
        <v>622</v>
      </c>
      <c r="AD129" s="107" t="s">
        <v>621</v>
      </c>
      <c r="AE129" s="107" t="s">
        <v>621</v>
      </c>
      <c r="AF129" s="107" t="s">
        <v>621</v>
      </c>
      <c r="AG129" s="107" t="s">
        <v>623</v>
      </c>
      <c r="AH129" s="107" t="s">
        <v>621</v>
      </c>
      <c r="AI129" s="107" t="s">
        <v>621</v>
      </c>
      <c r="AJ129" s="107" t="s">
        <v>623</v>
      </c>
      <c r="AK129" s="107" t="s">
        <v>623</v>
      </c>
      <c r="AL129" s="107" t="s">
        <v>623</v>
      </c>
      <c r="AM129" s="107" t="s">
        <v>621</v>
      </c>
      <c r="AN129" s="107" t="s">
        <v>622</v>
      </c>
      <c r="AO129" s="107" t="s">
        <v>622</v>
      </c>
      <c r="AP129" s="107" t="s">
        <v>621</v>
      </c>
      <c r="AQ129" s="107" t="s">
        <v>621</v>
      </c>
      <c r="AR129" s="107" t="s">
        <v>621</v>
      </c>
      <c r="AS129" s="107" t="s">
        <v>621</v>
      </c>
      <c r="AT129" s="107" t="s">
        <v>621</v>
      </c>
      <c r="AU129" s="107" t="s">
        <v>621</v>
      </c>
      <c r="AV129" s="107" t="s">
        <v>621</v>
      </c>
      <c r="AW129" s="107" t="s">
        <v>621</v>
      </c>
      <c r="AX129" s="107" t="s">
        <v>621</v>
      </c>
      <c r="AY129" s="107" t="s">
        <v>621</v>
      </c>
      <c r="AZ129" s="107" t="s">
        <v>621</v>
      </c>
      <c r="BA129" s="107" t="s">
        <v>621</v>
      </c>
      <c r="BC129" s="107">
        <f t="shared" si="6"/>
        <v>35</v>
      </c>
      <c r="BD129" s="107">
        <f t="shared" si="7"/>
        <v>7</v>
      </c>
      <c r="BE129" s="107">
        <f t="shared" si="8"/>
        <v>1</v>
      </c>
      <c r="BF129" s="107">
        <f t="shared" si="9"/>
        <v>7</v>
      </c>
      <c r="BG129" s="107">
        <f t="shared" si="10"/>
        <v>0</v>
      </c>
      <c r="BH129" s="107">
        <f t="shared" si="11"/>
        <v>43</v>
      </c>
    </row>
    <row r="130" spans="1:60" x14ac:dyDescent="0.25">
      <c r="A130" s="104">
        <v>334</v>
      </c>
      <c r="B130" s="69" t="s">
        <v>130</v>
      </c>
      <c r="C130" s="69" t="s">
        <v>97</v>
      </c>
      <c r="D130" s="107" t="s">
        <v>621</v>
      </c>
      <c r="E130" s="107" t="s">
        <v>621</v>
      </c>
      <c r="F130" s="107" t="s">
        <v>621</v>
      </c>
      <c r="G130" s="107" t="s">
        <v>621</v>
      </c>
      <c r="H130" s="107" t="s">
        <v>621</v>
      </c>
      <c r="I130" s="107" t="s">
        <v>621</v>
      </c>
      <c r="J130" s="107" t="s">
        <v>621</v>
      </c>
      <c r="K130" s="107" t="s">
        <v>621</v>
      </c>
      <c r="L130" s="107" t="s">
        <v>622</v>
      </c>
      <c r="M130" s="107" t="s">
        <v>621</v>
      </c>
      <c r="N130" s="107" t="s">
        <v>622</v>
      </c>
      <c r="O130" s="107" t="s">
        <v>621</v>
      </c>
      <c r="P130" s="107" t="s">
        <v>621</v>
      </c>
      <c r="Q130" s="107" t="s">
        <v>623</v>
      </c>
      <c r="R130" s="107" t="s">
        <v>621</v>
      </c>
      <c r="S130" s="107" t="s">
        <v>621</v>
      </c>
      <c r="T130" s="107" t="s">
        <v>621</v>
      </c>
      <c r="U130" s="107" t="s">
        <v>621</v>
      </c>
      <c r="V130" s="107" t="s">
        <v>621</v>
      </c>
      <c r="W130" s="107" t="s">
        <v>621</v>
      </c>
      <c r="X130" s="107" t="s">
        <v>621</v>
      </c>
      <c r="Y130" s="107" t="s">
        <v>620</v>
      </c>
      <c r="Z130" s="107" t="s">
        <v>623</v>
      </c>
      <c r="AA130" s="107" t="s">
        <v>621</v>
      </c>
      <c r="AB130" s="107" t="s">
        <v>623</v>
      </c>
      <c r="AC130" s="107" t="s">
        <v>622</v>
      </c>
      <c r="AD130" s="107" t="s">
        <v>621</v>
      </c>
      <c r="AE130" s="107" t="s">
        <v>621</v>
      </c>
      <c r="AF130" s="107" t="s">
        <v>621</v>
      </c>
      <c r="AG130" s="107" t="s">
        <v>622</v>
      </c>
      <c r="AH130" s="107" t="s">
        <v>621</v>
      </c>
      <c r="AI130" s="107" t="s">
        <v>621</v>
      </c>
      <c r="AJ130" s="107" t="s">
        <v>623</v>
      </c>
      <c r="AK130" s="107" t="s">
        <v>623</v>
      </c>
      <c r="AL130" s="107" t="s">
        <v>623</v>
      </c>
      <c r="AM130" s="107" t="s">
        <v>621</v>
      </c>
      <c r="AN130" s="107" t="s">
        <v>622</v>
      </c>
      <c r="AO130" s="107" t="s">
        <v>622</v>
      </c>
      <c r="AP130" s="107" t="s">
        <v>623</v>
      </c>
      <c r="AQ130" s="107" t="s">
        <v>621</v>
      </c>
      <c r="AR130" s="107" t="s">
        <v>621</v>
      </c>
      <c r="AS130" s="107" t="s">
        <v>621</v>
      </c>
      <c r="AT130" s="107" t="s">
        <v>621</v>
      </c>
      <c r="AU130" s="107" t="s">
        <v>621</v>
      </c>
      <c r="AV130" s="107" t="s">
        <v>623</v>
      </c>
      <c r="AW130" s="107" t="s">
        <v>623</v>
      </c>
      <c r="AX130" s="107" t="s">
        <v>621</v>
      </c>
      <c r="AY130" s="107" t="s">
        <v>621</v>
      </c>
      <c r="AZ130" s="107" t="s">
        <v>621</v>
      </c>
      <c r="BA130" s="107" t="s">
        <v>621</v>
      </c>
      <c r="BC130" s="107">
        <f t="shared" si="6"/>
        <v>34</v>
      </c>
      <c r="BD130" s="107">
        <f t="shared" si="7"/>
        <v>6</v>
      </c>
      <c r="BE130" s="107">
        <f t="shared" si="8"/>
        <v>1</v>
      </c>
      <c r="BF130" s="107">
        <f t="shared" si="9"/>
        <v>9</v>
      </c>
      <c r="BG130" s="107">
        <f t="shared" si="10"/>
        <v>0</v>
      </c>
      <c r="BH130" s="107">
        <f t="shared" si="11"/>
        <v>41</v>
      </c>
    </row>
    <row r="131" spans="1:60" x14ac:dyDescent="0.25">
      <c r="A131" s="104">
        <v>335</v>
      </c>
      <c r="B131" s="69" t="s">
        <v>131</v>
      </c>
      <c r="C131" s="69" t="s">
        <v>97</v>
      </c>
      <c r="D131" s="107" t="s">
        <v>621</v>
      </c>
      <c r="E131" s="107" t="s">
        <v>621</v>
      </c>
      <c r="F131" s="107" t="s">
        <v>621</v>
      </c>
      <c r="G131" s="107" t="s">
        <v>621</v>
      </c>
      <c r="H131" s="107" t="s">
        <v>621</v>
      </c>
      <c r="I131" s="107" t="s">
        <v>623</v>
      </c>
      <c r="J131" s="107" t="s">
        <v>622</v>
      </c>
      <c r="K131" s="107" t="s">
        <v>621</v>
      </c>
      <c r="L131" s="107" t="s">
        <v>622</v>
      </c>
      <c r="M131" s="107" t="s">
        <v>621</v>
      </c>
      <c r="N131" s="107" t="s">
        <v>621</v>
      </c>
      <c r="O131" s="107" t="s">
        <v>623</v>
      </c>
      <c r="P131" s="107" t="s">
        <v>621</v>
      </c>
      <c r="Q131" s="107" t="s">
        <v>623</v>
      </c>
      <c r="R131" s="107" t="s">
        <v>623</v>
      </c>
      <c r="S131" s="107" t="s">
        <v>621</v>
      </c>
      <c r="T131" s="107" t="s">
        <v>621</v>
      </c>
      <c r="U131" s="107" t="s">
        <v>621</v>
      </c>
      <c r="V131" s="107" t="s">
        <v>621</v>
      </c>
      <c r="W131" s="107" t="s">
        <v>621</v>
      </c>
      <c r="X131" s="107" t="s">
        <v>621</v>
      </c>
      <c r="Y131" s="107" t="s">
        <v>621</v>
      </c>
      <c r="Z131" s="107" t="s">
        <v>621</v>
      </c>
      <c r="AA131" s="107" t="s">
        <v>621</v>
      </c>
      <c r="AB131" s="107" t="s">
        <v>621</v>
      </c>
      <c r="AC131" s="107" t="s">
        <v>622</v>
      </c>
      <c r="AD131" s="107" t="s">
        <v>621</v>
      </c>
      <c r="AE131" s="107" t="s">
        <v>623</v>
      </c>
      <c r="AF131" s="107" t="s">
        <v>621</v>
      </c>
      <c r="AG131" s="107" t="s">
        <v>622</v>
      </c>
      <c r="AH131" s="107" t="s">
        <v>621</v>
      </c>
      <c r="AI131" s="107" t="s">
        <v>621</v>
      </c>
      <c r="AJ131" s="107" t="s">
        <v>621</v>
      </c>
      <c r="AK131" s="107" t="s">
        <v>621</v>
      </c>
      <c r="AL131" s="107" t="s">
        <v>621</v>
      </c>
      <c r="AM131" s="107" t="s">
        <v>621</v>
      </c>
      <c r="AN131" s="107" t="s">
        <v>622</v>
      </c>
      <c r="AO131" s="107" t="s">
        <v>622</v>
      </c>
      <c r="AP131" s="107" t="s">
        <v>622</v>
      </c>
      <c r="AQ131" s="107" t="s">
        <v>621</v>
      </c>
      <c r="AR131" s="107" t="s">
        <v>622</v>
      </c>
      <c r="AS131" s="107" t="s">
        <v>621</v>
      </c>
      <c r="AT131" s="107" t="s">
        <v>621</v>
      </c>
      <c r="AU131" s="107" t="s">
        <v>621</v>
      </c>
      <c r="AV131" s="107" t="s">
        <v>621</v>
      </c>
      <c r="AW131" s="107" t="s">
        <v>621</v>
      </c>
      <c r="AX131" s="107" t="s">
        <v>621</v>
      </c>
      <c r="AY131" s="107" t="s">
        <v>621</v>
      </c>
      <c r="AZ131" s="107" t="s">
        <v>621</v>
      </c>
      <c r="BA131" s="107" t="s">
        <v>621</v>
      </c>
      <c r="BC131" s="107">
        <f t="shared" si="6"/>
        <v>37</v>
      </c>
      <c r="BD131" s="107">
        <f t="shared" si="7"/>
        <v>8</v>
      </c>
      <c r="BE131" s="107">
        <f t="shared" si="8"/>
        <v>0</v>
      </c>
      <c r="BF131" s="107">
        <f t="shared" si="9"/>
        <v>5</v>
      </c>
      <c r="BG131" s="107">
        <f t="shared" si="10"/>
        <v>0</v>
      </c>
      <c r="BH131" s="107">
        <f t="shared" si="11"/>
        <v>45</v>
      </c>
    </row>
    <row r="132" spans="1:60" x14ac:dyDescent="0.25">
      <c r="A132" s="104">
        <v>336</v>
      </c>
      <c r="B132" s="69" t="s">
        <v>91</v>
      </c>
      <c r="C132" s="69" t="s">
        <v>97</v>
      </c>
      <c r="D132" s="107" t="s">
        <v>621</v>
      </c>
      <c r="E132" s="107" t="s">
        <v>621</v>
      </c>
      <c r="F132" s="107" t="s">
        <v>621</v>
      </c>
      <c r="G132" s="107" t="s">
        <v>621</v>
      </c>
      <c r="H132" s="107" t="s">
        <v>621</v>
      </c>
      <c r="I132" s="107" t="s">
        <v>621</v>
      </c>
      <c r="J132" s="107" t="s">
        <v>621</v>
      </c>
      <c r="K132" s="107" t="s">
        <v>621</v>
      </c>
      <c r="L132" s="107" t="s">
        <v>622</v>
      </c>
      <c r="M132" s="107" t="s">
        <v>621</v>
      </c>
      <c r="N132" s="107" t="s">
        <v>622</v>
      </c>
      <c r="O132" s="107" t="s">
        <v>621</v>
      </c>
      <c r="P132" s="107" t="s">
        <v>622</v>
      </c>
      <c r="Q132" s="107" t="s">
        <v>623</v>
      </c>
      <c r="R132" s="107" t="s">
        <v>623</v>
      </c>
      <c r="S132" s="107" t="s">
        <v>623</v>
      </c>
      <c r="T132" s="107" t="s">
        <v>623</v>
      </c>
      <c r="U132" s="107" t="s">
        <v>623</v>
      </c>
      <c r="V132" s="107" t="s">
        <v>623</v>
      </c>
      <c r="W132" s="107" t="s">
        <v>621</v>
      </c>
      <c r="X132" s="107" t="s">
        <v>621</v>
      </c>
      <c r="Y132" s="107" t="s">
        <v>621</v>
      </c>
      <c r="Z132" s="107" t="s">
        <v>621</v>
      </c>
      <c r="AA132" s="107" t="s">
        <v>621</v>
      </c>
      <c r="AB132" s="107" t="s">
        <v>621</v>
      </c>
      <c r="AC132" s="107" t="s">
        <v>622</v>
      </c>
      <c r="AD132" s="107" t="s">
        <v>1578</v>
      </c>
      <c r="AE132" s="107" t="s">
        <v>621</v>
      </c>
      <c r="AF132" s="107" t="s">
        <v>621</v>
      </c>
      <c r="AG132" s="107" t="s">
        <v>622</v>
      </c>
      <c r="AH132" s="107" t="s">
        <v>621</v>
      </c>
      <c r="AI132" s="107" t="s">
        <v>621</v>
      </c>
      <c r="AJ132" s="107" t="s">
        <v>621</v>
      </c>
      <c r="AK132" s="107" t="s">
        <v>1578</v>
      </c>
      <c r="AL132" s="107" t="s">
        <v>621</v>
      </c>
      <c r="AM132" s="107" t="s">
        <v>622</v>
      </c>
      <c r="AN132" s="107" t="s">
        <v>622</v>
      </c>
      <c r="AO132" s="107" t="s">
        <v>622</v>
      </c>
      <c r="AP132" s="107" t="s">
        <v>622</v>
      </c>
      <c r="AQ132" s="107" t="s">
        <v>621</v>
      </c>
      <c r="AR132" s="107" t="s">
        <v>622</v>
      </c>
      <c r="AS132" s="107" t="s">
        <v>621</v>
      </c>
      <c r="AT132" s="107" t="s">
        <v>621</v>
      </c>
      <c r="AU132" s="107" t="s">
        <v>622</v>
      </c>
      <c r="AV132" s="107" t="s">
        <v>621</v>
      </c>
      <c r="AW132" s="107" t="s">
        <v>1578</v>
      </c>
      <c r="AX132" s="107" t="s">
        <v>622</v>
      </c>
      <c r="AY132" s="107" t="s">
        <v>621</v>
      </c>
      <c r="AZ132" s="107" t="s">
        <v>621</v>
      </c>
      <c r="BA132" s="107" t="s">
        <v>621</v>
      </c>
      <c r="BC132" s="107">
        <f t="shared" ref="BC132:BC195" si="12">COUNTIF($D132:$BA132,"Yes")</f>
        <v>29</v>
      </c>
      <c r="BD132" s="107">
        <f t="shared" ref="BD132:BD195" si="13">COUNTIF($D132:$BA132,"N/A")</f>
        <v>12</v>
      </c>
      <c r="BE132" s="107">
        <f t="shared" ref="BE132:BE195" si="14">COUNTIF($D132:$BA132,"Prospective")</f>
        <v>0</v>
      </c>
      <c r="BF132" s="107">
        <f t="shared" ref="BF132:BF195" si="15">COUNTIF($D132:$BA132,"No")</f>
        <v>6</v>
      </c>
      <c r="BG132" s="107">
        <f t="shared" ref="BG132:BG195" si="16">50-SUM(BC132:BF132)</f>
        <v>3</v>
      </c>
      <c r="BH132" s="107">
        <f t="shared" ref="BH132:BH195" si="17">SUM(BC132:BE132)</f>
        <v>41</v>
      </c>
    </row>
    <row r="133" spans="1:60" x14ac:dyDescent="0.25">
      <c r="A133" s="104">
        <v>337</v>
      </c>
      <c r="B133" s="69" t="s">
        <v>132</v>
      </c>
      <c r="C133" s="69" t="s">
        <v>97</v>
      </c>
      <c r="D133" s="107" t="s">
        <v>621</v>
      </c>
      <c r="E133" s="107" t="s">
        <v>621</v>
      </c>
      <c r="F133" s="107" t="s">
        <v>621</v>
      </c>
      <c r="G133" s="107" t="s">
        <v>621</v>
      </c>
      <c r="H133" s="107" t="s">
        <v>621</v>
      </c>
      <c r="I133" s="107" t="s">
        <v>623</v>
      </c>
      <c r="J133" s="107" t="s">
        <v>621</v>
      </c>
      <c r="K133" s="107" t="s">
        <v>621</v>
      </c>
      <c r="L133" s="107" t="s">
        <v>622</v>
      </c>
      <c r="M133" s="107" t="s">
        <v>621</v>
      </c>
      <c r="N133" s="107" t="s">
        <v>622</v>
      </c>
      <c r="O133" s="107" t="s">
        <v>621</v>
      </c>
      <c r="P133" s="107" t="s">
        <v>621</v>
      </c>
      <c r="Q133" s="107" t="s">
        <v>621</v>
      </c>
      <c r="R133" s="107" t="s">
        <v>623</v>
      </c>
      <c r="S133" s="107" t="s">
        <v>621</v>
      </c>
      <c r="T133" s="107" t="s">
        <v>621</v>
      </c>
      <c r="U133" s="107" t="s">
        <v>621</v>
      </c>
      <c r="V133" s="107" t="s">
        <v>621</v>
      </c>
      <c r="W133" s="107" t="s">
        <v>621</v>
      </c>
      <c r="X133" s="107" t="s">
        <v>621</v>
      </c>
      <c r="Y133" s="107" t="s">
        <v>621</v>
      </c>
      <c r="Z133" s="107" t="s">
        <v>621</v>
      </c>
      <c r="AA133" s="107" t="s">
        <v>622</v>
      </c>
      <c r="AB133" s="107" t="s">
        <v>621</v>
      </c>
      <c r="AC133" s="107" t="s">
        <v>622</v>
      </c>
      <c r="AD133" s="107" t="s">
        <v>621</v>
      </c>
      <c r="AE133" s="107" t="s">
        <v>621</v>
      </c>
      <c r="AF133" s="107" t="s">
        <v>621</v>
      </c>
      <c r="AG133" s="107" t="s">
        <v>622</v>
      </c>
      <c r="AH133" s="107" t="s">
        <v>621</v>
      </c>
      <c r="AI133" s="107" t="s">
        <v>621</v>
      </c>
      <c r="AJ133" s="107" t="s">
        <v>621</v>
      </c>
      <c r="AK133" s="107" t="s">
        <v>621</v>
      </c>
      <c r="AL133" s="107" t="s">
        <v>621</v>
      </c>
      <c r="AM133" s="107" t="s">
        <v>621</v>
      </c>
      <c r="AN133" s="107" t="s">
        <v>622</v>
      </c>
      <c r="AO133" s="107" t="s">
        <v>622</v>
      </c>
      <c r="AP133" s="107" t="s">
        <v>621</v>
      </c>
      <c r="AQ133" s="107" t="s">
        <v>621</v>
      </c>
      <c r="AR133" s="107" t="s">
        <v>621</v>
      </c>
      <c r="AS133" s="107" t="s">
        <v>621</v>
      </c>
      <c r="AT133" s="107" t="s">
        <v>621</v>
      </c>
      <c r="AU133" s="107" t="s">
        <v>623</v>
      </c>
      <c r="AV133" s="107" t="s">
        <v>621</v>
      </c>
      <c r="AW133" s="107" t="s">
        <v>623</v>
      </c>
      <c r="AX133" s="107" t="s">
        <v>621</v>
      </c>
      <c r="AY133" s="107" t="s">
        <v>621</v>
      </c>
      <c r="AZ133" s="107" t="s">
        <v>623</v>
      </c>
      <c r="BA133" s="107" t="s">
        <v>621</v>
      </c>
      <c r="BC133" s="107">
        <f t="shared" si="12"/>
        <v>38</v>
      </c>
      <c r="BD133" s="107">
        <f t="shared" si="13"/>
        <v>7</v>
      </c>
      <c r="BE133" s="107">
        <f t="shared" si="14"/>
        <v>0</v>
      </c>
      <c r="BF133" s="107">
        <f t="shared" si="15"/>
        <v>5</v>
      </c>
      <c r="BG133" s="107">
        <f t="shared" si="16"/>
        <v>0</v>
      </c>
      <c r="BH133" s="107">
        <f t="shared" si="17"/>
        <v>45</v>
      </c>
    </row>
    <row r="134" spans="1:60" x14ac:dyDescent="0.25">
      <c r="A134" s="104">
        <v>338</v>
      </c>
      <c r="B134" s="69" t="s">
        <v>133</v>
      </c>
      <c r="C134" s="69" t="s">
        <v>97</v>
      </c>
      <c r="D134" s="107" t="s">
        <v>621</v>
      </c>
      <c r="E134" s="107" t="s">
        <v>621</v>
      </c>
      <c r="F134" s="107" t="s">
        <v>621</v>
      </c>
      <c r="G134" s="107" t="s">
        <v>621</v>
      </c>
      <c r="H134" s="107" t="s">
        <v>621</v>
      </c>
      <c r="I134" s="107" t="s">
        <v>621</v>
      </c>
      <c r="J134" s="107" t="s">
        <v>621</v>
      </c>
      <c r="K134" s="107" t="s">
        <v>622</v>
      </c>
      <c r="L134" s="107" t="s">
        <v>622</v>
      </c>
      <c r="M134" s="107" t="s">
        <v>623</v>
      </c>
      <c r="N134" s="107" t="s">
        <v>621</v>
      </c>
      <c r="O134" s="107" t="s">
        <v>621</v>
      </c>
      <c r="P134" s="107" t="s">
        <v>621</v>
      </c>
      <c r="Q134" s="107" t="s">
        <v>621</v>
      </c>
      <c r="R134" s="107" t="s">
        <v>621</v>
      </c>
      <c r="S134" s="107" t="s">
        <v>621</v>
      </c>
      <c r="T134" s="107" t="s">
        <v>621</v>
      </c>
      <c r="U134" s="107" t="s">
        <v>621</v>
      </c>
      <c r="V134" s="107" t="s">
        <v>621</v>
      </c>
      <c r="W134" s="107" t="s">
        <v>621</v>
      </c>
      <c r="X134" s="107" t="s">
        <v>621</v>
      </c>
      <c r="Y134" s="107" t="s">
        <v>620</v>
      </c>
      <c r="Z134" s="107" t="s">
        <v>621</v>
      </c>
      <c r="AA134" s="107" t="s">
        <v>622</v>
      </c>
      <c r="AB134" s="107" t="s">
        <v>621</v>
      </c>
      <c r="AC134" s="107" t="s">
        <v>622</v>
      </c>
      <c r="AD134" s="107" t="s">
        <v>621</v>
      </c>
      <c r="AE134" s="107" t="s">
        <v>621</v>
      </c>
      <c r="AF134" s="107" t="s">
        <v>621</v>
      </c>
      <c r="AG134" s="107" t="s">
        <v>622</v>
      </c>
      <c r="AH134" s="107" t="s">
        <v>621</v>
      </c>
      <c r="AI134" s="107" t="s">
        <v>621</v>
      </c>
      <c r="AJ134" s="107" t="s">
        <v>621</v>
      </c>
      <c r="AK134" s="107" t="s">
        <v>621</v>
      </c>
      <c r="AL134" s="107" t="s">
        <v>623</v>
      </c>
      <c r="AM134" s="107" t="s">
        <v>621</v>
      </c>
      <c r="AN134" s="107" t="s">
        <v>622</v>
      </c>
      <c r="AO134" s="107" t="s">
        <v>622</v>
      </c>
      <c r="AP134" s="107" t="s">
        <v>620</v>
      </c>
      <c r="AQ134" s="107" t="s">
        <v>621</v>
      </c>
      <c r="AR134" s="107" t="s">
        <v>621</v>
      </c>
      <c r="AS134" s="107" t="s">
        <v>621</v>
      </c>
      <c r="AT134" s="107" t="s">
        <v>621</v>
      </c>
      <c r="AU134" s="107" t="s">
        <v>623</v>
      </c>
      <c r="AV134" s="107" t="s">
        <v>621</v>
      </c>
      <c r="AW134" s="107" t="s">
        <v>623</v>
      </c>
      <c r="AX134" s="107" t="s">
        <v>621</v>
      </c>
      <c r="AY134" s="107" t="s">
        <v>621</v>
      </c>
      <c r="AZ134" s="107" t="s">
        <v>623</v>
      </c>
      <c r="BA134" s="107" t="s">
        <v>621</v>
      </c>
      <c r="BC134" s="107">
        <f t="shared" si="12"/>
        <v>36</v>
      </c>
      <c r="BD134" s="107">
        <f t="shared" si="13"/>
        <v>7</v>
      </c>
      <c r="BE134" s="107">
        <f t="shared" si="14"/>
        <v>2</v>
      </c>
      <c r="BF134" s="107">
        <f t="shared" si="15"/>
        <v>5</v>
      </c>
      <c r="BG134" s="107">
        <f t="shared" si="16"/>
        <v>0</v>
      </c>
      <c r="BH134" s="107">
        <f t="shared" si="17"/>
        <v>45</v>
      </c>
    </row>
    <row r="135" spans="1:60" x14ac:dyDescent="0.25">
      <c r="A135" s="104">
        <v>339</v>
      </c>
      <c r="B135" s="69" t="s">
        <v>134</v>
      </c>
      <c r="C135" s="69" t="s">
        <v>97</v>
      </c>
      <c r="D135" s="107" t="s">
        <v>621</v>
      </c>
      <c r="E135" s="107" t="s">
        <v>621</v>
      </c>
      <c r="F135" s="107" t="s">
        <v>621</v>
      </c>
      <c r="G135" s="107" t="s">
        <v>621</v>
      </c>
      <c r="H135" s="107" t="s">
        <v>621</v>
      </c>
      <c r="I135" s="107" t="s">
        <v>621</v>
      </c>
      <c r="J135" s="107" t="s">
        <v>622</v>
      </c>
      <c r="K135" s="107" t="s">
        <v>621</v>
      </c>
      <c r="L135" s="107" t="s">
        <v>622</v>
      </c>
      <c r="M135" s="107" t="s">
        <v>621</v>
      </c>
      <c r="N135" s="107" t="s">
        <v>622</v>
      </c>
      <c r="O135" s="107" t="s">
        <v>621</v>
      </c>
      <c r="P135" s="107" t="s">
        <v>622</v>
      </c>
      <c r="Q135" s="107" t="s">
        <v>621</v>
      </c>
      <c r="R135" s="107" t="s">
        <v>623</v>
      </c>
      <c r="S135" s="107" t="s">
        <v>621</v>
      </c>
      <c r="T135" s="107" t="s">
        <v>621</v>
      </c>
      <c r="U135" s="107" t="s">
        <v>621</v>
      </c>
      <c r="V135" s="107" t="s">
        <v>621</v>
      </c>
      <c r="W135" s="107" t="s">
        <v>621</v>
      </c>
      <c r="X135" s="107" t="s">
        <v>621</v>
      </c>
      <c r="Y135" s="107" t="s">
        <v>622</v>
      </c>
      <c r="Z135" s="107" t="s">
        <v>623</v>
      </c>
      <c r="AA135" s="107" t="s">
        <v>621</v>
      </c>
      <c r="AB135" s="107" t="s">
        <v>623</v>
      </c>
      <c r="AC135" s="107" t="s">
        <v>622</v>
      </c>
      <c r="AD135" s="107" t="s">
        <v>621</v>
      </c>
      <c r="AE135" s="107" t="s">
        <v>623</v>
      </c>
      <c r="AF135" s="107" t="s">
        <v>621</v>
      </c>
      <c r="AG135" s="107" t="s">
        <v>622</v>
      </c>
      <c r="AH135" s="107" t="s">
        <v>623</v>
      </c>
      <c r="AI135" s="107" t="s">
        <v>621</v>
      </c>
      <c r="AJ135" s="107" t="s">
        <v>623</v>
      </c>
      <c r="AK135" s="107" t="s">
        <v>621</v>
      </c>
      <c r="AL135" s="107" t="s">
        <v>621</v>
      </c>
      <c r="AM135" s="107" t="s">
        <v>621</v>
      </c>
      <c r="AN135" s="107" t="s">
        <v>622</v>
      </c>
      <c r="AO135" s="107" t="s">
        <v>622</v>
      </c>
      <c r="AP135" s="107" t="s">
        <v>622</v>
      </c>
      <c r="AQ135" s="107" t="s">
        <v>621</v>
      </c>
      <c r="AR135" s="107" t="s">
        <v>622</v>
      </c>
      <c r="AS135" s="107" t="s">
        <v>621</v>
      </c>
      <c r="AT135" s="107" t="s">
        <v>621</v>
      </c>
      <c r="AU135" s="107" t="s">
        <v>621</v>
      </c>
      <c r="AV135" s="107" t="s">
        <v>621</v>
      </c>
      <c r="AW135" s="107" t="s">
        <v>621</v>
      </c>
      <c r="AX135" s="107" t="s">
        <v>622</v>
      </c>
      <c r="AY135" s="107" t="s">
        <v>621</v>
      </c>
      <c r="AZ135" s="107" t="s">
        <v>621</v>
      </c>
      <c r="BA135" s="107" t="s">
        <v>621</v>
      </c>
      <c r="BC135" s="107">
        <f t="shared" si="12"/>
        <v>32</v>
      </c>
      <c r="BD135" s="107">
        <f t="shared" si="13"/>
        <v>12</v>
      </c>
      <c r="BE135" s="107">
        <f t="shared" si="14"/>
        <v>0</v>
      </c>
      <c r="BF135" s="107">
        <f t="shared" si="15"/>
        <v>6</v>
      </c>
      <c r="BG135" s="107">
        <f t="shared" si="16"/>
        <v>0</v>
      </c>
      <c r="BH135" s="107">
        <f t="shared" si="17"/>
        <v>44</v>
      </c>
    </row>
    <row r="136" spans="1:60" x14ac:dyDescent="0.25">
      <c r="A136" s="104">
        <v>340</v>
      </c>
      <c r="B136" s="69" t="s">
        <v>135</v>
      </c>
      <c r="C136" s="69" t="s">
        <v>97</v>
      </c>
      <c r="D136" s="107" t="s">
        <v>621</v>
      </c>
      <c r="E136" s="107" t="s">
        <v>621</v>
      </c>
      <c r="F136" s="107" t="s">
        <v>621</v>
      </c>
      <c r="G136" s="107" t="s">
        <v>621</v>
      </c>
      <c r="H136" s="107" t="s">
        <v>621</v>
      </c>
      <c r="I136" s="107" t="s">
        <v>621</v>
      </c>
      <c r="J136" s="107" t="s">
        <v>622</v>
      </c>
      <c r="K136" s="107" t="s">
        <v>623</v>
      </c>
      <c r="L136" s="107" t="s">
        <v>622</v>
      </c>
      <c r="M136" s="107" t="s">
        <v>621</v>
      </c>
      <c r="N136" s="107" t="s">
        <v>621</v>
      </c>
      <c r="O136" s="107" t="s">
        <v>621</v>
      </c>
      <c r="P136" s="107" t="s">
        <v>622</v>
      </c>
      <c r="Q136" s="107" t="s">
        <v>621</v>
      </c>
      <c r="R136" s="107" t="s">
        <v>621</v>
      </c>
      <c r="S136" s="107" t="s">
        <v>621</v>
      </c>
      <c r="T136" s="107" t="s">
        <v>621</v>
      </c>
      <c r="U136" s="107" t="s">
        <v>623</v>
      </c>
      <c r="V136" s="107" t="s">
        <v>621</v>
      </c>
      <c r="W136" s="107" t="s">
        <v>623</v>
      </c>
      <c r="X136" s="107" t="s">
        <v>621</v>
      </c>
      <c r="Y136" s="107" t="s">
        <v>621</v>
      </c>
      <c r="Z136" s="107" t="s">
        <v>623</v>
      </c>
      <c r="AA136" s="107" t="s">
        <v>621</v>
      </c>
      <c r="AB136" s="107" t="s">
        <v>621</v>
      </c>
      <c r="AC136" s="107" t="s">
        <v>622</v>
      </c>
      <c r="AD136" s="107" t="s">
        <v>621</v>
      </c>
      <c r="AE136" s="107" t="s">
        <v>621</v>
      </c>
      <c r="AF136" s="107" t="s">
        <v>621</v>
      </c>
      <c r="AG136" s="107" t="s">
        <v>621</v>
      </c>
      <c r="AH136" s="107" t="s">
        <v>621</v>
      </c>
      <c r="AI136" s="107" t="s">
        <v>621</v>
      </c>
      <c r="AJ136" s="107" t="s">
        <v>623</v>
      </c>
      <c r="AK136" s="107" t="s">
        <v>623</v>
      </c>
      <c r="AL136" s="107" t="s">
        <v>621</v>
      </c>
      <c r="AM136" s="107" t="s">
        <v>621</v>
      </c>
      <c r="AN136" s="107" t="s">
        <v>622</v>
      </c>
      <c r="AO136" s="107" t="s">
        <v>622</v>
      </c>
      <c r="AP136" s="107" t="s">
        <v>621</v>
      </c>
      <c r="AQ136" s="107" t="s">
        <v>621</v>
      </c>
      <c r="AR136" s="107" t="s">
        <v>622</v>
      </c>
      <c r="AS136" s="107" t="s">
        <v>621</v>
      </c>
      <c r="AT136" s="107" t="s">
        <v>621</v>
      </c>
      <c r="AU136" s="107" t="s">
        <v>621</v>
      </c>
      <c r="AV136" s="107" t="s">
        <v>621</v>
      </c>
      <c r="AW136" s="107" t="s">
        <v>621</v>
      </c>
      <c r="AX136" s="107" t="s">
        <v>621</v>
      </c>
      <c r="AY136" s="107" t="s">
        <v>621</v>
      </c>
      <c r="AZ136" s="107" t="s">
        <v>621</v>
      </c>
      <c r="BA136" s="107" t="s">
        <v>621</v>
      </c>
      <c r="BC136" s="107">
        <f t="shared" si="12"/>
        <v>37</v>
      </c>
      <c r="BD136" s="107">
        <f t="shared" si="13"/>
        <v>7</v>
      </c>
      <c r="BE136" s="107">
        <f t="shared" si="14"/>
        <v>0</v>
      </c>
      <c r="BF136" s="107">
        <f t="shared" si="15"/>
        <v>6</v>
      </c>
      <c r="BG136" s="107">
        <f t="shared" si="16"/>
        <v>0</v>
      </c>
      <c r="BH136" s="107">
        <f t="shared" si="17"/>
        <v>44</v>
      </c>
    </row>
    <row r="137" spans="1:60" x14ac:dyDescent="0.25">
      <c r="A137" s="104">
        <v>401</v>
      </c>
      <c r="B137" s="69" t="s">
        <v>136</v>
      </c>
      <c r="C137" s="69" t="s">
        <v>137</v>
      </c>
      <c r="D137" s="107" t="s">
        <v>621</v>
      </c>
      <c r="E137" s="107" t="s">
        <v>621</v>
      </c>
      <c r="F137" s="107" t="s">
        <v>621</v>
      </c>
      <c r="G137" s="107" t="s">
        <v>621</v>
      </c>
      <c r="H137" s="107" t="s">
        <v>621</v>
      </c>
      <c r="I137" s="107" t="s">
        <v>621</v>
      </c>
      <c r="J137" s="107" t="s">
        <v>621</v>
      </c>
      <c r="K137" s="107" t="s">
        <v>621</v>
      </c>
      <c r="L137" s="107" t="s">
        <v>622</v>
      </c>
      <c r="M137" s="107" t="s">
        <v>621</v>
      </c>
      <c r="N137" s="107" t="s">
        <v>622</v>
      </c>
      <c r="O137" s="107" t="s">
        <v>621</v>
      </c>
      <c r="P137" s="107" t="s">
        <v>621</v>
      </c>
      <c r="Q137" s="107" t="s">
        <v>621</v>
      </c>
      <c r="R137" s="107" t="s">
        <v>623</v>
      </c>
      <c r="S137" s="107" t="s">
        <v>621</v>
      </c>
      <c r="T137" s="107" t="s">
        <v>621</v>
      </c>
      <c r="U137" s="107" t="s">
        <v>623</v>
      </c>
      <c r="V137" s="107" t="s">
        <v>621</v>
      </c>
      <c r="W137" s="107" t="s">
        <v>621</v>
      </c>
      <c r="X137" s="107" t="s">
        <v>621</v>
      </c>
      <c r="Y137" s="107" t="s">
        <v>621</v>
      </c>
      <c r="Z137" s="107" t="s">
        <v>623</v>
      </c>
      <c r="AA137" s="107" t="s">
        <v>621</v>
      </c>
      <c r="AB137" s="107" t="s">
        <v>621</v>
      </c>
      <c r="AC137" s="107" t="s">
        <v>622</v>
      </c>
      <c r="AD137" s="107" t="s">
        <v>621</v>
      </c>
      <c r="AE137" s="107" t="s">
        <v>621</v>
      </c>
      <c r="AF137" s="107" t="s">
        <v>621</v>
      </c>
      <c r="AG137" s="107" t="s">
        <v>622</v>
      </c>
      <c r="AH137" s="107" t="s">
        <v>621</v>
      </c>
      <c r="AI137" s="107" t="s">
        <v>621</v>
      </c>
      <c r="AJ137" s="107" t="s">
        <v>621</v>
      </c>
      <c r="AK137" s="107" t="s">
        <v>621</v>
      </c>
      <c r="AL137" s="107" t="s">
        <v>623</v>
      </c>
      <c r="AM137" s="107" t="s">
        <v>621</v>
      </c>
      <c r="AN137" s="107" t="s">
        <v>622</v>
      </c>
      <c r="AO137" s="107" t="s">
        <v>622</v>
      </c>
      <c r="AP137" s="107" t="s">
        <v>622</v>
      </c>
      <c r="AQ137" s="107" t="s">
        <v>621</v>
      </c>
      <c r="AR137" s="107" t="s">
        <v>621</v>
      </c>
      <c r="AS137" s="107" t="s">
        <v>621</v>
      </c>
      <c r="AT137" s="107" t="s">
        <v>621</v>
      </c>
      <c r="AU137" s="107" t="s">
        <v>623</v>
      </c>
      <c r="AV137" s="107" t="s">
        <v>621</v>
      </c>
      <c r="AW137" s="107" t="s">
        <v>623</v>
      </c>
      <c r="AX137" s="107" t="s">
        <v>621</v>
      </c>
      <c r="AY137" s="107" t="s">
        <v>623</v>
      </c>
      <c r="AZ137" s="107" t="s">
        <v>623</v>
      </c>
      <c r="BA137" s="107" t="s">
        <v>621</v>
      </c>
      <c r="BC137" s="107">
        <f t="shared" si="12"/>
        <v>35</v>
      </c>
      <c r="BD137" s="107">
        <f t="shared" si="13"/>
        <v>7</v>
      </c>
      <c r="BE137" s="107">
        <f t="shared" si="14"/>
        <v>0</v>
      </c>
      <c r="BF137" s="107">
        <f t="shared" si="15"/>
        <v>8</v>
      </c>
      <c r="BG137" s="107">
        <f t="shared" si="16"/>
        <v>0</v>
      </c>
      <c r="BH137" s="107">
        <f t="shared" si="17"/>
        <v>42</v>
      </c>
    </row>
    <row r="138" spans="1:60" x14ac:dyDescent="0.25">
      <c r="A138" s="104">
        <v>402</v>
      </c>
      <c r="B138" s="69" t="s">
        <v>138</v>
      </c>
      <c r="C138" s="69" t="s">
        <v>137</v>
      </c>
      <c r="D138" s="107" t="s">
        <v>621</v>
      </c>
      <c r="E138" s="107" t="s">
        <v>621</v>
      </c>
      <c r="F138" s="107" t="s">
        <v>622</v>
      </c>
      <c r="G138" s="107" t="s">
        <v>621</v>
      </c>
      <c r="H138" s="107" t="s">
        <v>621</v>
      </c>
      <c r="I138" s="107" t="s">
        <v>621</v>
      </c>
      <c r="J138" s="107" t="s">
        <v>622</v>
      </c>
      <c r="K138" s="107" t="s">
        <v>622</v>
      </c>
      <c r="L138" s="107" t="s">
        <v>622</v>
      </c>
      <c r="M138" s="107" t="s">
        <v>621</v>
      </c>
      <c r="N138" s="107" t="s">
        <v>622</v>
      </c>
      <c r="O138" s="107" t="s">
        <v>621</v>
      </c>
      <c r="P138" s="107" t="s">
        <v>621</v>
      </c>
      <c r="Q138" s="107" t="s">
        <v>623</v>
      </c>
      <c r="R138" s="107" t="s">
        <v>623</v>
      </c>
      <c r="S138" s="107" t="s">
        <v>623</v>
      </c>
      <c r="T138" s="107" t="s">
        <v>621</v>
      </c>
      <c r="U138" s="107" t="s">
        <v>621</v>
      </c>
      <c r="V138" s="107" t="s">
        <v>620</v>
      </c>
      <c r="W138" s="107" t="s">
        <v>621</v>
      </c>
      <c r="X138" s="107" t="s">
        <v>620</v>
      </c>
      <c r="Y138" s="107" t="s">
        <v>620</v>
      </c>
      <c r="Z138" s="107" t="s">
        <v>621</v>
      </c>
      <c r="AA138" s="107" t="s">
        <v>623</v>
      </c>
      <c r="AB138" s="107" t="s">
        <v>623</v>
      </c>
      <c r="AC138" s="107" t="s">
        <v>622</v>
      </c>
      <c r="AD138" s="107" t="s">
        <v>621</v>
      </c>
      <c r="AE138" s="107" t="s">
        <v>623</v>
      </c>
      <c r="AF138" s="107" t="s">
        <v>621</v>
      </c>
      <c r="AG138" s="107" t="s">
        <v>622</v>
      </c>
      <c r="AH138" s="107" t="s">
        <v>621</v>
      </c>
      <c r="AI138" s="107" t="s">
        <v>623</v>
      </c>
      <c r="AJ138" s="107" t="s">
        <v>621</v>
      </c>
      <c r="AK138" s="107" t="s">
        <v>621</v>
      </c>
      <c r="AL138" s="107" t="s">
        <v>621</v>
      </c>
      <c r="AM138" s="107" t="s">
        <v>621</v>
      </c>
      <c r="AN138" s="107" t="s">
        <v>622</v>
      </c>
      <c r="AO138" s="107" t="s">
        <v>622</v>
      </c>
      <c r="AP138" s="107" t="s">
        <v>622</v>
      </c>
      <c r="AQ138" s="107" t="s">
        <v>621</v>
      </c>
      <c r="AR138" s="107" t="s">
        <v>622</v>
      </c>
      <c r="AS138" s="107" t="s">
        <v>621</v>
      </c>
      <c r="AT138" s="107" t="s">
        <v>621</v>
      </c>
      <c r="AU138" s="107" t="s">
        <v>623</v>
      </c>
      <c r="AV138" s="107" t="s">
        <v>623</v>
      </c>
      <c r="AW138" s="107" t="s">
        <v>621</v>
      </c>
      <c r="AX138" s="107" t="s">
        <v>621</v>
      </c>
      <c r="AY138" s="107" t="s">
        <v>621</v>
      </c>
      <c r="AZ138" s="107" t="s">
        <v>621</v>
      </c>
      <c r="BA138" s="107" t="s">
        <v>621</v>
      </c>
      <c r="BC138" s="107">
        <f t="shared" si="12"/>
        <v>27</v>
      </c>
      <c r="BD138" s="107">
        <f t="shared" si="13"/>
        <v>11</v>
      </c>
      <c r="BE138" s="107">
        <f t="shared" si="14"/>
        <v>3</v>
      </c>
      <c r="BF138" s="107">
        <f t="shared" si="15"/>
        <v>9</v>
      </c>
      <c r="BG138" s="107">
        <f t="shared" si="16"/>
        <v>0</v>
      </c>
      <c r="BH138" s="107">
        <f t="shared" si="17"/>
        <v>41</v>
      </c>
    </row>
    <row r="139" spans="1:60" x14ac:dyDescent="0.25">
      <c r="A139" s="104">
        <v>403</v>
      </c>
      <c r="B139" s="69" t="s">
        <v>139</v>
      </c>
      <c r="C139" s="69" t="s">
        <v>137</v>
      </c>
      <c r="D139" s="107" t="s">
        <v>621</v>
      </c>
      <c r="E139" s="107" t="s">
        <v>621</v>
      </c>
      <c r="F139" s="107" t="s">
        <v>621</v>
      </c>
      <c r="G139" s="107" t="s">
        <v>621</v>
      </c>
      <c r="H139" s="107" t="s">
        <v>621</v>
      </c>
      <c r="I139" s="107" t="s">
        <v>621</v>
      </c>
      <c r="J139" s="107" t="s">
        <v>621</v>
      </c>
      <c r="K139" s="107" t="s">
        <v>622</v>
      </c>
      <c r="L139" s="107" t="s">
        <v>622</v>
      </c>
      <c r="M139" s="107" t="s">
        <v>621</v>
      </c>
      <c r="N139" s="107" t="s">
        <v>622</v>
      </c>
      <c r="O139" s="107" t="s">
        <v>621</v>
      </c>
      <c r="P139" s="107" t="s">
        <v>621</v>
      </c>
      <c r="Q139" s="107" t="s">
        <v>621</v>
      </c>
      <c r="R139" s="107" t="s">
        <v>621</v>
      </c>
      <c r="S139" s="107" t="s">
        <v>621</v>
      </c>
      <c r="T139" s="107" t="s">
        <v>621</v>
      </c>
      <c r="U139" s="107" t="s">
        <v>621</v>
      </c>
      <c r="V139" s="107" t="s">
        <v>621</v>
      </c>
      <c r="W139" s="107" t="s">
        <v>621</v>
      </c>
      <c r="X139" s="107" t="s">
        <v>621</v>
      </c>
      <c r="Y139" s="107" t="s">
        <v>620</v>
      </c>
      <c r="Z139" s="107" t="s">
        <v>623</v>
      </c>
      <c r="AA139" s="107" t="s">
        <v>622</v>
      </c>
      <c r="AB139" s="107" t="s">
        <v>623</v>
      </c>
      <c r="AC139" s="107" t="s">
        <v>622</v>
      </c>
      <c r="AD139" s="107" t="s">
        <v>621</v>
      </c>
      <c r="AE139" s="107" t="s">
        <v>621</v>
      </c>
      <c r="AF139" s="107" t="s">
        <v>621</v>
      </c>
      <c r="AG139" s="107" t="s">
        <v>622</v>
      </c>
      <c r="AH139" s="107" t="s">
        <v>621</v>
      </c>
      <c r="AI139" s="107" t="s">
        <v>621</v>
      </c>
      <c r="AJ139" s="107" t="s">
        <v>621</v>
      </c>
      <c r="AK139" s="107" t="s">
        <v>621</v>
      </c>
      <c r="AL139" s="107" t="s">
        <v>621</v>
      </c>
      <c r="AM139" s="107" t="s">
        <v>621</v>
      </c>
      <c r="AN139" s="107" t="s">
        <v>622</v>
      </c>
      <c r="AO139" s="107" t="s">
        <v>621</v>
      </c>
      <c r="AP139" s="107" t="s">
        <v>620</v>
      </c>
      <c r="AQ139" s="107" t="s">
        <v>621</v>
      </c>
      <c r="AR139" s="107" t="s">
        <v>621</v>
      </c>
      <c r="AS139" s="107" t="s">
        <v>621</v>
      </c>
      <c r="AT139" s="107" t="s">
        <v>621</v>
      </c>
      <c r="AU139" s="107" t="s">
        <v>621</v>
      </c>
      <c r="AV139" s="107" t="s">
        <v>621</v>
      </c>
      <c r="AW139" s="107" t="s">
        <v>623</v>
      </c>
      <c r="AX139" s="107" t="s">
        <v>623</v>
      </c>
      <c r="AY139" s="107" t="s">
        <v>621</v>
      </c>
      <c r="AZ139" s="107" t="s">
        <v>621</v>
      </c>
      <c r="BA139" s="107" t="s">
        <v>621</v>
      </c>
      <c r="BC139" s="107">
        <f t="shared" si="12"/>
        <v>37</v>
      </c>
      <c r="BD139" s="107">
        <f t="shared" si="13"/>
        <v>7</v>
      </c>
      <c r="BE139" s="107">
        <f t="shared" si="14"/>
        <v>2</v>
      </c>
      <c r="BF139" s="107">
        <f t="shared" si="15"/>
        <v>4</v>
      </c>
      <c r="BG139" s="107">
        <f t="shared" si="16"/>
        <v>0</v>
      </c>
      <c r="BH139" s="107">
        <f t="shared" si="17"/>
        <v>46</v>
      </c>
    </row>
    <row r="140" spans="1:60" x14ac:dyDescent="0.25">
      <c r="A140" s="104">
        <v>404</v>
      </c>
      <c r="B140" s="69" t="s">
        <v>140</v>
      </c>
      <c r="C140" s="69" t="s">
        <v>137</v>
      </c>
      <c r="D140" s="107" t="s">
        <v>621</v>
      </c>
      <c r="E140" s="107" t="s">
        <v>621</v>
      </c>
      <c r="F140" s="107" t="s">
        <v>621</v>
      </c>
      <c r="G140" s="107" t="s">
        <v>621</v>
      </c>
      <c r="H140" s="107" t="s">
        <v>621</v>
      </c>
      <c r="I140" s="107" t="s">
        <v>621</v>
      </c>
      <c r="J140" s="107" t="s">
        <v>622</v>
      </c>
      <c r="K140" s="107" t="s">
        <v>621</v>
      </c>
      <c r="L140" s="107" t="s">
        <v>622</v>
      </c>
      <c r="M140" s="107" t="s">
        <v>621</v>
      </c>
      <c r="N140" s="107" t="s">
        <v>622</v>
      </c>
      <c r="O140" s="107" t="s">
        <v>621</v>
      </c>
      <c r="P140" s="107" t="s">
        <v>621</v>
      </c>
      <c r="Q140" s="107" t="s">
        <v>621</v>
      </c>
      <c r="R140" s="107" t="s">
        <v>621</v>
      </c>
      <c r="S140" s="107" t="s">
        <v>623</v>
      </c>
      <c r="T140" s="107" t="s">
        <v>621</v>
      </c>
      <c r="U140" s="107" t="s">
        <v>621</v>
      </c>
      <c r="V140" s="107" t="s">
        <v>621</v>
      </c>
      <c r="W140" s="107" t="s">
        <v>621</v>
      </c>
      <c r="X140" s="107" t="s">
        <v>621</v>
      </c>
      <c r="Y140" s="107" t="s">
        <v>621</v>
      </c>
      <c r="Z140" s="107" t="s">
        <v>623</v>
      </c>
      <c r="AA140" s="107" t="s">
        <v>622</v>
      </c>
      <c r="AB140" s="107" t="s">
        <v>623</v>
      </c>
      <c r="AC140" s="107" t="s">
        <v>622</v>
      </c>
      <c r="AD140" s="107" t="s">
        <v>623</v>
      </c>
      <c r="AE140" s="107" t="s">
        <v>621</v>
      </c>
      <c r="AF140" s="107" t="s">
        <v>621</v>
      </c>
      <c r="AG140" s="107" t="s">
        <v>622</v>
      </c>
      <c r="AH140" s="107" t="s">
        <v>623</v>
      </c>
      <c r="AI140" s="107" t="s">
        <v>621</v>
      </c>
      <c r="AJ140" s="107" t="s">
        <v>621</v>
      </c>
      <c r="AK140" s="107" t="s">
        <v>621</v>
      </c>
      <c r="AL140" s="107" t="s">
        <v>623</v>
      </c>
      <c r="AM140" s="107" t="s">
        <v>621</v>
      </c>
      <c r="AN140" s="107" t="s">
        <v>621</v>
      </c>
      <c r="AO140" s="107" t="s">
        <v>621</v>
      </c>
      <c r="AP140" s="107" t="s">
        <v>622</v>
      </c>
      <c r="AQ140" s="107" t="s">
        <v>621</v>
      </c>
      <c r="AR140" s="107" t="s">
        <v>623</v>
      </c>
      <c r="AS140" s="107" t="s">
        <v>621</v>
      </c>
      <c r="AT140" s="107" t="s">
        <v>621</v>
      </c>
      <c r="AU140" s="107" t="s">
        <v>621</v>
      </c>
      <c r="AV140" s="107" t="s">
        <v>623</v>
      </c>
      <c r="AW140" s="107" t="s">
        <v>621</v>
      </c>
      <c r="AX140" s="107" t="s">
        <v>621</v>
      </c>
      <c r="AY140" s="107" t="s">
        <v>621</v>
      </c>
      <c r="AZ140" s="107" t="s">
        <v>621</v>
      </c>
      <c r="BA140" s="107" t="s">
        <v>620</v>
      </c>
      <c r="BC140" s="107">
        <f t="shared" si="12"/>
        <v>34</v>
      </c>
      <c r="BD140" s="107">
        <f t="shared" si="13"/>
        <v>7</v>
      </c>
      <c r="BE140" s="107">
        <f t="shared" si="14"/>
        <v>1</v>
      </c>
      <c r="BF140" s="107">
        <f t="shared" si="15"/>
        <v>8</v>
      </c>
      <c r="BG140" s="107">
        <f t="shared" si="16"/>
        <v>0</v>
      </c>
      <c r="BH140" s="107">
        <f t="shared" si="17"/>
        <v>42</v>
      </c>
    </row>
    <row r="141" spans="1:60" x14ac:dyDescent="0.25">
      <c r="A141" s="104">
        <v>405</v>
      </c>
      <c r="B141" s="69" t="s">
        <v>141</v>
      </c>
      <c r="C141" s="69" t="s">
        <v>137</v>
      </c>
      <c r="D141" s="107" t="s">
        <v>621</v>
      </c>
      <c r="E141" s="107" t="s">
        <v>621</v>
      </c>
      <c r="F141" s="107" t="s">
        <v>621</v>
      </c>
      <c r="G141" s="107" t="s">
        <v>621</v>
      </c>
      <c r="H141" s="107" t="s">
        <v>621</v>
      </c>
      <c r="I141" s="107" t="s">
        <v>621</v>
      </c>
      <c r="J141" s="107" t="s">
        <v>621</v>
      </c>
      <c r="K141" s="107" t="s">
        <v>623</v>
      </c>
      <c r="L141" s="107" t="s">
        <v>622</v>
      </c>
      <c r="M141" s="107" t="s">
        <v>621</v>
      </c>
      <c r="N141" s="107" t="s">
        <v>622</v>
      </c>
      <c r="O141" s="107" t="s">
        <v>621</v>
      </c>
      <c r="P141" s="107" t="s">
        <v>622</v>
      </c>
      <c r="Q141" s="107" t="s">
        <v>621</v>
      </c>
      <c r="R141" s="107" t="s">
        <v>621</v>
      </c>
      <c r="S141" s="107" t="s">
        <v>621</v>
      </c>
      <c r="T141" s="107" t="s">
        <v>621</v>
      </c>
      <c r="U141" s="107" t="s">
        <v>621</v>
      </c>
      <c r="V141" s="107" t="s">
        <v>621</v>
      </c>
      <c r="W141" s="107" t="s">
        <v>621</v>
      </c>
      <c r="X141" s="107" t="s">
        <v>620</v>
      </c>
      <c r="Y141" s="107" t="s">
        <v>620</v>
      </c>
      <c r="Z141" s="107" t="s">
        <v>623</v>
      </c>
      <c r="AA141" s="107" t="s">
        <v>621</v>
      </c>
      <c r="AB141" s="107" t="s">
        <v>621</v>
      </c>
      <c r="AC141" s="107" t="s">
        <v>622</v>
      </c>
      <c r="AD141" s="107" t="s">
        <v>621</v>
      </c>
      <c r="AE141" s="107" t="s">
        <v>621</v>
      </c>
      <c r="AF141" s="107" t="s">
        <v>621</v>
      </c>
      <c r="AG141" s="107" t="s">
        <v>622</v>
      </c>
      <c r="AH141" s="107" t="s">
        <v>621</v>
      </c>
      <c r="AI141" s="107" t="s">
        <v>621</v>
      </c>
      <c r="AJ141" s="107" t="s">
        <v>621</v>
      </c>
      <c r="AK141" s="107" t="s">
        <v>621</v>
      </c>
      <c r="AL141" s="107" t="s">
        <v>623</v>
      </c>
      <c r="AM141" s="107" t="s">
        <v>621</v>
      </c>
      <c r="AN141" s="107" t="s">
        <v>622</v>
      </c>
      <c r="AO141" s="107" t="s">
        <v>622</v>
      </c>
      <c r="AP141" s="107" t="s">
        <v>623</v>
      </c>
      <c r="AQ141" s="107" t="s">
        <v>621</v>
      </c>
      <c r="AR141" s="107" t="s">
        <v>621</v>
      </c>
      <c r="AS141" s="107" t="s">
        <v>621</v>
      </c>
      <c r="AT141" s="107" t="s">
        <v>621</v>
      </c>
      <c r="AU141" s="107" t="s">
        <v>623</v>
      </c>
      <c r="AV141" s="107" t="s">
        <v>621</v>
      </c>
      <c r="AW141" s="107" t="s">
        <v>623</v>
      </c>
      <c r="AX141" s="107" t="s">
        <v>623</v>
      </c>
      <c r="AY141" s="107" t="s">
        <v>621</v>
      </c>
      <c r="AZ141" s="107" t="s">
        <v>621</v>
      </c>
      <c r="BA141" s="107" t="s">
        <v>621</v>
      </c>
      <c r="BC141" s="107">
        <f t="shared" si="12"/>
        <v>34</v>
      </c>
      <c r="BD141" s="107">
        <f t="shared" si="13"/>
        <v>7</v>
      </c>
      <c r="BE141" s="107">
        <f t="shared" si="14"/>
        <v>2</v>
      </c>
      <c r="BF141" s="107">
        <f t="shared" si="15"/>
        <v>7</v>
      </c>
      <c r="BG141" s="107">
        <f t="shared" si="16"/>
        <v>0</v>
      </c>
      <c r="BH141" s="107">
        <f t="shared" si="17"/>
        <v>43</v>
      </c>
    </row>
    <row r="142" spans="1:60" x14ac:dyDescent="0.25">
      <c r="A142" s="104">
        <v>406</v>
      </c>
      <c r="B142" s="69" t="s">
        <v>142</v>
      </c>
      <c r="C142" s="69" t="s">
        <v>137</v>
      </c>
      <c r="D142" s="107" t="s">
        <v>621</v>
      </c>
      <c r="E142" s="107" t="s">
        <v>621</v>
      </c>
      <c r="F142" s="107" t="s">
        <v>621</v>
      </c>
      <c r="G142" s="107" t="s">
        <v>621</v>
      </c>
      <c r="H142" s="107" t="s">
        <v>621</v>
      </c>
      <c r="I142" s="107" t="s">
        <v>621</v>
      </c>
      <c r="J142" s="107" t="s">
        <v>621</v>
      </c>
      <c r="K142" s="107" t="s">
        <v>621</v>
      </c>
      <c r="L142" s="107" t="s">
        <v>621</v>
      </c>
      <c r="M142" s="107" t="s">
        <v>621</v>
      </c>
      <c r="N142" s="107" t="s">
        <v>620</v>
      </c>
      <c r="O142" s="107" t="s">
        <v>621</v>
      </c>
      <c r="P142" s="107" t="s">
        <v>621</v>
      </c>
      <c r="Q142" s="107" t="s">
        <v>621</v>
      </c>
      <c r="R142" s="107" t="s">
        <v>621</v>
      </c>
      <c r="S142" s="107" t="s">
        <v>621</v>
      </c>
      <c r="T142" s="107" t="s">
        <v>621</v>
      </c>
      <c r="U142" s="107" t="s">
        <v>621</v>
      </c>
      <c r="V142" s="107" t="s">
        <v>621</v>
      </c>
      <c r="W142" s="107" t="s">
        <v>621</v>
      </c>
      <c r="X142" s="107" t="s">
        <v>621</v>
      </c>
      <c r="Y142" s="107" t="s">
        <v>620</v>
      </c>
      <c r="Z142" s="107" t="s">
        <v>623</v>
      </c>
      <c r="AA142" s="107" t="s">
        <v>622</v>
      </c>
      <c r="AB142" s="107" t="s">
        <v>623</v>
      </c>
      <c r="AC142" s="107" t="s">
        <v>622</v>
      </c>
      <c r="AD142" s="107" t="s">
        <v>620</v>
      </c>
      <c r="AE142" s="107" t="s">
        <v>621</v>
      </c>
      <c r="AF142" s="107" t="s">
        <v>621</v>
      </c>
      <c r="AG142" s="107" t="s">
        <v>622</v>
      </c>
      <c r="AH142" s="107" t="s">
        <v>621</v>
      </c>
      <c r="AI142" s="107" t="s">
        <v>621</v>
      </c>
      <c r="AJ142" s="107" t="s">
        <v>621</v>
      </c>
      <c r="AK142" s="107" t="s">
        <v>620</v>
      </c>
      <c r="AL142" s="107" t="s">
        <v>623</v>
      </c>
      <c r="AM142" s="107" t="s">
        <v>621</v>
      </c>
      <c r="AN142" s="107" t="s">
        <v>621</v>
      </c>
      <c r="AO142" s="107" t="s">
        <v>621</v>
      </c>
      <c r="AP142" s="107" t="s">
        <v>620</v>
      </c>
      <c r="AQ142" s="107" t="s">
        <v>621</v>
      </c>
      <c r="AR142" s="107" t="s">
        <v>621</v>
      </c>
      <c r="AS142" s="107" t="s">
        <v>621</v>
      </c>
      <c r="AT142" s="107" t="s">
        <v>621</v>
      </c>
      <c r="AU142" s="107" t="s">
        <v>623</v>
      </c>
      <c r="AV142" s="107" t="s">
        <v>621</v>
      </c>
      <c r="AW142" s="107" t="s">
        <v>623</v>
      </c>
      <c r="AX142" s="107" t="s">
        <v>621</v>
      </c>
      <c r="AY142" s="107" t="s">
        <v>621</v>
      </c>
      <c r="AZ142" s="107" t="s">
        <v>620</v>
      </c>
      <c r="BA142" s="107" t="s">
        <v>621</v>
      </c>
      <c r="BC142" s="107">
        <f t="shared" si="12"/>
        <v>36</v>
      </c>
      <c r="BD142" s="107">
        <f t="shared" si="13"/>
        <v>3</v>
      </c>
      <c r="BE142" s="107">
        <f t="shared" si="14"/>
        <v>6</v>
      </c>
      <c r="BF142" s="107">
        <f t="shared" si="15"/>
        <v>5</v>
      </c>
      <c r="BG142" s="107">
        <f t="shared" si="16"/>
        <v>0</v>
      </c>
      <c r="BH142" s="107">
        <f t="shared" si="17"/>
        <v>45</v>
      </c>
    </row>
    <row r="143" spans="1:60" x14ac:dyDescent="0.25">
      <c r="A143" s="104">
        <v>407</v>
      </c>
      <c r="B143" s="69" t="s">
        <v>143</v>
      </c>
      <c r="C143" s="69" t="s">
        <v>137</v>
      </c>
      <c r="D143" s="107" t="s">
        <v>621</v>
      </c>
      <c r="E143" s="107" t="s">
        <v>621</v>
      </c>
      <c r="F143" s="107" t="s">
        <v>623</v>
      </c>
      <c r="G143" s="107" t="s">
        <v>621</v>
      </c>
      <c r="H143" s="107" t="s">
        <v>621</v>
      </c>
      <c r="I143" s="107" t="s">
        <v>623</v>
      </c>
      <c r="J143" s="107" t="s">
        <v>623</v>
      </c>
      <c r="K143" s="107" t="s">
        <v>622</v>
      </c>
      <c r="L143" s="107" t="s">
        <v>622</v>
      </c>
      <c r="M143" s="107" t="s">
        <v>621</v>
      </c>
      <c r="N143" s="107" t="s">
        <v>622</v>
      </c>
      <c r="O143" s="107" t="s">
        <v>621</v>
      </c>
      <c r="P143" s="107" t="s">
        <v>621</v>
      </c>
      <c r="Q143" s="107" t="s">
        <v>621</v>
      </c>
      <c r="R143" s="107" t="s">
        <v>621</v>
      </c>
      <c r="S143" s="107" t="s">
        <v>621</v>
      </c>
      <c r="T143" s="107" t="s">
        <v>621</v>
      </c>
      <c r="U143" s="107" t="s">
        <v>621</v>
      </c>
      <c r="V143" s="107" t="s">
        <v>623</v>
      </c>
      <c r="W143" s="107" t="s">
        <v>621</v>
      </c>
      <c r="X143" s="107" t="s">
        <v>621</v>
      </c>
      <c r="Y143" s="107" t="s">
        <v>621</v>
      </c>
      <c r="Z143" s="107" t="s">
        <v>623</v>
      </c>
      <c r="AA143" s="107" t="s">
        <v>622</v>
      </c>
      <c r="AB143" s="107" t="s">
        <v>623</v>
      </c>
      <c r="AC143" s="107" t="s">
        <v>622</v>
      </c>
      <c r="AD143" s="107" t="s">
        <v>621</v>
      </c>
      <c r="AE143" s="107" t="s">
        <v>623</v>
      </c>
      <c r="AF143" s="107" t="s">
        <v>621</v>
      </c>
      <c r="AG143" s="107" t="s">
        <v>621</v>
      </c>
      <c r="AH143" s="107" t="s">
        <v>621</v>
      </c>
      <c r="AI143" s="107" t="s">
        <v>621</v>
      </c>
      <c r="AJ143" s="107" t="s">
        <v>621</v>
      </c>
      <c r="AK143" s="107" t="s">
        <v>621</v>
      </c>
      <c r="AL143" s="107" t="s">
        <v>621</v>
      </c>
      <c r="AM143" s="107" t="s">
        <v>621</v>
      </c>
      <c r="AN143" s="107" t="s">
        <v>621</v>
      </c>
      <c r="AO143" s="107" t="s">
        <v>623</v>
      </c>
      <c r="AP143" s="107" t="s">
        <v>620</v>
      </c>
      <c r="AQ143" s="107" t="s">
        <v>621</v>
      </c>
      <c r="AR143" s="107" t="s">
        <v>621</v>
      </c>
      <c r="AS143" s="107" t="s">
        <v>621</v>
      </c>
      <c r="AT143" s="107" t="s">
        <v>621</v>
      </c>
      <c r="AU143" s="107" t="s">
        <v>623</v>
      </c>
      <c r="AV143" s="107" t="s">
        <v>623</v>
      </c>
      <c r="AW143" s="107" t="s">
        <v>621</v>
      </c>
      <c r="AX143" s="107" t="s">
        <v>621</v>
      </c>
      <c r="AY143" s="107" t="s">
        <v>621</v>
      </c>
      <c r="AZ143" s="107" t="s">
        <v>621</v>
      </c>
      <c r="BA143" s="107" t="s">
        <v>621</v>
      </c>
      <c r="BC143" s="107">
        <f t="shared" si="12"/>
        <v>34</v>
      </c>
      <c r="BD143" s="107">
        <f t="shared" si="13"/>
        <v>5</v>
      </c>
      <c r="BE143" s="107">
        <f t="shared" si="14"/>
        <v>1</v>
      </c>
      <c r="BF143" s="107">
        <f t="shared" si="15"/>
        <v>10</v>
      </c>
      <c r="BG143" s="107">
        <f t="shared" si="16"/>
        <v>0</v>
      </c>
      <c r="BH143" s="107">
        <f t="shared" si="17"/>
        <v>40</v>
      </c>
    </row>
    <row r="144" spans="1:60" x14ac:dyDescent="0.25">
      <c r="A144" s="104">
        <v>408</v>
      </c>
      <c r="B144" s="69" t="s">
        <v>144</v>
      </c>
      <c r="C144" s="69" t="s">
        <v>137</v>
      </c>
      <c r="D144" s="107" t="s">
        <v>621</v>
      </c>
      <c r="E144" s="107" t="s">
        <v>621</v>
      </c>
      <c r="F144" s="107" t="s">
        <v>621</v>
      </c>
      <c r="G144" s="107" t="s">
        <v>621</v>
      </c>
      <c r="H144" s="107" t="s">
        <v>621</v>
      </c>
      <c r="I144" s="107" t="s">
        <v>726</v>
      </c>
      <c r="J144" s="107" t="s">
        <v>621</v>
      </c>
      <c r="K144" s="107" t="s">
        <v>622</v>
      </c>
      <c r="L144" s="107" t="s">
        <v>623</v>
      </c>
      <c r="M144" s="107" t="s">
        <v>621</v>
      </c>
      <c r="N144" s="107" t="s">
        <v>621</v>
      </c>
      <c r="O144" s="107" t="s">
        <v>621</v>
      </c>
      <c r="P144" s="107" t="s">
        <v>621</v>
      </c>
      <c r="Q144" s="107" t="s">
        <v>621</v>
      </c>
      <c r="R144" s="107" t="s">
        <v>623</v>
      </c>
      <c r="S144" s="107" t="s">
        <v>621</v>
      </c>
      <c r="T144" s="107" t="s">
        <v>621</v>
      </c>
      <c r="U144" s="107" t="s">
        <v>621</v>
      </c>
      <c r="V144" s="107" t="s">
        <v>623</v>
      </c>
      <c r="W144" s="107" t="s">
        <v>621</v>
      </c>
      <c r="X144" s="107" t="s">
        <v>621</v>
      </c>
      <c r="Y144" s="107" t="s">
        <v>621</v>
      </c>
      <c r="Z144" s="107" t="s">
        <v>621</v>
      </c>
      <c r="AA144" s="107" t="s">
        <v>621</v>
      </c>
      <c r="AB144" s="107" t="s">
        <v>623</v>
      </c>
      <c r="AC144" s="107" t="s">
        <v>622</v>
      </c>
      <c r="AD144" s="107" t="s">
        <v>621</v>
      </c>
      <c r="AE144" s="107" t="s">
        <v>623</v>
      </c>
      <c r="AF144" s="107" t="s">
        <v>621</v>
      </c>
      <c r="AG144" s="107" t="s">
        <v>623</v>
      </c>
      <c r="AH144" s="107" t="s">
        <v>620</v>
      </c>
      <c r="AI144" s="107" t="s">
        <v>621</v>
      </c>
      <c r="AJ144" s="107" t="s">
        <v>621</v>
      </c>
      <c r="AK144" s="107" t="s">
        <v>621</v>
      </c>
      <c r="AL144" s="107" t="s">
        <v>621</v>
      </c>
      <c r="AM144" s="107" t="s">
        <v>621</v>
      </c>
      <c r="AN144" s="107" t="s">
        <v>622</v>
      </c>
      <c r="AO144" s="107" t="s">
        <v>622</v>
      </c>
      <c r="AP144" s="107" t="s">
        <v>621</v>
      </c>
      <c r="AQ144" s="107" t="s">
        <v>621</v>
      </c>
      <c r="AR144" s="107" t="s">
        <v>621</v>
      </c>
      <c r="AS144" s="107" t="s">
        <v>623</v>
      </c>
      <c r="AT144" s="107" t="s">
        <v>621</v>
      </c>
      <c r="AU144" s="107" t="s">
        <v>621</v>
      </c>
      <c r="AV144" s="107" t="s">
        <v>621</v>
      </c>
      <c r="AW144" s="107" t="s">
        <v>621</v>
      </c>
      <c r="AX144" s="107" t="s">
        <v>621</v>
      </c>
      <c r="AY144" s="107" t="s">
        <v>623</v>
      </c>
      <c r="AZ144" s="107" t="s">
        <v>620</v>
      </c>
      <c r="BA144" s="107" t="s">
        <v>621</v>
      </c>
      <c r="BC144" s="107">
        <f t="shared" si="12"/>
        <v>35</v>
      </c>
      <c r="BD144" s="107">
        <f t="shared" si="13"/>
        <v>4</v>
      </c>
      <c r="BE144" s="107">
        <f t="shared" si="14"/>
        <v>2</v>
      </c>
      <c r="BF144" s="107">
        <f t="shared" si="15"/>
        <v>8</v>
      </c>
      <c r="BG144" s="107">
        <f t="shared" si="16"/>
        <v>1</v>
      </c>
      <c r="BH144" s="107">
        <f t="shared" si="17"/>
        <v>41</v>
      </c>
    </row>
    <row r="145" spans="1:60" x14ac:dyDescent="0.25">
      <c r="A145" s="104">
        <v>409</v>
      </c>
      <c r="B145" s="69" t="s">
        <v>145</v>
      </c>
      <c r="C145" s="69" t="s">
        <v>137</v>
      </c>
      <c r="D145" s="107" t="s">
        <v>621</v>
      </c>
      <c r="E145" s="107" t="s">
        <v>621</v>
      </c>
      <c r="F145" s="107" t="s">
        <v>621</v>
      </c>
      <c r="G145" s="107" t="s">
        <v>621</v>
      </c>
      <c r="H145" s="107" t="s">
        <v>621</v>
      </c>
      <c r="I145" s="107" t="s">
        <v>621</v>
      </c>
      <c r="J145" s="107" t="s">
        <v>623</v>
      </c>
      <c r="K145" s="107" t="s">
        <v>622</v>
      </c>
      <c r="L145" s="107" t="s">
        <v>622</v>
      </c>
      <c r="M145" s="107" t="s">
        <v>621</v>
      </c>
      <c r="N145" s="107" t="s">
        <v>621</v>
      </c>
      <c r="O145" s="107" t="s">
        <v>621</v>
      </c>
      <c r="P145" s="107" t="s">
        <v>621</v>
      </c>
      <c r="Q145" s="107" t="s">
        <v>621</v>
      </c>
      <c r="R145" s="107" t="s">
        <v>621</v>
      </c>
      <c r="S145" s="107" t="s">
        <v>621</v>
      </c>
      <c r="T145" s="107" t="s">
        <v>621</v>
      </c>
      <c r="U145" s="107" t="s">
        <v>621</v>
      </c>
      <c r="V145" s="107" t="s">
        <v>621</v>
      </c>
      <c r="W145" s="107" t="s">
        <v>621</v>
      </c>
      <c r="X145" s="107" t="s">
        <v>621</v>
      </c>
      <c r="Y145" s="107" t="s">
        <v>621</v>
      </c>
      <c r="Z145" s="107" t="s">
        <v>621</v>
      </c>
      <c r="AA145" s="107" t="s">
        <v>621</v>
      </c>
      <c r="AB145" s="107" t="s">
        <v>621</v>
      </c>
      <c r="AC145" s="107" t="s">
        <v>622</v>
      </c>
      <c r="AD145" s="107" t="s">
        <v>621</v>
      </c>
      <c r="AE145" s="107" t="s">
        <v>621</v>
      </c>
      <c r="AF145" s="107" t="s">
        <v>621</v>
      </c>
      <c r="AG145" s="107" t="s">
        <v>622</v>
      </c>
      <c r="AH145" s="107" t="s">
        <v>621</v>
      </c>
      <c r="AI145" s="107" t="s">
        <v>621</v>
      </c>
      <c r="AJ145" s="107" t="s">
        <v>621</v>
      </c>
      <c r="AK145" s="107" t="s">
        <v>621</v>
      </c>
      <c r="AL145" s="107" t="s">
        <v>621</v>
      </c>
      <c r="AM145" s="107" t="s">
        <v>621</v>
      </c>
      <c r="AN145" s="107" t="s">
        <v>621</v>
      </c>
      <c r="AO145" s="107" t="s">
        <v>621</v>
      </c>
      <c r="AP145" s="107" t="s">
        <v>623</v>
      </c>
      <c r="AQ145" s="107" t="s">
        <v>621</v>
      </c>
      <c r="AR145" s="107" t="s">
        <v>621</v>
      </c>
      <c r="AS145" s="107" t="s">
        <v>621</v>
      </c>
      <c r="AT145" s="107" t="s">
        <v>621</v>
      </c>
      <c r="AU145" s="107" t="s">
        <v>621</v>
      </c>
      <c r="AV145" s="107" t="s">
        <v>621</v>
      </c>
      <c r="AW145" s="107" t="s">
        <v>621</v>
      </c>
      <c r="AX145" s="107" t="s">
        <v>621</v>
      </c>
      <c r="AY145" s="107" t="s">
        <v>621</v>
      </c>
      <c r="AZ145" s="107" t="s">
        <v>621</v>
      </c>
      <c r="BA145" s="107" t="s">
        <v>621</v>
      </c>
      <c r="BC145" s="107">
        <f t="shared" si="12"/>
        <v>44</v>
      </c>
      <c r="BD145" s="107">
        <f t="shared" si="13"/>
        <v>4</v>
      </c>
      <c r="BE145" s="107">
        <f t="shared" si="14"/>
        <v>0</v>
      </c>
      <c r="BF145" s="107">
        <f t="shared" si="15"/>
        <v>2</v>
      </c>
      <c r="BG145" s="107">
        <f t="shared" si="16"/>
        <v>0</v>
      </c>
      <c r="BH145" s="107">
        <f t="shared" si="17"/>
        <v>48</v>
      </c>
    </row>
    <row r="146" spans="1:60" x14ac:dyDescent="0.25">
      <c r="A146" s="104">
        <v>410</v>
      </c>
      <c r="B146" s="69" t="s">
        <v>146</v>
      </c>
      <c r="C146" s="69" t="s">
        <v>137</v>
      </c>
      <c r="D146" s="107" t="s">
        <v>623</v>
      </c>
      <c r="E146" s="107" t="s">
        <v>621</v>
      </c>
      <c r="F146" s="107" t="s">
        <v>621</v>
      </c>
      <c r="G146" s="107" t="s">
        <v>623</v>
      </c>
      <c r="H146" s="107" t="s">
        <v>621</v>
      </c>
      <c r="I146" s="107" t="s">
        <v>621</v>
      </c>
      <c r="J146" s="107" t="s">
        <v>622</v>
      </c>
      <c r="K146" s="107" t="s">
        <v>622</v>
      </c>
      <c r="L146" s="107" t="s">
        <v>622</v>
      </c>
      <c r="M146" s="107" t="s">
        <v>621</v>
      </c>
      <c r="N146" s="107" t="s">
        <v>622</v>
      </c>
      <c r="O146" s="107" t="s">
        <v>621</v>
      </c>
      <c r="P146" s="107" t="s">
        <v>622</v>
      </c>
      <c r="Q146" s="107" t="s">
        <v>621</v>
      </c>
      <c r="R146" s="107" t="s">
        <v>621</v>
      </c>
      <c r="S146" s="107" t="s">
        <v>621</v>
      </c>
      <c r="T146" s="107" t="s">
        <v>621</v>
      </c>
      <c r="U146" s="107" t="s">
        <v>621</v>
      </c>
      <c r="V146" s="107" t="s">
        <v>621</v>
      </c>
      <c r="W146" s="107" t="s">
        <v>621</v>
      </c>
      <c r="X146" s="107" t="s">
        <v>622</v>
      </c>
      <c r="Y146" s="107" t="s">
        <v>621</v>
      </c>
      <c r="Z146" s="107" t="s">
        <v>621</v>
      </c>
      <c r="AA146" s="107" t="s">
        <v>622</v>
      </c>
      <c r="AB146" s="107" t="s">
        <v>621</v>
      </c>
      <c r="AC146" s="107" t="s">
        <v>622</v>
      </c>
      <c r="AD146" s="107" t="s">
        <v>620</v>
      </c>
      <c r="AE146" s="107" t="s">
        <v>621</v>
      </c>
      <c r="AF146" s="107" t="s">
        <v>623</v>
      </c>
      <c r="AG146" s="107" t="s">
        <v>622</v>
      </c>
      <c r="AH146" s="107" t="s">
        <v>621</v>
      </c>
      <c r="AI146" s="107" t="s">
        <v>621</v>
      </c>
      <c r="AJ146" s="107" t="s">
        <v>621</v>
      </c>
      <c r="AK146" s="107" t="s">
        <v>621</v>
      </c>
      <c r="AL146" s="107" t="s">
        <v>623</v>
      </c>
      <c r="AM146" s="107" t="s">
        <v>621</v>
      </c>
      <c r="AN146" s="107" t="s">
        <v>621</v>
      </c>
      <c r="AO146" s="107" t="s">
        <v>622</v>
      </c>
      <c r="AP146" s="107" t="s">
        <v>620</v>
      </c>
      <c r="AQ146" s="107" t="s">
        <v>623</v>
      </c>
      <c r="AR146" s="107" t="s">
        <v>621</v>
      </c>
      <c r="AS146" s="107" t="s">
        <v>621</v>
      </c>
      <c r="AT146" s="107" t="s">
        <v>621</v>
      </c>
      <c r="AU146" s="107" t="s">
        <v>621</v>
      </c>
      <c r="AV146" s="107" t="s">
        <v>621</v>
      </c>
      <c r="AW146" s="107" t="s">
        <v>621</v>
      </c>
      <c r="AX146" s="107" t="s">
        <v>621</v>
      </c>
      <c r="AY146" s="107" t="s">
        <v>621</v>
      </c>
      <c r="AZ146" s="107" t="s">
        <v>623</v>
      </c>
      <c r="BA146" s="107" t="s">
        <v>621</v>
      </c>
      <c r="BC146" s="107">
        <f t="shared" si="12"/>
        <v>32</v>
      </c>
      <c r="BD146" s="107">
        <f t="shared" si="13"/>
        <v>10</v>
      </c>
      <c r="BE146" s="107">
        <f t="shared" si="14"/>
        <v>2</v>
      </c>
      <c r="BF146" s="107">
        <f t="shared" si="15"/>
        <v>6</v>
      </c>
      <c r="BG146" s="107">
        <f t="shared" si="16"/>
        <v>0</v>
      </c>
      <c r="BH146" s="107">
        <f t="shared" si="17"/>
        <v>44</v>
      </c>
    </row>
    <row r="147" spans="1:60" x14ac:dyDescent="0.25">
      <c r="A147" s="104">
        <v>411</v>
      </c>
      <c r="B147" s="69" t="s">
        <v>147</v>
      </c>
      <c r="C147" s="69" t="s">
        <v>137</v>
      </c>
      <c r="D147" s="107" t="s">
        <v>621</v>
      </c>
      <c r="E147" s="107" t="s">
        <v>621</v>
      </c>
      <c r="F147" s="107" t="s">
        <v>621</v>
      </c>
      <c r="G147" s="107" t="s">
        <v>621</v>
      </c>
      <c r="H147" s="107" t="s">
        <v>621</v>
      </c>
      <c r="I147" s="107" t="s">
        <v>621</v>
      </c>
      <c r="J147" s="107" t="s">
        <v>621</v>
      </c>
      <c r="K147" s="107" t="s">
        <v>621</v>
      </c>
      <c r="L147" s="107" t="s">
        <v>622</v>
      </c>
      <c r="M147" s="107" t="s">
        <v>621</v>
      </c>
      <c r="N147" s="107" t="s">
        <v>622</v>
      </c>
      <c r="O147" s="107" t="s">
        <v>621</v>
      </c>
      <c r="P147" s="107" t="s">
        <v>621</v>
      </c>
      <c r="Q147" s="107" t="s">
        <v>621</v>
      </c>
      <c r="R147" s="107" t="s">
        <v>623</v>
      </c>
      <c r="S147" s="107" t="s">
        <v>623</v>
      </c>
      <c r="T147" s="107" t="s">
        <v>621</v>
      </c>
      <c r="U147" s="107" t="s">
        <v>621</v>
      </c>
      <c r="V147" s="107" t="s">
        <v>621</v>
      </c>
      <c r="W147" s="107" t="s">
        <v>621</v>
      </c>
      <c r="X147" s="107" t="s">
        <v>621</v>
      </c>
      <c r="Y147" s="107" t="s">
        <v>621</v>
      </c>
      <c r="Z147" s="107" t="s">
        <v>621</v>
      </c>
      <c r="AA147" s="107" t="s">
        <v>621</v>
      </c>
      <c r="AB147" s="107" t="s">
        <v>621</v>
      </c>
      <c r="AC147" s="107" t="s">
        <v>622</v>
      </c>
      <c r="AD147" s="107" t="s">
        <v>621</v>
      </c>
      <c r="AE147" s="107" t="s">
        <v>623</v>
      </c>
      <c r="AF147" s="107" t="s">
        <v>621</v>
      </c>
      <c r="AG147" s="107" t="s">
        <v>621</v>
      </c>
      <c r="AH147" s="107" t="s">
        <v>621</v>
      </c>
      <c r="AI147" s="107" t="s">
        <v>621</v>
      </c>
      <c r="AJ147" s="107" t="s">
        <v>621</v>
      </c>
      <c r="AK147" s="107" t="s">
        <v>621</v>
      </c>
      <c r="AL147" s="107" t="s">
        <v>621</v>
      </c>
      <c r="AM147" s="107" t="s">
        <v>621</v>
      </c>
      <c r="AN147" s="107" t="s">
        <v>622</v>
      </c>
      <c r="AO147" s="107" t="s">
        <v>622</v>
      </c>
      <c r="AP147" s="107" t="s">
        <v>623</v>
      </c>
      <c r="AQ147" s="107" t="s">
        <v>621</v>
      </c>
      <c r="AR147" s="107" t="s">
        <v>621</v>
      </c>
      <c r="AS147" s="107" t="s">
        <v>621</v>
      </c>
      <c r="AT147" s="107" t="s">
        <v>621</v>
      </c>
      <c r="AU147" s="107" t="s">
        <v>623</v>
      </c>
      <c r="AV147" s="107" t="s">
        <v>621</v>
      </c>
      <c r="AW147" s="107" t="s">
        <v>621</v>
      </c>
      <c r="AX147" s="107" t="s">
        <v>621</v>
      </c>
      <c r="AY147" s="107" t="s">
        <v>621</v>
      </c>
      <c r="AZ147" s="107" t="s">
        <v>621</v>
      </c>
      <c r="BA147" s="107" t="s">
        <v>621</v>
      </c>
      <c r="BC147" s="107">
        <f t="shared" si="12"/>
        <v>40</v>
      </c>
      <c r="BD147" s="107">
        <f t="shared" si="13"/>
        <v>5</v>
      </c>
      <c r="BE147" s="107">
        <f t="shared" si="14"/>
        <v>0</v>
      </c>
      <c r="BF147" s="107">
        <f t="shared" si="15"/>
        <v>5</v>
      </c>
      <c r="BG147" s="107">
        <f t="shared" si="16"/>
        <v>0</v>
      </c>
      <c r="BH147" s="107">
        <f t="shared" si="17"/>
        <v>45</v>
      </c>
    </row>
    <row r="148" spans="1:60" x14ac:dyDescent="0.25">
      <c r="A148" s="104">
        <v>412</v>
      </c>
      <c r="B148" s="69" t="s">
        <v>148</v>
      </c>
      <c r="C148" s="69" t="s">
        <v>137</v>
      </c>
      <c r="D148" s="107" t="s">
        <v>621</v>
      </c>
      <c r="E148" s="107" t="s">
        <v>621</v>
      </c>
      <c r="F148" s="107" t="s">
        <v>621</v>
      </c>
      <c r="G148" s="107" t="s">
        <v>621</v>
      </c>
      <c r="H148" s="107" t="s">
        <v>621</v>
      </c>
      <c r="I148" s="107" t="s">
        <v>621</v>
      </c>
      <c r="J148" s="107" t="s">
        <v>621</v>
      </c>
      <c r="K148" s="107" t="s">
        <v>621</v>
      </c>
      <c r="L148" s="107" t="s">
        <v>622</v>
      </c>
      <c r="M148" s="107" t="s">
        <v>621</v>
      </c>
      <c r="N148" s="107" t="s">
        <v>622</v>
      </c>
      <c r="O148" s="107" t="s">
        <v>621</v>
      </c>
      <c r="P148" s="107" t="s">
        <v>621</v>
      </c>
      <c r="Q148" s="107" t="s">
        <v>621</v>
      </c>
      <c r="R148" s="107" t="s">
        <v>621</v>
      </c>
      <c r="S148" s="107" t="s">
        <v>621</v>
      </c>
      <c r="T148" s="107" t="s">
        <v>621</v>
      </c>
      <c r="U148" s="107" t="s">
        <v>621</v>
      </c>
      <c r="V148" s="107" t="s">
        <v>621</v>
      </c>
      <c r="W148" s="107" t="s">
        <v>621</v>
      </c>
      <c r="X148" s="107" t="s">
        <v>621</v>
      </c>
      <c r="Y148" s="107" t="s">
        <v>621</v>
      </c>
      <c r="Z148" s="107" t="s">
        <v>621</v>
      </c>
      <c r="AA148" s="107" t="s">
        <v>622</v>
      </c>
      <c r="AB148" s="107" t="s">
        <v>621</v>
      </c>
      <c r="AC148" s="107" t="s">
        <v>622</v>
      </c>
      <c r="AD148" s="107" t="s">
        <v>621</v>
      </c>
      <c r="AE148" s="107" t="s">
        <v>621</v>
      </c>
      <c r="AF148" s="107" t="s">
        <v>621</v>
      </c>
      <c r="AG148" s="107" t="s">
        <v>623</v>
      </c>
      <c r="AH148" s="107" t="s">
        <v>621</v>
      </c>
      <c r="AI148" s="107" t="s">
        <v>621</v>
      </c>
      <c r="AJ148" s="107" t="s">
        <v>621</v>
      </c>
      <c r="AK148" s="107" t="s">
        <v>621</v>
      </c>
      <c r="AL148" s="107" t="s">
        <v>623</v>
      </c>
      <c r="AM148" s="107" t="s">
        <v>621</v>
      </c>
      <c r="AN148" s="107" t="s">
        <v>622</v>
      </c>
      <c r="AO148" s="107" t="s">
        <v>621</v>
      </c>
      <c r="AP148" s="107" t="s">
        <v>623</v>
      </c>
      <c r="AQ148" s="107" t="s">
        <v>621</v>
      </c>
      <c r="AR148" s="107" t="s">
        <v>621</v>
      </c>
      <c r="AS148" s="107" t="s">
        <v>621</v>
      </c>
      <c r="AT148" s="107" t="s">
        <v>621</v>
      </c>
      <c r="AU148" s="107" t="s">
        <v>623</v>
      </c>
      <c r="AV148" s="107" t="s">
        <v>621</v>
      </c>
      <c r="AW148" s="107" t="s">
        <v>623</v>
      </c>
      <c r="AX148" s="107" t="s">
        <v>622</v>
      </c>
      <c r="AY148" s="107" t="s">
        <v>623</v>
      </c>
      <c r="AZ148" s="107" t="s">
        <v>623</v>
      </c>
      <c r="BA148" s="107" t="s">
        <v>621</v>
      </c>
      <c r="BC148" s="107">
        <f t="shared" si="12"/>
        <v>37</v>
      </c>
      <c r="BD148" s="107">
        <f t="shared" si="13"/>
        <v>6</v>
      </c>
      <c r="BE148" s="107">
        <f t="shared" si="14"/>
        <v>0</v>
      </c>
      <c r="BF148" s="107">
        <f t="shared" si="15"/>
        <v>7</v>
      </c>
      <c r="BG148" s="107">
        <f t="shared" si="16"/>
        <v>0</v>
      </c>
      <c r="BH148" s="107">
        <f t="shared" si="17"/>
        <v>43</v>
      </c>
    </row>
    <row r="149" spans="1:60" x14ac:dyDescent="0.25">
      <c r="A149" s="104">
        <v>413</v>
      </c>
      <c r="B149" s="69" t="s">
        <v>149</v>
      </c>
      <c r="C149" s="69" t="s">
        <v>137</v>
      </c>
      <c r="D149" s="107" t="s">
        <v>621</v>
      </c>
      <c r="E149" s="107" t="s">
        <v>621</v>
      </c>
      <c r="F149" s="107" t="s">
        <v>621</v>
      </c>
      <c r="G149" s="107" t="s">
        <v>621</v>
      </c>
      <c r="H149" s="107" t="s">
        <v>621</v>
      </c>
      <c r="I149" s="107" t="s">
        <v>621</v>
      </c>
      <c r="J149" s="107" t="s">
        <v>621</v>
      </c>
      <c r="K149" s="107" t="s">
        <v>622</v>
      </c>
      <c r="L149" s="107" t="s">
        <v>623</v>
      </c>
      <c r="M149" s="107" t="s">
        <v>621</v>
      </c>
      <c r="N149" s="107" t="s">
        <v>622</v>
      </c>
      <c r="O149" s="107" t="s">
        <v>621</v>
      </c>
      <c r="P149" s="107" t="s">
        <v>621</v>
      </c>
      <c r="Q149" s="107" t="s">
        <v>621</v>
      </c>
      <c r="R149" s="107" t="s">
        <v>621</v>
      </c>
      <c r="S149" s="107" t="s">
        <v>623</v>
      </c>
      <c r="T149" s="107" t="s">
        <v>621</v>
      </c>
      <c r="U149" s="107" t="s">
        <v>621</v>
      </c>
      <c r="V149" s="107" t="s">
        <v>621</v>
      </c>
      <c r="W149" s="107" t="s">
        <v>621</v>
      </c>
      <c r="X149" s="107" t="s">
        <v>621</v>
      </c>
      <c r="Y149" s="107" t="s">
        <v>621</v>
      </c>
      <c r="Z149" s="107" t="s">
        <v>623</v>
      </c>
      <c r="AA149" s="107" t="s">
        <v>622</v>
      </c>
      <c r="AB149" s="107" t="s">
        <v>621</v>
      </c>
      <c r="AC149" s="107" t="s">
        <v>622</v>
      </c>
      <c r="AD149" s="107" t="s">
        <v>621</v>
      </c>
      <c r="AE149" s="107" t="s">
        <v>621</v>
      </c>
      <c r="AF149" s="107" t="s">
        <v>621</v>
      </c>
      <c r="AG149" s="107" t="s">
        <v>621</v>
      </c>
      <c r="AH149" s="107" t="s">
        <v>621</v>
      </c>
      <c r="AI149" s="107" t="s">
        <v>621</v>
      </c>
      <c r="AJ149" s="107" t="s">
        <v>621</v>
      </c>
      <c r="AK149" s="107" t="s">
        <v>621</v>
      </c>
      <c r="AL149" s="107" t="s">
        <v>621</v>
      </c>
      <c r="AM149" s="107" t="s">
        <v>621</v>
      </c>
      <c r="AN149" s="107" t="s">
        <v>621</v>
      </c>
      <c r="AO149" s="107" t="s">
        <v>621</v>
      </c>
      <c r="AP149" s="107" t="s">
        <v>621</v>
      </c>
      <c r="AQ149" s="107" t="s">
        <v>621</v>
      </c>
      <c r="AR149" s="107" t="s">
        <v>621</v>
      </c>
      <c r="AS149" s="107" t="s">
        <v>621</v>
      </c>
      <c r="AT149" s="107" t="s">
        <v>621</v>
      </c>
      <c r="AU149" s="107" t="s">
        <v>621</v>
      </c>
      <c r="AV149" s="107" t="s">
        <v>621</v>
      </c>
      <c r="AW149" s="107" t="s">
        <v>621</v>
      </c>
      <c r="AX149" s="107" t="s">
        <v>621</v>
      </c>
      <c r="AY149" s="107" t="s">
        <v>621</v>
      </c>
      <c r="AZ149" s="107" t="s">
        <v>621</v>
      </c>
      <c r="BA149" s="107" t="s">
        <v>621</v>
      </c>
      <c r="BC149" s="107">
        <f t="shared" si="12"/>
        <v>43</v>
      </c>
      <c r="BD149" s="107">
        <f t="shared" si="13"/>
        <v>4</v>
      </c>
      <c r="BE149" s="107">
        <f t="shared" si="14"/>
        <v>0</v>
      </c>
      <c r="BF149" s="107">
        <f t="shared" si="15"/>
        <v>3</v>
      </c>
      <c r="BG149" s="107">
        <f t="shared" si="16"/>
        <v>0</v>
      </c>
      <c r="BH149" s="107">
        <f t="shared" si="17"/>
        <v>47</v>
      </c>
    </row>
    <row r="150" spans="1:60" x14ac:dyDescent="0.25">
      <c r="A150" s="104">
        <v>414</v>
      </c>
      <c r="B150" s="69" t="s">
        <v>627</v>
      </c>
      <c r="C150" s="69" t="s">
        <v>137</v>
      </c>
      <c r="D150" s="107" t="s">
        <v>621</v>
      </c>
      <c r="E150" s="107" t="s">
        <v>621</v>
      </c>
      <c r="F150" s="107" t="s">
        <v>621</v>
      </c>
      <c r="G150" s="107" t="s">
        <v>621</v>
      </c>
      <c r="H150" s="107" t="s">
        <v>621</v>
      </c>
      <c r="I150" s="107" t="s">
        <v>621</v>
      </c>
      <c r="J150" s="107" t="s">
        <v>621</v>
      </c>
      <c r="K150" s="107" t="s">
        <v>621</v>
      </c>
      <c r="L150" s="107" t="s">
        <v>621</v>
      </c>
      <c r="M150" s="107" t="s">
        <v>621</v>
      </c>
      <c r="N150" s="107" t="s">
        <v>621</v>
      </c>
      <c r="O150" s="107" t="s">
        <v>621</v>
      </c>
      <c r="P150" s="107" t="s">
        <v>621</v>
      </c>
      <c r="Q150" s="107" t="s">
        <v>621</v>
      </c>
      <c r="R150" s="107" t="s">
        <v>621</v>
      </c>
      <c r="S150" s="107" t="s">
        <v>621</v>
      </c>
      <c r="T150" s="107" t="s">
        <v>621</v>
      </c>
      <c r="U150" s="107" t="s">
        <v>623</v>
      </c>
      <c r="V150" s="107" t="s">
        <v>621</v>
      </c>
      <c r="W150" s="107" t="s">
        <v>621</v>
      </c>
      <c r="X150" s="107" t="s">
        <v>621</v>
      </c>
      <c r="Y150" s="107" t="s">
        <v>621</v>
      </c>
      <c r="Z150" s="107" t="s">
        <v>623</v>
      </c>
      <c r="AA150" s="107" t="s">
        <v>622</v>
      </c>
      <c r="AB150" s="107" t="s">
        <v>621</v>
      </c>
      <c r="AC150" s="107" t="s">
        <v>622</v>
      </c>
      <c r="AD150" s="107" t="s">
        <v>621</v>
      </c>
      <c r="AE150" s="107" t="s">
        <v>621</v>
      </c>
      <c r="AF150" s="107" t="s">
        <v>623</v>
      </c>
      <c r="AG150" s="107" t="s">
        <v>622</v>
      </c>
      <c r="AH150" s="107" t="s">
        <v>621</v>
      </c>
      <c r="AI150" s="107" t="s">
        <v>621</v>
      </c>
      <c r="AJ150" s="107" t="s">
        <v>623</v>
      </c>
      <c r="AK150" s="107" t="s">
        <v>621</v>
      </c>
      <c r="AL150" s="107" t="s">
        <v>623</v>
      </c>
      <c r="AM150" s="107" t="s">
        <v>621</v>
      </c>
      <c r="AN150" s="107" t="s">
        <v>623</v>
      </c>
      <c r="AO150" s="107" t="s">
        <v>621</v>
      </c>
      <c r="AP150" s="107" t="s">
        <v>623</v>
      </c>
      <c r="AQ150" s="107" t="s">
        <v>621</v>
      </c>
      <c r="AR150" s="107" t="s">
        <v>621</v>
      </c>
      <c r="AS150" s="107" t="s">
        <v>621</v>
      </c>
      <c r="AT150" s="107" t="s">
        <v>621</v>
      </c>
      <c r="AU150" s="107" t="s">
        <v>623</v>
      </c>
      <c r="AV150" s="107" t="s">
        <v>621</v>
      </c>
      <c r="AW150" s="107" t="s">
        <v>623</v>
      </c>
      <c r="AX150" s="107" t="s">
        <v>622</v>
      </c>
      <c r="AY150" s="107" t="s">
        <v>621</v>
      </c>
      <c r="AZ150" s="107" t="s">
        <v>621</v>
      </c>
      <c r="BA150" s="107" t="s">
        <v>621</v>
      </c>
      <c r="BC150" s="107">
        <f t="shared" si="12"/>
        <v>37</v>
      </c>
      <c r="BD150" s="107">
        <f t="shared" si="13"/>
        <v>4</v>
      </c>
      <c r="BE150" s="107">
        <f t="shared" si="14"/>
        <v>0</v>
      </c>
      <c r="BF150" s="107">
        <f t="shared" si="15"/>
        <v>9</v>
      </c>
      <c r="BG150" s="107">
        <f t="shared" si="16"/>
        <v>0</v>
      </c>
      <c r="BH150" s="107">
        <f t="shared" si="17"/>
        <v>41</v>
      </c>
    </row>
    <row r="151" spans="1:60" x14ac:dyDescent="0.25">
      <c r="A151" s="104">
        <v>415</v>
      </c>
      <c r="B151" s="69" t="s">
        <v>150</v>
      </c>
      <c r="C151" s="69" t="s">
        <v>137</v>
      </c>
      <c r="D151" s="107" t="s">
        <v>621</v>
      </c>
      <c r="E151" s="107" t="s">
        <v>621</v>
      </c>
      <c r="F151" s="107" t="s">
        <v>621</v>
      </c>
      <c r="G151" s="107" t="s">
        <v>621</v>
      </c>
      <c r="H151" s="107" t="s">
        <v>621</v>
      </c>
      <c r="I151" s="107" t="s">
        <v>623</v>
      </c>
      <c r="J151" s="107" t="s">
        <v>621</v>
      </c>
      <c r="K151" s="107" t="s">
        <v>622</v>
      </c>
      <c r="L151" s="107" t="s">
        <v>622</v>
      </c>
      <c r="M151" s="107" t="s">
        <v>621</v>
      </c>
      <c r="N151" s="107" t="s">
        <v>621</v>
      </c>
      <c r="O151" s="107" t="s">
        <v>621</v>
      </c>
      <c r="P151" s="107" t="s">
        <v>621</v>
      </c>
      <c r="Q151" s="107" t="s">
        <v>621</v>
      </c>
      <c r="R151" s="107" t="s">
        <v>621</v>
      </c>
      <c r="S151" s="107" t="s">
        <v>621</v>
      </c>
      <c r="T151" s="107" t="s">
        <v>621</v>
      </c>
      <c r="U151" s="107" t="s">
        <v>620</v>
      </c>
      <c r="V151" s="107" t="s">
        <v>621</v>
      </c>
      <c r="W151" s="107" t="s">
        <v>621</v>
      </c>
      <c r="X151" s="107" t="s">
        <v>621</v>
      </c>
      <c r="Y151" s="107" t="s">
        <v>621</v>
      </c>
      <c r="Z151" s="107" t="s">
        <v>623</v>
      </c>
      <c r="AA151" s="107" t="s">
        <v>622</v>
      </c>
      <c r="AB151" s="107" t="s">
        <v>621</v>
      </c>
      <c r="AC151" s="107" t="s">
        <v>622</v>
      </c>
      <c r="AD151" s="107" t="s">
        <v>621</v>
      </c>
      <c r="AE151" s="107" t="s">
        <v>623</v>
      </c>
      <c r="AF151" s="107" t="s">
        <v>621</v>
      </c>
      <c r="AG151" s="107" t="s">
        <v>622</v>
      </c>
      <c r="AH151" s="107" t="s">
        <v>621</v>
      </c>
      <c r="AI151" s="107" t="s">
        <v>621</v>
      </c>
      <c r="AJ151" s="107" t="s">
        <v>621</v>
      </c>
      <c r="AK151" s="107" t="s">
        <v>621</v>
      </c>
      <c r="AL151" s="107" t="s">
        <v>621</v>
      </c>
      <c r="AM151" s="107" t="s">
        <v>621</v>
      </c>
      <c r="AN151" s="107" t="s">
        <v>621</v>
      </c>
      <c r="AO151" s="107" t="s">
        <v>621</v>
      </c>
      <c r="AP151" s="107" t="s">
        <v>623</v>
      </c>
      <c r="AQ151" s="107" t="s">
        <v>621</v>
      </c>
      <c r="AR151" s="107" t="s">
        <v>621</v>
      </c>
      <c r="AS151" s="107" t="s">
        <v>621</v>
      </c>
      <c r="AT151" s="107" t="s">
        <v>621</v>
      </c>
      <c r="AU151" s="107" t="s">
        <v>623</v>
      </c>
      <c r="AV151" s="107" t="s">
        <v>621</v>
      </c>
      <c r="AW151" s="107" t="s">
        <v>621</v>
      </c>
      <c r="AX151" s="107" t="s">
        <v>621</v>
      </c>
      <c r="AY151" s="107" t="s">
        <v>621</v>
      </c>
      <c r="AZ151" s="107" t="s">
        <v>621</v>
      </c>
      <c r="BA151" s="107" t="s">
        <v>620</v>
      </c>
      <c r="BC151" s="107">
        <f t="shared" si="12"/>
        <v>38</v>
      </c>
      <c r="BD151" s="107">
        <f t="shared" si="13"/>
        <v>5</v>
      </c>
      <c r="BE151" s="107">
        <f t="shared" si="14"/>
        <v>2</v>
      </c>
      <c r="BF151" s="107">
        <f t="shared" si="15"/>
        <v>5</v>
      </c>
      <c r="BG151" s="107">
        <f t="shared" si="16"/>
        <v>0</v>
      </c>
      <c r="BH151" s="107">
        <f t="shared" si="17"/>
        <v>45</v>
      </c>
    </row>
    <row r="152" spans="1:60" x14ac:dyDescent="0.25">
      <c r="A152" s="104">
        <v>416</v>
      </c>
      <c r="B152" s="69" t="s">
        <v>152</v>
      </c>
      <c r="C152" s="69" t="s">
        <v>137</v>
      </c>
      <c r="D152" s="107" t="s">
        <v>621</v>
      </c>
      <c r="E152" s="107" t="s">
        <v>623</v>
      </c>
      <c r="F152" s="107" t="s">
        <v>621</v>
      </c>
      <c r="G152" s="107" t="s">
        <v>621</v>
      </c>
      <c r="H152" s="107" t="s">
        <v>621</v>
      </c>
      <c r="I152" s="107" t="s">
        <v>621</v>
      </c>
      <c r="J152" s="107" t="s">
        <v>621</v>
      </c>
      <c r="K152" s="107" t="s">
        <v>623</v>
      </c>
      <c r="L152" s="107" t="s">
        <v>622</v>
      </c>
      <c r="M152" s="107" t="s">
        <v>621</v>
      </c>
      <c r="N152" s="107" t="s">
        <v>620</v>
      </c>
      <c r="O152" s="107" t="s">
        <v>621</v>
      </c>
      <c r="P152" s="107" t="s">
        <v>621</v>
      </c>
      <c r="Q152" s="107" t="s">
        <v>621</v>
      </c>
      <c r="R152" s="107" t="s">
        <v>623</v>
      </c>
      <c r="S152" s="107" t="s">
        <v>623</v>
      </c>
      <c r="T152" s="107" t="s">
        <v>621</v>
      </c>
      <c r="U152" s="107" t="s">
        <v>621</v>
      </c>
      <c r="V152" s="107" t="s">
        <v>621</v>
      </c>
      <c r="W152" s="107" t="s">
        <v>621</v>
      </c>
      <c r="X152" s="107" t="s">
        <v>621</v>
      </c>
      <c r="Y152" s="107" t="s">
        <v>620</v>
      </c>
      <c r="Z152" s="107" t="s">
        <v>621</v>
      </c>
      <c r="AA152" s="107" t="s">
        <v>621</v>
      </c>
      <c r="AB152" s="107" t="s">
        <v>621</v>
      </c>
      <c r="AC152" s="107" t="s">
        <v>622</v>
      </c>
      <c r="AD152" s="107" t="s">
        <v>621</v>
      </c>
      <c r="AE152" s="107" t="s">
        <v>621</v>
      </c>
      <c r="AF152" s="107" t="s">
        <v>621</v>
      </c>
      <c r="AG152" s="107" t="s">
        <v>622</v>
      </c>
      <c r="AH152" s="107" t="s">
        <v>621</v>
      </c>
      <c r="AI152" s="107" t="s">
        <v>621</v>
      </c>
      <c r="AJ152" s="107" t="s">
        <v>620</v>
      </c>
      <c r="AK152" s="107" t="s">
        <v>620</v>
      </c>
      <c r="AL152" s="107" t="s">
        <v>621</v>
      </c>
      <c r="AM152" s="107" t="s">
        <v>621</v>
      </c>
      <c r="AN152" s="107" t="s">
        <v>621</v>
      </c>
      <c r="AO152" s="107" t="s">
        <v>623</v>
      </c>
      <c r="AP152" s="107" t="s">
        <v>623</v>
      </c>
      <c r="AQ152" s="107" t="s">
        <v>621</v>
      </c>
      <c r="AR152" s="107" t="s">
        <v>621</v>
      </c>
      <c r="AS152" s="107" t="s">
        <v>621</v>
      </c>
      <c r="AT152" s="107" t="s">
        <v>621</v>
      </c>
      <c r="AU152" s="107" t="s">
        <v>621</v>
      </c>
      <c r="AV152" s="107" t="s">
        <v>621</v>
      </c>
      <c r="AW152" s="107" t="s">
        <v>623</v>
      </c>
      <c r="AX152" s="107" t="s">
        <v>621</v>
      </c>
      <c r="AY152" s="107" t="s">
        <v>621</v>
      </c>
      <c r="AZ152" s="107" t="s">
        <v>623</v>
      </c>
      <c r="BA152" s="107" t="s">
        <v>621</v>
      </c>
      <c r="BC152" s="107">
        <f t="shared" si="12"/>
        <v>35</v>
      </c>
      <c r="BD152" s="107">
        <f t="shared" si="13"/>
        <v>3</v>
      </c>
      <c r="BE152" s="107">
        <f t="shared" si="14"/>
        <v>4</v>
      </c>
      <c r="BF152" s="107">
        <f t="shared" si="15"/>
        <v>8</v>
      </c>
      <c r="BG152" s="107">
        <f t="shared" si="16"/>
        <v>0</v>
      </c>
      <c r="BH152" s="107">
        <f t="shared" si="17"/>
        <v>42</v>
      </c>
    </row>
    <row r="153" spans="1:60" x14ac:dyDescent="0.25">
      <c r="A153" s="104">
        <v>417</v>
      </c>
      <c r="B153" s="69" t="s">
        <v>153</v>
      </c>
      <c r="C153" s="69" t="s">
        <v>137</v>
      </c>
      <c r="D153" s="107" t="s">
        <v>621</v>
      </c>
      <c r="E153" s="107" t="s">
        <v>621</v>
      </c>
      <c r="F153" s="107" t="s">
        <v>621</v>
      </c>
      <c r="G153" s="107" t="s">
        <v>621</v>
      </c>
      <c r="H153" s="107" t="s">
        <v>621</v>
      </c>
      <c r="I153" s="107" t="s">
        <v>623</v>
      </c>
      <c r="J153" s="107" t="s">
        <v>621</v>
      </c>
      <c r="K153" s="107" t="s">
        <v>622</v>
      </c>
      <c r="L153" s="107" t="s">
        <v>622</v>
      </c>
      <c r="M153" s="107" t="s">
        <v>621</v>
      </c>
      <c r="N153" s="107" t="s">
        <v>622</v>
      </c>
      <c r="O153" s="107" t="s">
        <v>621</v>
      </c>
      <c r="P153" s="107" t="s">
        <v>621</v>
      </c>
      <c r="Q153" s="107" t="s">
        <v>623</v>
      </c>
      <c r="R153" s="107" t="s">
        <v>621</v>
      </c>
      <c r="S153" s="107" t="s">
        <v>621</v>
      </c>
      <c r="T153" s="107" t="s">
        <v>621</v>
      </c>
      <c r="U153" s="107" t="s">
        <v>621</v>
      </c>
      <c r="V153" s="107" t="s">
        <v>621</v>
      </c>
      <c r="W153" s="107" t="s">
        <v>621</v>
      </c>
      <c r="X153" s="107" t="s">
        <v>620</v>
      </c>
      <c r="Y153" s="107" t="s">
        <v>620</v>
      </c>
      <c r="Z153" s="107" t="s">
        <v>621</v>
      </c>
      <c r="AA153" s="107" t="s">
        <v>622</v>
      </c>
      <c r="AB153" s="107" t="s">
        <v>623</v>
      </c>
      <c r="AC153" s="107" t="s">
        <v>622</v>
      </c>
      <c r="AD153" s="107" t="s">
        <v>621</v>
      </c>
      <c r="AE153" s="107" t="s">
        <v>621</v>
      </c>
      <c r="AF153" s="107" t="s">
        <v>621</v>
      </c>
      <c r="AG153" s="107" t="s">
        <v>622</v>
      </c>
      <c r="AH153" s="107" t="s">
        <v>623</v>
      </c>
      <c r="AI153" s="107" t="s">
        <v>621</v>
      </c>
      <c r="AJ153" s="107" t="s">
        <v>621</v>
      </c>
      <c r="AK153" s="107" t="s">
        <v>621</v>
      </c>
      <c r="AL153" s="107" t="s">
        <v>621</v>
      </c>
      <c r="AM153" s="107" t="s">
        <v>621</v>
      </c>
      <c r="AN153" s="107" t="s">
        <v>622</v>
      </c>
      <c r="AO153" s="107" t="s">
        <v>621</v>
      </c>
      <c r="AP153" s="107" t="s">
        <v>623</v>
      </c>
      <c r="AQ153" s="107" t="s">
        <v>621</v>
      </c>
      <c r="AR153" s="107" t="s">
        <v>621</v>
      </c>
      <c r="AS153" s="107" t="s">
        <v>621</v>
      </c>
      <c r="AT153" s="107" t="s">
        <v>621</v>
      </c>
      <c r="AU153" s="107" t="s">
        <v>621</v>
      </c>
      <c r="AV153" s="107" t="s">
        <v>621</v>
      </c>
      <c r="AW153" s="107" t="s">
        <v>621</v>
      </c>
      <c r="AX153" s="107" t="s">
        <v>621</v>
      </c>
      <c r="AY153" s="107" t="s">
        <v>621</v>
      </c>
      <c r="AZ153" s="107" t="s">
        <v>621</v>
      </c>
      <c r="BA153" s="107" t="s">
        <v>621</v>
      </c>
      <c r="BC153" s="107">
        <f t="shared" si="12"/>
        <v>36</v>
      </c>
      <c r="BD153" s="107">
        <f t="shared" si="13"/>
        <v>7</v>
      </c>
      <c r="BE153" s="107">
        <f t="shared" si="14"/>
        <v>2</v>
      </c>
      <c r="BF153" s="107">
        <f t="shared" si="15"/>
        <v>5</v>
      </c>
      <c r="BG153" s="107">
        <f t="shared" si="16"/>
        <v>0</v>
      </c>
      <c r="BH153" s="107">
        <f t="shared" si="17"/>
        <v>45</v>
      </c>
    </row>
    <row r="154" spans="1:60" x14ac:dyDescent="0.25">
      <c r="A154" s="104">
        <v>418</v>
      </c>
      <c r="B154" s="69" t="s">
        <v>151</v>
      </c>
      <c r="C154" s="69" t="s">
        <v>137</v>
      </c>
      <c r="D154" s="107" t="s">
        <v>621</v>
      </c>
      <c r="E154" s="107" t="s">
        <v>621</v>
      </c>
      <c r="F154" s="107" t="s">
        <v>621</v>
      </c>
      <c r="G154" s="107" t="s">
        <v>621</v>
      </c>
      <c r="H154" s="107" t="s">
        <v>621</v>
      </c>
      <c r="I154" s="107" t="s">
        <v>621</v>
      </c>
      <c r="J154" s="107" t="s">
        <v>621</v>
      </c>
      <c r="K154" s="107" t="s">
        <v>622</v>
      </c>
      <c r="L154" s="107" t="s">
        <v>622</v>
      </c>
      <c r="M154" s="107" t="s">
        <v>621</v>
      </c>
      <c r="N154" s="107" t="s">
        <v>622</v>
      </c>
      <c r="O154" s="107" t="s">
        <v>621</v>
      </c>
      <c r="P154" s="107" t="s">
        <v>621</v>
      </c>
      <c r="Q154" s="107" t="s">
        <v>621</v>
      </c>
      <c r="R154" s="107" t="s">
        <v>621</v>
      </c>
      <c r="S154" s="107" t="s">
        <v>621</v>
      </c>
      <c r="T154" s="107" t="s">
        <v>621</v>
      </c>
      <c r="U154" s="107" t="s">
        <v>621</v>
      </c>
      <c r="V154" s="107" t="s">
        <v>621</v>
      </c>
      <c r="W154" s="107" t="s">
        <v>621</v>
      </c>
      <c r="X154" s="107" t="s">
        <v>621</v>
      </c>
      <c r="Y154" s="107" t="s">
        <v>621</v>
      </c>
      <c r="Z154" s="107" t="s">
        <v>623</v>
      </c>
      <c r="AA154" s="107" t="s">
        <v>623</v>
      </c>
      <c r="AB154" s="107" t="s">
        <v>621</v>
      </c>
      <c r="AC154" s="107" t="s">
        <v>622</v>
      </c>
      <c r="AD154" s="107" t="s">
        <v>621</v>
      </c>
      <c r="AE154" s="107" t="s">
        <v>623</v>
      </c>
      <c r="AF154" s="107" t="s">
        <v>621</v>
      </c>
      <c r="AG154" s="107" t="s">
        <v>622</v>
      </c>
      <c r="AH154" s="107" t="s">
        <v>621</v>
      </c>
      <c r="AI154" s="107" t="s">
        <v>621</v>
      </c>
      <c r="AJ154" s="107" t="s">
        <v>623</v>
      </c>
      <c r="AK154" s="107" t="s">
        <v>623</v>
      </c>
      <c r="AL154" s="107" t="s">
        <v>621</v>
      </c>
      <c r="AM154" s="107" t="s">
        <v>621</v>
      </c>
      <c r="AN154" s="107" t="s">
        <v>621</v>
      </c>
      <c r="AO154" s="107" t="s">
        <v>622</v>
      </c>
      <c r="AP154" s="107" t="s">
        <v>623</v>
      </c>
      <c r="AQ154" s="107" t="s">
        <v>621</v>
      </c>
      <c r="AR154" s="107" t="s">
        <v>621</v>
      </c>
      <c r="AS154" s="107" t="s">
        <v>621</v>
      </c>
      <c r="AT154" s="107" t="s">
        <v>621</v>
      </c>
      <c r="AU154" s="107" t="s">
        <v>621</v>
      </c>
      <c r="AV154" s="107" t="s">
        <v>621</v>
      </c>
      <c r="AW154" s="107" t="s">
        <v>623</v>
      </c>
      <c r="AX154" s="107" t="s">
        <v>622</v>
      </c>
      <c r="AY154" s="107" t="s">
        <v>623</v>
      </c>
      <c r="AZ154" s="107" t="s">
        <v>621</v>
      </c>
      <c r="BA154" s="107" t="s">
        <v>620</v>
      </c>
      <c r="BC154" s="107">
        <f t="shared" si="12"/>
        <v>34</v>
      </c>
      <c r="BD154" s="107">
        <f t="shared" si="13"/>
        <v>7</v>
      </c>
      <c r="BE154" s="107">
        <f t="shared" si="14"/>
        <v>1</v>
      </c>
      <c r="BF154" s="107">
        <f t="shared" si="15"/>
        <v>8</v>
      </c>
      <c r="BG154" s="107">
        <f t="shared" si="16"/>
        <v>0</v>
      </c>
      <c r="BH154" s="107">
        <f t="shared" si="17"/>
        <v>42</v>
      </c>
    </row>
    <row r="155" spans="1:60" x14ac:dyDescent="0.25">
      <c r="A155" s="104">
        <v>419</v>
      </c>
      <c r="B155" s="69" t="s">
        <v>635</v>
      </c>
      <c r="C155" s="69" t="s">
        <v>137</v>
      </c>
      <c r="D155" s="107" t="s">
        <v>621</v>
      </c>
      <c r="E155" s="107" t="s">
        <v>621</v>
      </c>
      <c r="F155" s="107" t="s">
        <v>621</v>
      </c>
      <c r="G155" s="107" t="s">
        <v>621</v>
      </c>
      <c r="H155" s="107" t="s">
        <v>621</v>
      </c>
      <c r="I155" s="107" t="s">
        <v>621</v>
      </c>
      <c r="J155" s="107" t="s">
        <v>622</v>
      </c>
      <c r="K155" s="107" t="s">
        <v>621</v>
      </c>
      <c r="L155" s="107" t="s">
        <v>622</v>
      </c>
      <c r="M155" s="107" t="s">
        <v>621</v>
      </c>
      <c r="N155" s="107" t="s">
        <v>621</v>
      </c>
      <c r="O155" s="107" t="s">
        <v>621</v>
      </c>
      <c r="P155" s="107" t="s">
        <v>621</v>
      </c>
      <c r="Q155" s="107" t="s">
        <v>621</v>
      </c>
      <c r="R155" s="107" t="s">
        <v>621</v>
      </c>
      <c r="S155" s="107" t="s">
        <v>621</v>
      </c>
      <c r="T155" s="107" t="s">
        <v>621</v>
      </c>
      <c r="U155" s="107" t="s">
        <v>621</v>
      </c>
      <c r="V155" s="107" t="s">
        <v>621</v>
      </c>
      <c r="W155" s="107" t="s">
        <v>621</v>
      </c>
      <c r="X155" s="107" t="s">
        <v>622</v>
      </c>
      <c r="Y155" s="107" t="s">
        <v>622</v>
      </c>
      <c r="Z155" s="107" t="s">
        <v>621</v>
      </c>
      <c r="AA155" s="107" t="s">
        <v>621</v>
      </c>
      <c r="AB155" s="107" t="s">
        <v>621</v>
      </c>
      <c r="AC155" s="107" t="s">
        <v>622</v>
      </c>
      <c r="AD155" s="107" t="s">
        <v>621</v>
      </c>
      <c r="AE155" s="107" t="s">
        <v>621</v>
      </c>
      <c r="AF155" s="107" t="s">
        <v>621</v>
      </c>
      <c r="AG155" s="107" t="s">
        <v>621</v>
      </c>
      <c r="AH155" s="107" t="s">
        <v>621</v>
      </c>
      <c r="AI155" s="107" t="s">
        <v>621</v>
      </c>
      <c r="AJ155" s="107" t="s">
        <v>623</v>
      </c>
      <c r="AK155" s="107" t="s">
        <v>623</v>
      </c>
      <c r="AL155" s="107" t="s">
        <v>621</v>
      </c>
      <c r="AM155" s="107" t="s">
        <v>623</v>
      </c>
      <c r="AN155" s="107" t="s">
        <v>622</v>
      </c>
      <c r="AO155" s="107" t="s">
        <v>622</v>
      </c>
      <c r="AP155" s="107" t="s">
        <v>622</v>
      </c>
      <c r="AQ155" s="107" t="s">
        <v>623</v>
      </c>
      <c r="AR155" s="107" t="s">
        <v>621</v>
      </c>
      <c r="AS155" s="107" t="s">
        <v>621</v>
      </c>
      <c r="AT155" s="107" t="s">
        <v>621</v>
      </c>
      <c r="AU155" s="107" t="s">
        <v>621</v>
      </c>
      <c r="AV155" s="107" t="s">
        <v>621</v>
      </c>
      <c r="AW155" s="107" t="s">
        <v>621</v>
      </c>
      <c r="AX155" s="107" t="s">
        <v>621</v>
      </c>
      <c r="AY155" s="107" t="s">
        <v>623</v>
      </c>
      <c r="AZ155" s="107" t="s">
        <v>621</v>
      </c>
      <c r="BA155" s="107" t="s">
        <v>621</v>
      </c>
      <c r="BC155" s="107">
        <f t="shared" si="12"/>
        <v>37</v>
      </c>
      <c r="BD155" s="107">
        <f t="shared" si="13"/>
        <v>8</v>
      </c>
      <c r="BE155" s="107">
        <f t="shared" si="14"/>
        <v>0</v>
      </c>
      <c r="BF155" s="107">
        <f t="shared" si="15"/>
        <v>5</v>
      </c>
      <c r="BG155" s="107">
        <f t="shared" si="16"/>
        <v>0</v>
      </c>
      <c r="BH155" s="107">
        <f t="shared" si="17"/>
        <v>45</v>
      </c>
    </row>
    <row r="156" spans="1:60" x14ac:dyDescent="0.25">
      <c r="A156" s="104">
        <v>420</v>
      </c>
      <c r="B156" s="69" t="s">
        <v>155</v>
      </c>
      <c r="C156" s="69" t="s">
        <v>137</v>
      </c>
      <c r="D156" s="107" t="s">
        <v>621</v>
      </c>
      <c r="E156" s="107" t="s">
        <v>621</v>
      </c>
      <c r="F156" s="107" t="s">
        <v>621</v>
      </c>
      <c r="G156" s="107" t="s">
        <v>621</v>
      </c>
      <c r="H156" s="107" t="s">
        <v>621</v>
      </c>
      <c r="I156" s="107" t="s">
        <v>623</v>
      </c>
      <c r="J156" s="107" t="s">
        <v>621</v>
      </c>
      <c r="K156" s="107" t="s">
        <v>622</v>
      </c>
      <c r="L156" s="107" t="s">
        <v>621</v>
      </c>
      <c r="M156" s="107" t="s">
        <v>621</v>
      </c>
      <c r="N156" s="107" t="s">
        <v>622</v>
      </c>
      <c r="O156" s="107" t="s">
        <v>621</v>
      </c>
      <c r="P156" s="107" t="s">
        <v>623</v>
      </c>
      <c r="Q156" s="107" t="s">
        <v>621</v>
      </c>
      <c r="R156" s="107" t="s">
        <v>621</v>
      </c>
      <c r="S156" s="107" t="s">
        <v>621</v>
      </c>
      <c r="T156" s="107" t="s">
        <v>621</v>
      </c>
      <c r="U156" s="107" t="s">
        <v>621</v>
      </c>
      <c r="V156" s="107" t="s">
        <v>621</v>
      </c>
      <c r="W156" s="107" t="s">
        <v>621</v>
      </c>
      <c r="X156" s="107" t="s">
        <v>621</v>
      </c>
      <c r="Y156" s="107" t="s">
        <v>620</v>
      </c>
      <c r="Z156" s="107" t="s">
        <v>621</v>
      </c>
      <c r="AA156" s="107" t="s">
        <v>621</v>
      </c>
      <c r="AB156" s="107" t="s">
        <v>621</v>
      </c>
      <c r="AC156" s="107" t="s">
        <v>622</v>
      </c>
      <c r="AD156" s="107" t="s">
        <v>621</v>
      </c>
      <c r="AE156" s="107" t="s">
        <v>621</v>
      </c>
      <c r="AF156" s="107" t="s">
        <v>621</v>
      </c>
      <c r="AG156" s="107" t="s">
        <v>622</v>
      </c>
      <c r="AH156" s="107" t="s">
        <v>621</v>
      </c>
      <c r="AI156" s="107" t="s">
        <v>621</v>
      </c>
      <c r="AJ156" s="107" t="s">
        <v>621</v>
      </c>
      <c r="AK156" s="107" t="s">
        <v>621</v>
      </c>
      <c r="AL156" s="107" t="s">
        <v>621</v>
      </c>
      <c r="AM156" s="107" t="s">
        <v>621</v>
      </c>
      <c r="AN156" s="107" t="s">
        <v>622</v>
      </c>
      <c r="AO156" s="107" t="s">
        <v>622</v>
      </c>
      <c r="AP156" s="107" t="s">
        <v>621</v>
      </c>
      <c r="AQ156" s="107" t="s">
        <v>621</v>
      </c>
      <c r="AR156" s="107" t="s">
        <v>621</v>
      </c>
      <c r="AS156" s="107" t="s">
        <v>621</v>
      </c>
      <c r="AT156" s="107" t="s">
        <v>621</v>
      </c>
      <c r="AU156" s="107" t="s">
        <v>621</v>
      </c>
      <c r="AV156" s="107" t="s">
        <v>621</v>
      </c>
      <c r="AW156" s="107" t="s">
        <v>621</v>
      </c>
      <c r="AX156" s="107" t="s">
        <v>621</v>
      </c>
      <c r="AY156" s="107" t="s">
        <v>621</v>
      </c>
      <c r="AZ156" s="107" t="s">
        <v>621</v>
      </c>
      <c r="BA156" s="107" t="s">
        <v>621</v>
      </c>
      <c r="BC156" s="107">
        <f t="shared" si="12"/>
        <v>41</v>
      </c>
      <c r="BD156" s="107">
        <f t="shared" si="13"/>
        <v>6</v>
      </c>
      <c r="BE156" s="107">
        <f t="shared" si="14"/>
        <v>1</v>
      </c>
      <c r="BF156" s="107">
        <f t="shared" si="15"/>
        <v>2</v>
      </c>
      <c r="BG156" s="107">
        <f t="shared" si="16"/>
        <v>0</v>
      </c>
      <c r="BH156" s="107">
        <f t="shared" si="17"/>
        <v>48</v>
      </c>
    </row>
    <row r="157" spans="1:60" x14ac:dyDescent="0.25">
      <c r="A157" s="104">
        <v>421</v>
      </c>
      <c r="B157" s="69" t="s">
        <v>156</v>
      </c>
      <c r="C157" s="69" t="s">
        <v>137</v>
      </c>
      <c r="D157" s="107" t="s">
        <v>621</v>
      </c>
      <c r="E157" s="107" t="s">
        <v>621</v>
      </c>
      <c r="F157" s="107" t="s">
        <v>621</v>
      </c>
      <c r="G157" s="107" t="s">
        <v>621</v>
      </c>
      <c r="H157" s="107" t="s">
        <v>621</v>
      </c>
      <c r="I157" s="107" t="s">
        <v>621</v>
      </c>
      <c r="J157" s="107" t="s">
        <v>621</v>
      </c>
      <c r="K157" s="107" t="s">
        <v>621</v>
      </c>
      <c r="L157" s="107" t="s">
        <v>622</v>
      </c>
      <c r="M157" s="107" t="s">
        <v>621</v>
      </c>
      <c r="N157" s="107" t="s">
        <v>622</v>
      </c>
      <c r="O157" s="107" t="s">
        <v>621</v>
      </c>
      <c r="P157" s="107" t="s">
        <v>621</v>
      </c>
      <c r="Q157" s="107" t="s">
        <v>621</v>
      </c>
      <c r="R157" s="107" t="s">
        <v>623</v>
      </c>
      <c r="S157" s="107" t="s">
        <v>621</v>
      </c>
      <c r="T157" s="107" t="s">
        <v>621</v>
      </c>
      <c r="U157" s="107" t="s">
        <v>621</v>
      </c>
      <c r="V157" s="107" t="s">
        <v>621</v>
      </c>
      <c r="W157" s="107" t="s">
        <v>621</v>
      </c>
      <c r="X157" s="107" t="s">
        <v>621</v>
      </c>
      <c r="Y157" s="107" t="s">
        <v>621</v>
      </c>
      <c r="Z157" s="107" t="s">
        <v>621</v>
      </c>
      <c r="AA157" s="107" t="s">
        <v>623</v>
      </c>
      <c r="AB157" s="107" t="s">
        <v>623</v>
      </c>
      <c r="AC157" s="107" t="s">
        <v>622</v>
      </c>
      <c r="AD157" s="107" t="s">
        <v>621</v>
      </c>
      <c r="AE157" s="107" t="s">
        <v>623</v>
      </c>
      <c r="AF157" s="107" t="s">
        <v>621</v>
      </c>
      <c r="AG157" s="107" t="s">
        <v>622</v>
      </c>
      <c r="AH157" s="107" t="s">
        <v>623</v>
      </c>
      <c r="AI157" s="107" t="s">
        <v>621</v>
      </c>
      <c r="AJ157" s="107" t="s">
        <v>623</v>
      </c>
      <c r="AK157" s="107" t="s">
        <v>623</v>
      </c>
      <c r="AL157" s="107" t="s">
        <v>621</v>
      </c>
      <c r="AM157" s="107" t="s">
        <v>621</v>
      </c>
      <c r="AN157" s="107" t="s">
        <v>622</v>
      </c>
      <c r="AO157" s="107" t="s">
        <v>622</v>
      </c>
      <c r="AP157" s="107" t="s">
        <v>622</v>
      </c>
      <c r="AQ157" s="107" t="s">
        <v>621</v>
      </c>
      <c r="AR157" s="107" t="s">
        <v>621</v>
      </c>
      <c r="AS157" s="107" t="s">
        <v>621</v>
      </c>
      <c r="AT157" s="107" t="s">
        <v>621</v>
      </c>
      <c r="AU157" s="107" t="s">
        <v>621</v>
      </c>
      <c r="AV157" s="107" t="s">
        <v>623</v>
      </c>
      <c r="AW157" s="107" t="s">
        <v>621</v>
      </c>
      <c r="AX157" s="107" t="s">
        <v>621</v>
      </c>
      <c r="AY157" s="107" t="s">
        <v>621</v>
      </c>
      <c r="AZ157" s="107" t="s">
        <v>621</v>
      </c>
      <c r="BA157" s="107" t="s">
        <v>621</v>
      </c>
      <c r="BC157" s="107">
        <f t="shared" si="12"/>
        <v>35</v>
      </c>
      <c r="BD157" s="107">
        <f t="shared" si="13"/>
        <v>7</v>
      </c>
      <c r="BE157" s="107">
        <f t="shared" si="14"/>
        <v>0</v>
      </c>
      <c r="BF157" s="107">
        <f t="shared" si="15"/>
        <v>8</v>
      </c>
      <c r="BG157" s="107">
        <f t="shared" si="16"/>
        <v>0</v>
      </c>
      <c r="BH157" s="107">
        <f t="shared" si="17"/>
        <v>42</v>
      </c>
    </row>
    <row r="158" spans="1:60" x14ac:dyDescent="0.25">
      <c r="A158" s="104">
        <v>422</v>
      </c>
      <c r="B158" s="69" t="s">
        <v>157</v>
      </c>
      <c r="C158" s="69" t="s">
        <v>137</v>
      </c>
      <c r="D158" s="107" t="s">
        <v>621</v>
      </c>
      <c r="E158" s="107" t="s">
        <v>621</v>
      </c>
      <c r="F158" s="107" t="s">
        <v>623</v>
      </c>
      <c r="G158" s="107" t="s">
        <v>621</v>
      </c>
      <c r="H158" s="107" t="s">
        <v>621</v>
      </c>
      <c r="I158" s="107" t="s">
        <v>621</v>
      </c>
      <c r="J158" s="107" t="s">
        <v>621</v>
      </c>
      <c r="K158" s="107" t="s">
        <v>622</v>
      </c>
      <c r="L158" s="107" t="s">
        <v>622</v>
      </c>
      <c r="M158" s="107" t="s">
        <v>621</v>
      </c>
      <c r="N158" s="107" t="s">
        <v>622</v>
      </c>
      <c r="O158" s="107" t="s">
        <v>621</v>
      </c>
      <c r="P158" s="107" t="s">
        <v>621</v>
      </c>
      <c r="Q158" s="107" t="s">
        <v>623</v>
      </c>
      <c r="R158" s="107" t="s">
        <v>623</v>
      </c>
      <c r="S158" s="107" t="s">
        <v>623</v>
      </c>
      <c r="T158" s="107" t="s">
        <v>621</v>
      </c>
      <c r="U158" s="107" t="s">
        <v>623</v>
      </c>
      <c r="V158" s="107" t="s">
        <v>620</v>
      </c>
      <c r="W158" s="107" t="s">
        <v>620</v>
      </c>
      <c r="X158" s="107" t="s">
        <v>621</v>
      </c>
      <c r="Y158" s="107" t="s">
        <v>620</v>
      </c>
      <c r="Z158" s="107" t="s">
        <v>623</v>
      </c>
      <c r="AA158" s="107" t="s">
        <v>622</v>
      </c>
      <c r="AB158" s="107" t="s">
        <v>623</v>
      </c>
      <c r="AC158" s="107" t="s">
        <v>622</v>
      </c>
      <c r="AD158" s="107" t="s">
        <v>621</v>
      </c>
      <c r="AE158" s="107" t="s">
        <v>623</v>
      </c>
      <c r="AF158" s="107" t="s">
        <v>621</v>
      </c>
      <c r="AG158" s="107" t="s">
        <v>622</v>
      </c>
      <c r="AH158" s="107" t="s">
        <v>621</v>
      </c>
      <c r="AI158" s="107" t="s">
        <v>621</v>
      </c>
      <c r="AJ158" s="107" t="s">
        <v>621</v>
      </c>
      <c r="AK158" s="107" t="s">
        <v>621</v>
      </c>
      <c r="AL158" s="107" t="s">
        <v>621</v>
      </c>
      <c r="AM158" s="107" t="s">
        <v>621</v>
      </c>
      <c r="AN158" s="107" t="s">
        <v>622</v>
      </c>
      <c r="AO158" s="107" t="s">
        <v>621</v>
      </c>
      <c r="AP158" s="107" t="s">
        <v>623</v>
      </c>
      <c r="AQ158" s="107" t="s">
        <v>621</v>
      </c>
      <c r="AR158" s="107" t="s">
        <v>621</v>
      </c>
      <c r="AS158" s="107" t="s">
        <v>621</v>
      </c>
      <c r="AT158" s="107" t="s">
        <v>621</v>
      </c>
      <c r="AU158" s="107" t="s">
        <v>623</v>
      </c>
      <c r="AV158" s="107" t="s">
        <v>621</v>
      </c>
      <c r="AW158" s="107" t="s">
        <v>621</v>
      </c>
      <c r="AX158" s="107" t="s">
        <v>621</v>
      </c>
      <c r="AY158" s="107" t="s">
        <v>621</v>
      </c>
      <c r="AZ158" s="107" t="s">
        <v>621</v>
      </c>
      <c r="BA158" s="107" t="s">
        <v>621</v>
      </c>
      <c r="BC158" s="107">
        <f t="shared" si="12"/>
        <v>30</v>
      </c>
      <c r="BD158" s="107">
        <f t="shared" si="13"/>
        <v>7</v>
      </c>
      <c r="BE158" s="107">
        <f t="shared" si="14"/>
        <v>3</v>
      </c>
      <c r="BF158" s="107">
        <f t="shared" si="15"/>
        <v>10</v>
      </c>
      <c r="BG158" s="107">
        <f t="shared" si="16"/>
        <v>0</v>
      </c>
      <c r="BH158" s="107">
        <f t="shared" si="17"/>
        <v>40</v>
      </c>
    </row>
    <row r="159" spans="1:60" x14ac:dyDescent="0.25">
      <c r="A159" s="104">
        <v>423</v>
      </c>
      <c r="B159" s="69" t="s">
        <v>158</v>
      </c>
      <c r="C159" s="69" t="s">
        <v>137</v>
      </c>
      <c r="D159" s="107" t="s">
        <v>621</v>
      </c>
      <c r="E159" s="107" t="s">
        <v>621</v>
      </c>
      <c r="F159" s="107" t="s">
        <v>621</v>
      </c>
      <c r="G159" s="107" t="s">
        <v>621</v>
      </c>
      <c r="H159" s="107" t="s">
        <v>623</v>
      </c>
      <c r="I159" s="107" t="s">
        <v>621</v>
      </c>
      <c r="J159" s="107" t="s">
        <v>621</v>
      </c>
      <c r="K159" s="107" t="s">
        <v>622</v>
      </c>
      <c r="L159" s="107" t="s">
        <v>622</v>
      </c>
      <c r="M159" s="107" t="s">
        <v>621</v>
      </c>
      <c r="N159" s="107" t="s">
        <v>622</v>
      </c>
      <c r="O159" s="107" t="s">
        <v>621</v>
      </c>
      <c r="P159" s="107" t="s">
        <v>621</v>
      </c>
      <c r="Q159" s="107" t="s">
        <v>621</v>
      </c>
      <c r="R159" s="107" t="s">
        <v>621</v>
      </c>
      <c r="S159" s="107" t="s">
        <v>623</v>
      </c>
      <c r="T159" s="107" t="s">
        <v>621</v>
      </c>
      <c r="U159" s="107" t="s">
        <v>621</v>
      </c>
      <c r="V159" s="107" t="s">
        <v>621</v>
      </c>
      <c r="W159" s="107" t="s">
        <v>621</v>
      </c>
      <c r="X159" s="107" t="s">
        <v>621</v>
      </c>
      <c r="Y159" s="107" t="s">
        <v>621</v>
      </c>
      <c r="Z159" s="107" t="s">
        <v>623</v>
      </c>
      <c r="AA159" s="107" t="s">
        <v>622</v>
      </c>
      <c r="AB159" s="107" t="s">
        <v>623</v>
      </c>
      <c r="AC159" s="107" t="s">
        <v>622</v>
      </c>
      <c r="AD159" s="107" t="s">
        <v>621</v>
      </c>
      <c r="AE159" s="107" t="s">
        <v>623</v>
      </c>
      <c r="AF159" s="107" t="s">
        <v>621</v>
      </c>
      <c r="AG159" s="107" t="s">
        <v>621</v>
      </c>
      <c r="AH159" s="107" t="s">
        <v>621</v>
      </c>
      <c r="AI159" s="107" t="s">
        <v>621</v>
      </c>
      <c r="AJ159" s="107" t="s">
        <v>621</v>
      </c>
      <c r="AK159" s="107" t="s">
        <v>621</v>
      </c>
      <c r="AL159" s="107" t="s">
        <v>621</v>
      </c>
      <c r="AM159" s="107" t="s">
        <v>621</v>
      </c>
      <c r="AN159" s="107" t="s">
        <v>623</v>
      </c>
      <c r="AO159" s="107" t="s">
        <v>623</v>
      </c>
      <c r="AP159" s="107" t="s">
        <v>622</v>
      </c>
      <c r="AQ159" s="107" t="s">
        <v>621</v>
      </c>
      <c r="AR159" s="107" t="s">
        <v>621</v>
      </c>
      <c r="AS159" s="107" t="s">
        <v>621</v>
      </c>
      <c r="AT159" s="107" t="s">
        <v>621</v>
      </c>
      <c r="AU159" s="107" t="s">
        <v>621</v>
      </c>
      <c r="AV159" s="107" t="s">
        <v>623</v>
      </c>
      <c r="AW159" s="107" t="s">
        <v>623</v>
      </c>
      <c r="AX159" s="107" t="s">
        <v>621</v>
      </c>
      <c r="AY159" s="107" t="s">
        <v>621</v>
      </c>
      <c r="AZ159" s="107" t="s">
        <v>621</v>
      </c>
      <c r="BA159" s="107" t="s">
        <v>621</v>
      </c>
      <c r="BC159" s="107">
        <f t="shared" si="12"/>
        <v>35</v>
      </c>
      <c r="BD159" s="107">
        <f t="shared" si="13"/>
        <v>6</v>
      </c>
      <c r="BE159" s="107">
        <f t="shared" si="14"/>
        <v>0</v>
      </c>
      <c r="BF159" s="107">
        <f t="shared" si="15"/>
        <v>9</v>
      </c>
      <c r="BG159" s="107">
        <f t="shared" si="16"/>
        <v>0</v>
      </c>
      <c r="BH159" s="107">
        <f t="shared" si="17"/>
        <v>41</v>
      </c>
    </row>
    <row r="160" spans="1:60" x14ac:dyDescent="0.25">
      <c r="A160" s="104">
        <v>424</v>
      </c>
      <c r="B160" s="69" t="s">
        <v>159</v>
      </c>
      <c r="C160" s="69" t="s">
        <v>137</v>
      </c>
      <c r="D160" s="107" t="s">
        <v>621</v>
      </c>
      <c r="E160" s="107" t="s">
        <v>621</v>
      </c>
      <c r="F160" s="107" t="s">
        <v>621</v>
      </c>
      <c r="G160" s="107" t="s">
        <v>621</v>
      </c>
      <c r="H160" s="107" t="s">
        <v>621</v>
      </c>
      <c r="I160" s="107" t="s">
        <v>621</v>
      </c>
      <c r="J160" s="107" t="s">
        <v>621</v>
      </c>
      <c r="K160" s="107" t="s">
        <v>622</v>
      </c>
      <c r="L160" s="107" t="s">
        <v>622</v>
      </c>
      <c r="M160" s="107" t="s">
        <v>620</v>
      </c>
      <c r="N160" s="107" t="s">
        <v>622</v>
      </c>
      <c r="O160" s="107" t="s">
        <v>621</v>
      </c>
      <c r="P160" s="107" t="s">
        <v>621</v>
      </c>
      <c r="Q160" s="107" t="s">
        <v>621</v>
      </c>
      <c r="R160" s="107" t="s">
        <v>621</v>
      </c>
      <c r="S160" s="107" t="s">
        <v>621</v>
      </c>
      <c r="T160" s="107" t="s">
        <v>621</v>
      </c>
      <c r="U160" s="107" t="s">
        <v>621</v>
      </c>
      <c r="V160" s="107" t="s">
        <v>621</v>
      </c>
      <c r="W160" s="107" t="s">
        <v>621</v>
      </c>
      <c r="X160" s="107" t="s">
        <v>621</v>
      </c>
      <c r="Y160" s="107" t="s">
        <v>620</v>
      </c>
      <c r="Z160" s="107" t="s">
        <v>623</v>
      </c>
      <c r="AA160" s="107" t="s">
        <v>622</v>
      </c>
      <c r="AB160" s="107" t="s">
        <v>621</v>
      </c>
      <c r="AC160" s="107" t="s">
        <v>622</v>
      </c>
      <c r="AD160" s="107" t="s">
        <v>621</v>
      </c>
      <c r="AE160" s="107" t="s">
        <v>621</v>
      </c>
      <c r="AF160" s="107" t="s">
        <v>621</v>
      </c>
      <c r="AG160" s="107" t="s">
        <v>622</v>
      </c>
      <c r="AH160" s="107" t="s">
        <v>621</v>
      </c>
      <c r="AI160" s="107" t="s">
        <v>621</v>
      </c>
      <c r="AJ160" s="107" t="s">
        <v>621</v>
      </c>
      <c r="AK160" s="107" t="s">
        <v>621</v>
      </c>
      <c r="AL160" s="107" t="s">
        <v>621</v>
      </c>
      <c r="AM160" s="107" t="s">
        <v>621</v>
      </c>
      <c r="AN160" s="107" t="s">
        <v>622</v>
      </c>
      <c r="AO160" s="107" t="s">
        <v>621</v>
      </c>
      <c r="AP160" s="107" t="s">
        <v>620</v>
      </c>
      <c r="AQ160" s="107" t="s">
        <v>621</v>
      </c>
      <c r="AR160" s="107" t="s">
        <v>621</v>
      </c>
      <c r="AS160" s="107" t="s">
        <v>621</v>
      </c>
      <c r="AT160" s="107" t="s">
        <v>621</v>
      </c>
      <c r="AU160" s="107" t="s">
        <v>623</v>
      </c>
      <c r="AV160" s="107" t="s">
        <v>621</v>
      </c>
      <c r="AW160" s="107" t="s">
        <v>623</v>
      </c>
      <c r="AX160" s="107" t="s">
        <v>622</v>
      </c>
      <c r="AY160" s="107" t="s">
        <v>621</v>
      </c>
      <c r="AZ160" s="107" t="s">
        <v>621</v>
      </c>
      <c r="BA160" s="107" t="s">
        <v>621</v>
      </c>
      <c r="BC160" s="107">
        <f t="shared" si="12"/>
        <v>36</v>
      </c>
      <c r="BD160" s="107">
        <f t="shared" si="13"/>
        <v>8</v>
      </c>
      <c r="BE160" s="107">
        <f t="shared" si="14"/>
        <v>3</v>
      </c>
      <c r="BF160" s="107">
        <f t="shared" si="15"/>
        <v>3</v>
      </c>
      <c r="BG160" s="107">
        <f t="shared" si="16"/>
        <v>0</v>
      </c>
      <c r="BH160" s="107">
        <f t="shared" si="17"/>
        <v>47</v>
      </c>
    </row>
    <row r="161" spans="1:60" x14ac:dyDescent="0.25">
      <c r="A161" s="104">
        <v>425</v>
      </c>
      <c r="B161" s="69" t="s">
        <v>160</v>
      </c>
      <c r="C161" s="69" t="s">
        <v>137</v>
      </c>
      <c r="D161" s="107" t="s">
        <v>621</v>
      </c>
      <c r="E161" s="107" t="s">
        <v>621</v>
      </c>
      <c r="F161" s="107" t="s">
        <v>621</v>
      </c>
      <c r="G161" s="107" t="s">
        <v>621</v>
      </c>
      <c r="H161" s="107" t="s">
        <v>621</v>
      </c>
      <c r="I161" s="107" t="s">
        <v>621</v>
      </c>
      <c r="J161" s="107" t="s">
        <v>621</v>
      </c>
      <c r="K161" s="107" t="s">
        <v>622</v>
      </c>
      <c r="L161" s="107" t="s">
        <v>621</v>
      </c>
      <c r="M161" s="107" t="s">
        <v>621</v>
      </c>
      <c r="N161" s="107" t="s">
        <v>622</v>
      </c>
      <c r="O161" s="107" t="s">
        <v>621</v>
      </c>
      <c r="P161" s="107" t="s">
        <v>623</v>
      </c>
      <c r="Q161" s="107" t="s">
        <v>621</v>
      </c>
      <c r="R161" s="107" t="s">
        <v>621</v>
      </c>
      <c r="S161" s="107" t="s">
        <v>621</v>
      </c>
      <c r="T161" s="107" t="s">
        <v>621</v>
      </c>
      <c r="U161" s="107" t="s">
        <v>621</v>
      </c>
      <c r="V161" s="107" t="s">
        <v>621</v>
      </c>
      <c r="W161" s="107" t="s">
        <v>621</v>
      </c>
      <c r="X161" s="107" t="s">
        <v>620</v>
      </c>
      <c r="Y161" s="107" t="s">
        <v>620</v>
      </c>
      <c r="Z161" s="107" t="s">
        <v>623</v>
      </c>
      <c r="AA161" s="107" t="s">
        <v>622</v>
      </c>
      <c r="AB161" s="107" t="s">
        <v>623</v>
      </c>
      <c r="AC161" s="107" t="s">
        <v>622</v>
      </c>
      <c r="AD161" s="107" t="s">
        <v>621</v>
      </c>
      <c r="AE161" s="107" t="s">
        <v>621</v>
      </c>
      <c r="AF161" s="107" t="s">
        <v>623</v>
      </c>
      <c r="AG161" s="107" t="s">
        <v>622</v>
      </c>
      <c r="AH161" s="107" t="s">
        <v>621</v>
      </c>
      <c r="AI161" s="107" t="s">
        <v>623</v>
      </c>
      <c r="AJ161" s="107" t="s">
        <v>621</v>
      </c>
      <c r="AK161" s="107" t="s">
        <v>621</v>
      </c>
      <c r="AL161" s="107" t="s">
        <v>621</v>
      </c>
      <c r="AM161" s="107" t="s">
        <v>621</v>
      </c>
      <c r="AN161" s="107" t="s">
        <v>622</v>
      </c>
      <c r="AO161" s="107" t="s">
        <v>622</v>
      </c>
      <c r="AP161" s="107" t="s">
        <v>620</v>
      </c>
      <c r="AQ161" s="107" t="s">
        <v>621</v>
      </c>
      <c r="AR161" s="107" t="s">
        <v>621</v>
      </c>
      <c r="AS161" s="107" t="s">
        <v>621</v>
      </c>
      <c r="AT161" s="107" t="s">
        <v>621</v>
      </c>
      <c r="AU161" s="107" t="s">
        <v>623</v>
      </c>
      <c r="AV161" s="107" t="s">
        <v>621</v>
      </c>
      <c r="AW161" s="107" t="s">
        <v>623</v>
      </c>
      <c r="AX161" s="107" t="s">
        <v>621</v>
      </c>
      <c r="AY161" s="107" t="s">
        <v>621</v>
      </c>
      <c r="AZ161" s="107" t="s">
        <v>621</v>
      </c>
      <c r="BA161" s="107" t="s">
        <v>621</v>
      </c>
      <c r="BC161" s="107">
        <f t="shared" si="12"/>
        <v>33</v>
      </c>
      <c r="BD161" s="107">
        <f t="shared" si="13"/>
        <v>7</v>
      </c>
      <c r="BE161" s="107">
        <f t="shared" si="14"/>
        <v>3</v>
      </c>
      <c r="BF161" s="107">
        <f t="shared" si="15"/>
        <v>7</v>
      </c>
      <c r="BG161" s="107">
        <f t="shared" si="16"/>
        <v>0</v>
      </c>
      <c r="BH161" s="107">
        <f t="shared" si="17"/>
        <v>43</v>
      </c>
    </row>
    <row r="162" spans="1:60" x14ac:dyDescent="0.25">
      <c r="A162" s="104">
        <v>426</v>
      </c>
      <c r="B162" s="69" t="s">
        <v>161</v>
      </c>
      <c r="C162" s="69" t="s">
        <v>137</v>
      </c>
      <c r="D162" s="107" t="s">
        <v>621</v>
      </c>
      <c r="E162" s="107" t="s">
        <v>621</v>
      </c>
      <c r="F162" s="107" t="s">
        <v>621</v>
      </c>
      <c r="G162" s="107" t="s">
        <v>621</v>
      </c>
      <c r="H162" s="107" t="s">
        <v>621</v>
      </c>
      <c r="I162" s="107" t="s">
        <v>623</v>
      </c>
      <c r="J162" s="107" t="s">
        <v>621</v>
      </c>
      <c r="K162" s="107" t="s">
        <v>623</v>
      </c>
      <c r="L162" s="107" t="s">
        <v>621</v>
      </c>
      <c r="M162" s="107" t="s">
        <v>621</v>
      </c>
      <c r="N162" s="107" t="s">
        <v>621</v>
      </c>
      <c r="O162" s="107" t="s">
        <v>621</v>
      </c>
      <c r="P162" s="107" t="s">
        <v>621</v>
      </c>
      <c r="Q162" s="107" t="s">
        <v>621</v>
      </c>
      <c r="R162" s="107" t="s">
        <v>621</v>
      </c>
      <c r="S162" s="107" t="s">
        <v>623</v>
      </c>
      <c r="T162" s="107" t="s">
        <v>621</v>
      </c>
      <c r="U162" s="107" t="s">
        <v>621</v>
      </c>
      <c r="V162" s="107" t="s">
        <v>621</v>
      </c>
      <c r="W162" s="107" t="s">
        <v>621</v>
      </c>
      <c r="X162" s="107" t="s">
        <v>621</v>
      </c>
      <c r="Y162" s="107" t="s">
        <v>621</v>
      </c>
      <c r="Z162" s="107" t="s">
        <v>621</v>
      </c>
      <c r="AA162" s="107" t="s">
        <v>621</v>
      </c>
      <c r="AB162" s="107" t="s">
        <v>623</v>
      </c>
      <c r="AC162" s="107" t="s">
        <v>623</v>
      </c>
      <c r="AD162" s="107" t="s">
        <v>621</v>
      </c>
      <c r="AE162" s="107" t="s">
        <v>621</v>
      </c>
      <c r="AF162" s="107" t="s">
        <v>621</v>
      </c>
      <c r="AG162" s="107" t="s">
        <v>621</v>
      </c>
      <c r="AH162" s="107" t="s">
        <v>621</v>
      </c>
      <c r="AI162" s="107" t="s">
        <v>621</v>
      </c>
      <c r="AJ162" s="107" t="s">
        <v>621</v>
      </c>
      <c r="AK162" s="107" t="s">
        <v>621</v>
      </c>
      <c r="AL162" s="107" t="s">
        <v>621</v>
      </c>
      <c r="AM162" s="107" t="s">
        <v>621</v>
      </c>
      <c r="AN162" s="107" t="s">
        <v>621</v>
      </c>
      <c r="AO162" s="107" t="s">
        <v>622</v>
      </c>
      <c r="AP162" s="107" t="s">
        <v>621</v>
      </c>
      <c r="AQ162" s="107" t="s">
        <v>623</v>
      </c>
      <c r="AR162" s="107" t="s">
        <v>621</v>
      </c>
      <c r="AS162" s="107" t="s">
        <v>621</v>
      </c>
      <c r="AT162" s="107" t="s">
        <v>621</v>
      </c>
      <c r="AU162" s="107" t="s">
        <v>621</v>
      </c>
      <c r="AV162" s="107" t="s">
        <v>621</v>
      </c>
      <c r="AW162" s="107" t="s">
        <v>621</v>
      </c>
      <c r="AX162" s="107" t="s">
        <v>621</v>
      </c>
      <c r="AY162" s="107" t="s">
        <v>621</v>
      </c>
      <c r="AZ162" s="107" t="s">
        <v>621</v>
      </c>
      <c r="BA162" s="107" t="s">
        <v>621</v>
      </c>
      <c r="BC162" s="107">
        <f t="shared" si="12"/>
        <v>43</v>
      </c>
      <c r="BD162" s="107">
        <f t="shared" si="13"/>
        <v>1</v>
      </c>
      <c r="BE162" s="107">
        <f t="shared" si="14"/>
        <v>0</v>
      </c>
      <c r="BF162" s="107">
        <f t="shared" si="15"/>
        <v>6</v>
      </c>
      <c r="BG162" s="107">
        <f t="shared" si="16"/>
        <v>0</v>
      </c>
      <c r="BH162" s="107">
        <f t="shared" si="17"/>
        <v>44</v>
      </c>
    </row>
    <row r="163" spans="1:60" x14ac:dyDescent="0.25">
      <c r="A163" s="104">
        <v>427</v>
      </c>
      <c r="B163" s="69" t="s">
        <v>162</v>
      </c>
      <c r="C163" s="69" t="s">
        <v>137</v>
      </c>
      <c r="D163" s="107" t="s">
        <v>621</v>
      </c>
      <c r="E163" s="107" t="s">
        <v>621</v>
      </c>
      <c r="F163" s="107" t="s">
        <v>621</v>
      </c>
      <c r="G163" s="107" t="s">
        <v>621</v>
      </c>
      <c r="H163" s="107" t="s">
        <v>621</v>
      </c>
      <c r="I163" s="107" t="s">
        <v>621</v>
      </c>
      <c r="J163" s="107" t="s">
        <v>621</v>
      </c>
      <c r="K163" s="107" t="s">
        <v>623</v>
      </c>
      <c r="L163" s="107" t="s">
        <v>621</v>
      </c>
      <c r="M163" s="107" t="s">
        <v>621</v>
      </c>
      <c r="N163" s="107" t="s">
        <v>621</v>
      </c>
      <c r="O163" s="107" t="s">
        <v>621</v>
      </c>
      <c r="P163" s="107" t="s">
        <v>621</v>
      </c>
      <c r="Q163" s="107" t="s">
        <v>621</v>
      </c>
      <c r="R163" s="107" t="s">
        <v>623</v>
      </c>
      <c r="S163" s="107" t="s">
        <v>621</v>
      </c>
      <c r="T163" s="107" t="s">
        <v>621</v>
      </c>
      <c r="U163" s="107" t="s">
        <v>621</v>
      </c>
      <c r="V163" s="107" t="s">
        <v>621</v>
      </c>
      <c r="W163" s="107" t="s">
        <v>621</v>
      </c>
      <c r="X163" s="107" t="s">
        <v>621</v>
      </c>
      <c r="Y163" s="107" t="s">
        <v>621</v>
      </c>
      <c r="Z163" s="107" t="s">
        <v>623</v>
      </c>
      <c r="AA163" s="107" t="s">
        <v>622</v>
      </c>
      <c r="AB163" s="107" t="s">
        <v>621</v>
      </c>
      <c r="AC163" s="107" t="s">
        <v>621</v>
      </c>
      <c r="AD163" s="107" t="s">
        <v>623</v>
      </c>
      <c r="AE163" s="107" t="s">
        <v>621</v>
      </c>
      <c r="AF163" s="107" t="s">
        <v>621</v>
      </c>
      <c r="AG163" s="107" t="s">
        <v>621</v>
      </c>
      <c r="AH163" s="107" t="s">
        <v>620</v>
      </c>
      <c r="AI163" s="107" t="s">
        <v>621</v>
      </c>
      <c r="AJ163" s="107" t="s">
        <v>621</v>
      </c>
      <c r="AK163" s="107" t="s">
        <v>621</v>
      </c>
      <c r="AL163" s="107" t="s">
        <v>623</v>
      </c>
      <c r="AM163" s="107" t="s">
        <v>621</v>
      </c>
      <c r="AN163" s="107" t="s">
        <v>621</v>
      </c>
      <c r="AO163" s="107" t="s">
        <v>621</v>
      </c>
      <c r="AP163" s="107" t="s">
        <v>621</v>
      </c>
      <c r="AQ163" s="107" t="s">
        <v>621</v>
      </c>
      <c r="AR163" s="107" t="s">
        <v>621</v>
      </c>
      <c r="AS163" s="107" t="s">
        <v>621</v>
      </c>
      <c r="AT163" s="107" t="s">
        <v>621</v>
      </c>
      <c r="AU163" s="107" t="s">
        <v>621</v>
      </c>
      <c r="AV163" s="107" t="s">
        <v>621</v>
      </c>
      <c r="AW163" s="107" t="s">
        <v>623</v>
      </c>
      <c r="AX163" s="107" t="s">
        <v>621</v>
      </c>
      <c r="AY163" s="107" t="s">
        <v>621</v>
      </c>
      <c r="AZ163" s="107" t="s">
        <v>621</v>
      </c>
      <c r="BA163" s="107" t="s">
        <v>621</v>
      </c>
      <c r="BC163" s="107">
        <f t="shared" si="12"/>
        <v>42</v>
      </c>
      <c r="BD163" s="107">
        <f t="shared" si="13"/>
        <v>1</v>
      </c>
      <c r="BE163" s="107">
        <f t="shared" si="14"/>
        <v>1</v>
      </c>
      <c r="BF163" s="107">
        <f t="shared" si="15"/>
        <v>6</v>
      </c>
      <c r="BG163" s="107">
        <f t="shared" si="16"/>
        <v>0</v>
      </c>
      <c r="BH163" s="107">
        <f t="shared" si="17"/>
        <v>44</v>
      </c>
    </row>
    <row r="164" spans="1:60" x14ac:dyDescent="0.25">
      <c r="A164" s="104">
        <v>428</v>
      </c>
      <c r="B164" s="69" t="s">
        <v>163</v>
      </c>
      <c r="C164" s="69" t="s">
        <v>137</v>
      </c>
      <c r="D164" s="107" t="s">
        <v>621</v>
      </c>
      <c r="E164" s="107" t="s">
        <v>621</v>
      </c>
      <c r="F164" s="107" t="s">
        <v>621</v>
      </c>
      <c r="G164" s="107" t="s">
        <v>621</v>
      </c>
      <c r="H164" s="107" t="s">
        <v>621</v>
      </c>
      <c r="I164" s="107" t="s">
        <v>623</v>
      </c>
      <c r="J164" s="107" t="s">
        <v>621</v>
      </c>
      <c r="K164" s="107" t="s">
        <v>622</v>
      </c>
      <c r="L164" s="107" t="s">
        <v>622</v>
      </c>
      <c r="M164" s="107" t="s">
        <v>621</v>
      </c>
      <c r="N164" s="107" t="s">
        <v>623</v>
      </c>
      <c r="O164" s="107" t="s">
        <v>621</v>
      </c>
      <c r="P164" s="107" t="s">
        <v>621</v>
      </c>
      <c r="Q164" s="107" t="s">
        <v>621</v>
      </c>
      <c r="R164" s="107" t="s">
        <v>621</v>
      </c>
      <c r="S164" s="107" t="s">
        <v>621</v>
      </c>
      <c r="T164" s="107" t="s">
        <v>621</v>
      </c>
      <c r="U164" s="107" t="s">
        <v>623</v>
      </c>
      <c r="V164" s="107" t="s">
        <v>621</v>
      </c>
      <c r="W164" s="107" t="s">
        <v>621</v>
      </c>
      <c r="X164" s="107" t="s">
        <v>621</v>
      </c>
      <c r="Y164" s="107" t="s">
        <v>621</v>
      </c>
      <c r="Z164" s="107" t="s">
        <v>621</v>
      </c>
      <c r="AA164" s="107" t="s">
        <v>621</v>
      </c>
      <c r="AB164" s="107" t="s">
        <v>621</v>
      </c>
      <c r="AC164" s="107" t="s">
        <v>622</v>
      </c>
      <c r="AD164" s="107" t="s">
        <v>623</v>
      </c>
      <c r="AE164" s="107" t="s">
        <v>621</v>
      </c>
      <c r="AF164" s="107" t="s">
        <v>621</v>
      </c>
      <c r="AG164" s="107" t="s">
        <v>621</v>
      </c>
      <c r="AH164" s="107" t="s">
        <v>621</v>
      </c>
      <c r="AI164" s="107" t="s">
        <v>621</v>
      </c>
      <c r="AJ164" s="107" t="s">
        <v>621</v>
      </c>
      <c r="AK164" s="107" t="s">
        <v>621</v>
      </c>
      <c r="AL164" s="107" t="s">
        <v>621</v>
      </c>
      <c r="AM164" s="107" t="s">
        <v>621</v>
      </c>
      <c r="AN164" s="107" t="s">
        <v>621</v>
      </c>
      <c r="AO164" s="107" t="s">
        <v>621</v>
      </c>
      <c r="AP164" s="107" t="s">
        <v>623</v>
      </c>
      <c r="AQ164" s="107" t="s">
        <v>621</v>
      </c>
      <c r="AR164" s="107" t="s">
        <v>621</v>
      </c>
      <c r="AS164" s="107" t="s">
        <v>621</v>
      </c>
      <c r="AT164" s="107" t="s">
        <v>621</v>
      </c>
      <c r="AU164" s="107" t="s">
        <v>621</v>
      </c>
      <c r="AV164" s="107" t="s">
        <v>621</v>
      </c>
      <c r="AW164" s="107" t="s">
        <v>623</v>
      </c>
      <c r="AX164" s="107" t="s">
        <v>621</v>
      </c>
      <c r="AY164" s="107" t="s">
        <v>621</v>
      </c>
      <c r="AZ164" s="107" t="s">
        <v>621</v>
      </c>
      <c r="BA164" s="107" t="s">
        <v>620</v>
      </c>
      <c r="BC164" s="107">
        <f t="shared" si="12"/>
        <v>40</v>
      </c>
      <c r="BD164" s="107">
        <f t="shared" si="13"/>
        <v>3</v>
      </c>
      <c r="BE164" s="107">
        <f t="shared" si="14"/>
        <v>1</v>
      </c>
      <c r="BF164" s="107">
        <f t="shared" si="15"/>
        <v>6</v>
      </c>
      <c r="BG164" s="107">
        <f t="shared" si="16"/>
        <v>0</v>
      </c>
      <c r="BH164" s="107">
        <f t="shared" si="17"/>
        <v>44</v>
      </c>
    </row>
    <row r="165" spans="1:60" x14ac:dyDescent="0.25">
      <c r="A165" s="104">
        <v>429</v>
      </c>
      <c r="B165" s="69" t="s">
        <v>164</v>
      </c>
      <c r="C165" s="69" t="s">
        <v>137</v>
      </c>
      <c r="D165" s="107" t="s">
        <v>621</v>
      </c>
      <c r="E165" s="107" t="s">
        <v>621</v>
      </c>
      <c r="F165" s="107" t="s">
        <v>621</v>
      </c>
      <c r="G165" s="107" t="s">
        <v>621</v>
      </c>
      <c r="H165" s="107" t="s">
        <v>623</v>
      </c>
      <c r="I165" s="107" t="s">
        <v>623</v>
      </c>
      <c r="J165" s="107" t="s">
        <v>623</v>
      </c>
      <c r="K165" s="107" t="s">
        <v>622</v>
      </c>
      <c r="L165" s="107" t="s">
        <v>622</v>
      </c>
      <c r="M165" s="107" t="s">
        <v>621</v>
      </c>
      <c r="N165" s="107" t="s">
        <v>622</v>
      </c>
      <c r="O165" s="107" t="s">
        <v>621</v>
      </c>
      <c r="P165" s="107" t="s">
        <v>622</v>
      </c>
      <c r="Q165" s="107" t="s">
        <v>621</v>
      </c>
      <c r="R165" s="107" t="s">
        <v>621</v>
      </c>
      <c r="S165" s="107" t="s">
        <v>621</v>
      </c>
      <c r="T165" s="107" t="s">
        <v>621</v>
      </c>
      <c r="U165" s="107" t="s">
        <v>621</v>
      </c>
      <c r="V165" s="107" t="s">
        <v>621</v>
      </c>
      <c r="W165" s="107" t="s">
        <v>621</v>
      </c>
      <c r="X165" s="107" t="s">
        <v>622</v>
      </c>
      <c r="Y165" s="107" t="s">
        <v>622</v>
      </c>
      <c r="Z165" s="107" t="s">
        <v>623</v>
      </c>
      <c r="AA165" s="107" t="s">
        <v>621</v>
      </c>
      <c r="AB165" s="107" t="s">
        <v>623</v>
      </c>
      <c r="AC165" s="107" t="s">
        <v>622</v>
      </c>
      <c r="AD165" s="107" t="s">
        <v>621</v>
      </c>
      <c r="AE165" s="107" t="s">
        <v>621</v>
      </c>
      <c r="AF165" s="107" t="s">
        <v>621</v>
      </c>
      <c r="AG165" s="107" t="s">
        <v>622</v>
      </c>
      <c r="AH165" s="107" t="s">
        <v>621</v>
      </c>
      <c r="AI165" s="107" t="s">
        <v>621</v>
      </c>
      <c r="AJ165" s="107" t="s">
        <v>621</v>
      </c>
      <c r="AK165" s="107" t="s">
        <v>621</v>
      </c>
      <c r="AL165" s="107" t="s">
        <v>621</v>
      </c>
      <c r="AM165" s="107" t="s">
        <v>621</v>
      </c>
      <c r="AN165" s="107" t="s">
        <v>621</v>
      </c>
      <c r="AO165" s="107" t="s">
        <v>622</v>
      </c>
      <c r="AP165" s="107" t="s">
        <v>622</v>
      </c>
      <c r="AQ165" s="107" t="s">
        <v>621</v>
      </c>
      <c r="AR165" s="107" t="s">
        <v>621</v>
      </c>
      <c r="AS165" s="107" t="s">
        <v>621</v>
      </c>
      <c r="AT165" s="107" t="s">
        <v>621</v>
      </c>
      <c r="AU165" s="107" t="s">
        <v>621</v>
      </c>
      <c r="AV165" s="107" t="s">
        <v>623</v>
      </c>
      <c r="AW165" s="107" t="s">
        <v>623</v>
      </c>
      <c r="AX165" s="107" t="s">
        <v>621</v>
      </c>
      <c r="AY165" s="107" t="s">
        <v>621</v>
      </c>
      <c r="AZ165" s="107" t="s">
        <v>621</v>
      </c>
      <c r="BA165" s="107" t="s">
        <v>621</v>
      </c>
      <c r="BC165" s="107">
        <f t="shared" si="12"/>
        <v>33</v>
      </c>
      <c r="BD165" s="107">
        <f t="shared" si="13"/>
        <v>10</v>
      </c>
      <c r="BE165" s="107">
        <f t="shared" si="14"/>
        <v>0</v>
      </c>
      <c r="BF165" s="107">
        <f t="shared" si="15"/>
        <v>7</v>
      </c>
      <c r="BG165" s="107">
        <f t="shared" si="16"/>
        <v>0</v>
      </c>
      <c r="BH165" s="107">
        <f t="shared" si="17"/>
        <v>43</v>
      </c>
    </row>
    <row r="166" spans="1:60" x14ac:dyDescent="0.25">
      <c r="A166" s="104">
        <v>430</v>
      </c>
      <c r="B166" s="69" t="s">
        <v>165</v>
      </c>
      <c r="C166" s="69" t="s">
        <v>137</v>
      </c>
      <c r="D166" s="107" t="s">
        <v>621</v>
      </c>
      <c r="E166" s="107" t="s">
        <v>621</v>
      </c>
      <c r="F166" s="107" t="s">
        <v>621</v>
      </c>
      <c r="G166" s="107" t="s">
        <v>621</v>
      </c>
      <c r="H166" s="107" t="s">
        <v>621</v>
      </c>
      <c r="I166" s="107" t="s">
        <v>621</v>
      </c>
      <c r="J166" s="107" t="s">
        <v>621</v>
      </c>
      <c r="K166" s="107" t="s">
        <v>622</v>
      </c>
      <c r="L166" s="107" t="s">
        <v>622</v>
      </c>
      <c r="M166" s="107" t="s">
        <v>621</v>
      </c>
      <c r="N166" s="107" t="s">
        <v>622</v>
      </c>
      <c r="O166" s="107" t="s">
        <v>623</v>
      </c>
      <c r="P166" s="107" t="s">
        <v>623</v>
      </c>
      <c r="Q166" s="107" t="s">
        <v>623</v>
      </c>
      <c r="R166" s="107" t="s">
        <v>623</v>
      </c>
      <c r="S166" s="107" t="s">
        <v>623</v>
      </c>
      <c r="T166" s="107" t="s">
        <v>623</v>
      </c>
      <c r="U166" s="107" t="s">
        <v>620</v>
      </c>
      <c r="V166" s="107" t="s">
        <v>621</v>
      </c>
      <c r="W166" s="107" t="s">
        <v>621</v>
      </c>
      <c r="X166" s="107" t="s">
        <v>620</v>
      </c>
      <c r="Y166" s="107" t="s">
        <v>620</v>
      </c>
      <c r="Z166" s="107" t="s">
        <v>623</v>
      </c>
      <c r="AA166" s="107" t="s">
        <v>622</v>
      </c>
      <c r="AB166" s="107" t="s">
        <v>623</v>
      </c>
      <c r="AC166" s="107" t="s">
        <v>622</v>
      </c>
      <c r="AD166" s="107" t="s">
        <v>621</v>
      </c>
      <c r="AE166" s="107" t="s">
        <v>623</v>
      </c>
      <c r="AF166" s="107" t="s">
        <v>621</v>
      </c>
      <c r="AG166" s="107" t="s">
        <v>622</v>
      </c>
      <c r="AH166" s="107" t="s">
        <v>620</v>
      </c>
      <c r="AI166" s="107" t="s">
        <v>621</v>
      </c>
      <c r="AJ166" s="107" t="s">
        <v>620</v>
      </c>
      <c r="AK166" s="107" t="s">
        <v>620</v>
      </c>
      <c r="AL166" s="107" t="s">
        <v>621</v>
      </c>
      <c r="AM166" s="107" t="s">
        <v>621</v>
      </c>
      <c r="AN166" s="107" t="s">
        <v>622</v>
      </c>
      <c r="AO166" s="107" t="s">
        <v>621</v>
      </c>
      <c r="AP166" s="107" t="s">
        <v>620</v>
      </c>
      <c r="AQ166" s="107" t="s">
        <v>621</v>
      </c>
      <c r="AR166" s="107" t="s">
        <v>621</v>
      </c>
      <c r="AS166" s="107" t="s">
        <v>621</v>
      </c>
      <c r="AT166" s="107" t="s">
        <v>621</v>
      </c>
      <c r="AU166" s="107" t="s">
        <v>621</v>
      </c>
      <c r="AV166" s="107" t="s">
        <v>621</v>
      </c>
      <c r="AW166" s="107" t="s">
        <v>620</v>
      </c>
      <c r="AX166" s="107" t="s">
        <v>620</v>
      </c>
      <c r="AY166" s="107" t="s">
        <v>621</v>
      </c>
      <c r="AZ166" s="107" t="s">
        <v>621</v>
      </c>
      <c r="BA166" s="107" t="s">
        <v>620</v>
      </c>
      <c r="BC166" s="107">
        <f t="shared" si="12"/>
        <v>24</v>
      </c>
      <c r="BD166" s="107">
        <f t="shared" si="13"/>
        <v>7</v>
      </c>
      <c r="BE166" s="107">
        <f t="shared" si="14"/>
        <v>10</v>
      </c>
      <c r="BF166" s="107">
        <f t="shared" si="15"/>
        <v>9</v>
      </c>
      <c r="BG166" s="107">
        <f t="shared" si="16"/>
        <v>0</v>
      </c>
      <c r="BH166" s="107">
        <f t="shared" si="17"/>
        <v>41</v>
      </c>
    </row>
    <row r="167" spans="1:60" x14ac:dyDescent="0.25">
      <c r="A167" s="104">
        <v>431</v>
      </c>
      <c r="B167" s="69" t="s">
        <v>166</v>
      </c>
      <c r="C167" s="69" t="s">
        <v>137</v>
      </c>
      <c r="D167" s="107" t="s">
        <v>621</v>
      </c>
      <c r="E167" s="107" t="s">
        <v>621</v>
      </c>
      <c r="F167" s="107" t="s">
        <v>621</v>
      </c>
      <c r="G167" s="107" t="s">
        <v>621</v>
      </c>
      <c r="H167" s="107" t="s">
        <v>621</v>
      </c>
      <c r="I167" s="107" t="s">
        <v>621</v>
      </c>
      <c r="J167" s="107" t="s">
        <v>621</v>
      </c>
      <c r="K167" s="107" t="s">
        <v>623</v>
      </c>
      <c r="L167" s="107" t="s">
        <v>622</v>
      </c>
      <c r="M167" s="107" t="s">
        <v>621</v>
      </c>
      <c r="N167" s="107" t="s">
        <v>622</v>
      </c>
      <c r="O167" s="107" t="s">
        <v>621</v>
      </c>
      <c r="P167" s="107" t="s">
        <v>621</v>
      </c>
      <c r="Q167" s="107" t="s">
        <v>621</v>
      </c>
      <c r="R167" s="107" t="s">
        <v>621</v>
      </c>
      <c r="S167" s="107" t="s">
        <v>623</v>
      </c>
      <c r="T167" s="107" t="s">
        <v>621</v>
      </c>
      <c r="U167" s="107" t="s">
        <v>621</v>
      </c>
      <c r="V167" s="107" t="s">
        <v>621</v>
      </c>
      <c r="W167" s="107" t="s">
        <v>621</v>
      </c>
      <c r="X167" s="107" t="s">
        <v>620</v>
      </c>
      <c r="Y167" s="107" t="s">
        <v>620</v>
      </c>
      <c r="Z167" s="107" t="s">
        <v>623</v>
      </c>
      <c r="AA167" s="107" t="s">
        <v>622</v>
      </c>
      <c r="AB167" s="107" t="s">
        <v>621</v>
      </c>
      <c r="AC167" s="107" t="s">
        <v>622</v>
      </c>
      <c r="AD167" s="107" t="s">
        <v>621</v>
      </c>
      <c r="AE167" s="107" t="s">
        <v>623</v>
      </c>
      <c r="AF167" s="107" t="s">
        <v>621</v>
      </c>
      <c r="AG167" s="107" t="s">
        <v>622</v>
      </c>
      <c r="AH167" s="107" t="s">
        <v>621</v>
      </c>
      <c r="AI167" s="107" t="s">
        <v>621</v>
      </c>
      <c r="AJ167" s="107" t="s">
        <v>621</v>
      </c>
      <c r="AK167" s="107" t="s">
        <v>621</v>
      </c>
      <c r="AL167" s="107" t="s">
        <v>623</v>
      </c>
      <c r="AM167" s="107" t="s">
        <v>621</v>
      </c>
      <c r="AN167" s="107" t="s">
        <v>621</v>
      </c>
      <c r="AO167" s="107" t="s">
        <v>621</v>
      </c>
      <c r="AP167" s="107" t="s">
        <v>621</v>
      </c>
      <c r="AQ167" s="107" t="s">
        <v>621</v>
      </c>
      <c r="AR167" s="107" t="s">
        <v>621</v>
      </c>
      <c r="AS167" s="107" t="s">
        <v>621</v>
      </c>
      <c r="AT167" s="107" t="s">
        <v>621</v>
      </c>
      <c r="AU167" s="107" t="s">
        <v>621</v>
      </c>
      <c r="AV167" s="107" t="s">
        <v>621</v>
      </c>
      <c r="AW167" s="107" t="s">
        <v>623</v>
      </c>
      <c r="AX167" s="107" t="s">
        <v>621</v>
      </c>
      <c r="AY167" s="107" t="s">
        <v>621</v>
      </c>
      <c r="AZ167" s="107" t="s">
        <v>621</v>
      </c>
      <c r="BA167" s="107" t="s">
        <v>621</v>
      </c>
      <c r="BC167" s="107">
        <f t="shared" si="12"/>
        <v>37</v>
      </c>
      <c r="BD167" s="107">
        <f t="shared" si="13"/>
        <v>5</v>
      </c>
      <c r="BE167" s="107">
        <f t="shared" si="14"/>
        <v>2</v>
      </c>
      <c r="BF167" s="107">
        <f t="shared" si="15"/>
        <v>6</v>
      </c>
      <c r="BG167" s="107">
        <f t="shared" si="16"/>
        <v>0</v>
      </c>
      <c r="BH167" s="107">
        <f t="shared" si="17"/>
        <v>44</v>
      </c>
    </row>
    <row r="168" spans="1:60" x14ac:dyDescent="0.25">
      <c r="A168" s="104">
        <v>432</v>
      </c>
      <c r="B168" s="69" t="s">
        <v>167</v>
      </c>
      <c r="C168" s="69" t="s">
        <v>137</v>
      </c>
      <c r="D168" s="107" t="s">
        <v>621</v>
      </c>
      <c r="E168" s="107" t="s">
        <v>621</v>
      </c>
      <c r="F168" s="107" t="s">
        <v>621</v>
      </c>
      <c r="G168" s="107" t="s">
        <v>621</v>
      </c>
      <c r="H168" s="107" t="s">
        <v>623</v>
      </c>
      <c r="I168" s="107" t="s">
        <v>621</v>
      </c>
      <c r="J168" s="107" t="s">
        <v>621</v>
      </c>
      <c r="K168" s="107" t="s">
        <v>622</v>
      </c>
      <c r="L168" s="107" t="s">
        <v>622</v>
      </c>
      <c r="M168" s="107" t="s">
        <v>621</v>
      </c>
      <c r="N168" s="107" t="s">
        <v>622</v>
      </c>
      <c r="O168" s="107" t="s">
        <v>621</v>
      </c>
      <c r="P168" s="107" t="s">
        <v>621</v>
      </c>
      <c r="Q168" s="107" t="s">
        <v>621</v>
      </c>
      <c r="R168" s="107" t="s">
        <v>621</v>
      </c>
      <c r="S168" s="107" t="s">
        <v>621</v>
      </c>
      <c r="T168" s="107" t="s">
        <v>621</v>
      </c>
      <c r="U168" s="107" t="s">
        <v>621</v>
      </c>
      <c r="V168" s="107" t="s">
        <v>621</v>
      </c>
      <c r="W168" s="107" t="s">
        <v>621</v>
      </c>
      <c r="X168" s="107" t="s">
        <v>621</v>
      </c>
      <c r="Y168" s="107" t="s">
        <v>621</v>
      </c>
      <c r="Z168" s="107" t="s">
        <v>623</v>
      </c>
      <c r="AA168" s="107" t="s">
        <v>622</v>
      </c>
      <c r="AB168" s="107" t="s">
        <v>623</v>
      </c>
      <c r="AC168" s="107" t="s">
        <v>622</v>
      </c>
      <c r="AD168" s="107" t="s">
        <v>621</v>
      </c>
      <c r="AE168" s="107" t="s">
        <v>623</v>
      </c>
      <c r="AF168" s="107" t="s">
        <v>621</v>
      </c>
      <c r="AG168" s="107" t="s">
        <v>621</v>
      </c>
      <c r="AH168" s="107" t="s">
        <v>621</v>
      </c>
      <c r="AI168" s="107" t="s">
        <v>621</v>
      </c>
      <c r="AJ168" s="107" t="s">
        <v>621</v>
      </c>
      <c r="AK168" s="107" t="s">
        <v>621</v>
      </c>
      <c r="AL168" s="107" t="s">
        <v>621</v>
      </c>
      <c r="AM168" s="107" t="s">
        <v>621</v>
      </c>
      <c r="AN168" s="107" t="s">
        <v>622</v>
      </c>
      <c r="AO168" s="107" t="s">
        <v>622</v>
      </c>
      <c r="AP168" s="107" t="s">
        <v>623</v>
      </c>
      <c r="AQ168" s="107" t="s">
        <v>621</v>
      </c>
      <c r="AR168" s="107" t="s">
        <v>621</v>
      </c>
      <c r="AS168" s="107" t="s">
        <v>621</v>
      </c>
      <c r="AT168" s="107" t="s">
        <v>621</v>
      </c>
      <c r="AU168" s="107" t="s">
        <v>623</v>
      </c>
      <c r="AV168" s="107" t="s">
        <v>623</v>
      </c>
      <c r="AW168" s="107" t="s">
        <v>623</v>
      </c>
      <c r="AX168" s="107" t="s">
        <v>621</v>
      </c>
      <c r="AY168" s="107" t="s">
        <v>621</v>
      </c>
      <c r="AZ168" s="107" t="s">
        <v>621</v>
      </c>
      <c r="BA168" s="107" t="s">
        <v>621</v>
      </c>
      <c r="BC168" s="107">
        <f t="shared" si="12"/>
        <v>35</v>
      </c>
      <c r="BD168" s="107">
        <f t="shared" si="13"/>
        <v>7</v>
      </c>
      <c r="BE168" s="107">
        <f t="shared" si="14"/>
        <v>0</v>
      </c>
      <c r="BF168" s="107">
        <f t="shared" si="15"/>
        <v>8</v>
      </c>
      <c r="BG168" s="107">
        <f t="shared" si="16"/>
        <v>0</v>
      </c>
      <c r="BH168" s="107">
        <f t="shared" si="17"/>
        <v>42</v>
      </c>
    </row>
    <row r="169" spans="1:60" x14ac:dyDescent="0.25">
      <c r="A169" s="104">
        <v>433</v>
      </c>
      <c r="B169" s="69" t="s">
        <v>168</v>
      </c>
      <c r="C169" s="69" t="s">
        <v>137</v>
      </c>
      <c r="D169" s="107" t="s">
        <v>621</v>
      </c>
      <c r="E169" s="107" t="s">
        <v>621</v>
      </c>
      <c r="F169" s="107" t="s">
        <v>621</v>
      </c>
      <c r="G169" s="107" t="s">
        <v>621</v>
      </c>
      <c r="H169" s="107" t="s">
        <v>623</v>
      </c>
      <c r="I169" s="107" t="s">
        <v>623</v>
      </c>
      <c r="J169" s="107" t="s">
        <v>622</v>
      </c>
      <c r="K169" s="107" t="s">
        <v>622</v>
      </c>
      <c r="L169" s="107" t="s">
        <v>622</v>
      </c>
      <c r="M169" s="107" t="s">
        <v>621</v>
      </c>
      <c r="N169" s="107" t="s">
        <v>622</v>
      </c>
      <c r="O169" s="107" t="s">
        <v>621</v>
      </c>
      <c r="P169" s="107" t="s">
        <v>622</v>
      </c>
      <c r="Q169" s="107" t="s">
        <v>623</v>
      </c>
      <c r="R169" s="107" t="s">
        <v>621</v>
      </c>
      <c r="S169" s="107" t="s">
        <v>621</v>
      </c>
      <c r="T169" s="107" t="s">
        <v>622</v>
      </c>
      <c r="U169" s="107" t="s">
        <v>621</v>
      </c>
      <c r="V169" s="107" t="s">
        <v>621</v>
      </c>
      <c r="W169" s="107" t="s">
        <v>621</v>
      </c>
      <c r="X169" s="107" t="s">
        <v>622</v>
      </c>
      <c r="Y169" s="107" t="s">
        <v>622</v>
      </c>
      <c r="Z169" s="107" t="s">
        <v>623</v>
      </c>
      <c r="AA169" s="107" t="s">
        <v>621</v>
      </c>
      <c r="AB169" s="107" t="s">
        <v>623</v>
      </c>
      <c r="AC169" s="107" t="s">
        <v>622</v>
      </c>
      <c r="AD169" s="107" t="s">
        <v>621</v>
      </c>
      <c r="AE169" s="107" t="s">
        <v>621</v>
      </c>
      <c r="AF169" s="107" t="s">
        <v>621</v>
      </c>
      <c r="AG169" s="107" t="s">
        <v>622</v>
      </c>
      <c r="AH169" s="107" t="s">
        <v>621</v>
      </c>
      <c r="AI169" s="107" t="s">
        <v>621</v>
      </c>
      <c r="AJ169" s="107" t="s">
        <v>621</v>
      </c>
      <c r="AK169" s="107" t="s">
        <v>621</v>
      </c>
      <c r="AL169" s="107" t="s">
        <v>621</v>
      </c>
      <c r="AM169" s="107" t="s">
        <v>622</v>
      </c>
      <c r="AN169" s="107" t="s">
        <v>622</v>
      </c>
      <c r="AO169" s="107" t="s">
        <v>622</v>
      </c>
      <c r="AP169" s="107" t="s">
        <v>622</v>
      </c>
      <c r="AQ169" s="107" t="s">
        <v>621</v>
      </c>
      <c r="AR169" s="107" t="s">
        <v>622</v>
      </c>
      <c r="AS169" s="107" t="s">
        <v>621</v>
      </c>
      <c r="AT169" s="107" t="s">
        <v>621</v>
      </c>
      <c r="AU169" s="107" t="s">
        <v>621</v>
      </c>
      <c r="AV169" s="107" t="s">
        <v>621</v>
      </c>
      <c r="AW169" s="107" t="s">
        <v>621</v>
      </c>
      <c r="AX169" s="107" t="s">
        <v>621</v>
      </c>
      <c r="AY169" s="107" t="s">
        <v>621</v>
      </c>
      <c r="AZ169" s="107" t="s">
        <v>621</v>
      </c>
      <c r="BA169" s="107" t="s">
        <v>623</v>
      </c>
      <c r="BC169" s="107">
        <f t="shared" si="12"/>
        <v>29</v>
      </c>
      <c r="BD169" s="107">
        <f t="shared" si="13"/>
        <v>15</v>
      </c>
      <c r="BE169" s="107">
        <f t="shared" si="14"/>
        <v>0</v>
      </c>
      <c r="BF169" s="107">
        <f t="shared" si="15"/>
        <v>6</v>
      </c>
      <c r="BG169" s="107">
        <f t="shared" si="16"/>
        <v>0</v>
      </c>
      <c r="BH169" s="107">
        <f t="shared" si="17"/>
        <v>44</v>
      </c>
    </row>
    <row r="170" spans="1:60" x14ac:dyDescent="0.25">
      <c r="A170" s="104">
        <v>434</v>
      </c>
      <c r="B170" s="69" t="s">
        <v>169</v>
      </c>
      <c r="C170" s="69" t="s">
        <v>137</v>
      </c>
      <c r="D170" s="107" t="s">
        <v>621</v>
      </c>
      <c r="E170" s="107" t="s">
        <v>621</v>
      </c>
      <c r="F170" s="107" t="s">
        <v>621</v>
      </c>
      <c r="G170" s="107" t="s">
        <v>621</v>
      </c>
      <c r="H170" s="107" t="s">
        <v>621</v>
      </c>
      <c r="I170" s="107" t="s">
        <v>621</v>
      </c>
      <c r="J170" s="107" t="s">
        <v>621</v>
      </c>
      <c r="K170" s="107" t="s">
        <v>622</v>
      </c>
      <c r="L170" s="107" t="s">
        <v>622</v>
      </c>
      <c r="M170" s="107" t="s">
        <v>621</v>
      </c>
      <c r="N170" s="107" t="s">
        <v>621</v>
      </c>
      <c r="O170" s="107" t="s">
        <v>621</v>
      </c>
      <c r="P170" s="107" t="s">
        <v>621</v>
      </c>
      <c r="Q170" s="107" t="s">
        <v>621</v>
      </c>
      <c r="R170" s="107" t="s">
        <v>621</v>
      </c>
      <c r="S170" s="107" t="s">
        <v>621</v>
      </c>
      <c r="T170" s="107" t="s">
        <v>621</v>
      </c>
      <c r="U170" s="107" t="s">
        <v>621</v>
      </c>
      <c r="V170" s="107" t="s">
        <v>621</v>
      </c>
      <c r="W170" s="107" t="s">
        <v>621</v>
      </c>
      <c r="X170" s="107" t="s">
        <v>621</v>
      </c>
      <c r="Y170" s="107" t="s">
        <v>620</v>
      </c>
      <c r="Z170" s="107" t="s">
        <v>623</v>
      </c>
      <c r="AA170" s="107" t="s">
        <v>621</v>
      </c>
      <c r="AB170" s="107" t="s">
        <v>621</v>
      </c>
      <c r="AC170" s="107" t="s">
        <v>622</v>
      </c>
      <c r="AD170" s="107" t="s">
        <v>621</v>
      </c>
      <c r="AE170" s="107" t="s">
        <v>621</v>
      </c>
      <c r="AF170" s="107" t="s">
        <v>621</v>
      </c>
      <c r="AG170" s="107" t="s">
        <v>622</v>
      </c>
      <c r="AH170" s="107" t="s">
        <v>621</v>
      </c>
      <c r="AI170" s="107" t="s">
        <v>621</v>
      </c>
      <c r="AJ170" s="107" t="s">
        <v>621</v>
      </c>
      <c r="AK170" s="107" t="s">
        <v>621</v>
      </c>
      <c r="AL170" s="107" t="s">
        <v>623</v>
      </c>
      <c r="AM170" s="107" t="s">
        <v>621</v>
      </c>
      <c r="AN170" s="107" t="s">
        <v>622</v>
      </c>
      <c r="AO170" s="107" t="s">
        <v>622</v>
      </c>
      <c r="AP170" s="107" t="s">
        <v>621</v>
      </c>
      <c r="AQ170" s="107" t="s">
        <v>623</v>
      </c>
      <c r="AR170" s="107" t="s">
        <v>621</v>
      </c>
      <c r="AS170" s="107" t="s">
        <v>621</v>
      </c>
      <c r="AT170" s="107" t="s">
        <v>621</v>
      </c>
      <c r="AU170" s="107" t="s">
        <v>623</v>
      </c>
      <c r="AV170" s="107" t="s">
        <v>621</v>
      </c>
      <c r="AW170" s="107" t="s">
        <v>623</v>
      </c>
      <c r="AX170" s="107" t="s">
        <v>621</v>
      </c>
      <c r="AY170" s="107" t="s">
        <v>621</v>
      </c>
      <c r="AZ170" s="107" t="s">
        <v>621</v>
      </c>
      <c r="BA170" s="107" t="s">
        <v>621</v>
      </c>
      <c r="BC170" s="107">
        <f t="shared" si="12"/>
        <v>38</v>
      </c>
      <c r="BD170" s="107">
        <f t="shared" si="13"/>
        <v>6</v>
      </c>
      <c r="BE170" s="107">
        <f t="shared" si="14"/>
        <v>1</v>
      </c>
      <c r="BF170" s="107">
        <f t="shared" si="15"/>
        <v>5</v>
      </c>
      <c r="BG170" s="107">
        <f t="shared" si="16"/>
        <v>0</v>
      </c>
      <c r="BH170" s="107">
        <f t="shared" si="17"/>
        <v>45</v>
      </c>
    </row>
    <row r="171" spans="1:60" x14ac:dyDescent="0.25">
      <c r="A171" s="104">
        <v>435</v>
      </c>
      <c r="B171" s="69" t="s">
        <v>170</v>
      </c>
      <c r="C171" s="69" t="s">
        <v>137</v>
      </c>
      <c r="D171" s="107" t="s">
        <v>621</v>
      </c>
      <c r="E171" s="107" t="s">
        <v>621</v>
      </c>
      <c r="F171" s="107" t="s">
        <v>621</v>
      </c>
      <c r="G171" s="107" t="s">
        <v>621</v>
      </c>
      <c r="H171" s="107" t="s">
        <v>621</v>
      </c>
      <c r="I171" s="107" t="s">
        <v>621</v>
      </c>
      <c r="J171" s="107" t="s">
        <v>621</v>
      </c>
      <c r="K171" s="107" t="s">
        <v>623</v>
      </c>
      <c r="L171" s="107" t="s">
        <v>621</v>
      </c>
      <c r="M171" s="107" t="s">
        <v>621</v>
      </c>
      <c r="N171" s="107" t="s">
        <v>622</v>
      </c>
      <c r="O171" s="107" t="s">
        <v>621</v>
      </c>
      <c r="P171" s="107" t="s">
        <v>621</v>
      </c>
      <c r="Q171" s="107" t="s">
        <v>621</v>
      </c>
      <c r="R171" s="107" t="s">
        <v>621</v>
      </c>
      <c r="S171" s="107" t="s">
        <v>621</v>
      </c>
      <c r="T171" s="107" t="s">
        <v>621</v>
      </c>
      <c r="U171" s="107" t="s">
        <v>621</v>
      </c>
      <c r="V171" s="107" t="s">
        <v>621</v>
      </c>
      <c r="W171" s="107" t="s">
        <v>621</v>
      </c>
      <c r="X171" s="107" t="s">
        <v>620</v>
      </c>
      <c r="Y171" s="107" t="s">
        <v>620</v>
      </c>
      <c r="Z171" s="107" t="s">
        <v>621</v>
      </c>
      <c r="AA171" s="107" t="s">
        <v>621</v>
      </c>
      <c r="AB171" s="107" t="s">
        <v>621</v>
      </c>
      <c r="AC171" s="107" t="s">
        <v>622</v>
      </c>
      <c r="AD171" s="107" t="s">
        <v>621</v>
      </c>
      <c r="AE171" s="107" t="s">
        <v>621</v>
      </c>
      <c r="AF171" s="107" t="s">
        <v>621</v>
      </c>
      <c r="AG171" s="107" t="s">
        <v>622</v>
      </c>
      <c r="AH171" s="107" t="s">
        <v>621</v>
      </c>
      <c r="AI171" s="107" t="s">
        <v>621</v>
      </c>
      <c r="AJ171" s="107" t="s">
        <v>621</v>
      </c>
      <c r="AK171" s="107" t="s">
        <v>621</v>
      </c>
      <c r="AL171" s="107" t="s">
        <v>621</v>
      </c>
      <c r="AM171" s="107" t="s">
        <v>621</v>
      </c>
      <c r="AN171" s="107" t="s">
        <v>622</v>
      </c>
      <c r="AO171" s="107" t="s">
        <v>622</v>
      </c>
      <c r="AP171" s="107" t="s">
        <v>621</v>
      </c>
      <c r="AQ171" s="107" t="s">
        <v>621</v>
      </c>
      <c r="AR171" s="107" t="s">
        <v>621</v>
      </c>
      <c r="AS171" s="107" t="s">
        <v>621</v>
      </c>
      <c r="AT171" s="107" t="s">
        <v>621</v>
      </c>
      <c r="AU171" s="107" t="s">
        <v>623</v>
      </c>
      <c r="AV171" s="107" t="s">
        <v>621</v>
      </c>
      <c r="AW171" s="107" t="s">
        <v>623</v>
      </c>
      <c r="AX171" s="107" t="s">
        <v>621</v>
      </c>
      <c r="AY171" s="107" t="s">
        <v>621</v>
      </c>
      <c r="AZ171" s="107" t="s">
        <v>620</v>
      </c>
      <c r="BA171" s="107" t="s">
        <v>620</v>
      </c>
      <c r="BC171" s="107">
        <f t="shared" si="12"/>
        <v>38</v>
      </c>
      <c r="BD171" s="107">
        <f t="shared" si="13"/>
        <v>5</v>
      </c>
      <c r="BE171" s="107">
        <f t="shared" si="14"/>
        <v>4</v>
      </c>
      <c r="BF171" s="107">
        <f t="shared" si="15"/>
        <v>3</v>
      </c>
      <c r="BG171" s="107">
        <f t="shared" si="16"/>
        <v>0</v>
      </c>
      <c r="BH171" s="107">
        <f t="shared" si="17"/>
        <v>47</v>
      </c>
    </row>
    <row r="172" spans="1:60" x14ac:dyDescent="0.25">
      <c r="A172" s="104">
        <v>436</v>
      </c>
      <c r="B172" s="69" t="s">
        <v>171</v>
      </c>
      <c r="C172" s="69" t="s">
        <v>137</v>
      </c>
      <c r="D172" s="107" t="s">
        <v>621</v>
      </c>
      <c r="E172" s="107" t="s">
        <v>621</v>
      </c>
      <c r="F172" s="107" t="s">
        <v>621</v>
      </c>
      <c r="G172" s="107" t="s">
        <v>621</v>
      </c>
      <c r="H172" s="107" t="s">
        <v>621</v>
      </c>
      <c r="I172" s="107" t="s">
        <v>623</v>
      </c>
      <c r="J172" s="107" t="s">
        <v>621</v>
      </c>
      <c r="K172" s="107" t="s">
        <v>622</v>
      </c>
      <c r="L172" s="107" t="s">
        <v>622</v>
      </c>
      <c r="M172" s="107" t="s">
        <v>621</v>
      </c>
      <c r="N172" s="107" t="s">
        <v>621</v>
      </c>
      <c r="O172" s="107" t="s">
        <v>621</v>
      </c>
      <c r="P172" s="107" t="s">
        <v>621</v>
      </c>
      <c r="Q172" s="107" t="s">
        <v>621</v>
      </c>
      <c r="R172" s="107" t="s">
        <v>623</v>
      </c>
      <c r="S172" s="107" t="s">
        <v>621</v>
      </c>
      <c r="T172" s="107" t="s">
        <v>621</v>
      </c>
      <c r="U172" s="107" t="s">
        <v>623</v>
      </c>
      <c r="V172" s="107" t="s">
        <v>621</v>
      </c>
      <c r="W172" s="107" t="s">
        <v>621</v>
      </c>
      <c r="X172" s="107" t="s">
        <v>621</v>
      </c>
      <c r="Y172" s="107" t="s">
        <v>620</v>
      </c>
      <c r="Z172" s="107" t="s">
        <v>621</v>
      </c>
      <c r="AA172" s="107" t="s">
        <v>622</v>
      </c>
      <c r="AB172" s="107" t="s">
        <v>621</v>
      </c>
      <c r="AC172" s="107" t="s">
        <v>622</v>
      </c>
      <c r="AD172" s="107" t="s">
        <v>621</v>
      </c>
      <c r="AE172" s="107" t="s">
        <v>621</v>
      </c>
      <c r="AF172" s="107" t="s">
        <v>621</v>
      </c>
      <c r="AG172" s="107" t="s">
        <v>622</v>
      </c>
      <c r="AH172" s="107" t="s">
        <v>621</v>
      </c>
      <c r="AI172" s="107" t="s">
        <v>621</v>
      </c>
      <c r="AJ172" s="107" t="s">
        <v>623</v>
      </c>
      <c r="AK172" s="107" t="s">
        <v>623</v>
      </c>
      <c r="AL172" s="107" t="s">
        <v>623</v>
      </c>
      <c r="AM172" s="107" t="s">
        <v>621</v>
      </c>
      <c r="AN172" s="107" t="s">
        <v>621</v>
      </c>
      <c r="AO172" s="107" t="s">
        <v>621</v>
      </c>
      <c r="AP172" s="107" t="s">
        <v>621</v>
      </c>
      <c r="AQ172" s="107" t="s">
        <v>621</v>
      </c>
      <c r="AR172" s="107" t="s">
        <v>621</v>
      </c>
      <c r="AS172" s="107" t="s">
        <v>621</v>
      </c>
      <c r="AT172" s="107" t="s">
        <v>621</v>
      </c>
      <c r="AU172" s="107" t="s">
        <v>621</v>
      </c>
      <c r="AV172" s="107" t="s">
        <v>621</v>
      </c>
      <c r="AW172" s="107" t="s">
        <v>621</v>
      </c>
      <c r="AX172" s="107" t="s">
        <v>622</v>
      </c>
      <c r="AY172" s="107" t="s">
        <v>621</v>
      </c>
      <c r="AZ172" s="107" t="s">
        <v>621</v>
      </c>
      <c r="BA172" s="107" t="s">
        <v>621</v>
      </c>
      <c r="BC172" s="107">
        <f t="shared" si="12"/>
        <v>37</v>
      </c>
      <c r="BD172" s="107">
        <f t="shared" si="13"/>
        <v>6</v>
      </c>
      <c r="BE172" s="107">
        <f t="shared" si="14"/>
        <v>1</v>
      </c>
      <c r="BF172" s="107">
        <f t="shared" si="15"/>
        <v>6</v>
      </c>
      <c r="BG172" s="107">
        <f t="shared" si="16"/>
        <v>0</v>
      </c>
      <c r="BH172" s="107">
        <f t="shared" si="17"/>
        <v>44</v>
      </c>
    </row>
    <row r="173" spans="1:60" x14ac:dyDescent="0.25">
      <c r="A173" s="104">
        <v>437</v>
      </c>
      <c r="B173" s="69" t="s">
        <v>172</v>
      </c>
      <c r="C173" s="69" t="s">
        <v>137</v>
      </c>
      <c r="D173" s="107" t="s">
        <v>621</v>
      </c>
      <c r="E173" s="107" t="s">
        <v>621</v>
      </c>
      <c r="F173" s="107" t="s">
        <v>623</v>
      </c>
      <c r="G173" s="107" t="s">
        <v>621</v>
      </c>
      <c r="H173" s="107" t="s">
        <v>621</v>
      </c>
      <c r="I173" s="107" t="s">
        <v>621</v>
      </c>
      <c r="J173" s="107" t="s">
        <v>621</v>
      </c>
      <c r="K173" s="107" t="s">
        <v>622</v>
      </c>
      <c r="L173" s="107" t="s">
        <v>622</v>
      </c>
      <c r="M173" s="107" t="s">
        <v>621</v>
      </c>
      <c r="N173" s="107" t="s">
        <v>622</v>
      </c>
      <c r="O173" s="107" t="s">
        <v>621</v>
      </c>
      <c r="P173" s="107" t="s">
        <v>622</v>
      </c>
      <c r="Q173" s="107" t="s">
        <v>621</v>
      </c>
      <c r="R173" s="107" t="s">
        <v>623</v>
      </c>
      <c r="S173" s="107" t="s">
        <v>621</v>
      </c>
      <c r="T173" s="107" t="s">
        <v>621</v>
      </c>
      <c r="U173" s="107" t="s">
        <v>623</v>
      </c>
      <c r="V173" s="107" t="s">
        <v>621</v>
      </c>
      <c r="W173" s="107" t="s">
        <v>621</v>
      </c>
      <c r="X173" s="107" t="s">
        <v>621</v>
      </c>
      <c r="Y173" s="107" t="s">
        <v>621</v>
      </c>
      <c r="Z173" s="107" t="s">
        <v>623</v>
      </c>
      <c r="AA173" s="107" t="s">
        <v>621</v>
      </c>
      <c r="AB173" s="107" t="s">
        <v>623</v>
      </c>
      <c r="AC173" s="107" t="s">
        <v>622</v>
      </c>
      <c r="AD173" s="107" t="s">
        <v>621</v>
      </c>
      <c r="AE173" s="107" t="s">
        <v>621</v>
      </c>
      <c r="AF173" s="107" t="s">
        <v>621</v>
      </c>
      <c r="AG173" s="107" t="s">
        <v>622</v>
      </c>
      <c r="AH173" s="107" t="s">
        <v>621</v>
      </c>
      <c r="AI173" s="107" t="s">
        <v>621</v>
      </c>
      <c r="AJ173" s="107" t="s">
        <v>621</v>
      </c>
      <c r="AK173" s="107" t="s">
        <v>621</v>
      </c>
      <c r="AL173" s="107" t="s">
        <v>621</v>
      </c>
      <c r="AM173" s="107" t="s">
        <v>621</v>
      </c>
      <c r="AN173" s="107" t="s">
        <v>622</v>
      </c>
      <c r="AO173" s="107" t="s">
        <v>622</v>
      </c>
      <c r="AP173" s="107" t="s">
        <v>622</v>
      </c>
      <c r="AQ173" s="107" t="s">
        <v>621</v>
      </c>
      <c r="AR173" s="107" t="s">
        <v>623</v>
      </c>
      <c r="AS173" s="107" t="s">
        <v>621</v>
      </c>
      <c r="AT173" s="107" t="s">
        <v>621</v>
      </c>
      <c r="AU173" s="107" t="s">
        <v>623</v>
      </c>
      <c r="AV173" s="107" t="s">
        <v>621</v>
      </c>
      <c r="AW173" s="107" t="s">
        <v>623</v>
      </c>
      <c r="AX173" s="107" t="s">
        <v>621</v>
      </c>
      <c r="AY173" s="107" t="s">
        <v>621</v>
      </c>
      <c r="AZ173" s="107" t="s">
        <v>621</v>
      </c>
      <c r="BA173" s="107" t="s">
        <v>620</v>
      </c>
      <c r="BC173" s="107">
        <f t="shared" si="12"/>
        <v>32</v>
      </c>
      <c r="BD173" s="107">
        <f t="shared" si="13"/>
        <v>9</v>
      </c>
      <c r="BE173" s="107">
        <f t="shared" si="14"/>
        <v>1</v>
      </c>
      <c r="BF173" s="107">
        <f t="shared" si="15"/>
        <v>8</v>
      </c>
      <c r="BG173" s="107">
        <f t="shared" si="16"/>
        <v>0</v>
      </c>
      <c r="BH173" s="107">
        <f t="shared" si="17"/>
        <v>42</v>
      </c>
    </row>
    <row r="174" spans="1:60" x14ac:dyDescent="0.25">
      <c r="A174" s="104">
        <v>501</v>
      </c>
      <c r="B174" s="69" t="s">
        <v>173</v>
      </c>
      <c r="C174" s="69" t="s">
        <v>174</v>
      </c>
      <c r="D174" s="107" t="s">
        <v>621</v>
      </c>
      <c r="E174" s="107" t="s">
        <v>621</v>
      </c>
      <c r="F174" s="107" t="s">
        <v>621</v>
      </c>
      <c r="G174" s="107" t="s">
        <v>621</v>
      </c>
      <c r="H174" s="107" t="s">
        <v>621</v>
      </c>
      <c r="I174" s="107" t="s">
        <v>621</v>
      </c>
      <c r="J174" s="107" t="s">
        <v>621</v>
      </c>
      <c r="K174" s="107" t="s">
        <v>621</v>
      </c>
      <c r="L174" s="107" t="s">
        <v>622</v>
      </c>
      <c r="M174" s="107" t="s">
        <v>621</v>
      </c>
      <c r="N174" s="107" t="s">
        <v>622</v>
      </c>
      <c r="O174" s="107" t="s">
        <v>621</v>
      </c>
      <c r="P174" s="107" t="s">
        <v>621</v>
      </c>
      <c r="Q174" s="107" t="s">
        <v>621</v>
      </c>
      <c r="R174" s="107" t="s">
        <v>621</v>
      </c>
      <c r="S174" s="107" t="s">
        <v>621</v>
      </c>
      <c r="T174" s="107" t="s">
        <v>621</v>
      </c>
      <c r="U174" s="107" t="s">
        <v>620</v>
      </c>
      <c r="V174" s="107" t="s">
        <v>621</v>
      </c>
      <c r="W174" s="107" t="s">
        <v>621</v>
      </c>
      <c r="X174" s="107" t="s">
        <v>621</v>
      </c>
      <c r="Y174" s="107" t="s">
        <v>621</v>
      </c>
      <c r="Z174" s="107" t="s">
        <v>623</v>
      </c>
      <c r="AA174" s="107" t="s">
        <v>621</v>
      </c>
      <c r="AB174" s="107" t="s">
        <v>621</v>
      </c>
      <c r="AC174" s="107" t="s">
        <v>622</v>
      </c>
      <c r="AD174" s="107" t="s">
        <v>621</v>
      </c>
      <c r="AE174" s="107" t="s">
        <v>621</v>
      </c>
      <c r="AF174" s="107" t="s">
        <v>621</v>
      </c>
      <c r="AG174" s="107" t="s">
        <v>622</v>
      </c>
      <c r="AH174" s="107" t="s">
        <v>621</v>
      </c>
      <c r="AI174" s="107" t="s">
        <v>621</v>
      </c>
      <c r="AJ174" s="107" t="s">
        <v>621</v>
      </c>
      <c r="AK174" s="107" t="s">
        <v>621</v>
      </c>
      <c r="AL174" s="107" t="s">
        <v>623</v>
      </c>
      <c r="AM174" s="107" t="s">
        <v>621</v>
      </c>
      <c r="AN174" s="107" t="s">
        <v>621</v>
      </c>
      <c r="AO174" s="107" t="s">
        <v>622</v>
      </c>
      <c r="AP174" s="107" t="s">
        <v>623</v>
      </c>
      <c r="AQ174" s="107" t="s">
        <v>621</v>
      </c>
      <c r="AR174" s="107" t="s">
        <v>621</v>
      </c>
      <c r="AS174" s="107" t="s">
        <v>621</v>
      </c>
      <c r="AT174" s="107" t="s">
        <v>621</v>
      </c>
      <c r="AU174" s="107" t="s">
        <v>623</v>
      </c>
      <c r="AV174" s="107" t="s">
        <v>621</v>
      </c>
      <c r="AW174" s="107" t="s">
        <v>623</v>
      </c>
      <c r="AX174" s="107" t="s">
        <v>621</v>
      </c>
      <c r="AY174" s="107" t="s">
        <v>621</v>
      </c>
      <c r="AZ174" s="107" t="s">
        <v>621</v>
      </c>
      <c r="BA174" s="107" t="s">
        <v>621</v>
      </c>
      <c r="BC174" s="107">
        <f t="shared" si="12"/>
        <v>39</v>
      </c>
      <c r="BD174" s="107">
        <f t="shared" si="13"/>
        <v>5</v>
      </c>
      <c r="BE174" s="107">
        <f t="shared" si="14"/>
        <v>1</v>
      </c>
      <c r="BF174" s="107">
        <f t="shared" si="15"/>
        <v>5</v>
      </c>
      <c r="BG174" s="107">
        <f t="shared" si="16"/>
        <v>0</v>
      </c>
      <c r="BH174" s="107">
        <f t="shared" si="17"/>
        <v>45</v>
      </c>
    </row>
    <row r="175" spans="1:60" x14ac:dyDescent="0.25">
      <c r="A175" s="104">
        <v>502</v>
      </c>
      <c r="B175" s="69" t="s">
        <v>175</v>
      </c>
      <c r="C175" s="69" t="s">
        <v>174</v>
      </c>
      <c r="D175" s="107" t="s">
        <v>621</v>
      </c>
      <c r="E175" s="107" t="s">
        <v>621</v>
      </c>
      <c r="F175" s="107" t="s">
        <v>621</v>
      </c>
      <c r="G175" s="107" t="s">
        <v>621</v>
      </c>
      <c r="H175" s="107" t="s">
        <v>621</v>
      </c>
      <c r="I175" s="107" t="s">
        <v>621</v>
      </c>
      <c r="J175" s="107" t="s">
        <v>623</v>
      </c>
      <c r="K175" s="107" t="s">
        <v>621</v>
      </c>
      <c r="L175" s="107" t="s">
        <v>622</v>
      </c>
      <c r="M175" s="107" t="s">
        <v>621</v>
      </c>
      <c r="N175" s="107" t="s">
        <v>620</v>
      </c>
      <c r="O175" s="107" t="s">
        <v>621</v>
      </c>
      <c r="P175" s="107" t="s">
        <v>621</v>
      </c>
      <c r="Q175" s="107" t="s">
        <v>623</v>
      </c>
      <c r="R175" s="107" t="s">
        <v>621</v>
      </c>
      <c r="S175" s="107" t="s">
        <v>621</v>
      </c>
      <c r="T175" s="107" t="s">
        <v>621</v>
      </c>
      <c r="U175" s="107" t="s">
        <v>620</v>
      </c>
      <c r="V175" s="107" t="s">
        <v>621</v>
      </c>
      <c r="W175" s="107" t="s">
        <v>621</v>
      </c>
      <c r="X175" s="107" t="s">
        <v>621</v>
      </c>
      <c r="Y175" s="107" t="s">
        <v>621</v>
      </c>
      <c r="Z175" s="107" t="s">
        <v>623</v>
      </c>
      <c r="AA175" s="107" t="s">
        <v>622</v>
      </c>
      <c r="AB175" s="107" t="s">
        <v>621</v>
      </c>
      <c r="AC175" s="107" t="s">
        <v>622</v>
      </c>
      <c r="AD175" s="107" t="s">
        <v>621</v>
      </c>
      <c r="AE175" s="107" t="s">
        <v>621</v>
      </c>
      <c r="AF175" s="107" t="s">
        <v>621</v>
      </c>
      <c r="AG175" s="107" t="s">
        <v>622</v>
      </c>
      <c r="AH175" s="107" t="s">
        <v>621</v>
      </c>
      <c r="AI175" s="107" t="s">
        <v>621</v>
      </c>
      <c r="AJ175" s="107" t="s">
        <v>621</v>
      </c>
      <c r="AK175" s="107" t="s">
        <v>621</v>
      </c>
      <c r="AL175" s="107" t="s">
        <v>621</v>
      </c>
      <c r="AM175" s="107" t="s">
        <v>621</v>
      </c>
      <c r="AN175" s="107" t="s">
        <v>622</v>
      </c>
      <c r="AO175" s="107" t="s">
        <v>622</v>
      </c>
      <c r="AP175" s="107" t="s">
        <v>623</v>
      </c>
      <c r="AQ175" s="107" t="s">
        <v>621</v>
      </c>
      <c r="AR175" s="107" t="s">
        <v>621</v>
      </c>
      <c r="AS175" s="107" t="s">
        <v>621</v>
      </c>
      <c r="AT175" s="107" t="s">
        <v>621</v>
      </c>
      <c r="AU175" s="107" t="s">
        <v>623</v>
      </c>
      <c r="AV175" s="107" t="s">
        <v>621</v>
      </c>
      <c r="AW175" s="107" t="s">
        <v>623</v>
      </c>
      <c r="AX175" s="107" t="s">
        <v>621</v>
      </c>
      <c r="AY175" s="107" t="s">
        <v>621</v>
      </c>
      <c r="AZ175" s="107" t="s">
        <v>623</v>
      </c>
      <c r="BA175" s="107" t="s">
        <v>621</v>
      </c>
      <c r="BC175" s="107">
        <f t="shared" si="12"/>
        <v>35</v>
      </c>
      <c r="BD175" s="107">
        <f t="shared" si="13"/>
        <v>6</v>
      </c>
      <c r="BE175" s="107">
        <f t="shared" si="14"/>
        <v>2</v>
      </c>
      <c r="BF175" s="107">
        <f t="shared" si="15"/>
        <v>7</v>
      </c>
      <c r="BG175" s="107">
        <f t="shared" si="16"/>
        <v>0</v>
      </c>
      <c r="BH175" s="107">
        <f t="shared" si="17"/>
        <v>43</v>
      </c>
    </row>
    <row r="176" spans="1:60" x14ac:dyDescent="0.25">
      <c r="A176" s="104">
        <v>503</v>
      </c>
      <c r="B176" s="69" t="s">
        <v>176</v>
      </c>
      <c r="C176" s="69" t="s">
        <v>174</v>
      </c>
      <c r="D176" s="107" t="s">
        <v>621</v>
      </c>
      <c r="E176" s="107" t="s">
        <v>621</v>
      </c>
      <c r="F176" s="107" t="s">
        <v>621</v>
      </c>
      <c r="G176" s="107" t="s">
        <v>621</v>
      </c>
      <c r="H176" s="107" t="s">
        <v>621</v>
      </c>
      <c r="I176" s="107" t="s">
        <v>621</v>
      </c>
      <c r="J176" s="107" t="s">
        <v>622</v>
      </c>
      <c r="K176" s="107" t="s">
        <v>621</v>
      </c>
      <c r="L176" s="107" t="s">
        <v>621</v>
      </c>
      <c r="M176" s="107" t="s">
        <v>621</v>
      </c>
      <c r="N176" s="107" t="s">
        <v>622</v>
      </c>
      <c r="O176" s="107" t="s">
        <v>621</v>
      </c>
      <c r="P176" s="107" t="s">
        <v>621</v>
      </c>
      <c r="Q176" s="107" t="s">
        <v>621</v>
      </c>
      <c r="R176" s="107" t="s">
        <v>621</v>
      </c>
      <c r="S176" s="107" t="s">
        <v>621</v>
      </c>
      <c r="T176" s="107" t="s">
        <v>621</v>
      </c>
      <c r="U176" s="107" t="s">
        <v>621</v>
      </c>
      <c r="V176" s="107" t="s">
        <v>621</v>
      </c>
      <c r="W176" s="107" t="s">
        <v>621</v>
      </c>
      <c r="X176" s="107" t="s">
        <v>622</v>
      </c>
      <c r="Y176" s="107" t="s">
        <v>622</v>
      </c>
      <c r="Z176" s="107" t="s">
        <v>621</v>
      </c>
      <c r="AA176" s="107" t="s">
        <v>622</v>
      </c>
      <c r="AB176" s="107" t="s">
        <v>621</v>
      </c>
      <c r="AC176" s="107" t="s">
        <v>622</v>
      </c>
      <c r="AD176" s="107" t="s">
        <v>621</v>
      </c>
      <c r="AE176" s="107" t="s">
        <v>621</v>
      </c>
      <c r="AF176" s="107" t="s">
        <v>621</v>
      </c>
      <c r="AG176" s="107" t="s">
        <v>622</v>
      </c>
      <c r="AH176" s="107" t="s">
        <v>621</v>
      </c>
      <c r="AI176" s="107" t="s">
        <v>621</v>
      </c>
      <c r="AJ176" s="107" t="s">
        <v>621</v>
      </c>
      <c r="AK176" s="107" t="s">
        <v>621</v>
      </c>
      <c r="AL176" s="107" t="s">
        <v>621</v>
      </c>
      <c r="AM176" s="107" t="s">
        <v>621</v>
      </c>
      <c r="AN176" s="107" t="s">
        <v>622</v>
      </c>
      <c r="AO176" s="107" t="s">
        <v>622</v>
      </c>
      <c r="AP176" s="107" t="s">
        <v>622</v>
      </c>
      <c r="AQ176" s="107" t="s">
        <v>621</v>
      </c>
      <c r="AR176" s="107" t="s">
        <v>622</v>
      </c>
      <c r="AS176" s="107" t="s">
        <v>621</v>
      </c>
      <c r="AT176" s="107" t="s">
        <v>621</v>
      </c>
      <c r="AU176" s="107" t="s">
        <v>621</v>
      </c>
      <c r="AV176" s="107" t="s">
        <v>621</v>
      </c>
      <c r="AW176" s="107" t="s">
        <v>621</v>
      </c>
      <c r="AX176" s="107" t="s">
        <v>621</v>
      </c>
      <c r="AY176" s="107" t="s">
        <v>621</v>
      </c>
      <c r="AZ176" s="107" t="s">
        <v>621</v>
      </c>
      <c r="BA176" s="107" t="s">
        <v>621</v>
      </c>
      <c r="BC176" s="107">
        <f t="shared" si="12"/>
        <v>39</v>
      </c>
      <c r="BD176" s="107">
        <f t="shared" si="13"/>
        <v>11</v>
      </c>
      <c r="BE176" s="107">
        <f t="shared" si="14"/>
        <v>0</v>
      </c>
      <c r="BF176" s="107">
        <f t="shared" si="15"/>
        <v>0</v>
      </c>
      <c r="BG176" s="107">
        <f t="shared" si="16"/>
        <v>0</v>
      </c>
      <c r="BH176" s="107">
        <f t="shared" si="17"/>
        <v>50</v>
      </c>
    </row>
    <row r="177" spans="1:60" x14ac:dyDescent="0.25">
      <c r="A177" s="104">
        <v>504</v>
      </c>
      <c r="B177" s="69" t="s">
        <v>177</v>
      </c>
      <c r="C177" s="69" t="s">
        <v>174</v>
      </c>
      <c r="D177" s="107" t="s">
        <v>621</v>
      </c>
      <c r="E177" s="107" t="s">
        <v>623</v>
      </c>
      <c r="F177" s="107" t="s">
        <v>621</v>
      </c>
      <c r="G177" s="107" t="s">
        <v>621</v>
      </c>
      <c r="H177" s="107" t="s">
        <v>621</v>
      </c>
      <c r="I177" s="107" t="s">
        <v>621</v>
      </c>
      <c r="J177" s="107" t="s">
        <v>621</v>
      </c>
      <c r="K177" s="107" t="s">
        <v>621</v>
      </c>
      <c r="L177" s="107" t="s">
        <v>621</v>
      </c>
      <c r="M177" s="107" t="s">
        <v>621</v>
      </c>
      <c r="N177" s="107" t="s">
        <v>621</v>
      </c>
      <c r="O177" s="107" t="s">
        <v>621</v>
      </c>
      <c r="P177" s="107" t="s">
        <v>621</v>
      </c>
      <c r="Q177" s="107" t="s">
        <v>621</v>
      </c>
      <c r="R177" s="107" t="s">
        <v>621</v>
      </c>
      <c r="S177" s="107" t="s">
        <v>621</v>
      </c>
      <c r="T177" s="107" t="s">
        <v>621</v>
      </c>
      <c r="U177" s="107" t="s">
        <v>621</v>
      </c>
      <c r="V177" s="107" t="s">
        <v>621</v>
      </c>
      <c r="W177" s="107" t="s">
        <v>621</v>
      </c>
      <c r="X177" s="107" t="s">
        <v>621</v>
      </c>
      <c r="Y177" s="107" t="s">
        <v>621</v>
      </c>
      <c r="Z177" s="107" t="s">
        <v>621</v>
      </c>
      <c r="AA177" s="107" t="s">
        <v>622</v>
      </c>
      <c r="AB177" s="107" t="s">
        <v>623</v>
      </c>
      <c r="AC177" s="107" t="s">
        <v>621</v>
      </c>
      <c r="AD177" s="107" t="s">
        <v>621</v>
      </c>
      <c r="AE177" s="107" t="s">
        <v>621</v>
      </c>
      <c r="AF177" s="107" t="s">
        <v>621</v>
      </c>
      <c r="AG177" s="107" t="s">
        <v>622</v>
      </c>
      <c r="AH177" s="107" t="s">
        <v>621</v>
      </c>
      <c r="AI177" s="107" t="s">
        <v>621</v>
      </c>
      <c r="AJ177" s="107" t="s">
        <v>623</v>
      </c>
      <c r="AK177" s="107" t="s">
        <v>623</v>
      </c>
      <c r="AL177" s="107" t="s">
        <v>621</v>
      </c>
      <c r="AM177" s="107" t="s">
        <v>621</v>
      </c>
      <c r="AN177" s="107" t="s">
        <v>623</v>
      </c>
      <c r="AO177" s="107" t="s">
        <v>622</v>
      </c>
      <c r="AP177" s="107" t="s">
        <v>621</v>
      </c>
      <c r="AQ177" s="107" t="s">
        <v>623</v>
      </c>
      <c r="AR177" s="107" t="s">
        <v>621</v>
      </c>
      <c r="AS177" s="107" t="s">
        <v>621</v>
      </c>
      <c r="AT177" s="107" t="s">
        <v>621</v>
      </c>
      <c r="AU177" s="107" t="s">
        <v>623</v>
      </c>
      <c r="AV177" s="107" t="s">
        <v>621</v>
      </c>
      <c r="AW177" s="107" t="s">
        <v>623</v>
      </c>
      <c r="AX177" s="107" t="s">
        <v>621</v>
      </c>
      <c r="AY177" s="107" t="s">
        <v>621</v>
      </c>
      <c r="AZ177" s="107" t="s">
        <v>621</v>
      </c>
      <c r="BA177" s="107" t="s">
        <v>621</v>
      </c>
      <c r="BC177" s="107">
        <f t="shared" si="12"/>
        <v>39</v>
      </c>
      <c r="BD177" s="107">
        <f t="shared" si="13"/>
        <v>3</v>
      </c>
      <c r="BE177" s="107">
        <f t="shared" si="14"/>
        <v>0</v>
      </c>
      <c r="BF177" s="107">
        <f t="shared" si="15"/>
        <v>8</v>
      </c>
      <c r="BG177" s="107">
        <f t="shared" si="16"/>
        <v>0</v>
      </c>
      <c r="BH177" s="107">
        <f t="shared" si="17"/>
        <v>42</v>
      </c>
    </row>
    <row r="178" spans="1:60" x14ac:dyDescent="0.25">
      <c r="A178" s="104">
        <v>505</v>
      </c>
      <c r="B178" s="69" t="s">
        <v>178</v>
      </c>
      <c r="C178" s="69" t="s">
        <v>174</v>
      </c>
      <c r="D178" s="107" t="s">
        <v>621</v>
      </c>
      <c r="E178" s="107" t="s">
        <v>621</v>
      </c>
      <c r="F178" s="107" t="s">
        <v>621</v>
      </c>
      <c r="G178" s="107" t="s">
        <v>621</v>
      </c>
      <c r="H178" s="107" t="s">
        <v>621</v>
      </c>
      <c r="I178" s="107" t="s">
        <v>621</v>
      </c>
      <c r="J178" s="107" t="s">
        <v>621</v>
      </c>
      <c r="K178" s="107" t="s">
        <v>623</v>
      </c>
      <c r="L178" s="107" t="s">
        <v>622</v>
      </c>
      <c r="M178" s="107" t="s">
        <v>621</v>
      </c>
      <c r="N178" s="107" t="s">
        <v>621</v>
      </c>
      <c r="O178" s="107" t="s">
        <v>621</v>
      </c>
      <c r="P178" s="107" t="s">
        <v>623</v>
      </c>
      <c r="Q178" s="107" t="s">
        <v>621</v>
      </c>
      <c r="R178" s="107" t="s">
        <v>621</v>
      </c>
      <c r="S178" s="107" t="s">
        <v>621</v>
      </c>
      <c r="T178" s="107" t="s">
        <v>621</v>
      </c>
      <c r="U178" s="107" t="s">
        <v>621</v>
      </c>
      <c r="V178" s="107" t="s">
        <v>621</v>
      </c>
      <c r="W178" s="107" t="s">
        <v>621</v>
      </c>
      <c r="X178" s="107" t="s">
        <v>621</v>
      </c>
      <c r="Y178" s="107" t="s">
        <v>620</v>
      </c>
      <c r="Z178" s="107" t="s">
        <v>621</v>
      </c>
      <c r="AA178" s="107" t="s">
        <v>621</v>
      </c>
      <c r="AB178" s="107" t="s">
        <v>621</v>
      </c>
      <c r="AC178" s="107" t="s">
        <v>622</v>
      </c>
      <c r="AD178" s="107" t="s">
        <v>620</v>
      </c>
      <c r="AE178" s="107" t="s">
        <v>621</v>
      </c>
      <c r="AF178" s="107" t="s">
        <v>621</v>
      </c>
      <c r="AG178" s="107" t="s">
        <v>621</v>
      </c>
      <c r="AH178" s="107" t="s">
        <v>621</v>
      </c>
      <c r="AI178" s="107" t="s">
        <v>621</v>
      </c>
      <c r="AJ178" s="107" t="s">
        <v>621</v>
      </c>
      <c r="AK178" s="107" t="s">
        <v>621</v>
      </c>
      <c r="AL178" s="107" t="s">
        <v>621</v>
      </c>
      <c r="AM178" s="107" t="s">
        <v>621</v>
      </c>
      <c r="AN178" s="107" t="s">
        <v>621</v>
      </c>
      <c r="AO178" s="107" t="s">
        <v>621</v>
      </c>
      <c r="AP178" s="107" t="s">
        <v>623</v>
      </c>
      <c r="AQ178" s="107" t="s">
        <v>623</v>
      </c>
      <c r="AR178" s="107" t="s">
        <v>621</v>
      </c>
      <c r="AS178" s="107" t="s">
        <v>621</v>
      </c>
      <c r="AT178" s="107" t="s">
        <v>621</v>
      </c>
      <c r="AU178" s="107" t="s">
        <v>623</v>
      </c>
      <c r="AV178" s="107" t="s">
        <v>621</v>
      </c>
      <c r="AW178" s="107" t="s">
        <v>623</v>
      </c>
      <c r="AX178" s="107" t="s">
        <v>621</v>
      </c>
      <c r="AY178" s="107" t="s">
        <v>621</v>
      </c>
      <c r="AZ178" s="107" t="s">
        <v>621</v>
      </c>
      <c r="BA178" s="107" t="s">
        <v>621</v>
      </c>
      <c r="BC178" s="107">
        <f t="shared" si="12"/>
        <v>40</v>
      </c>
      <c r="BD178" s="107">
        <f t="shared" si="13"/>
        <v>2</v>
      </c>
      <c r="BE178" s="107">
        <f t="shared" si="14"/>
        <v>2</v>
      </c>
      <c r="BF178" s="107">
        <f t="shared" si="15"/>
        <v>6</v>
      </c>
      <c r="BG178" s="107">
        <f t="shared" si="16"/>
        <v>0</v>
      </c>
      <c r="BH178" s="107">
        <f t="shared" si="17"/>
        <v>44</v>
      </c>
    </row>
    <row r="179" spans="1:60" x14ac:dyDescent="0.25">
      <c r="A179" s="104">
        <v>506</v>
      </c>
      <c r="B179" s="69" t="s">
        <v>179</v>
      </c>
      <c r="C179" s="69" t="s">
        <v>174</v>
      </c>
      <c r="D179" s="107" t="s">
        <v>621</v>
      </c>
      <c r="E179" s="107" t="s">
        <v>621</v>
      </c>
      <c r="F179" s="107" t="s">
        <v>621</v>
      </c>
      <c r="G179" s="107" t="s">
        <v>621</v>
      </c>
      <c r="H179" s="107" t="s">
        <v>621</v>
      </c>
      <c r="I179" s="107" t="s">
        <v>621</v>
      </c>
      <c r="J179" s="107" t="s">
        <v>623</v>
      </c>
      <c r="K179" s="107" t="s">
        <v>621</v>
      </c>
      <c r="L179" s="107" t="s">
        <v>622</v>
      </c>
      <c r="M179" s="107" t="s">
        <v>621</v>
      </c>
      <c r="N179" s="107" t="s">
        <v>622</v>
      </c>
      <c r="O179" s="107" t="s">
        <v>621</v>
      </c>
      <c r="P179" s="107" t="s">
        <v>621</v>
      </c>
      <c r="Q179" s="107" t="s">
        <v>621</v>
      </c>
      <c r="R179" s="107" t="s">
        <v>621</v>
      </c>
      <c r="S179" s="107" t="s">
        <v>621</v>
      </c>
      <c r="T179" s="107" t="s">
        <v>621</v>
      </c>
      <c r="U179" s="107" t="s">
        <v>621</v>
      </c>
      <c r="V179" s="107" t="s">
        <v>621</v>
      </c>
      <c r="W179" s="107" t="s">
        <v>621</v>
      </c>
      <c r="X179" s="107" t="s">
        <v>621</v>
      </c>
      <c r="Y179" s="107" t="s">
        <v>621</v>
      </c>
      <c r="Z179" s="107" t="s">
        <v>623</v>
      </c>
      <c r="AA179" s="107" t="s">
        <v>622</v>
      </c>
      <c r="AB179" s="107" t="s">
        <v>621</v>
      </c>
      <c r="AC179" s="107" t="s">
        <v>622</v>
      </c>
      <c r="AD179" s="107" t="s">
        <v>621</v>
      </c>
      <c r="AE179" s="107" t="s">
        <v>623</v>
      </c>
      <c r="AF179" s="107" t="s">
        <v>621</v>
      </c>
      <c r="AG179" s="107" t="s">
        <v>622</v>
      </c>
      <c r="AH179" s="107" t="s">
        <v>621</v>
      </c>
      <c r="AI179" s="107" t="s">
        <v>621</v>
      </c>
      <c r="AJ179" s="107" t="s">
        <v>621</v>
      </c>
      <c r="AK179" s="107" t="s">
        <v>621</v>
      </c>
      <c r="AL179" s="107" t="s">
        <v>621</v>
      </c>
      <c r="AM179" s="107" t="s">
        <v>621</v>
      </c>
      <c r="AN179" s="107" t="s">
        <v>623</v>
      </c>
      <c r="AO179" s="107" t="s">
        <v>621</v>
      </c>
      <c r="AP179" s="107" t="s">
        <v>621</v>
      </c>
      <c r="AQ179" s="107" t="s">
        <v>621</v>
      </c>
      <c r="AR179" s="107" t="s">
        <v>621</v>
      </c>
      <c r="AS179" s="107" t="s">
        <v>621</v>
      </c>
      <c r="AT179" s="107" t="s">
        <v>621</v>
      </c>
      <c r="AU179" s="107" t="s">
        <v>621</v>
      </c>
      <c r="AV179" s="107" t="s">
        <v>621</v>
      </c>
      <c r="AW179" s="107" t="s">
        <v>623</v>
      </c>
      <c r="AX179" s="107" t="s">
        <v>622</v>
      </c>
      <c r="AY179" s="107" t="s">
        <v>621</v>
      </c>
      <c r="AZ179" s="107" t="s">
        <v>621</v>
      </c>
      <c r="BA179" s="107" t="s">
        <v>621</v>
      </c>
      <c r="BC179" s="107">
        <f t="shared" si="12"/>
        <v>39</v>
      </c>
      <c r="BD179" s="107">
        <f t="shared" si="13"/>
        <v>6</v>
      </c>
      <c r="BE179" s="107">
        <f t="shared" si="14"/>
        <v>0</v>
      </c>
      <c r="BF179" s="107">
        <f t="shared" si="15"/>
        <v>5</v>
      </c>
      <c r="BG179" s="107">
        <f t="shared" si="16"/>
        <v>0</v>
      </c>
      <c r="BH179" s="107">
        <f t="shared" si="17"/>
        <v>45</v>
      </c>
    </row>
    <row r="180" spans="1:60" x14ac:dyDescent="0.25">
      <c r="A180" s="104">
        <v>507</v>
      </c>
      <c r="B180" s="69" t="s">
        <v>180</v>
      </c>
      <c r="C180" s="69" t="s">
        <v>174</v>
      </c>
      <c r="D180" s="107" t="s">
        <v>621</v>
      </c>
      <c r="E180" s="107" t="s">
        <v>621</v>
      </c>
      <c r="F180" s="107" t="s">
        <v>623</v>
      </c>
      <c r="G180" s="107" t="s">
        <v>623</v>
      </c>
      <c r="H180" s="107" t="s">
        <v>621</v>
      </c>
      <c r="I180" s="107" t="s">
        <v>621</v>
      </c>
      <c r="J180" s="107" t="s">
        <v>621</v>
      </c>
      <c r="K180" s="107" t="s">
        <v>621</v>
      </c>
      <c r="L180" s="107" t="s">
        <v>622</v>
      </c>
      <c r="M180" s="107" t="s">
        <v>621</v>
      </c>
      <c r="N180" s="107" t="s">
        <v>622</v>
      </c>
      <c r="O180" s="107" t="s">
        <v>621</v>
      </c>
      <c r="P180" s="107" t="s">
        <v>621</v>
      </c>
      <c r="Q180" s="107" t="s">
        <v>621</v>
      </c>
      <c r="R180" s="107" t="s">
        <v>623</v>
      </c>
      <c r="S180" s="107" t="s">
        <v>621</v>
      </c>
      <c r="T180" s="107" t="s">
        <v>621</v>
      </c>
      <c r="U180" s="107" t="s">
        <v>621</v>
      </c>
      <c r="V180" s="107" t="s">
        <v>621</v>
      </c>
      <c r="W180" s="107" t="s">
        <v>621</v>
      </c>
      <c r="X180" s="107" t="s">
        <v>623</v>
      </c>
      <c r="Y180" s="107" t="s">
        <v>622</v>
      </c>
      <c r="Z180" s="107" t="s">
        <v>623</v>
      </c>
      <c r="AA180" s="107" t="s">
        <v>622</v>
      </c>
      <c r="AB180" s="107" t="s">
        <v>621</v>
      </c>
      <c r="AC180" s="107" t="s">
        <v>621</v>
      </c>
      <c r="AD180" s="107" t="s">
        <v>621</v>
      </c>
      <c r="AE180" s="107" t="s">
        <v>621</v>
      </c>
      <c r="AF180" s="107" t="s">
        <v>621</v>
      </c>
      <c r="AG180" s="107" t="s">
        <v>622</v>
      </c>
      <c r="AH180" s="107" t="s">
        <v>621</v>
      </c>
      <c r="AI180" s="107" t="s">
        <v>621</v>
      </c>
      <c r="AJ180" s="107" t="s">
        <v>621</v>
      </c>
      <c r="AK180" s="107" t="s">
        <v>621</v>
      </c>
      <c r="AL180" s="107" t="s">
        <v>623</v>
      </c>
      <c r="AM180" s="107" t="s">
        <v>621</v>
      </c>
      <c r="AN180" s="107" t="s">
        <v>622</v>
      </c>
      <c r="AO180" s="107" t="s">
        <v>622</v>
      </c>
      <c r="AP180" s="107" t="s">
        <v>621</v>
      </c>
      <c r="AQ180" s="107" t="s">
        <v>621</v>
      </c>
      <c r="AR180" s="107" t="s">
        <v>621</v>
      </c>
      <c r="AS180" s="107" t="s">
        <v>621</v>
      </c>
      <c r="AT180" s="107" t="s">
        <v>621</v>
      </c>
      <c r="AU180" s="107" t="s">
        <v>621</v>
      </c>
      <c r="AV180" s="107" t="s">
        <v>621</v>
      </c>
      <c r="AW180" s="107" t="s">
        <v>621</v>
      </c>
      <c r="AX180" s="107" t="s">
        <v>622</v>
      </c>
      <c r="AY180" s="107" t="s">
        <v>621</v>
      </c>
      <c r="AZ180" s="107" t="s">
        <v>621</v>
      </c>
      <c r="BA180" s="107" t="s">
        <v>621</v>
      </c>
      <c r="BC180" s="107">
        <f t="shared" si="12"/>
        <v>36</v>
      </c>
      <c r="BD180" s="107">
        <f t="shared" si="13"/>
        <v>8</v>
      </c>
      <c r="BE180" s="107">
        <f t="shared" si="14"/>
        <v>0</v>
      </c>
      <c r="BF180" s="107">
        <f t="shared" si="15"/>
        <v>6</v>
      </c>
      <c r="BG180" s="107">
        <f t="shared" si="16"/>
        <v>0</v>
      </c>
      <c r="BH180" s="107">
        <f t="shared" si="17"/>
        <v>44</v>
      </c>
    </row>
    <row r="181" spans="1:60" x14ac:dyDescent="0.25">
      <c r="A181" s="104">
        <v>508</v>
      </c>
      <c r="B181" s="69" t="s">
        <v>181</v>
      </c>
      <c r="C181" s="69" t="s">
        <v>174</v>
      </c>
      <c r="D181" s="107" t="s">
        <v>621</v>
      </c>
      <c r="E181" s="107" t="s">
        <v>621</v>
      </c>
      <c r="F181" s="107" t="s">
        <v>621</v>
      </c>
      <c r="G181" s="107" t="s">
        <v>621</v>
      </c>
      <c r="H181" s="107" t="s">
        <v>621</v>
      </c>
      <c r="I181" s="107" t="s">
        <v>623</v>
      </c>
      <c r="J181" s="107" t="s">
        <v>621</v>
      </c>
      <c r="K181" s="107" t="s">
        <v>621</v>
      </c>
      <c r="L181" s="107" t="s">
        <v>622</v>
      </c>
      <c r="M181" s="107" t="s">
        <v>621</v>
      </c>
      <c r="N181" s="107" t="s">
        <v>622</v>
      </c>
      <c r="O181" s="107" t="s">
        <v>623</v>
      </c>
      <c r="P181" s="107" t="s">
        <v>621</v>
      </c>
      <c r="Q181" s="107" t="s">
        <v>621</v>
      </c>
      <c r="R181" s="107" t="s">
        <v>621</v>
      </c>
      <c r="S181" s="107" t="s">
        <v>621</v>
      </c>
      <c r="T181" s="107" t="s">
        <v>621</v>
      </c>
      <c r="U181" s="107" t="s">
        <v>621</v>
      </c>
      <c r="V181" s="107" t="s">
        <v>621</v>
      </c>
      <c r="W181" s="107" t="s">
        <v>621</v>
      </c>
      <c r="X181" s="107" t="s">
        <v>621</v>
      </c>
      <c r="Y181" s="107" t="s">
        <v>620</v>
      </c>
      <c r="Z181" s="107" t="s">
        <v>621</v>
      </c>
      <c r="AA181" s="107" t="s">
        <v>621</v>
      </c>
      <c r="AB181" s="107" t="s">
        <v>621</v>
      </c>
      <c r="AC181" s="107" t="s">
        <v>621</v>
      </c>
      <c r="AD181" s="107" t="s">
        <v>621</v>
      </c>
      <c r="AE181" s="107" t="s">
        <v>623</v>
      </c>
      <c r="AF181" s="107" t="s">
        <v>621</v>
      </c>
      <c r="AG181" s="107" t="s">
        <v>622</v>
      </c>
      <c r="AH181" s="107" t="s">
        <v>621</v>
      </c>
      <c r="AI181" s="107" t="s">
        <v>621</v>
      </c>
      <c r="AJ181" s="107" t="s">
        <v>621</v>
      </c>
      <c r="AK181" s="107" t="s">
        <v>621</v>
      </c>
      <c r="AL181" s="107" t="s">
        <v>621</v>
      </c>
      <c r="AM181" s="107" t="s">
        <v>621</v>
      </c>
      <c r="AN181" s="107" t="s">
        <v>623</v>
      </c>
      <c r="AO181" s="107" t="s">
        <v>621</v>
      </c>
      <c r="AP181" s="107" t="s">
        <v>623</v>
      </c>
      <c r="AQ181" s="107" t="s">
        <v>621</v>
      </c>
      <c r="AR181" s="107" t="s">
        <v>621</v>
      </c>
      <c r="AS181" s="107" t="s">
        <v>621</v>
      </c>
      <c r="AT181" s="107" t="s">
        <v>621</v>
      </c>
      <c r="AU181" s="107" t="s">
        <v>623</v>
      </c>
      <c r="AV181" s="107" t="s">
        <v>621</v>
      </c>
      <c r="AW181" s="107" t="s">
        <v>621</v>
      </c>
      <c r="AX181" s="107" t="s">
        <v>621</v>
      </c>
      <c r="AY181" s="107" t="s">
        <v>623</v>
      </c>
      <c r="AZ181" s="107" t="s">
        <v>621</v>
      </c>
      <c r="BA181" s="107" t="s">
        <v>621</v>
      </c>
      <c r="BC181" s="107">
        <f t="shared" si="12"/>
        <v>39</v>
      </c>
      <c r="BD181" s="107">
        <f t="shared" si="13"/>
        <v>3</v>
      </c>
      <c r="BE181" s="107">
        <f t="shared" si="14"/>
        <v>1</v>
      </c>
      <c r="BF181" s="107">
        <f t="shared" si="15"/>
        <v>7</v>
      </c>
      <c r="BG181" s="107">
        <f t="shared" si="16"/>
        <v>0</v>
      </c>
      <c r="BH181" s="107">
        <f t="shared" si="17"/>
        <v>43</v>
      </c>
    </row>
    <row r="182" spans="1:60" x14ac:dyDescent="0.25">
      <c r="A182" s="104">
        <v>509</v>
      </c>
      <c r="B182" s="69" t="s">
        <v>182</v>
      </c>
      <c r="C182" s="69" t="s">
        <v>174</v>
      </c>
      <c r="D182" s="107" t="s">
        <v>621</v>
      </c>
      <c r="E182" s="107" t="s">
        <v>621</v>
      </c>
      <c r="F182" s="107" t="s">
        <v>621</v>
      </c>
      <c r="G182" s="107" t="s">
        <v>621</v>
      </c>
      <c r="H182" s="107" t="s">
        <v>621</v>
      </c>
      <c r="I182" s="107" t="s">
        <v>623</v>
      </c>
      <c r="J182" s="107" t="s">
        <v>622</v>
      </c>
      <c r="K182" s="107" t="s">
        <v>621</v>
      </c>
      <c r="L182" s="107" t="s">
        <v>621</v>
      </c>
      <c r="M182" s="107" t="s">
        <v>621</v>
      </c>
      <c r="N182" s="107" t="s">
        <v>622</v>
      </c>
      <c r="O182" s="107" t="s">
        <v>621</v>
      </c>
      <c r="P182" s="107" t="s">
        <v>621</v>
      </c>
      <c r="Q182" s="107" t="s">
        <v>623</v>
      </c>
      <c r="R182" s="107" t="s">
        <v>621</v>
      </c>
      <c r="S182" s="107" t="s">
        <v>621</v>
      </c>
      <c r="T182" s="107" t="s">
        <v>621</v>
      </c>
      <c r="U182" s="107" t="s">
        <v>621</v>
      </c>
      <c r="V182" s="107" t="s">
        <v>621</v>
      </c>
      <c r="W182" s="107" t="s">
        <v>621</v>
      </c>
      <c r="X182" s="107" t="s">
        <v>621</v>
      </c>
      <c r="Y182" s="107" t="s">
        <v>621</v>
      </c>
      <c r="Z182" s="107" t="s">
        <v>623</v>
      </c>
      <c r="AA182" s="107" t="s">
        <v>622</v>
      </c>
      <c r="AB182" s="107" t="s">
        <v>621</v>
      </c>
      <c r="AC182" s="107" t="s">
        <v>621</v>
      </c>
      <c r="AD182" s="107" t="s">
        <v>621</v>
      </c>
      <c r="AE182" s="107" t="s">
        <v>623</v>
      </c>
      <c r="AF182" s="107" t="s">
        <v>621</v>
      </c>
      <c r="AG182" s="107" t="s">
        <v>622</v>
      </c>
      <c r="AH182" s="107" t="s">
        <v>621</v>
      </c>
      <c r="AI182" s="107" t="s">
        <v>621</v>
      </c>
      <c r="AJ182" s="107" t="s">
        <v>621</v>
      </c>
      <c r="AK182" s="107" t="s">
        <v>621</v>
      </c>
      <c r="AL182" s="107" t="s">
        <v>621</v>
      </c>
      <c r="AM182" s="107" t="s">
        <v>621</v>
      </c>
      <c r="AN182" s="107" t="s">
        <v>621</v>
      </c>
      <c r="AO182" s="107" t="s">
        <v>621</v>
      </c>
      <c r="AP182" s="107" t="s">
        <v>621</v>
      </c>
      <c r="AQ182" s="107" t="s">
        <v>621</v>
      </c>
      <c r="AR182" s="107" t="s">
        <v>621</v>
      </c>
      <c r="AS182" s="107" t="s">
        <v>621</v>
      </c>
      <c r="AT182" s="107" t="s">
        <v>621</v>
      </c>
      <c r="AU182" s="107" t="s">
        <v>623</v>
      </c>
      <c r="AV182" s="107" t="s">
        <v>621</v>
      </c>
      <c r="AW182" s="107" t="s">
        <v>623</v>
      </c>
      <c r="AX182" s="107" t="s">
        <v>621</v>
      </c>
      <c r="AY182" s="107" t="s">
        <v>621</v>
      </c>
      <c r="AZ182" s="107" t="s">
        <v>621</v>
      </c>
      <c r="BA182" s="107" t="s">
        <v>620</v>
      </c>
      <c r="BC182" s="107">
        <f t="shared" si="12"/>
        <v>39</v>
      </c>
      <c r="BD182" s="107">
        <f t="shared" si="13"/>
        <v>4</v>
      </c>
      <c r="BE182" s="107">
        <f t="shared" si="14"/>
        <v>1</v>
      </c>
      <c r="BF182" s="107">
        <f t="shared" si="15"/>
        <v>6</v>
      </c>
      <c r="BG182" s="107">
        <f t="shared" si="16"/>
        <v>0</v>
      </c>
      <c r="BH182" s="107">
        <f t="shared" si="17"/>
        <v>44</v>
      </c>
    </row>
    <row r="183" spans="1:60" x14ac:dyDescent="0.25">
      <c r="A183" s="104">
        <v>510</v>
      </c>
      <c r="B183" s="69" t="s">
        <v>183</v>
      </c>
      <c r="C183" s="69" t="s">
        <v>174</v>
      </c>
      <c r="D183" s="107" t="s">
        <v>621</v>
      </c>
      <c r="E183" s="107" t="s">
        <v>621</v>
      </c>
      <c r="F183" s="107" t="s">
        <v>621</v>
      </c>
      <c r="G183" s="107" t="s">
        <v>621</v>
      </c>
      <c r="H183" s="107" t="s">
        <v>621</v>
      </c>
      <c r="I183" s="107" t="s">
        <v>621</v>
      </c>
      <c r="J183" s="107" t="s">
        <v>621</v>
      </c>
      <c r="K183" s="107" t="s">
        <v>621</v>
      </c>
      <c r="L183" s="107" t="s">
        <v>622</v>
      </c>
      <c r="M183" s="107" t="s">
        <v>621</v>
      </c>
      <c r="N183" s="107" t="s">
        <v>622</v>
      </c>
      <c r="O183" s="107" t="s">
        <v>621</v>
      </c>
      <c r="P183" s="107" t="s">
        <v>621</v>
      </c>
      <c r="Q183" s="107" t="s">
        <v>621</v>
      </c>
      <c r="R183" s="107" t="s">
        <v>621</v>
      </c>
      <c r="S183" s="107" t="s">
        <v>621</v>
      </c>
      <c r="T183" s="107" t="s">
        <v>621</v>
      </c>
      <c r="U183" s="107" t="s">
        <v>621</v>
      </c>
      <c r="V183" s="107" t="s">
        <v>621</v>
      </c>
      <c r="W183" s="107" t="s">
        <v>621</v>
      </c>
      <c r="X183" s="107" t="s">
        <v>621</v>
      </c>
      <c r="Y183" s="107" t="s">
        <v>621</v>
      </c>
      <c r="Z183" s="107" t="s">
        <v>621</v>
      </c>
      <c r="AA183" s="107" t="s">
        <v>622</v>
      </c>
      <c r="AB183" s="107" t="s">
        <v>621</v>
      </c>
      <c r="AC183" s="107" t="s">
        <v>622</v>
      </c>
      <c r="AD183" s="107" t="s">
        <v>621</v>
      </c>
      <c r="AE183" s="107" t="s">
        <v>621</v>
      </c>
      <c r="AF183" s="107" t="s">
        <v>621</v>
      </c>
      <c r="AG183" s="107" t="s">
        <v>622</v>
      </c>
      <c r="AH183" s="107" t="s">
        <v>621</v>
      </c>
      <c r="AI183" s="107" t="s">
        <v>621</v>
      </c>
      <c r="AJ183" s="107" t="s">
        <v>621</v>
      </c>
      <c r="AK183" s="107" t="s">
        <v>621</v>
      </c>
      <c r="AL183" s="107" t="s">
        <v>623</v>
      </c>
      <c r="AM183" s="107" t="s">
        <v>621</v>
      </c>
      <c r="AN183" s="107" t="s">
        <v>621</v>
      </c>
      <c r="AO183" s="107" t="s">
        <v>622</v>
      </c>
      <c r="AP183" s="107" t="s">
        <v>623</v>
      </c>
      <c r="AQ183" s="107" t="s">
        <v>621</v>
      </c>
      <c r="AR183" s="107" t="s">
        <v>621</v>
      </c>
      <c r="AS183" s="107" t="s">
        <v>621</v>
      </c>
      <c r="AT183" s="107" t="s">
        <v>621</v>
      </c>
      <c r="AU183" s="107" t="s">
        <v>621</v>
      </c>
      <c r="AV183" s="107" t="s">
        <v>621</v>
      </c>
      <c r="AW183" s="107" t="s">
        <v>623</v>
      </c>
      <c r="AX183" s="107" t="s">
        <v>621</v>
      </c>
      <c r="AY183" s="107" t="s">
        <v>621</v>
      </c>
      <c r="AZ183" s="107" t="s">
        <v>621</v>
      </c>
      <c r="BA183" s="107" t="s">
        <v>621</v>
      </c>
      <c r="BC183" s="107">
        <f t="shared" si="12"/>
        <v>41</v>
      </c>
      <c r="BD183" s="107">
        <f t="shared" si="13"/>
        <v>6</v>
      </c>
      <c r="BE183" s="107">
        <f t="shared" si="14"/>
        <v>0</v>
      </c>
      <c r="BF183" s="107">
        <f t="shared" si="15"/>
        <v>3</v>
      </c>
      <c r="BG183" s="107">
        <f t="shared" si="16"/>
        <v>0</v>
      </c>
      <c r="BH183" s="107">
        <f t="shared" si="17"/>
        <v>47</v>
      </c>
    </row>
    <row r="184" spans="1:60" x14ac:dyDescent="0.25">
      <c r="A184" s="104">
        <v>511</v>
      </c>
      <c r="B184" s="69" t="s">
        <v>184</v>
      </c>
      <c r="C184" s="69" t="s">
        <v>174</v>
      </c>
      <c r="D184" s="107" t="s">
        <v>621</v>
      </c>
      <c r="E184" s="107" t="s">
        <v>621</v>
      </c>
      <c r="F184" s="107" t="s">
        <v>621</v>
      </c>
      <c r="G184" s="107" t="s">
        <v>621</v>
      </c>
      <c r="H184" s="107" t="s">
        <v>621</v>
      </c>
      <c r="I184" s="107" t="s">
        <v>621</v>
      </c>
      <c r="J184" s="107" t="s">
        <v>621</v>
      </c>
      <c r="K184" s="107" t="s">
        <v>621</v>
      </c>
      <c r="L184" s="107" t="s">
        <v>622</v>
      </c>
      <c r="M184" s="107" t="s">
        <v>621</v>
      </c>
      <c r="N184" s="107" t="s">
        <v>620</v>
      </c>
      <c r="O184" s="107" t="s">
        <v>621</v>
      </c>
      <c r="P184" s="107" t="s">
        <v>621</v>
      </c>
      <c r="Q184" s="107" t="s">
        <v>621</v>
      </c>
      <c r="R184" s="107" t="s">
        <v>621</v>
      </c>
      <c r="S184" s="107" t="s">
        <v>621</v>
      </c>
      <c r="T184" s="107" t="s">
        <v>621</v>
      </c>
      <c r="U184" s="107" t="s">
        <v>621</v>
      </c>
      <c r="V184" s="107" t="s">
        <v>621</v>
      </c>
      <c r="W184" s="107" t="s">
        <v>621</v>
      </c>
      <c r="X184" s="107" t="s">
        <v>621</v>
      </c>
      <c r="Y184" s="107" t="s">
        <v>622</v>
      </c>
      <c r="Z184" s="107" t="s">
        <v>621</v>
      </c>
      <c r="AA184" s="107" t="s">
        <v>621</v>
      </c>
      <c r="AB184" s="107" t="s">
        <v>621</v>
      </c>
      <c r="AC184" s="107" t="s">
        <v>622</v>
      </c>
      <c r="AD184" s="107" t="s">
        <v>621</v>
      </c>
      <c r="AE184" s="107" t="s">
        <v>623</v>
      </c>
      <c r="AF184" s="107" t="s">
        <v>621</v>
      </c>
      <c r="AG184" s="107" t="s">
        <v>622</v>
      </c>
      <c r="AH184" s="107" t="s">
        <v>621</v>
      </c>
      <c r="AI184" s="107" t="s">
        <v>621</v>
      </c>
      <c r="AJ184" s="107" t="s">
        <v>621</v>
      </c>
      <c r="AK184" s="107" t="s">
        <v>621</v>
      </c>
      <c r="AL184" s="107" t="s">
        <v>623</v>
      </c>
      <c r="AM184" s="107" t="s">
        <v>621</v>
      </c>
      <c r="AN184" s="107" t="s">
        <v>621</v>
      </c>
      <c r="AO184" s="107" t="s">
        <v>621</v>
      </c>
      <c r="AP184" s="107" t="s">
        <v>620</v>
      </c>
      <c r="AQ184" s="107" t="s">
        <v>623</v>
      </c>
      <c r="AR184" s="107" t="s">
        <v>621</v>
      </c>
      <c r="AS184" s="107" t="s">
        <v>621</v>
      </c>
      <c r="AT184" s="107" t="s">
        <v>621</v>
      </c>
      <c r="AU184" s="107" t="s">
        <v>621</v>
      </c>
      <c r="AV184" s="107" t="s">
        <v>621</v>
      </c>
      <c r="AW184" s="107" t="s">
        <v>620</v>
      </c>
      <c r="AX184" s="107" t="s">
        <v>621</v>
      </c>
      <c r="AY184" s="107" t="s">
        <v>621</v>
      </c>
      <c r="AZ184" s="107" t="s">
        <v>621</v>
      </c>
      <c r="BA184" s="107" t="s">
        <v>621</v>
      </c>
      <c r="BC184" s="107">
        <f t="shared" si="12"/>
        <v>40</v>
      </c>
      <c r="BD184" s="107">
        <f t="shared" si="13"/>
        <v>4</v>
      </c>
      <c r="BE184" s="107">
        <f t="shared" si="14"/>
        <v>3</v>
      </c>
      <c r="BF184" s="107">
        <f t="shared" si="15"/>
        <v>3</v>
      </c>
      <c r="BG184" s="107">
        <f t="shared" si="16"/>
        <v>0</v>
      </c>
      <c r="BH184" s="107">
        <f t="shared" si="17"/>
        <v>47</v>
      </c>
    </row>
    <row r="185" spans="1:60" x14ac:dyDescent="0.25">
      <c r="A185" s="104">
        <v>512</v>
      </c>
      <c r="B185" s="69" t="s">
        <v>185</v>
      </c>
      <c r="C185" s="69" t="s">
        <v>174</v>
      </c>
      <c r="D185" s="107" t="s">
        <v>621</v>
      </c>
      <c r="E185" s="107" t="s">
        <v>621</v>
      </c>
      <c r="F185" s="107" t="s">
        <v>621</v>
      </c>
      <c r="G185" s="107" t="s">
        <v>621</v>
      </c>
      <c r="H185" s="107" t="s">
        <v>621</v>
      </c>
      <c r="I185" s="107" t="s">
        <v>621</v>
      </c>
      <c r="J185" s="107" t="s">
        <v>622</v>
      </c>
      <c r="K185" s="107" t="s">
        <v>621</v>
      </c>
      <c r="L185" s="107" t="s">
        <v>622</v>
      </c>
      <c r="M185" s="107" t="s">
        <v>621</v>
      </c>
      <c r="N185" s="107" t="s">
        <v>622</v>
      </c>
      <c r="O185" s="107" t="s">
        <v>623</v>
      </c>
      <c r="P185" s="107" t="s">
        <v>621</v>
      </c>
      <c r="Q185" s="107" t="s">
        <v>621</v>
      </c>
      <c r="R185" s="107" t="s">
        <v>623</v>
      </c>
      <c r="S185" s="107" t="s">
        <v>623</v>
      </c>
      <c r="T185" s="107" t="s">
        <v>621</v>
      </c>
      <c r="U185" s="107" t="s">
        <v>621</v>
      </c>
      <c r="V185" s="107" t="s">
        <v>621</v>
      </c>
      <c r="W185" s="107" t="s">
        <v>621</v>
      </c>
      <c r="X185" s="107" t="s">
        <v>622</v>
      </c>
      <c r="Y185" s="107" t="s">
        <v>622</v>
      </c>
      <c r="Z185" s="107" t="s">
        <v>623</v>
      </c>
      <c r="AA185" s="107" t="s">
        <v>622</v>
      </c>
      <c r="AB185" s="107" t="s">
        <v>623</v>
      </c>
      <c r="AC185" s="107" t="s">
        <v>622</v>
      </c>
      <c r="AD185" s="107" t="s">
        <v>621</v>
      </c>
      <c r="AE185" s="107" t="s">
        <v>623</v>
      </c>
      <c r="AF185" s="107" t="s">
        <v>621</v>
      </c>
      <c r="AG185" s="107" t="s">
        <v>622</v>
      </c>
      <c r="AH185" s="107" t="s">
        <v>623</v>
      </c>
      <c r="AI185" s="107" t="s">
        <v>621</v>
      </c>
      <c r="AJ185" s="107" t="s">
        <v>621</v>
      </c>
      <c r="AK185" s="107" t="s">
        <v>621</v>
      </c>
      <c r="AL185" s="107" t="s">
        <v>623</v>
      </c>
      <c r="AM185" s="107" t="s">
        <v>621</v>
      </c>
      <c r="AN185" s="107" t="s">
        <v>621</v>
      </c>
      <c r="AO185" s="107" t="s">
        <v>622</v>
      </c>
      <c r="AP185" s="107" t="s">
        <v>622</v>
      </c>
      <c r="AQ185" s="107" t="s">
        <v>621</v>
      </c>
      <c r="AR185" s="107" t="s">
        <v>622</v>
      </c>
      <c r="AS185" s="107" t="s">
        <v>621</v>
      </c>
      <c r="AT185" s="107" t="s">
        <v>621</v>
      </c>
      <c r="AU185" s="107" t="s">
        <v>623</v>
      </c>
      <c r="AV185" s="107" t="s">
        <v>621</v>
      </c>
      <c r="AW185" s="107" t="s">
        <v>621</v>
      </c>
      <c r="AX185" s="107" t="s">
        <v>622</v>
      </c>
      <c r="AY185" s="107" t="s">
        <v>621</v>
      </c>
      <c r="AZ185" s="107" t="s">
        <v>621</v>
      </c>
      <c r="BA185" s="107" t="s">
        <v>621</v>
      </c>
      <c r="BC185" s="107">
        <f t="shared" si="12"/>
        <v>29</v>
      </c>
      <c r="BD185" s="107">
        <f t="shared" si="13"/>
        <v>12</v>
      </c>
      <c r="BE185" s="107">
        <f t="shared" si="14"/>
        <v>0</v>
      </c>
      <c r="BF185" s="107">
        <f t="shared" si="15"/>
        <v>9</v>
      </c>
      <c r="BG185" s="107">
        <f t="shared" si="16"/>
        <v>0</v>
      </c>
      <c r="BH185" s="107">
        <f t="shared" si="17"/>
        <v>41</v>
      </c>
    </row>
    <row r="186" spans="1:60" x14ac:dyDescent="0.25">
      <c r="A186" s="104">
        <v>513</v>
      </c>
      <c r="B186" s="69" t="s">
        <v>186</v>
      </c>
      <c r="C186" s="69" t="s">
        <v>174</v>
      </c>
      <c r="D186" s="107" t="s">
        <v>621</v>
      </c>
      <c r="E186" s="107" t="s">
        <v>621</v>
      </c>
      <c r="F186" s="107" t="s">
        <v>621</v>
      </c>
      <c r="G186" s="107" t="s">
        <v>621</v>
      </c>
      <c r="H186" s="107" t="s">
        <v>621</v>
      </c>
      <c r="I186" s="107" t="s">
        <v>621</v>
      </c>
      <c r="J186" s="107" t="s">
        <v>622</v>
      </c>
      <c r="K186" s="107" t="s">
        <v>621</v>
      </c>
      <c r="L186" s="107" t="s">
        <v>622</v>
      </c>
      <c r="M186" s="107" t="s">
        <v>621</v>
      </c>
      <c r="N186" s="107" t="s">
        <v>622</v>
      </c>
      <c r="O186" s="107" t="s">
        <v>621</v>
      </c>
      <c r="P186" s="107" t="s">
        <v>621</v>
      </c>
      <c r="Q186" s="107" t="s">
        <v>621</v>
      </c>
      <c r="R186" s="107" t="s">
        <v>623</v>
      </c>
      <c r="S186" s="107" t="s">
        <v>621</v>
      </c>
      <c r="T186" s="107" t="s">
        <v>621</v>
      </c>
      <c r="U186" s="107" t="s">
        <v>621</v>
      </c>
      <c r="V186" s="107" t="s">
        <v>623</v>
      </c>
      <c r="W186" s="107" t="s">
        <v>621</v>
      </c>
      <c r="X186" s="107" t="s">
        <v>621</v>
      </c>
      <c r="Y186" s="107" t="s">
        <v>621</v>
      </c>
      <c r="Z186" s="107" t="s">
        <v>623</v>
      </c>
      <c r="AA186" s="107" t="s">
        <v>621</v>
      </c>
      <c r="AB186" s="107" t="s">
        <v>621</v>
      </c>
      <c r="AC186" s="107" t="s">
        <v>622</v>
      </c>
      <c r="AD186" s="107" t="s">
        <v>621</v>
      </c>
      <c r="AE186" s="107" t="s">
        <v>621</v>
      </c>
      <c r="AF186" s="107" t="s">
        <v>621</v>
      </c>
      <c r="AG186" s="107" t="s">
        <v>622</v>
      </c>
      <c r="AH186" s="107" t="s">
        <v>621</v>
      </c>
      <c r="AI186" s="107" t="s">
        <v>621</v>
      </c>
      <c r="AJ186" s="107" t="s">
        <v>621</v>
      </c>
      <c r="AK186" s="107" t="s">
        <v>621</v>
      </c>
      <c r="AL186" s="107" t="s">
        <v>621</v>
      </c>
      <c r="AM186" s="107" t="s">
        <v>621</v>
      </c>
      <c r="AN186" s="107" t="s">
        <v>622</v>
      </c>
      <c r="AO186" s="107" t="s">
        <v>622</v>
      </c>
      <c r="AP186" s="107" t="s">
        <v>622</v>
      </c>
      <c r="AQ186" s="107" t="s">
        <v>621</v>
      </c>
      <c r="AR186" s="107" t="s">
        <v>621</v>
      </c>
      <c r="AS186" s="107" t="s">
        <v>621</v>
      </c>
      <c r="AT186" s="107" t="s">
        <v>621</v>
      </c>
      <c r="AU186" s="107" t="s">
        <v>623</v>
      </c>
      <c r="AV186" s="107" t="s">
        <v>621</v>
      </c>
      <c r="AW186" s="107" t="s">
        <v>621</v>
      </c>
      <c r="AX186" s="107" t="s">
        <v>622</v>
      </c>
      <c r="AY186" s="107" t="s">
        <v>621</v>
      </c>
      <c r="AZ186" s="107" t="s">
        <v>621</v>
      </c>
      <c r="BA186" s="107" t="s">
        <v>621</v>
      </c>
      <c r="BC186" s="107">
        <f t="shared" si="12"/>
        <v>37</v>
      </c>
      <c r="BD186" s="107">
        <f t="shared" si="13"/>
        <v>9</v>
      </c>
      <c r="BE186" s="107">
        <f t="shared" si="14"/>
        <v>0</v>
      </c>
      <c r="BF186" s="107">
        <f t="shared" si="15"/>
        <v>4</v>
      </c>
      <c r="BG186" s="107">
        <f t="shared" si="16"/>
        <v>0</v>
      </c>
      <c r="BH186" s="107">
        <f t="shared" si="17"/>
        <v>46</v>
      </c>
    </row>
    <row r="187" spans="1:60" x14ac:dyDescent="0.25">
      <c r="A187" s="104">
        <v>514</v>
      </c>
      <c r="B187" s="69" t="s">
        <v>187</v>
      </c>
      <c r="C187" s="69" t="s">
        <v>174</v>
      </c>
      <c r="D187" s="107" t="s">
        <v>621</v>
      </c>
      <c r="E187" s="107" t="s">
        <v>621</v>
      </c>
      <c r="F187" s="107" t="s">
        <v>621</v>
      </c>
      <c r="G187" s="107" t="s">
        <v>621</v>
      </c>
      <c r="H187" s="107" t="s">
        <v>621</v>
      </c>
      <c r="I187" s="107" t="s">
        <v>621</v>
      </c>
      <c r="J187" s="107" t="s">
        <v>623</v>
      </c>
      <c r="K187" s="107" t="s">
        <v>621</v>
      </c>
      <c r="L187" s="107" t="s">
        <v>621</v>
      </c>
      <c r="M187" s="107" t="s">
        <v>621</v>
      </c>
      <c r="N187" s="107" t="s">
        <v>622</v>
      </c>
      <c r="O187" s="107" t="s">
        <v>621</v>
      </c>
      <c r="P187" s="107" t="s">
        <v>621</v>
      </c>
      <c r="Q187" s="107" t="s">
        <v>621</v>
      </c>
      <c r="R187" s="107" t="s">
        <v>621</v>
      </c>
      <c r="S187" s="107" t="s">
        <v>621</v>
      </c>
      <c r="T187" s="107" t="s">
        <v>621</v>
      </c>
      <c r="U187" s="107" t="s">
        <v>623</v>
      </c>
      <c r="V187" s="107" t="s">
        <v>621</v>
      </c>
      <c r="W187" s="107" t="s">
        <v>621</v>
      </c>
      <c r="X187" s="107" t="s">
        <v>621</v>
      </c>
      <c r="Y187" s="107" t="s">
        <v>620</v>
      </c>
      <c r="Z187" s="107" t="s">
        <v>621</v>
      </c>
      <c r="AA187" s="107" t="s">
        <v>622</v>
      </c>
      <c r="AB187" s="107" t="s">
        <v>621</v>
      </c>
      <c r="AC187" s="107" t="s">
        <v>622</v>
      </c>
      <c r="AD187" s="107" t="s">
        <v>621</v>
      </c>
      <c r="AE187" s="107" t="s">
        <v>621</v>
      </c>
      <c r="AF187" s="107" t="s">
        <v>621</v>
      </c>
      <c r="AG187" s="107" t="s">
        <v>622</v>
      </c>
      <c r="AH187" s="107" t="s">
        <v>621</v>
      </c>
      <c r="AI187" s="107" t="s">
        <v>621</v>
      </c>
      <c r="AJ187" s="107" t="s">
        <v>623</v>
      </c>
      <c r="AK187" s="107" t="s">
        <v>623</v>
      </c>
      <c r="AL187" s="107" t="s">
        <v>621</v>
      </c>
      <c r="AM187" s="107" t="s">
        <v>621</v>
      </c>
      <c r="AN187" s="107" t="s">
        <v>621</v>
      </c>
      <c r="AO187" s="107" t="s">
        <v>623</v>
      </c>
      <c r="AP187" s="107" t="s">
        <v>621</v>
      </c>
      <c r="AQ187" s="107" t="s">
        <v>623</v>
      </c>
      <c r="AR187" s="107" t="s">
        <v>621</v>
      </c>
      <c r="AS187" s="107" t="s">
        <v>621</v>
      </c>
      <c r="AT187" s="107" t="s">
        <v>621</v>
      </c>
      <c r="AU187" s="107" t="s">
        <v>621</v>
      </c>
      <c r="AV187" s="107" t="s">
        <v>621</v>
      </c>
      <c r="AW187" s="107" t="s">
        <v>621</v>
      </c>
      <c r="AX187" s="107" t="s">
        <v>622</v>
      </c>
      <c r="AY187" s="107" t="s">
        <v>623</v>
      </c>
      <c r="AZ187" s="107" t="s">
        <v>621</v>
      </c>
      <c r="BA187" s="107" t="s">
        <v>621</v>
      </c>
      <c r="BC187" s="107">
        <f t="shared" si="12"/>
        <v>37</v>
      </c>
      <c r="BD187" s="107">
        <f t="shared" si="13"/>
        <v>5</v>
      </c>
      <c r="BE187" s="107">
        <f t="shared" si="14"/>
        <v>1</v>
      </c>
      <c r="BF187" s="107">
        <f t="shared" si="15"/>
        <v>7</v>
      </c>
      <c r="BG187" s="107">
        <f t="shared" si="16"/>
        <v>0</v>
      </c>
      <c r="BH187" s="107">
        <f t="shared" si="17"/>
        <v>43</v>
      </c>
    </row>
    <row r="188" spans="1:60" x14ac:dyDescent="0.25">
      <c r="A188" s="104">
        <v>515</v>
      </c>
      <c r="B188" s="69" t="s">
        <v>188</v>
      </c>
      <c r="C188" s="69" t="s">
        <v>174</v>
      </c>
      <c r="D188" s="107" t="s">
        <v>621</v>
      </c>
      <c r="E188" s="107" t="s">
        <v>621</v>
      </c>
      <c r="F188" s="107" t="s">
        <v>621</v>
      </c>
      <c r="G188" s="107" t="s">
        <v>621</v>
      </c>
      <c r="H188" s="107" t="s">
        <v>621</v>
      </c>
      <c r="I188" s="107" t="s">
        <v>621</v>
      </c>
      <c r="J188" s="107" t="s">
        <v>623</v>
      </c>
      <c r="K188" s="107" t="s">
        <v>621</v>
      </c>
      <c r="L188" s="107" t="s">
        <v>622</v>
      </c>
      <c r="M188" s="107" t="s">
        <v>621</v>
      </c>
      <c r="N188" s="107" t="s">
        <v>622</v>
      </c>
      <c r="O188" s="107" t="s">
        <v>621</v>
      </c>
      <c r="P188" s="107" t="s">
        <v>621</v>
      </c>
      <c r="Q188" s="107" t="s">
        <v>621</v>
      </c>
      <c r="R188" s="107" t="s">
        <v>621</v>
      </c>
      <c r="S188" s="107" t="s">
        <v>621</v>
      </c>
      <c r="T188" s="107" t="s">
        <v>621</v>
      </c>
      <c r="U188" s="107" t="s">
        <v>621</v>
      </c>
      <c r="V188" s="107" t="s">
        <v>621</v>
      </c>
      <c r="W188" s="107" t="s">
        <v>621</v>
      </c>
      <c r="X188" s="107" t="s">
        <v>621</v>
      </c>
      <c r="Y188" s="107" t="s">
        <v>621</v>
      </c>
      <c r="Z188" s="107" t="s">
        <v>623</v>
      </c>
      <c r="AA188" s="107" t="s">
        <v>622</v>
      </c>
      <c r="AB188" s="107" t="s">
        <v>621</v>
      </c>
      <c r="AC188" s="107" t="s">
        <v>622</v>
      </c>
      <c r="AD188" s="107" t="s">
        <v>621</v>
      </c>
      <c r="AE188" s="107" t="s">
        <v>623</v>
      </c>
      <c r="AF188" s="107" t="s">
        <v>621</v>
      </c>
      <c r="AG188" s="107" t="s">
        <v>622</v>
      </c>
      <c r="AH188" s="107" t="s">
        <v>621</v>
      </c>
      <c r="AI188" s="107" t="s">
        <v>621</v>
      </c>
      <c r="AJ188" s="107" t="s">
        <v>621</v>
      </c>
      <c r="AK188" s="107" t="s">
        <v>621</v>
      </c>
      <c r="AL188" s="107" t="s">
        <v>623</v>
      </c>
      <c r="AM188" s="107" t="s">
        <v>621</v>
      </c>
      <c r="AN188" s="107" t="s">
        <v>622</v>
      </c>
      <c r="AO188" s="107" t="s">
        <v>622</v>
      </c>
      <c r="AP188" s="107" t="s">
        <v>623</v>
      </c>
      <c r="AQ188" s="107" t="s">
        <v>621</v>
      </c>
      <c r="AR188" s="107" t="s">
        <v>621</v>
      </c>
      <c r="AS188" s="107" t="s">
        <v>621</v>
      </c>
      <c r="AT188" s="107" t="s">
        <v>621</v>
      </c>
      <c r="AU188" s="107" t="s">
        <v>623</v>
      </c>
      <c r="AV188" s="107" t="s">
        <v>621</v>
      </c>
      <c r="AW188" s="107" t="s">
        <v>621</v>
      </c>
      <c r="AX188" s="107" t="s">
        <v>622</v>
      </c>
      <c r="AY188" s="107" t="s">
        <v>621</v>
      </c>
      <c r="AZ188" s="107" t="s">
        <v>621</v>
      </c>
      <c r="BA188" s="107" t="s">
        <v>621</v>
      </c>
      <c r="BC188" s="107">
        <f t="shared" si="12"/>
        <v>36</v>
      </c>
      <c r="BD188" s="107">
        <f t="shared" si="13"/>
        <v>8</v>
      </c>
      <c r="BE188" s="107">
        <f t="shared" si="14"/>
        <v>0</v>
      </c>
      <c r="BF188" s="107">
        <f t="shared" si="15"/>
        <v>6</v>
      </c>
      <c r="BG188" s="107">
        <f t="shared" si="16"/>
        <v>0</v>
      </c>
      <c r="BH188" s="107">
        <f t="shared" si="17"/>
        <v>44</v>
      </c>
    </row>
    <row r="189" spans="1:60" x14ac:dyDescent="0.25">
      <c r="A189" s="104">
        <v>516</v>
      </c>
      <c r="B189" s="69" t="s">
        <v>189</v>
      </c>
      <c r="C189" s="69" t="s">
        <v>174</v>
      </c>
      <c r="D189" s="107" t="s">
        <v>621</v>
      </c>
      <c r="E189" s="107" t="s">
        <v>621</v>
      </c>
      <c r="F189" s="107" t="s">
        <v>622</v>
      </c>
      <c r="G189" s="107" t="s">
        <v>621</v>
      </c>
      <c r="H189" s="107" t="s">
        <v>621</v>
      </c>
      <c r="I189" s="107" t="s">
        <v>623</v>
      </c>
      <c r="J189" s="107" t="s">
        <v>622</v>
      </c>
      <c r="K189" s="107" t="s">
        <v>622</v>
      </c>
      <c r="L189" s="107" t="s">
        <v>622</v>
      </c>
      <c r="M189" s="107" t="s">
        <v>621</v>
      </c>
      <c r="N189" s="107" t="s">
        <v>621</v>
      </c>
      <c r="O189" s="107" t="s">
        <v>621</v>
      </c>
      <c r="P189" s="107" t="s">
        <v>622</v>
      </c>
      <c r="Q189" s="107" t="s">
        <v>621</v>
      </c>
      <c r="R189" s="107" t="s">
        <v>621</v>
      </c>
      <c r="S189" s="107" t="s">
        <v>621</v>
      </c>
      <c r="T189" s="107" t="s">
        <v>621</v>
      </c>
      <c r="U189" s="107" t="s">
        <v>621</v>
      </c>
      <c r="V189" s="107" t="s">
        <v>621</v>
      </c>
      <c r="W189" s="107" t="s">
        <v>621</v>
      </c>
      <c r="X189" s="107" t="s">
        <v>621</v>
      </c>
      <c r="Y189" s="107" t="s">
        <v>621</v>
      </c>
      <c r="Z189" s="107" t="s">
        <v>623</v>
      </c>
      <c r="AA189" s="107" t="s">
        <v>621</v>
      </c>
      <c r="AB189" s="107" t="s">
        <v>621</v>
      </c>
      <c r="AC189" s="107" t="s">
        <v>622</v>
      </c>
      <c r="AD189" s="107" t="s">
        <v>621</v>
      </c>
      <c r="AE189" s="107" t="s">
        <v>623</v>
      </c>
      <c r="AF189" s="107" t="s">
        <v>621</v>
      </c>
      <c r="AG189" s="107" t="s">
        <v>622</v>
      </c>
      <c r="AH189" s="107" t="s">
        <v>621</v>
      </c>
      <c r="AI189" s="107" t="s">
        <v>621</v>
      </c>
      <c r="AJ189" s="107" t="s">
        <v>621</v>
      </c>
      <c r="AK189" s="107" t="s">
        <v>621</v>
      </c>
      <c r="AL189" s="107" t="s">
        <v>623</v>
      </c>
      <c r="AM189" s="107" t="s">
        <v>621</v>
      </c>
      <c r="AN189" s="107" t="s">
        <v>621</v>
      </c>
      <c r="AO189" s="107" t="s">
        <v>622</v>
      </c>
      <c r="AP189" s="107" t="s">
        <v>622</v>
      </c>
      <c r="AQ189" s="107" t="s">
        <v>621</v>
      </c>
      <c r="AR189" s="107" t="s">
        <v>622</v>
      </c>
      <c r="AS189" s="107" t="s">
        <v>621</v>
      </c>
      <c r="AT189" s="107" t="s">
        <v>621</v>
      </c>
      <c r="AU189" s="107" t="s">
        <v>623</v>
      </c>
      <c r="AV189" s="107" t="s">
        <v>621</v>
      </c>
      <c r="AW189" s="107" t="s">
        <v>621</v>
      </c>
      <c r="AX189" s="107" t="s">
        <v>621</v>
      </c>
      <c r="AY189" s="107" t="s">
        <v>621</v>
      </c>
      <c r="AZ189" s="107" t="s">
        <v>621</v>
      </c>
      <c r="BA189" s="107" t="s">
        <v>621</v>
      </c>
      <c r="BC189" s="107">
        <f t="shared" si="12"/>
        <v>35</v>
      </c>
      <c r="BD189" s="107">
        <f t="shared" si="13"/>
        <v>10</v>
      </c>
      <c r="BE189" s="107">
        <f t="shared" si="14"/>
        <v>0</v>
      </c>
      <c r="BF189" s="107">
        <f t="shared" si="15"/>
        <v>5</v>
      </c>
      <c r="BG189" s="107">
        <f t="shared" si="16"/>
        <v>0</v>
      </c>
      <c r="BH189" s="107">
        <f t="shared" si="17"/>
        <v>45</v>
      </c>
    </row>
    <row r="190" spans="1:60" x14ac:dyDescent="0.25">
      <c r="A190" s="104">
        <v>601</v>
      </c>
      <c r="B190" s="69" t="s">
        <v>190</v>
      </c>
      <c r="C190" s="69" t="s">
        <v>191</v>
      </c>
      <c r="D190" s="107" t="s">
        <v>621</v>
      </c>
      <c r="E190" s="107" t="s">
        <v>621</v>
      </c>
      <c r="F190" s="107" t="s">
        <v>621</v>
      </c>
      <c r="G190" s="107" t="s">
        <v>621</v>
      </c>
      <c r="H190" s="107" t="s">
        <v>621</v>
      </c>
      <c r="I190" s="107" t="s">
        <v>623</v>
      </c>
      <c r="J190" s="107" t="s">
        <v>621</v>
      </c>
      <c r="K190" s="107" t="s">
        <v>623</v>
      </c>
      <c r="L190" s="107" t="s">
        <v>622</v>
      </c>
      <c r="M190" s="107" t="s">
        <v>621</v>
      </c>
      <c r="N190" s="107" t="s">
        <v>621</v>
      </c>
      <c r="O190" s="107" t="s">
        <v>621</v>
      </c>
      <c r="P190" s="107" t="s">
        <v>621</v>
      </c>
      <c r="Q190" s="107" t="s">
        <v>621</v>
      </c>
      <c r="R190" s="107" t="s">
        <v>621</v>
      </c>
      <c r="S190" s="107" t="s">
        <v>621</v>
      </c>
      <c r="T190" s="107" t="s">
        <v>621</v>
      </c>
      <c r="U190" s="107" t="s">
        <v>621</v>
      </c>
      <c r="V190" s="107" t="s">
        <v>621</v>
      </c>
      <c r="W190" s="107" t="s">
        <v>621</v>
      </c>
      <c r="X190" s="107" t="s">
        <v>621</v>
      </c>
      <c r="Y190" s="107" t="s">
        <v>621</v>
      </c>
      <c r="Z190" s="107" t="s">
        <v>621</v>
      </c>
      <c r="AA190" s="107" t="s">
        <v>622</v>
      </c>
      <c r="AB190" s="107" t="s">
        <v>623</v>
      </c>
      <c r="AC190" s="107" t="s">
        <v>622</v>
      </c>
      <c r="AD190" s="107" t="s">
        <v>621</v>
      </c>
      <c r="AE190" s="107" t="s">
        <v>621</v>
      </c>
      <c r="AF190" s="107" t="s">
        <v>621</v>
      </c>
      <c r="AG190" s="107" t="s">
        <v>622</v>
      </c>
      <c r="AH190" s="107" t="s">
        <v>620</v>
      </c>
      <c r="AI190" s="107" t="s">
        <v>621</v>
      </c>
      <c r="AJ190" s="107" t="s">
        <v>621</v>
      </c>
      <c r="AK190" s="107" t="s">
        <v>621</v>
      </c>
      <c r="AL190" s="107" t="s">
        <v>621</v>
      </c>
      <c r="AM190" s="107" t="s">
        <v>621</v>
      </c>
      <c r="AN190" s="107" t="s">
        <v>622</v>
      </c>
      <c r="AO190" s="107" t="s">
        <v>622</v>
      </c>
      <c r="AP190" s="107" t="s">
        <v>623</v>
      </c>
      <c r="AQ190" s="107" t="s">
        <v>621</v>
      </c>
      <c r="AR190" s="107" t="s">
        <v>623</v>
      </c>
      <c r="AS190" s="107" t="s">
        <v>621</v>
      </c>
      <c r="AT190" s="107" t="s">
        <v>621</v>
      </c>
      <c r="AU190" s="107" t="s">
        <v>623</v>
      </c>
      <c r="AV190" s="107" t="s">
        <v>621</v>
      </c>
      <c r="AW190" s="107" t="s">
        <v>623</v>
      </c>
      <c r="AX190" s="107" t="s">
        <v>622</v>
      </c>
      <c r="AY190" s="107" t="s">
        <v>621</v>
      </c>
      <c r="AZ190" s="107" t="s">
        <v>621</v>
      </c>
      <c r="BA190" s="107" t="s">
        <v>621</v>
      </c>
      <c r="BC190" s="107">
        <f t="shared" si="12"/>
        <v>35</v>
      </c>
      <c r="BD190" s="107">
        <f t="shared" si="13"/>
        <v>7</v>
      </c>
      <c r="BE190" s="107">
        <f t="shared" si="14"/>
        <v>1</v>
      </c>
      <c r="BF190" s="107">
        <f t="shared" si="15"/>
        <v>7</v>
      </c>
      <c r="BG190" s="107">
        <f t="shared" si="16"/>
        <v>0</v>
      </c>
      <c r="BH190" s="107">
        <f t="shared" si="17"/>
        <v>43</v>
      </c>
    </row>
    <row r="191" spans="1:60" x14ac:dyDescent="0.25">
      <c r="A191" s="104">
        <v>602</v>
      </c>
      <c r="B191" s="69" t="s">
        <v>192</v>
      </c>
      <c r="C191" s="69" t="s">
        <v>191</v>
      </c>
      <c r="D191" s="107" t="s">
        <v>621</v>
      </c>
      <c r="E191" s="107" t="s">
        <v>621</v>
      </c>
      <c r="F191" s="107" t="s">
        <v>621</v>
      </c>
      <c r="G191" s="107" t="s">
        <v>621</v>
      </c>
      <c r="H191" s="107" t="s">
        <v>621</v>
      </c>
      <c r="I191" s="107" t="s">
        <v>623</v>
      </c>
      <c r="J191" s="107" t="s">
        <v>623</v>
      </c>
      <c r="K191" s="107" t="s">
        <v>623</v>
      </c>
      <c r="L191" s="107" t="s">
        <v>622</v>
      </c>
      <c r="M191" s="107" t="s">
        <v>621</v>
      </c>
      <c r="N191" s="107" t="s">
        <v>621</v>
      </c>
      <c r="O191" s="107" t="s">
        <v>621</v>
      </c>
      <c r="P191" s="107" t="s">
        <v>621</v>
      </c>
      <c r="Q191" s="107" t="s">
        <v>621</v>
      </c>
      <c r="R191" s="107" t="s">
        <v>621</v>
      </c>
      <c r="S191" s="107" t="s">
        <v>621</v>
      </c>
      <c r="T191" s="107" t="s">
        <v>621</v>
      </c>
      <c r="U191" s="107" t="s">
        <v>621</v>
      </c>
      <c r="V191" s="107" t="s">
        <v>621</v>
      </c>
      <c r="W191" s="107" t="s">
        <v>621</v>
      </c>
      <c r="X191" s="107" t="s">
        <v>622</v>
      </c>
      <c r="Y191" s="107" t="s">
        <v>622</v>
      </c>
      <c r="Z191" s="107" t="s">
        <v>621</v>
      </c>
      <c r="AA191" s="107" t="s">
        <v>622</v>
      </c>
      <c r="AB191" s="107" t="s">
        <v>621</v>
      </c>
      <c r="AC191" s="107" t="s">
        <v>622</v>
      </c>
      <c r="AD191" s="107" t="s">
        <v>621</v>
      </c>
      <c r="AE191" s="107" t="s">
        <v>623</v>
      </c>
      <c r="AF191" s="107" t="s">
        <v>621</v>
      </c>
      <c r="AG191" s="107" t="s">
        <v>622</v>
      </c>
      <c r="AH191" s="107" t="s">
        <v>621</v>
      </c>
      <c r="AI191" s="107" t="s">
        <v>621</v>
      </c>
      <c r="AJ191" s="107" t="s">
        <v>621</v>
      </c>
      <c r="AK191" s="107" t="s">
        <v>621</v>
      </c>
      <c r="AL191" s="107" t="s">
        <v>621</v>
      </c>
      <c r="AM191" s="107" t="s">
        <v>621</v>
      </c>
      <c r="AN191" s="107" t="s">
        <v>622</v>
      </c>
      <c r="AO191" s="107" t="s">
        <v>622</v>
      </c>
      <c r="AP191" s="107" t="s">
        <v>621</v>
      </c>
      <c r="AQ191" s="107" t="s">
        <v>621</v>
      </c>
      <c r="AR191" s="107" t="s">
        <v>621</v>
      </c>
      <c r="AS191" s="107" t="s">
        <v>621</v>
      </c>
      <c r="AT191" s="107" t="s">
        <v>621</v>
      </c>
      <c r="AU191" s="107" t="s">
        <v>623</v>
      </c>
      <c r="AV191" s="107" t="s">
        <v>621</v>
      </c>
      <c r="AW191" s="107" t="s">
        <v>623</v>
      </c>
      <c r="AX191" s="107" t="s">
        <v>621</v>
      </c>
      <c r="AY191" s="107" t="s">
        <v>623</v>
      </c>
      <c r="AZ191" s="107" t="s">
        <v>623</v>
      </c>
      <c r="BA191" s="107" t="s">
        <v>621</v>
      </c>
      <c r="BC191" s="107">
        <f t="shared" si="12"/>
        <v>34</v>
      </c>
      <c r="BD191" s="107">
        <f t="shared" si="13"/>
        <v>8</v>
      </c>
      <c r="BE191" s="107">
        <f t="shared" si="14"/>
        <v>0</v>
      </c>
      <c r="BF191" s="107">
        <f t="shared" si="15"/>
        <v>8</v>
      </c>
      <c r="BG191" s="107">
        <f t="shared" si="16"/>
        <v>0</v>
      </c>
      <c r="BH191" s="107">
        <f t="shared" si="17"/>
        <v>42</v>
      </c>
    </row>
    <row r="192" spans="1:60" x14ac:dyDescent="0.25">
      <c r="A192" s="104">
        <v>603</v>
      </c>
      <c r="B192" s="69" t="s">
        <v>193</v>
      </c>
      <c r="C192" s="69" t="s">
        <v>191</v>
      </c>
      <c r="D192" s="107" t="s">
        <v>621</v>
      </c>
      <c r="E192" s="107" t="s">
        <v>621</v>
      </c>
      <c r="F192" s="107" t="s">
        <v>621</v>
      </c>
      <c r="G192" s="107" t="s">
        <v>621</v>
      </c>
      <c r="H192" s="107" t="s">
        <v>621</v>
      </c>
      <c r="I192" s="107" t="s">
        <v>621</v>
      </c>
      <c r="J192" s="107" t="s">
        <v>622</v>
      </c>
      <c r="K192" s="107" t="s">
        <v>621</v>
      </c>
      <c r="L192" s="107" t="s">
        <v>622</v>
      </c>
      <c r="M192" s="107" t="s">
        <v>621</v>
      </c>
      <c r="N192" s="107" t="s">
        <v>622</v>
      </c>
      <c r="O192" s="107" t="s">
        <v>621</v>
      </c>
      <c r="P192" s="107" t="s">
        <v>622</v>
      </c>
      <c r="Q192" s="107" t="s">
        <v>623</v>
      </c>
      <c r="R192" s="107" t="s">
        <v>621</v>
      </c>
      <c r="S192" s="107" t="s">
        <v>621</v>
      </c>
      <c r="T192" s="107" t="s">
        <v>621</v>
      </c>
      <c r="U192" s="107" t="s">
        <v>621</v>
      </c>
      <c r="V192" s="107" t="s">
        <v>621</v>
      </c>
      <c r="W192" s="107" t="s">
        <v>621</v>
      </c>
      <c r="X192" s="107" t="s">
        <v>621</v>
      </c>
      <c r="Y192" s="107" t="s">
        <v>621</v>
      </c>
      <c r="Z192" s="107" t="s">
        <v>623</v>
      </c>
      <c r="AA192" s="107" t="s">
        <v>622</v>
      </c>
      <c r="AB192" s="107" t="s">
        <v>621</v>
      </c>
      <c r="AC192" s="107" t="s">
        <v>622</v>
      </c>
      <c r="AD192" s="107" t="s">
        <v>621</v>
      </c>
      <c r="AE192" s="107" t="s">
        <v>623</v>
      </c>
      <c r="AF192" s="107" t="s">
        <v>621</v>
      </c>
      <c r="AG192" s="107" t="s">
        <v>621</v>
      </c>
      <c r="AH192" s="107" t="s">
        <v>621</v>
      </c>
      <c r="AI192" s="107" t="s">
        <v>621</v>
      </c>
      <c r="AJ192" s="107" t="s">
        <v>621</v>
      </c>
      <c r="AK192" s="107" t="s">
        <v>621</v>
      </c>
      <c r="AL192" s="107" t="s">
        <v>623</v>
      </c>
      <c r="AM192" s="107" t="s">
        <v>621</v>
      </c>
      <c r="AN192" s="107" t="s">
        <v>622</v>
      </c>
      <c r="AO192" s="107" t="s">
        <v>622</v>
      </c>
      <c r="AP192" s="107" t="s">
        <v>623</v>
      </c>
      <c r="AQ192" s="107" t="s">
        <v>621</v>
      </c>
      <c r="AR192" s="107" t="s">
        <v>622</v>
      </c>
      <c r="AS192" s="107" t="s">
        <v>621</v>
      </c>
      <c r="AT192" s="107" t="s">
        <v>621</v>
      </c>
      <c r="AU192" s="107" t="s">
        <v>623</v>
      </c>
      <c r="AV192" s="107" t="s">
        <v>621</v>
      </c>
      <c r="AW192" s="107" t="s">
        <v>621</v>
      </c>
      <c r="AX192" s="107" t="s">
        <v>621</v>
      </c>
      <c r="AY192" s="107" t="s">
        <v>621</v>
      </c>
      <c r="AZ192" s="107" t="s">
        <v>621</v>
      </c>
      <c r="BA192" s="107" t="s">
        <v>621</v>
      </c>
      <c r="BC192" s="107">
        <f t="shared" si="12"/>
        <v>35</v>
      </c>
      <c r="BD192" s="107">
        <f t="shared" si="13"/>
        <v>9</v>
      </c>
      <c r="BE192" s="107">
        <f t="shared" si="14"/>
        <v>0</v>
      </c>
      <c r="BF192" s="107">
        <f t="shared" si="15"/>
        <v>6</v>
      </c>
      <c r="BG192" s="107">
        <f t="shared" si="16"/>
        <v>0</v>
      </c>
      <c r="BH192" s="107">
        <f t="shared" si="17"/>
        <v>44</v>
      </c>
    </row>
    <row r="193" spans="1:60" x14ac:dyDescent="0.25">
      <c r="A193" s="104">
        <v>604</v>
      </c>
      <c r="B193" s="69" t="s">
        <v>194</v>
      </c>
      <c r="C193" s="69" t="s">
        <v>191</v>
      </c>
      <c r="D193" s="107" t="s">
        <v>621</v>
      </c>
      <c r="E193" s="107" t="s">
        <v>621</v>
      </c>
      <c r="F193" s="107" t="s">
        <v>621</v>
      </c>
      <c r="G193" s="107" t="s">
        <v>621</v>
      </c>
      <c r="H193" s="107" t="s">
        <v>623</v>
      </c>
      <c r="I193" s="107" t="s">
        <v>623</v>
      </c>
      <c r="J193" s="107" t="s">
        <v>621</v>
      </c>
      <c r="K193" s="107" t="s">
        <v>621</v>
      </c>
      <c r="L193" s="107" t="s">
        <v>622</v>
      </c>
      <c r="M193" s="107" t="s">
        <v>621</v>
      </c>
      <c r="N193" s="107" t="s">
        <v>622</v>
      </c>
      <c r="O193" s="107" t="s">
        <v>621</v>
      </c>
      <c r="P193" s="107" t="s">
        <v>621</v>
      </c>
      <c r="Q193" s="107" t="s">
        <v>621</v>
      </c>
      <c r="R193" s="107" t="s">
        <v>623</v>
      </c>
      <c r="S193" s="107" t="s">
        <v>621</v>
      </c>
      <c r="T193" s="107" t="s">
        <v>621</v>
      </c>
      <c r="U193" s="107" t="s">
        <v>621</v>
      </c>
      <c r="V193" s="107" t="s">
        <v>621</v>
      </c>
      <c r="W193" s="107" t="s">
        <v>621</v>
      </c>
      <c r="X193" s="107" t="s">
        <v>622</v>
      </c>
      <c r="Y193" s="107" t="s">
        <v>622</v>
      </c>
      <c r="Z193" s="107" t="s">
        <v>623</v>
      </c>
      <c r="AA193" s="107" t="s">
        <v>622</v>
      </c>
      <c r="AB193" s="107" t="s">
        <v>623</v>
      </c>
      <c r="AC193" s="107" t="s">
        <v>622</v>
      </c>
      <c r="AD193" s="107" t="s">
        <v>621</v>
      </c>
      <c r="AE193" s="107" t="s">
        <v>623</v>
      </c>
      <c r="AF193" s="107" t="s">
        <v>621</v>
      </c>
      <c r="AG193" s="107" t="s">
        <v>622</v>
      </c>
      <c r="AH193" s="107" t="s">
        <v>623</v>
      </c>
      <c r="AI193" s="107" t="s">
        <v>621</v>
      </c>
      <c r="AJ193" s="107" t="s">
        <v>621</v>
      </c>
      <c r="AK193" s="107" t="s">
        <v>620</v>
      </c>
      <c r="AL193" s="107" t="s">
        <v>621</v>
      </c>
      <c r="AM193" s="107" t="s">
        <v>621</v>
      </c>
      <c r="AN193" s="107" t="s">
        <v>622</v>
      </c>
      <c r="AO193" s="107" t="s">
        <v>622</v>
      </c>
      <c r="AP193" s="107" t="s">
        <v>621</v>
      </c>
      <c r="AQ193" s="107" t="s">
        <v>621</v>
      </c>
      <c r="AR193" s="107" t="s">
        <v>621</v>
      </c>
      <c r="AS193" s="107" t="s">
        <v>621</v>
      </c>
      <c r="AT193" s="107" t="s">
        <v>621</v>
      </c>
      <c r="AU193" s="107" t="s">
        <v>621</v>
      </c>
      <c r="AV193" s="107" t="s">
        <v>621</v>
      </c>
      <c r="AW193" s="107" t="s">
        <v>621</v>
      </c>
      <c r="AX193" s="107" t="s">
        <v>621</v>
      </c>
      <c r="AY193" s="107" t="s">
        <v>621</v>
      </c>
      <c r="AZ193" s="107" t="s">
        <v>621</v>
      </c>
      <c r="BA193" s="107" t="s">
        <v>620</v>
      </c>
      <c r="BC193" s="107">
        <f t="shared" si="12"/>
        <v>32</v>
      </c>
      <c r="BD193" s="107">
        <f t="shared" si="13"/>
        <v>9</v>
      </c>
      <c r="BE193" s="107">
        <f t="shared" si="14"/>
        <v>2</v>
      </c>
      <c r="BF193" s="107">
        <f t="shared" si="15"/>
        <v>7</v>
      </c>
      <c r="BG193" s="107">
        <f t="shared" si="16"/>
        <v>0</v>
      </c>
      <c r="BH193" s="107">
        <f t="shared" si="17"/>
        <v>43</v>
      </c>
    </row>
    <row r="194" spans="1:60" x14ac:dyDescent="0.25">
      <c r="A194" s="104">
        <v>605</v>
      </c>
      <c r="B194" s="69" t="s">
        <v>195</v>
      </c>
      <c r="C194" s="69" t="s">
        <v>191</v>
      </c>
      <c r="D194" s="107" t="s">
        <v>621</v>
      </c>
      <c r="E194" s="107" t="s">
        <v>621</v>
      </c>
      <c r="F194" s="107" t="s">
        <v>621</v>
      </c>
      <c r="G194" s="107" t="s">
        <v>621</v>
      </c>
      <c r="H194" s="107" t="s">
        <v>623</v>
      </c>
      <c r="I194" s="107" t="s">
        <v>621</v>
      </c>
      <c r="J194" s="107" t="s">
        <v>621</v>
      </c>
      <c r="K194" s="107" t="s">
        <v>621</v>
      </c>
      <c r="L194" s="107" t="s">
        <v>622</v>
      </c>
      <c r="M194" s="107" t="s">
        <v>621</v>
      </c>
      <c r="N194" s="107" t="s">
        <v>622</v>
      </c>
      <c r="O194" s="107" t="s">
        <v>621</v>
      </c>
      <c r="P194" s="107" t="s">
        <v>622</v>
      </c>
      <c r="Q194" s="107" t="s">
        <v>623</v>
      </c>
      <c r="R194" s="107" t="s">
        <v>623</v>
      </c>
      <c r="S194" s="107" t="s">
        <v>621</v>
      </c>
      <c r="T194" s="107" t="s">
        <v>621</v>
      </c>
      <c r="U194" s="107" t="s">
        <v>620</v>
      </c>
      <c r="V194" s="107" t="s">
        <v>621</v>
      </c>
      <c r="W194" s="107" t="s">
        <v>621</v>
      </c>
      <c r="X194" s="107" t="s">
        <v>621</v>
      </c>
      <c r="Y194" s="107" t="s">
        <v>620</v>
      </c>
      <c r="Z194" s="107" t="s">
        <v>623</v>
      </c>
      <c r="AA194" s="107" t="s">
        <v>623</v>
      </c>
      <c r="AB194" s="107" t="s">
        <v>623</v>
      </c>
      <c r="AC194" s="107" t="s">
        <v>622</v>
      </c>
      <c r="AD194" s="107" t="s">
        <v>621</v>
      </c>
      <c r="AE194" s="107" t="s">
        <v>623</v>
      </c>
      <c r="AF194" s="107" t="s">
        <v>621</v>
      </c>
      <c r="AG194" s="107" t="s">
        <v>622</v>
      </c>
      <c r="AH194" s="107" t="s">
        <v>620</v>
      </c>
      <c r="AI194" s="107" t="s">
        <v>621</v>
      </c>
      <c r="AJ194" s="107" t="s">
        <v>621</v>
      </c>
      <c r="AK194" s="107" t="s">
        <v>621</v>
      </c>
      <c r="AL194" s="107" t="s">
        <v>621</v>
      </c>
      <c r="AM194" s="107" t="s">
        <v>621</v>
      </c>
      <c r="AN194" s="107" t="s">
        <v>621</v>
      </c>
      <c r="AO194" s="107" t="s">
        <v>621</v>
      </c>
      <c r="AP194" s="107" t="s">
        <v>622</v>
      </c>
      <c r="AQ194" s="107" t="s">
        <v>621</v>
      </c>
      <c r="AR194" s="107" t="s">
        <v>623</v>
      </c>
      <c r="AS194" s="107" t="s">
        <v>621</v>
      </c>
      <c r="AT194" s="107" t="s">
        <v>621</v>
      </c>
      <c r="AU194" s="107" t="s">
        <v>623</v>
      </c>
      <c r="AV194" s="107" t="s">
        <v>621</v>
      </c>
      <c r="AW194" s="107" t="s">
        <v>621</v>
      </c>
      <c r="AX194" s="107" t="s">
        <v>621</v>
      </c>
      <c r="AY194" s="107" t="s">
        <v>621</v>
      </c>
      <c r="AZ194" s="107" t="s">
        <v>620</v>
      </c>
      <c r="BA194" s="107" t="s">
        <v>621</v>
      </c>
      <c r="BC194" s="107">
        <f t="shared" si="12"/>
        <v>31</v>
      </c>
      <c r="BD194" s="107">
        <f t="shared" si="13"/>
        <v>6</v>
      </c>
      <c r="BE194" s="107">
        <f t="shared" si="14"/>
        <v>4</v>
      </c>
      <c r="BF194" s="107">
        <f t="shared" si="15"/>
        <v>9</v>
      </c>
      <c r="BG194" s="107">
        <f t="shared" si="16"/>
        <v>0</v>
      </c>
      <c r="BH194" s="107">
        <f t="shared" si="17"/>
        <v>41</v>
      </c>
    </row>
    <row r="195" spans="1:60" x14ac:dyDescent="0.25">
      <c r="A195" s="104">
        <v>606</v>
      </c>
      <c r="B195" s="69" t="s">
        <v>196</v>
      </c>
      <c r="C195" s="69" t="s">
        <v>191</v>
      </c>
      <c r="D195" s="107" t="s">
        <v>621</v>
      </c>
      <c r="E195" s="107" t="s">
        <v>623</v>
      </c>
      <c r="F195" s="107" t="s">
        <v>621</v>
      </c>
      <c r="G195" s="107" t="s">
        <v>621</v>
      </c>
      <c r="H195" s="107" t="s">
        <v>621</v>
      </c>
      <c r="I195" s="107" t="s">
        <v>623</v>
      </c>
      <c r="J195" s="107" t="s">
        <v>622</v>
      </c>
      <c r="K195" s="107" t="s">
        <v>623</v>
      </c>
      <c r="L195" s="107" t="s">
        <v>622</v>
      </c>
      <c r="M195" s="107" t="s">
        <v>621</v>
      </c>
      <c r="N195" s="107" t="s">
        <v>622</v>
      </c>
      <c r="O195" s="107" t="s">
        <v>621</v>
      </c>
      <c r="P195" s="107" t="s">
        <v>622</v>
      </c>
      <c r="Q195" s="107" t="s">
        <v>621</v>
      </c>
      <c r="R195" s="107" t="s">
        <v>623</v>
      </c>
      <c r="S195" s="107" t="s">
        <v>621</v>
      </c>
      <c r="T195" s="107" t="s">
        <v>621</v>
      </c>
      <c r="U195" s="107" t="s">
        <v>621</v>
      </c>
      <c r="V195" s="107" t="s">
        <v>621</v>
      </c>
      <c r="W195" s="107" t="s">
        <v>621</v>
      </c>
      <c r="X195" s="107" t="s">
        <v>622</v>
      </c>
      <c r="Y195" s="107" t="s">
        <v>622</v>
      </c>
      <c r="Z195" s="107" t="s">
        <v>623</v>
      </c>
      <c r="AA195" s="107" t="s">
        <v>623</v>
      </c>
      <c r="AB195" s="107" t="s">
        <v>623</v>
      </c>
      <c r="AC195" s="107" t="s">
        <v>622</v>
      </c>
      <c r="AD195" s="107" t="s">
        <v>621</v>
      </c>
      <c r="AE195" s="107" t="s">
        <v>621</v>
      </c>
      <c r="AF195" s="107" t="s">
        <v>621</v>
      </c>
      <c r="AG195" s="107" t="s">
        <v>622</v>
      </c>
      <c r="AH195" s="107" t="s">
        <v>621</v>
      </c>
      <c r="AI195" s="107" t="s">
        <v>621</v>
      </c>
      <c r="AJ195" s="107" t="s">
        <v>621</v>
      </c>
      <c r="AK195" s="107" t="s">
        <v>621</v>
      </c>
      <c r="AL195" s="107" t="s">
        <v>621</v>
      </c>
      <c r="AM195" s="107" t="s">
        <v>622</v>
      </c>
      <c r="AN195" s="107" t="s">
        <v>622</v>
      </c>
      <c r="AO195" s="107" t="s">
        <v>622</v>
      </c>
      <c r="AP195" s="107" t="s">
        <v>622</v>
      </c>
      <c r="AQ195" s="107" t="s">
        <v>621</v>
      </c>
      <c r="AR195" s="107" t="s">
        <v>622</v>
      </c>
      <c r="AS195" s="107" t="s">
        <v>621</v>
      </c>
      <c r="AT195" s="107" t="s">
        <v>621</v>
      </c>
      <c r="AU195" s="107" t="s">
        <v>622</v>
      </c>
      <c r="AV195" s="107" t="s">
        <v>623</v>
      </c>
      <c r="AW195" s="107" t="s">
        <v>621</v>
      </c>
      <c r="AX195" s="107" t="s">
        <v>622</v>
      </c>
      <c r="AY195" s="107" t="s">
        <v>621</v>
      </c>
      <c r="AZ195" s="107" t="s">
        <v>621</v>
      </c>
      <c r="BA195" s="107" t="s">
        <v>623</v>
      </c>
      <c r="BC195" s="107">
        <f t="shared" si="12"/>
        <v>26</v>
      </c>
      <c r="BD195" s="107">
        <f t="shared" si="13"/>
        <v>15</v>
      </c>
      <c r="BE195" s="107">
        <f t="shared" si="14"/>
        <v>0</v>
      </c>
      <c r="BF195" s="107">
        <f t="shared" si="15"/>
        <v>9</v>
      </c>
      <c r="BG195" s="107">
        <f t="shared" si="16"/>
        <v>0</v>
      </c>
      <c r="BH195" s="107">
        <f t="shared" si="17"/>
        <v>41</v>
      </c>
    </row>
    <row r="196" spans="1:60" x14ac:dyDescent="0.25">
      <c r="A196" s="104">
        <v>607</v>
      </c>
      <c r="B196" s="69" t="s">
        <v>197</v>
      </c>
      <c r="C196" s="69" t="s">
        <v>191</v>
      </c>
      <c r="D196" s="107" t="s">
        <v>621</v>
      </c>
      <c r="E196" s="107" t="s">
        <v>621</v>
      </c>
      <c r="F196" s="107" t="s">
        <v>621</v>
      </c>
      <c r="G196" s="107" t="s">
        <v>621</v>
      </c>
      <c r="H196" s="107" t="s">
        <v>621</v>
      </c>
      <c r="I196" s="107" t="s">
        <v>621</v>
      </c>
      <c r="J196" s="107" t="s">
        <v>622</v>
      </c>
      <c r="K196" s="107" t="s">
        <v>621</v>
      </c>
      <c r="L196" s="107" t="s">
        <v>620</v>
      </c>
      <c r="M196" s="107" t="s">
        <v>621</v>
      </c>
      <c r="N196" s="107" t="s">
        <v>622</v>
      </c>
      <c r="O196" s="107" t="s">
        <v>621</v>
      </c>
      <c r="P196" s="107" t="s">
        <v>622</v>
      </c>
      <c r="Q196" s="107" t="s">
        <v>621</v>
      </c>
      <c r="R196" s="107" t="s">
        <v>623</v>
      </c>
      <c r="S196" s="107" t="s">
        <v>623</v>
      </c>
      <c r="T196" s="107" t="s">
        <v>621</v>
      </c>
      <c r="U196" s="107" t="s">
        <v>621</v>
      </c>
      <c r="V196" s="107" t="s">
        <v>621</v>
      </c>
      <c r="W196" s="107" t="s">
        <v>621</v>
      </c>
      <c r="X196" s="107" t="s">
        <v>621</v>
      </c>
      <c r="Y196" s="107" t="s">
        <v>620</v>
      </c>
      <c r="Z196" s="107" t="s">
        <v>621</v>
      </c>
      <c r="AA196" s="107" t="s">
        <v>621</v>
      </c>
      <c r="AB196" s="107" t="s">
        <v>621</v>
      </c>
      <c r="AC196" s="107" t="s">
        <v>622</v>
      </c>
      <c r="AD196" s="107" t="s">
        <v>621</v>
      </c>
      <c r="AE196" s="107" t="s">
        <v>621</v>
      </c>
      <c r="AF196" s="107" t="s">
        <v>621</v>
      </c>
      <c r="AG196" s="107" t="s">
        <v>622</v>
      </c>
      <c r="AH196" s="107" t="s">
        <v>621</v>
      </c>
      <c r="AI196" s="107" t="s">
        <v>621</v>
      </c>
      <c r="AJ196" s="107" t="s">
        <v>621</v>
      </c>
      <c r="AK196" s="107" t="s">
        <v>621</v>
      </c>
      <c r="AL196" s="107" t="s">
        <v>621</v>
      </c>
      <c r="AM196" s="107" t="s">
        <v>621</v>
      </c>
      <c r="AN196" s="107" t="s">
        <v>622</v>
      </c>
      <c r="AO196" s="107" t="s">
        <v>622</v>
      </c>
      <c r="AP196" s="107" t="s">
        <v>621</v>
      </c>
      <c r="AQ196" s="107" t="s">
        <v>621</v>
      </c>
      <c r="AR196" s="107" t="s">
        <v>622</v>
      </c>
      <c r="AS196" s="107" t="s">
        <v>621</v>
      </c>
      <c r="AT196" s="107" t="s">
        <v>621</v>
      </c>
      <c r="AU196" s="107" t="s">
        <v>621</v>
      </c>
      <c r="AV196" s="107" t="s">
        <v>621</v>
      </c>
      <c r="AW196" s="107" t="s">
        <v>621</v>
      </c>
      <c r="AX196" s="107" t="s">
        <v>621</v>
      </c>
      <c r="AY196" s="107" t="s">
        <v>621</v>
      </c>
      <c r="AZ196" s="107" t="s">
        <v>621</v>
      </c>
      <c r="BA196" s="107" t="s">
        <v>621</v>
      </c>
      <c r="BC196" s="107">
        <f t="shared" ref="BC196:BC259" si="18">COUNTIF($D196:$BA196,"Yes")</f>
        <v>38</v>
      </c>
      <c r="BD196" s="107">
        <f t="shared" ref="BD196:BD259" si="19">COUNTIF($D196:$BA196,"N/A")</f>
        <v>8</v>
      </c>
      <c r="BE196" s="107">
        <f t="shared" ref="BE196:BE259" si="20">COUNTIF($D196:$BA196,"Prospective")</f>
        <v>2</v>
      </c>
      <c r="BF196" s="107">
        <f t="shared" ref="BF196:BF259" si="21">COUNTIF($D196:$BA196,"No")</f>
        <v>2</v>
      </c>
      <c r="BG196" s="107">
        <f t="shared" ref="BG196:BG259" si="22">50-SUM(BC196:BF196)</f>
        <v>0</v>
      </c>
      <c r="BH196" s="107">
        <f t="shared" ref="BH196:BH259" si="23">SUM(BC196:BE196)</f>
        <v>48</v>
      </c>
    </row>
    <row r="197" spans="1:60" x14ac:dyDescent="0.25">
      <c r="A197" s="104">
        <v>608</v>
      </c>
      <c r="B197" s="69" t="s">
        <v>198</v>
      </c>
      <c r="C197" s="69" t="s">
        <v>191</v>
      </c>
      <c r="D197" s="107" t="s">
        <v>621</v>
      </c>
      <c r="E197" s="107" t="s">
        <v>621</v>
      </c>
      <c r="F197" s="107" t="s">
        <v>621</v>
      </c>
      <c r="G197" s="107" t="s">
        <v>623</v>
      </c>
      <c r="H197" s="107" t="s">
        <v>621</v>
      </c>
      <c r="I197" s="107" t="s">
        <v>623</v>
      </c>
      <c r="J197" s="107" t="s">
        <v>622</v>
      </c>
      <c r="K197" s="107" t="s">
        <v>621</v>
      </c>
      <c r="L197" s="107" t="s">
        <v>622</v>
      </c>
      <c r="M197" s="107" t="s">
        <v>621</v>
      </c>
      <c r="N197" s="107" t="s">
        <v>622</v>
      </c>
      <c r="O197" s="107" t="s">
        <v>621</v>
      </c>
      <c r="P197" s="107" t="s">
        <v>621</v>
      </c>
      <c r="Q197" s="107" t="s">
        <v>621</v>
      </c>
      <c r="R197" s="107" t="s">
        <v>621</v>
      </c>
      <c r="S197" s="107" t="s">
        <v>621</v>
      </c>
      <c r="T197" s="107" t="s">
        <v>621</v>
      </c>
      <c r="U197" s="107" t="s">
        <v>621</v>
      </c>
      <c r="V197" s="107" t="s">
        <v>621</v>
      </c>
      <c r="W197" s="107" t="s">
        <v>621</v>
      </c>
      <c r="X197" s="107" t="s">
        <v>623</v>
      </c>
      <c r="Y197" s="107" t="s">
        <v>623</v>
      </c>
      <c r="Z197" s="107" t="s">
        <v>623</v>
      </c>
      <c r="AA197" s="107" t="s">
        <v>623</v>
      </c>
      <c r="AB197" s="107" t="s">
        <v>623</v>
      </c>
      <c r="AC197" s="107" t="s">
        <v>622</v>
      </c>
      <c r="AD197" s="107" t="s">
        <v>621</v>
      </c>
      <c r="AE197" s="107" t="s">
        <v>621</v>
      </c>
      <c r="AF197" s="107" t="s">
        <v>621</v>
      </c>
      <c r="AG197" s="107" t="s">
        <v>622</v>
      </c>
      <c r="AH197" s="107" t="s">
        <v>621</v>
      </c>
      <c r="AI197" s="107" t="s">
        <v>621</v>
      </c>
      <c r="AJ197" s="107" t="s">
        <v>621</v>
      </c>
      <c r="AK197" s="107" t="s">
        <v>621</v>
      </c>
      <c r="AL197" s="107" t="s">
        <v>621</v>
      </c>
      <c r="AM197" s="107" t="s">
        <v>621</v>
      </c>
      <c r="AN197" s="107" t="s">
        <v>621</v>
      </c>
      <c r="AO197" s="107" t="s">
        <v>622</v>
      </c>
      <c r="AP197" s="107" t="s">
        <v>620</v>
      </c>
      <c r="AQ197" s="107" t="s">
        <v>621</v>
      </c>
      <c r="AR197" s="107" t="s">
        <v>622</v>
      </c>
      <c r="AS197" s="107" t="s">
        <v>621</v>
      </c>
      <c r="AT197" s="107" t="s">
        <v>621</v>
      </c>
      <c r="AU197" s="107" t="s">
        <v>623</v>
      </c>
      <c r="AV197" s="107" t="s">
        <v>621</v>
      </c>
      <c r="AW197" s="107" t="s">
        <v>621</v>
      </c>
      <c r="AX197" s="107" t="s">
        <v>621</v>
      </c>
      <c r="AY197" s="107" t="s">
        <v>623</v>
      </c>
      <c r="AZ197" s="107" t="s">
        <v>621</v>
      </c>
      <c r="BA197" s="107" t="s">
        <v>621</v>
      </c>
      <c r="BC197" s="107">
        <f t="shared" si="18"/>
        <v>33</v>
      </c>
      <c r="BD197" s="107">
        <f t="shared" si="19"/>
        <v>7</v>
      </c>
      <c r="BE197" s="107">
        <f t="shared" si="20"/>
        <v>1</v>
      </c>
      <c r="BF197" s="107">
        <f t="shared" si="21"/>
        <v>9</v>
      </c>
      <c r="BG197" s="107">
        <f t="shared" si="22"/>
        <v>0</v>
      </c>
      <c r="BH197" s="107">
        <f t="shared" si="23"/>
        <v>41</v>
      </c>
    </row>
    <row r="198" spans="1:60" x14ac:dyDescent="0.25">
      <c r="A198" s="104">
        <v>609</v>
      </c>
      <c r="B198" s="69" t="s">
        <v>199</v>
      </c>
      <c r="C198" s="69" t="s">
        <v>191</v>
      </c>
      <c r="D198" s="107" t="s">
        <v>621</v>
      </c>
      <c r="E198" s="107" t="s">
        <v>621</v>
      </c>
      <c r="F198" s="107" t="s">
        <v>621</v>
      </c>
      <c r="G198" s="107" t="s">
        <v>623</v>
      </c>
      <c r="H198" s="107" t="s">
        <v>621</v>
      </c>
      <c r="I198" s="107" t="s">
        <v>623</v>
      </c>
      <c r="J198" s="107" t="s">
        <v>621</v>
      </c>
      <c r="K198" s="107" t="s">
        <v>623</v>
      </c>
      <c r="L198" s="107" t="s">
        <v>622</v>
      </c>
      <c r="M198" s="107" t="s">
        <v>623</v>
      </c>
      <c r="N198" s="107" t="s">
        <v>622</v>
      </c>
      <c r="O198" s="107" t="s">
        <v>623</v>
      </c>
      <c r="P198" s="107" t="s">
        <v>621</v>
      </c>
      <c r="Q198" s="107" t="s">
        <v>621</v>
      </c>
      <c r="R198" s="107" t="s">
        <v>621</v>
      </c>
      <c r="S198" s="107" t="s">
        <v>621</v>
      </c>
      <c r="T198" s="107" t="s">
        <v>621</v>
      </c>
      <c r="U198" s="107" t="s">
        <v>621</v>
      </c>
      <c r="V198" s="107" t="s">
        <v>621</v>
      </c>
      <c r="W198" s="107" t="s">
        <v>621</v>
      </c>
      <c r="X198" s="107" t="s">
        <v>621</v>
      </c>
      <c r="Y198" s="107" t="s">
        <v>620</v>
      </c>
      <c r="Z198" s="107" t="s">
        <v>623</v>
      </c>
      <c r="AA198" s="107" t="s">
        <v>622</v>
      </c>
      <c r="AB198" s="107" t="s">
        <v>621</v>
      </c>
      <c r="AC198" s="107" t="s">
        <v>622</v>
      </c>
      <c r="AD198" s="107" t="s">
        <v>621</v>
      </c>
      <c r="AE198" s="107" t="s">
        <v>621</v>
      </c>
      <c r="AF198" s="107" t="s">
        <v>621</v>
      </c>
      <c r="AG198" s="107" t="s">
        <v>622</v>
      </c>
      <c r="AH198" s="107" t="s">
        <v>621</v>
      </c>
      <c r="AI198" s="107" t="s">
        <v>621</v>
      </c>
      <c r="AJ198" s="107" t="s">
        <v>621</v>
      </c>
      <c r="AK198" s="107" t="s">
        <v>621</v>
      </c>
      <c r="AL198" s="107" t="s">
        <v>621</v>
      </c>
      <c r="AM198" s="107" t="s">
        <v>621</v>
      </c>
      <c r="AN198" s="107" t="s">
        <v>622</v>
      </c>
      <c r="AO198" s="107" t="s">
        <v>622</v>
      </c>
      <c r="AP198" s="107" t="s">
        <v>622</v>
      </c>
      <c r="AQ198" s="107" t="s">
        <v>621</v>
      </c>
      <c r="AR198" s="107" t="s">
        <v>621</v>
      </c>
      <c r="AS198" s="107" t="s">
        <v>621</v>
      </c>
      <c r="AT198" s="107" t="s">
        <v>621</v>
      </c>
      <c r="AU198" s="107" t="s">
        <v>623</v>
      </c>
      <c r="AV198" s="107" t="s">
        <v>623</v>
      </c>
      <c r="AW198" s="107" t="s">
        <v>621</v>
      </c>
      <c r="AX198" s="107" t="s">
        <v>621</v>
      </c>
      <c r="AY198" s="107" t="s">
        <v>621</v>
      </c>
      <c r="AZ198" s="107" t="s">
        <v>621</v>
      </c>
      <c r="BA198" s="107" t="s">
        <v>621</v>
      </c>
      <c r="BC198" s="107">
        <f t="shared" si="18"/>
        <v>33</v>
      </c>
      <c r="BD198" s="107">
        <f t="shared" si="19"/>
        <v>8</v>
      </c>
      <c r="BE198" s="107">
        <f t="shared" si="20"/>
        <v>1</v>
      </c>
      <c r="BF198" s="107">
        <f t="shared" si="21"/>
        <v>8</v>
      </c>
      <c r="BG198" s="107">
        <f t="shared" si="22"/>
        <v>0</v>
      </c>
      <c r="BH198" s="107">
        <f t="shared" si="23"/>
        <v>42</v>
      </c>
    </row>
    <row r="199" spans="1:60" x14ac:dyDescent="0.25">
      <c r="A199" s="104">
        <v>610</v>
      </c>
      <c r="B199" s="69" t="s">
        <v>200</v>
      </c>
      <c r="C199" s="69" t="s">
        <v>191</v>
      </c>
      <c r="D199" s="107" t="s">
        <v>621</v>
      </c>
      <c r="E199" s="107" t="s">
        <v>621</v>
      </c>
      <c r="F199" s="107" t="s">
        <v>621</v>
      </c>
      <c r="G199" s="107" t="s">
        <v>621</v>
      </c>
      <c r="H199" s="107" t="s">
        <v>621</v>
      </c>
      <c r="I199" s="107" t="s">
        <v>621</v>
      </c>
      <c r="J199" s="107" t="s">
        <v>623</v>
      </c>
      <c r="K199" s="107" t="s">
        <v>621</v>
      </c>
      <c r="L199" s="107" t="s">
        <v>622</v>
      </c>
      <c r="M199" s="107" t="s">
        <v>621</v>
      </c>
      <c r="N199" s="107" t="s">
        <v>621</v>
      </c>
      <c r="O199" s="107" t="s">
        <v>621</v>
      </c>
      <c r="P199" s="107" t="s">
        <v>621</v>
      </c>
      <c r="Q199" s="107" t="s">
        <v>621</v>
      </c>
      <c r="R199" s="107" t="s">
        <v>621</v>
      </c>
      <c r="S199" s="107" t="s">
        <v>621</v>
      </c>
      <c r="T199" s="107" t="s">
        <v>621</v>
      </c>
      <c r="U199" s="107" t="s">
        <v>621</v>
      </c>
      <c r="V199" s="107" t="s">
        <v>621</v>
      </c>
      <c r="W199" s="107" t="s">
        <v>621</v>
      </c>
      <c r="X199" s="107" t="s">
        <v>621</v>
      </c>
      <c r="Y199" s="107" t="s">
        <v>621</v>
      </c>
      <c r="Z199" s="107" t="s">
        <v>623</v>
      </c>
      <c r="AA199" s="107" t="s">
        <v>622</v>
      </c>
      <c r="AB199" s="107" t="s">
        <v>621</v>
      </c>
      <c r="AC199" s="107" t="s">
        <v>621</v>
      </c>
      <c r="AD199" s="107" t="s">
        <v>621</v>
      </c>
      <c r="AE199" s="107" t="s">
        <v>623</v>
      </c>
      <c r="AF199" s="107" t="s">
        <v>621</v>
      </c>
      <c r="AG199" s="107" t="s">
        <v>622</v>
      </c>
      <c r="AH199" s="107" t="s">
        <v>621</v>
      </c>
      <c r="AI199" s="107" t="s">
        <v>621</v>
      </c>
      <c r="AJ199" s="107" t="s">
        <v>621</v>
      </c>
      <c r="AK199" s="107" t="s">
        <v>621</v>
      </c>
      <c r="AL199" s="107" t="s">
        <v>621</v>
      </c>
      <c r="AM199" s="107" t="s">
        <v>621</v>
      </c>
      <c r="AN199" s="107" t="s">
        <v>621</v>
      </c>
      <c r="AO199" s="107" t="s">
        <v>622</v>
      </c>
      <c r="AP199" s="107" t="s">
        <v>621</v>
      </c>
      <c r="AQ199" s="107" t="s">
        <v>623</v>
      </c>
      <c r="AR199" s="107" t="s">
        <v>621</v>
      </c>
      <c r="AS199" s="107" t="s">
        <v>621</v>
      </c>
      <c r="AT199" s="107" t="s">
        <v>621</v>
      </c>
      <c r="AU199" s="107" t="s">
        <v>623</v>
      </c>
      <c r="AV199" s="107" t="s">
        <v>621</v>
      </c>
      <c r="AW199" s="107" t="s">
        <v>623</v>
      </c>
      <c r="AX199" s="107" t="s">
        <v>621</v>
      </c>
      <c r="AY199" s="107" t="s">
        <v>621</v>
      </c>
      <c r="AZ199" s="107" t="s">
        <v>620</v>
      </c>
      <c r="BA199" s="107" t="s">
        <v>621</v>
      </c>
      <c r="BC199" s="107">
        <f t="shared" si="18"/>
        <v>39</v>
      </c>
      <c r="BD199" s="107">
        <f t="shared" si="19"/>
        <v>4</v>
      </c>
      <c r="BE199" s="107">
        <f t="shared" si="20"/>
        <v>1</v>
      </c>
      <c r="BF199" s="107">
        <f t="shared" si="21"/>
        <v>6</v>
      </c>
      <c r="BG199" s="107">
        <f t="shared" si="22"/>
        <v>0</v>
      </c>
      <c r="BH199" s="107">
        <f t="shared" si="23"/>
        <v>44</v>
      </c>
    </row>
    <row r="200" spans="1:60" x14ac:dyDescent="0.25">
      <c r="A200" s="104">
        <v>611</v>
      </c>
      <c r="B200" s="69" t="s">
        <v>201</v>
      </c>
      <c r="C200" s="69" t="s">
        <v>191</v>
      </c>
      <c r="D200" s="107" t="s">
        <v>621</v>
      </c>
      <c r="E200" s="107" t="s">
        <v>621</v>
      </c>
      <c r="F200" s="107" t="s">
        <v>622</v>
      </c>
      <c r="G200" s="107" t="s">
        <v>621</v>
      </c>
      <c r="H200" s="107" t="s">
        <v>621</v>
      </c>
      <c r="I200" s="107" t="s">
        <v>623</v>
      </c>
      <c r="J200" s="107" t="s">
        <v>622</v>
      </c>
      <c r="K200" s="107" t="s">
        <v>622</v>
      </c>
      <c r="L200" s="107" t="s">
        <v>622</v>
      </c>
      <c r="M200" s="107" t="s">
        <v>621</v>
      </c>
      <c r="N200" s="107" t="s">
        <v>622</v>
      </c>
      <c r="O200" s="107" t="s">
        <v>621</v>
      </c>
      <c r="P200" s="107" t="s">
        <v>622</v>
      </c>
      <c r="Q200" s="107" t="s">
        <v>621</v>
      </c>
      <c r="R200" s="107" t="s">
        <v>623</v>
      </c>
      <c r="S200" s="107" t="s">
        <v>623</v>
      </c>
      <c r="T200" s="107" t="s">
        <v>622</v>
      </c>
      <c r="U200" s="107" t="s">
        <v>621</v>
      </c>
      <c r="V200" s="107" t="s">
        <v>623</v>
      </c>
      <c r="W200" s="107" t="s">
        <v>621</v>
      </c>
      <c r="X200" s="107" t="s">
        <v>622</v>
      </c>
      <c r="Y200" s="107" t="s">
        <v>622</v>
      </c>
      <c r="Z200" s="107" t="s">
        <v>623</v>
      </c>
      <c r="AA200" s="107" t="s">
        <v>621</v>
      </c>
      <c r="AB200" s="107" t="s">
        <v>621</v>
      </c>
      <c r="AC200" s="107" t="s">
        <v>622</v>
      </c>
      <c r="AD200" s="107" t="s">
        <v>621</v>
      </c>
      <c r="AE200" s="107" t="s">
        <v>623</v>
      </c>
      <c r="AF200" s="107" t="s">
        <v>621</v>
      </c>
      <c r="AG200" s="107" t="s">
        <v>622</v>
      </c>
      <c r="AH200" s="107" t="s">
        <v>621</v>
      </c>
      <c r="AI200" s="107" t="s">
        <v>621</v>
      </c>
      <c r="AJ200" s="107" t="s">
        <v>621</v>
      </c>
      <c r="AK200" s="107" t="s">
        <v>621</v>
      </c>
      <c r="AL200" s="107" t="s">
        <v>621</v>
      </c>
      <c r="AM200" s="107" t="s">
        <v>622</v>
      </c>
      <c r="AN200" s="107" t="s">
        <v>622</v>
      </c>
      <c r="AO200" s="107" t="s">
        <v>622</v>
      </c>
      <c r="AP200" s="107" t="s">
        <v>622</v>
      </c>
      <c r="AQ200" s="107" t="s">
        <v>621</v>
      </c>
      <c r="AR200" s="107" t="s">
        <v>622</v>
      </c>
      <c r="AS200" s="107" t="s">
        <v>621</v>
      </c>
      <c r="AT200" s="107" t="s">
        <v>623</v>
      </c>
      <c r="AU200" s="107" t="s">
        <v>622</v>
      </c>
      <c r="AV200" s="107" t="s">
        <v>623</v>
      </c>
      <c r="AW200" s="107" t="s">
        <v>621</v>
      </c>
      <c r="AX200" s="107" t="s">
        <v>621</v>
      </c>
      <c r="AY200" s="107" t="s">
        <v>621</v>
      </c>
      <c r="AZ200" s="107" t="s">
        <v>621</v>
      </c>
      <c r="BA200" s="107" t="s">
        <v>621</v>
      </c>
      <c r="BC200" s="107">
        <f t="shared" si="18"/>
        <v>25</v>
      </c>
      <c r="BD200" s="107">
        <f t="shared" si="19"/>
        <v>17</v>
      </c>
      <c r="BE200" s="107">
        <f t="shared" si="20"/>
        <v>0</v>
      </c>
      <c r="BF200" s="107">
        <f t="shared" si="21"/>
        <v>8</v>
      </c>
      <c r="BG200" s="107">
        <f t="shared" si="22"/>
        <v>0</v>
      </c>
      <c r="BH200" s="107">
        <f t="shared" si="23"/>
        <v>42</v>
      </c>
    </row>
    <row r="201" spans="1:60" x14ac:dyDescent="0.25">
      <c r="A201" s="104">
        <v>612</v>
      </c>
      <c r="B201" s="69" t="s">
        <v>202</v>
      </c>
      <c r="C201" s="69" t="s">
        <v>191</v>
      </c>
      <c r="D201" s="107" t="s">
        <v>621</v>
      </c>
      <c r="E201" s="107" t="s">
        <v>621</v>
      </c>
      <c r="F201" s="107" t="s">
        <v>623</v>
      </c>
      <c r="G201" s="107" t="s">
        <v>621</v>
      </c>
      <c r="H201" s="107" t="s">
        <v>621</v>
      </c>
      <c r="I201" s="107" t="s">
        <v>623</v>
      </c>
      <c r="J201" s="107" t="s">
        <v>622</v>
      </c>
      <c r="K201" s="107" t="s">
        <v>622</v>
      </c>
      <c r="L201" s="107" t="s">
        <v>621</v>
      </c>
      <c r="M201" s="107" t="s">
        <v>621</v>
      </c>
      <c r="N201" s="107" t="s">
        <v>622</v>
      </c>
      <c r="O201" s="107" t="s">
        <v>621</v>
      </c>
      <c r="P201" s="107" t="s">
        <v>622</v>
      </c>
      <c r="Q201" s="107" t="s">
        <v>621</v>
      </c>
      <c r="R201" s="107" t="s">
        <v>623</v>
      </c>
      <c r="S201" s="107" t="s">
        <v>623</v>
      </c>
      <c r="T201" s="107" t="s">
        <v>622</v>
      </c>
      <c r="U201" s="107" t="s">
        <v>621</v>
      </c>
      <c r="V201" s="107" t="s">
        <v>621</v>
      </c>
      <c r="W201" s="107" t="s">
        <v>621</v>
      </c>
      <c r="X201" s="107" t="s">
        <v>622</v>
      </c>
      <c r="Y201" s="107" t="s">
        <v>622</v>
      </c>
      <c r="Z201" s="107" t="s">
        <v>623</v>
      </c>
      <c r="AA201" s="107" t="s">
        <v>621</v>
      </c>
      <c r="AB201" s="107" t="s">
        <v>621</v>
      </c>
      <c r="AC201" s="107" t="s">
        <v>622</v>
      </c>
      <c r="AD201" s="107" t="s">
        <v>621</v>
      </c>
      <c r="AE201" s="107" t="s">
        <v>623</v>
      </c>
      <c r="AF201" s="107" t="s">
        <v>621</v>
      </c>
      <c r="AG201" s="107" t="s">
        <v>622</v>
      </c>
      <c r="AH201" s="107" t="s">
        <v>621</v>
      </c>
      <c r="AI201" s="107" t="s">
        <v>621</v>
      </c>
      <c r="AJ201" s="107" t="s">
        <v>621</v>
      </c>
      <c r="AK201" s="107" t="s">
        <v>621</v>
      </c>
      <c r="AL201" s="107" t="s">
        <v>621</v>
      </c>
      <c r="AM201" s="107" t="s">
        <v>622</v>
      </c>
      <c r="AN201" s="107" t="s">
        <v>622</v>
      </c>
      <c r="AO201" s="107" t="s">
        <v>622</v>
      </c>
      <c r="AP201" s="107" t="s">
        <v>622</v>
      </c>
      <c r="AQ201" s="107" t="s">
        <v>621</v>
      </c>
      <c r="AR201" s="107" t="s">
        <v>622</v>
      </c>
      <c r="AS201" s="107" t="s">
        <v>621</v>
      </c>
      <c r="AT201" s="107" t="s">
        <v>621</v>
      </c>
      <c r="AU201" s="107" t="s">
        <v>622</v>
      </c>
      <c r="AV201" s="107" t="s">
        <v>623</v>
      </c>
      <c r="AW201" s="107" t="s">
        <v>621</v>
      </c>
      <c r="AX201" s="107" t="s">
        <v>621</v>
      </c>
      <c r="AY201" s="107" t="s">
        <v>621</v>
      </c>
      <c r="AZ201" s="107" t="s">
        <v>621</v>
      </c>
      <c r="BA201" s="107" t="s">
        <v>623</v>
      </c>
      <c r="BC201" s="107">
        <f t="shared" si="18"/>
        <v>27</v>
      </c>
      <c r="BD201" s="107">
        <f t="shared" si="19"/>
        <v>15</v>
      </c>
      <c r="BE201" s="107">
        <f t="shared" si="20"/>
        <v>0</v>
      </c>
      <c r="BF201" s="107">
        <f t="shared" si="21"/>
        <v>8</v>
      </c>
      <c r="BG201" s="107">
        <f t="shared" si="22"/>
        <v>0</v>
      </c>
      <c r="BH201" s="107">
        <f t="shared" si="23"/>
        <v>42</v>
      </c>
    </row>
    <row r="202" spans="1:60" x14ac:dyDescent="0.25">
      <c r="A202" s="104">
        <v>613</v>
      </c>
      <c r="B202" s="69" t="s">
        <v>203</v>
      </c>
      <c r="C202" s="69" t="s">
        <v>191</v>
      </c>
      <c r="D202" s="107" t="s">
        <v>621</v>
      </c>
      <c r="E202" s="107" t="s">
        <v>621</v>
      </c>
      <c r="F202" s="107" t="s">
        <v>621</v>
      </c>
      <c r="G202" s="107" t="s">
        <v>621</v>
      </c>
      <c r="H202" s="107" t="s">
        <v>621</v>
      </c>
      <c r="I202" s="107" t="s">
        <v>621</v>
      </c>
      <c r="J202" s="107" t="s">
        <v>621</v>
      </c>
      <c r="K202" s="107" t="s">
        <v>622</v>
      </c>
      <c r="L202" s="107" t="s">
        <v>622</v>
      </c>
      <c r="M202" s="107" t="s">
        <v>621</v>
      </c>
      <c r="N202" s="107" t="s">
        <v>622</v>
      </c>
      <c r="O202" s="107" t="s">
        <v>621</v>
      </c>
      <c r="P202" s="107" t="s">
        <v>622</v>
      </c>
      <c r="Q202" s="107" t="s">
        <v>621</v>
      </c>
      <c r="R202" s="107" t="s">
        <v>621</v>
      </c>
      <c r="S202" s="107" t="s">
        <v>621</v>
      </c>
      <c r="T202" s="107" t="s">
        <v>621</v>
      </c>
      <c r="U202" s="107" t="s">
        <v>621</v>
      </c>
      <c r="V202" s="107" t="s">
        <v>621</v>
      </c>
      <c r="W202" s="107" t="s">
        <v>621</v>
      </c>
      <c r="X202" s="107" t="s">
        <v>620</v>
      </c>
      <c r="Y202" s="107" t="s">
        <v>620</v>
      </c>
      <c r="Z202" s="107" t="s">
        <v>621</v>
      </c>
      <c r="AA202" s="107" t="s">
        <v>622</v>
      </c>
      <c r="AB202" s="107" t="s">
        <v>621</v>
      </c>
      <c r="AC202" s="107" t="s">
        <v>622</v>
      </c>
      <c r="AD202" s="107" t="s">
        <v>621</v>
      </c>
      <c r="AE202" s="107" t="s">
        <v>621</v>
      </c>
      <c r="AF202" s="107" t="s">
        <v>621</v>
      </c>
      <c r="AG202" s="107" t="s">
        <v>622</v>
      </c>
      <c r="AH202" s="107" t="s">
        <v>621</v>
      </c>
      <c r="AI202" s="107" t="s">
        <v>621</v>
      </c>
      <c r="AJ202" s="107" t="s">
        <v>621</v>
      </c>
      <c r="AK202" s="107" t="s">
        <v>621</v>
      </c>
      <c r="AL202" s="107" t="s">
        <v>623</v>
      </c>
      <c r="AM202" s="107" t="s">
        <v>621</v>
      </c>
      <c r="AN202" s="107" t="s">
        <v>622</v>
      </c>
      <c r="AO202" s="107" t="s">
        <v>622</v>
      </c>
      <c r="AP202" s="107" t="s">
        <v>623</v>
      </c>
      <c r="AQ202" s="107" t="s">
        <v>621</v>
      </c>
      <c r="AR202" s="107" t="s">
        <v>621</v>
      </c>
      <c r="AS202" s="107" t="s">
        <v>621</v>
      </c>
      <c r="AT202" s="107" t="s">
        <v>621</v>
      </c>
      <c r="AU202" s="107" t="s">
        <v>623</v>
      </c>
      <c r="AV202" s="107" t="s">
        <v>621</v>
      </c>
      <c r="AW202" s="107" t="s">
        <v>621</v>
      </c>
      <c r="AX202" s="107" t="s">
        <v>621</v>
      </c>
      <c r="AY202" s="107" t="s">
        <v>621</v>
      </c>
      <c r="AZ202" s="107" t="s">
        <v>621</v>
      </c>
      <c r="BA202" s="107" t="s">
        <v>621</v>
      </c>
      <c r="BC202" s="107">
        <f t="shared" si="18"/>
        <v>36</v>
      </c>
      <c r="BD202" s="107">
        <f t="shared" si="19"/>
        <v>9</v>
      </c>
      <c r="BE202" s="107">
        <f t="shared" si="20"/>
        <v>2</v>
      </c>
      <c r="BF202" s="107">
        <f t="shared" si="21"/>
        <v>3</v>
      </c>
      <c r="BG202" s="107">
        <f t="shared" si="22"/>
        <v>0</v>
      </c>
      <c r="BH202" s="107">
        <f t="shared" si="23"/>
        <v>47</v>
      </c>
    </row>
    <row r="203" spans="1:60" x14ac:dyDescent="0.25">
      <c r="A203" s="104">
        <v>614</v>
      </c>
      <c r="B203" s="69" t="s">
        <v>204</v>
      </c>
      <c r="C203" s="69" t="s">
        <v>191</v>
      </c>
      <c r="D203" s="107" t="s">
        <v>621</v>
      </c>
      <c r="E203" s="107" t="s">
        <v>621</v>
      </c>
      <c r="F203" s="107" t="s">
        <v>621</v>
      </c>
      <c r="G203" s="107" t="s">
        <v>621</v>
      </c>
      <c r="H203" s="107" t="s">
        <v>621</v>
      </c>
      <c r="I203" s="107" t="s">
        <v>623</v>
      </c>
      <c r="J203" s="107" t="s">
        <v>621</v>
      </c>
      <c r="K203" s="107" t="s">
        <v>622</v>
      </c>
      <c r="L203" s="107" t="s">
        <v>622</v>
      </c>
      <c r="M203" s="107" t="s">
        <v>621</v>
      </c>
      <c r="N203" s="107" t="s">
        <v>623</v>
      </c>
      <c r="O203" s="107" t="s">
        <v>621</v>
      </c>
      <c r="P203" s="107" t="s">
        <v>621</v>
      </c>
      <c r="Q203" s="107" t="s">
        <v>623</v>
      </c>
      <c r="R203" s="107" t="s">
        <v>621</v>
      </c>
      <c r="S203" s="107" t="s">
        <v>621</v>
      </c>
      <c r="T203" s="107" t="s">
        <v>621</v>
      </c>
      <c r="U203" s="107" t="s">
        <v>621</v>
      </c>
      <c r="V203" s="107" t="s">
        <v>621</v>
      </c>
      <c r="W203" s="107" t="s">
        <v>621</v>
      </c>
      <c r="X203" s="107" t="s">
        <v>621</v>
      </c>
      <c r="Y203" s="107" t="s">
        <v>621</v>
      </c>
      <c r="Z203" s="107" t="s">
        <v>621</v>
      </c>
      <c r="AA203" s="107" t="s">
        <v>622</v>
      </c>
      <c r="AB203" s="107" t="s">
        <v>623</v>
      </c>
      <c r="AC203" s="107" t="s">
        <v>622</v>
      </c>
      <c r="AD203" s="107" t="s">
        <v>621</v>
      </c>
      <c r="AE203" s="107" t="s">
        <v>623</v>
      </c>
      <c r="AF203" s="107" t="s">
        <v>621</v>
      </c>
      <c r="AG203" s="107" t="s">
        <v>622</v>
      </c>
      <c r="AH203" s="107" t="s">
        <v>623</v>
      </c>
      <c r="AI203" s="107" t="s">
        <v>621</v>
      </c>
      <c r="AJ203" s="107" t="s">
        <v>621</v>
      </c>
      <c r="AK203" s="107" t="s">
        <v>621</v>
      </c>
      <c r="AL203" s="107" t="s">
        <v>621</v>
      </c>
      <c r="AM203" s="107" t="s">
        <v>621</v>
      </c>
      <c r="AN203" s="107" t="s">
        <v>621</v>
      </c>
      <c r="AO203" s="107" t="s">
        <v>622</v>
      </c>
      <c r="AP203" s="107" t="s">
        <v>621</v>
      </c>
      <c r="AQ203" s="107" t="s">
        <v>623</v>
      </c>
      <c r="AR203" s="107" t="s">
        <v>621</v>
      </c>
      <c r="AS203" s="107" t="s">
        <v>621</v>
      </c>
      <c r="AT203" s="107" t="s">
        <v>621</v>
      </c>
      <c r="AU203" s="107" t="s">
        <v>623</v>
      </c>
      <c r="AV203" s="107" t="s">
        <v>621</v>
      </c>
      <c r="AW203" s="107" t="s">
        <v>623</v>
      </c>
      <c r="AX203" s="107" t="s">
        <v>622</v>
      </c>
      <c r="AY203" s="107" t="s">
        <v>621</v>
      </c>
      <c r="AZ203" s="107" t="s">
        <v>621</v>
      </c>
      <c r="BA203" s="107" t="s">
        <v>621</v>
      </c>
      <c r="BC203" s="107">
        <f t="shared" si="18"/>
        <v>34</v>
      </c>
      <c r="BD203" s="107">
        <f t="shared" si="19"/>
        <v>7</v>
      </c>
      <c r="BE203" s="107">
        <f t="shared" si="20"/>
        <v>0</v>
      </c>
      <c r="BF203" s="107">
        <f t="shared" si="21"/>
        <v>9</v>
      </c>
      <c r="BG203" s="107">
        <f t="shared" si="22"/>
        <v>0</v>
      </c>
      <c r="BH203" s="107">
        <f t="shared" si="23"/>
        <v>41</v>
      </c>
    </row>
    <row r="204" spans="1:60" x14ac:dyDescent="0.25">
      <c r="A204" s="104">
        <v>701</v>
      </c>
      <c r="B204" s="69" t="s">
        <v>205</v>
      </c>
      <c r="C204" s="69" t="s">
        <v>206</v>
      </c>
      <c r="D204" s="107" t="s">
        <v>621</v>
      </c>
      <c r="E204" s="107" t="s">
        <v>621</v>
      </c>
      <c r="F204" s="107" t="s">
        <v>621</v>
      </c>
      <c r="G204" s="107" t="s">
        <v>621</v>
      </c>
      <c r="H204" s="107" t="s">
        <v>621</v>
      </c>
      <c r="I204" s="107" t="s">
        <v>621</v>
      </c>
      <c r="J204" s="107" t="s">
        <v>621</v>
      </c>
      <c r="K204" s="107" t="s">
        <v>622</v>
      </c>
      <c r="L204" s="107" t="s">
        <v>622</v>
      </c>
      <c r="M204" s="107" t="s">
        <v>621</v>
      </c>
      <c r="N204" s="107" t="s">
        <v>622</v>
      </c>
      <c r="O204" s="107" t="s">
        <v>621</v>
      </c>
      <c r="P204" s="107" t="s">
        <v>621</v>
      </c>
      <c r="Q204" s="107" t="s">
        <v>621</v>
      </c>
      <c r="R204" s="107" t="s">
        <v>621</v>
      </c>
      <c r="S204" s="107" t="s">
        <v>621</v>
      </c>
      <c r="T204" s="107" t="s">
        <v>621</v>
      </c>
      <c r="U204" s="107" t="s">
        <v>623</v>
      </c>
      <c r="V204" s="107" t="s">
        <v>621</v>
      </c>
      <c r="W204" s="107" t="s">
        <v>621</v>
      </c>
      <c r="X204" s="107" t="s">
        <v>621</v>
      </c>
      <c r="Y204" s="107" t="s">
        <v>620</v>
      </c>
      <c r="Z204" s="107" t="s">
        <v>623</v>
      </c>
      <c r="AA204" s="107" t="s">
        <v>622</v>
      </c>
      <c r="AB204" s="107" t="s">
        <v>623</v>
      </c>
      <c r="AC204" s="107" t="s">
        <v>621</v>
      </c>
      <c r="AD204" s="107" t="s">
        <v>621</v>
      </c>
      <c r="AE204" s="107" t="s">
        <v>621</v>
      </c>
      <c r="AF204" s="107" t="s">
        <v>621</v>
      </c>
      <c r="AG204" s="107" t="s">
        <v>622</v>
      </c>
      <c r="AH204" s="107" t="s">
        <v>623</v>
      </c>
      <c r="AI204" s="107" t="s">
        <v>621</v>
      </c>
      <c r="AJ204" s="107" t="s">
        <v>623</v>
      </c>
      <c r="AK204" s="107" t="s">
        <v>623</v>
      </c>
      <c r="AL204" s="107" t="s">
        <v>621</v>
      </c>
      <c r="AM204" s="107" t="s">
        <v>621</v>
      </c>
      <c r="AN204" s="107" t="s">
        <v>621</v>
      </c>
      <c r="AO204" s="107" t="s">
        <v>621</v>
      </c>
      <c r="AP204" s="107" t="s">
        <v>623</v>
      </c>
      <c r="AQ204" s="107" t="s">
        <v>621</v>
      </c>
      <c r="AR204" s="107" t="s">
        <v>621</v>
      </c>
      <c r="AS204" s="107" t="s">
        <v>621</v>
      </c>
      <c r="AT204" s="107" t="s">
        <v>621</v>
      </c>
      <c r="AU204" s="107" t="s">
        <v>623</v>
      </c>
      <c r="AV204" s="107" t="s">
        <v>621</v>
      </c>
      <c r="AW204" s="107" t="s">
        <v>620</v>
      </c>
      <c r="AX204" s="107" t="s">
        <v>620</v>
      </c>
      <c r="AY204" s="107" t="s">
        <v>621</v>
      </c>
      <c r="AZ204" s="107" t="s">
        <v>621</v>
      </c>
      <c r="BA204" s="107" t="s">
        <v>621</v>
      </c>
      <c r="BC204" s="107">
        <f t="shared" si="18"/>
        <v>34</v>
      </c>
      <c r="BD204" s="107">
        <f t="shared" si="19"/>
        <v>5</v>
      </c>
      <c r="BE204" s="107">
        <f t="shared" si="20"/>
        <v>3</v>
      </c>
      <c r="BF204" s="107">
        <f t="shared" si="21"/>
        <v>8</v>
      </c>
      <c r="BG204" s="107">
        <f t="shared" si="22"/>
        <v>0</v>
      </c>
      <c r="BH204" s="107">
        <f t="shared" si="23"/>
        <v>42</v>
      </c>
    </row>
    <row r="205" spans="1:60" x14ac:dyDescent="0.25">
      <c r="A205" s="104">
        <v>702</v>
      </c>
      <c r="B205" s="69" t="s">
        <v>207</v>
      </c>
      <c r="C205" s="69" t="s">
        <v>206</v>
      </c>
      <c r="D205" s="107" t="s">
        <v>621</v>
      </c>
      <c r="E205" s="107" t="s">
        <v>621</v>
      </c>
      <c r="F205" s="107" t="s">
        <v>621</v>
      </c>
      <c r="G205" s="107" t="s">
        <v>621</v>
      </c>
      <c r="H205" s="107" t="s">
        <v>621</v>
      </c>
      <c r="I205" s="107" t="s">
        <v>623</v>
      </c>
      <c r="J205" s="107" t="s">
        <v>621</v>
      </c>
      <c r="K205" s="107" t="s">
        <v>621</v>
      </c>
      <c r="L205" s="107" t="s">
        <v>622</v>
      </c>
      <c r="M205" s="107" t="s">
        <v>621</v>
      </c>
      <c r="N205" s="107" t="s">
        <v>621</v>
      </c>
      <c r="O205" s="107" t="s">
        <v>621</v>
      </c>
      <c r="P205" s="107" t="s">
        <v>621</v>
      </c>
      <c r="Q205" s="107" t="s">
        <v>621</v>
      </c>
      <c r="R205" s="107" t="s">
        <v>623</v>
      </c>
      <c r="S205" s="107" t="s">
        <v>621</v>
      </c>
      <c r="T205" s="107" t="s">
        <v>621</v>
      </c>
      <c r="U205" s="107" t="s">
        <v>623</v>
      </c>
      <c r="V205" s="107" t="s">
        <v>621</v>
      </c>
      <c r="W205" s="107" t="s">
        <v>621</v>
      </c>
      <c r="X205" s="107" t="s">
        <v>621</v>
      </c>
      <c r="Y205" s="107" t="s">
        <v>620</v>
      </c>
      <c r="Z205" s="107" t="s">
        <v>623</v>
      </c>
      <c r="AA205" s="107" t="s">
        <v>622</v>
      </c>
      <c r="AB205" s="107" t="s">
        <v>623</v>
      </c>
      <c r="AC205" s="107" t="s">
        <v>622</v>
      </c>
      <c r="AD205" s="107" t="s">
        <v>621</v>
      </c>
      <c r="AE205" s="107" t="s">
        <v>621</v>
      </c>
      <c r="AF205" s="107" t="s">
        <v>621</v>
      </c>
      <c r="AG205" s="107" t="s">
        <v>621</v>
      </c>
      <c r="AH205" s="107" t="s">
        <v>620</v>
      </c>
      <c r="AI205" s="107" t="s">
        <v>621</v>
      </c>
      <c r="AJ205" s="107" t="s">
        <v>621</v>
      </c>
      <c r="AK205" s="107" t="s">
        <v>621</v>
      </c>
      <c r="AL205" s="107" t="s">
        <v>623</v>
      </c>
      <c r="AM205" s="107" t="s">
        <v>621</v>
      </c>
      <c r="AN205" s="107" t="s">
        <v>623</v>
      </c>
      <c r="AO205" s="107" t="s">
        <v>621</v>
      </c>
      <c r="AP205" s="107" t="s">
        <v>621</v>
      </c>
      <c r="AQ205" s="107" t="s">
        <v>621</v>
      </c>
      <c r="AR205" s="107" t="s">
        <v>621</v>
      </c>
      <c r="AS205" s="107" t="s">
        <v>621</v>
      </c>
      <c r="AT205" s="107" t="s">
        <v>621</v>
      </c>
      <c r="AU205" s="107" t="s">
        <v>622</v>
      </c>
      <c r="AV205" s="107" t="s">
        <v>621</v>
      </c>
      <c r="AW205" s="107" t="s">
        <v>623</v>
      </c>
      <c r="AX205" s="107" t="s">
        <v>622</v>
      </c>
      <c r="AY205" s="107" t="s">
        <v>621</v>
      </c>
      <c r="AZ205" s="107" t="s">
        <v>621</v>
      </c>
      <c r="BA205" s="107" t="s">
        <v>621</v>
      </c>
      <c r="BC205" s="107">
        <f t="shared" si="18"/>
        <v>35</v>
      </c>
      <c r="BD205" s="107">
        <f t="shared" si="19"/>
        <v>5</v>
      </c>
      <c r="BE205" s="107">
        <f t="shared" si="20"/>
        <v>2</v>
      </c>
      <c r="BF205" s="107">
        <f t="shared" si="21"/>
        <v>8</v>
      </c>
      <c r="BG205" s="107">
        <f t="shared" si="22"/>
        <v>0</v>
      </c>
      <c r="BH205" s="107">
        <f t="shared" si="23"/>
        <v>42</v>
      </c>
    </row>
    <row r="206" spans="1:60" x14ac:dyDescent="0.25">
      <c r="A206" s="104">
        <v>703</v>
      </c>
      <c r="B206" s="69" t="s">
        <v>628</v>
      </c>
      <c r="C206" s="69" t="s">
        <v>206</v>
      </c>
      <c r="D206" s="107" t="s">
        <v>621</v>
      </c>
      <c r="E206" s="107" t="s">
        <v>621</v>
      </c>
      <c r="F206" s="107" t="s">
        <v>621</v>
      </c>
      <c r="G206" s="107" t="s">
        <v>621</v>
      </c>
      <c r="H206" s="107" t="s">
        <v>621</v>
      </c>
      <c r="I206" s="107" t="s">
        <v>621</v>
      </c>
      <c r="J206" s="107" t="s">
        <v>621</v>
      </c>
      <c r="K206" s="107" t="s">
        <v>622</v>
      </c>
      <c r="L206" s="107" t="s">
        <v>621</v>
      </c>
      <c r="M206" s="107" t="s">
        <v>621</v>
      </c>
      <c r="N206" s="107" t="s">
        <v>622</v>
      </c>
      <c r="O206" s="107" t="s">
        <v>621</v>
      </c>
      <c r="P206" s="107" t="s">
        <v>621</v>
      </c>
      <c r="Q206" s="107" t="s">
        <v>621</v>
      </c>
      <c r="R206" s="107" t="s">
        <v>621</v>
      </c>
      <c r="S206" s="107" t="s">
        <v>621</v>
      </c>
      <c r="T206" s="107" t="s">
        <v>621</v>
      </c>
      <c r="U206" s="107" t="s">
        <v>621</v>
      </c>
      <c r="V206" s="107" t="s">
        <v>621</v>
      </c>
      <c r="W206" s="107" t="s">
        <v>621</v>
      </c>
      <c r="X206" s="107" t="s">
        <v>621</v>
      </c>
      <c r="Y206" s="107" t="s">
        <v>620</v>
      </c>
      <c r="Z206" s="107" t="s">
        <v>621</v>
      </c>
      <c r="AA206" s="107" t="s">
        <v>622</v>
      </c>
      <c r="AB206" s="107" t="s">
        <v>623</v>
      </c>
      <c r="AC206" s="107" t="s">
        <v>622</v>
      </c>
      <c r="AD206" s="107" t="s">
        <v>621</v>
      </c>
      <c r="AE206" s="107" t="s">
        <v>623</v>
      </c>
      <c r="AF206" s="107" t="s">
        <v>621</v>
      </c>
      <c r="AG206" s="107" t="s">
        <v>622</v>
      </c>
      <c r="AH206" s="107" t="s">
        <v>621</v>
      </c>
      <c r="AI206" s="107" t="s">
        <v>621</v>
      </c>
      <c r="AJ206" s="107" t="s">
        <v>623</v>
      </c>
      <c r="AK206" s="107" t="s">
        <v>623</v>
      </c>
      <c r="AL206" s="107" t="s">
        <v>621</v>
      </c>
      <c r="AM206" s="107" t="s">
        <v>621</v>
      </c>
      <c r="AN206" s="107" t="s">
        <v>622</v>
      </c>
      <c r="AO206" s="107" t="s">
        <v>622</v>
      </c>
      <c r="AP206" s="107" t="s">
        <v>622</v>
      </c>
      <c r="AQ206" s="107" t="s">
        <v>621</v>
      </c>
      <c r="AR206" s="107" t="s">
        <v>623</v>
      </c>
      <c r="AS206" s="107" t="s">
        <v>621</v>
      </c>
      <c r="AT206" s="107" t="s">
        <v>621</v>
      </c>
      <c r="AU206" s="107" t="s">
        <v>621</v>
      </c>
      <c r="AV206" s="107" t="s">
        <v>621</v>
      </c>
      <c r="AW206" s="107" t="s">
        <v>621</v>
      </c>
      <c r="AX206" s="107" t="s">
        <v>621</v>
      </c>
      <c r="AY206" s="107" t="s">
        <v>621</v>
      </c>
      <c r="AZ206" s="107" t="s">
        <v>623</v>
      </c>
      <c r="BA206" s="107" t="s">
        <v>623</v>
      </c>
      <c r="BC206" s="107">
        <f t="shared" si="18"/>
        <v>34</v>
      </c>
      <c r="BD206" s="107">
        <f t="shared" si="19"/>
        <v>8</v>
      </c>
      <c r="BE206" s="107">
        <f t="shared" si="20"/>
        <v>1</v>
      </c>
      <c r="BF206" s="107">
        <f t="shared" si="21"/>
        <v>7</v>
      </c>
      <c r="BG206" s="107">
        <f t="shared" si="22"/>
        <v>0</v>
      </c>
      <c r="BH206" s="107">
        <f t="shared" si="23"/>
        <v>43</v>
      </c>
    </row>
    <row r="207" spans="1:60" x14ac:dyDescent="0.25">
      <c r="A207" s="104">
        <v>704</v>
      </c>
      <c r="B207" s="69" t="s">
        <v>209</v>
      </c>
      <c r="C207" s="69" t="s">
        <v>206</v>
      </c>
      <c r="D207" s="107" t="s">
        <v>621</v>
      </c>
      <c r="E207" s="107" t="s">
        <v>621</v>
      </c>
      <c r="F207" s="107" t="s">
        <v>621</v>
      </c>
      <c r="G207" s="107" t="s">
        <v>621</v>
      </c>
      <c r="H207" s="107" t="s">
        <v>621</v>
      </c>
      <c r="I207" s="107" t="s">
        <v>623</v>
      </c>
      <c r="J207" s="107" t="s">
        <v>621</v>
      </c>
      <c r="K207" s="107" t="s">
        <v>623</v>
      </c>
      <c r="L207" s="107" t="s">
        <v>622</v>
      </c>
      <c r="M207" s="107" t="s">
        <v>621</v>
      </c>
      <c r="N207" s="107" t="s">
        <v>622</v>
      </c>
      <c r="O207" s="107" t="s">
        <v>621</v>
      </c>
      <c r="P207" s="107" t="s">
        <v>621</v>
      </c>
      <c r="Q207" s="107" t="s">
        <v>621</v>
      </c>
      <c r="R207" s="107" t="s">
        <v>623</v>
      </c>
      <c r="S207" s="107" t="s">
        <v>621</v>
      </c>
      <c r="T207" s="107" t="s">
        <v>621</v>
      </c>
      <c r="U207" s="107" t="s">
        <v>621</v>
      </c>
      <c r="V207" s="107" t="s">
        <v>621</v>
      </c>
      <c r="W207" s="107" t="s">
        <v>621</v>
      </c>
      <c r="X207" s="107" t="s">
        <v>621</v>
      </c>
      <c r="Y207" s="107" t="s">
        <v>620</v>
      </c>
      <c r="Z207" s="107" t="s">
        <v>623</v>
      </c>
      <c r="AA207" s="107" t="s">
        <v>621</v>
      </c>
      <c r="AB207" s="107" t="s">
        <v>623</v>
      </c>
      <c r="AC207" s="107" t="s">
        <v>622</v>
      </c>
      <c r="AD207" s="107" t="s">
        <v>621</v>
      </c>
      <c r="AE207" s="107" t="s">
        <v>621</v>
      </c>
      <c r="AF207" s="107" t="s">
        <v>621</v>
      </c>
      <c r="AG207" s="107" t="s">
        <v>622</v>
      </c>
      <c r="AH207" s="107" t="s">
        <v>620</v>
      </c>
      <c r="AI207" s="107" t="s">
        <v>621</v>
      </c>
      <c r="AJ207" s="107" t="s">
        <v>621</v>
      </c>
      <c r="AK207" s="107" t="s">
        <v>621</v>
      </c>
      <c r="AL207" s="107" t="s">
        <v>621</v>
      </c>
      <c r="AM207" s="107" t="s">
        <v>621</v>
      </c>
      <c r="AN207" s="107" t="s">
        <v>622</v>
      </c>
      <c r="AO207" s="107" t="s">
        <v>622</v>
      </c>
      <c r="AP207" s="107" t="s">
        <v>621</v>
      </c>
      <c r="AQ207" s="107" t="s">
        <v>621</v>
      </c>
      <c r="AR207" s="107" t="s">
        <v>621</v>
      </c>
      <c r="AS207" s="107" t="s">
        <v>621</v>
      </c>
      <c r="AT207" s="107" t="s">
        <v>621</v>
      </c>
      <c r="AU207" s="107" t="s">
        <v>621</v>
      </c>
      <c r="AV207" s="107" t="s">
        <v>621</v>
      </c>
      <c r="AW207" s="107" t="s">
        <v>623</v>
      </c>
      <c r="AX207" s="107" t="s">
        <v>621</v>
      </c>
      <c r="AY207" s="107" t="s">
        <v>621</v>
      </c>
      <c r="AZ207" s="107" t="s">
        <v>623</v>
      </c>
      <c r="BA207" s="107" t="s">
        <v>620</v>
      </c>
      <c r="BC207" s="107">
        <f t="shared" si="18"/>
        <v>34</v>
      </c>
      <c r="BD207" s="107">
        <f t="shared" si="19"/>
        <v>6</v>
      </c>
      <c r="BE207" s="107">
        <f t="shared" si="20"/>
        <v>3</v>
      </c>
      <c r="BF207" s="107">
        <f t="shared" si="21"/>
        <v>7</v>
      </c>
      <c r="BG207" s="107">
        <f t="shared" si="22"/>
        <v>0</v>
      </c>
      <c r="BH207" s="107">
        <f t="shared" si="23"/>
        <v>43</v>
      </c>
    </row>
    <row r="208" spans="1:60" x14ac:dyDescent="0.25">
      <c r="A208" s="104">
        <v>705</v>
      </c>
      <c r="B208" s="69" t="s">
        <v>210</v>
      </c>
      <c r="C208" s="69" t="s">
        <v>206</v>
      </c>
      <c r="D208" s="107" t="s">
        <v>621</v>
      </c>
      <c r="E208" s="107" t="s">
        <v>621</v>
      </c>
      <c r="F208" s="107" t="s">
        <v>621</v>
      </c>
      <c r="G208" s="107" t="s">
        <v>621</v>
      </c>
      <c r="H208" s="107" t="s">
        <v>621</v>
      </c>
      <c r="I208" s="107" t="s">
        <v>621</v>
      </c>
      <c r="J208" s="107" t="s">
        <v>621</v>
      </c>
      <c r="K208" s="107" t="s">
        <v>622</v>
      </c>
      <c r="L208" s="107" t="s">
        <v>622</v>
      </c>
      <c r="M208" s="107" t="s">
        <v>621</v>
      </c>
      <c r="N208" s="107" t="s">
        <v>621</v>
      </c>
      <c r="O208" s="107" t="s">
        <v>621</v>
      </c>
      <c r="P208" s="107" t="s">
        <v>621</v>
      </c>
      <c r="Q208" s="107" t="s">
        <v>621</v>
      </c>
      <c r="R208" s="107" t="s">
        <v>623</v>
      </c>
      <c r="S208" s="107" t="s">
        <v>621</v>
      </c>
      <c r="T208" s="107" t="s">
        <v>621</v>
      </c>
      <c r="U208" s="107" t="s">
        <v>623</v>
      </c>
      <c r="V208" s="107" t="s">
        <v>623</v>
      </c>
      <c r="W208" s="107" t="s">
        <v>621</v>
      </c>
      <c r="X208" s="107" t="s">
        <v>621</v>
      </c>
      <c r="Y208" s="107" t="s">
        <v>621</v>
      </c>
      <c r="Z208" s="107" t="s">
        <v>621</v>
      </c>
      <c r="AA208" s="107" t="s">
        <v>621</v>
      </c>
      <c r="AB208" s="107" t="s">
        <v>623</v>
      </c>
      <c r="AC208" s="107" t="s">
        <v>622</v>
      </c>
      <c r="AD208" s="107" t="s">
        <v>621</v>
      </c>
      <c r="AE208" s="107" t="s">
        <v>623</v>
      </c>
      <c r="AF208" s="107" t="s">
        <v>621</v>
      </c>
      <c r="AG208" s="107" t="s">
        <v>621</v>
      </c>
      <c r="AH208" s="107" t="s">
        <v>621</v>
      </c>
      <c r="AI208" s="107" t="s">
        <v>621</v>
      </c>
      <c r="AJ208" s="107" t="s">
        <v>623</v>
      </c>
      <c r="AK208" s="107" t="s">
        <v>623</v>
      </c>
      <c r="AL208" s="107" t="s">
        <v>623</v>
      </c>
      <c r="AM208" s="107" t="s">
        <v>621</v>
      </c>
      <c r="AN208" s="107" t="s">
        <v>621</v>
      </c>
      <c r="AO208" s="107" t="s">
        <v>622</v>
      </c>
      <c r="AP208" s="107" t="s">
        <v>623</v>
      </c>
      <c r="AQ208" s="107" t="s">
        <v>621</v>
      </c>
      <c r="AR208" s="107" t="s">
        <v>621</v>
      </c>
      <c r="AS208" s="107" t="s">
        <v>621</v>
      </c>
      <c r="AT208" s="107" t="s">
        <v>621</v>
      </c>
      <c r="AU208" s="107" t="s">
        <v>623</v>
      </c>
      <c r="AV208" s="107" t="s">
        <v>621</v>
      </c>
      <c r="AW208" s="107" t="s">
        <v>621</v>
      </c>
      <c r="AX208" s="107" t="s">
        <v>621</v>
      </c>
      <c r="AY208" s="107" t="s">
        <v>623</v>
      </c>
      <c r="AZ208" s="107" t="s">
        <v>621</v>
      </c>
      <c r="BA208" s="107" t="s">
        <v>620</v>
      </c>
      <c r="BC208" s="107">
        <f t="shared" si="18"/>
        <v>34</v>
      </c>
      <c r="BD208" s="107">
        <f t="shared" si="19"/>
        <v>4</v>
      </c>
      <c r="BE208" s="107">
        <f t="shared" si="20"/>
        <v>1</v>
      </c>
      <c r="BF208" s="107">
        <f t="shared" si="21"/>
        <v>11</v>
      </c>
      <c r="BG208" s="107">
        <f t="shared" si="22"/>
        <v>0</v>
      </c>
      <c r="BH208" s="107">
        <f t="shared" si="23"/>
        <v>39</v>
      </c>
    </row>
    <row r="209" spans="1:60" x14ac:dyDescent="0.25">
      <c r="A209" s="104">
        <v>706</v>
      </c>
      <c r="B209" s="69" t="s">
        <v>629</v>
      </c>
      <c r="C209" s="69" t="s">
        <v>206</v>
      </c>
      <c r="D209" s="107" t="s">
        <v>621</v>
      </c>
      <c r="E209" s="107" t="s">
        <v>621</v>
      </c>
      <c r="F209" s="107" t="s">
        <v>623</v>
      </c>
      <c r="G209" s="107" t="s">
        <v>621</v>
      </c>
      <c r="H209" s="107" t="s">
        <v>621</v>
      </c>
      <c r="I209" s="107" t="s">
        <v>621</v>
      </c>
      <c r="J209" s="107" t="s">
        <v>621</v>
      </c>
      <c r="K209" s="107" t="s">
        <v>622</v>
      </c>
      <c r="L209" s="107" t="s">
        <v>621</v>
      </c>
      <c r="M209" s="107" t="s">
        <v>621</v>
      </c>
      <c r="N209" s="107" t="s">
        <v>622</v>
      </c>
      <c r="O209" s="107" t="s">
        <v>621</v>
      </c>
      <c r="P209" s="107" t="s">
        <v>622</v>
      </c>
      <c r="Q209" s="107" t="s">
        <v>621</v>
      </c>
      <c r="R209" s="107" t="s">
        <v>621</v>
      </c>
      <c r="S209" s="107" t="s">
        <v>621</v>
      </c>
      <c r="T209" s="107" t="s">
        <v>621</v>
      </c>
      <c r="U209" s="107" t="s">
        <v>623</v>
      </c>
      <c r="V209" s="107" t="s">
        <v>621</v>
      </c>
      <c r="W209" s="107" t="s">
        <v>621</v>
      </c>
      <c r="X209" s="107" t="s">
        <v>621</v>
      </c>
      <c r="Y209" s="107" t="s">
        <v>620</v>
      </c>
      <c r="Z209" s="107" t="s">
        <v>623</v>
      </c>
      <c r="AA209" s="107" t="s">
        <v>621</v>
      </c>
      <c r="AB209" s="107" t="s">
        <v>623</v>
      </c>
      <c r="AC209" s="107" t="s">
        <v>622</v>
      </c>
      <c r="AD209" s="107" t="s">
        <v>621</v>
      </c>
      <c r="AE209" s="107" t="s">
        <v>623</v>
      </c>
      <c r="AF209" s="107" t="s">
        <v>621</v>
      </c>
      <c r="AG209" s="107" t="s">
        <v>622</v>
      </c>
      <c r="AH209" s="107" t="s">
        <v>621</v>
      </c>
      <c r="AI209" s="107" t="s">
        <v>621</v>
      </c>
      <c r="AJ209" s="107" t="s">
        <v>623</v>
      </c>
      <c r="AK209" s="107" t="s">
        <v>623</v>
      </c>
      <c r="AL209" s="107" t="s">
        <v>621</v>
      </c>
      <c r="AM209" s="107" t="s">
        <v>621</v>
      </c>
      <c r="AN209" s="107" t="s">
        <v>622</v>
      </c>
      <c r="AO209" s="107" t="s">
        <v>622</v>
      </c>
      <c r="AP209" s="107" t="s">
        <v>622</v>
      </c>
      <c r="AQ209" s="107" t="s">
        <v>621</v>
      </c>
      <c r="AR209" s="107" t="s">
        <v>623</v>
      </c>
      <c r="AS209" s="107" t="s">
        <v>621</v>
      </c>
      <c r="AT209" s="107" t="s">
        <v>621</v>
      </c>
      <c r="AU209" s="107" t="s">
        <v>621</v>
      </c>
      <c r="AV209" s="107" t="s">
        <v>623</v>
      </c>
      <c r="AW209" s="107" t="s">
        <v>623</v>
      </c>
      <c r="AX209" s="107" t="s">
        <v>623</v>
      </c>
      <c r="AY209" s="107" t="s">
        <v>621</v>
      </c>
      <c r="AZ209" s="107" t="s">
        <v>620</v>
      </c>
      <c r="BA209" s="107" t="s">
        <v>621</v>
      </c>
      <c r="BC209" s="107">
        <f t="shared" si="18"/>
        <v>29</v>
      </c>
      <c r="BD209" s="107">
        <f t="shared" si="19"/>
        <v>8</v>
      </c>
      <c r="BE209" s="107">
        <f t="shared" si="20"/>
        <v>2</v>
      </c>
      <c r="BF209" s="107">
        <f t="shared" si="21"/>
        <v>11</v>
      </c>
      <c r="BG209" s="107">
        <f t="shared" si="22"/>
        <v>0</v>
      </c>
      <c r="BH209" s="107">
        <f t="shared" si="23"/>
        <v>39</v>
      </c>
    </row>
    <row r="210" spans="1:60" x14ac:dyDescent="0.25">
      <c r="A210" s="104">
        <v>707</v>
      </c>
      <c r="B210" s="69" t="s">
        <v>195</v>
      </c>
      <c r="C210" s="69" t="s">
        <v>206</v>
      </c>
      <c r="D210" s="107" t="s">
        <v>621</v>
      </c>
      <c r="E210" s="107" t="s">
        <v>621</v>
      </c>
      <c r="F210" s="107" t="s">
        <v>621</v>
      </c>
      <c r="G210" s="107" t="s">
        <v>621</v>
      </c>
      <c r="H210" s="107" t="s">
        <v>621</v>
      </c>
      <c r="I210" s="107" t="s">
        <v>621</v>
      </c>
      <c r="J210" s="107" t="s">
        <v>621</v>
      </c>
      <c r="K210" s="107" t="s">
        <v>621</v>
      </c>
      <c r="L210" s="107" t="s">
        <v>622</v>
      </c>
      <c r="M210" s="107" t="s">
        <v>621</v>
      </c>
      <c r="N210" s="107" t="s">
        <v>622</v>
      </c>
      <c r="O210" s="107" t="s">
        <v>621</v>
      </c>
      <c r="P210" s="107" t="s">
        <v>621</v>
      </c>
      <c r="Q210" s="107" t="s">
        <v>621</v>
      </c>
      <c r="R210" s="107" t="s">
        <v>623</v>
      </c>
      <c r="S210" s="107" t="s">
        <v>621</v>
      </c>
      <c r="T210" s="107" t="s">
        <v>621</v>
      </c>
      <c r="U210" s="107" t="s">
        <v>623</v>
      </c>
      <c r="V210" s="107" t="s">
        <v>621</v>
      </c>
      <c r="W210" s="107" t="s">
        <v>620</v>
      </c>
      <c r="X210" s="107" t="s">
        <v>621</v>
      </c>
      <c r="Y210" s="107" t="s">
        <v>621</v>
      </c>
      <c r="Z210" s="107" t="s">
        <v>623</v>
      </c>
      <c r="AA210" s="107" t="s">
        <v>622</v>
      </c>
      <c r="AB210" s="107" t="s">
        <v>621</v>
      </c>
      <c r="AC210" s="107" t="s">
        <v>622</v>
      </c>
      <c r="AD210" s="107" t="s">
        <v>621</v>
      </c>
      <c r="AE210" s="107" t="s">
        <v>621</v>
      </c>
      <c r="AF210" s="107" t="s">
        <v>621</v>
      </c>
      <c r="AG210" s="107" t="s">
        <v>622</v>
      </c>
      <c r="AH210" s="107" t="s">
        <v>621</v>
      </c>
      <c r="AI210" s="107" t="s">
        <v>621</v>
      </c>
      <c r="AJ210" s="107" t="s">
        <v>623</v>
      </c>
      <c r="AK210" s="107" t="s">
        <v>623</v>
      </c>
      <c r="AL210" s="107" t="s">
        <v>621</v>
      </c>
      <c r="AM210" s="107" t="s">
        <v>621</v>
      </c>
      <c r="AN210" s="107" t="s">
        <v>623</v>
      </c>
      <c r="AO210" s="107" t="s">
        <v>622</v>
      </c>
      <c r="AP210" s="107" t="s">
        <v>623</v>
      </c>
      <c r="AQ210" s="107" t="s">
        <v>621</v>
      </c>
      <c r="AR210" s="107" t="s">
        <v>621</v>
      </c>
      <c r="AS210" s="107" t="s">
        <v>621</v>
      </c>
      <c r="AT210" s="107" t="s">
        <v>621</v>
      </c>
      <c r="AU210" s="107" t="s">
        <v>621</v>
      </c>
      <c r="AV210" s="107" t="s">
        <v>621</v>
      </c>
      <c r="AW210" s="107" t="s">
        <v>621</v>
      </c>
      <c r="AX210" s="107" t="s">
        <v>621</v>
      </c>
      <c r="AY210" s="107" t="s">
        <v>621</v>
      </c>
      <c r="AZ210" s="107" t="s">
        <v>621</v>
      </c>
      <c r="BA210" s="107" t="s">
        <v>621</v>
      </c>
      <c r="BC210" s="107">
        <f t="shared" si="18"/>
        <v>36</v>
      </c>
      <c r="BD210" s="107">
        <f t="shared" si="19"/>
        <v>6</v>
      </c>
      <c r="BE210" s="107">
        <f t="shared" si="20"/>
        <v>1</v>
      </c>
      <c r="BF210" s="107">
        <f t="shared" si="21"/>
        <v>7</v>
      </c>
      <c r="BG210" s="107">
        <f t="shared" si="22"/>
        <v>0</v>
      </c>
      <c r="BH210" s="107">
        <f t="shared" si="23"/>
        <v>43</v>
      </c>
    </row>
    <row r="211" spans="1:60" x14ac:dyDescent="0.25">
      <c r="A211" s="104">
        <v>708</v>
      </c>
      <c r="B211" s="69" t="s">
        <v>636</v>
      </c>
      <c r="C211" s="69" t="s">
        <v>206</v>
      </c>
      <c r="D211" s="107" t="s">
        <v>621</v>
      </c>
      <c r="E211" s="107" t="s">
        <v>621</v>
      </c>
      <c r="F211" s="107" t="s">
        <v>621</v>
      </c>
      <c r="G211" s="107" t="s">
        <v>621</v>
      </c>
      <c r="H211" s="107" t="s">
        <v>621</v>
      </c>
      <c r="I211" s="107" t="s">
        <v>621</v>
      </c>
      <c r="J211" s="107" t="s">
        <v>621</v>
      </c>
      <c r="K211" s="107" t="s">
        <v>621</v>
      </c>
      <c r="L211" s="107" t="s">
        <v>622</v>
      </c>
      <c r="M211" s="107" t="s">
        <v>621</v>
      </c>
      <c r="N211" s="107" t="s">
        <v>622</v>
      </c>
      <c r="O211" s="107" t="s">
        <v>621</v>
      </c>
      <c r="P211" s="107" t="s">
        <v>621</v>
      </c>
      <c r="Q211" s="107" t="s">
        <v>621</v>
      </c>
      <c r="R211" s="107" t="s">
        <v>623</v>
      </c>
      <c r="S211" s="107" t="s">
        <v>621</v>
      </c>
      <c r="T211" s="107" t="s">
        <v>621</v>
      </c>
      <c r="U211" s="107" t="s">
        <v>621</v>
      </c>
      <c r="V211" s="107" t="s">
        <v>621</v>
      </c>
      <c r="W211" s="107" t="s">
        <v>621</v>
      </c>
      <c r="X211" s="107" t="s">
        <v>620</v>
      </c>
      <c r="Y211" s="107" t="s">
        <v>620</v>
      </c>
      <c r="Z211" s="107" t="s">
        <v>621</v>
      </c>
      <c r="AA211" s="107" t="s">
        <v>622</v>
      </c>
      <c r="AB211" s="107" t="s">
        <v>621</v>
      </c>
      <c r="AC211" s="107" t="s">
        <v>622</v>
      </c>
      <c r="AD211" s="107" t="s">
        <v>621</v>
      </c>
      <c r="AE211" s="107" t="s">
        <v>621</v>
      </c>
      <c r="AF211" s="107" t="s">
        <v>621</v>
      </c>
      <c r="AG211" s="107" t="s">
        <v>622</v>
      </c>
      <c r="AH211" s="107" t="s">
        <v>621</v>
      </c>
      <c r="AI211" s="107" t="s">
        <v>621</v>
      </c>
      <c r="AJ211" s="107" t="s">
        <v>621</v>
      </c>
      <c r="AK211" s="107" t="s">
        <v>623</v>
      </c>
      <c r="AL211" s="107" t="s">
        <v>621</v>
      </c>
      <c r="AM211" s="107" t="s">
        <v>621</v>
      </c>
      <c r="AN211" s="107" t="s">
        <v>622</v>
      </c>
      <c r="AO211" s="107" t="s">
        <v>622</v>
      </c>
      <c r="AP211" s="107" t="s">
        <v>621</v>
      </c>
      <c r="AQ211" s="107" t="s">
        <v>621</v>
      </c>
      <c r="AR211" s="107" t="s">
        <v>621</v>
      </c>
      <c r="AS211" s="107" t="s">
        <v>621</v>
      </c>
      <c r="AT211" s="107" t="s">
        <v>621</v>
      </c>
      <c r="AU211" s="107" t="s">
        <v>623</v>
      </c>
      <c r="AV211" s="107" t="s">
        <v>621</v>
      </c>
      <c r="AW211" s="107" t="s">
        <v>623</v>
      </c>
      <c r="AX211" s="107" t="s">
        <v>622</v>
      </c>
      <c r="AY211" s="107" t="s">
        <v>621</v>
      </c>
      <c r="AZ211" s="107" t="s">
        <v>621</v>
      </c>
      <c r="BA211" s="107" t="s">
        <v>621</v>
      </c>
      <c r="BC211" s="107">
        <f t="shared" si="18"/>
        <v>36</v>
      </c>
      <c r="BD211" s="107">
        <f t="shared" si="19"/>
        <v>8</v>
      </c>
      <c r="BE211" s="107">
        <f t="shared" si="20"/>
        <v>2</v>
      </c>
      <c r="BF211" s="107">
        <f t="shared" si="21"/>
        <v>4</v>
      </c>
      <c r="BG211" s="107">
        <f t="shared" si="22"/>
        <v>0</v>
      </c>
      <c r="BH211" s="107">
        <f t="shared" si="23"/>
        <v>46</v>
      </c>
    </row>
    <row r="212" spans="1:60" x14ac:dyDescent="0.25">
      <c r="A212" s="104">
        <v>709</v>
      </c>
      <c r="B212" s="69" t="s">
        <v>213</v>
      </c>
      <c r="C212" s="69" t="s">
        <v>206</v>
      </c>
      <c r="D212" s="107" t="s">
        <v>621</v>
      </c>
      <c r="E212" s="107" t="s">
        <v>621</v>
      </c>
      <c r="F212" s="107" t="s">
        <v>621</v>
      </c>
      <c r="G212" s="107" t="s">
        <v>621</v>
      </c>
      <c r="H212" s="107" t="s">
        <v>621</v>
      </c>
      <c r="I212" s="107" t="s">
        <v>621</v>
      </c>
      <c r="J212" s="107" t="s">
        <v>621</v>
      </c>
      <c r="K212" s="107" t="s">
        <v>622</v>
      </c>
      <c r="L212" s="107" t="s">
        <v>622</v>
      </c>
      <c r="M212" s="107" t="s">
        <v>621</v>
      </c>
      <c r="N212" s="107" t="s">
        <v>622</v>
      </c>
      <c r="O212" s="107" t="s">
        <v>621</v>
      </c>
      <c r="P212" s="107" t="s">
        <v>621</v>
      </c>
      <c r="Q212" s="107" t="s">
        <v>621</v>
      </c>
      <c r="R212" s="107" t="s">
        <v>623</v>
      </c>
      <c r="S212" s="107" t="s">
        <v>621</v>
      </c>
      <c r="T212" s="107" t="s">
        <v>621</v>
      </c>
      <c r="U212" s="107" t="s">
        <v>623</v>
      </c>
      <c r="V212" s="107" t="s">
        <v>623</v>
      </c>
      <c r="W212" s="107" t="s">
        <v>621</v>
      </c>
      <c r="X212" s="107" t="s">
        <v>620</v>
      </c>
      <c r="Y212" s="107" t="s">
        <v>621</v>
      </c>
      <c r="Z212" s="107" t="s">
        <v>621</v>
      </c>
      <c r="AA212" s="107" t="s">
        <v>621</v>
      </c>
      <c r="AB212" s="107" t="s">
        <v>623</v>
      </c>
      <c r="AC212" s="107" t="s">
        <v>622</v>
      </c>
      <c r="AD212" s="107" t="s">
        <v>621</v>
      </c>
      <c r="AE212" s="107" t="s">
        <v>623</v>
      </c>
      <c r="AF212" s="107" t="s">
        <v>621</v>
      </c>
      <c r="AG212" s="107" t="s">
        <v>622</v>
      </c>
      <c r="AH212" s="107" t="s">
        <v>620</v>
      </c>
      <c r="AI212" s="107" t="s">
        <v>621</v>
      </c>
      <c r="AJ212" s="107" t="s">
        <v>620</v>
      </c>
      <c r="AK212" s="107" t="s">
        <v>620</v>
      </c>
      <c r="AL212" s="107" t="s">
        <v>623</v>
      </c>
      <c r="AM212" s="107" t="s">
        <v>622</v>
      </c>
      <c r="AN212" s="107" t="s">
        <v>621</v>
      </c>
      <c r="AO212" s="107" t="s">
        <v>621</v>
      </c>
      <c r="AP212" s="107" t="s">
        <v>623</v>
      </c>
      <c r="AQ212" s="107" t="s">
        <v>621</v>
      </c>
      <c r="AR212" s="107" t="s">
        <v>621</v>
      </c>
      <c r="AS212" s="107" t="s">
        <v>621</v>
      </c>
      <c r="AT212" s="107" t="s">
        <v>621</v>
      </c>
      <c r="AU212" s="107" t="s">
        <v>621</v>
      </c>
      <c r="AV212" s="107" t="s">
        <v>621</v>
      </c>
      <c r="AW212" s="107" t="s">
        <v>620</v>
      </c>
      <c r="AX212" s="107" t="s">
        <v>621</v>
      </c>
      <c r="AY212" s="107" t="s">
        <v>621</v>
      </c>
      <c r="AZ212" s="107" t="s">
        <v>621</v>
      </c>
      <c r="BA212" s="107" t="s">
        <v>620</v>
      </c>
      <c r="BC212" s="107">
        <f t="shared" si="18"/>
        <v>31</v>
      </c>
      <c r="BD212" s="107">
        <f t="shared" si="19"/>
        <v>6</v>
      </c>
      <c r="BE212" s="107">
        <f t="shared" si="20"/>
        <v>6</v>
      </c>
      <c r="BF212" s="107">
        <f t="shared" si="21"/>
        <v>7</v>
      </c>
      <c r="BG212" s="107">
        <f t="shared" si="22"/>
        <v>0</v>
      </c>
      <c r="BH212" s="107">
        <f t="shared" si="23"/>
        <v>43</v>
      </c>
    </row>
    <row r="213" spans="1:60" x14ac:dyDescent="0.25">
      <c r="A213" s="104">
        <v>710</v>
      </c>
      <c r="B213" s="69" t="s">
        <v>214</v>
      </c>
      <c r="C213" s="69" t="s">
        <v>206</v>
      </c>
      <c r="D213" s="107" t="s">
        <v>621</v>
      </c>
      <c r="E213" s="107" t="s">
        <v>621</v>
      </c>
      <c r="F213" s="107" t="s">
        <v>623</v>
      </c>
      <c r="G213" s="107" t="s">
        <v>621</v>
      </c>
      <c r="H213" s="107" t="s">
        <v>621</v>
      </c>
      <c r="I213" s="107" t="s">
        <v>621</v>
      </c>
      <c r="J213" s="107" t="s">
        <v>622</v>
      </c>
      <c r="K213" s="107" t="s">
        <v>622</v>
      </c>
      <c r="L213" s="107" t="s">
        <v>622</v>
      </c>
      <c r="M213" s="107" t="s">
        <v>621</v>
      </c>
      <c r="N213" s="107" t="s">
        <v>622</v>
      </c>
      <c r="O213" s="107" t="s">
        <v>621</v>
      </c>
      <c r="P213" s="107" t="s">
        <v>621</v>
      </c>
      <c r="Q213" s="107" t="s">
        <v>623</v>
      </c>
      <c r="R213" s="107" t="s">
        <v>623</v>
      </c>
      <c r="S213" s="107" t="s">
        <v>621</v>
      </c>
      <c r="T213" s="107" t="s">
        <v>621</v>
      </c>
      <c r="U213" s="107" t="s">
        <v>621</v>
      </c>
      <c r="V213" s="107" t="s">
        <v>621</v>
      </c>
      <c r="W213" s="107" t="s">
        <v>621</v>
      </c>
      <c r="X213" s="107" t="s">
        <v>621</v>
      </c>
      <c r="Y213" s="107" t="s">
        <v>621</v>
      </c>
      <c r="Z213" s="107" t="s">
        <v>623</v>
      </c>
      <c r="AA213" s="107" t="s">
        <v>622</v>
      </c>
      <c r="AB213" s="107" t="s">
        <v>621</v>
      </c>
      <c r="AC213" s="107" t="s">
        <v>622</v>
      </c>
      <c r="AD213" s="107" t="s">
        <v>620</v>
      </c>
      <c r="AE213" s="107" t="s">
        <v>621</v>
      </c>
      <c r="AF213" s="107" t="s">
        <v>621</v>
      </c>
      <c r="AG213" s="107" t="s">
        <v>622</v>
      </c>
      <c r="AH213" s="107" t="s">
        <v>621</v>
      </c>
      <c r="AI213" s="107" t="s">
        <v>621</v>
      </c>
      <c r="AJ213" s="107" t="s">
        <v>621</v>
      </c>
      <c r="AK213" s="107" t="s">
        <v>621</v>
      </c>
      <c r="AL213" s="107" t="s">
        <v>623</v>
      </c>
      <c r="AM213" s="107" t="s">
        <v>621</v>
      </c>
      <c r="AN213" s="107" t="s">
        <v>622</v>
      </c>
      <c r="AO213" s="107" t="s">
        <v>622</v>
      </c>
      <c r="AP213" s="107" t="s">
        <v>620</v>
      </c>
      <c r="AQ213" s="107" t="s">
        <v>621</v>
      </c>
      <c r="AR213" s="107" t="s">
        <v>621</v>
      </c>
      <c r="AS213" s="107" t="s">
        <v>621</v>
      </c>
      <c r="AT213" s="107" t="s">
        <v>621</v>
      </c>
      <c r="AU213" s="107" t="s">
        <v>623</v>
      </c>
      <c r="AV213" s="107" t="s">
        <v>621</v>
      </c>
      <c r="AW213" s="107" t="s">
        <v>623</v>
      </c>
      <c r="AX213" s="107" t="s">
        <v>621</v>
      </c>
      <c r="AY213" s="107" t="s">
        <v>621</v>
      </c>
      <c r="AZ213" s="107" t="s">
        <v>621</v>
      </c>
      <c r="BA213" s="107" t="s">
        <v>621</v>
      </c>
      <c r="BC213" s="107">
        <f t="shared" si="18"/>
        <v>32</v>
      </c>
      <c r="BD213" s="107">
        <f t="shared" si="19"/>
        <v>9</v>
      </c>
      <c r="BE213" s="107">
        <f t="shared" si="20"/>
        <v>2</v>
      </c>
      <c r="BF213" s="107">
        <f t="shared" si="21"/>
        <v>7</v>
      </c>
      <c r="BG213" s="107">
        <f t="shared" si="22"/>
        <v>0</v>
      </c>
      <c r="BH213" s="107">
        <f t="shared" si="23"/>
        <v>43</v>
      </c>
    </row>
    <row r="214" spans="1:60" x14ac:dyDescent="0.25">
      <c r="A214" s="104">
        <v>711</v>
      </c>
      <c r="B214" s="69" t="s">
        <v>215</v>
      </c>
      <c r="C214" s="69" t="s">
        <v>206</v>
      </c>
      <c r="D214" s="107" t="s">
        <v>621</v>
      </c>
      <c r="E214" s="107" t="s">
        <v>621</v>
      </c>
      <c r="F214" s="107" t="s">
        <v>621</v>
      </c>
      <c r="G214" s="107" t="s">
        <v>621</v>
      </c>
      <c r="H214" s="107" t="s">
        <v>621</v>
      </c>
      <c r="I214" s="107" t="s">
        <v>623</v>
      </c>
      <c r="J214" s="107" t="s">
        <v>621</v>
      </c>
      <c r="K214" s="107" t="s">
        <v>622</v>
      </c>
      <c r="L214" s="107" t="s">
        <v>622</v>
      </c>
      <c r="M214" s="107" t="s">
        <v>621</v>
      </c>
      <c r="N214" s="107" t="s">
        <v>622</v>
      </c>
      <c r="O214" s="107" t="s">
        <v>621</v>
      </c>
      <c r="P214" s="107" t="s">
        <v>621</v>
      </c>
      <c r="Q214" s="107" t="s">
        <v>621</v>
      </c>
      <c r="R214" s="107" t="s">
        <v>621</v>
      </c>
      <c r="S214" s="107" t="s">
        <v>621</v>
      </c>
      <c r="T214" s="107" t="s">
        <v>621</v>
      </c>
      <c r="U214" s="107" t="s">
        <v>621</v>
      </c>
      <c r="V214" s="107" t="s">
        <v>621</v>
      </c>
      <c r="W214" s="107" t="s">
        <v>621</v>
      </c>
      <c r="X214" s="107" t="s">
        <v>621</v>
      </c>
      <c r="Y214" s="107" t="s">
        <v>621</v>
      </c>
      <c r="Z214" s="107" t="s">
        <v>621</v>
      </c>
      <c r="AA214" s="107" t="s">
        <v>621</v>
      </c>
      <c r="AB214" s="107" t="s">
        <v>621</v>
      </c>
      <c r="AC214" s="107" t="s">
        <v>622</v>
      </c>
      <c r="AD214" s="107" t="s">
        <v>621</v>
      </c>
      <c r="AE214" s="107" t="s">
        <v>621</v>
      </c>
      <c r="AF214" s="107" t="s">
        <v>621</v>
      </c>
      <c r="AG214" s="107" t="s">
        <v>622</v>
      </c>
      <c r="AH214" s="107" t="s">
        <v>621</v>
      </c>
      <c r="AI214" s="107" t="s">
        <v>623</v>
      </c>
      <c r="AJ214" s="107" t="s">
        <v>623</v>
      </c>
      <c r="AK214" s="107" t="s">
        <v>623</v>
      </c>
      <c r="AL214" s="107" t="s">
        <v>621</v>
      </c>
      <c r="AM214" s="107" t="s">
        <v>621</v>
      </c>
      <c r="AN214" s="107" t="s">
        <v>621</v>
      </c>
      <c r="AO214" s="107" t="s">
        <v>622</v>
      </c>
      <c r="AP214" s="107" t="s">
        <v>621</v>
      </c>
      <c r="AQ214" s="107" t="s">
        <v>621</v>
      </c>
      <c r="AR214" s="107" t="s">
        <v>621</v>
      </c>
      <c r="AS214" s="107" t="s">
        <v>621</v>
      </c>
      <c r="AT214" s="107" t="s">
        <v>621</v>
      </c>
      <c r="AU214" s="107" t="s">
        <v>621</v>
      </c>
      <c r="AV214" s="107" t="s">
        <v>621</v>
      </c>
      <c r="AW214" s="107" t="s">
        <v>623</v>
      </c>
      <c r="AX214" s="107" t="s">
        <v>621</v>
      </c>
      <c r="AY214" s="107" t="s">
        <v>621</v>
      </c>
      <c r="AZ214" s="107" t="s">
        <v>621</v>
      </c>
      <c r="BA214" s="107" t="s">
        <v>621</v>
      </c>
      <c r="BC214" s="107">
        <f t="shared" si="18"/>
        <v>39</v>
      </c>
      <c r="BD214" s="107">
        <f t="shared" si="19"/>
        <v>6</v>
      </c>
      <c r="BE214" s="107">
        <f t="shared" si="20"/>
        <v>0</v>
      </c>
      <c r="BF214" s="107">
        <f t="shared" si="21"/>
        <v>5</v>
      </c>
      <c r="BG214" s="107">
        <f t="shared" si="22"/>
        <v>0</v>
      </c>
      <c r="BH214" s="107">
        <f t="shared" si="23"/>
        <v>45</v>
      </c>
    </row>
    <row r="215" spans="1:60" x14ac:dyDescent="0.25">
      <c r="A215" s="104">
        <v>712</v>
      </c>
      <c r="B215" s="69" t="s">
        <v>216</v>
      </c>
      <c r="C215" s="69" t="s">
        <v>206</v>
      </c>
      <c r="D215" s="107" t="s">
        <v>621</v>
      </c>
      <c r="E215" s="107" t="s">
        <v>621</v>
      </c>
      <c r="F215" s="107" t="s">
        <v>621</v>
      </c>
      <c r="G215" s="107" t="s">
        <v>621</v>
      </c>
      <c r="H215" s="107" t="s">
        <v>621</v>
      </c>
      <c r="I215" s="107" t="s">
        <v>621</v>
      </c>
      <c r="J215" s="107" t="s">
        <v>621</v>
      </c>
      <c r="K215" s="107" t="s">
        <v>621</v>
      </c>
      <c r="L215" s="107" t="s">
        <v>622</v>
      </c>
      <c r="M215" s="107" t="s">
        <v>621</v>
      </c>
      <c r="N215" s="107" t="s">
        <v>622</v>
      </c>
      <c r="O215" s="107" t="s">
        <v>621</v>
      </c>
      <c r="P215" s="107" t="s">
        <v>621</v>
      </c>
      <c r="Q215" s="107" t="s">
        <v>621</v>
      </c>
      <c r="R215" s="107" t="s">
        <v>621</v>
      </c>
      <c r="S215" s="107" t="s">
        <v>621</v>
      </c>
      <c r="T215" s="107" t="s">
        <v>621</v>
      </c>
      <c r="U215" s="107" t="s">
        <v>620</v>
      </c>
      <c r="V215" s="107" t="s">
        <v>621</v>
      </c>
      <c r="W215" s="107" t="s">
        <v>621</v>
      </c>
      <c r="X215" s="107" t="s">
        <v>621</v>
      </c>
      <c r="Y215" s="107" t="s">
        <v>622</v>
      </c>
      <c r="Z215" s="107" t="s">
        <v>623</v>
      </c>
      <c r="AA215" s="107" t="s">
        <v>622</v>
      </c>
      <c r="AB215" s="107" t="s">
        <v>621</v>
      </c>
      <c r="AC215" s="107" t="s">
        <v>622</v>
      </c>
      <c r="AD215" s="107" t="s">
        <v>621</v>
      </c>
      <c r="AE215" s="107" t="s">
        <v>621</v>
      </c>
      <c r="AF215" s="107" t="s">
        <v>621</v>
      </c>
      <c r="AG215" s="107" t="s">
        <v>622</v>
      </c>
      <c r="AH215" s="107" t="s">
        <v>620</v>
      </c>
      <c r="AI215" s="107" t="s">
        <v>621</v>
      </c>
      <c r="AJ215" s="107" t="s">
        <v>623</v>
      </c>
      <c r="AK215" s="107" t="s">
        <v>621</v>
      </c>
      <c r="AL215" s="107" t="s">
        <v>621</v>
      </c>
      <c r="AM215" s="107" t="s">
        <v>621</v>
      </c>
      <c r="AN215" s="107" t="s">
        <v>623</v>
      </c>
      <c r="AO215" s="107" t="s">
        <v>622</v>
      </c>
      <c r="AP215" s="107" t="s">
        <v>621</v>
      </c>
      <c r="AQ215" s="107" t="s">
        <v>621</v>
      </c>
      <c r="AR215" s="107" t="s">
        <v>621</v>
      </c>
      <c r="AS215" s="107" t="s">
        <v>621</v>
      </c>
      <c r="AT215" s="107" t="s">
        <v>621</v>
      </c>
      <c r="AU215" s="107" t="s">
        <v>621</v>
      </c>
      <c r="AV215" s="107" t="s">
        <v>623</v>
      </c>
      <c r="AW215" s="107" t="s">
        <v>621</v>
      </c>
      <c r="AX215" s="107" t="s">
        <v>622</v>
      </c>
      <c r="AY215" s="107" t="s">
        <v>621</v>
      </c>
      <c r="AZ215" s="107" t="s">
        <v>621</v>
      </c>
      <c r="BA215" s="107" t="s">
        <v>621</v>
      </c>
      <c r="BC215" s="107">
        <f t="shared" si="18"/>
        <v>36</v>
      </c>
      <c r="BD215" s="107">
        <f t="shared" si="19"/>
        <v>8</v>
      </c>
      <c r="BE215" s="107">
        <f t="shared" si="20"/>
        <v>2</v>
      </c>
      <c r="BF215" s="107">
        <f t="shared" si="21"/>
        <v>4</v>
      </c>
      <c r="BG215" s="107">
        <f t="shared" si="22"/>
        <v>0</v>
      </c>
      <c r="BH215" s="107">
        <f t="shared" si="23"/>
        <v>46</v>
      </c>
    </row>
    <row r="216" spans="1:60" x14ac:dyDescent="0.25">
      <c r="A216" s="104">
        <v>713</v>
      </c>
      <c r="B216" s="69" t="s">
        <v>637</v>
      </c>
      <c r="C216" s="69" t="s">
        <v>206</v>
      </c>
      <c r="D216" s="107" t="s">
        <v>621</v>
      </c>
      <c r="E216" s="107" t="s">
        <v>621</v>
      </c>
      <c r="F216" s="107" t="s">
        <v>621</v>
      </c>
      <c r="G216" s="107" t="s">
        <v>621</v>
      </c>
      <c r="H216" s="107" t="s">
        <v>621</v>
      </c>
      <c r="I216" s="107" t="s">
        <v>621</v>
      </c>
      <c r="J216" s="107" t="s">
        <v>623</v>
      </c>
      <c r="K216" s="107" t="s">
        <v>621</v>
      </c>
      <c r="L216" s="107" t="s">
        <v>622</v>
      </c>
      <c r="M216" s="107" t="s">
        <v>621</v>
      </c>
      <c r="N216" s="107" t="s">
        <v>622</v>
      </c>
      <c r="O216" s="107" t="s">
        <v>621</v>
      </c>
      <c r="P216" s="107" t="s">
        <v>621</v>
      </c>
      <c r="Q216" s="107" t="s">
        <v>621</v>
      </c>
      <c r="R216" s="107" t="s">
        <v>623</v>
      </c>
      <c r="S216" s="107" t="s">
        <v>623</v>
      </c>
      <c r="T216" s="107" t="s">
        <v>621</v>
      </c>
      <c r="U216" s="107" t="s">
        <v>621</v>
      </c>
      <c r="V216" s="107" t="s">
        <v>621</v>
      </c>
      <c r="W216" s="107" t="s">
        <v>621</v>
      </c>
      <c r="X216" s="107" t="s">
        <v>621</v>
      </c>
      <c r="Y216" s="107" t="s">
        <v>621</v>
      </c>
      <c r="Z216" s="107" t="s">
        <v>621</v>
      </c>
      <c r="AA216" s="107" t="s">
        <v>622</v>
      </c>
      <c r="AB216" s="107" t="s">
        <v>621</v>
      </c>
      <c r="AC216" s="107" t="s">
        <v>622</v>
      </c>
      <c r="AD216" s="107" t="s">
        <v>621</v>
      </c>
      <c r="AE216" s="107" t="s">
        <v>621</v>
      </c>
      <c r="AF216" s="107" t="s">
        <v>621</v>
      </c>
      <c r="AG216" s="107" t="s">
        <v>622</v>
      </c>
      <c r="AH216" s="107" t="s">
        <v>621</v>
      </c>
      <c r="AI216" s="107" t="s">
        <v>621</v>
      </c>
      <c r="AJ216" s="107" t="s">
        <v>621</v>
      </c>
      <c r="AK216" s="107" t="s">
        <v>621</v>
      </c>
      <c r="AL216" s="107" t="s">
        <v>623</v>
      </c>
      <c r="AM216" s="107" t="s">
        <v>621</v>
      </c>
      <c r="AN216" s="107" t="s">
        <v>623</v>
      </c>
      <c r="AO216" s="107" t="s">
        <v>621</v>
      </c>
      <c r="AP216" s="107" t="s">
        <v>621</v>
      </c>
      <c r="AQ216" s="107" t="s">
        <v>621</v>
      </c>
      <c r="AR216" s="107" t="s">
        <v>621</v>
      </c>
      <c r="AS216" s="107" t="s">
        <v>621</v>
      </c>
      <c r="AT216" s="107" t="s">
        <v>621</v>
      </c>
      <c r="AU216" s="107" t="s">
        <v>623</v>
      </c>
      <c r="AV216" s="107" t="s">
        <v>621</v>
      </c>
      <c r="AW216" s="107" t="s">
        <v>623</v>
      </c>
      <c r="AX216" s="107" t="s">
        <v>621</v>
      </c>
      <c r="AY216" s="107" t="s">
        <v>621</v>
      </c>
      <c r="AZ216" s="107" t="s">
        <v>623</v>
      </c>
      <c r="BA216" s="107" t="s">
        <v>620</v>
      </c>
      <c r="BC216" s="107">
        <f t="shared" si="18"/>
        <v>36</v>
      </c>
      <c r="BD216" s="107">
        <f t="shared" si="19"/>
        <v>5</v>
      </c>
      <c r="BE216" s="107">
        <f t="shared" si="20"/>
        <v>1</v>
      </c>
      <c r="BF216" s="107">
        <f t="shared" si="21"/>
        <v>8</v>
      </c>
      <c r="BG216" s="107">
        <f t="shared" si="22"/>
        <v>0</v>
      </c>
      <c r="BH216" s="107">
        <f t="shared" si="23"/>
        <v>42</v>
      </c>
    </row>
    <row r="217" spans="1:60" x14ac:dyDescent="0.25">
      <c r="A217" s="104">
        <v>714</v>
      </c>
      <c r="B217" s="69" t="s">
        <v>218</v>
      </c>
      <c r="C217" s="69" t="s">
        <v>206</v>
      </c>
      <c r="D217" s="107" t="s">
        <v>621</v>
      </c>
      <c r="E217" s="107" t="s">
        <v>621</v>
      </c>
      <c r="F217" s="107" t="s">
        <v>621</v>
      </c>
      <c r="G217" s="107" t="s">
        <v>621</v>
      </c>
      <c r="H217" s="107" t="s">
        <v>621</v>
      </c>
      <c r="I217" s="107" t="s">
        <v>623</v>
      </c>
      <c r="J217" s="107" t="s">
        <v>621</v>
      </c>
      <c r="K217" s="107" t="s">
        <v>621</v>
      </c>
      <c r="L217" s="107" t="s">
        <v>620</v>
      </c>
      <c r="M217" s="107" t="s">
        <v>623</v>
      </c>
      <c r="N217" s="107" t="s">
        <v>621</v>
      </c>
      <c r="O217" s="107" t="s">
        <v>621</v>
      </c>
      <c r="P217" s="107" t="s">
        <v>621</v>
      </c>
      <c r="Q217" s="107" t="s">
        <v>621</v>
      </c>
      <c r="R217" s="107" t="s">
        <v>621</v>
      </c>
      <c r="S217" s="107" t="s">
        <v>621</v>
      </c>
      <c r="T217" s="107" t="s">
        <v>621</v>
      </c>
      <c r="U217" s="107" t="s">
        <v>623</v>
      </c>
      <c r="V217" s="107" t="s">
        <v>621</v>
      </c>
      <c r="W217" s="107" t="s">
        <v>621</v>
      </c>
      <c r="X217" s="107" t="s">
        <v>620</v>
      </c>
      <c r="Y217" s="107" t="s">
        <v>621</v>
      </c>
      <c r="Z217" s="107" t="s">
        <v>621</v>
      </c>
      <c r="AA217" s="107" t="s">
        <v>621</v>
      </c>
      <c r="AB217" s="107" t="s">
        <v>621</v>
      </c>
      <c r="AC217" s="107" t="s">
        <v>622</v>
      </c>
      <c r="AD217" s="107" t="s">
        <v>621</v>
      </c>
      <c r="AE217" s="107" t="s">
        <v>621</v>
      </c>
      <c r="AF217" s="107" t="s">
        <v>621</v>
      </c>
      <c r="AG217" s="107" t="s">
        <v>621</v>
      </c>
      <c r="AH217" s="107" t="s">
        <v>621</v>
      </c>
      <c r="AI217" s="107" t="s">
        <v>623</v>
      </c>
      <c r="AJ217" s="107" t="s">
        <v>623</v>
      </c>
      <c r="AK217" s="107" t="s">
        <v>621</v>
      </c>
      <c r="AL217" s="107" t="s">
        <v>623</v>
      </c>
      <c r="AM217" s="107" t="s">
        <v>621</v>
      </c>
      <c r="AN217" s="107" t="s">
        <v>621</v>
      </c>
      <c r="AO217" s="107" t="s">
        <v>623</v>
      </c>
      <c r="AP217" s="107" t="s">
        <v>621</v>
      </c>
      <c r="AQ217" s="107" t="s">
        <v>621</v>
      </c>
      <c r="AR217" s="107" t="s">
        <v>621</v>
      </c>
      <c r="AS217" s="107" t="s">
        <v>621</v>
      </c>
      <c r="AT217" s="107" t="s">
        <v>621</v>
      </c>
      <c r="AU217" s="107" t="s">
        <v>621</v>
      </c>
      <c r="AV217" s="107" t="s">
        <v>623</v>
      </c>
      <c r="AW217" s="107" t="s">
        <v>621</v>
      </c>
      <c r="AX217" s="107" t="s">
        <v>621</v>
      </c>
      <c r="AY217" s="107" t="s">
        <v>621</v>
      </c>
      <c r="AZ217" s="107" t="s">
        <v>620</v>
      </c>
      <c r="BA217" s="107" t="s">
        <v>623</v>
      </c>
      <c r="BC217" s="107">
        <f t="shared" si="18"/>
        <v>37</v>
      </c>
      <c r="BD217" s="107">
        <f t="shared" si="19"/>
        <v>1</v>
      </c>
      <c r="BE217" s="107">
        <f t="shared" si="20"/>
        <v>3</v>
      </c>
      <c r="BF217" s="107">
        <f t="shared" si="21"/>
        <v>9</v>
      </c>
      <c r="BG217" s="107">
        <f t="shared" si="22"/>
        <v>0</v>
      </c>
      <c r="BH217" s="107">
        <f t="shared" si="23"/>
        <v>41</v>
      </c>
    </row>
    <row r="218" spans="1:60" x14ac:dyDescent="0.25">
      <c r="A218" s="104">
        <v>715</v>
      </c>
      <c r="B218" s="69" t="s">
        <v>219</v>
      </c>
      <c r="C218" s="69" t="s">
        <v>206</v>
      </c>
      <c r="D218" s="107" t="s">
        <v>621</v>
      </c>
      <c r="E218" s="107" t="s">
        <v>621</v>
      </c>
      <c r="F218" s="107" t="s">
        <v>621</v>
      </c>
      <c r="G218" s="107" t="s">
        <v>621</v>
      </c>
      <c r="H218" s="107" t="s">
        <v>621</v>
      </c>
      <c r="I218" s="107" t="s">
        <v>621</v>
      </c>
      <c r="J218" s="107" t="s">
        <v>621</v>
      </c>
      <c r="K218" s="107" t="s">
        <v>622</v>
      </c>
      <c r="L218" s="107" t="s">
        <v>623</v>
      </c>
      <c r="M218" s="107" t="s">
        <v>621</v>
      </c>
      <c r="N218" s="107" t="s">
        <v>621</v>
      </c>
      <c r="O218" s="107" t="s">
        <v>623</v>
      </c>
      <c r="P218" s="107" t="s">
        <v>623</v>
      </c>
      <c r="Q218" s="107" t="s">
        <v>621</v>
      </c>
      <c r="R218" s="107" t="s">
        <v>623</v>
      </c>
      <c r="S218" s="107" t="s">
        <v>621</v>
      </c>
      <c r="T218" s="107" t="s">
        <v>621</v>
      </c>
      <c r="U218" s="107" t="s">
        <v>621</v>
      </c>
      <c r="V218" s="107" t="s">
        <v>621</v>
      </c>
      <c r="W218" s="107" t="s">
        <v>621</v>
      </c>
      <c r="X218" s="107" t="s">
        <v>621</v>
      </c>
      <c r="Y218" s="107" t="s">
        <v>621</v>
      </c>
      <c r="Z218" s="107" t="s">
        <v>623</v>
      </c>
      <c r="AA218" s="107" t="s">
        <v>622</v>
      </c>
      <c r="AB218" s="107" t="s">
        <v>623</v>
      </c>
      <c r="AC218" s="107" t="s">
        <v>622</v>
      </c>
      <c r="AD218" s="107" t="s">
        <v>621</v>
      </c>
      <c r="AE218" s="107" t="s">
        <v>621</v>
      </c>
      <c r="AF218" s="107" t="s">
        <v>621</v>
      </c>
      <c r="AG218" s="107" t="s">
        <v>621</v>
      </c>
      <c r="AH218" s="107" t="s">
        <v>621</v>
      </c>
      <c r="AI218" s="107" t="s">
        <v>621</v>
      </c>
      <c r="AJ218" s="107" t="s">
        <v>621</v>
      </c>
      <c r="AK218" s="107" t="s">
        <v>621</v>
      </c>
      <c r="AL218" s="107" t="s">
        <v>623</v>
      </c>
      <c r="AM218" s="107" t="s">
        <v>621</v>
      </c>
      <c r="AN218" s="107" t="s">
        <v>621</v>
      </c>
      <c r="AO218" s="107" t="s">
        <v>622</v>
      </c>
      <c r="AP218" s="107" t="s">
        <v>621</v>
      </c>
      <c r="AQ218" s="107" t="s">
        <v>621</v>
      </c>
      <c r="AR218" s="107" t="s">
        <v>621</v>
      </c>
      <c r="AS218" s="107" t="s">
        <v>621</v>
      </c>
      <c r="AT218" s="107" t="s">
        <v>621</v>
      </c>
      <c r="AU218" s="107" t="s">
        <v>621</v>
      </c>
      <c r="AV218" s="107" t="s">
        <v>621</v>
      </c>
      <c r="AW218" s="107" t="s">
        <v>621</v>
      </c>
      <c r="AX218" s="107" t="s">
        <v>622</v>
      </c>
      <c r="AY218" s="107" t="s">
        <v>623</v>
      </c>
      <c r="AZ218" s="107" t="s">
        <v>623</v>
      </c>
      <c r="BA218" s="107" t="s">
        <v>621</v>
      </c>
      <c r="BC218" s="107">
        <f t="shared" si="18"/>
        <v>36</v>
      </c>
      <c r="BD218" s="107">
        <f t="shared" si="19"/>
        <v>5</v>
      </c>
      <c r="BE218" s="107">
        <f t="shared" si="20"/>
        <v>0</v>
      </c>
      <c r="BF218" s="107">
        <f t="shared" si="21"/>
        <v>9</v>
      </c>
      <c r="BG218" s="107">
        <f t="shared" si="22"/>
        <v>0</v>
      </c>
      <c r="BH218" s="107">
        <f t="shared" si="23"/>
        <v>41</v>
      </c>
    </row>
    <row r="219" spans="1:60" x14ac:dyDescent="0.25">
      <c r="A219" s="104">
        <v>716</v>
      </c>
      <c r="B219" s="69" t="s">
        <v>220</v>
      </c>
      <c r="C219" s="69" t="s">
        <v>206</v>
      </c>
      <c r="D219" s="107" t="s">
        <v>621</v>
      </c>
      <c r="E219" s="107" t="s">
        <v>621</v>
      </c>
      <c r="F219" s="107" t="s">
        <v>621</v>
      </c>
      <c r="G219" s="107" t="s">
        <v>621</v>
      </c>
      <c r="H219" s="107" t="s">
        <v>621</v>
      </c>
      <c r="I219" s="107" t="s">
        <v>621</v>
      </c>
      <c r="J219" s="107" t="s">
        <v>621</v>
      </c>
      <c r="K219" s="107" t="s">
        <v>621</v>
      </c>
      <c r="L219" s="107" t="s">
        <v>622</v>
      </c>
      <c r="M219" s="107" t="s">
        <v>621</v>
      </c>
      <c r="N219" s="107" t="s">
        <v>622</v>
      </c>
      <c r="O219" s="107" t="s">
        <v>621</v>
      </c>
      <c r="P219" s="107" t="s">
        <v>622</v>
      </c>
      <c r="Q219" s="107" t="s">
        <v>621</v>
      </c>
      <c r="R219" s="107" t="s">
        <v>623</v>
      </c>
      <c r="S219" s="107" t="s">
        <v>621</v>
      </c>
      <c r="T219" s="107" t="s">
        <v>621</v>
      </c>
      <c r="U219" s="107" t="s">
        <v>621</v>
      </c>
      <c r="V219" s="107" t="s">
        <v>621</v>
      </c>
      <c r="W219" s="107" t="s">
        <v>621</v>
      </c>
      <c r="X219" s="107" t="s">
        <v>621</v>
      </c>
      <c r="Y219" s="107" t="s">
        <v>620</v>
      </c>
      <c r="Z219" s="107" t="s">
        <v>623</v>
      </c>
      <c r="AA219" s="107" t="s">
        <v>621</v>
      </c>
      <c r="AB219" s="107" t="s">
        <v>621</v>
      </c>
      <c r="AC219" s="107" t="s">
        <v>622</v>
      </c>
      <c r="AD219" s="107" t="s">
        <v>621</v>
      </c>
      <c r="AE219" s="107" t="s">
        <v>623</v>
      </c>
      <c r="AF219" s="107" t="s">
        <v>621</v>
      </c>
      <c r="AG219" s="107" t="s">
        <v>622</v>
      </c>
      <c r="AH219" s="107" t="s">
        <v>621</v>
      </c>
      <c r="AI219" s="107" t="s">
        <v>621</v>
      </c>
      <c r="AJ219" s="107" t="s">
        <v>620</v>
      </c>
      <c r="AK219" s="107" t="s">
        <v>621</v>
      </c>
      <c r="AL219" s="107" t="s">
        <v>623</v>
      </c>
      <c r="AM219" s="107" t="s">
        <v>621</v>
      </c>
      <c r="AN219" s="107" t="s">
        <v>622</v>
      </c>
      <c r="AO219" s="107" t="s">
        <v>622</v>
      </c>
      <c r="AP219" s="107" t="s">
        <v>623</v>
      </c>
      <c r="AQ219" s="107" t="s">
        <v>621</v>
      </c>
      <c r="AR219" s="107" t="s">
        <v>621</v>
      </c>
      <c r="AS219" s="107" t="s">
        <v>621</v>
      </c>
      <c r="AT219" s="107" t="s">
        <v>621</v>
      </c>
      <c r="AU219" s="107" t="s">
        <v>621</v>
      </c>
      <c r="AV219" s="107" t="s">
        <v>621</v>
      </c>
      <c r="AW219" s="107" t="s">
        <v>623</v>
      </c>
      <c r="AX219" s="107" t="s">
        <v>622</v>
      </c>
      <c r="AY219" s="107" t="s">
        <v>621</v>
      </c>
      <c r="AZ219" s="107" t="s">
        <v>621</v>
      </c>
      <c r="BA219" s="107" t="s">
        <v>621</v>
      </c>
      <c r="BC219" s="107">
        <f t="shared" si="18"/>
        <v>34</v>
      </c>
      <c r="BD219" s="107">
        <f t="shared" si="19"/>
        <v>8</v>
      </c>
      <c r="BE219" s="107">
        <f t="shared" si="20"/>
        <v>2</v>
      </c>
      <c r="BF219" s="107">
        <f t="shared" si="21"/>
        <v>6</v>
      </c>
      <c r="BG219" s="107">
        <f t="shared" si="22"/>
        <v>0</v>
      </c>
      <c r="BH219" s="107">
        <f t="shared" si="23"/>
        <v>44</v>
      </c>
    </row>
    <row r="220" spans="1:60" x14ac:dyDescent="0.25">
      <c r="A220" s="104">
        <v>717</v>
      </c>
      <c r="B220" s="69" t="s">
        <v>221</v>
      </c>
      <c r="C220" s="69" t="s">
        <v>206</v>
      </c>
      <c r="D220" s="107" t="s">
        <v>621</v>
      </c>
      <c r="E220" s="107" t="s">
        <v>621</v>
      </c>
      <c r="F220" s="107" t="s">
        <v>621</v>
      </c>
      <c r="G220" s="107" t="s">
        <v>621</v>
      </c>
      <c r="H220" s="107" t="s">
        <v>621</v>
      </c>
      <c r="I220" s="107" t="s">
        <v>623</v>
      </c>
      <c r="J220" s="107" t="s">
        <v>622</v>
      </c>
      <c r="K220" s="107" t="s">
        <v>623</v>
      </c>
      <c r="L220" s="107" t="s">
        <v>622</v>
      </c>
      <c r="M220" s="107" t="s">
        <v>621</v>
      </c>
      <c r="N220" s="107" t="s">
        <v>621</v>
      </c>
      <c r="O220" s="107" t="s">
        <v>623</v>
      </c>
      <c r="P220" s="107" t="s">
        <v>621</v>
      </c>
      <c r="Q220" s="107" t="s">
        <v>621</v>
      </c>
      <c r="R220" s="107" t="s">
        <v>623</v>
      </c>
      <c r="S220" s="107" t="s">
        <v>621</v>
      </c>
      <c r="T220" s="107" t="s">
        <v>621</v>
      </c>
      <c r="U220" s="107" t="s">
        <v>623</v>
      </c>
      <c r="V220" s="107" t="s">
        <v>621</v>
      </c>
      <c r="W220" s="107" t="s">
        <v>620</v>
      </c>
      <c r="X220" s="107" t="s">
        <v>621</v>
      </c>
      <c r="Y220" s="107" t="s">
        <v>621</v>
      </c>
      <c r="Z220" s="107" t="s">
        <v>621</v>
      </c>
      <c r="AA220" s="107" t="s">
        <v>622</v>
      </c>
      <c r="AB220" s="107" t="s">
        <v>623</v>
      </c>
      <c r="AC220" s="107" t="s">
        <v>622</v>
      </c>
      <c r="AD220" s="107" t="s">
        <v>621</v>
      </c>
      <c r="AE220" s="107" t="s">
        <v>621</v>
      </c>
      <c r="AF220" s="107" t="s">
        <v>623</v>
      </c>
      <c r="AG220" s="107" t="s">
        <v>622</v>
      </c>
      <c r="AH220" s="107" t="s">
        <v>621</v>
      </c>
      <c r="AI220" s="107" t="s">
        <v>621</v>
      </c>
      <c r="AJ220" s="107" t="s">
        <v>620</v>
      </c>
      <c r="AK220" s="107" t="s">
        <v>620</v>
      </c>
      <c r="AL220" s="107" t="s">
        <v>623</v>
      </c>
      <c r="AM220" s="107" t="s">
        <v>621</v>
      </c>
      <c r="AN220" s="107" t="s">
        <v>622</v>
      </c>
      <c r="AO220" s="107" t="s">
        <v>622</v>
      </c>
      <c r="AP220" s="107" t="s">
        <v>621</v>
      </c>
      <c r="AQ220" s="107" t="s">
        <v>621</v>
      </c>
      <c r="AR220" s="107" t="s">
        <v>622</v>
      </c>
      <c r="AS220" s="107" t="s">
        <v>621</v>
      </c>
      <c r="AT220" s="107" t="s">
        <v>621</v>
      </c>
      <c r="AU220" s="107" t="s">
        <v>622</v>
      </c>
      <c r="AV220" s="107" t="s">
        <v>621</v>
      </c>
      <c r="AW220" s="107" t="s">
        <v>621</v>
      </c>
      <c r="AX220" s="107" t="s">
        <v>622</v>
      </c>
      <c r="AY220" s="107" t="s">
        <v>621</v>
      </c>
      <c r="AZ220" s="107" t="s">
        <v>621</v>
      </c>
      <c r="BA220" s="107" t="s">
        <v>621</v>
      </c>
      <c r="BC220" s="107">
        <f t="shared" si="18"/>
        <v>29</v>
      </c>
      <c r="BD220" s="107">
        <f t="shared" si="19"/>
        <v>10</v>
      </c>
      <c r="BE220" s="107">
        <f t="shared" si="20"/>
        <v>3</v>
      </c>
      <c r="BF220" s="107">
        <f t="shared" si="21"/>
        <v>8</v>
      </c>
      <c r="BG220" s="107">
        <f t="shared" si="22"/>
        <v>0</v>
      </c>
      <c r="BH220" s="107">
        <f t="shared" si="23"/>
        <v>42</v>
      </c>
    </row>
    <row r="221" spans="1:60" x14ac:dyDescent="0.25">
      <c r="A221" s="104">
        <v>718</v>
      </c>
      <c r="B221" s="69" t="s">
        <v>222</v>
      </c>
      <c r="C221" s="69" t="s">
        <v>206</v>
      </c>
      <c r="D221" s="107" t="s">
        <v>621</v>
      </c>
      <c r="E221" s="107" t="s">
        <v>621</v>
      </c>
      <c r="F221" s="107" t="s">
        <v>621</v>
      </c>
      <c r="G221" s="107" t="s">
        <v>621</v>
      </c>
      <c r="H221" s="107" t="s">
        <v>623</v>
      </c>
      <c r="I221" s="107" t="s">
        <v>621</v>
      </c>
      <c r="J221" s="107" t="s">
        <v>621</v>
      </c>
      <c r="K221" s="107" t="s">
        <v>621</v>
      </c>
      <c r="L221" s="107" t="s">
        <v>622</v>
      </c>
      <c r="M221" s="107" t="s">
        <v>620</v>
      </c>
      <c r="N221" s="107" t="s">
        <v>622</v>
      </c>
      <c r="O221" s="107" t="s">
        <v>621</v>
      </c>
      <c r="P221" s="107" t="s">
        <v>623</v>
      </c>
      <c r="Q221" s="107" t="s">
        <v>621</v>
      </c>
      <c r="R221" s="107" t="s">
        <v>623</v>
      </c>
      <c r="S221" s="107" t="s">
        <v>621</v>
      </c>
      <c r="T221" s="107" t="s">
        <v>621</v>
      </c>
      <c r="U221" s="107" t="s">
        <v>623</v>
      </c>
      <c r="V221" s="107" t="s">
        <v>620</v>
      </c>
      <c r="W221" s="107" t="s">
        <v>621</v>
      </c>
      <c r="X221" s="107" t="s">
        <v>621</v>
      </c>
      <c r="Y221" s="107" t="s">
        <v>620</v>
      </c>
      <c r="Z221" s="107" t="s">
        <v>623</v>
      </c>
      <c r="AA221" s="107" t="s">
        <v>622</v>
      </c>
      <c r="AB221" s="107" t="s">
        <v>621</v>
      </c>
      <c r="AC221" s="107" t="s">
        <v>622</v>
      </c>
      <c r="AD221" s="107" t="s">
        <v>620</v>
      </c>
      <c r="AE221" s="107" t="s">
        <v>623</v>
      </c>
      <c r="AF221" s="107" t="s">
        <v>621</v>
      </c>
      <c r="AG221" s="107" t="s">
        <v>622</v>
      </c>
      <c r="AH221" s="107" t="s">
        <v>621</v>
      </c>
      <c r="AI221" s="107" t="s">
        <v>621</v>
      </c>
      <c r="AJ221" s="107" t="s">
        <v>621</v>
      </c>
      <c r="AK221" s="107" t="s">
        <v>621</v>
      </c>
      <c r="AL221" s="107" t="s">
        <v>623</v>
      </c>
      <c r="AM221" s="107" t="s">
        <v>621</v>
      </c>
      <c r="AN221" s="107" t="s">
        <v>622</v>
      </c>
      <c r="AO221" s="107" t="s">
        <v>622</v>
      </c>
      <c r="AP221" s="107" t="s">
        <v>620</v>
      </c>
      <c r="AQ221" s="107" t="s">
        <v>621</v>
      </c>
      <c r="AR221" s="107" t="s">
        <v>621</v>
      </c>
      <c r="AS221" s="107" t="s">
        <v>621</v>
      </c>
      <c r="AT221" s="107" t="s">
        <v>621</v>
      </c>
      <c r="AU221" s="107" t="s">
        <v>623</v>
      </c>
      <c r="AV221" s="107" t="s">
        <v>621</v>
      </c>
      <c r="AW221" s="107" t="s">
        <v>623</v>
      </c>
      <c r="AX221" s="107" t="s">
        <v>621</v>
      </c>
      <c r="AY221" s="107" t="s">
        <v>621</v>
      </c>
      <c r="AZ221" s="107" t="s">
        <v>621</v>
      </c>
      <c r="BA221" s="107" t="s">
        <v>620</v>
      </c>
      <c r="BC221" s="107">
        <f t="shared" si="18"/>
        <v>28</v>
      </c>
      <c r="BD221" s="107">
        <f t="shared" si="19"/>
        <v>7</v>
      </c>
      <c r="BE221" s="107">
        <f t="shared" si="20"/>
        <v>6</v>
      </c>
      <c r="BF221" s="107">
        <f t="shared" si="21"/>
        <v>9</v>
      </c>
      <c r="BG221" s="107">
        <f t="shared" si="22"/>
        <v>0</v>
      </c>
      <c r="BH221" s="107">
        <f t="shared" si="23"/>
        <v>41</v>
      </c>
    </row>
    <row r="222" spans="1:60" x14ac:dyDescent="0.25">
      <c r="A222" s="104">
        <v>719</v>
      </c>
      <c r="B222" s="69" t="s">
        <v>638</v>
      </c>
      <c r="C222" s="69" t="s">
        <v>206</v>
      </c>
      <c r="D222" s="107" t="s">
        <v>621</v>
      </c>
      <c r="E222" s="107" t="s">
        <v>621</v>
      </c>
      <c r="F222" s="107" t="s">
        <v>621</v>
      </c>
      <c r="G222" s="107" t="s">
        <v>621</v>
      </c>
      <c r="H222" s="107" t="s">
        <v>621</v>
      </c>
      <c r="I222" s="107" t="s">
        <v>621</v>
      </c>
      <c r="J222" s="107" t="s">
        <v>621</v>
      </c>
      <c r="K222" s="107" t="s">
        <v>622</v>
      </c>
      <c r="L222" s="107" t="s">
        <v>622</v>
      </c>
      <c r="M222" s="107" t="s">
        <v>621</v>
      </c>
      <c r="N222" s="107" t="s">
        <v>620</v>
      </c>
      <c r="O222" s="107" t="s">
        <v>621</v>
      </c>
      <c r="P222" s="107" t="s">
        <v>621</v>
      </c>
      <c r="Q222" s="107" t="s">
        <v>621</v>
      </c>
      <c r="R222" s="107" t="s">
        <v>623</v>
      </c>
      <c r="S222" s="107" t="s">
        <v>621</v>
      </c>
      <c r="T222" s="107" t="s">
        <v>621</v>
      </c>
      <c r="U222" s="107" t="s">
        <v>623</v>
      </c>
      <c r="V222" s="107" t="s">
        <v>621</v>
      </c>
      <c r="W222" s="107" t="s">
        <v>621</v>
      </c>
      <c r="X222" s="107" t="s">
        <v>621</v>
      </c>
      <c r="Y222" s="107" t="s">
        <v>621</v>
      </c>
      <c r="Z222" s="107" t="s">
        <v>621</v>
      </c>
      <c r="AA222" s="107" t="s">
        <v>622</v>
      </c>
      <c r="AB222" s="107" t="s">
        <v>621</v>
      </c>
      <c r="AC222" s="107" t="s">
        <v>622</v>
      </c>
      <c r="AD222" s="107" t="s">
        <v>621</v>
      </c>
      <c r="AE222" s="107" t="s">
        <v>623</v>
      </c>
      <c r="AF222" s="107" t="s">
        <v>621</v>
      </c>
      <c r="AG222" s="107" t="s">
        <v>622</v>
      </c>
      <c r="AH222" s="107" t="s">
        <v>621</v>
      </c>
      <c r="AI222" s="107" t="s">
        <v>621</v>
      </c>
      <c r="AJ222" s="107" t="s">
        <v>623</v>
      </c>
      <c r="AK222" s="107" t="s">
        <v>623</v>
      </c>
      <c r="AL222" s="107" t="s">
        <v>623</v>
      </c>
      <c r="AM222" s="107" t="s">
        <v>621</v>
      </c>
      <c r="AN222" s="107" t="s">
        <v>622</v>
      </c>
      <c r="AO222" s="107" t="s">
        <v>622</v>
      </c>
      <c r="AP222" s="107" t="s">
        <v>623</v>
      </c>
      <c r="AQ222" s="107" t="s">
        <v>621</v>
      </c>
      <c r="AR222" s="107" t="s">
        <v>621</v>
      </c>
      <c r="AS222" s="107" t="s">
        <v>621</v>
      </c>
      <c r="AT222" s="107" t="s">
        <v>621</v>
      </c>
      <c r="AU222" s="107" t="s">
        <v>623</v>
      </c>
      <c r="AV222" s="107" t="s">
        <v>621</v>
      </c>
      <c r="AW222" s="107" t="s">
        <v>620</v>
      </c>
      <c r="AX222" s="107" t="s">
        <v>621</v>
      </c>
      <c r="AY222" s="107" t="s">
        <v>621</v>
      </c>
      <c r="AZ222" s="107" t="s">
        <v>623</v>
      </c>
      <c r="BA222" s="107" t="s">
        <v>621</v>
      </c>
      <c r="BC222" s="107">
        <f t="shared" si="18"/>
        <v>32</v>
      </c>
      <c r="BD222" s="107">
        <f t="shared" si="19"/>
        <v>7</v>
      </c>
      <c r="BE222" s="107">
        <f t="shared" si="20"/>
        <v>2</v>
      </c>
      <c r="BF222" s="107">
        <f t="shared" si="21"/>
        <v>9</v>
      </c>
      <c r="BG222" s="107">
        <f t="shared" si="22"/>
        <v>0</v>
      </c>
      <c r="BH222" s="107">
        <f t="shared" si="23"/>
        <v>41</v>
      </c>
    </row>
    <row r="223" spans="1:60" x14ac:dyDescent="0.25">
      <c r="A223" s="104">
        <v>720</v>
      </c>
      <c r="B223" s="69" t="s">
        <v>639</v>
      </c>
      <c r="C223" s="69" t="s">
        <v>206</v>
      </c>
      <c r="D223" s="107" t="s">
        <v>621</v>
      </c>
      <c r="E223" s="107" t="s">
        <v>621</v>
      </c>
      <c r="F223" s="107" t="s">
        <v>622</v>
      </c>
      <c r="G223" s="107" t="s">
        <v>621</v>
      </c>
      <c r="H223" s="107" t="s">
        <v>621</v>
      </c>
      <c r="I223" s="107" t="s">
        <v>623</v>
      </c>
      <c r="J223" s="107" t="s">
        <v>623</v>
      </c>
      <c r="K223" s="107" t="s">
        <v>621</v>
      </c>
      <c r="L223" s="107" t="s">
        <v>622</v>
      </c>
      <c r="M223" s="107" t="s">
        <v>621</v>
      </c>
      <c r="N223" s="107" t="s">
        <v>622</v>
      </c>
      <c r="O223" s="107" t="s">
        <v>621</v>
      </c>
      <c r="P223" s="107" t="s">
        <v>621</v>
      </c>
      <c r="Q223" s="107" t="s">
        <v>621</v>
      </c>
      <c r="R223" s="107" t="s">
        <v>623</v>
      </c>
      <c r="S223" s="107" t="s">
        <v>621</v>
      </c>
      <c r="T223" s="107" t="s">
        <v>621</v>
      </c>
      <c r="U223" s="107" t="s">
        <v>621</v>
      </c>
      <c r="V223" s="107" t="s">
        <v>621</v>
      </c>
      <c r="W223" s="107" t="s">
        <v>621</v>
      </c>
      <c r="X223" s="107" t="s">
        <v>621</v>
      </c>
      <c r="Y223" s="107" t="s">
        <v>621</v>
      </c>
      <c r="Z223" s="107" t="s">
        <v>623</v>
      </c>
      <c r="AA223" s="107" t="s">
        <v>621</v>
      </c>
      <c r="AB223" s="107" t="s">
        <v>621</v>
      </c>
      <c r="AC223" s="107" t="s">
        <v>622</v>
      </c>
      <c r="AD223" s="107" t="s">
        <v>620</v>
      </c>
      <c r="AE223" s="107" t="s">
        <v>623</v>
      </c>
      <c r="AF223" s="107" t="s">
        <v>621</v>
      </c>
      <c r="AG223" s="107" t="s">
        <v>622</v>
      </c>
      <c r="AH223" s="107" t="s">
        <v>621</v>
      </c>
      <c r="AI223" s="107" t="s">
        <v>621</v>
      </c>
      <c r="AJ223" s="107" t="s">
        <v>621</v>
      </c>
      <c r="AK223" s="107" t="s">
        <v>623</v>
      </c>
      <c r="AL223" s="107" t="s">
        <v>621</v>
      </c>
      <c r="AM223" s="107" t="s">
        <v>621</v>
      </c>
      <c r="AN223" s="107" t="s">
        <v>622</v>
      </c>
      <c r="AO223" s="107" t="s">
        <v>622</v>
      </c>
      <c r="AP223" s="107" t="s">
        <v>622</v>
      </c>
      <c r="AQ223" s="107" t="s">
        <v>621</v>
      </c>
      <c r="AR223" s="107" t="s">
        <v>621</v>
      </c>
      <c r="AS223" s="107" t="s">
        <v>621</v>
      </c>
      <c r="AT223" s="107" t="s">
        <v>621</v>
      </c>
      <c r="AU223" s="107" t="s">
        <v>621</v>
      </c>
      <c r="AV223" s="107" t="s">
        <v>621</v>
      </c>
      <c r="AW223" s="107" t="s">
        <v>623</v>
      </c>
      <c r="AX223" s="107" t="s">
        <v>622</v>
      </c>
      <c r="AY223" s="107" t="s">
        <v>621</v>
      </c>
      <c r="AZ223" s="107" t="s">
        <v>621</v>
      </c>
      <c r="BA223" s="107" t="s">
        <v>623</v>
      </c>
      <c r="BC223" s="107">
        <f t="shared" si="18"/>
        <v>32</v>
      </c>
      <c r="BD223" s="107">
        <f t="shared" si="19"/>
        <v>9</v>
      </c>
      <c r="BE223" s="107">
        <f t="shared" si="20"/>
        <v>1</v>
      </c>
      <c r="BF223" s="107">
        <f t="shared" si="21"/>
        <v>8</v>
      </c>
      <c r="BG223" s="107">
        <f t="shared" si="22"/>
        <v>0</v>
      </c>
      <c r="BH223" s="107">
        <f t="shared" si="23"/>
        <v>42</v>
      </c>
    </row>
    <row r="224" spans="1:60" x14ac:dyDescent="0.25">
      <c r="A224" s="104">
        <v>721</v>
      </c>
      <c r="B224" s="69" t="s">
        <v>640</v>
      </c>
      <c r="C224" s="69" t="s">
        <v>206</v>
      </c>
      <c r="D224" s="107" t="s">
        <v>621</v>
      </c>
      <c r="E224" s="107" t="s">
        <v>621</v>
      </c>
      <c r="F224" s="107" t="s">
        <v>621</v>
      </c>
      <c r="G224" s="107" t="s">
        <v>621</v>
      </c>
      <c r="H224" s="107" t="s">
        <v>621</v>
      </c>
      <c r="I224" s="107" t="s">
        <v>623</v>
      </c>
      <c r="J224" s="107" t="s">
        <v>621</v>
      </c>
      <c r="K224" s="107" t="s">
        <v>622</v>
      </c>
      <c r="L224" s="107" t="s">
        <v>622</v>
      </c>
      <c r="M224" s="107" t="s">
        <v>621</v>
      </c>
      <c r="N224" s="107" t="s">
        <v>622</v>
      </c>
      <c r="O224" s="107" t="s">
        <v>621</v>
      </c>
      <c r="P224" s="107" t="s">
        <v>621</v>
      </c>
      <c r="Q224" s="107" t="s">
        <v>621</v>
      </c>
      <c r="R224" s="107" t="s">
        <v>623</v>
      </c>
      <c r="S224" s="107" t="s">
        <v>621</v>
      </c>
      <c r="T224" s="107" t="s">
        <v>621</v>
      </c>
      <c r="U224" s="107" t="s">
        <v>621</v>
      </c>
      <c r="V224" s="107" t="s">
        <v>620</v>
      </c>
      <c r="W224" s="107" t="s">
        <v>620</v>
      </c>
      <c r="X224" s="107" t="s">
        <v>621</v>
      </c>
      <c r="Y224" s="107" t="s">
        <v>621</v>
      </c>
      <c r="Z224" s="107" t="s">
        <v>623</v>
      </c>
      <c r="AA224" s="107" t="s">
        <v>621</v>
      </c>
      <c r="AB224" s="107" t="s">
        <v>621</v>
      </c>
      <c r="AC224" s="107" t="s">
        <v>622</v>
      </c>
      <c r="AD224" s="107" t="s">
        <v>621</v>
      </c>
      <c r="AE224" s="107" t="s">
        <v>621</v>
      </c>
      <c r="AF224" s="107" t="s">
        <v>621</v>
      </c>
      <c r="AG224" s="107" t="s">
        <v>622</v>
      </c>
      <c r="AH224" s="107" t="s">
        <v>620</v>
      </c>
      <c r="AI224" s="107" t="s">
        <v>621</v>
      </c>
      <c r="AJ224" s="107" t="s">
        <v>620</v>
      </c>
      <c r="AK224" s="107" t="s">
        <v>620</v>
      </c>
      <c r="AL224" s="107" t="s">
        <v>621</v>
      </c>
      <c r="AM224" s="107" t="s">
        <v>621</v>
      </c>
      <c r="AN224" s="107" t="s">
        <v>621</v>
      </c>
      <c r="AO224" s="107" t="s">
        <v>621</v>
      </c>
      <c r="AP224" s="107" t="s">
        <v>623</v>
      </c>
      <c r="AQ224" s="107" t="s">
        <v>621</v>
      </c>
      <c r="AR224" s="107" t="s">
        <v>621</v>
      </c>
      <c r="AS224" s="107" t="s">
        <v>621</v>
      </c>
      <c r="AT224" s="107" t="s">
        <v>621</v>
      </c>
      <c r="AU224" s="107" t="s">
        <v>623</v>
      </c>
      <c r="AV224" s="107" t="s">
        <v>621</v>
      </c>
      <c r="AW224" s="107" t="s">
        <v>623</v>
      </c>
      <c r="AX224" s="107" t="s">
        <v>622</v>
      </c>
      <c r="AY224" s="107" t="s">
        <v>621</v>
      </c>
      <c r="AZ224" s="107" t="s">
        <v>620</v>
      </c>
      <c r="BA224" s="107" t="s">
        <v>620</v>
      </c>
      <c r="BC224" s="107">
        <f t="shared" si="18"/>
        <v>31</v>
      </c>
      <c r="BD224" s="107">
        <f t="shared" si="19"/>
        <v>6</v>
      </c>
      <c r="BE224" s="107">
        <f t="shared" si="20"/>
        <v>7</v>
      </c>
      <c r="BF224" s="107">
        <f t="shared" si="21"/>
        <v>6</v>
      </c>
      <c r="BG224" s="107">
        <f t="shared" si="22"/>
        <v>0</v>
      </c>
      <c r="BH224" s="107">
        <f t="shared" si="23"/>
        <v>44</v>
      </c>
    </row>
    <row r="225" spans="1:60" x14ac:dyDescent="0.25">
      <c r="A225" s="104">
        <v>722</v>
      </c>
      <c r="B225" s="69" t="s">
        <v>226</v>
      </c>
      <c r="C225" s="69" t="s">
        <v>206</v>
      </c>
      <c r="D225" s="107" t="s">
        <v>621</v>
      </c>
      <c r="E225" s="107" t="s">
        <v>621</v>
      </c>
      <c r="F225" s="107" t="s">
        <v>621</v>
      </c>
      <c r="G225" s="107" t="s">
        <v>623</v>
      </c>
      <c r="H225" s="107" t="s">
        <v>621</v>
      </c>
      <c r="I225" s="107" t="s">
        <v>623</v>
      </c>
      <c r="J225" s="107" t="s">
        <v>621</v>
      </c>
      <c r="K225" s="107" t="s">
        <v>622</v>
      </c>
      <c r="L225" s="107" t="s">
        <v>622</v>
      </c>
      <c r="M225" s="107" t="s">
        <v>621</v>
      </c>
      <c r="N225" s="107" t="s">
        <v>622</v>
      </c>
      <c r="O225" s="107" t="s">
        <v>621</v>
      </c>
      <c r="P225" s="107" t="s">
        <v>621</v>
      </c>
      <c r="Q225" s="107" t="s">
        <v>621</v>
      </c>
      <c r="R225" s="107" t="s">
        <v>621</v>
      </c>
      <c r="S225" s="107" t="s">
        <v>621</v>
      </c>
      <c r="T225" s="107" t="s">
        <v>621</v>
      </c>
      <c r="U225" s="107" t="s">
        <v>620</v>
      </c>
      <c r="V225" s="107" t="s">
        <v>621</v>
      </c>
      <c r="W225" s="107" t="s">
        <v>621</v>
      </c>
      <c r="X225" s="107" t="s">
        <v>621</v>
      </c>
      <c r="Y225" s="107" t="s">
        <v>620</v>
      </c>
      <c r="Z225" s="107" t="s">
        <v>623</v>
      </c>
      <c r="AA225" s="107" t="s">
        <v>621</v>
      </c>
      <c r="AB225" s="107" t="s">
        <v>621</v>
      </c>
      <c r="AC225" s="107" t="s">
        <v>622</v>
      </c>
      <c r="AD225" s="107" t="s">
        <v>621</v>
      </c>
      <c r="AE225" s="107" t="s">
        <v>621</v>
      </c>
      <c r="AF225" s="107" t="s">
        <v>621</v>
      </c>
      <c r="AG225" s="107" t="s">
        <v>622</v>
      </c>
      <c r="AH225" s="107" t="s">
        <v>621</v>
      </c>
      <c r="AI225" s="107" t="s">
        <v>621</v>
      </c>
      <c r="AJ225" s="107" t="s">
        <v>621</v>
      </c>
      <c r="AK225" s="107" t="s">
        <v>621</v>
      </c>
      <c r="AL225" s="107" t="s">
        <v>621</v>
      </c>
      <c r="AM225" s="107" t="s">
        <v>621</v>
      </c>
      <c r="AN225" s="107" t="s">
        <v>621</v>
      </c>
      <c r="AO225" s="107" t="s">
        <v>621</v>
      </c>
      <c r="AP225" s="107" t="s">
        <v>620</v>
      </c>
      <c r="AQ225" s="107" t="s">
        <v>621</v>
      </c>
      <c r="AR225" s="107" t="s">
        <v>621</v>
      </c>
      <c r="AS225" s="107" t="s">
        <v>621</v>
      </c>
      <c r="AT225" s="107" t="s">
        <v>621</v>
      </c>
      <c r="AU225" s="107" t="s">
        <v>621</v>
      </c>
      <c r="AV225" s="107" t="s">
        <v>621</v>
      </c>
      <c r="AW225" s="107" t="s">
        <v>620</v>
      </c>
      <c r="AX225" s="107" t="s">
        <v>622</v>
      </c>
      <c r="AY225" s="107" t="s">
        <v>621</v>
      </c>
      <c r="AZ225" s="107" t="s">
        <v>620</v>
      </c>
      <c r="BA225" s="107" t="s">
        <v>620</v>
      </c>
      <c r="BC225" s="107">
        <f t="shared" si="18"/>
        <v>35</v>
      </c>
      <c r="BD225" s="107">
        <f t="shared" si="19"/>
        <v>6</v>
      </c>
      <c r="BE225" s="107">
        <f t="shared" si="20"/>
        <v>6</v>
      </c>
      <c r="BF225" s="107">
        <f t="shared" si="21"/>
        <v>3</v>
      </c>
      <c r="BG225" s="107">
        <f t="shared" si="22"/>
        <v>0</v>
      </c>
      <c r="BH225" s="107">
        <f t="shared" si="23"/>
        <v>47</v>
      </c>
    </row>
    <row r="226" spans="1:60" x14ac:dyDescent="0.25">
      <c r="A226" s="104">
        <v>801</v>
      </c>
      <c r="B226" s="69" t="s">
        <v>227</v>
      </c>
      <c r="C226" s="69" t="s">
        <v>228</v>
      </c>
      <c r="D226" s="107" t="s">
        <v>621</v>
      </c>
      <c r="E226" s="107" t="s">
        <v>621</v>
      </c>
      <c r="F226" s="107" t="s">
        <v>621</v>
      </c>
      <c r="G226" s="107" t="s">
        <v>621</v>
      </c>
      <c r="H226" s="107" t="s">
        <v>621</v>
      </c>
      <c r="I226" s="107" t="s">
        <v>621</v>
      </c>
      <c r="J226" s="107" t="s">
        <v>621</v>
      </c>
      <c r="K226" s="107" t="s">
        <v>622</v>
      </c>
      <c r="L226" s="107" t="s">
        <v>622</v>
      </c>
      <c r="M226" s="107" t="s">
        <v>621</v>
      </c>
      <c r="N226" s="107" t="s">
        <v>622</v>
      </c>
      <c r="O226" s="107" t="s">
        <v>621</v>
      </c>
      <c r="P226" s="107" t="s">
        <v>622</v>
      </c>
      <c r="Q226" s="107" t="s">
        <v>621</v>
      </c>
      <c r="R226" s="107" t="s">
        <v>621</v>
      </c>
      <c r="S226" s="107" t="s">
        <v>621</v>
      </c>
      <c r="T226" s="107" t="s">
        <v>621</v>
      </c>
      <c r="U226" s="107" t="s">
        <v>621</v>
      </c>
      <c r="V226" s="107" t="s">
        <v>621</v>
      </c>
      <c r="W226" s="107" t="s">
        <v>621</v>
      </c>
      <c r="X226" s="107" t="s">
        <v>621</v>
      </c>
      <c r="Y226" s="107" t="s">
        <v>620</v>
      </c>
      <c r="Z226" s="107" t="s">
        <v>623</v>
      </c>
      <c r="AA226" s="107" t="s">
        <v>622</v>
      </c>
      <c r="AB226" s="107" t="s">
        <v>621</v>
      </c>
      <c r="AC226" s="107" t="s">
        <v>622</v>
      </c>
      <c r="AD226" s="107" t="s">
        <v>621</v>
      </c>
      <c r="AE226" s="107" t="s">
        <v>621</v>
      </c>
      <c r="AF226" s="107" t="s">
        <v>621</v>
      </c>
      <c r="AG226" s="107" t="s">
        <v>622</v>
      </c>
      <c r="AH226" s="107" t="s">
        <v>621</v>
      </c>
      <c r="AI226" s="107" t="s">
        <v>621</v>
      </c>
      <c r="AJ226" s="107" t="s">
        <v>621</v>
      </c>
      <c r="AK226" s="107" t="s">
        <v>621</v>
      </c>
      <c r="AL226" s="107" t="s">
        <v>621</v>
      </c>
      <c r="AM226" s="107" t="s">
        <v>621</v>
      </c>
      <c r="AN226" s="107" t="s">
        <v>621</v>
      </c>
      <c r="AO226" s="107" t="s">
        <v>621</v>
      </c>
      <c r="AP226" s="107" t="s">
        <v>621</v>
      </c>
      <c r="AQ226" s="107" t="s">
        <v>621</v>
      </c>
      <c r="AR226" s="107" t="s">
        <v>621</v>
      </c>
      <c r="AS226" s="107" t="s">
        <v>621</v>
      </c>
      <c r="AT226" s="107" t="s">
        <v>621</v>
      </c>
      <c r="AU226" s="107" t="s">
        <v>623</v>
      </c>
      <c r="AV226" s="107" t="s">
        <v>621</v>
      </c>
      <c r="AW226" s="107" t="s">
        <v>623</v>
      </c>
      <c r="AX226" s="107" t="s">
        <v>623</v>
      </c>
      <c r="AY226" s="107" t="s">
        <v>621</v>
      </c>
      <c r="AZ226" s="107" t="s">
        <v>621</v>
      </c>
      <c r="BA226" s="107" t="s">
        <v>621</v>
      </c>
      <c r="BC226" s="107">
        <f t="shared" si="18"/>
        <v>38</v>
      </c>
      <c r="BD226" s="107">
        <f t="shared" si="19"/>
        <v>7</v>
      </c>
      <c r="BE226" s="107">
        <f t="shared" si="20"/>
        <v>1</v>
      </c>
      <c r="BF226" s="107">
        <f t="shared" si="21"/>
        <v>4</v>
      </c>
      <c r="BG226" s="107">
        <f t="shared" si="22"/>
        <v>0</v>
      </c>
      <c r="BH226" s="107">
        <f t="shared" si="23"/>
        <v>46</v>
      </c>
    </row>
    <row r="227" spans="1:60" x14ac:dyDescent="0.25">
      <c r="A227" s="104">
        <v>802</v>
      </c>
      <c r="B227" s="69" t="s">
        <v>229</v>
      </c>
      <c r="C227" s="69" t="s">
        <v>228</v>
      </c>
      <c r="D227" s="107" t="s">
        <v>621</v>
      </c>
      <c r="E227" s="107" t="s">
        <v>621</v>
      </c>
      <c r="F227" s="107" t="s">
        <v>621</v>
      </c>
      <c r="G227" s="107" t="s">
        <v>621</v>
      </c>
      <c r="H227" s="107" t="s">
        <v>621</v>
      </c>
      <c r="I227" s="107" t="s">
        <v>621</v>
      </c>
      <c r="J227" s="107" t="s">
        <v>621</v>
      </c>
      <c r="K227" s="107" t="s">
        <v>622</v>
      </c>
      <c r="L227" s="107" t="s">
        <v>622</v>
      </c>
      <c r="M227" s="107" t="s">
        <v>621</v>
      </c>
      <c r="N227" s="107" t="s">
        <v>621</v>
      </c>
      <c r="O227" s="107" t="s">
        <v>623</v>
      </c>
      <c r="P227" s="107" t="s">
        <v>621</v>
      </c>
      <c r="Q227" s="107" t="s">
        <v>621</v>
      </c>
      <c r="R227" s="107" t="s">
        <v>621</v>
      </c>
      <c r="S227" s="107" t="s">
        <v>621</v>
      </c>
      <c r="T227" s="107" t="s">
        <v>621</v>
      </c>
      <c r="U227" s="107" t="s">
        <v>620</v>
      </c>
      <c r="V227" s="107" t="s">
        <v>621</v>
      </c>
      <c r="W227" s="107" t="s">
        <v>621</v>
      </c>
      <c r="X227" s="107" t="s">
        <v>620</v>
      </c>
      <c r="Y227" s="107" t="s">
        <v>620</v>
      </c>
      <c r="Z227" s="107" t="s">
        <v>623</v>
      </c>
      <c r="AA227" s="107" t="s">
        <v>622</v>
      </c>
      <c r="AB227" s="107" t="s">
        <v>621</v>
      </c>
      <c r="AC227" s="107" t="s">
        <v>622</v>
      </c>
      <c r="AD227" s="107" t="s">
        <v>621</v>
      </c>
      <c r="AE227" s="107" t="s">
        <v>623</v>
      </c>
      <c r="AF227" s="107" t="s">
        <v>621</v>
      </c>
      <c r="AG227" s="107" t="s">
        <v>621</v>
      </c>
      <c r="AH227" s="107" t="s">
        <v>621</v>
      </c>
      <c r="AI227" s="107" t="s">
        <v>621</v>
      </c>
      <c r="AJ227" s="107" t="s">
        <v>621</v>
      </c>
      <c r="AK227" s="107" t="s">
        <v>620</v>
      </c>
      <c r="AL227" s="107" t="s">
        <v>623</v>
      </c>
      <c r="AM227" s="107" t="s">
        <v>621</v>
      </c>
      <c r="AN227" s="107" t="s">
        <v>622</v>
      </c>
      <c r="AO227" s="107" t="s">
        <v>622</v>
      </c>
      <c r="AP227" s="107" t="s">
        <v>621</v>
      </c>
      <c r="AQ227" s="107" t="s">
        <v>621</v>
      </c>
      <c r="AR227" s="107" t="s">
        <v>621</v>
      </c>
      <c r="AS227" s="107" t="s">
        <v>621</v>
      </c>
      <c r="AT227" s="107" t="s">
        <v>623</v>
      </c>
      <c r="AU227" s="107" t="s">
        <v>623</v>
      </c>
      <c r="AV227" s="107" t="s">
        <v>621</v>
      </c>
      <c r="AW227" s="107" t="s">
        <v>620</v>
      </c>
      <c r="AX227" s="107" t="s">
        <v>621</v>
      </c>
      <c r="AY227" s="107" t="s">
        <v>623</v>
      </c>
      <c r="AZ227" s="107" t="s">
        <v>621</v>
      </c>
      <c r="BA227" s="107" t="s">
        <v>621</v>
      </c>
      <c r="BC227" s="107">
        <f t="shared" si="18"/>
        <v>32</v>
      </c>
      <c r="BD227" s="107">
        <f t="shared" si="19"/>
        <v>6</v>
      </c>
      <c r="BE227" s="107">
        <f t="shared" si="20"/>
        <v>5</v>
      </c>
      <c r="BF227" s="107">
        <f t="shared" si="21"/>
        <v>7</v>
      </c>
      <c r="BG227" s="107">
        <f t="shared" si="22"/>
        <v>0</v>
      </c>
      <c r="BH227" s="107">
        <f t="shared" si="23"/>
        <v>43</v>
      </c>
    </row>
    <row r="228" spans="1:60" x14ac:dyDescent="0.25">
      <c r="A228" s="104">
        <v>803</v>
      </c>
      <c r="B228" s="69" t="s">
        <v>230</v>
      </c>
      <c r="C228" s="69" t="s">
        <v>228</v>
      </c>
      <c r="D228" s="107" t="s">
        <v>621</v>
      </c>
      <c r="E228" s="107" t="s">
        <v>621</v>
      </c>
      <c r="F228" s="107" t="s">
        <v>621</v>
      </c>
      <c r="G228" s="107" t="s">
        <v>621</v>
      </c>
      <c r="H228" s="107" t="s">
        <v>621</v>
      </c>
      <c r="I228" s="107" t="s">
        <v>621</v>
      </c>
      <c r="J228" s="107" t="s">
        <v>622</v>
      </c>
      <c r="K228" s="107" t="s">
        <v>622</v>
      </c>
      <c r="L228" s="107" t="s">
        <v>622</v>
      </c>
      <c r="M228" s="107" t="s">
        <v>621</v>
      </c>
      <c r="N228" s="107" t="s">
        <v>622</v>
      </c>
      <c r="O228" s="107" t="s">
        <v>621</v>
      </c>
      <c r="P228" s="107" t="s">
        <v>621</v>
      </c>
      <c r="Q228" s="107" t="s">
        <v>621</v>
      </c>
      <c r="R228" s="107" t="s">
        <v>621</v>
      </c>
      <c r="S228" s="107" t="s">
        <v>621</v>
      </c>
      <c r="T228" s="107" t="s">
        <v>621</v>
      </c>
      <c r="U228" s="107" t="s">
        <v>620</v>
      </c>
      <c r="V228" s="107" t="s">
        <v>621</v>
      </c>
      <c r="W228" s="107" t="s">
        <v>620</v>
      </c>
      <c r="X228" s="107" t="s">
        <v>621</v>
      </c>
      <c r="Y228" s="107" t="s">
        <v>620</v>
      </c>
      <c r="Z228" s="107" t="s">
        <v>621</v>
      </c>
      <c r="AA228" s="107" t="s">
        <v>622</v>
      </c>
      <c r="AB228" s="107" t="s">
        <v>623</v>
      </c>
      <c r="AC228" s="107" t="s">
        <v>621</v>
      </c>
      <c r="AD228" s="107" t="s">
        <v>621</v>
      </c>
      <c r="AE228" s="107" t="s">
        <v>621</v>
      </c>
      <c r="AF228" s="107" t="s">
        <v>621</v>
      </c>
      <c r="AG228" s="107" t="s">
        <v>622</v>
      </c>
      <c r="AH228" s="107" t="s">
        <v>620</v>
      </c>
      <c r="AI228" s="107" t="s">
        <v>621</v>
      </c>
      <c r="AJ228" s="107" t="s">
        <v>621</v>
      </c>
      <c r="AK228" s="107" t="s">
        <v>620</v>
      </c>
      <c r="AL228" s="107" t="s">
        <v>621</v>
      </c>
      <c r="AM228" s="107" t="s">
        <v>621</v>
      </c>
      <c r="AN228" s="107" t="s">
        <v>622</v>
      </c>
      <c r="AO228" s="107" t="s">
        <v>622</v>
      </c>
      <c r="AP228" s="107" t="s">
        <v>621</v>
      </c>
      <c r="AQ228" s="107" t="s">
        <v>621</v>
      </c>
      <c r="AR228" s="107" t="s">
        <v>621</v>
      </c>
      <c r="AS228" s="107" t="s">
        <v>621</v>
      </c>
      <c r="AT228" s="107" t="s">
        <v>621</v>
      </c>
      <c r="AU228" s="107" t="s">
        <v>621</v>
      </c>
      <c r="AV228" s="107" t="s">
        <v>621</v>
      </c>
      <c r="AW228" s="107" t="s">
        <v>623</v>
      </c>
      <c r="AX228" s="107" t="s">
        <v>621</v>
      </c>
      <c r="AY228" s="107" t="s">
        <v>621</v>
      </c>
      <c r="AZ228" s="107" t="s">
        <v>621</v>
      </c>
      <c r="BA228" s="107" t="s">
        <v>621</v>
      </c>
      <c r="BC228" s="107">
        <f t="shared" si="18"/>
        <v>35</v>
      </c>
      <c r="BD228" s="107">
        <f t="shared" si="19"/>
        <v>8</v>
      </c>
      <c r="BE228" s="107">
        <f t="shared" si="20"/>
        <v>5</v>
      </c>
      <c r="BF228" s="107">
        <f t="shared" si="21"/>
        <v>2</v>
      </c>
      <c r="BG228" s="107">
        <f t="shared" si="22"/>
        <v>0</v>
      </c>
      <c r="BH228" s="107">
        <f t="shared" si="23"/>
        <v>48</v>
      </c>
    </row>
    <row r="229" spans="1:60" x14ac:dyDescent="0.25">
      <c r="A229" s="104">
        <v>804</v>
      </c>
      <c r="B229" s="69" t="s">
        <v>231</v>
      </c>
      <c r="C229" s="69" t="s">
        <v>228</v>
      </c>
      <c r="D229" s="107" t="s">
        <v>621</v>
      </c>
      <c r="E229" s="107" t="s">
        <v>621</v>
      </c>
      <c r="F229" s="107" t="s">
        <v>621</v>
      </c>
      <c r="G229" s="107" t="s">
        <v>621</v>
      </c>
      <c r="H229" s="107" t="s">
        <v>621</v>
      </c>
      <c r="I229" s="107" t="s">
        <v>621</v>
      </c>
      <c r="J229" s="107" t="s">
        <v>621</v>
      </c>
      <c r="K229" s="107" t="s">
        <v>623</v>
      </c>
      <c r="L229" s="107" t="s">
        <v>622</v>
      </c>
      <c r="M229" s="107" t="s">
        <v>621</v>
      </c>
      <c r="N229" s="107" t="s">
        <v>622</v>
      </c>
      <c r="O229" s="107" t="s">
        <v>621</v>
      </c>
      <c r="P229" s="107" t="s">
        <v>621</v>
      </c>
      <c r="Q229" s="107" t="s">
        <v>621</v>
      </c>
      <c r="R229" s="107" t="s">
        <v>623</v>
      </c>
      <c r="S229" s="107" t="s">
        <v>623</v>
      </c>
      <c r="T229" s="107" t="s">
        <v>621</v>
      </c>
      <c r="U229" s="107" t="s">
        <v>621</v>
      </c>
      <c r="V229" s="107" t="s">
        <v>621</v>
      </c>
      <c r="W229" s="107" t="s">
        <v>621</v>
      </c>
      <c r="X229" s="107" t="s">
        <v>621</v>
      </c>
      <c r="Y229" s="107" t="s">
        <v>620</v>
      </c>
      <c r="Z229" s="107" t="s">
        <v>621</v>
      </c>
      <c r="AA229" s="107" t="s">
        <v>621</v>
      </c>
      <c r="AB229" s="107" t="s">
        <v>621</v>
      </c>
      <c r="AC229" s="107" t="s">
        <v>622</v>
      </c>
      <c r="AD229" s="107" t="s">
        <v>621</v>
      </c>
      <c r="AE229" s="107" t="s">
        <v>621</v>
      </c>
      <c r="AF229" s="107" t="s">
        <v>621</v>
      </c>
      <c r="AG229" s="107" t="s">
        <v>622</v>
      </c>
      <c r="AH229" s="107" t="s">
        <v>621</v>
      </c>
      <c r="AI229" s="107" t="s">
        <v>621</v>
      </c>
      <c r="AJ229" s="107" t="s">
        <v>623</v>
      </c>
      <c r="AK229" s="107" t="s">
        <v>623</v>
      </c>
      <c r="AL229" s="107" t="s">
        <v>621</v>
      </c>
      <c r="AM229" s="107" t="s">
        <v>621</v>
      </c>
      <c r="AN229" s="107" t="s">
        <v>622</v>
      </c>
      <c r="AO229" s="107" t="s">
        <v>622</v>
      </c>
      <c r="AP229" s="107" t="s">
        <v>621</v>
      </c>
      <c r="AQ229" s="107" t="s">
        <v>621</v>
      </c>
      <c r="AR229" s="107" t="s">
        <v>621</v>
      </c>
      <c r="AS229" s="107" t="s">
        <v>621</v>
      </c>
      <c r="AT229" s="107" t="s">
        <v>621</v>
      </c>
      <c r="AU229" s="107" t="s">
        <v>623</v>
      </c>
      <c r="AV229" s="107" t="s">
        <v>621</v>
      </c>
      <c r="AW229" s="107" t="s">
        <v>623</v>
      </c>
      <c r="AX229" s="107" t="s">
        <v>623</v>
      </c>
      <c r="AY229" s="107" t="s">
        <v>621</v>
      </c>
      <c r="AZ229" s="107" t="s">
        <v>621</v>
      </c>
      <c r="BA229" s="107" t="s">
        <v>623</v>
      </c>
      <c r="BC229" s="107">
        <f t="shared" si="18"/>
        <v>34</v>
      </c>
      <c r="BD229" s="107">
        <f t="shared" si="19"/>
        <v>6</v>
      </c>
      <c r="BE229" s="107">
        <f t="shared" si="20"/>
        <v>1</v>
      </c>
      <c r="BF229" s="107">
        <f t="shared" si="21"/>
        <v>9</v>
      </c>
      <c r="BG229" s="107">
        <f t="shared" si="22"/>
        <v>0</v>
      </c>
      <c r="BH229" s="107">
        <f t="shared" si="23"/>
        <v>41</v>
      </c>
    </row>
    <row r="230" spans="1:60" x14ac:dyDescent="0.25">
      <c r="A230" s="104">
        <v>805</v>
      </c>
      <c r="B230" s="69" t="s">
        <v>232</v>
      </c>
      <c r="C230" s="69" t="s">
        <v>228</v>
      </c>
      <c r="D230" s="107" t="s">
        <v>621</v>
      </c>
      <c r="E230" s="107" t="s">
        <v>621</v>
      </c>
      <c r="F230" s="107" t="s">
        <v>621</v>
      </c>
      <c r="G230" s="107" t="s">
        <v>621</v>
      </c>
      <c r="H230" s="107" t="s">
        <v>621</v>
      </c>
      <c r="I230" s="107" t="s">
        <v>621</v>
      </c>
      <c r="J230" s="107" t="s">
        <v>621</v>
      </c>
      <c r="K230" s="107" t="s">
        <v>621</v>
      </c>
      <c r="L230" s="107" t="s">
        <v>622</v>
      </c>
      <c r="M230" s="107" t="s">
        <v>621</v>
      </c>
      <c r="N230" s="107" t="s">
        <v>623</v>
      </c>
      <c r="O230" s="107" t="s">
        <v>621</v>
      </c>
      <c r="P230" s="107" t="s">
        <v>621</v>
      </c>
      <c r="Q230" s="107" t="s">
        <v>621</v>
      </c>
      <c r="R230" s="107" t="s">
        <v>623</v>
      </c>
      <c r="S230" s="107" t="s">
        <v>621</v>
      </c>
      <c r="T230" s="107" t="s">
        <v>621</v>
      </c>
      <c r="U230" s="107" t="s">
        <v>621</v>
      </c>
      <c r="V230" s="107" t="s">
        <v>621</v>
      </c>
      <c r="W230" s="107" t="s">
        <v>623</v>
      </c>
      <c r="X230" s="107" t="s">
        <v>621</v>
      </c>
      <c r="Y230" s="107" t="s">
        <v>621</v>
      </c>
      <c r="Z230" s="107" t="s">
        <v>623</v>
      </c>
      <c r="AA230" s="107" t="s">
        <v>621</v>
      </c>
      <c r="AB230" s="107" t="s">
        <v>623</v>
      </c>
      <c r="AC230" s="107" t="s">
        <v>622</v>
      </c>
      <c r="AD230" s="107" t="s">
        <v>621</v>
      </c>
      <c r="AE230" s="107" t="s">
        <v>621</v>
      </c>
      <c r="AF230" s="107" t="s">
        <v>621</v>
      </c>
      <c r="AG230" s="107" t="s">
        <v>622</v>
      </c>
      <c r="AH230" s="107" t="s">
        <v>621</v>
      </c>
      <c r="AI230" s="107" t="s">
        <v>621</v>
      </c>
      <c r="AJ230" s="107" t="s">
        <v>621</v>
      </c>
      <c r="AK230" s="107" t="s">
        <v>621</v>
      </c>
      <c r="AL230" s="107" t="s">
        <v>621</v>
      </c>
      <c r="AM230" s="107" t="s">
        <v>621</v>
      </c>
      <c r="AN230" s="107" t="s">
        <v>621</v>
      </c>
      <c r="AO230" s="107" t="s">
        <v>621</v>
      </c>
      <c r="AP230" s="107" t="s">
        <v>623</v>
      </c>
      <c r="AQ230" s="107" t="s">
        <v>621</v>
      </c>
      <c r="AR230" s="107" t="s">
        <v>621</v>
      </c>
      <c r="AS230" s="107" t="s">
        <v>621</v>
      </c>
      <c r="AT230" s="107" t="s">
        <v>621</v>
      </c>
      <c r="AU230" s="107" t="s">
        <v>623</v>
      </c>
      <c r="AV230" s="107" t="s">
        <v>621</v>
      </c>
      <c r="AW230" s="107" t="s">
        <v>623</v>
      </c>
      <c r="AX230" s="107" t="s">
        <v>621</v>
      </c>
      <c r="AY230" s="107" t="s">
        <v>621</v>
      </c>
      <c r="AZ230" s="107" t="s">
        <v>623</v>
      </c>
      <c r="BA230" s="107" t="s">
        <v>621</v>
      </c>
      <c r="BC230" s="107">
        <f t="shared" si="18"/>
        <v>38</v>
      </c>
      <c r="BD230" s="107">
        <f t="shared" si="19"/>
        <v>3</v>
      </c>
      <c r="BE230" s="107">
        <f t="shared" si="20"/>
        <v>0</v>
      </c>
      <c r="BF230" s="107">
        <f t="shared" si="21"/>
        <v>9</v>
      </c>
      <c r="BG230" s="107">
        <f t="shared" si="22"/>
        <v>0</v>
      </c>
      <c r="BH230" s="107">
        <f t="shared" si="23"/>
        <v>41</v>
      </c>
    </row>
    <row r="231" spans="1:60" x14ac:dyDescent="0.25">
      <c r="A231" s="104">
        <v>806</v>
      </c>
      <c r="B231" s="69" t="s">
        <v>233</v>
      </c>
      <c r="C231" s="69" t="s">
        <v>228</v>
      </c>
      <c r="D231" s="107" t="s">
        <v>621</v>
      </c>
      <c r="E231" s="107" t="s">
        <v>621</v>
      </c>
      <c r="F231" s="107" t="s">
        <v>623</v>
      </c>
      <c r="G231" s="107" t="s">
        <v>621</v>
      </c>
      <c r="H231" s="107" t="s">
        <v>621</v>
      </c>
      <c r="I231" s="107" t="s">
        <v>621</v>
      </c>
      <c r="J231" s="107" t="s">
        <v>623</v>
      </c>
      <c r="K231" s="107" t="s">
        <v>622</v>
      </c>
      <c r="L231" s="107" t="s">
        <v>622</v>
      </c>
      <c r="M231" s="107" t="s">
        <v>621</v>
      </c>
      <c r="N231" s="107" t="s">
        <v>621</v>
      </c>
      <c r="O231" s="107" t="s">
        <v>621</v>
      </c>
      <c r="P231" s="107" t="s">
        <v>621</v>
      </c>
      <c r="Q231" s="107" t="s">
        <v>621</v>
      </c>
      <c r="R231" s="107" t="s">
        <v>621</v>
      </c>
      <c r="S231" s="107" t="s">
        <v>621</v>
      </c>
      <c r="T231" s="107" t="s">
        <v>621</v>
      </c>
      <c r="U231" s="107" t="s">
        <v>621</v>
      </c>
      <c r="V231" s="107" t="s">
        <v>621</v>
      </c>
      <c r="W231" s="107" t="s">
        <v>621</v>
      </c>
      <c r="X231" s="107" t="s">
        <v>621</v>
      </c>
      <c r="Y231" s="107" t="s">
        <v>620</v>
      </c>
      <c r="Z231" s="107" t="s">
        <v>623</v>
      </c>
      <c r="AA231" s="107" t="s">
        <v>622</v>
      </c>
      <c r="AB231" s="107" t="s">
        <v>621</v>
      </c>
      <c r="AC231" s="107" t="s">
        <v>622</v>
      </c>
      <c r="AD231" s="107" t="s">
        <v>621</v>
      </c>
      <c r="AE231" s="107" t="s">
        <v>623</v>
      </c>
      <c r="AF231" s="107" t="s">
        <v>621</v>
      </c>
      <c r="AG231" s="107" t="s">
        <v>622</v>
      </c>
      <c r="AH231" s="107" t="s">
        <v>621</v>
      </c>
      <c r="AI231" s="107" t="s">
        <v>621</v>
      </c>
      <c r="AJ231" s="107" t="s">
        <v>621</v>
      </c>
      <c r="AK231" s="107" t="s">
        <v>621</v>
      </c>
      <c r="AL231" s="107" t="s">
        <v>621</v>
      </c>
      <c r="AM231" s="107" t="s">
        <v>621</v>
      </c>
      <c r="AN231" s="107" t="s">
        <v>622</v>
      </c>
      <c r="AO231" s="107" t="s">
        <v>622</v>
      </c>
      <c r="AP231" s="107" t="s">
        <v>623</v>
      </c>
      <c r="AQ231" s="107" t="s">
        <v>621</v>
      </c>
      <c r="AR231" s="107" t="s">
        <v>621</v>
      </c>
      <c r="AS231" s="107" t="s">
        <v>621</v>
      </c>
      <c r="AT231" s="107" t="s">
        <v>621</v>
      </c>
      <c r="AU231" s="107" t="s">
        <v>621</v>
      </c>
      <c r="AV231" s="107" t="s">
        <v>623</v>
      </c>
      <c r="AW231" s="107" t="s">
        <v>623</v>
      </c>
      <c r="AX231" s="107" t="s">
        <v>622</v>
      </c>
      <c r="AY231" s="107" t="s">
        <v>621</v>
      </c>
      <c r="AZ231" s="107" t="s">
        <v>621</v>
      </c>
      <c r="BA231" s="107" t="s">
        <v>621</v>
      </c>
      <c r="BC231" s="107">
        <f t="shared" si="18"/>
        <v>34</v>
      </c>
      <c r="BD231" s="107">
        <f t="shared" si="19"/>
        <v>8</v>
      </c>
      <c r="BE231" s="107">
        <f t="shared" si="20"/>
        <v>1</v>
      </c>
      <c r="BF231" s="107">
        <f t="shared" si="21"/>
        <v>7</v>
      </c>
      <c r="BG231" s="107">
        <f t="shared" si="22"/>
        <v>0</v>
      </c>
      <c r="BH231" s="107">
        <f t="shared" si="23"/>
        <v>43</v>
      </c>
    </row>
    <row r="232" spans="1:60" x14ac:dyDescent="0.25">
      <c r="A232" s="104">
        <v>807</v>
      </c>
      <c r="B232" s="69" t="s">
        <v>196</v>
      </c>
      <c r="C232" s="69" t="s">
        <v>228</v>
      </c>
      <c r="D232" s="107" t="s">
        <v>621</v>
      </c>
      <c r="E232" s="107" t="s">
        <v>621</v>
      </c>
      <c r="F232" s="107" t="s">
        <v>621</v>
      </c>
      <c r="G232" s="107" t="s">
        <v>621</v>
      </c>
      <c r="H232" s="107" t="s">
        <v>621</v>
      </c>
      <c r="I232" s="107" t="s">
        <v>621</v>
      </c>
      <c r="J232" s="107" t="s">
        <v>621</v>
      </c>
      <c r="K232" s="107" t="s">
        <v>621</v>
      </c>
      <c r="L232" s="107" t="s">
        <v>620</v>
      </c>
      <c r="M232" s="107" t="s">
        <v>621</v>
      </c>
      <c r="N232" s="107" t="s">
        <v>622</v>
      </c>
      <c r="O232" s="107" t="s">
        <v>621</v>
      </c>
      <c r="P232" s="107" t="s">
        <v>621</v>
      </c>
      <c r="Q232" s="107" t="s">
        <v>621</v>
      </c>
      <c r="R232" s="107" t="s">
        <v>623</v>
      </c>
      <c r="S232" s="107" t="s">
        <v>621</v>
      </c>
      <c r="T232" s="107" t="s">
        <v>621</v>
      </c>
      <c r="U232" s="107" t="s">
        <v>623</v>
      </c>
      <c r="V232" s="107" t="s">
        <v>623</v>
      </c>
      <c r="W232" s="107" t="s">
        <v>623</v>
      </c>
      <c r="X232" s="107" t="s">
        <v>621</v>
      </c>
      <c r="Y232" s="107" t="s">
        <v>621</v>
      </c>
      <c r="Z232" s="107" t="s">
        <v>623</v>
      </c>
      <c r="AA232" s="107" t="s">
        <v>622</v>
      </c>
      <c r="AB232" s="107" t="s">
        <v>621</v>
      </c>
      <c r="AC232" s="107" t="s">
        <v>622</v>
      </c>
      <c r="AD232" s="107" t="s">
        <v>621</v>
      </c>
      <c r="AE232" s="107" t="s">
        <v>621</v>
      </c>
      <c r="AF232" s="107" t="s">
        <v>621</v>
      </c>
      <c r="AG232" s="107" t="s">
        <v>622</v>
      </c>
      <c r="AH232" s="107" t="s">
        <v>621</v>
      </c>
      <c r="AI232" s="107" t="s">
        <v>621</v>
      </c>
      <c r="AJ232" s="107" t="s">
        <v>621</v>
      </c>
      <c r="AK232" s="107" t="s">
        <v>621</v>
      </c>
      <c r="AL232" s="107" t="s">
        <v>621</v>
      </c>
      <c r="AM232" s="107" t="s">
        <v>621</v>
      </c>
      <c r="AN232" s="107" t="s">
        <v>621</v>
      </c>
      <c r="AO232" s="107" t="s">
        <v>621</v>
      </c>
      <c r="AP232" s="107" t="s">
        <v>622</v>
      </c>
      <c r="AQ232" s="107" t="s">
        <v>621</v>
      </c>
      <c r="AR232" s="107" t="s">
        <v>621</v>
      </c>
      <c r="AS232" s="107" t="s">
        <v>621</v>
      </c>
      <c r="AT232" s="107" t="s">
        <v>621</v>
      </c>
      <c r="AU232" s="107" t="s">
        <v>621</v>
      </c>
      <c r="AV232" s="107" t="s">
        <v>621</v>
      </c>
      <c r="AW232" s="107" t="s">
        <v>623</v>
      </c>
      <c r="AX232" s="107" t="s">
        <v>622</v>
      </c>
      <c r="AY232" s="107" t="s">
        <v>621</v>
      </c>
      <c r="AZ232" s="107" t="s">
        <v>621</v>
      </c>
      <c r="BA232" s="107" t="s">
        <v>621</v>
      </c>
      <c r="BC232" s="107">
        <f t="shared" si="18"/>
        <v>37</v>
      </c>
      <c r="BD232" s="107">
        <f t="shared" si="19"/>
        <v>6</v>
      </c>
      <c r="BE232" s="107">
        <f t="shared" si="20"/>
        <v>1</v>
      </c>
      <c r="BF232" s="107">
        <f t="shared" si="21"/>
        <v>6</v>
      </c>
      <c r="BG232" s="107">
        <f t="shared" si="22"/>
        <v>0</v>
      </c>
      <c r="BH232" s="107">
        <f t="shared" si="23"/>
        <v>44</v>
      </c>
    </row>
    <row r="233" spans="1:60" x14ac:dyDescent="0.25">
      <c r="A233" s="104">
        <v>808</v>
      </c>
      <c r="B233" s="69" t="s">
        <v>234</v>
      </c>
      <c r="C233" s="69" t="s">
        <v>228</v>
      </c>
      <c r="D233" s="107" t="s">
        <v>621</v>
      </c>
      <c r="E233" s="107" t="s">
        <v>621</v>
      </c>
      <c r="F233" s="107" t="s">
        <v>621</v>
      </c>
      <c r="G233" s="107" t="s">
        <v>621</v>
      </c>
      <c r="H233" s="107" t="s">
        <v>621</v>
      </c>
      <c r="I233" s="107" t="s">
        <v>623</v>
      </c>
      <c r="J233" s="107" t="s">
        <v>623</v>
      </c>
      <c r="K233" s="107" t="s">
        <v>622</v>
      </c>
      <c r="L233" s="107" t="s">
        <v>622</v>
      </c>
      <c r="M233" s="107" t="s">
        <v>621</v>
      </c>
      <c r="N233" s="107" t="s">
        <v>621</v>
      </c>
      <c r="O233" s="107" t="s">
        <v>621</v>
      </c>
      <c r="P233" s="107" t="s">
        <v>621</v>
      </c>
      <c r="Q233" s="107" t="s">
        <v>621</v>
      </c>
      <c r="R233" s="107" t="s">
        <v>623</v>
      </c>
      <c r="S233" s="107" t="s">
        <v>623</v>
      </c>
      <c r="T233" s="107" t="s">
        <v>621</v>
      </c>
      <c r="U233" s="107" t="s">
        <v>621</v>
      </c>
      <c r="V233" s="107" t="s">
        <v>621</v>
      </c>
      <c r="W233" s="107" t="s">
        <v>621</v>
      </c>
      <c r="X233" s="107" t="s">
        <v>621</v>
      </c>
      <c r="Y233" s="107" t="s">
        <v>621</v>
      </c>
      <c r="Z233" s="107" t="s">
        <v>623</v>
      </c>
      <c r="AA233" s="107" t="s">
        <v>621</v>
      </c>
      <c r="AB233" s="107" t="s">
        <v>623</v>
      </c>
      <c r="AC233" s="107" t="s">
        <v>622</v>
      </c>
      <c r="AD233" s="107" t="s">
        <v>621</v>
      </c>
      <c r="AE233" s="107" t="s">
        <v>621</v>
      </c>
      <c r="AF233" s="107" t="s">
        <v>621</v>
      </c>
      <c r="AG233" s="107" t="s">
        <v>622</v>
      </c>
      <c r="AH233" s="107" t="s">
        <v>621</v>
      </c>
      <c r="AI233" s="107" t="s">
        <v>621</v>
      </c>
      <c r="AJ233" s="107" t="s">
        <v>623</v>
      </c>
      <c r="AK233" s="107" t="s">
        <v>623</v>
      </c>
      <c r="AL233" s="107" t="s">
        <v>621</v>
      </c>
      <c r="AM233" s="107" t="s">
        <v>621</v>
      </c>
      <c r="AN233" s="107" t="s">
        <v>622</v>
      </c>
      <c r="AO233" s="107" t="s">
        <v>622</v>
      </c>
      <c r="AP233" s="107" t="s">
        <v>621</v>
      </c>
      <c r="AQ233" s="107" t="s">
        <v>621</v>
      </c>
      <c r="AR233" s="107" t="s">
        <v>621</v>
      </c>
      <c r="AS233" s="107" t="s">
        <v>621</v>
      </c>
      <c r="AT233" s="107" t="s">
        <v>621</v>
      </c>
      <c r="AU233" s="107" t="s">
        <v>622</v>
      </c>
      <c r="AV233" s="107" t="s">
        <v>621</v>
      </c>
      <c r="AW233" s="107" t="s">
        <v>621</v>
      </c>
      <c r="AX233" s="107" t="s">
        <v>621</v>
      </c>
      <c r="AY233" s="107" t="s">
        <v>623</v>
      </c>
      <c r="AZ233" s="107" t="s">
        <v>621</v>
      </c>
      <c r="BA233" s="107" t="s">
        <v>620</v>
      </c>
      <c r="BC233" s="107">
        <f t="shared" si="18"/>
        <v>33</v>
      </c>
      <c r="BD233" s="107">
        <f t="shared" si="19"/>
        <v>7</v>
      </c>
      <c r="BE233" s="107">
        <f t="shared" si="20"/>
        <v>1</v>
      </c>
      <c r="BF233" s="107">
        <f t="shared" si="21"/>
        <v>9</v>
      </c>
      <c r="BG233" s="107">
        <f t="shared" si="22"/>
        <v>0</v>
      </c>
      <c r="BH233" s="107">
        <f t="shared" si="23"/>
        <v>41</v>
      </c>
    </row>
    <row r="234" spans="1:60" x14ac:dyDescent="0.25">
      <c r="A234" s="104">
        <v>809</v>
      </c>
      <c r="B234" s="69" t="s">
        <v>235</v>
      </c>
      <c r="C234" s="69" t="s">
        <v>228</v>
      </c>
      <c r="D234" s="107" t="s">
        <v>621</v>
      </c>
      <c r="E234" s="107" t="s">
        <v>621</v>
      </c>
      <c r="F234" s="107" t="s">
        <v>621</v>
      </c>
      <c r="G234" s="107" t="s">
        <v>621</v>
      </c>
      <c r="H234" s="107" t="s">
        <v>621</v>
      </c>
      <c r="I234" s="107" t="s">
        <v>623</v>
      </c>
      <c r="J234" s="107" t="s">
        <v>621</v>
      </c>
      <c r="K234" s="107" t="s">
        <v>622</v>
      </c>
      <c r="L234" s="107" t="s">
        <v>622</v>
      </c>
      <c r="M234" s="107" t="s">
        <v>620</v>
      </c>
      <c r="N234" s="107" t="s">
        <v>621</v>
      </c>
      <c r="O234" s="107" t="s">
        <v>621</v>
      </c>
      <c r="P234" s="107" t="s">
        <v>621</v>
      </c>
      <c r="Q234" s="107" t="s">
        <v>623</v>
      </c>
      <c r="R234" s="107" t="s">
        <v>623</v>
      </c>
      <c r="S234" s="107" t="s">
        <v>621</v>
      </c>
      <c r="T234" s="107" t="s">
        <v>621</v>
      </c>
      <c r="U234" s="107" t="s">
        <v>621</v>
      </c>
      <c r="V234" s="107" t="s">
        <v>621</v>
      </c>
      <c r="W234" s="107" t="s">
        <v>621</v>
      </c>
      <c r="X234" s="107" t="s">
        <v>621</v>
      </c>
      <c r="Y234" s="107" t="s">
        <v>621</v>
      </c>
      <c r="Z234" s="107" t="s">
        <v>621</v>
      </c>
      <c r="AA234" s="107" t="s">
        <v>621</v>
      </c>
      <c r="AB234" s="107" t="s">
        <v>621</v>
      </c>
      <c r="AC234" s="107" t="s">
        <v>622</v>
      </c>
      <c r="AD234" s="107" t="s">
        <v>621</v>
      </c>
      <c r="AE234" s="107" t="s">
        <v>623</v>
      </c>
      <c r="AF234" s="107" t="s">
        <v>621</v>
      </c>
      <c r="AG234" s="107" t="s">
        <v>622</v>
      </c>
      <c r="AH234" s="107" t="s">
        <v>621</v>
      </c>
      <c r="AI234" s="107" t="s">
        <v>621</v>
      </c>
      <c r="AJ234" s="107" t="s">
        <v>621</v>
      </c>
      <c r="AK234" s="107" t="s">
        <v>621</v>
      </c>
      <c r="AL234" s="107" t="s">
        <v>621</v>
      </c>
      <c r="AM234" s="107" t="s">
        <v>621</v>
      </c>
      <c r="AN234" s="107" t="s">
        <v>621</v>
      </c>
      <c r="AO234" s="107" t="s">
        <v>621</v>
      </c>
      <c r="AP234" s="107" t="s">
        <v>623</v>
      </c>
      <c r="AQ234" s="107" t="s">
        <v>621</v>
      </c>
      <c r="AR234" s="107" t="s">
        <v>621</v>
      </c>
      <c r="AS234" s="107" t="s">
        <v>621</v>
      </c>
      <c r="AT234" s="107" t="s">
        <v>621</v>
      </c>
      <c r="AU234" s="107" t="s">
        <v>621</v>
      </c>
      <c r="AV234" s="107" t="s">
        <v>621</v>
      </c>
      <c r="AW234" s="107" t="s">
        <v>621</v>
      </c>
      <c r="AX234" s="107" t="s">
        <v>621</v>
      </c>
      <c r="AY234" s="107" t="s">
        <v>621</v>
      </c>
      <c r="AZ234" s="107" t="s">
        <v>621</v>
      </c>
      <c r="BA234" s="107" t="s">
        <v>621</v>
      </c>
      <c r="BC234" s="107">
        <f t="shared" si="18"/>
        <v>40</v>
      </c>
      <c r="BD234" s="107">
        <f t="shared" si="19"/>
        <v>4</v>
      </c>
      <c r="BE234" s="107">
        <f t="shared" si="20"/>
        <v>1</v>
      </c>
      <c r="BF234" s="107">
        <f t="shared" si="21"/>
        <v>5</v>
      </c>
      <c r="BG234" s="107">
        <f t="shared" si="22"/>
        <v>0</v>
      </c>
      <c r="BH234" s="107">
        <f t="shared" si="23"/>
        <v>45</v>
      </c>
    </row>
    <row r="235" spans="1:60" x14ac:dyDescent="0.25">
      <c r="A235" s="104">
        <v>810</v>
      </c>
      <c r="B235" s="69" t="s">
        <v>236</v>
      </c>
      <c r="C235" s="69" t="s">
        <v>228</v>
      </c>
      <c r="D235" s="107" t="s">
        <v>621</v>
      </c>
      <c r="E235" s="107" t="s">
        <v>621</v>
      </c>
      <c r="F235" s="107" t="s">
        <v>621</v>
      </c>
      <c r="G235" s="107" t="s">
        <v>621</v>
      </c>
      <c r="H235" s="107" t="s">
        <v>621</v>
      </c>
      <c r="I235" s="107" t="s">
        <v>621</v>
      </c>
      <c r="J235" s="107" t="s">
        <v>622</v>
      </c>
      <c r="K235" s="107" t="s">
        <v>621</v>
      </c>
      <c r="L235" s="107" t="s">
        <v>622</v>
      </c>
      <c r="M235" s="107" t="s">
        <v>621</v>
      </c>
      <c r="N235" s="107" t="s">
        <v>621</v>
      </c>
      <c r="O235" s="107" t="s">
        <v>621</v>
      </c>
      <c r="P235" s="107" t="s">
        <v>621</v>
      </c>
      <c r="Q235" s="107" t="s">
        <v>623</v>
      </c>
      <c r="R235" s="107" t="s">
        <v>623</v>
      </c>
      <c r="S235" s="107" t="s">
        <v>621</v>
      </c>
      <c r="T235" s="107" t="s">
        <v>621</v>
      </c>
      <c r="U235" s="107" t="s">
        <v>623</v>
      </c>
      <c r="V235" s="107" t="s">
        <v>621</v>
      </c>
      <c r="W235" s="107" t="s">
        <v>621</v>
      </c>
      <c r="X235" s="107" t="s">
        <v>621</v>
      </c>
      <c r="Y235" s="107" t="s">
        <v>621</v>
      </c>
      <c r="Z235" s="107" t="s">
        <v>621</v>
      </c>
      <c r="AA235" s="107" t="s">
        <v>621</v>
      </c>
      <c r="AB235" s="107" t="s">
        <v>623</v>
      </c>
      <c r="AC235" s="107" t="s">
        <v>622</v>
      </c>
      <c r="AD235" s="107" t="s">
        <v>621</v>
      </c>
      <c r="AE235" s="107" t="s">
        <v>623</v>
      </c>
      <c r="AF235" s="107" t="s">
        <v>621</v>
      </c>
      <c r="AG235" s="107" t="s">
        <v>622</v>
      </c>
      <c r="AH235" s="107" t="s">
        <v>620</v>
      </c>
      <c r="AI235" s="107" t="s">
        <v>621</v>
      </c>
      <c r="AJ235" s="107" t="s">
        <v>623</v>
      </c>
      <c r="AK235" s="107" t="s">
        <v>623</v>
      </c>
      <c r="AL235" s="107" t="s">
        <v>621</v>
      </c>
      <c r="AM235" s="107" t="s">
        <v>621</v>
      </c>
      <c r="AN235" s="107" t="s">
        <v>622</v>
      </c>
      <c r="AO235" s="107" t="s">
        <v>622</v>
      </c>
      <c r="AP235" s="107" t="s">
        <v>621</v>
      </c>
      <c r="AQ235" s="107" t="s">
        <v>621</v>
      </c>
      <c r="AR235" s="107" t="s">
        <v>621</v>
      </c>
      <c r="AS235" s="107" t="s">
        <v>621</v>
      </c>
      <c r="AT235" s="107" t="s">
        <v>621</v>
      </c>
      <c r="AU235" s="107" t="s">
        <v>623</v>
      </c>
      <c r="AV235" s="107" t="s">
        <v>621</v>
      </c>
      <c r="AW235" s="107" t="s">
        <v>623</v>
      </c>
      <c r="AX235" s="107" t="s">
        <v>621</v>
      </c>
      <c r="AY235" s="107" t="s">
        <v>621</v>
      </c>
      <c r="AZ235" s="107" t="s">
        <v>620</v>
      </c>
      <c r="BA235" s="107" t="s">
        <v>621</v>
      </c>
      <c r="BC235" s="107">
        <f t="shared" si="18"/>
        <v>33</v>
      </c>
      <c r="BD235" s="107">
        <f t="shared" si="19"/>
        <v>6</v>
      </c>
      <c r="BE235" s="107">
        <f t="shared" si="20"/>
        <v>2</v>
      </c>
      <c r="BF235" s="107">
        <f t="shared" si="21"/>
        <v>9</v>
      </c>
      <c r="BG235" s="107">
        <f t="shared" si="22"/>
        <v>0</v>
      </c>
      <c r="BH235" s="107">
        <f t="shared" si="23"/>
        <v>41</v>
      </c>
    </row>
    <row r="236" spans="1:60" x14ac:dyDescent="0.25">
      <c r="A236" s="104">
        <v>811</v>
      </c>
      <c r="B236" s="69" t="s">
        <v>237</v>
      </c>
      <c r="C236" s="69" t="s">
        <v>228</v>
      </c>
      <c r="D236" s="107" t="s">
        <v>621</v>
      </c>
      <c r="E236" s="107" t="s">
        <v>621</v>
      </c>
      <c r="F236" s="107" t="s">
        <v>623</v>
      </c>
      <c r="G236" s="107" t="s">
        <v>621</v>
      </c>
      <c r="H236" s="107" t="s">
        <v>621</v>
      </c>
      <c r="I236" s="107" t="s">
        <v>621</v>
      </c>
      <c r="J236" s="107" t="s">
        <v>621</v>
      </c>
      <c r="K236" s="107" t="s">
        <v>623</v>
      </c>
      <c r="L236" s="107" t="s">
        <v>622</v>
      </c>
      <c r="M236" s="107" t="s">
        <v>621</v>
      </c>
      <c r="N236" s="107" t="s">
        <v>621</v>
      </c>
      <c r="O236" s="107" t="s">
        <v>621</v>
      </c>
      <c r="P236" s="107" t="s">
        <v>622</v>
      </c>
      <c r="Q236" s="107" t="s">
        <v>621</v>
      </c>
      <c r="R236" s="107" t="s">
        <v>621</v>
      </c>
      <c r="S236" s="107" t="s">
        <v>621</v>
      </c>
      <c r="T236" s="107" t="s">
        <v>621</v>
      </c>
      <c r="U236" s="107" t="s">
        <v>623</v>
      </c>
      <c r="V236" s="107" t="s">
        <v>621</v>
      </c>
      <c r="W236" s="107" t="s">
        <v>621</v>
      </c>
      <c r="X236" s="107" t="s">
        <v>621</v>
      </c>
      <c r="Y236" s="107" t="s">
        <v>620</v>
      </c>
      <c r="Z236" s="107" t="s">
        <v>621</v>
      </c>
      <c r="AA236" s="107" t="s">
        <v>621</v>
      </c>
      <c r="AB236" s="107" t="s">
        <v>623</v>
      </c>
      <c r="AC236" s="107" t="s">
        <v>622</v>
      </c>
      <c r="AD236" s="107" t="s">
        <v>621</v>
      </c>
      <c r="AE236" s="107" t="s">
        <v>621</v>
      </c>
      <c r="AF236" s="107" t="s">
        <v>621</v>
      </c>
      <c r="AG236" s="107" t="s">
        <v>622</v>
      </c>
      <c r="AH236" s="107" t="s">
        <v>621</v>
      </c>
      <c r="AI236" s="107" t="s">
        <v>621</v>
      </c>
      <c r="AJ236" s="107" t="s">
        <v>621</v>
      </c>
      <c r="AK236" s="107" t="s">
        <v>621</v>
      </c>
      <c r="AL236" s="107" t="s">
        <v>623</v>
      </c>
      <c r="AM236" s="107" t="s">
        <v>621</v>
      </c>
      <c r="AN236" s="107" t="s">
        <v>623</v>
      </c>
      <c r="AO236" s="107" t="s">
        <v>621</v>
      </c>
      <c r="AP236" s="107" t="s">
        <v>621</v>
      </c>
      <c r="AQ236" s="107" t="s">
        <v>621</v>
      </c>
      <c r="AR236" s="107" t="s">
        <v>621</v>
      </c>
      <c r="AS236" s="107" t="s">
        <v>621</v>
      </c>
      <c r="AT236" s="107" t="s">
        <v>621</v>
      </c>
      <c r="AU236" s="107" t="s">
        <v>623</v>
      </c>
      <c r="AV236" s="107" t="s">
        <v>621</v>
      </c>
      <c r="AW236" s="107" t="s">
        <v>623</v>
      </c>
      <c r="AX236" s="107" t="s">
        <v>622</v>
      </c>
      <c r="AY236" s="107" t="s">
        <v>621</v>
      </c>
      <c r="AZ236" s="107" t="s">
        <v>621</v>
      </c>
      <c r="BA236" s="107" t="s">
        <v>621</v>
      </c>
      <c r="BC236" s="107">
        <f t="shared" si="18"/>
        <v>36</v>
      </c>
      <c r="BD236" s="107">
        <f t="shared" si="19"/>
        <v>5</v>
      </c>
      <c r="BE236" s="107">
        <f t="shared" si="20"/>
        <v>1</v>
      </c>
      <c r="BF236" s="107">
        <f t="shared" si="21"/>
        <v>8</v>
      </c>
      <c r="BG236" s="107">
        <f t="shared" si="22"/>
        <v>0</v>
      </c>
      <c r="BH236" s="107">
        <f t="shared" si="23"/>
        <v>42</v>
      </c>
    </row>
    <row r="237" spans="1:60" x14ac:dyDescent="0.25">
      <c r="A237" s="104">
        <v>812</v>
      </c>
      <c r="B237" s="69" t="s">
        <v>238</v>
      </c>
      <c r="C237" s="69" t="s">
        <v>228</v>
      </c>
      <c r="D237" s="107" t="s">
        <v>621</v>
      </c>
      <c r="E237" s="107" t="s">
        <v>621</v>
      </c>
      <c r="F237" s="107" t="s">
        <v>621</v>
      </c>
      <c r="G237" s="107" t="s">
        <v>621</v>
      </c>
      <c r="H237" s="107" t="s">
        <v>621</v>
      </c>
      <c r="I237" s="107" t="s">
        <v>623</v>
      </c>
      <c r="J237" s="107" t="s">
        <v>622</v>
      </c>
      <c r="K237" s="107" t="s">
        <v>621</v>
      </c>
      <c r="L237" s="107" t="s">
        <v>622</v>
      </c>
      <c r="M237" s="107" t="s">
        <v>621</v>
      </c>
      <c r="N237" s="107" t="s">
        <v>622</v>
      </c>
      <c r="O237" s="107" t="s">
        <v>621</v>
      </c>
      <c r="P237" s="107" t="s">
        <v>623</v>
      </c>
      <c r="Q237" s="107" t="s">
        <v>621</v>
      </c>
      <c r="R237" s="107" t="s">
        <v>623</v>
      </c>
      <c r="S237" s="107" t="s">
        <v>621</v>
      </c>
      <c r="T237" s="107" t="s">
        <v>621</v>
      </c>
      <c r="U237" s="107" t="s">
        <v>621</v>
      </c>
      <c r="V237" s="107" t="s">
        <v>621</v>
      </c>
      <c r="W237" s="107" t="s">
        <v>621</v>
      </c>
      <c r="X237" s="107" t="s">
        <v>621</v>
      </c>
      <c r="Y237" s="107" t="s">
        <v>622</v>
      </c>
      <c r="Z237" s="107" t="s">
        <v>621</v>
      </c>
      <c r="AA237" s="107" t="s">
        <v>622</v>
      </c>
      <c r="AB237" s="107" t="s">
        <v>621</v>
      </c>
      <c r="AC237" s="107" t="s">
        <v>622</v>
      </c>
      <c r="AD237" s="107" t="s">
        <v>621</v>
      </c>
      <c r="AE237" s="107" t="s">
        <v>623</v>
      </c>
      <c r="AF237" s="107" t="s">
        <v>621</v>
      </c>
      <c r="AG237" s="107" t="s">
        <v>622</v>
      </c>
      <c r="AH237" s="107" t="s">
        <v>621</v>
      </c>
      <c r="AI237" s="107" t="s">
        <v>621</v>
      </c>
      <c r="AJ237" s="107" t="s">
        <v>621</v>
      </c>
      <c r="AK237" s="107" t="s">
        <v>621</v>
      </c>
      <c r="AL237" s="107" t="s">
        <v>621</v>
      </c>
      <c r="AM237" s="107" t="s">
        <v>621</v>
      </c>
      <c r="AN237" s="107" t="s">
        <v>622</v>
      </c>
      <c r="AO237" s="107" t="s">
        <v>622</v>
      </c>
      <c r="AP237" s="107" t="s">
        <v>621</v>
      </c>
      <c r="AQ237" s="107" t="s">
        <v>623</v>
      </c>
      <c r="AR237" s="107" t="s">
        <v>622</v>
      </c>
      <c r="AS237" s="107" t="s">
        <v>621</v>
      </c>
      <c r="AT237" s="107" t="s">
        <v>623</v>
      </c>
      <c r="AU237" s="107" t="s">
        <v>621</v>
      </c>
      <c r="AV237" s="107" t="s">
        <v>621</v>
      </c>
      <c r="AW237" s="107" t="s">
        <v>621</v>
      </c>
      <c r="AX237" s="107" t="s">
        <v>621</v>
      </c>
      <c r="AY237" s="107" t="s">
        <v>621</v>
      </c>
      <c r="AZ237" s="107" t="s">
        <v>621</v>
      </c>
      <c r="BA237" s="107" t="s">
        <v>623</v>
      </c>
      <c r="BC237" s="107">
        <f t="shared" si="18"/>
        <v>33</v>
      </c>
      <c r="BD237" s="107">
        <f t="shared" si="19"/>
        <v>10</v>
      </c>
      <c r="BE237" s="107">
        <f t="shared" si="20"/>
        <v>0</v>
      </c>
      <c r="BF237" s="107">
        <f t="shared" si="21"/>
        <v>7</v>
      </c>
      <c r="BG237" s="107">
        <f t="shared" si="22"/>
        <v>0</v>
      </c>
      <c r="BH237" s="107">
        <f t="shared" si="23"/>
        <v>43</v>
      </c>
    </row>
    <row r="238" spans="1:60" x14ac:dyDescent="0.25">
      <c r="A238" s="104">
        <v>813</v>
      </c>
      <c r="B238" s="69" t="s">
        <v>239</v>
      </c>
      <c r="C238" s="69" t="s">
        <v>228</v>
      </c>
      <c r="D238" s="107" t="s">
        <v>623</v>
      </c>
      <c r="E238" s="107" t="s">
        <v>621</v>
      </c>
      <c r="F238" s="107" t="s">
        <v>621</v>
      </c>
      <c r="G238" s="107" t="s">
        <v>621</v>
      </c>
      <c r="H238" s="107" t="s">
        <v>623</v>
      </c>
      <c r="I238" s="107" t="s">
        <v>623</v>
      </c>
      <c r="J238" s="107" t="s">
        <v>621</v>
      </c>
      <c r="K238" s="107" t="s">
        <v>621</v>
      </c>
      <c r="L238" s="107" t="s">
        <v>622</v>
      </c>
      <c r="M238" s="107" t="s">
        <v>621</v>
      </c>
      <c r="N238" s="107" t="s">
        <v>622</v>
      </c>
      <c r="O238" s="107" t="s">
        <v>621</v>
      </c>
      <c r="P238" s="107" t="s">
        <v>621</v>
      </c>
      <c r="Q238" s="107" t="s">
        <v>621</v>
      </c>
      <c r="R238" s="107" t="s">
        <v>621</v>
      </c>
      <c r="S238" s="107" t="s">
        <v>621</v>
      </c>
      <c r="T238" s="107" t="s">
        <v>621</v>
      </c>
      <c r="U238" s="107" t="s">
        <v>621</v>
      </c>
      <c r="V238" s="107" t="s">
        <v>621</v>
      </c>
      <c r="W238" s="107" t="s">
        <v>621</v>
      </c>
      <c r="X238" s="107" t="s">
        <v>622</v>
      </c>
      <c r="Y238" s="107" t="s">
        <v>622</v>
      </c>
      <c r="Z238" s="107" t="s">
        <v>621</v>
      </c>
      <c r="AA238" s="107" t="s">
        <v>622</v>
      </c>
      <c r="AB238" s="107" t="s">
        <v>623</v>
      </c>
      <c r="AC238" s="107" t="s">
        <v>622</v>
      </c>
      <c r="AD238" s="107" t="s">
        <v>621</v>
      </c>
      <c r="AE238" s="107" t="s">
        <v>623</v>
      </c>
      <c r="AF238" s="107" t="s">
        <v>621</v>
      </c>
      <c r="AG238" s="107" t="s">
        <v>622</v>
      </c>
      <c r="AH238" s="107" t="s">
        <v>621</v>
      </c>
      <c r="AI238" s="107" t="s">
        <v>621</v>
      </c>
      <c r="AJ238" s="107" t="s">
        <v>621</v>
      </c>
      <c r="AK238" s="107" t="s">
        <v>621</v>
      </c>
      <c r="AL238" s="107" t="s">
        <v>621</v>
      </c>
      <c r="AM238" s="107" t="s">
        <v>621</v>
      </c>
      <c r="AN238" s="107" t="s">
        <v>622</v>
      </c>
      <c r="AO238" s="107" t="s">
        <v>621</v>
      </c>
      <c r="AP238" s="107" t="s">
        <v>621</v>
      </c>
      <c r="AQ238" s="107" t="s">
        <v>621</v>
      </c>
      <c r="AR238" s="107" t="s">
        <v>621</v>
      </c>
      <c r="AS238" s="107" t="s">
        <v>621</v>
      </c>
      <c r="AT238" s="107" t="s">
        <v>621</v>
      </c>
      <c r="AU238" s="107" t="s">
        <v>623</v>
      </c>
      <c r="AV238" s="107" t="s">
        <v>621</v>
      </c>
      <c r="AW238" s="107" t="s">
        <v>623</v>
      </c>
      <c r="AX238" s="107" t="s">
        <v>621</v>
      </c>
      <c r="AY238" s="107" t="s">
        <v>621</v>
      </c>
      <c r="AZ238" s="107" t="s">
        <v>621</v>
      </c>
      <c r="BA238" s="107" t="s">
        <v>621</v>
      </c>
      <c r="BC238" s="107">
        <f t="shared" si="18"/>
        <v>35</v>
      </c>
      <c r="BD238" s="107">
        <f t="shared" si="19"/>
        <v>8</v>
      </c>
      <c r="BE238" s="107">
        <f t="shared" si="20"/>
        <v>0</v>
      </c>
      <c r="BF238" s="107">
        <f t="shared" si="21"/>
        <v>7</v>
      </c>
      <c r="BG238" s="107">
        <f t="shared" si="22"/>
        <v>0</v>
      </c>
      <c r="BH238" s="107">
        <f t="shared" si="23"/>
        <v>43</v>
      </c>
    </row>
    <row r="239" spans="1:60" x14ac:dyDescent="0.25">
      <c r="A239" s="104">
        <v>814</v>
      </c>
      <c r="B239" s="69" t="s">
        <v>240</v>
      </c>
      <c r="C239" s="69" t="s">
        <v>228</v>
      </c>
      <c r="D239" s="107" t="s">
        <v>621</v>
      </c>
      <c r="E239" s="107" t="s">
        <v>621</v>
      </c>
      <c r="F239" s="107" t="s">
        <v>621</v>
      </c>
      <c r="G239" s="107" t="s">
        <v>621</v>
      </c>
      <c r="H239" s="107" t="s">
        <v>621</v>
      </c>
      <c r="I239" s="107" t="s">
        <v>623</v>
      </c>
      <c r="J239" s="107" t="s">
        <v>621</v>
      </c>
      <c r="K239" s="107" t="s">
        <v>622</v>
      </c>
      <c r="L239" s="107" t="s">
        <v>621</v>
      </c>
      <c r="M239" s="107" t="s">
        <v>621</v>
      </c>
      <c r="N239" s="107" t="s">
        <v>622</v>
      </c>
      <c r="O239" s="107" t="s">
        <v>621</v>
      </c>
      <c r="P239" s="107" t="s">
        <v>621</v>
      </c>
      <c r="Q239" s="107" t="s">
        <v>621</v>
      </c>
      <c r="R239" s="107" t="s">
        <v>621</v>
      </c>
      <c r="S239" s="107" t="s">
        <v>623</v>
      </c>
      <c r="T239" s="107" t="s">
        <v>621</v>
      </c>
      <c r="U239" s="107" t="s">
        <v>621</v>
      </c>
      <c r="V239" s="107" t="s">
        <v>623</v>
      </c>
      <c r="W239" s="107" t="s">
        <v>621</v>
      </c>
      <c r="X239" s="107" t="s">
        <v>620</v>
      </c>
      <c r="Y239" s="107" t="s">
        <v>620</v>
      </c>
      <c r="Z239" s="107" t="s">
        <v>621</v>
      </c>
      <c r="AA239" s="107" t="s">
        <v>623</v>
      </c>
      <c r="AB239" s="107" t="s">
        <v>623</v>
      </c>
      <c r="AC239" s="107" t="s">
        <v>622</v>
      </c>
      <c r="AD239" s="107" t="s">
        <v>621</v>
      </c>
      <c r="AE239" s="107" t="s">
        <v>621</v>
      </c>
      <c r="AF239" s="107" t="s">
        <v>621</v>
      </c>
      <c r="AG239" s="107" t="s">
        <v>622</v>
      </c>
      <c r="AH239" s="107" t="s">
        <v>621</v>
      </c>
      <c r="AI239" s="107" t="s">
        <v>621</v>
      </c>
      <c r="AJ239" s="107" t="s">
        <v>623</v>
      </c>
      <c r="AK239" s="107" t="s">
        <v>623</v>
      </c>
      <c r="AL239" s="107" t="s">
        <v>621</v>
      </c>
      <c r="AM239" s="107" t="s">
        <v>621</v>
      </c>
      <c r="AN239" s="107" t="s">
        <v>621</v>
      </c>
      <c r="AO239" s="107" t="s">
        <v>621</v>
      </c>
      <c r="AP239" s="107" t="s">
        <v>621</v>
      </c>
      <c r="AQ239" s="107" t="s">
        <v>621</v>
      </c>
      <c r="AR239" s="107" t="s">
        <v>621</v>
      </c>
      <c r="AS239" s="107" t="s">
        <v>621</v>
      </c>
      <c r="AT239" s="107" t="s">
        <v>621</v>
      </c>
      <c r="AU239" s="107" t="s">
        <v>623</v>
      </c>
      <c r="AV239" s="107" t="s">
        <v>621</v>
      </c>
      <c r="AW239" s="107" t="s">
        <v>621</v>
      </c>
      <c r="AX239" s="107" t="s">
        <v>621</v>
      </c>
      <c r="AY239" s="107" t="s">
        <v>623</v>
      </c>
      <c r="AZ239" s="107" t="s">
        <v>620</v>
      </c>
      <c r="BA239" s="107" t="s">
        <v>621</v>
      </c>
      <c r="BC239" s="107">
        <f t="shared" si="18"/>
        <v>34</v>
      </c>
      <c r="BD239" s="107">
        <f t="shared" si="19"/>
        <v>4</v>
      </c>
      <c r="BE239" s="107">
        <f t="shared" si="20"/>
        <v>3</v>
      </c>
      <c r="BF239" s="107">
        <f t="shared" si="21"/>
        <v>9</v>
      </c>
      <c r="BG239" s="107">
        <f t="shared" si="22"/>
        <v>0</v>
      </c>
      <c r="BH239" s="107">
        <f t="shared" si="23"/>
        <v>41</v>
      </c>
    </row>
    <row r="240" spans="1:60" x14ac:dyDescent="0.25">
      <c r="A240" s="104">
        <v>815</v>
      </c>
      <c r="B240" s="69" t="s">
        <v>241</v>
      </c>
      <c r="C240" s="69" t="s">
        <v>228</v>
      </c>
      <c r="D240" s="107" t="s">
        <v>621</v>
      </c>
      <c r="E240" s="107" t="s">
        <v>621</v>
      </c>
      <c r="F240" s="107" t="s">
        <v>621</v>
      </c>
      <c r="G240" s="107" t="s">
        <v>621</v>
      </c>
      <c r="H240" s="107" t="s">
        <v>621</v>
      </c>
      <c r="I240" s="107" t="s">
        <v>621</v>
      </c>
      <c r="J240" s="107" t="s">
        <v>621</v>
      </c>
      <c r="K240" s="107" t="s">
        <v>623</v>
      </c>
      <c r="L240" s="107" t="s">
        <v>622</v>
      </c>
      <c r="M240" s="107" t="s">
        <v>621</v>
      </c>
      <c r="N240" s="107" t="s">
        <v>622</v>
      </c>
      <c r="O240" s="107" t="s">
        <v>621</v>
      </c>
      <c r="P240" s="107" t="s">
        <v>621</v>
      </c>
      <c r="Q240" s="107" t="s">
        <v>621</v>
      </c>
      <c r="R240" s="107" t="s">
        <v>623</v>
      </c>
      <c r="S240" s="107" t="s">
        <v>623</v>
      </c>
      <c r="T240" s="107" t="s">
        <v>621</v>
      </c>
      <c r="U240" s="107" t="s">
        <v>621</v>
      </c>
      <c r="V240" s="107" t="s">
        <v>621</v>
      </c>
      <c r="W240" s="107" t="s">
        <v>621</v>
      </c>
      <c r="X240" s="107" t="s">
        <v>621</v>
      </c>
      <c r="Y240" s="107" t="s">
        <v>620</v>
      </c>
      <c r="Z240" s="107" t="s">
        <v>621</v>
      </c>
      <c r="AA240" s="107" t="s">
        <v>621</v>
      </c>
      <c r="AB240" s="107" t="s">
        <v>621</v>
      </c>
      <c r="AC240" s="107" t="s">
        <v>622</v>
      </c>
      <c r="AD240" s="107" t="s">
        <v>621</v>
      </c>
      <c r="AE240" s="107" t="s">
        <v>621</v>
      </c>
      <c r="AF240" s="107" t="s">
        <v>621</v>
      </c>
      <c r="AG240" s="107" t="s">
        <v>622</v>
      </c>
      <c r="AH240" s="107" t="s">
        <v>621</v>
      </c>
      <c r="AI240" s="107" t="s">
        <v>621</v>
      </c>
      <c r="AJ240" s="107" t="s">
        <v>623</v>
      </c>
      <c r="AK240" s="107" t="s">
        <v>623</v>
      </c>
      <c r="AL240" s="107" t="s">
        <v>621</v>
      </c>
      <c r="AM240" s="107" t="s">
        <v>621</v>
      </c>
      <c r="AN240" s="107" t="s">
        <v>621</v>
      </c>
      <c r="AO240" s="107" t="s">
        <v>621</v>
      </c>
      <c r="AP240" s="107" t="s">
        <v>621</v>
      </c>
      <c r="AQ240" s="107" t="s">
        <v>621</v>
      </c>
      <c r="AR240" s="107" t="s">
        <v>621</v>
      </c>
      <c r="AS240" s="107" t="s">
        <v>621</v>
      </c>
      <c r="AT240" s="107" t="s">
        <v>621</v>
      </c>
      <c r="AU240" s="107" t="s">
        <v>623</v>
      </c>
      <c r="AV240" s="107" t="s">
        <v>621</v>
      </c>
      <c r="AW240" s="107" t="s">
        <v>623</v>
      </c>
      <c r="AX240" s="107" t="s">
        <v>623</v>
      </c>
      <c r="AY240" s="107" t="s">
        <v>621</v>
      </c>
      <c r="AZ240" s="107" t="s">
        <v>623</v>
      </c>
      <c r="BA240" s="107" t="s">
        <v>621</v>
      </c>
      <c r="BC240" s="107">
        <f t="shared" si="18"/>
        <v>36</v>
      </c>
      <c r="BD240" s="107">
        <f t="shared" si="19"/>
        <v>4</v>
      </c>
      <c r="BE240" s="107">
        <f t="shared" si="20"/>
        <v>1</v>
      </c>
      <c r="BF240" s="107">
        <f t="shared" si="21"/>
        <v>9</v>
      </c>
      <c r="BG240" s="107">
        <f t="shared" si="22"/>
        <v>0</v>
      </c>
      <c r="BH240" s="107">
        <f t="shared" si="23"/>
        <v>41</v>
      </c>
    </row>
    <row r="241" spans="1:60" x14ac:dyDescent="0.25">
      <c r="A241" s="104">
        <v>816</v>
      </c>
      <c r="B241" s="69" t="s">
        <v>242</v>
      </c>
      <c r="C241" s="69" t="s">
        <v>228</v>
      </c>
      <c r="D241" s="107" t="s">
        <v>621</v>
      </c>
      <c r="E241" s="107" t="s">
        <v>621</v>
      </c>
      <c r="F241" s="107" t="s">
        <v>621</v>
      </c>
      <c r="G241" s="107" t="s">
        <v>621</v>
      </c>
      <c r="H241" s="107" t="s">
        <v>621</v>
      </c>
      <c r="I241" s="107" t="s">
        <v>621</v>
      </c>
      <c r="J241" s="107" t="s">
        <v>621</v>
      </c>
      <c r="K241" s="107" t="s">
        <v>621</v>
      </c>
      <c r="L241" s="107" t="s">
        <v>622</v>
      </c>
      <c r="M241" s="107" t="s">
        <v>621</v>
      </c>
      <c r="N241" s="107" t="s">
        <v>622</v>
      </c>
      <c r="O241" s="107" t="s">
        <v>623</v>
      </c>
      <c r="P241" s="107" t="s">
        <v>621</v>
      </c>
      <c r="Q241" s="107" t="s">
        <v>621</v>
      </c>
      <c r="R241" s="107" t="s">
        <v>623</v>
      </c>
      <c r="S241" s="107" t="s">
        <v>621</v>
      </c>
      <c r="T241" s="107" t="s">
        <v>621</v>
      </c>
      <c r="U241" s="107" t="s">
        <v>621</v>
      </c>
      <c r="V241" s="107" t="s">
        <v>621</v>
      </c>
      <c r="W241" s="107" t="s">
        <v>621</v>
      </c>
      <c r="X241" s="107" t="s">
        <v>622</v>
      </c>
      <c r="Y241" s="107" t="s">
        <v>622</v>
      </c>
      <c r="Z241" s="107" t="s">
        <v>621</v>
      </c>
      <c r="AA241" s="107" t="s">
        <v>623</v>
      </c>
      <c r="AB241" s="107" t="s">
        <v>623</v>
      </c>
      <c r="AC241" s="107" t="s">
        <v>622</v>
      </c>
      <c r="AD241" s="107" t="s">
        <v>621</v>
      </c>
      <c r="AE241" s="107" t="s">
        <v>623</v>
      </c>
      <c r="AF241" s="107" t="s">
        <v>621</v>
      </c>
      <c r="AG241" s="107" t="s">
        <v>622</v>
      </c>
      <c r="AH241" s="107" t="s">
        <v>621</v>
      </c>
      <c r="AI241" s="107" t="s">
        <v>621</v>
      </c>
      <c r="AJ241" s="107" t="s">
        <v>621</v>
      </c>
      <c r="AK241" s="107" t="s">
        <v>621</v>
      </c>
      <c r="AL241" s="107" t="s">
        <v>621</v>
      </c>
      <c r="AM241" s="107" t="s">
        <v>621</v>
      </c>
      <c r="AN241" s="107" t="s">
        <v>621</v>
      </c>
      <c r="AO241" s="107" t="s">
        <v>621</v>
      </c>
      <c r="AP241" s="107" t="s">
        <v>622</v>
      </c>
      <c r="AQ241" s="107" t="s">
        <v>621</v>
      </c>
      <c r="AR241" s="107" t="s">
        <v>621</v>
      </c>
      <c r="AS241" s="107" t="s">
        <v>621</v>
      </c>
      <c r="AT241" s="107" t="s">
        <v>621</v>
      </c>
      <c r="AU241" s="107" t="s">
        <v>621</v>
      </c>
      <c r="AV241" s="107" t="s">
        <v>621</v>
      </c>
      <c r="AW241" s="107" t="s">
        <v>621</v>
      </c>
      <c r="AX241" s="107" t="s">
        <v>622</v>
      </c>
      <c r="AY241" s="107" t="s">
        <v>623</v>
      </c>
      <c r="AZ241" s="107" t="s">
        <v>621</v>
      </c>
      <c r="BA241" s="107" t="s">
        <v>621</v>
      </c>
      <c r="BC241" s="107">
        <f t="shared" si="18"/>
        <v>36</v>
      </c>
      <c r="BD241" s="107">
        <f t="shared" si="19"/>
        <v>8</v>
      </c>
      <c r="BE241" s="107">
        <f t="shared" si="20"/>
        <v>0</v>
      </c>
      <c r="BF241" s="107">
        <f t="shared" si="21"/>
        <v>6</v>
      </c>
      <c r="BG241" s="107">
        <f t="shared" si="22"/>
        <v>0</v>
      </c>
      <c r="BH241" s="107">
        <f t="shared" si="23"/>
        <v>44</v>
      </c>
    </row>
    <row r="242" spans="1:60" x14ac:dyDescent="0.25">
      <c r="A242" s="104">
        <v>817</v>
      </c>
      <c r="B242" s="69" t="s">
        <v>243</v>
      </c>
      <c r="C242" s="69" t="s">
        <v>228</v>
      </c>
      <c r="D242" s="107" t="s">
        <v>621</v>
      </c>
      <c r="E242" s="107" t="s">
        <v>621</v>
      </c>
      <c r="F242" s="107" t="s">
        <v>621</v>
      </c>
      <c r="G242" s="107" t="s">
        <v>621</v>
      </c>
      <c r="H242" s="107" t="s">
        <v>621</v>
      </c>
      <c r="I242" s="107" t="s">
        <v>621</v>
      </c>
      <c r="J242" s="107" t="s">
        <v>621</v>
      </c>
      <c r="K242" s="107" t="s">
        <v>623</v>
      </c>
      <c r="L242" s="107" t="s">
        <v>621</v>
      </c>
      <c r="M242" s="107" t="s">
        <v>621</v>
      </c>
      <c r="N242" s="107" t="s">
        <v>622</v>
      </c>
      <c r="O242" s="107" t="s">
        <v>621</v>
      </c>
      <c r="P242" s="107" t="s">
        <v>623</v>
      </c>
      <c r="Q242" s="107" t="s">
        <v>621</v>
      </c>
      <c r="R242" s="107" t="s">
        <v>621</v>
      </c>
      <c r="S242" s="107" t="s">
        <v>621</v>
      </c>
      <c r="T242" s="107" t="s">
        <v>621</v>
      </c>
      <c r="U242" s="107" t="s">
        <v>621</v>
      </c>
      <c r="V242" s="107" t="s">
        <v>621</v>
      </c>
      <c r="W242" s="107" t="s">
        <v>621</v>
      </c>
      <c r="X242" s="107" t="s">
        <v>620</v>
      </c>
      <c r="Y242" s="107" t="s">
        <v>620</v>
      </c>
      <c r="Z242" s="107" t="s">
        <v>623</v>
      </c>
      <c r="AA242" s="107" t="s">
        <v>621</v>
      </c>
      <c r="AB242" s="107" t="s">
        <v>621</v>
      </c>
      <c r="AC242" s="107" t="s">
        <v>622</v>
      </c>
      <c r="AD242" s="107" t="s">
        <v>620</v>
      </c>
      <c r="AE242" s="107" t="s">
        <v>623</v>
      </c>
      <c r="AF242" s="107" t="s">
        <v>621</v>
      </c>
      <c r="AG242" s="107" t="s">
        <v>622</v>
      </c>
      <c r="AH242" s="107" t="s">
        <v>620</v>
      </c>
      <c r="AI242" s="107" t="s">
        <v>621</v>
      </c>
      <c r="AJ242" s="107" t="s">
        <v>621</v>
      </c>
      <c r="AK242" s="107" t="s">
        <v>621</v>
      </c>
      <c r="AL242" s="107" t="s">
        <v>621</v>
      </c>
      <c r="AM242" s="107" t="s">
        <v>621</v>
      </c>
      <c r="AN242" s="107" t="s">
        <v>622</v>
      </c>
      <c r="AO242" s="107" t="s">
        <v>622</v>
      </c>
      <c r="AP242" s="107" t="s">
        <v>622</v>
      </c>
      <c r="AQ242" s="107" t="s">
        <v>621</v>
      </c>
      <c r="AR242" s="107" t="s">
        <v>621</v>
      </c>
      <c r="AS242" s="107" t="s">
        <v>621</v>
      </c>
      <c r="AT242" s="107" t="s">
        <v>621</v>
      </c>
      <c r="AU242" s="107" t="s">
        <v>621</v>
      </c>
      <c r="AV242" s="107" t="s">
        <v>623</v>
      </c>
      <c r="AW242" s="107" t="s">
        <v>621</v>
      </c>
      <c r="AX242" s="107" t="s">
        <v>621</v>
      </c>
      <c r="AY242" s="107" t="s">
        <v>621</v>
      </c>
      <c r="AZ242" s="107" t="s">
        <v>621</v>
      </c>
      <c r="BA242" s="107" t="s">
        <v>621</v>
      </c>
      <c r="BC242" s="107">
        <f t="shared" si="18"/>
        <v>35</v>
      </c>
      <c r="BD242" s="107">
        <f t="shared" si="19"/>
        <v>6</v>
      </c>
      <c r="BE242" s="107">
        <f t="shared" si="20"/>
        <v>4</v>
      </c>
      <c r="BF242" s="107">
        <f t="shared" si="21"/>
        <v>5</v>
      </c>
      <c r="BG242" s="107">
        <f t="shared" si="22"/>
        <v>0</v>
      </c>
      <c r="BH242" s="107">
        <f t="shared" si="23"/>
        <v>45</v>
      </c>
    </row>
    <row r="243" spans="1:60" x14ac:dyDescent="0.25">
      <c r="A243" s="104">
        <v>818</v>
      </c>
      <c r="B243" s="69" t="s">
        <v>91</v>
      </c>
      <c r="C243" s="69" t="s">
        <v>228</v>
      </c>
      <c r="D243" s="107" t="s">
        <v>621</v>
      </c>
      <c r="E243" s="107" t="s">
        <v>621</v>
      </c>
      <c r="F243" s="107" t="s">
        <v>621</v>
      </c>
      <c r="G243" s="107" t="s">
        <v>621</v>
      </c>
      <c r="H243" s="107" t="s">
        <v>621</v>
      </c>
      <c r="I243" s="107" t="s">
        <v>621</v>
      </c>
      <c r="J243" s="107" t="s">
        <v>621</v>
      </c>
      <c r="K243" s="107" t="s">
        <v>622</v>
      </c>
      <c r="L243" s="107" t="s">
        <v>622</v>
      </c>
      <c r="M243" s="107" t="s">
        <v>621</v>
      </c>
      <c r="N243" s="107" t="s">
        <v>620</v>
      </c>
      <c r="O243" s="107" t="s">
        <v>623</v>
      </c>
      <c r="P243" s="107" t="s">
        <v>621</v>
      </c>
      <c r="Q243" s="107" t="s">
        <v>621</v>
      </c>
      <c r="R243" s="107" t="s">
        <v>621</v>
      </c>
      <c r="S243" s="107" t="s">
        <v>621</v>
      </c>
      <c r="T243" s="107" t="s">
        <v>621</v>
      </c>
      <c r="U243" s="107" t="s">
        <v>621</v>
      </c>
      <c r="V243" s="107" t="s">
        <v>621</v>
      </c>
      <c r="W243" s="107" t="s">
        <v>621</v>
      </c>
      <c r="X243" s="107" t="s">
        <v>621</v>
      </c>
      <c r="Y243" s="107" t="s">
        <v>620</v>
      </c>
      <c r="Z243" s="107" t="s">
        <v>621</v>
      </c>
      <c r="AA243" s="107" t="s">
        <v>622</v>
      </c>
      <c r="AB243" s="107" t="s">
        <v>621</v>
      </c>
      <c r="AC243" s="107" t="s">
        <v>622</v>
      </c>
      <c r="AD243" s="107" t="s">
        <v>621</v>
      </c>
      <c r="AE243" s="107" t="s">
        <v>621</v>
      </c>
      <c r="AF243" s="107" t="s">
        <v>621</v>
      </c>
      <c r="AG243" s="107" t="s">
        <v>622</v>
      </c>
      <c r="AH243" s="107" t="s">
        <v>620</v>
      </c>
      <c r="AI243" s="107" t="s">
        <v>621</v>
      </c>
      <c r="AJ243" s="107" t="s">
        <v>623</v>
      </c>
      <c r="AK243" s="107" t="s">
        <v>623</v>
      </c>
      <c r="AL243" s="107" t="s">
        <v>623</v>
      </c>
      <c r="AM243" s="107" t="s">
        <v>621</v>
      </c>
      <c r="AN243" s="107" t="s">
        <v>621</v>
      </c>
      <c r="AO243" s="107" t="s">
        <v>622</v>
      </c>
      <c r="AP243" s="107" t="s">
        <v>621</v>
      </c>
      <c r="AQ243" s="107" t="s">
        <v>621</v>
      </c>
      <c r="AR243" s="107" t="s">
        <v>621</v>
      </c>
      <c r="AS243" s="107" t="s">
        <v>621</v>
      </c>
      <c r="AT243" s="107" t="s">
        <v>621</v>
      </c>
      <c r="AU243" s="107" t="s">
        <v>621</v>
      </c>
      <c r="AV243" s="107" t="s">
        <v>621</v>
      </c>
      <c r="AW243" s="107" t="s">
        <v>623</v>
      </c>
      <c r="AX243" s="107" t="s">
        <v>621</v>
      </c>
      <c r="AY243" s="107" t="s">
        <v>621</v>
      </c>
      <c r="AZ243" s="107" t="s">
        <v>623</v>
      </c>
      <c r="BA243" s="107" t="s">
        <v>621</v>
      </c>
      <c r="BC243" s="107">
        <f t="shared" si="18"/>
        <v>35</v>
      </c>
      <c r="BD243" s="107">
        <f t="shared" si="19"/>
        <v>6</v>
      </c>
      <c r="BE243" s="107">
        <f t="shared" si="20"/>
        <v>3</v>
      </c>
      <c r="BF243" s="107">
        <f t="shared" si="21"/>
        <v>6</v>
      </c>
      <c r="BG243" s="107">
        <f t="shared" si="22"/>
        <v>0</v>
      </c>
      <c r="BH243" s="107">
        <f t="shared" si="23"/>
        <v>44</v>
      </c>
    </row>
    <row r="244" spans="1:60" x14ac:dyDescent="0.25">
      <c r="A244" s="104">
        <v>819</v>
      </c>
      <c r="B244" s="69" t="s">
        <v>244</v>
      </c>
      <c r="C244" s="69" t="s">
        <v>228</v>
      </c>
      <c r="D244" s="107" t="s">
        <v>621</v>
      </c>
      <c r="E244" s="107" t="s">
        <v>621</v>
      </c>
      <c r="F244" s="107" t="s">
        <v>621</v>
      </c>
      <c r="G244" s="107" t="s">
        <v>621</v>
      </c>
      <c r="H244" s="107" t="s">
        <v>621</v>
      </c>
      <c r="I244" s="107" t="s">
        <v>621</v>
      </c>
      <c r="J244" s="107" t="s">
        <v>622</v>
      </c>
      <c r="K244" s="107" t="s">
        <v>621</v>
      </c>
      <c r="L244" s="107" t="s">
        <v>622</v>
      </c>
      <c r="M244" s="107" t="s">
        <v>621</v>
      </c>
      <c r="N244" s="107" t="s">
        <v>622</v>
      </c>
      <c r="O244" s="107" t="s">
        <v>621</v>
      </c>
      <c r="P244" s="107" t="s">
        <v>621</v>
      </c>
      <c r="Q244" s="107" t="s">
        <v>621</v>
      </c>
      <c r="R244" s="107" t="s">
        <v>621</v>
      </c>
      <c r="S244" s="107" t="s">
        <v>621</v>
      </c>
      <c r="T244" s="107" t="s">
        <v>621</v>
      </c>
      <c r="U244" s="107" t="s">
        <v>621</v>
      </c>
      <c r="V244" s="107" t="s">
        <v>621</v>
      </c>
      <c r="W244" s="107" t="s">
        <v>621</v>
      </c>
      <c r="X244" s="107" t="s">
        <v>622</v>
      </c>
      <c r="Y244" s="107" t="s">
        <v>622</v>
      </c>
      <c r="Z244" s="107" t="s">
        <v>621</v>
      </c>
      <c r="AA244" s="107" t="s">
        <v>622</v>
      </c>
      <c r="AB244" s="107" t="s">
        <v>623</v>
      </c>
      <c r="AC244" s="107" t="s">
        <v>622</v>
      </c>
      <c r="AD244" s="107" t="s">
        <v>621</v>
      </c>
      <c r="AE244" s="107" t="s">
        <v>623</v>
      </c>
      <c r="AF244" s="107" t="s">
        <v>621</v>
      </c>
      <c r="AG244" s="107" t="s">
        <v>622</v>
      </c>
      <c r="AH244" s="107" t="s">
        <v>621</v>
      </c>
      <c r="AI244" s="107" t="s">
        <v>621</v>
      </c>
      <c r="AJ244" s="107" t="s">
        <v>621</v>
      </c>
      <c r="AK244" s="107" t="s">
        <v>621</v>
      </c>
      <c r="AL244" s="107" t="s">
        <v>621</v>
      </c>
      <c r="AM244" s="107" t="s">
        <v>621</v>
      </c>
      <c r="AN244" s="107" t="s">
        <v>622</v>
      </c>
      <c r="AO244" s="107" t="s">
        <v>621</v>
      </c>
      <c r="AP244" s="107" t="s">
        <v>623</v>
      </c>
      <c r="AQ244" s="107" t="s">
        <v>621</v>
      </c>
      <c r="AR244" s="107" t="s">
        <v>621</v>
      </c>
      <c r="AS244" s="107" t="s">
        <v>621</v>
      </c>
      <c r="AT244" s="107" t="s">
        <v>621</v>
      </c>
      <c r="AU244" s="107" t="s">
        <v>623</v>
      </c>
      <c r="AV244" s="107" t="s">
        <v>621</v>
      </c>
      <c r="AW244" s="107" t="s">
        <v>623</v>
      </c>
      <c r="AX244" s="107" t="s">
        <v>621</v>
      </c>
      <c r="AY244" s="107" t="s">
        <v>621</v>
      </c>
      <c r="AZ244" s="107" t="s">
        <v>621</v>
      </c>
      <c r="BA244" s="107" t="s">
        <v>621</v>
      </c>
      <c r="BC244" s="107">
        <f t="shared" si="18"/>
        <v>36</v>
      </c>
      <c r="BD244" s="107">
        <f t="shared" si="19"/>
        <v>9</v>
      </c>
      <c r="BE244" s="107">
        <f t="shared" si="20"/>
        <v>0</v>
      </c>
      <c r="BF244" s="107">
        <f t="shared" si="21"/>
        <v>5</v>
      </c>
      <c r="BG244" s="107">
        <f t="shared" si="22"/>
        <v>0</v>
      </c>
      <c r="BH244" s="107">
        <f t="shared" si="23"/>
        <v>45</v>
      </c>
    </row>
    <row r="245" spans="1:60" x14ac:dyDescent="0.25">
      <c r="A245" s="104">
        <v>820</v>
      </c>
      <c r="B245" s="69" t="s">
        <v>245</v>
      </c>
      <c r="C245" s="69" t="s">
        <v>228</v>
      </c>
      <c r="D245" s="107" t="s">
        <v>621</v>
      </c>
      <c r="E245" s="107" t="s">
        <v>621</v>
      </c>
      <c r="F245" s="107" t="s">
        <v>621</v>
      </c>
      <c r="G245" s="107" t="s">
        <v>621</v>
      </c>
      <c r="H245" s="107" t="s">
        <v>621</v>
      </c>
      <c r="I245" s="107" t="s">
        <v>621</v>
      </c>
      <c r="J245" s="107" t="s">
        <v>621</v>
      </c>
      <c r="K245" s="107" t="s">
        <v>621</v>
      </c>
      <c r="L245" s="107" t="s">
        <v>622</v>
      </c>
      <c r="M245" s="107" t="s">
        <v>621</v>
      </c>
      <c r="N245" s="107" t="s">
        <v>621</v>
      </c>
      <c r="O245" s="107" t="s">
        <v>621</v>
      </c>
      <c r="P245" s="107" t="s">
        <v>621</v>
      </c>
      <c r="Q245" s="107" t="s">
        <v>621</v>
      </c>
      <c r="R245" s="107" t="s">
        <v>623</v>
      </c>
      <c r="S245" s="107" t="s">
        <v>623</v>
      </c>
      <c r="T245" s="107" t="s">
        <v>621</v>
      </c>
      <c r="U245" s="107" t="s">
        <v>621</v>
      </c>
      <c r="V245" s="107" t="s">
        <v>623</v>
      </c>
      <c r="W245" s="107" t="s">
        <v>621</v>
      </c>
      <c r="X245" s="107" t="s">
        <v>621</v>
      </c>
      <c r="Y245" s="107" t="s">
        <v>620</v>
      </c>
      <c r="Z245" s="107" t="s">
        <v>623</v>
      </c>
      <c r="AA245" s="107" t="s">
        <v>622</v>
      </c>
      <c r="AB245" s="107" t="s">
        <v>621</v>
      </c>
      <c r="AC245" s="107" t="s">
        <v>622</v>
      </c>
      <c r="AD245" s="107" t="s">
        <v>621</v>
      </c>
      <c r="AE245" s="107" t="s">
        <v>623</v>
      </c>
      <c r="AF245" s="107" t="s">
        <v>621</v>
      </c>
      <c r="AG245" s="107" t="s">
        <v>621</v>
      </c>
      <c r="AH245" s="107" t="s">
        <v>621</v>
      </c>
      <c r="AI245" s="107" t="s">
        <v>621</v>
      </c>
      <c r="AJ245" s="107" t="s">
        <v>623</v>
      </c>
      <c r="AK245" s="107" t="s">
        <v>623</v>
      </c>
      <c r="AL245" s="107" t="s">
        <v>621</v>
      </c>
      <c r="AM245" s="107" t="s">
        <v>621</v>
      </c>
      <c r="AN245" s="107" t="s">
        <v>621</v>
      </c>
      <c r="AO245" s="107" t="s">
        <v>621</v>
      </c>
      <c r="AP245" s="107" t="s">
        <v>620</v>
      </c>
      <c r="AQ245" s="107" t="s">
        <v>621</v>
      </c>
      <c r="AR245" s="107" t="s">
        <v>621</v>
      </c>
      <c r="AS245" s="107" t="s">
        <v>621</v>
      </c>
      <c r="AT245" s="107" t="s">
        <v>621</v>
      </c>
      <c r="AU245" s="107" t="s">
        <v>621</v>
      </c>
      <c r="AV245" s="107" t="s">
        <v>621</v>
      </c>
      <c r="AW245" s="107" t="s">
        <v>621</v>
      </c>
      <c r="AX245" s="107" t="s">
        <v>621</v>
      </c>
      <c r="AY245" s="107" t="s">
        <v>621</v>
      </c>
      <c r="AZ245" s="107" t="s">
        <v>621</v>
      </c>
      <c r="BA245" s="107" t="s">
        <v>621</v>
      </c>
      <c r="BC245" s="107">
        <f t="shared" si="18"/>
        <v>38</v>
      </c>
      <c r="BD245" s="107">
        <f t="shared" si="19"/>
        <v>3</v>
      </c>
      <c r="BE245" s="107">
        <f t="shared" si="20"/>
        <v>2</v>
      </c>
      <c r="BF245" s="107">
        <f t="shared" si="21"/>
        <v>7</v>
      </c>
      <c r="BG245" s="107">
        <f t="shared" si="22"/>
        <v>0</v>
      </c>
      <c r="BH245" s="107">
        <f t="shared" si="23"/>
        <v>43</v>
      </c>
    </row>
    <row r="246" spans="1:60" x14ac:dyDescent="0.25">
      <c r="A246" s="104">
        <v>821</v>
      </c>
      <c r="B246" s="69" t="s">
        <v>246</v>
      </c>
      <c r="C246" s="69" t="s">
        <v>228</v>
      </c>
      <c r="D246" s="107" t="s">
        <v>621</v>
      </c>
      <c r="E246" s="107" t="s">
        <v>621</v>
      </c>
      <c r="F246" s="107" t="s">
        <v>623</v>
      </c>
      <c r="G246" s="107" t="s">
        <v>623</v>
      </c>
      <c r="H246" s="107" t="s">
        <v>621</v>
      </c>
      <c r="I246" s="107" t="s">
        <v>623</v>
      </c>
      <c r="J246" s="107" t="s">
        <v>621</v>
      </c>
      <c r="K246" s="107" t="s">
        <v>621</v>
      </c>
      <c r="L246" s="107" t="s">
        <v>622</v>
      </c>
      <c r="M246" s="107" t="s">
        <v>623</v>
      </c>
      <c r="N246" s="107" t="s">
        <v>620</v>
      </c>
      <c r="O246" s="107" t="s">
        <v>621</v>
      </c>
      <c r="P246" s="107" t="s">
        <v>621</v>
      </c>
      <c r="Q246" s="107" t="s">
        <v>623</v>
      </c>
      <c r="R246" s="107" t="s">
        <v>621</v>
      </c>
      <c r="S246" s="107" t="s">
        <v>621</v>
      </c>
      <c r="T246" s="107" t="s">
        <v>621</v>
      </c>
      <c r="U246" s="107" t="s">
        <v>621</v>
      </c>
      <c r="V246" s="107" t="s">
        <v>621</v>
      </c>
      <c r="W246" s="107" t="s">
        <v>621</v>
      </c>
      <c r="X246" s="107" t="s">
        <v>621</v>
      </c>
      <c r="Y246" s="107" t="s">
        <v>621</v>
      </c>
      <c r="Z246" s="107" t="s">
        <v>621</v>
      </c>
      <c r="AA246" s="107" t="s">
        <v>622</v>
      </c>
      <c r="AB246" s="107" t="s">
        <v>623</v>
      </c>
      <c r="AC246" s="107" t="s">
        <v>622</v>
      </c>
      <c r="AD246" s="107" t="s">
        <v>621</v>
      </c>
      <c r="AE246" s="107" t="s">
        <v>621</v>
      </c>
      <c r="AF246" s="107" t="s">
        <v>621</v>
      </c>
      <c r="AG246" s="107" t="s">
        <v>622</v>
      </c>
      <c r="AH246" s="107" t="s">
        <v>621</v>
      </c>
      <c r="AI246" s="107" t="s">
        <v>621</v>
      </c>
      <c r="AJ246" s="107" t="s">
        <v>621</v>
      </c>
      <c r="AK246" s="107" t="s">
        <v>621</v>
      </c>
      <c r="AL246" s="107" t="s">
        <v>621</v>
      </c>
      <c r="AM246" s="107" t="s">
        <v>621</v>
      </c>
      <c r="AN246" s="107" t="s">
        <v>621</v>
      </c>
      <c r="AO246" s="107" t="s">
        <v>621</v>
      </c>
      <c r="AP246" s="107" t="s">
        <v>620</v>
      </c>
      <c r="AQ246" s="107" t="s">
        <v>621</v>
      </c>
      <c r="AR246" s="107" t="s">
        <v>621</v>
      </c>
      <c r="AS246" s="107" t="s">
        <v>621</v>
      </c>
      <c r="AT246" s="107" t="s">
        <v>621</v>
      </c>
      <c r="AU246" s="107" t="s">
        <v>622</v>
      </c>
      <c r="AV246" s="107" t="s">
        <v>621</v>
      </c>
      <c r="AW246" s="107" t="s">
        <v>623</v>
      </c>
      <c r="AX246" s="107" t="s">
        <v>621</v>
      </c>
      <c r="AY246" s="107" t="s">
        <v>623</v>
      </c>
      <c r="AZ246" s="107" t="s">
        <v>621</v>
      </c>
      <c r="BA246" s="107" t="s">
        <v>621</v>
      </c>
      <c r="BC246" s="107">
        <f t="shared" si="18"/>
        <v>35</v>
      </c>
      <c r="BD246" s="107">
        <f t="shared" si="19"/>
        <v>5</v>
      </c>
      <c r="BE246" s="107">
        <f t="shared" si="20"/>
        <v>2</v>
      </c>
      <c r="BF246" s="107">
        <f t="shared" si="21"/>
        <v>8</v>
      </c>
      <c r="BG246" s="107">
        <f t="shared" si="22"/>
        <v>0</v>
      </c>
      <c r="BH246" s="107">
        <f t="shared" si="23"/>
        <v>42</v>
      </c>
    </row>
    <row r="247" spans="1:60" x14ac:dyDescent="0.25">
      <c r="A247" s="104">
        <v>822</v>
      </c>
      <c r="B247" s="69" t="s">
        <v>247</v>
      </c>
      <c r="C247" s="69" t="s">
        <v>228</v>
      </c>
      <c r="D247" s="107" t="s">
        <v>621</v>
      </c>
      <c r="E247" s="107" t="s">
        <v>621</v>
      </c>
      <c r="F247" s="107" t="s">
        <v>621</v>
      </c>
      <c r="G247" s="107" t="s">
        <v>621</v>
      </c>
      <c r="H247" s="107" t="s">
        <v>621</v>
      </c>
      <c r="I247" s="107" t="s">
        <v>621</v>
      </c>
      <c r="J247" s="107" t="s">
        <v>622</v>
      </c>
      <c r="K247" s="107" t="s">
        <v>622</v>
      </c>
      <c r="L247" s="107" t="s">
        <v>622</v>
      </c>
      <c r="M247" s="107" t="s">
        <v>621</v>
      </c>
      <c r="N247" s="107" t="s">
        <v>622</v>
      </c>
      <c r="O247" s="107" t="s">
        <v>621</v>
      </c>
      <c r="P247" s="107" t="s">
        <v>621</v>
      </c>
      <c r="Q247" s="107" t="s">
        <v>621</v>
      </c>
      <c r="R247" s="107" t="s">
        <v>621</v>
      </c>
      <c r="S247" s="107" t="s">
        <v>621</v>
      </c>
      <c r="T247" s="107" t="s">
        <v>621</v>
      </c>
      <c r="U247" s="107" t="s">
        <v>620</v>
      </c>
      <c r="V247" s="107" t="s">
        <v>621</v>
      </c>
      <c r="W247" s="107" t="s">
        <v>621</v>
      </c>
      <c r="X247" s="107" t="s">
        <v>621</v>
      </c>
      <c r="Y247" s="107" t="s">
        <v>621</v>
      </c>
      <c r="Z247" s="107" t="s">
        <v>621</v>
      </c>
      <c r="AA247" s="107" t="s">
        <v>622</v>
      </c>
      <c r="AB247" s="107" t="s">
        <v>623</v>
      </c>
      <c r="AC247" s="107" t="s">
        <v>621</v>
      </c>
      <c r="AD247" s="107" t="s">
        <v>621</v>
      </c>
      <c r="AE247" s="107" t="s">
        <v>621</v>
      </c>
      <c r="AF247" s="107" t="s">
        <v>621</v>
      </c>
      <c r="AG247" s="107" t="s">
        <v>622</v>
      </c>
      <c r="AH247" s="107" t="s">
        <v>620</v>
      </c>
      <c r="AI247" s="107" t="s">
        <v>621</v>
      </c>
      <c r="AJ247" s="107" t="s">
        <v>621</v>
      </c>
      <c r="AK247" s="107" t="s">
        <v>621</v>
      </c>
      <c r="AL247" s="107" t="s">
        <v>621</v>
      </c>
      <c r="AM247" s="107" t="s">
        <v>621</v>
      </c>
      <c r="AN247" s="107" t="s">
        <v>622</v>
      </c>
      <c r="AO247" s="107" t="s">
        <v>622</v>
      </c>
      <c r="AP247" s="107" t="s">
        <v>620</v>
      </c>
      <c r="AQ247" s="107" t="s">
        <v>621</v>
      </c>
      <c r="AR247" s="107" t="s">
        <v>621</v>
      </c>
      <c r="AS247" s="107" t="s">
        <v>621</v>
      </c>
      <c r="AT247" s="107" t="s">
        <v>621</v>
      </c>
      <c r="AU247" s="107" t="s">
        <v>621</v>
      </c>
      <c r="AV247" s="107" t="s">
        <v>621</v>
      </c>
      <c r="AW247" s="107" t="s">
        <v>623</v>
      </c>
      <c r="AX247" s="107" t="s">
        <v>622</v>
      </c>
      <c r="AY247" s="107" t="s">
        <v>621</v>
      </c>
      <c r="AZ247" s="107" t="s">
        <v>621</v>
      </c>
      <c r="BA247" s="107" t="s">
        <v>621</v>
      </c>
      <c r="BC247" s="107">
        <f t="shared" si="18"/>
        <v>36</v>
      </c>
      <c r="BD247" s="107">
        <f t="shared" si="19"/>
        <v>9</v>
      </c>
      <c r="BE247" s="107">
        <f t="shared" si="20"/>
        <v>3</v>
      </c>
      <c r="BF247" s="107">
        <f t="shared" si="21"/>
        <v>2</v>
      </c>
      <c r="BG247" s="107">
        <f t="shared" si="22"/>
        <v>0</v>
      </c>
      <c r="BH247" s="107">
        <f t="shared" si="23"/>
        <v>48</v>
      </c>
    </row>
    <row r="248" spans="1:60" x14ac:dyDescent="0.25">
      <c r="A248" s="104">
        <v>823</v>
      </c>
      <c r="B248" s="69" t="s">
        <v>248</v>
      </c>
      <c r="C248" s="69" t="s">
        <v>228</v>
      </c>
      <c r="D248" s="107" t="s">
        <v>621</v>
      </c>
      <c r="E248" s="107" t="s">
        <v>621</v>
      </c>
      <c r="F248" s="107" t="s">
        <v>621</v>
      </c>
      <c r="G248" s="107" t="s">
        <v>621</v>
      </c>
      <c r="H248" s="107" t="s">
        <v>621</v>
      </c>
      <c r="I248" s="107" t="s">
        <v>621</v>
      </c>
      <c r="J248" s="107" t="s">
        <v>621</v>
      </c>
      <c r="K248" s="107" t="s">
        <v>621</v>
      </c>
      <c r="L248" s="107" t="s">
        <v>622</v>
      </c>
      <c r="M248" s="107" t="s">
        <v>621</v>
      </c>
      <c r="N248" s="107" t="s">
        <v>622</v>
      </c>
      <c r="O248" s="107" t="s">
        <v>623</v>
      </c>
      <c r="P248" s="107" t="s">
        <v>621</v>
      </c>
      <c r="Q248" s="107" t="s">
        <v>621</v>
      </c>
      <c r="R248" s="107" t="s">
        <v>623</v>
      </c>
      <c r="S248" s="107" t="s">
        <v>621</v>
      </c>
      <c r="T248" s="107" t="s">
        <v>621</v>
      </c>
      <c r="U248" s="107" t="s">
        <v>623</v>
      </c>
      <c r="V248" s="107" t="s">
        <v>621</v>
      </c>
      <c r="W248" s="107" t="s">
        <v>621</v>
      </c>
      <c r="X248" s="107" t="s">
        <v>621</v>
      </c>
      <c r="Y248" s="107" t="s">
        <v>620</v>
      </c>
      <c r="Z248" s="107" t="s">
        <v>621</v>
      </c>
      <c r="AA248" s="107" t="s">
        <v>622</v>
      </c>
      <c r="AB248" s="107" t="s">
        <v>621</v>
      </c>
      <c r="AC248" s="107" t="s">
        <v>622</v>
      </c>
      <c r="AD248" s="107" t="s">
        <v>621</v>
      </c>
      <c r="AE248" s="107" t="s">
        <v>623</v>
      </c>
      <c r="AF248" s="107" t="s">
        <v>621</v>
      </c>
      <c r="AG248" s="107" t="s">
        <v>622</v>
      </c>
      <c r="AH248" s="107" t="s">
        <v>621</v>
      </c>
      <c r="AI248" s="107" t="s">
        <v>621</v>
      </c>
      <c r="AJ248" s="107" t="s">
        <v>621</v>
      </c>
      <c r="AK248" s="107" t="s">
        <v>621</v>
      </c>
      <c r="AL248" s="107" t="s">
        <v>621</v>
      </c>
      <c r="AM248" s="107" t="s">
        <v>621</v>
      </c>
      <c r="AN248" s="107" t="s">
        <v>622</v>
      </c>
      <c r="AO248" s="107" t="s">
        <v>622</v>
      </c>
      <c r="AP248" s="107" t="s">
        <v>620</v>
      </c>
      <c r="AQ248" s="107" t="s">
        <v>621</v>
      </c>
      <c r="AR248" s="107" t="s">
        <v>621</v>
      </c>
      <c r="AS248" s="107" t="s">
        <v>621</v>
      </c>
      <c r="AT248" s="107" t="s">
        <v>621</v>
      </c>
      <c r="AU248" s="107" t="s">
        <v>623</v>
      </c>
      <c r="AV248" s="107" t="s">
        <v>621</v>
      </c>
      <c r="AW248" s="107" t="s">
        <v>623</v>
      </c>
      <c r="AX248" s="107" t="s">
        <v>621</v>
      </c>
      <c r="AY248" s="107" t="s">
        <v>621</v>
      </c>
      <c r="AZ248" s="107" t="s">
        <v>621</v>
      </c>
      <c r="BA248" s="107" t="s">
        <v>621</v>
      </c>
      <c r="BC248" s="107">
        <f t="shared" si="18"/>
        <v>35</v>
      </c>
      <c r="BD248" s="107">
        <f t="shared" si="19"/>
        <v>7</v>
      </c>
      <c r="BE248" s="107">
        <f t="shared" si="20"/>
        <v>2</v>
      </c>
      <c r="BF248" s="107">
        <f t="shared" si="21"/>
        <v>6</v>
      </c>
      <c r="BG248" s="107">
        <f t="shared" si="22"/>
        <v>0</v>
      </c>
      <c r="BH248" s="107">
        <f t="shared" si="23"/>
        <v>44</v>
      </c>
    </row>
    <row r="249" spans="1:60" x14ac:dyDescent="0.25">
      <c r="A249" s="104">
        <v>824</v>
      </c>
      <c r="B249" s="69" t="s">
        <v>249</v>
      </c>
      <c r="C249" s="69" t="s">
        <v>228</v>
      </c>
      <c r="D249" s="107" t="s">
        <v>621</v>
      </c>
      <c r="E249" s="107" t="s">
        <v>621</v>
      </c>
      <c r="F249" s="107" t="s">
        <v>621</v>
      </c>
      <c r="G249" s="107" t="s">
        <v>621</v>
      </c>
      <c r="H249" s="107" t="s">
        <v>621</v>
      </c>
      <c r="I249" s="107" t="s">
        <v>621</v>
      </c>
      <c r="J249" s="107" t="s">
        <v>621</v>
      </c>
      <c r="K249" s="107" t="s">
        <v>623</v>
      </c>
      <c r="L249" s="107" t="s">
        <v>622</v>
      </c>
      <c r="M249" s="107" t="s">
        <v>621</v>
      </c>
      <c r="N249" s="107" t="s">
        <v>622</v>
      </c>
      <c r="O249" s="107" t="s">
        <v>621</v>
      </c>
      <c r="P249" s="107" t="s">
        <v>621</v>
      </c>
      <c r="Q249" s="107" t="s">
        <v>621</v>
      </c>
      <c r="R249" s="107" t="s">
        <v>623</v>
      </c>
      <c r="S249" s="107" t="s">
        <v>623</v>
      </c>
      <c r="T249" s="107" t="s">
        <v>621</v>
      </c>
      <c r="U249" s="107" t="s">
        <v>621</v>
      </c>
      <c r="V249" s="107" t="s">
        <v>621</v>
      </c>
      <c r="W249" s="107" t="s">
        <v>621</v>
      </c>
      <c r="X249" s="107" t="s">
        <v>621</v>
      </c>
      <c r="Y249" s="107" t="s">
        <v>620</v>
      </c>
      <c r="Z249" s="107" t="s">
        <v>621</v>
      </c>
      <c r="AA249" s="107" t="s">
        <v>621</v>
      </c>
      <c r="AB249" s="107" t="s">
        <v>621</v>
      </c>
      <c r="AC249" s="107" t="s">
        <v>622</v>
      </c>
      <c r="AD249" s="107" t="s">
        <v>621</v>
      </c>
      <c r="AE249" s="107" t="s">
        <v>621</v>
      </c>
      <c r="AF249" s="107" t="s">
        <v>621</v>
      </c>
      <c r="AG249" s="107" t="s">
        <v>622</v>
      </c>
      <c r="AH249" s="107" t="s">
        <v>621</v>
      </c>
      <c r="AI249" s="107" t="s">
        <v>621</v>
      </c>
      <c r="AJ249" s="107" t="s">
        <v>621</v>
      </c>
      <c r="AK249" s="107" t="s">
        <v>621</v>
      </c>
      <c r="AL249" s="107" t="s">
        <v>621</v>
      </c>
      <c r="AM249" s="107" t="s">
        <v>621</v>
      </c>
      <c r="AN249" s="107" t="s">
        <v>623</v>
      </c>
      <c r="AO249" s="107" t="s">
        <v>621</v>
      </c>
      <c r="AP249" s="107" t="s">
        <v>620</v>
      </c>
      <c r="AQ249" s="107" t="s">
        <v>621</v>
      </c>
      <c r="AR249" s="107" t="s">
        <v>621</v>
      </c>
      <c r="AS249" s="107" t="s">
        <v>621</v>
      </c>
      <c r="AT249" s="107" t="s">
        <v>621</v>
      </c>
      <c r="AU249" s="107" t="s">
        <v>621</v>
      </c>
      <c r="AV249" s="107" t="s">
        <v>621</v>
      </c>
      <c r="AW249" s="107" t="s">
        <v>620</v>
      </c>
      <c r="AX249" s="107" t="s">
        <v>621</v>
      </c>
      <c r="AY249" s="107" t="s">
        <v>621</v>
      </c>
      <c r="AZ249" s="107" t="s">
        <v>621</v>
      </c>
      <c r="BA249" s="107" t="s">
        <v>621</v>
      </c>
      <c r="BC249" s="107">
        <f t="shared" si="18"/>
        <v>39</v>
      </c>
      <c r="BD249" s="107">
        <f t="shared" si="19"/>
        <v>4</v>
      </c>
      <c r="BE249" s="107">
        <f t="shared" si="20"/>
        <v>3</v>
      </c>
      <c r="BF249" s="107">
        <f t="shared" si="21"/>
        <v>4</v>
      </c>
      <c r="BG249" s="107">
        <f t="shared" si="22"/>
        <v>0</v>
      </c>
      <c r="BH249" s="107">
        <f t="shared" si="23"/>
        <v>46</v>
      </c>
    </row>
    <row r="250" spans="1:60" x14ac:dyDescent="0.25">
      <c r="A250" s="104">
        <v>901</v>
      </c>
      <c r="B250" s="69" t="s">
        <v>250</v>
      </c>
      <c r="C250" s="69" t="s">
        <v>251</v>
      </c>
      <c r="D250" s="107" t="s">
        <v>621</v>
      </c>
      <c r="E250" s="107" t="s">
        <v>621</v>
      </c>
      <c r="F250" s="107" t="s">
        <v>621</v>
      </c>
      <c r="G250" s="107" t="s">
        <v>621</v>
      </c>
      <c r="H250" s="107" t="s">
        <v>621</v>
      </c>
      <c r="I250" s="107" t="s">
        <v>621</v>
      </c>
      <c r="J250" s="107" t="s">
        <v>621</v>
      </c>
      <c r="K250" s="107" t="s">
        <v>621</v>
      </c>
      <c r="L250" s="107" t="s">
        <v>623</v>
      </c>
      <c r="M250" s="107" t="s">
        <v>621</v>
      </c>
      <c r="N250" s="107" t="s">
        <v>621</v>
      </c>
      <c r="O250" s="107" t="s">
        <v>621</v>
      </c>
      <c r="P250" s="107" t="s">
        <v>621</v>
      </c>
      <c r="Q250" s="107" t="s">
        <v>621</v>
      </c>
      <c r="R250" s="107" t="s">
        <v>623</v>
      </c>
      <c r="S250" s="107" t="s">
        <v>621</v>
      </c>
      <c r="T250" s="107" t="s">
        <v>621</v>
      </c>
      <c r="U250" s="107" t="s">
        <v>623</v>
      </c>
      <c r="V250" s="107" t="s">
        <v>620</v>
      </c>
      <c r="W250" s="107" t="s">
        <v>621</v>
      </c>
      <c r="X250" s="107" t="s">
        <v>621</v>
      </c>
      <c r="Y250" s="107" t="s">
        <v>621</v>
      </c>
      <c r="Z250" s="107" t="s">
        <v>623</v>
      </c>
      <c r="AA250" s="107" t="s">
        <v>622</v>
      </c>
      <c r="AB250" s="107" t="s">
        <v>623</v>
      </c>
      <c r="AC250" s="107" t="s">
        <v>622</v>
      </c>
      <c r="AD250" s="107" t="s">
        <v>620</v>
      </c>
      <c r="AE250" s="107" t="s">
        <v>621</v>
      </c>
      <c r="AF250" s="107" t="s">
        <v>621</v>
      </c>
      <c r="AG250" s="107" t="s">
        <v>622</v>
      </c>
      <c r="AH250" s="107" t="s">
        <v>620</v>
      </c>
      <c r="AI250" s="107" t="s">
        <v>621</v>
      </c>
      <c r="AJ250" s="107" t="s">
        <v>621</v>
      </c>
      <c r="AK250" s="107" t="s">
        <v>620</v>
      </c>
      <c r="AL250" s="107" t="s">
        <v>621</v>
      </c>
      <c r="AM250" s="107" t="s">
        <v>621</v>
      </c>
      <c r="AN250" s="107" t="s">
        <v>623</v>
      </c>
      <c r="AO250" s="107" t="s">
        <v>622</v>
      </c>
      <c r="AP250" s="107" t="s">
        <v>620</v>
      </c>
      <c r="AQ250" s="107" t="s">
        <v>621</v>
      </c>
      <c r="AR250" s="107" t="s">
        <v>621</v>
      </c>
      <c r="AS250" s="107" t="s">
        <v>621</v>
      </c>
      <c r="AT250" s="107" t="s">
        <v>621</v>
      </c>
      <c r="AU250" s="107" t="s">
        <v>623</v>
      </c>
      <c r="AV250" s="107" t="s">
        <v>621</v>
      </c>
      <c r="AW250" s="107" t="s">
        <v>620</v>
      </c>
      <c r="AX250" s="107" t="s">
        <v>622</v>
      </c>
      <c r="AY250" s="107" t="s">
        <v>623</v>
      </c>
      <c r="AZ250" s="107" t="s">
        <v>620</v>
      </c>
      <c r="BA250" s="107" t="s">
        <v>620</v>
      </c>
      <c r="BC250" s="107">
        <f t="shared" si="18"/>
        <v>29</v>
      </c>
      <c r="BD250" s="107">
        <f t="shared" si="19"/>
        <v>5</v>
      </c>
      <c r="BE250" s="107">
        <f t="shared" si="20"/>
        <v>8</v>
      </c>
      <c r="BF250" s="107">
        <f t="shared" si="21"/>
        <v>8</v>
      </c>
      <c r="BG250" s="107">
        <f t="shared" si="22"/>
        <v>0</v>
      </c>
      <c r="BH250" s="107">
        <f t="shared" si="23"/>
        <v>42</v>
      </c>
    </row>
    <row r="251" spans="1:60" x14ac:dyDescent="0.25">
      <c r="A251" s="104">
        <v>902</v>
      </c>
      <c r="B251" s="69" t="s">
        <v>252</v>
      </c>
      <c r="C251" s="69" t="s">
        <v>251</v>
      </c>
      <c r="D251" s="107" t="s">
        <v>621</v>
      </c>
      <c r="E251" s="107" t="s">
        <v>621</v>
      </c>
      <c r="F251" s="107" t="s">
        <v>621</v>
      </c>
      <c r="G251" s="107" t="s">
        <v>621</v>
      </c>
      <c r="H251" s="107" t="s">
        <v>621</v>
      </c>
      <c r="I251" s="107" t="s">
        <v>623</v>
      </c>
      <c r="J251" s="107" t="s">
        <v>621</v>
      </c>
      <c r="K251" s="107" t="s">
        <v>622</v>
      </c>
      <c r="L251" s="107" t="s">
        <v>620</v>
      </c>
      <c r="M251" s="107" t="s">
        <v>621</v>
      </c>
      <c r="N251" s="107" t="s">
        <v>622</v>
      </c>
      <c r="O251" s="107" t="s">
        <v>621</v>
      </c>
      <c r="P251" s="107" t="s">
        <v>621</v>
      </c>
      <c r="Q251" s="107" t="s">
        <v>621</v>
      </c>
      <c r="R251" s="107" t="s">
        <v>621</v>
      </c>
      <c r="S251" s="107" t="s">
        <v>621</v>
      </c>
      <c r="T251" s="107" t="s">
        <v>621</v>
      </c>
      <c r="U251" s="107" t="s">
        <v>620</v>
      </c>
      <c r="V251" s="107" t="s">
        <v>621</v>
      </c>
      <c r="W251" s="107" t="s">
        <v>621</v>
      </c>
      <c r="X251" s="107" t="s">
        <v>621</v>
      </c>
      <c r="Y251" s="107" t="s">
        <v>621</v>
      </c>
      <c r="Z251" s="107" t="s">
        <v>621</v>
      </c>
      <c r="AA251" s="107" t="s">
        <v>621</v>
      </c>
      <c r="AB251" s="107" t="s">
        <v>621</v>
      </c>
      <c r="AC251" s="107" t="s">
        <v>622</v>
      </c>
      <c r="AD251" s="107" t="s">
        <v>621</v>
      </c>
      <c r="AE251" s="107" t="s">
        <v>623</v>
      </c>
      <c r="AF251" s="107" t="s">
        <v>621</v>
      </c>
      <c r="AG251" s="107" t="s">
        <v>622</v>
      </c>
      <c r="AH251" s="107" t="s">
        <v>621</v>
      </c>
      <c r="AI251" s="107" t="s">
        <v>621</v>
      </c>
      <c r="AJ251" s="107" t="s">
        <v>620</v>
      </c>
      <c r="AK251" s="107" t="s">
        <v>620</v>
      </c>
      <c r="AL251" s="107" t="s">
        <v>621</v>
      </c>
      <c r="AM251" s="107" t="s">
        <v>621</v>
      </c>
      <c r="AN251" s="107" t="s">
        <v>621</v>
      </c>
      <c r="AO251" s="107" t="s">
        <v>621</v>
      </c>
      <c r="AP251" s="107" t="s">
        <v>622</v>
      </c>
      <c r="AQ251" s="107" t="s">
        <v>621</v>
      </c>
      <c r="AR251" s="107" t="s">
        <v>621</v>
      </c>
      <c r="AS251" s="107" t="s">
        <v>621</v>
      </c>
      <c r="AT251" s="107" t="s">
        <v>621</v>
      </c>
      <c r="AU251" s="107" t="s">
        <v>621</v>
      </c>
      <c r="AV251" s="107" t="s">
        <v>623</v>
      </c>
      <c r="AW251" s="107" t="s">
        <v>621</v>
      </c>
      <c r="AX251" s="107" t="s">
        <v>622</v>
      </c>
      <c r="AY251" s="107" t="s">
        <v>621</v>
      </c>
      <c r="AZ251" s="107" t="s">
        <v>621</v>
      </c>
      <c r="BA251" s="107" t="s">
        <v>621</v>
      </c>
      <c r="BC251" s="107">
        <f t="shared" si="18"/>
        <v>37</v>
      </c>
      <c r="BD251" s="107">
        <f t="shared" si="19"/>
        <v>6</v>
      </c>
      <c r="BE251" s="107">
        <f t="shared" si="20"/>
        <v>4</v>
      </c>
      <c r="BF251" s="107">
        <f t="shared" si="21"/>
        <v>3</v>
      </c>
      <c r="BG251" s="107">
        <f t="shared" si="22"/>
        <v>0</v>
      </c>
      <c r="BH251" s="107">
        <f t="shared" si="23"/>
        <v>47</v>
      </c>
    </row>
    <row r="252" spans="1:60" x14ac:dyDescent="0.25">
      <c r="A252" s="104">
        <v>903</v>
      </c>
      <c r="B252" s="69" t="s">
        <v>253</v>
      </c>
      <c r="C252" s="69" t="s">
        <v>251</v>
      </c>
      <c r="D252" s="107" t="s">
        <v>621</v>
      </c>
      <c r="E252" s="107" t="s">
        <v>621</v>
      </c>
      <c r="F252" s="107" t="s">
        <v>621</v>
      </c>
      <c r="G252" s="107" t="s">
        <v>621</v>
      </c>
      <c r="H252" s="107" t="s">
        <v>621</v>
      </c>
      <c r="I252" s="107" t="s">
        <v>621</v>
      </c>
      <c r="J252" s="107" t="s">
        <v>621</v>
      </c>
      <c r="K252" s="107" t="s">
        <v>621</v>
      </c>
      <c r="L252" s="107" t="s">
        <v>622</v>
      </c>
      <c r="M252" s="107" t="s">
        <v>621</v>
      </c>
      <c r="N252" s="107" t="s">
        <v>622</v>
      </c>
      <c r="O252" s="107" t="s">
        <v>621</v>
      </c>
      <c r="P252" s="107" t="s">
        <v>621</v>
      </c>
      <c r="Q252" s="107" t="s">
        <v>621</v>
      </c>
      <c r="R252" s="107" t="s">
        <v>621</v>
      </c>
      <c r="S252" s="107" t="s">
        <v>621</v>
      </c>
      <c r="T252" s="107" t="s">
        <v>621</v>
      </c>
      <c r="U252" s="107" t="s">
        <v>621</v>
      </c>
      <c r="V252" s="107" t="s">
        <v>621</v>
      </c>
      <c r="W252" s="107" t="s">
        <v>621</v>
      </c>
      <c r="X252" s="107" t="s">
        <v>621</v>
      </c>
      <c r="Y252" s="107" t="s">
        <v>621</v>
      </c>
      <c r="Z252" s="107" t="s">
        <v>623</v>
      </c>
      <c r="AA252" s="107" t="s">
        <v>622</v>
      </c>
      <c r="AB252" s="107" t="s">
        <v>621</v>
      </c>
      <c r="AC252" s="107" t="s">
        <v>622</v>
      </c>
      <c r="AD252" s="107" t="s">
        <v>621</v>
      </c>
      <c r="AE252" s="107" t="s">
        <v>623</v>
      </c>
      <c r="AF252" s="107" t="s">
        <v>621</v>
      </c>
      <c r="AG252" s="107" t="s">
        <v>622</v>
      </c>
      <c r="AH252" s="107" t="s">
        <v>620</v>
      </c>
      <c r="AI252" s="107" t="s">
        <v>621</v>
      </c>
      <c r="AJ252" s="107" t="s">
        <v>621</v>
      </c>
      <c r="AK252" s="107" t="s">
        <v>621</v>
      </c>
      <c r="AL252" s="107" t="s">
        <v>621</v>
      </c>
      <c r="AM252" s="107" t="s">
        <v>621</v>
      </c>
      <c r="AN252" s="107" t="s">
        <v>621</v>
      </c>
      <c r="AO252" s="107" t="s">
        <v>622</v>
      </c>
      <c r="AP252" s="107" t="s">
        <v>621</v>
      </c>
      <c r="AQ252" s="107" t="s">
        <v>621</v>
      </c>
      <c r="AR252" s="107" t="s">
        <v>621</v>
      </c>
      <c r="AS252" s="107" t="s">
        <v>621</v>
      </c>
      <c r="AT252" s="107" t="s">
        <v>621</v>
      </c>
      <c r="AU252" s="107" t="s">
        <v>621</v>
      </c>
      <c r="AV252" s="107" t="s">
        <v>623</v>
      </c>
      <c r="AW252" s="107" t="s">
        <v>621</v>
      </c>
      <c r="AX252" s="107" t="s">
        <v>622</v>
      </c>
      <c r="AY252" s="107" t="s">
        <v>621</v>
      </c>
      <c r="AZ252" s="107" t="s">
        <v>623</v>
      </c>
      <c r="BA252" s="107" t="s">
        <v>620</v>
      </c>
      <c r="BC252" s="107">
        <f t="shared" si="18"/>
        <v>37</v>
      </c>
      <c r="BD252" s="107">
        <f t="shared" si="19"/>
        <v>7</v>
      </c>
      <c r="BE252" s="107">
        <f t="shared" si="20"/>
        <v>2</v>
      </c>
      <c r="BF252" s="107">
        <f t="shared" si="21"/>
        <v>4</v>
      </c>
      <c r="BG252" s="107">
        <f t="shared" si="22"/>
        <v>0</v>
      </c>
      <c r="BH252" s="107">
        <f t="shared" si="23"/>
        <v>46</v>
      </c>
    </row>
    <row r="253" spans="1:60" x14ac:dyDescent="0.25">
      <c r="A253" s="104">
        <v>904</v>
      </c>
      <c r="B253" s="69" t="s">
        <v>254</v>
      </c>
      <c r="C253" s="69" t="s">
        <v>251</v>
      </c>
      <c r="D253" s="107" t="s">
        <v>621</v>
      </c>
      <c r="E253" s="107" t="s">
        <v>621</v>
      </c>
      <c r="F253" s="107" t="s">
        <v>621</v>
      </c>
      <c r="G253" s="107" t="s">
        <v>621</v>
      </c>
      <c r="H253" s="107" t="s">
        <v>621</v>
      </c>
      <c r="I253" s="107" t="s">
        <v>621</v>
      </c>
      <c r="J253" s="107" t="s">
        <v>621</v>
      </c>
      <c r="K253" s="107" t="s">
        <v>621</v>
      </c>
      <c r="L253" s="107" t="s">
        <v>620</v>
      </c>
      <c r="M253" s="107" t="s">
        <v>621</v>
      </c>
      <c r="N253" s="107" t="s">
        <v>620</v>
      </c>
      <c r="O253" s="107" t="s">
        <v>623</v>
      </c>
      <c r="P253" s="107" t="s">
        <v>621</v>
      </c>
      <c r="Q253" s="107" t="s">
        <v>621</v>
      </c>
      <c r="R253" s="107" t="s">
        <v>623</v>
      </c>
      <c r="S253" s="107" t="s">
        <v>621</v>
      </c>
      <c r="T253" s="107" t="s">
        <v>621</v>
      </c>
      <c r="U253" s="107" t="s">
        <v>623</v>
      </c>
      <c r="V253" s="107" t="s">
        <v>621</v>
      </c>
      <c r="W253" s="107" t="s">
        <v>621</v>
      </c>
      <c r="X253" s="107" t="s">
        <v>621</v>
      </c>
      <c r="Y253" s="107" t="s">
        <v>623</v>
      </c>
      <c r="Z253" s="107" t="s">
        <v>621</v>
      </c>
      <c r="AA253" s="107" t="s">
        <v>623</v>
      </c>
      <c r="AB253" s="107" t="s">
        <v>623</v>
      </c>
      <c r="AC253" s="107" t="s">
        <v>622</v>
      </c>
      <c r="AD253" s="107" t="s">
        <v>621</v>
      </c>
      <c r="AE253" s="107" t="s">
        <v>623</v>
      </c>
      <c r="AF253" s="107" t="s">
        <v>621</v>
      </c>
      <c r="AG253" s="107" t="s">
        <v>621</v>
      </c>
      <c r="AH253" s="107" t="s">
        <v>621</v>
      </c>
      <c r="AI253" s="107" t="s">
        <v>621</v>
      </c>
      <c r="AJ253" s="107" t="s">
        <v>621</v>
      </c>
      <c r="AK253" s="107" t="s">
        <v>621</v>
      </c>
      <c r="AL253" s="107" t="s">
        <v>621</v>
      </c>
      <c r="AM253" s="107" t="s">
        <v>621</v>
      </c>
      <c r="AN253" s="107" t="s">
        <v>622</v>
      </c>
      <c r="AO253" s="107" t="s">
        <v>622</v>
      </c>
      <c r="AP253" s="107" t="s">
        <v>622</v>
      </c>
      <c r="AQ253" s="107" t="s">
        <v>621</v>
      </c>
      <c r="AR253" s="107" t="s">
        <v>621</v>
      </c>
      <c r="AS253" s="107" t="s">
        <v>621</v>
      </c>
      <c r="AT253" s="107" t="s">
        <v>621</v>
      </c>
      <c r="AU253" s="107" t="s">
        <v>621</v>
      </c>
      <c r="AV253" s="107" t="s">
        <v>621</v>
      </c>
      <c r="AW253" s="107" t="s">
        <v>623</v>
      </c>
      <c r="AX253" s="107" t="s">
        <v>622</v>
      </c>
      <c r="AY253" s="107" t="s">
        <v>621</v>
      </c>
      <c r="AZ253" s="107" t="s">
        <v>623</v>
      </c>
      <c r="BA253" s="107" t="s">
        <v>621</v>
      </c>
      <c r="BC253" s="107">
        <f t="shared" si="18"/>
        <v>34</v>
      </c>
      <c r="BD253" s="107">
        <f t="shared" si="19"/>
        <v>5</v>
      </c>
      <c r="BE253" s="107">
        <f t="shared" si="20"/>
        <v>2</v>
      </c>
      <c r="BF253" s="107">
        <f t="shared" si="21"/>
        <v>9</v>
      </c>
      <c r="BG253" s="107">
        <f t="shared" si="22"/>
        <v>0</v>
      </c>
      <c r="BH253" s="107">
        <f t="shared" si="23"/>
        <v>41</v>
      </c>
    </row>
    <row r="254" spans="1:60" x14ac:dyDescent="0.25">
      <c r="A254" s="104">
        <v>905</v>
      </c>
      <c r="B254" s="69" t="s">
        <v>255</v>
      </c>
      <c r="C254" s="69" t="s">
        <v>251</v>
      </c>
      <c r="D254" s="107" t="s">
        <v>621</v>
      </c>
      <c r="E254" s="107" t="s">
        <v>621</v>
      </c>
      <c r="F254" s="107" t="s">
        <v>621</v>
      </c>
      <c r="G254" s="107" t="s">
        <v>621</v>
      </c>
      <c r="H254" s="107" t="s">
        <v>621</v>
      </c>
      <c r="I254" s="107" t="s">
        <v>621</v>
      </c>
      <c r="J254" s="107" t="s">
        <v>621</v>
      </c>
      <c r="K254" s="107" t="s">
        <v>621</v>
      </c>
      <c r="L254" s="107" t="s">
        <v>622</v>
      </c>
      <c r="M254" s="107" t="s">
        <v>621</v>
      </c>
      <c r="N254" s="107" t="s">
        <v>621</v>
      </c>
      <c r="O254" s="107" t="s">
        <v>621</v>
      </c>
      <c r="P254" s="107" t="s">
        <v>621</v>
      </c>
      <c r="Q254" s="107" t="s">
        <v>623</v>
      </c>
      <c r="R254" s="107" t="s">
        <v>623</v>
      </c>
      <c r="S254" s="107" t="s">
        <v>621</v>
      </c>
      <c r="T254" s="107" t="s">
        <v>621</v>
      </c>
      <c r="U254" s="107" t="s">
        <v>623</v>
      </c>
      <c r="V254" s="107" t="s">
        <v>621</v>
      </c>
      <c r="W254" s="107" t="s">
        <v>621</v>
      </c>
      <c r="X254" s="107" t="s">
        <v>621</v>
      </c>
      <c r="Y254" s="107" t="s">
        <v>620</v>
      </c>
      <c r="Z254" s="107" t="s">
        <v>621</v>
      </c>
      <c r="AA254" s="107" t="s">
        <v>622</v>
      </c>
      <c r="AB254" s="107" t="s">
        <v>623</v>
      </c>
      <c r="AC254" s="107" t="s">
        <v>622</v>
      </c>
      <c r="AD254" s="107" t="s">
        <v>621</v>
      </c>
      <c r="AE254" s="107" t="s">
        <v>621</v>
      </c>
      <c r="AF254" s="107" t="s">
        <v>621</v>
      </c>
      <c r="AG254" s="107" t="s">
        <v>622</v>
      </c>
      <c r="AH254" s="107" t="s">
        <v>621</v>
      </c>
      <c r="AI254" s="107" t="s">
        <v>621</v>
      </c>
      <c r="AJ254" s="107" t="s">
        <v>621</v>
      </c>
      <c r="AK254" s="107" t="s">
        <v>623</v>
      </c>
      <c r="AL254" s="107" t="s">
        <v>623</v>
      </c>
      <c r="AM254" s="107" t="s">
        <v>621</v>
      </c>
      <c r="AN254" s="107" t="s">
        <v>621</v>
      </c>
      <c r="AO254" s="107" t="s">
        <v>621</v>
      </c>
      <c r="AP254" s="107" t="s">
        <v>620</v>
      </c>
      <c r="AQ254" s="107" t="s">
        <v>621</v>
      </c>
      <c r="AR254" s="107" t="s">
        <v>621</v>
      </c>
      <c r="AS254" s="107" t="s">
        <v>621</v>
      </c>
      <c r="AT254" s="107" t="s">
        <v>621</v>
      </c>
      <c r="AU254" s="107" t="s">
        <v>621</v>
      </c>
      <c r="AV254" s="107" t="s">
        <v>623</v>
      </c>
      <c r="AW254" s="107" t="s">
        <v>620</v>
      </c>
      <c r="AX254" s="107" t="s">
        <v>621</v>
      </c>
      <c r="AY254" s="107" t="s">
        <v>621</v>
      </c>
      <c r="AZ254" s="107" t="s">
        <v>623</v>
      </c>
      <c r="BA254" s="107" t="s">
        <v>620</v>
      </c>
      <c r="BC254" s="107">
        <f t="shared" si="18"/>
        <v>34</v>
      </c>
      <c r="BD254" s="107">
        <f t="shared" si="19"/>
        <v>4</v>
      </c>
      <c r="BE254" s="107">
        <f t="shared" si="20"/>
        <v>4</v>
      </c>
      <c r="BF254" s="107">
        <f t="shared" si="21"/>
        <v>8</v>
      </c>
      <c r="BG254" s="107">
        <f t="shared" si="22"/>
        <v>0</v>
      </c>
      <c r="BH254" s="107">
        <f t="shared" si="23"/>
        <v>42</v>
      </c>
    </row>
    <row r="255" spans="1:60" x14ac:dyDescent="0.25">
      <c r="A255" s="104">
        <v>906</v>
      </c>
      <c r="B255" s="69" t="s">
        <v>256</v>
      </c>
      <c r="C255" s="69" t="s">
        <v>251</v>
      </c>
      <c r="D255" s="107" t="s">
        <v>621</v>
      </c>
      <c r="E255" s="107" t="s">
        <v>621</v>
      </c>
      <c r="F255" s="107" t="s">
        <v>621</v>
      </c>
      <c r="G255" s="107" t="s">
        <v>621</v>
      </c>
      <c r="H255" s="107" t="s">
        <v>621</v>
      </c>
      <c r="I255" s="107" t="s">
        <v>621</v>
      </c>
      <c r="J255" s="107" t="s">
        <v>621</v>
      </c>
      <c r="K255" s="107" t="s">
        <v>621</v>
      </c>
      <c r="L255" s="107" t="s">
        <v>620</v>
      </c>
      <c r="M255" s="107" t="s">
        <v>621</v>
      </c>
      <c r="N255" s="107" t="s">
        <v>620</v>
      </c>
      <c r="O255" s="107" t="s">
        <v>623</v>
      </c>
      <c r="P255" s="107" t="s">
        <v>621</v>
      </c>
      <c r="Q255" s="107" t="s">
        <v>623</v>
      </c>
      <c r="R255" s="107" t="s">
        <v>623</v>
      </c>
      <c r="S255" s="107" t="s">
        <v>621</v>
      </c>
      <c r="T255" s="107" t="s">
        <v>621</v>
      </c>
      <c r="U255" s="107" t="s">
        <v>620</v>
      </c>
      <c r="V255" s="107" t="s">
        <v>620</v>
      </c>
      <c r="W255" s="107" t="s">
        <v>621</v>
      </c>
      <c r="X255" s="107" t="s">
        <v>621</v>
      </c>
      <c r="Y255" s="107" t="s">
        <v>621</v>
      </c>
      <c r="Z255" s="107" t="s">
        <v>621</v>
      </c>
      <c r="AA255" s="107" t="s">
        <v>622</v>
      </c>
      <c r="AB255" s="107" t="s">
        <v>623</v>
      </c>
      <c r="AC255" s="107" t="s">
        <v>622</v>
      </c>
      <c r="AD255" s="107" t="s">
        <v>621</v>
      </c>
      <c r="AE255" s="107" t="s">
        <v>621</v>
      </c>
      <c r="AF255" s="107" t="s">
        <v>621</v>
      </c>
      <c r="AG255" s="107" t="s">
        <v>622</v>
      </c>
      <c r="AH255" s="107" t="s">
        <v>621</v>
      </c>
      <c r="AI255" s="107" t="s">
        <v>621</v>
      </c>
      <c r="AJ255" s="107" t="s">
        <v>621</v>
      </c>
      <c r="AK255" s="107" t="s">
        <v>623</v>
      </c>
      <c r="AL255" s="107" t="s">
        <v>621</v>
      </c>
      <c r="AM255" s="107" t="s">
        <v>623</v>
      </c>
      <c r="AN255" s="107" t="s">
        <v>623</v>
      </c>
      <c r="AO255" s="107" t="s">
        <v>621</v>
      </c>
      <c r="AP255" s="107" t="s">
        <v>620</v>
      </c>
      <c r="AQ255" s="107" t="s">
        <v>621</v>
      </c>
      <c r="AR255" s="107" t="s">
        <v>621</v>
      </c>
      <c r="AS255" s="107" t="s">
        <v>623</v>
      </c>
      <c r="AT255" s="107" t="s">
        <v>621</v>
      </c>
      <c r="AU255" s="107" t="s">
        <v>623</v>
      </c>
      <c r="AV255" s="107" t="s">
        <v>621</v>
      </c>
      <c r="AW255" s="107" t="s">
        <v>621</v>
      </c>
      <c r="AX255" s="107" t="s">
        <v>621</v>
      </c>
      <c r="AY255" s="107" t="s">
        <v>621</v>
      </c>
      <c r="AZ255" s="107" t="s">
        <v>621</v>
      </c>
      <c r="BA255" s="107" t="s">
        <v>620</v>
      </c>
      <c r="BC255" s="107">
        <f t="shared" si="18"/>
        <v>32</v>
      </c>
      <c r="BD255" s="107">
        <f t="shared" si="19"/>
        <v>3</v>
      </c>
      <c r="BE255" s="107">
        <f t="shared" si="20"/>
        <v>6</v>
      </c>
      <c r="BF255" s="107">
        <f t="shared" si="21"/>
        <v>9</v>
      </c>
      <c r="BG255" s="107">
        <f t="shared" si="22"/>
        <v>0</v>
      </c>
      <c r="BH255" s="107">
        <f t="shared" si="23"/>
        <v>41</v>
      </c>
    </row>
    <row r="256" spans="1:60" x14ac:dyDescent="0.25">
      <c r="A256" s="104">
        <v>907</v>
      </c>
      <c r="B256" s="69" t="s">
        <v>257</v>
      </c>
      <c r="C256" s="69" t="s">
        <v>251</v>
      </c>
      <c r="D256" s="107" t="s">
        <v>621</v>
      </c>
      <c r="E256" s="107" t="s">
        <v>621</v>
      </c>
      <c r="F256" s="107" t="s">
        <v>621</v>
      </c>
      <c r="G256" s="107" t="s">
        <v>621</v>
      </c>
      <c r="H256" s="107" t="s">
        <v>621</v>
      </c>
      <c r="I256" s="107" t="s">
        <v>621</v>
      </c>
      <c r="J256" s="107" t="s">
        <v>621</v>
      </c>
      <c r="K256" s="107" t="s">
        <v>623</v>
      </c>
      <c r="L256" s="107" t="s">
        <v>623</v>
      </c>
      <c r="M256" s="107" t="s">
        <v>621</v>
      </c>
      <c r="N256" s="107" t="s">
        <v>620</v>
      </c>
      <c r="O256" s="107" t="s">
        <v>621</v>
      </c>
      <c r="P256" s="107" t="s">
        <v>621</v>
      </c>
      <c r="Q256" s="107" t="s">
        <v>621</v>
      </c>
      <c r="R256" s="107" t="s">
        <v>623</v>
      </c>
      <c r="S256" s="107" t="s">
        <v>621</v>
      </c>
      <c r="T256" s="107" t="s">
        <v>621</v>
      </c>
      <c r="U256" s="107" t="s">
        <v>623</v>
      </c>
      <c r="V256" s="107" t="s">
        <v>621</v>
      </c>
      <c r="W256" s="107" t="s">
        <v>621</v>
      </c>
      <c r="X256" s="107" t="s">
        <v>621</v>
      </c>
      <c r="Y256" s="107" t="s">
        <v>621</v>
      </c>
      <c r="Z256" s="107" t="s">
        <v>621</v>
      </c>
      <c r="AA256" s="107" t="s">
        <v>622</v>
      </c>
      <c r="AB256" s="107" t="s">
        <v>623</v>
      </c>
      <c r="AC256" s="107" t="s">
        <v>622</v>
      </c>
      <c r="AD256" s="107" t="s">
        <v>620</v>
      </c>
      <c r="AE256" s="107" t="s">
        <v>623</v>
      </c>
      <c r="AF256" s="107" t="s">
        <v>621</v>
      </c>
      <c r="AG256" s="107" t="s">
        <v>621</v>
      </c>
      <c r="AH256" s="107" t="s">
        <v>620</v>
      </c>
      <c r="AI256" s="107" t="s">
        <v>621</v>
      </c>
      <c r="AJ256" s="107" t="s">
        <v>621</v>
      </c>
      <c r="AK256" s="107" t="s">
        <v>621</v>
      </c>
      <c r="AL256" s="107" t="s">
        <v>623</v>
      </c>
      <c r="AM256" s="107" t="s">
        <v>621</v>
      </c>
      <c r="AN256" s="107" t="s">
        <v>622</v>
      </c>
      <c r="AO256" s="107" t="s">
        <v>622</v>
      </c>
      <c r="AP256" s="107" t="s">
        <v>620</v>
      </c>
      <c r="AQ256" s="107" t="s">
        <v>621</v>
      </c>
      <c r="AR256" s="107" t="s">
        <v>621</v>
      </c>
      <c r="AS256" s="107" t="s">
        <v>621</v>
      </c>
      <c r="AT256" s="107" t="s">
        <v>621</v>
      </c>
      <c r="AU256" s="107" t="s">
        <v>621</v>
      </c>
      <c r="AV256" s="107" t="s">
        <v>621</v>
      </c>
      <c r="AW256" s="107" t="s">
        <v>623</v>
      </c>
      <c r="AX256" s="107" t="s">
        <v>622</v>
      </c>
      <c r="AY256" s="107" t="s">
        <v>623</v>
      </c>
      <c r="AZ256" s="107" t="s">
        <v>621</v>
      </c>
      <c r="BA256" s="107" t="s">
        <v>621</v>
      </c>
      <c r="BC256" s="107">
        <f t="shared" si="18"/>
        <v>32</v>
      </c>
      <c r="BD256" s="107">
        <f t="shared" si="19"/>
        <v>5</v>
      </c>
      <c r="BE256" s="107">
        <f t="shared" si="20"/>
        <v>4</v>
      </c>
      <c r="BF256" s="107">
        <f t="shared" si="21"/>
        <v>9</v>
      </c>
      <c r="BG256" s="107">
        <f t="shared" si="22"/>
        <v>0</v>
      </c>
      <c r="BH256" s="107">
        <f t="shared" si="23"/>
        <v>41</v>
      </c>
    </row>
    <row r="257" spans="1:60" x14ac:dyDescent="0.25">
      <c r="A257" s="104">
        <v>908</v>
      </c>
      <c r="B257" s="69" t="s">
        <v>258</v>
      </c>
      <c r="C257" s="69" t="s">
        <v>251</v>
      </c>
      <c r="D257" s="107" t="s">
        <v>621</v>
      </c>
      <c r="E257" s="107" t="s">
        <v>621</v>
      </c>
      <c r="F257" s="107" t="s">
        <v>623</v>
      </c>
      <c r="G257" s="107" t="s">
        <v>621</v>
      </c>
      <c r="H257" s="107" t="s">
        <v>621</v>
      </c>
      <c r="I257" s="107" t="s">
        <v>621</v>
      </c>
      <c r="J257" s="107" t="s">
        <v>621</v>
      </c>
      <c r="K257" s="107" t="s">
        <v>621</v>
      </c>
      <c r="L257" s="107" t="s">
        <v>623</v>
      </c>
      <c r="M257" s="107" t="s">
        <v>621</v>
      </c>
      <c r="N257" s="107" t="s">
        <v>620</v>
      </c>
      <c r="O257" s="107" t="s">
        <v>621</v>
      </c>
      <c r="P257" s="107" t="s">
        <v>621</v>
      </c>
      <c r="Q257" s="107" t="s">
        <v>621</v>
      </c>
      <c r="R257" s="107" t="s">
        <v>621</v>
      </c>
      <c r="S257" s="107" t="s">
        <v>621</v>
      </c>
      <c r="T257" s="107" t="s">
        <v>621</v>
      </c>
      <c r="U257" s="107" t="s">
        <v>621</v>
      </c>
      <c r="V257" s="107" t="s">
        <v>621</v>
      </c>
      <c r="W257" s="107" t="s">
        <v>621</v>
      </c>
      <c r="X257" s="107" t="s">
        <v>621</v>
      </c>
      <c r="Y257" s="107" t="s">
        <v>620</v>
      </c>
      <c r="Z257" s="107" t="s">
        <v>623</v>
      </c>
      <c r="AA257" s="107" t="s">
        <v>622</v>
      </c>
      <c r="AB257" s="107" t="s">
        <v>621</v>
      </c>
      <c r="AC257" s="107" t="s">
        <v>622</v>
      </c>
      <c r="AD257" s="107" t="s">
        <v>621</v>
      </c>
      <c r="AE257" s="107" t="s">
        <v>621</v>
      </c>
      <c r="AF257" s="107" t="s">
        <v>621</v>
      </c>
      <c r="AG257" s="107" t="s">
        <v>622</v>
      </c>
      <c r="AH257" s="107" t="s">
        <v>621</v>
      </c>
      <c r="AI257" s="107" t="s">
        <v>621</v>
      </c>
      <c r="AJ257" s="107" t="s">
        <v>621</v>
      </c>
      <c r="AK257" s="107" t="s">
        <v>621</v>
      </c>
      <c r="AL257" s="107" t="s">
        <v>623</v>
      </c>
      <c r="AM257" s="107" t="s">
        <v>621</v>
      </c>
      <c r="AN257" s="107" t="s">
        <v>621</v>
      </c>
      <c r="AO257" s="107" t="s">
        <v>621</v>
      </c>
      <c r="AP257" s="107" t="s">
        <v>623</v>
      </c>
      <c r="AQ257" s="107" t="s">
        <v>623</v>
      </c>
      <c r="AR257" s="107" t="s">
        <v>621</v>
      </c>
      <c r="AS257" s="107" t="s">
        <v>621</v>
      </c>
      <c r="AT257" s="107" t="s">
        <v>621</v>
      </c>
      <c r="AU257" s="107" t="s">
        <v>623</v>
      </c>
      <c r="AV257" s="107" t="s">
        <v>621</v>
      </c>
      <c r="AW257" s="107" t="s">
        <v>623</v>
      </c>
      <c r="AX257" s="107" t="s">
        <v>622</v>
      </c>
      <c r="AY257" s="107" t="s">
        <v>621</v>
      </c>
      <c r="AZ257" s="107" t="s">
        <v>621</v>
      </c>
      <c r="BA257" s="107" t="s">
        <v>620</v>
      </c>
      <c r="BC257" s="107">
        <f t="shared" si="18"/>
        <v>35</v>
      </c>
      <c r="BD257" s="107">
        <f t="shared" si="19"/>
        <v>4</v>
      </c>
      <c r="BE257" s="107">
        <f t="shared" si="20"/>
        <v>3</v>
      </c>
      <c r="BF257" s="107">
        <f t="shared" si="21"/>
        <v>8</v>
      </c>
      <c r="BG257" s="107">
        <f t="shared" si="22"/>
        <v>0</v>
      </c>
      <c r="BH257" s="107">
        <f t="shared" si="23"/>
        <v>42</v>
      </c>
    </row>
    <row r="258" spans="1:60" x14ac:dyDescent="0.25">
      <c r="A258" s="104">
        <v>909</v>
      </c>
      <c r="B258" s="69" t="s">
        <v>259</v>
      </c>
      <c r="C258" s="69" t="s">
        <v>251</v>
      </c>
      <c r="D258" s="107" t="s">
        <v>621</v>
      </c>
      <c r="E258" s="107" t="s">
        <v>621</v>
      </c>
      <c r="F258" s="107" t="s">
        <v>623</v>
      </c>
      <c r="G258" s="107" t="s">
        <v>621</v>
      </c>
      <c r="H258" s="107" t="s">
        <v>621</v>
      </c>
      <c r="I258" s="107" t="s">
        <v>621</v>
      </c>
      <c r="J258" s="107" t="s">
        <v>621</v>
      </c>
      <c r="K258" s="107" t="s">
        <v>621</v>
      </c>
      <c r="L258" s="107" t="s">
        <v>623</v>
      </c>
      <c r="M258" s="107" t="s">
        <v>621</v>
      </c>
      <c r="N258" s="107" t="s">
        <v>621</v>
      </c>
      <c r="O258" s="107" t="s">
        <v>621</v>
      </c>
      <c r="P258" s="107" t="s">
        <v>621</v>
      </c>
      <c r="Q258" s="107" t="s">
        <v>621</v>
      </c>
      <c r="R258" s="107" t="s">
        <v>621</v>
      </c>
      <c r="S258" s="107" t="s">
        <v>621</v>
      </c>
      <c r="T258" s="107" t="s">
        <v>621</v>
      </c>
      <c r="U258" s="107" t="s">
        <v>621</v>
      </c>
      <c r="V258" s="107" t="s">
        <v>623</v>
      </c>
      <c r="W258" s="107" t="s">
        <v>621</v>
      </c>
      <c r="X258" s="107" t="s">
        <v>621</v>
      </c>
      <c r="Y258" s="107" t="s">
        <v>621</v>
      </c>
      <c r="Z258" s="107" t="s">
        <v>621</v>
      </c>
      <c r="AA258" s="107" t="s">
        <v>622</v>
      </c>
      <c r="AB258" s="107" t="s">
        <v>623</v>
      </c>
      <c r="AC258" s="107" t="s">
        <v>622</v>
      </c>
      <c r="AD258" s="107" t="s">
        <v>621</v>
      </c>
      <c r="AE258" s="107" t="s">
        <v>623</v>
      </c>
      <c r="AF258" s="107" t="s">
        <v>621</v>
      </c>
      <c r="AG258" s="107" t="s">
        <v>622</v>
      </c>
      <c r="AH258" s="107" t="s">
        <v>621</v>
      </c>
      <c r="AI258" s="107" t="s">
        <v>621</v>
      </c>
      <c r="AJ258" s="107" t="s">
        <v>621</v>
      </c>
      <c r="AK258" s="107" t="s">
        <v>621</v>
      </c>
      <c r="AL258" s="107" t="s">
        <v>623</v>
      </c>
      <c r="AM258" s="107" t="s">
        <v>621</v>
      </c>
      <c r="AN258" s="107" t="s">
        <v>622</v>
      </c>
      <c r="AO258" s="107" t="s">
        <v>622</v>
      </c>
      <c r="AP258" s="107" t="s">
        <v>621</v>
      </c>
      <c r="AQ258" s="107" t="s">
        <v>621</v>
      </c>
      <c r="AR258" s="107" t="s">
        <v>621</v>
      </c>
      <c r="AS258" s="107" t="s">
        <v>621</v>
      </c>
      <c r="AT258" s="107" t="s">
        <v>621</v>
      </c>
      <c r="AU258" s="107" t="s">
        <v>623</v>
      </c>
      <c r="AV258" s="107" t="s">
        <v>621</v>
      </c>
      <c r="AW258" s="107" t="s">
        <v>621</v>
      </c>
      <c r="AX258" s="107" t="s">
        <v>621</v>
      </c>
      <c r="AY258" s="107" t="s">
        <v>621</v>
      </c>
      <c r="AZ258" s="107" t="s">
        <v>621</v>
      </c>
      <c r="BA258" s="107" t="s">
        <v>621</v>
      </c>
      <c r="BC258" s="107">
        <f t="shared" si="18"/>
        <v>38</v>
      </c>
      <c r="BD258" s="107">
        <f t="shared" si="19"/>
        <v>5</v>
      </c>
      <c r="BE258" s="107">
        <f t="shared" si="20"/>
        <v>0</v>
      </c>
      <c r="BF258" s="107">
        <f t="shared" si="21"/>
        <v>7</v>
      </c>
      <c r="BG258" s="107">
        <f t="shared" si="22"/>
        <v>0</v>
      </c>
      <c r="BH258" s="107">
        <f t="shared" si="23"/>
        <v>43</v>
      </c>
    </row>
    <row r="259" spans="1:60" x14ac:dyDescent="0.25">
      <c r="A259" s="104">
        <v>910</v>
      </c>
      <c r="B259" s="69" t="s">
        <v>260</v>
      </c>
      <c r="C259" s="69" t="s">
        <v>251</v>
      </c>
      <c r="D259" s="107" t="s">
        <v>621</v>
      </c>
      <c r="E259" s="107" t="s">
        <v>621</v>
      </c>
      <c r="F259" s="107" t="s">
        <v>621</v>
      </c>
      <c r="G259" s="107" t="s">
        <v>621</v>
      </c>
      <c r="H259" s="107" t="s">
        <v>621</v>
      </c>
      <c r="I259" s="107" t="s">
        <v>621</v>
      </c>
      <c r="J259" s="107" t="s">
        <v>621</v>
      </c>
      <c r="K259" s="107" t="s">
        <v>622</v>
      </c>
      <c r="L259" s="107" t="s">
        <v>620</v>
      </c>
      <c r="M259" s="107" t="s">
        <v>621</v>
      </c>
      <c r="N259" s="107" t="s">
        <v>621</v>
      </c>
      <c r="O259" s="107" t="s">
        <v>621</v>
      </c>
      <c r="P259" s="107" t="s">
        <v>621</v>
      </c>
      <c r="Q259" s="107" t="s">
        <v>621</v>
      </c>
      <c r="R259" s="107" t="s">
        <v>623</v>
      </c>
      <c r="S259" s="107" t="s">
        <v>621</v>
      </c>
      <c r="T259" s="107" t="s">
        <v>621</v>
      </c>
      <c r="U259" s="107" t="s">
        <v>623</v>
      </c>
      <c r="V259" s="107" t="s">
        <v>621</v>
      </c>
      <c r="W259" s="107" t="s">
        <v>621</v>
      </c>
      <c r="X259" s="107" t="s">
        <v>621</v>
      </c>
      <c r="Y259" s="107" t="s">
        <v>621</v>
      </c>
      <c r="Z259" s="107" t="s">
        <v>621</v>
      </c>
      <c r="AA259" s="107" t="s">
        <v>622</v>
      </c>
      <c r="AB259" s="107" t="s">
        <v>621</v>
      </c>
      <c r="AC259" s="107" t="s">
        <v>622</v>
      </c>
      <c r="AD259" s="107" t="s">
        <v>621</v>
      </c>
      <c r="AE259" s="107" t="s">
        <v>621</v>
      </c>
      <c r="AF259" s="107" t="s">
        <v>621</v>
      </c>
      <c r="AG259" s="107" t="s">
        <v>622</v>
      </c>
      <c r="AH259" s="107" t="s">
        <v>621</v>
      </c>
      <c r="AI259" s="107" t="s">
        <v>621</v>
      </c>
      <c r="AJ259" s="107" t="s">
        <v>621</v>
      </c>
      <c r="AK259" s="107" t="s">
        <v>620</v>
      </c>
      <c r="AL259" s="107" t="s">
        <v>621</v>
      </c>
      <c r="AM259" s="107" t="s">
        <v>621</v>
      </c>
      <c r="AN259" s="107" t="s">
        <v>621</v>
      </c>
      <c r="AO259" s="107" t="s">
        <v>621</v>
      </c>
      <c r="AP259" s="107" t="s">
        <v>621</v>
      </c>
      <c r="AQ259" s="107" t="s">
        <v>621</v>
      </c>
      <c r="AR259" s="107" t="s">
        <v>621</v>
      </c>
      <c r="AS259" s="107" t="s">
        <v>621</v>
      </c>
      <c r="AT259" s="107" t="s">
        <v>621</v>
      </c>
      <c r="AU259" s="107" t="s">
        <v>621</v>
      </c>
      <c r="AV259" s="107" t="s">
        <v>621</v>
      </c>
      <c r="AW259" s="107" t="s">
        <v>621</v>
      </c>
      <c r="AX259" s="107" t="s">
        <v>621</v>
      </c>
      <c r="AY259" s="107" t="s">
        <v>621</v>
      </c>
      <c r="AZ259" s="107" t="s">
        <v>620</v>
      </c>
      <c r="BA259" s="107" t="s">
        <v>623</v>
      </c>
      <c r="BC259" s="107">
        <f t="shared" si="18"/>
        <v>40</v>
      </c>
      <c r="BD259" s="107">
        <f t="shared" si="19"/>
        <v>4</v>
      </c>
      <c r="BE259" s="107">
        <f t="shared" si="20"/>
        <v>3</v>
      </c>
      <c r="BF259" s="107">
        <f t="shared" si="21"/>
        <v>3</v>
      </c>
      <c r="BG259" s="107">
        <f t="shared" si="22"/>
        <v>0</v>
      </c>
      <c r="BH259" s="107">
        <f t="shared" si="23"/>
        <v>47</v>
      </c>
    </row>
    <row r="260" spans="1:60" x14ac:dyDescent="0.25">
      <c r="A260" s="104">
        <v>911</v>
      </c>
      <c r="B260" s="69" t="s">
        <v>261</v>
      </c>
      <c r="C260" s="69" t="s">
        <v>251</v>
      </c>
      <c r="D260" s="107" t="s">
        <v>621</v>
      </c>
      <c r="E260" s="107" t="s">
        <v>621</v>
      </c>
      <c r="F260" s="107" t="s">
        <v>621</v>
      </c>
      <c r="G260" s="107" t="s">
        <v>621</v>
      </c>
      <c r="H260" s="107" t="s">
        <v>621</v>
      </c>
      <c r="I260" s="107" t="s">
        <v>621</v>
      </c>
      <c r="J260" s="107" t="s">
        <v>621</v>
      </c>
      <c r="K260" s="107" t="s">
        <v>621</v>
      </c>
      <c r="L260" s="107" t="s">
        <v>620</v>
      </c>
      <c r="M260" s="107" t="s">
        <v>621</v>
      </c>
      <c r="N260" s="107" t="s">
        <v>621</v>
      </c>
      <c r="O260" s="107" t="s">
        <v>621</v>
      </c>
      <c r="P260" s="107" t="s">
        <v>621</v>
      </c>
      <c r="Q260" s="107" t="s">
        <v>621</v>
      </c>
      <c r="R260" s="107" t="s">
        <v>621</v>
      </c>
      <c r="S260" s="107" t="s">
        <v>621</v>
      </c>
      <c r="T260" s="107" t="s">
        <v>621</v>
      </c>
      <c r="U260" s="107" t="s">
        <v>623</v>
      </c>
      <c r="V260" s="107" t="s">
        <v>621</v>
      </c>
      <c r="W260" s="107" t="s">
        <v>621</v>
      </c>
      <c r="X260" s="107" t="s">
        <v>621</v>
      </c>
      <c r="Y260" s="107" t="s">
        <v>621</v>
      </c>
      <c r="Z260" s="107" t="s">
        <v>623</v>
      </c>
      <c r="AA260" s="107" t="s">
        <v>622</v>
      </c>
      <c r="AB260" s="107" t="s">
        <v>621</v>
      </c>
      <c r="AC260" s="107" t="s">
        <v>622</v>
      </c>
      <c r="AD260" s="107" t="s">
        <v>621</v>
      </c>
      <c r="AE260" s="107" t="s">
        <v>621</v>
      </c>
      <c r="AF260" s="107" t="s">
        <v>621</v>
      </c>
      <c r="AG260" s="107" t="s">
        <v>621</v>
      </c>
      <c r="AH260" s="107" t="s">
        <v>621</v>
      </c>
      <c r="AI260" s="107" t="s">
        <v>621</v>
      </c>
      <c r="AJ260" s="107" t="s">
        <v>623</v>
      </c>
      <c r="AK260" s="107" t="s">
        <v>623</v>
      </c>
      <c r="AL260" s="107" t="s">
        <v>623</v>
      </c>
      <c r="AM260" s="107" t="s">
        <v>621</v>
      </c>
      <c r="AN260" s="107" t="s">
        <v>621</v>
      </c>
      <c r="AO260" s="107" t="s">
        <v>621</v>
      </c>
      <c r="AP260" s="107" t="s">
        <v>622</v>
      </c>
      <c r="AQ260" s="107" t="s">
        <v>621</v>
      </c>
      <c r="AR260" s="107" t="s">
        <v>621</v>
      </c>
      <c r="AS260" s="107" t="s">
        <v>621</v>
      </c>
      <c r="AT260" s="107" t="s">
        <v>621</v>
      </c>
      <c r="AU260" s="107" t="s">
        <v>621</v>
      </c>
      <c r="AV260" s="107" t="s">
        <v>621</v>
      </c>
      <c r="AW260" s="107" t="s">
        <v>620</v>
      </c>
      <c r="AX260" s="107" t="s">
        <v>622</v>
      </c>
      <c r="AY260" s="107" t="s">
        <v>621</v>
      </c>
      <c r="AZ260" s="107" t="s">
        <v>621</v>
      </c>
      <c r="BA260" s="107" t="s">
        <v>621</v>
      </c>
      <c r="BC260" s="107">
        <f t="shared" ref="BC260:BC323" si="24">COUNTIF($D260:$BA260,"Yes")</f>
        <v>39</v>
      </c>
      <c r="BD260" s="107">
        <f t="shared" ref="BD260:BD323" si="25">COUNTIF($D260:$BA260,"N/A")</f>
        <v>4</v>
      </c>
      <c r="BE260" s="107">
        <f t="shared" ref="BE260:BE323" si="26">COUNTIF($D260:$BA260,"Prospective")</f>
        <v>2</v>
      </c>
      <c r="BF260" s="107">
        <f t="shared" ref="BF260:BF323" si="27">COUNTIF($D260:$BA260,"No")</f>
        <v>5</v>
      </c>
      <c r="BG260" s="107">
        <f t="shared" ref="BG260:BG323" si="28">50-SUM(BC260:BF260)</f>
        <v>0</v>
      </c>
      <c r="BH260" s="107">
        <f t="shared" ref="BH260:BH323" si="29">SUM(BC260:BE260)</f>
        <v>45</v>
      </c>
    </row>
    <row r="261" spans="1:60" x14ac:dyDescent="0.25">
      <c r="A261" s="104">
        <v>912</v>
      </c>
      <c r="B261" s="69" t="s">
        <v>262</v>
      </c>
      <c r="C261" s="69" t="s">
        <v>251</v>
      </c>
      <c r="D261" s="107" t="s">
        <v>621</v>
      </c>
      <c r="E261" s="107" t="s">
        <v>621</v>
      </c>
      <c r="F261" s="107" t="s">
        <v>621</v>
      </c>
      <c r="G261" s="107" t="s">
        <v>621</v>
      </c>
      <c r="H261" s="107" t="s">
        <v>621</v>
      </c>
      <c r="I261" s="107" t="s">
        <v>621</v>
      </c>
      <c r="J261" s="107" t="s">
        <v>621</v>
      </c>
      <c r="K261" s="107" t="s">
        <v>622</v>
      </c>
      <c r="L261" s="107" t="s">
        <v>621</v>
      </c>
      <c r="M261" s="107" t="s">
        <v>621</v>
      </c>
      <c r="N261" s="107" t="s">
        <v>621</v>
      </c>
      <c r="O261" s="107" t="s">
        <v>621</v>
      </c>
      <c r="P261" s="107" t="s">
        <v>621</v>
      </c>
      <c r="Q261" s="107" t="s">
        <v>621</v>
      </c>
      <c r="R261" s="107" t="s">
        <v>621</v>
      </c>
      <c r="S261" s="107" t="s">
        <v>621</v>
      </c>
      <c r="T261" s="107" t="s">
        <v>621</v>
      </c>
      <c r="U261" s="107" t="s">
        <v>621</v>
      </c>
      <c r="V261" s="107" t="s">
        <v>621</v>
      </c>
      <c r="W261" s="107" t="s">
        <v>621</v>
      </c>
      <c r="X261" s="107" t="s">
        <v>621</v>
      </c>
      <c r="Y261" s="107" t="s">
        <v>620</v>
      </c>
      <c r="Z261" s="107" t="s">
        <v>623</v>
      </c>
      <c r="AA261" s="107" t="s">
        <v>621</v>
      </c>
      <c r="AB261" s="107" t="s">
        <v>621</v>
      </c>
      <c r="AC261" s="107" t="s">
        <v>622</v>
      </c>
      <c r="AD261" s="107" t="s">
        <v>621</v>
      </c>
      <c r="AE261" s="107" t="s">
        <v>621</v>
      </c>
      <c r="AF261" s="107" t="s">
        <v>621</v>
      </c>
      <c r="AG261" s="107" t="s">
        <v>621</v>
      </c>
      <c r="AH261" s="107" t="s">
        <v>621</v>
      </c>
      <c r="AI261" s="107" t="s">
        <v>621</v>
      </c>
      <c r="AJ261" s="107" t="s">
        <v>623</v>
      </c>
      <c r="AK261" s="107" t="s">
        <v>623</v>
      </c>
      <c r="AL261" s="107" t="s">
        <v>621</v>
      </c>
      <c r="AM261" s="107" t="s">
        <v>621</v>
      </c>
      <c r="AN261" s="107" t="s">
        <v>621</v>
      </c>
      <c r="AO261" s="107" t="s">
        <v>621</v>
      </c>
      <c r="AP261" s="107" t="s">
        <v>621</v>
      </c>
      <c r="AQ261" s="107" t="s">
        <v>621</v>
      </c>
      <c r="AR261" s="107" t="s">
        <v>621</v>
      </c>
      <c r="AS261" s="107" t="s">
        <v>621</v>
      </c>
      <c r="AT261" s="107" t="s">
        <v>621</v>
      </c>
      <c r="AU261" s="107" t="s">
        <v>621</v>
      </c>
      <c r="AV261" s="107" t="s">
        <v>621</v>
      </c>
      <c r="AW261" s="107" t="s">
        <v>621</v>
      </c>
      <c r="AX261" s="107" t="s">
        <v>621</v>
      </c>
      <c r="AY261" s="107" t="s">
        <v>621</v>
      </c>
      <c r="AZ261" s="107" t="s">
        <v>620</v>
      </c>
      <c r="BA261" s="107" t="s">
        <v>621</v>
      </c>
      <c r="BC261" s="107">
        <f t="shared" si="24"/>
        <v>43</v>
      </c>
      <c r="BD261" s="107">
        <f t="shared" si="25"/>
        <v>2</v>
      </c>
      <c r="BE261" s="107">
        <f t="shared" si="26"/>
        <v>2</v>
      </c>
      <c r="BF261" s="107">
        <f t="shared" si="27"/>
        <v>3</v>
      </c>
      <c r="BG261" s="107">
        <f t="shared" si="28"/>
        <v>0</v>
      </c>
      <c r="BH261" s="107">
        <f t="shared" si="29"/>
        <v>47</v>
      </c>
    </row>
    <row r="262" spans="1:60" x14ac:dyDescent="0.25">
      <c r="A262" s="104">
        <v>1001</v>
      </c>
      <c r="B262" s="69" t="s">
        <v>263</v>
      </c>
      <c r="C262" s="69" t="s">
        <v>264</v>
      </c>
      <c r="D262" s="107" t="s">
        <v>621</v>
      </c>
      <c r="E262" s="107" t="s">
        <v>621</v>
      </c>
      <c r="F262" s="107" t="s">
        <v>621</v>
      </c>
      <c r="G262" s="107" t="s">
        <v>621</v>
      </c>
      <c r="H262" s="107" t="s">
        <v>621</v>
      </c>
      <c r="I262" s="107" t="s">
        <v>621</v>
      </c>
      <c r="J262" s="107" t="s">
        <v>621</v>
      </c>
      <c r="K262" s="107" t="s">
        <v>622</v>
      </c>
      <c r="L262" s="107" t="s">
        <v>621</v>
      </c>
      <c r="M262" s="107" t="s">
        <v>621</v>
      </c>
      <c r="N262" s="107" t="s">
        <v>622</v>
      </c>
      <c r="O262" s="107" t="s">
        <v>621</v>
      </c>
      <c r="P262" s="107" t="s">
        <v>621</v>
      </c>
      <c r="Q262" s="107" t="s">
        <v>621</v>
      </c>
      <c r="R262" s="107" t="s">
        <v>621</v>
      </c>
      <c r="S262" s="107" t="s">
        <v>621</v>
      </c>
      <c r="T262" s="107" t="s">
        <v>621</v>
      </c>
      <c r="U262" s="107" t="s">
        <v>621</v>
      </c>
      <c r="V262" s="107" t="s">
        <v>621</v>
      </c>
      <c r="W262" s="107" t="s">
        <v>621</v>
      </c>
      <c r="X262" s="107" t="s">
        <v>621</v>
      </c>
      <c r="Y262" s="107" t="s">
        <v>621</v>
      </c>
      <c r="Z262" s="107" t="s">
        <v>621</v>
      </c>
      <c r="AA262" s="107" t="s">
        <v>623</v>
      </c>
      <c r="AB262" s="107" t="s">
        <v>623</v>
      </c>
      <c r="AC262" s="107" t="s">
        <v>622</v>
      </c>
      <c r="AD262" s="107" t="s">
        <v>621</v>
      </c>
      <c r="AE262" s="107" t="s">
        <v>621</v>
      </c>
      <c r="AF262" s="107" t="s">
        <v>621</v>
      </c>
      <c r="AG262" s="107" t="s">
        <v>622</v>
      </c>
      <c r="AH262" s="107" t="s">
        <v>621</v>
      </c>
      <c r="AI262" s="107" t="s">
        <v>621</v>
      </c>
      <c r="AJ262" s="107" t="s">
        <v>623</v>
      </c>
      <c r="AK262" s="107" t="s">
        <v>623</v>
      </c>
      <c r="AL262" s="107" t="s">
        <v>621</v>
      </c>
      <c r="AM262" s="107" t="s">
        <v>621</v>
      </c>
      <c r="AN262" s="107" t="s">
        <v>622</v>
      </c>
      <c r="AO262" s="107" t="s">
        <v>622</v>
      </c>
      <c r="AP262" s="107" t="s">
        <v>621</v>
      </c>
      <c r="AQ262" s="107" t="s">
        <v>621</v>
      </c>
      <c r="AR262" s="107" t="s">
        <v>621</v>
      </c>
      <c r="AS262" s="107" t="s">
        <v>621</v>
      </c>
      <c r="AT262" s="107" t="s">
        <v>621</v>
      </c>
      <c r="AU262" s="107" t="s">
        <v>623</v>
      </c>
      <c r="AV262" s="107" t="s">
        <v>623</v>
      </c>
      <c r="AW262" s="107" t="s">
        <v>620</v>
      </c>
      <c r="AX262" s="107" t="s">
        <v>621</v>
      </c>
      <c r="AY262" s="107" t="s">
        <v>621</v>
      </c>
      <c r="AZ262" s="107" t="s">
        <v>620</v>
      </c>
      <c r="BA262" s="107" t="s">
        <v>621</v>
      </c>
      <c r="BC262" s="107">
        <f t="shared" si="24"/>
        <v>36</v>
      </c>
      <c r="BD262" s="107">
        <f t="shared" si="25"/>
        <v>6</v>
      </c>
      <c r="BE262" s="107">
        <f t="shared" si="26"/>
        <v>2</v>
      </c>
      <c r="BF262" s="107">
        <f t="shared" si="27"/>
        <v>6</v>
      </c>
      <c r="BG262" s="107">
        <f t="shared" si="28"/>
        <v>0</v>
      </c>
      <c r="BH262" s="107">
        <f t="shared" si="29"/>
        <v>44</v>
      </c>
    </row>
    <row r="263" spans="1:60" x14ac:dyDescent="0.25">
      <c r="A263" s="104">
        <v>1002</v>
      </c>
      <c r="B263" s="69" t="s">
        <v>265</v>
      </c>
      <c r="C263" s="69" t="s">
        <v>264</v>
      </c>
      <c r="D263" s="107" t="s">
        <v>621</v>
      </c>
      <c r="E263" s="107" t="s">
        <v>621</v>
      </c>
      <c r="F263" s="107" t="s">
        <v>621</v>
      </c>
      <c r="G263" s="107" t="s">
        <v>621</v>
      </c>
      <c r="H263" s="107" t="s">
        <v>621</v>
      </c>
      <c r="I263" s="107" t="s">
        <v>623</v>
      </c>
      <c r="J263" s="107" t="s">
        <v>623</v>
      </c>
      <c r="K263" s="107" t="s">
        <v>622</v>
      </c>
      <c r="L263" s="107" t="s">
        <v>622</v>
      </c>
      <c r="M263" s="107" t="s">
        <v>621</v>
      </c>
      <c r="N263" s="107" t="s">
        <v>622</v>
      </c>
      <c r="O263" s="107" t="s">
        <v>621</v>
      </c>
      <c r="P263" s="107" t="s">
        <v>621</v>
      </c>
      <c r="Q263" s="107" t="s">
        <v>621</v>
      </c>
      <c r="R263" s="107" t="s">
        <v>621</v>
      </c>
      <c r="S263" s="107" t="s">
        <v>621</v>
      </c>
      <c r="T263" s="107" t="s">
        <v>621</v>
      </c>
      <c r="U263" s="107" t="s">
        <v>621</v>
      </c>
      <c r="V263" s="107" t="s">
        <v>621</v>
      </c>
      <c r="W263" s="107" t="s">
        <v>621</v>
      </c>
      <c r="X263" s="107" t="s">
        <v>621</v>
      </c>
      <c r="Y263" s="107" t="s">
        <v>621</v>
      </c>
      <c r="Z263" s="107" t="s">
        <v>621</v>
      </c>
      <c r="AA263" s="107" t="s">
        <v>622</v>
      </c>
      <c r="AB263" s="107" t="s">
        <v>623</v>
      </c>
      <c r="AC263" s="107" t="s">
        <v>622</v>
      </c>
      <c r="AD263" s="107" t="s">
        <v>621</v>
      </c>
      <c r="AE263" s="107" t="s">
        <v>623</v>
      </c>
      <c r="AF263" s="107" t="s">
        <v>621</v>
      </c>
      <c r="AG263" s="107" t="s">
        <v>622</v>
      </c>
      <c r="AH263" s="107" t="s">
        <v>621</v>
      </c>
      <c r="AI263" s="107" t="s">
        <v>621</v>
      </c>
      <c r="AJ263" s="107" t="s">
        <v>621</v>
      </c>
      <c r="AK263" s="107" t="s">
        <v>621</v>
      </c>
      <c r="AL263" s="107" t="s">
        <v>623</v>
      </c>
      <c r="AM263" s="107" t="s">
        <v>621</v>
      </c>
      <c r="AN263" s="107" t="s">
        <v>622</v>
      </c>
      <c r="AO263" s="107" t="s">
        <v>622</v>
      </c>
      <c r="AP263" s="107" t="s">
        <v>621</v>
      </c>
      <c r="AQ263" s="107" t="s">
        <v>621</v>
      </c>
      <c r="AR263" s="107" t="s">
        <v>621</v>
      </c>
      <c r="AS263" s="107" t="s">
        <v>621</v>
      </c>
      <c r="AT263" s="107" t="s">
        <v>621</v>
      </c>
      <c r="AU263" s="107" t="s">
        <v>623</v>
      </c>
      <c r="AV263" s="107" t="s">
        <v>621</v>
      </c>
      <c r="AW263" s="107" t="s">
        <v>621</v>
      </c>
      <c r="AX263" s="107" t="s">
        <v>621</v>
      </c>
      <c r="AY263" s="107" t="s">
        <v>623</v>
      </c>
      <c r="AZ263" s="107" t="s">
        <v>623</v>
      </c>
      <c r="BA263" s="107" t="s">
        <v>621</v>
      </c>
      <c r="BC263" s="107">
        <f t="shared" si="24"/>
        <v>34</v>
      </c>
      <c r="BD263" s="107">
        <f t="shared" si="25"/>
        <v>8</v>
      </c>
      <c r="BE263" s="107">
        <f t="shared" si="26"/>
        <v>0</v>
      </c>
      <c r="BF263" s="107">
        <f t="shared" si="27"/>
        <v>8</v>
      </c>
      <c r="BG263" s="107">
        <f t="shared" si="28"/>
        <v>0</v>
      </c>
      <c r="BH263" s="107">
        <f t="shared" si="29"/>
        <v>42</v>
      </c>
    </row>
    <row r="264" spans="1:60" x14ac:dyDescent="0.25">
      <c r="A264" s="104">
        <v>1003</v>
      </c>
      <c r="B264" s="69" t="s">
        <v>266</v>
      </c>
      <c r="C264" s="69" t="s">
        <v>264</v>
      </c>
      <c r="D264" s="107" t="s">
        <v>621</v>
      </c>
      <c r="E264" s="107" t="s">
        <v>621</v>
      </c>
      <c r="F264" s="107" t="s">
        <v>621</v>
      </c>
      <c r="G264" s="107" t="s">
        <v>621</v>
      </c>
      <c r="H264" s="107" t="s">
        <v>621</v>
      </c>
      <c r="I264" s="107" t="s">
        <v>621</v>
      </c>
      <c r="J264" s="107" t="s">
        <v>622</v>
      </c>
      <c r="K264" s="107" t="s">
        <v>623</v>
      </c>
      <c r="L264" s="107" t="s">
        <v>621</v>
      </c>
      <c r="M264" s="107" t="s">
        <v>621</v>
      </c>
      <c r="N264" s="107" t="s">
        <v>622</v>
      </c>
      <c r="O264" s="107" t="s">
        <v>621</v>
      </c>
      <c r="P264" s="107" t="s">
        <v>622</v>
      </c>
      <c r="Q264" s="107" t="s">
        <v>621</v>
      </c>
      <c r="R264" s="107" t="s">
        <v>623</v>
      </c>
      <c r="S264" s="107" t="s">
        <v>621</v>
      </c>
      <c r="T264" s="107" t="s">
        <v>621</v>
      </c>
      <c r="U264" s="107" t="s">
        <v>621</v>
      </c>
      <c r="V264" s="107" t="s">
        <v>621</v>
      </c>
      <c r="W264" s="107" t="s">
        <v>623</v>
      </c>
      <c r="X264" s="107" t="s">
        <v>622</v>
      </c>
      <c r="Y264" s="107" t="s">
        <v>622</v>
      </c>
      <c r="Z264" s="107" t="s">
        <v>621</v>
      </c>
      <c r="AA264" s="107" t="s">
        <v>623</v>
      </c>
      <c r="AB264" s="107" t="s">
        <v>621</v>
      </c>
      <c r="AC264" s="107" t="s">
        <v>622</v>
      </c>
      <c r="AD264" s="107" t="s">
        <v>621</v>
      </c>
      <c r="AE264" s="107" t="s">
        <v>621</v>
      </c>
      <c r="AF264" s="107" t="s">
        <v>621</v>
      </c>
      <c r="AG264" s="107" t="s">
        <v>622</v>
      </c>
      <c r="AH264" s="107" t="s">
        <v>621</v>
      </c>
      <c r="AI264" s="107" t="s">
        <v>621</v>
      </c>
      <c r="AJ264" s="107" t="s">
        <v>621</v>
      </c>
      <c r="AK264" s="107" t="s">
        <v>621</v>
      </c>
      <c r="AL264" s="107" t="s">
        <v>621</v>
      </c>
      <c r="AM264" s="107" t="s">
        <v>621</v>
      </c>
      <c r="AN264" s="107" t="s">
        <v>622</v>
      </c>
      <c r="AO264" s="107" t="s">
        <v>622</v>
      </c>
      <c r="AP264" s="107" t="s">
        <v>622</v>
      </c>
      <c r="AQ264" s="107" t="s">
        <v>621</v>
      </c>
      <c r="AR264" s="107" t="s">
        <v>622</v>
      </c>
      <c r="AS264" s="107" t="s">
        <v>621</v>
      </c>
      <c r="AT264" s="107" t="s">
        <v>621</v>
      </c>
      <c r="AU264" s="107" t="s">
        <v>621</v>
      </c>
      <c r="AV264" s="107" t="s">
        <v>621</v>
      </c>
      <c r="AW264" s="107" t="s">
        <v>621</v>
      </c>
      <c r="AX264" s="107" t="s">
        <v>621</v>
      </c>
      <c r="AY264" s="107" t="s">
        <v>621</v>
      </c>
      <c r="AZ264" s="107" t="s">
        <v>621</v>
      </c>
      <c r="BA264" s="107" t="s">
        <v>621</v>
      </c>
      <c r="BC264" s="107">
        <f t="shared" si="24"/>
        <v>35</v>
      </c>
      <c r="BD264" s="107">
        <f t="shared" si="25"/>
        <v>11</v>
      </c>
      <c r="BE264" s="107">
        <f t="shared" si="26"/>
        <v>0</v>
      </c>
      <c r="BF264" s="107">
        <f t="shared" si="27"/>
        <v>4</v>
      </c>
      <c r="BG264" s="107">
        <f t="shared" si="28"/>
        <v>0</v>
      </c>
      <c r="BH264" s="107">
        <f t="shared" si="29"/>
        <v>46</v>
      </c>
    </row>
    <row r="265" spans="1:60" x14ac:dyDescent="0.25">
      <c r="A265" s="104">
        <v>1004</v>
      </c>
      <c r="B265" s="69" t="s">
        <v>267</v>
      </c>
      <c r="C265" s="69" t="s">
        <v>264</v>
      </c>
      <c r="D265" s="107" t="s">
        <v>621</v>
      </c>
      <c r="E265" s="107" t="s">
        <v>621</v>
      </c>
      <c r="F265" s="107" t="s">
        <v>622</v>
      </c>
      <c r="G265" s="107" t="s">
        <v>623</v>
      </c>
      <c r="H265" s="107" t="s">
        <v>621</v>
      </c>
      <c r="I265" s="107" t="s">
        <v>623</v>
      </c>
      <c r="J265" s="107" t="s">
        <v>622</v>
      </c>
      <c r="K265" s="107" t="s">
        <v>621</v>
      </c>
      <c r="L265" s="107" t="s">
        <v>622</v>
      </c>
      <c r="M265" s="107" t="s">
        <v>621</v>
      </c>
      <c r="N265" s="107" t="s">
        <v>622</v>
      </c>
      <c r="O265" s="107" t="s">
        <v>621</v>
      </c>
      <c r="P265" s="107" t="s">
        <v>621</v>
      </c>
      <c r="Q265" s="107" t="s">
        <v>621</v>
      </c>
      <c r="R265" s="107" t="s">
        <v>621</v>
      </c>
      <c r="S265" s="107" t="s">
        <v>621</v>
      </c>
      <c r="T265" s="107" t="s">
        <v>621</v>
      </c>
      <c r="U265" s="107" t="s">
        <v>621</v>
      </c>
      <c r="V265" s="107" t="s">
        <v>621</v>
      </c>
      <c r="W265" s="107" t="s">
        <v>621</v>
      </c>
      <c r="X265" s="107" t="s">
        <v>621</v>
      </c>
      <c r="Y265" s="107" t="s">
        <v>620</v>
      </c>
      <c r="Z265" s="107" t="s">
        <v>621</v>
      </c>
      <c r="AA265" s="107" t="s">
        <v>623</v>
      </c>
      <c r="AB265" s="107" t="s">
        <v>623</v>
      </c>
      <c r="AC265" s="107" t="s">
        <v>622</v>
      </c>
      <c r="AD265" s="107" t="s">
        <v>621</v>
      </c>
      <c r="AE265" s="107" t="s">
        <v>621</v>
      </c>
      <c r="AF265" s="107" t="s">
        <v>621</v>
      </c>
      <c r="AG265" s="107" t="s">
        <v>622</v>
      </c>
      <c r="AH265" s="107" t="s">
        <v>621</v>
      </c>
      <c r="AI265" s="107" t="s">
        <v>621</v>
      </c>
      <c r="AJ265" s="107" t="s">
        <v>621</v>
      </c>
      <c r="AK265" s="107" t="s">
        <v>621</v>
      </c>
      <c r="AL265" s="107" t="s">
        <v>621</v>
      </c>
      <c r="AM265" s="107" t="s">
        <v>621</v>
      </c>
      <c r="AN265" s="107" t="s">
        <v>622</v>
      </c>
      <c r="AO265" s="107" t="s">
        <v>622</v>
      </c>
      <c r="AP265" s="107" t="s">
        <v>622</v>
      </c>
      <c r="AQ265" s="107" t="s">
        <v>621</v>
      </c>
      <c r="AR265" s="107" t="s">
        <v>622</v>
      </c>
      <c r="AS265" s="107" t="s">
        <v>621</v>
      </c>
      <c r="AT265" s="107" t="s">
        <v>621</v>
      </c>
      <c r="AU265" s="107" t="s">
        <v>621</v>
      </c>
      <c r="AV265" s="107" t="s">
        <v>623</v>
      </c>
      <c r="AW265" s="107" t="s">
        <v>621</v>
      </c>
      <c r="AX265" s="107" t="s">
        <v>621</v>
      </c>
      <c r="AY265" s="107" t="s">
        <v>621</v>
      </c>
      <c r="AZ265" s="107" t="s">
        <v>621</v>
      </c>
      <c r="BA265" s="107" t="s">
        <v>620</v>
      </c>
      <c r="BC265" s="107">
        <f t="shared" si="24"/>
        <v>33</v>
      </c>
      <c r="BD265" s="107">
        <f t="shared" si="25"/>
        <v>10</v>
      </c>
      <c r="BE265" s="107">
        <f t="shared" si="26"/>
        <v>2</v>
      </c>
      <c r="BF265" s="107">
        <f t="shared" si="27"/>
        <v>5</v>
      </c>
      <c r="BG265" s="107">
        <f t="shared" si="28"/>
        <v>0</v>
      </c>
      <c r="BH265" s="107">
        <f t="shared" si="29"/>
        <v>45</v>
      </c>
    </row>
    <row r="266" spans="1:60" x14ac:dyDescent="0.25">
      <c r="A266" s="104">
        <v>1005</v>
      </c>
      <c r="B266" s="69" t="s">
        <v>268</v>
      </c>
      <c r="C266" s="69" t="s">
        <v>264</v>
      </c>
      <c r="D266" s="107" t="s">
        <v>621</v>
      </c>
      <c r="E266" s="107" t="s">
        <v>621</v>
      </c>
      <c r="F266" s="107" t="s">
        <v>621</v>
      </c>
      <c r="G266" s="107" t="s">
        <v>623</v>
      </c>
      <c r="H266" s="107" t="s">
        <v>621</v>
      </c>
      <c r="I266" s="107" t="s">
        <v>621</v>
      </c>
      <c r="J266" s="107" t="s">
        <v>621</v>
      </c>
      <c r="K266" s="107" t="s">
        <v>623</v>
      </c>
      <c r="L266" s="107" t="s">
        <v>622</v>
      </c>
      <c r="M266" s="107" t="s">
        <v>621</v>
      </c>
      <c r="N266" s="107" t="s">
        <v>622</v>
      </c>
      <c r="O266" s="107" t="s">
        <v>621</v>
      </c>
      <c r="P266" s="107" t="s">
        <v>621</v>
      </c>
      <c r="Q266" s="107" t="s">
        <v>621</v>
      </c>
      <c r="R266" s="107" t="s">
        <v>621</v>
      </c>
      <c r="S266" s="107" t="s">
        <v>621</v>
      </c>
      <c r="T266" s="107" t="s">
        <v>621</v>
      </c>
      <c r="U266" s="107" t="s">
        <v>621</v>
      </c>
      <c r="V266" s="107" t="s">
        <v>621</v>
      </c>
      <c r="W266" s="107" t="s">
        <v>621</v>
      </c>
      <c r="X266" s="107" t="s">
        <v>621</v>
      </c>
      <c r="Y266" s="107" t="s">
        <v>621</v>
      </c>
      <c r="Z266" s="107" t="s">
        <v>621</v>
      </c>
      <c r="AA266" s="107" t="s">
        <v>621</v>
      </c>
      <c r="AB266" s="107" t="s">
        <v>621</v>
      </c>
      <c r="AC266" s="107" t="s">
        <v>622</v>
      </c>
      <c r="AD266" s="107" t="s">
        <v>621</v>
      </c>
      <c r="AE266" s="107" t="s">
        <v>623</v>
      </c>
      <c r="AF266" s="107" t="s">
        <v>621</v>
      </c>
      <c r="AG266" s="107" t="s">
        <v>621</v>
      </c>
      <c r="AH266" s="107" t="s">
        <v>621</v>
      </c>
      <c r="AI266" s="107" t="s">
        <v>621</v>
      </c>
      <c r="AJ266" s="107" t="s">
        <v>620</v>
      </c>
      <c r="AK266" s="107" t="s">
        <v>620</v>
      </c>
      <c r="AL266" s="107" t="s">
        <v>621</v>
      </c>
      <c r="AM266" s="107" t="s">
        <v>621</v>
      </c>
      <c r="AN266" s="107" t="s">
        <v>622</v>
      </c>
      <c r="AO266" s="107" t="s">
        <v>622</v>
      </c>
      <c r="AP266" s="107" t="s">
        <v>623</v>
      </c>
      <c r="AQ266" s="107" t="s">
        <v>621</v>
      </c>
      <c r="AR266" s="107" t="s">
        <v>621</v>
      </c>
      <c r="AS266" s="107" t="s">
        <v>621</v>
      </c>
      <c r="AT266" s="107" t="s">
        <v>621</v>
      </c>
      <c r="AU266" s="107" t="s">
        <v>623</v>
      </c>
      <c r="AV266" s="107" t="s">
        <v>623</v>
      </c>
      <c r="AW266" s="107" t="s">
        <v>623</v>
      </c>
      <c r="AX266" s="107" t="s">
        <v>621</v>
      </c>
      <c r="AY266" s="107" t="s">
        <v>621</v>
      </c>
      <c r="AZ266" s="107" t="s">
        <v>621</v>
      </c>
      <c r="BA266" s="107" t="s">
        <v>620</v>
      </c>
      <c r="BC266" s="107">
        <f t="shared" si="24"/>
        <v>35</v>
      </c>
      <c r="BD266" s="107">
        <f t="shared" si="25"/>
        <v>5</v>
      </c>
      <c r="BE266" s="107">
        <f t="shared" si="26"/>
        <v>3</v>
      </c>
      <c r="BF266" s="107">
        <f t="shared" si="27"/>
        <v>7</v>
      </c>
      <c r="BG266" s="107">
        <f t="shared" si="28"/>
        <v>0</v>
      </c>
      <c r="BH266" s="107">
        <f t="shared" si="29"/>
        <v>43</v>
      </c>
    </row>
    <row r="267" spans="1:60" x14ac:dyDescent="0.25">
      <c r="A267" s="104">
        <v>1006</v>
      </c>
      <c r="B267" s="69" t="s">
        <v>269</v>
      </c>
      <c r="C267" s="69" t="s">
        <v>264</v>
      </c>
      <c r="D267" s="107" t="s">
        <v>621</v>
      </c>
      <c r="E267" s="107" t="s">
        <v>621</v>
      </c>
      <c r="F267" s="107" t="s">
        <v>623</v>
      </c>
      <c r="G267" s="107" t="s">
        <v>621</v>
      </c>
      <c r="H267" s="107" t="s">
        <v>621</v>
      </c>
      <c r="I267" s="107" t="s">
        <v>623</v>
      </c>
      <c r="J267" s="107" t="s">
        <v>621</v>
      </c>
      <c r="K267" s="107" t="s">
        <v>623</v>
      </c>
      <c r="L267" s="107" t="s">
        <v>622</v>
      </c>
      <c r="M267" s="107" t="s">
        <v>621</v>
      </c>
      <c r="N267" s="107" t="s">
        <v>621</v>
      </c>
      <c r="O267" s="107" t="s">
        <v>621</v>
      </c>
      <c r="P267" s="107" t="s">
        <v>621</v>
      </c>
      <c r="Q267" s="107" t="s">
        <v>621</v>
      </c>
      <c r="R267" s="107" t="s">
        <v>621</v>
      </c>
      <c r="S267" s="107" t="s">
        <v>621</v>
      </c>
      <c r="T267" s="107" t="s">
        <v>621</v>
      </c>
      <c r="U267" s="107" t="s">
        <v>621</v>
      </c>
      <c r="V267" s="107" t="s">
        <v>621</v>
      </c>
      <c r="W267" s="107" t="s">
        <v>621</v>
      </c>
      <c r="X267" s="107" t="s">
        <v>621</v>
      </c>
      <c r="Y267" s="107" t="s">
        <v>621</v>
      </c>
      <c r="Z267" s="107" t="s">
        <v>623</v>
      </c>
      <c r="AA267" s="107" t="s">
        <v>622</v>
      </c>
      <c r="AB267" s="107" t="s">
        <v>623</v>
      </c>
      <c r="AC267" s="107" t="s">
        <v>622</v>
      </c>
      <c r="AD267" s="107" t="s">
        <v>621</v>
      </c>
      <c r="AE267" s="107" t="s">
        <v>621</v>
      </c>
      <c r="AF267" s="107" t="s">
        <v>621</v>
      </c>
      <c r="AG267" s="107" t="s">
        <v>621</v>
      </c>
      <c r="AH267" s="107" t="s">
        <v>621</v>
      </c>
      <c r="AI267" s="107" t="s">
        <v>621</v>
      </c>
      <c r="AJ267" s="107" t="s">
        <v>621</v>
      </c>
      <c r="AK267" s="107" t="s">
        <v>621</v>
      </c>
      <c r="AL267" s="107" t="s">
        <v>621</v>
      </c>
      <c r="AM267" s="107" t="s">
        <v>621</v>
      </c>
      <c r="AN267" s="107" t="s">
        <v>622</v>
      </c>
      <c r="AO267" s="107" t="s">
        <v>622</v>
      </c>
      <c r="AP267" s="107" t="s">
        <v>621</v>
      </c>
      <c r="AQ267" s="107" t="s">
        <v>621</v>
      </c>
      <c r="AR267" s="107" t="s">
        <v>621</v>
      </c>
      <c r="AS267" s="107" t="s">
        <v>621</v>
      </c>
      <c r="AT267" s="107" t="s">
        <v>621</v>
      </c>
      <c r="AU267" s="107" t="s">
        <v>621</v>
      </c>
      <c r="AV267" s="107" t="s">
        <v>621</v>
      </c>
      <c r="AW267" s="107" t="s">
        <v>623</v>
      </c>
      <c r="AX267" s="107" t="s">
        <v>621</v>
      </c>
      <c r="AY267" s="107" t="s">
        <v>621</v>
      </c>
      <c r="AZ267" s="107" t="s">
        <v>621</v>
      </c>
      <c r="BA267" s="107" t="s">
        <v>621</v>
      </c>
      <c r="BC267" s="107">
        <f t="shared" si="24"/>
        <v>39</v>
      </c>
      <c r="BD267" s="107">
        <f t="shared" si="25"/>
        <v>5</v>
      </c>
      <c r="BE267" s="107">
        <f t="shared" si="26"/>
        <v>0</v>
      </c>
      <c r="BF267" s="107">
        <f t="shared" si="27"/>
        <v>6</v>
      </c>
      <c r="BG267" s="107">
        <f t="shared" si="28"/>
        <v>0</v>
      </c>
      <c r="BH267" s="107">
        <f t="shared" si="29"/>
        <v>44</v>
      </c>
    </row>
    <row r="268" spans="1:60" x14ac:dyDescent="0.25">
      <c r="A268" s="104">
        <v>1007</v>
      </c>
      <c r="B268" s="69" t="s">
        <v>270</v>
      </c>
      <c r="C268" s="69" t="s">
        <v>264</v>
      </c>
      <c r="D268" s="107" t="s">
        <v>623</v>
      </c>
      <c r="E268" s="107" t="s">
        <v>621</v>
      </c>
      <c r="F268" s="107" t="s">
        <v>621</v>
      </c>
      <c r="G268" s="107" t="s">
        <v>621</v>
      </c>
      <c r="H268" s="107" t="s">
        <v>621</v>
      </c>
      <c r="I268" s="107" t="s">
        <v>621</v>
      </c>
      <c r="J268" s="107" t="s">
        <v>621</v>
      </c>
      <c r="K268" s="107" t="s">
        <v>621</v>
      </c>
      <c r="L268" s="107" t="s">
        <v>622</v>
      </c>
      <c r="M268" s="107" t="s">
        <v>621</v>
      </c>
      <c r="N268" s="107" t="s">
        <v>622</v>
      </c>
      <c r="O268" s="107" t="s">
        <v>621</v>
      </c>
      <c r="P268" s="107" t="s">
        <v>621</v>
      </c>
      <c r="Q268" s="107" t="s">
        <v>621</v>
      </c>
      <c r="R268" s="107" t="s">
        <v>621</v>
      </c>
      <c r="S268" s="107" t="s">
        <v>621</v>
      </c>
      <c r="T268" s="107" t="s">
        <v>621</v>
      </c>
      <c r="U268" s="107" t="s">
        <v>621</v>
      </c>
      <c r="V268" s="107" t="s">
        <v>621</v>
      </c>
      <c r="W268" s="107" t="s">
        <v>621</v>
      </c>
      <c r="X268" s="107" t="s">
        <v>621</v>
      </c>
      <c r="Y268" s="107" t="s">
        <v>621</v>
      </c>
      <c r="Z268" s="107" t="s">
        <v>621</v>
      </c>
      <c r="AA268" s="107" t="s">
        <v>621</v>
      </c>
      <c r="AB268" s="107" t="s">
        <v>623</v>
      </c>
      <c r="AC268" s="107" t="s">
        <v>622</v>
      </c>
      <c r="AD268" s="107" t="s">
        <v>621</v>
      </c>
      <c r="AE268" s="107" t="s">
        <v>623</v>
      </c>
      <c r="AF268" s="107" t="s">
        <v>621</v>
      </c>
      <c r="AG268" s="107" t="s">
        <v>621</v>
      </c>
      <c r="AH268" s="107" t="s">
        <v>621</v>
      </c>
      <c r="AI268" s="107" t="s">
        <v>621</v>
      </c>
      <c r="AJ268" s="107" t="s">
        <v>623</v>
      </c>
      <c r="AK268" s="107" t="s">
        <v>623</v>
      </c>
      <c r="AL268" s="107" t="s">
        <v>621</v>
      </c>
      <c r="AM268" s="107" t="s">
        <v>621</v>
      </c>
      <c r="AN268" s="107" t="s">
        <v>621</v>
      </c>
      <c r="AO268" s="107" t="s">
        <v>622</v>
      </c>
      <c r="AP268" s="107" t="s">
        <v>621</v>
      </c>
      <c r="AQ268" s="107" t="s">
        <v>621</v>
      </c>
      <c r="AR268" s="107" t="s">
        <v>621</v>
      </c>
      <c r="AS268" s="107" t="s">
        <v>621</v>
      </c>
      <c r="AT268" s="107" t="s">
        <v>621</v>
      </c>
      <c r="AU268" s="107" t="s">
        <v>623</v>
      </c>
      <c r="AV268" s="107" t="s">
        <v>621</v>
      </c>
      <c r="AW268" s="107" t="s">
        <v>623</v>
      </c>
      <c r="AX268" s="107" t="s">
        <v>623</v>
      </c>
      <c r="AY268" s="107" t="s">
        <v>621</v>
      </c>
      <c r="AZ268" s="107" t="s">
        <v>623</v>
      </c>
      <c r="BA268" s="107" t="s">
        <v>621</v>
      </c>
      <c r="BC268" s="107">
        <f t="shared" si="24"/>
        <v>37</v>
      </c>
      <c r="BD268" s="107">
        <f t="shared" si="25"/>
        <v>4</v>
      </c>
      <c r="BE268" s="107">
        <f t="shared" si="26"/>
        <v>0</v>
      </c>
      <c r="BF268" s="107">
        <f t="shared" si="27"/>
        <v>9</v>
      </c>
      <c r="BG268" s="107">
        <f t="shared" si="28"/>
        <v>0</v>
      </c>
      <c r="BH268" s="107">
        <f t="shared" si="29"/>
        <v>41</v>
      </c>
    </row>
    <row r="269" spans="1:60" x14ac:dyDescent="0.25">
      <c r="A269" s="104">
        <v>1008</v>
      </c>
      <c r="B269" s="69" t="s">
        <v>271</v>
      </c>
      <c r="C269" s="69" t="s">
        <v>264</v>
      </c>
      <c r="D269" s="107" t="s">
        <v>621</v>
      </c>
      <c r="E269" s="107" t="s">
        <v>621</v>
      </c>
      <c r="F269" s="107" t="s">
        <v>621</v>
      </c>
      <c r="G269" s="107" t="s">
        <v>621</v>
      </c>
      <c r="H269" s="107" t="s">
        <v>621</v>
      </c>
      <c r="I269" s="107" t="s">
        <v>621</v>
      </c>
      <c r="J269" s="107" t="s">
        <v>622</v>
      </c>
      <c r="K269" s="107" t="s">
        <v>622</v>
      </c>
      <c r="L269" s="107" t="s">
        <v>622</v>
      </c>
      <c r="M269" s="107" t="s">
        <v>621</v>
      </c>
      <c r="N269" s="107" t="s">
        <v>620</v>
      </c>
      <c r="O269" s="107" t="s">
        <v>621</v>
      </c>
      <c r="P269" s="107" t="s">
        <v>622</v>
      </c>
      <c r="Q269" s="107" t="s">
        <v>621</v>
      </c>
      <c r="R269" s="107" t="s">
        <v>621</v>
      </c>
      <c r="S269" s="107" t="s">
        <v>621</v>
      </c>
      <c r="T269" s="107" t="s">
        <v>621</v>
      </c>
      <c r="U269" s="107" t="s">
        <v>623</v>
      </c>
      <c r="V269" s="107" t="s">
        <v>621</v>
      </c>
      <c r="W269" s="107" t="s">
        <v>623</v>
      </c>
      <c r="X269" s="107" t="s">
        <v>620</v>
      </c>
      <c r="Y269" s="107" t="s">
        <v>620</v>
      </c>
      <c r="Z269" s="107" t="s">
        <v>623</v>
      </c>
      <c r="AA269" s="107" t="s">
        <v>621</v>
      </c>
      <c r="AB269" s="107" t="s">
        <v>621</v>
      </c>
      <c r="AC269" s="107" t="s">
        <v>622</v>
      </c>
      <c r="AD269" s="107" t="s">
        <v>621</v>
      </c>
      <c r="AE269" s="107" t="s">
        <v>621</v>
      </c>
      <c r="AF269" s="107" t="s">
        <v>621</v>
      </c>
      <c r="AG269" s="107" t="s">
        <v>621</v>
      </c>
      <c r="AH269" s="107" t="s">
        <v>620</v>
      </c>
      <c r="AI269" s="107" t="s">
        <v>623</v>
      </c>
      <c r="AJ269" s="107" t="s">
        <v>623</v>
      </c>
      <c r="AK269" s="107" t="s">
        <v>623</v>
      </c>
      <c r="AL269" s="107" t="s">
        <v>621</v>
      </c>
      <c r="AM269" s="107" t="s">
        <v>621</v>
      </c>
      <c r="AN269" s="107" t="s">
        <v>622</v>
      </c>
      <c r="AO269" s="107" t="s">
        <v>622</v>
      </c>
      <c r="AP269" s="107" t="s">
        <v>621</v>
      </c>
      <c r="AQ269" s="107" t="s">
        <v>621</v>
      </c>
      <c r="AR269" s="107" t="s">
        <v>622</v>
      </c>
      <c r="AS269" s="107" t="s">
        <v>621</v>
      </c>
      <c r="AT269" s="107" t="s">
        <v>621</v>
      </c>
      <c r="AU269" s="107" t="s">
        <v>621</v>
      </c>
      <c r="AV269" s="107" t="s">
        <v>623</v>
      </c>
      <c r="AW269" s="107" t="s">
        <v>623</v>
      </c>
      <c r="AX269" s="107" t="s">
        <v>622</v>
      </c>
      <c r="AY269" s="107" t="s">
        <v>621</v>
      </c>
      <c r="AZ269" s="107" t="s">
        <v>621</v>
      </c>
      <c r="BA269" s="107" t="s">
        <v>621</v>
      </c>
      <c r="BC269" s="107">
        <f t="shared" si="24"/>
        <v>29</v>
      </c>
      <c r="BD269" s="107">
        <f t="shared" si="25"/>
        <v>9</v>
      </c>
      <c r="BE269" s="107">
        <f t="shared" si="26"/>
        <v>4</v>
      </c>
      <c r="BF269" s="107">
        <f t="shared" si="27"/>
        <v>8</v>
      </c>
      <c r="BG269" s="107">
        <f t="shared" si="28"/>
        <v>0</v>
      </c>
      <c r="BH269" s="107">
        <f t="shared" si="29"/>
        <v>42</v>
      </c>
    </row>
    <row r="270" spans="1:60" x14ac:dyDescent="0.25">
      <c r="A270" s="104">
        <v>1009</v>
      </c>
      <c r="B270" s="69" t="s">
        <v>272</v>
      </c>
      <c r="C270" s="69" t="s">
        <v>264</v>
      </c>
      <c r="D270" s="107" t="s">
        <v>621</v>
      </c>
      <c r="E270" s="107" t="s">
        <v>621</v>
      </c>
      <c r="F270" s="107" t="s">
        <v>621</v>
      </c>
      <c r="G270" s="107" t="s">
        <v>621</v>
      </c>
      <c r="H270" s="107" t="s">
        <v>621</v>
      </c>
      <c r="I270" s="107" t="s">
        <v>621</v>
      </c>
      <c r="J270" s="107" t="s">
        <v>623</v>
      </c>
      <c r="K270" s="107" t="s">
        <v>623</v>
      </c>
      <c r="L270" s="107" t="s">
        <v>622</v>
      </c>
      <c r="M270" s="107" t="s">
        <v>621</v>
      </c>
      <c r="N270" s="107" t="s">
        <v>622</v>
      </c>
      <c r="O270" s="107" t="s">
        <v>621</v>
      </c>
      <c r="P270" s="107" t="s">
        <v>621</v>
      </c>
      <c r="Q270" s="107" t="s">
        <v>621</v>
      </c>
      <c r="R270" s="107" t="s">
        <v>623</v>
      </c>
      <c r="S270" s="107" t="s">
        <v>621</v>
      </c>
      <c r="T270" s="107" t="s">
        <v>621</v>
      </c>
      <c r="U270" s="107" t="s">
        <v>623</v>
      </c>
      <c r="V270" s="107" t="s">
        <v>621</v>
      </c>
      <c r="W270" s="107" t="s">
        <v>621</v>
      </c>
      <c r="X270" s="107" t="s">
        <v>621</v>
      </c>
      <c r="Y270" s="107" t="s">
        <v>621</v>
      </c>
      <c r="Z270" s="107" t="s">
        <v>623</v>
      </c>
      <c r="AA270" s="107" t="s">
        <v>621</v>
      </c>
      <c r="AB270" s="107" t="s">
        <v>621</v>
      </c>
      <c r="AC270" s="107" t="s">
        <v>622</v>
      </c>
      <c r="AD270" s="107" t="s">
        <v>621</v>
      </c>
      <c r="AE270" s="107" t="s">
        <v>621</v>
      </c>
      <c r="AF270" s="107" t="s">
        <v>621</v>
      </c>
      <c r="AG270" s="107" t="s">
        <v>622</v>
      </c>
      <c r="AH270" s="107" t="s">
        <v>621</v>
      </c>
      <c r="AI270" s="107" t="s">
        <v>621</v>
      </c>
      <c r="AJ270" s="107" t="s">
        <v>623</v>
      </c>
      <c r="AK270" s="107" t="s">
        <v>623</v>
      </c>
      <c r="AL270" s="107" t="s">
        <v>621</v>
      </c>
      <c r="AM270" s="107" t="s">
        <v>621</v>
      </c>
      <c r="AN270" s="107" t="s">
        <v>622</v>
      </c>
      <c r="AO270" s="107" t="s">
        <v>622</v>
      </c>
      <c r="AP270" s="107" t="s">
        <v>621</v>
      </c>
      <c r="AQ270" s="107" t="s">
        <v>621</v>
      </c>
      <c r="AR270" s="107" t="s">
        <v>621</v>
      </c>
      <c r="AS270" s="107" t="s">
        <v>621</v>
      </c>
      <c r="AT270" s="107" t="s">
        <v>621</v>
      </c>
      <c r="AU270" s="107" t="s">
        <v>621</v>
      </c>
      <c r="AV270" s="107" t="s">
        <v>621</v>
      </c>
      <c r="AW270" s="107" t="s">
        <v>623</v>
      </c>
      <c r="AX270" s="107" t="s">
        <v>622</v>
      </c>
      <c r="AY270" s="107" t="s">
        <v>621</v>
      </c>
      <c r="AZ270" s="107" t="s">
        <v>623</v>
      </c>
      <c r="BA270" s="107" t="s">
        <v>620</v>
      </c>
      <c r="BC270" s="107">
        <f t="shared" si="24"/>
        <v>33</v>
      </c>
      <c r="BD270" s="107">
        <f t="shared" si="25"/>
        <v>7</v>
      </c>
      <c r="BE270" s="107">
        <f t="shared" si="26"/>
        <v>1</v>
      </c>
      <c r="BF270" s="107">
        <f t="shared" si="27"/>
        <v>9</v>
      </c>
      <c r="BG270" s="107">
        <f t="shared" si="28"/>
        <v>0</v>
      </c>
      <c r="BH270" s="107">
        <f t="shared" si="29"/>
        <v>41</v>
      </c>
    </row>
    <row r="271" spans="1:60" x14ac:dyDescent="0.25">
      <c r="A271" s="104">
        <v>1010</v>
      </c>
      <c r="B271" s="69" t="s">
        <v>232</v>
      </c>
      <c r="C271" s="69" t="s">
        <v>264</v>
      </c>
      <c r="D271" s="107" t="s">
        <v>623</v>
      </c>
      <c r="E271" s="107" t="s">
        <v>621</v>
      </c>
      <c r="F271" s="107" t="s">
        <v>621</v>
      </c>
      <c r="G271" s="107" t="s">
        <v>621</v>
      </c>
      <c r="H271" s="107" t="s">
        <v>621</v>
      </c>
      <c r="I271" s="107" t="s">
        <v>621</v>
      </c>
      <c r="J271" s="107" t="s">
        <v>621</v>
      </c>
      <c r="K271" s="107" t="s">
        <v>622</v>
      </c>
      <c r="L271" s="107" t="s">
        <v>623</v>
      </c>
      <c r="M271" s="107" t="s">
        <v>621</v>
      </c>
      <c r="N271" s="107" t="s">
        <v>622</v>
      </c>
      <c r="O271" s="107" t="s">
        <v>623</v>
      </c>
      <c r="P271" s="107" t="s">
        <v>623</v>
      </c>
      <c r="Q271" s="107" t="s">
        <v>621</v>
      </c>
      <c r="R271" s="107" t="s">
        <v>623</v>
      </c>
      <c r="S271" s="107" t="s">
        <v>621</v>
      </c>
      <c r="T271" s="107" t="s">
        <v>621</v>
      </c>
      <c r="U271" s="107" t="s">
        <v>621</v>
      </c>
      <c r="V271" s="107" t="s">
        <v>623</v>
      </c>
      <c r="W271" s="107" t="s">
        <v>621</v>
      </c>
      <c r="X271" s="107" t="s">
        <v>622</v>
      </c>
      <c r="Y271" s="107" t="s">
        <v>622</v>
      </c>
      <c r="Z271" s="107" t="s">
        <v>623</v>
      </c>
      <c r="AA271" s="107" t="s">
        <v>621</v>
      </c>
      <c r="AB271" s="107" t="s">
        <v>621</v>
      </c>
      <c r="AC271" s="107" t="s">
        <v>622</v>
      </c>
      <c r="AD271" s="107" t="s">
        <v>621</v>
      </c>
      <c r="AE271" s="107" t="s">
        <v>621</v>
      </c>
      <c r="AF271" s="107" t="s">
        <v>621</v>
      </c>
      <c r="AG271" s="107" t="s">
        <v>622</v>
      </c>
      <c r="AH271" s="107" t="s">
        <v>621</v>
      </c>
      <c r="AI271" s="107" t="s">
        <v>621</v>
      </c>
      <c r="AJ271" s="107" t="s">
        <v>621</v>
      </c>
      <c r="AK271" s="107" t="s">
        <v>621</v>
      </c>
      <c r="AL271" s="107" t="s">
        <v>621</v>
      </c>
      <c r="AM271" s="107" t="s">
        <v>621</v>
      </c>
      <c r="AN271" s="107" t="s">
        <v>622</v>
      </c>
      <c r="AO271" s="107" t="s">
        <v>622</v>
      </c>
      <c r="AP271" s="107" t="s">
        <v>623</v>
      </c>
      <c r="AQ271" s="107" t="s">
        <v>623</v>
      </c>
      <c r="AR271" s="107" t="s">
        <v>621</v>
      </c>
      <c r="AS271" s="107" t="s">
        <v>621</v>
      </c>
      <c r="AT271" s="107" t="s">
        <v>621</v>
      </c>
      <c r="AU271" s="107" t="s">
        <v>621</v>
      </c>
      <c r="AV271" s="107" t="s">
        <v>621</v>
      </c>
      <c r="AW271" s="107" t="s">
        <v>621</v>
      </c>
      <c r="AX271" s="107" t="s">
        <v>621</v>
      </c>
      <c r="AY271" s="107" t="s">
        <v>621</v>
      </c>
      <c r="AZ271" s="107" t="s">
        <v>621</v>
      </c>
      <c r="BA271" s="107" t="s">
        <v>621</v>
      </c>
      <c r="BC271" s="107">
        <f t="shared" si="24"/>
        <v>33</v>
      </c>
      <c r="BD271" s="107">
        <f t="shared" si="25"/>
        <v>8</v>
      </c>
      <c r="BE271" s="107">
        <f t="shared" si="26"/>
        <v>0</v>
      </c>
      <c r="BF271" s="107">
        <f t="shared" si="27"/>
        <v>9</v>
      </c>
      <c r="BG271" s="107">
        <f t="shared" si="28"/>
        <v>0</v>
      </c>
      <c r="BH271" s="107">
        <f t="shared" si="29"/>
        <v>41</v>
      </c>
    </row>
    <row r="272" spans="1:60" x14ac:dyDescent="0.25">
      <c r="A272" s="104">
        <v>1011</v>
      </c>
      <c r="B272" s="69" t="s">
        <v>273</v>
      </c>
      <c r="C272" s="69" t="s">
        <v>264</v>
      </c>
      <c r="D272" s="107" t="s">
        <v>621</v>
      </c>
      <c r="E272" s="107" t="s">
        <v>621</v>
      </c>
      <c r="F272" s="107" t="s">
        <v>623</v>
      </c>
      <c r="G272" s="107" t="s">
        <v>621</v>
      </c>
      <c r="H272" s="107" t="s">
        <v>623</v>
      </c>
      <c r="I272" s="107" t="s">
        <v>623</v>
      </c>
      <c r="J272" s="107" t="s">
        <v>622</v>
      </c>
      <c r="K272" s="107" t="s">
        <v>623</v>
      </c>
      <c r="L272" s="107" t="s">
        <v>622</v>
      </c>
      <c r="M272" s="107" t="s">
        <v>623</v>
      </c>
      <c r="N272" s="107" t="s">
        <v>622</v>
      </c>
      <c r="O272" s="107" t="s">
        <v>621</v>
      </c>
      <c r="P272" s="107" t="s">
        <v>621</v>
      </c>
      <c r="Q272" s="107" t="s">
        <v>621</v>
      </c>
      <c r="R272" s="107" t="s">
        <v>623</v>
      </c>
      <c r="S272" s="107" t="s">
        <v>621</v>
      </c>
      <c r="T272" s="107" t="s">
        <v>621</v>
      </c>
      <c r="U272" s="107" t="s">
        <v>621</v>
      </c>
      <c r="V272" s="107" t="s">
        <v>621</v>
      </c>
      <c r="W272" s="107" t="s">
        <v>621</v>
      </c>
      <c r="X272" s="107" t="s">
        <v>622</v>
      </c>
      <c r="Y272" s="107" t="s">
        <v>622</v>
      </c>
      <c r="Z272" s="107" t="s">
        <v>623</v>
      </c>
      <c r="AA272" s="107" t="s">
        <v>621</v>
      </c>
      <c r="AB272" s="107" t="s">
        <v>621</v>
      </c>
      <c r="AC272" s="107" t="s">
        <v>622</v>
      </c>
      <c r="AD272" s="107" t="s">
        <v>621</v>
      </c>
      <c r="AE272" s="107" t="s">
        <v>623</v>
      </c>
      <c r="AF272" s="107" t="s">
        <v>621</v>
      </c>
      <c r="AG272" s="107" t="s">
        <v>622</v>
      </c>
      <c r="AH272" s="107" t="s">
        <v>621</v>
      </c>
      <c r="AI272" s="107" t="s">
        <v>621</v>
      </c>
      <c r="AJ272" s="107" t="s">
        <v>621</v>
      </c>
      <c r="AK272" s="107" t="s">
        <v>621</v>
      </c>
      <c r="AL272" s="107" t="s">
        <v>621</v>
      </c>
      <c r="AM272" s="107" t="s">
        <v>621</v>
      </c>
      <c r="AN272" s="107" t="s">
        <v>622</v>
      </c>
      <c r="AO272" s="107" t="s">
        <v>622</v>
      </c>
      <c r="AP272" s="107" t="s">
        <v>622</v>
      </c>
      <c r="AQ272" s="107" t="s">
        <v>621</v>
      </c>
      <c r="AR272" s="107" t="s">
        <v>622</v>
      </c>
      <c r="AS272" s="107" t="s">
        <v>621</v>
      </c>
      <c r="AT272" s="107" t="s">
        <v>621</v>
      </c>
      <c r="AU272" s="107" t="s">
        <v>621</v>
      </c>
      <c r="AV272" s="107" t="s">
        <v>621</v>
      </c>
      <c r="AW272" s="107" t="s">
        <v>621</v>
      </c>
      <c r="AX272" s="107" t="s">
        <v>621</v>
      </c>
      <c r="AY272" s="107" t="s">
        <v>621</v>
      </c>
      <c r="AZ272" s="107" t="s">
        <v>621</v>
      </c>
      <c r="BA272" s="107" t="s">
        <v>620</v>
      </c>
      <c r="BC272" s="107">
        <f t="shared" si="24"/>
        <v>30</v>
      </c>
      <c r="BD272" s="107">
        <f t="shared" si="25"/>
        <v>11</v>
      </c>
      <c r="BE272" s="107">
        <f t="shared" si="26"/>
        <v>1</v>
      </c>
      <c r="BF272" s="107">
        <f t="shared" si="27"/>
        <v>8</v>
      </c>
      <c r="BG272" s="107">
        <f t="shared" si="28"/>
        <v>0</v>
      </c>
      <c r="BH272" s="107">
        <f t="shared" si="29"/>
        <v>42</v>
      </c>
    </row>
    <row r="273" spans="1:60" x14ac:dyDescent="0.25">
      <c r="A273" s="104">
        <v>1012</v>
      </c>
      <c r="B273" s="69" t="s">
        <v>274</v>
      </c>
      <c r="C273" s="69" t="s">
        <v>264</v>
      </c>
      <c r="D273" s="107" t="s">
        <v>621</v>
      </c>
      <c r="E273" s="107" t="s">
        <v>621</v>
      </c>
      <c r="F273" s="107" t="s">
        <v>621</v>
      </c>
      <c r="G273" s="107" t="s">
        <v>621</v>
      </c>
      <c r="H273" s="107" t="s">
        <v>621</v>
      </c>
      <c r="I273" s="107" t="s">
        <v>623</v>
      </c>
      <c r="J273" s="107" t="s">
        <v>621</v>
      </c>
      <c r="K273" s="107" t="s">
        <v>622</v>
      </c>
      <c r="L273" s="107" t="s">
        <v>620</v>
      </c>
      <c r="M273" s="107" t="s">
        <v>621</v>
      </c>
      <c r="N273" s="107" t="s">
        <v>621</v>
      </c>
      <c r="O273" s="107" t="s">
        <v>621</v>
      </c>
      <c r="P273" s="107" t="s">
        <v>621</v>
      </c>
      <c r="Q273" s="107" t="s">
        <v>621</v>
      </c>
      <c r="R273" s="107" t="s">
        <v>621</v>
      </c>
      <c r="S273" s="107" t="s">
        <v>621</v>
      </c>
      <c r="T273" s="107" t="s">
        <v>621</v>
      </c>
      <c r="U273" s="107" t="s">
        <v>621</v>
      </c>
      <c r="V273" s="107" t="s">
        <v>623</v>
      </c>
      <c r="W273" s="107" t="s">
        <v>621</v>
      </c>
      <c r="X273" s="107" t="s">
        <v>620</v>
      </c>
      <c r="Y273" s="107" t="s">
        <v>620</v>
      </c>
      <c r="Z273" s="107" t="s">
        <v>621</v>
      </c>
      <c r="AA273" s="107" t="s">
        <v>623</v>
      </c>
      <c r="AB273" s="107" t="s">
        <v>621</v>
      </c>
      <c r="AC273" s="107" t="s">
        <v>622</v>
      </c>
      <c r="AD273" s="107" t="s">
        <v>621</v>
      </c>
      <c r="AE273" s="107" t="s">
        <v>623</v>
      </c>
      <c r="AF273" s="107" t="s">
        <v>621</v>
      </c>
      <c r="AG273" s="107" t="s">
        <v>623</v>
      </c>
      <c r="AH273" s="107" t="s">
        <v>621</v>
      </c>
      <c r="AI273" s="107" t="s">
        <v>621</v>
      </c>
      <c r="AJ273" s="107" t="s">
        <v>621</v>
      </c>
      <c r="AK273" s="107" t="s">
        <v>621</v>
      </c>
      <c r="AL273" s="107" t="s">
        <v>623</v>
      </c>
      <c r="AM273" s="107" t="s">
        <v>621</v>
      </c>
      <c r="AN273" s="107" t="s">
        <v>622</v>
      </c>
      <c r="AO273" s="107" t="s">
        <v>622</v>
      </c>
      <c r="AP273" s="107" t="s">
        <v>622</v>
      </c>
      <c r="AQ273" s="107" t="s">
        <v>621</v>
      </c>
      <c r="AR273" s="107" t="s">
        <v>622</v>
      </c>
      <c r="AS273" s="107" t="s">
        <v>621</v>
      </c>
      <c r="AT273" s="107" t="s">
        <v>621</v>
      </c>
      <c r="AU273" s="107" t="s">
        <v>621</v>
      </c>
      <c r="AV273" s="107" t="s">
        <v>621</v>
      </c>
      <c r="AW273" s="107" t="s">
        <v>623</v>
      </c>
      <c r="AX273" s="107" t="s">
        <v>621</v>
      </c>
      <c r="AY273" s="107" t="s">
        <v>623</v>
      </c>
      <c r="AZ273" s="107" t="s">
        <v>620</v>
      </c>
      <c r="BA273" s="107" t="s">
        <v>621</v>
      </c>
      <c r="BC273" s="107">
        <f t="shared" si="24"/>
        <v>32</v>
      </c>
      <c r="BD273" s="107">
        <f t="shared" si="25"/>
        <v>6</v>
      </c>
      <c r="BE273" s="107">
        <f t="shared" si="26"/>
        <v>4</v>
      </c>
      <c r="BF273" s="107">
        <f t="shared" si="27"/>
        <v>8</v>
      </c>
      <c r="BG273" s="107">
        <f t="shared" si="28"/>
        <v>0</v>
      </c>
      <c r="BH273" s="107">
        <f t="shared" si="29"/>
        <v>42</v>
      </c>
    </row>
    <row r="274" spans="1:60" x14ac:dyDescent="0.25">
      <c r="A274" s="104">
        <v>1013</v>
      </c>
      <c r="B274" s="69" t="s">
        <v>275</v>
      </c>
      <c r="C274" s="69" t="s">
        <v>264</v>
      </c>
      <c r="D274" s="107" t="s">
        <v>621</v>
      </c>
      <c r="E274" s="107" t="s">
        <v>621</v>
      </c>
      <c r="F274" s="107" t="s">
        <v>621</v>
      </c>
      <c r="G274" s="107" t="s">
        <v>623</v>
      </c>
      <c r="H274" s="107" t="s">
        <v>621</v>
      </c>
      <c r="I274" s="107" t="s">
        <v>621</v>
      </c>
      <c r="J274" s="107" t="s">
        <v>622</v>
      </c>
      <c r="K274" s="107" t="s">
        <v>623</v>
      </c>
      <c r="L274" s="107" t="s">
        <v>622</v>
      </c>
      <c r="M274" s="107" t="s">
        <v>621</v>
      </c>
      <c r="N274" s="107" t="s">
        <v>622</v>
      </c>
      <c r="O274" s="107" t="s">
        <v>623</v>
      </c>
      <c r="P274" s="107" t="s">
        <v>621</v>
      </c>
      <c r="Q274" s="107" t="s">
        <v>621</v>
      </c>
      <c r="R274" s="107" t="s">
        <v>621</v>
      </c>
      <c r="S274" s="107" t="s">
        <v>621</v>
      </c>
      <c r="T274" s="107" t="s">
        <v>621</v>
      </c>
      <c r="U274" s="107" t="s">
        <v>621</v>
      </c>
      <c r="V274" s="107" t="s">
        <v>621</v>
      </c>
      <c r="W274" s="107" t="s">
        <v>621</v>
      </c>
      <c r="X274" s="107" t="s">
        <v>622</v>
      </c>
      <c r="Y274" s="107" t="s">
        <v>622</v>
      </c>
      <c r="Z274" s="107" t="s">
        <v>623</v>
      </c>
      <c r="AA274" s="107" t="s">
        <v>621</v>
      </c>
      <c r="AB274" s="107" t="s">
        <v>623</v>
      </c>
      <c r="AC274" s="107" t="s">
        <v>622</v>
      </c>
      <c r="AD274" s="107" t="s">
        <v>621</v>
      </c>
      <c r="AE274" s="107" t="s">
        <v>623</v>
      </c>
      <c r="AF274" s="107" t="s">
        <v>621</v>
      </c>
      <c r="AG274" s="107" t="s">
        <v>622</v>
      </c>
      <c r="AH274" s="107" t="s">
        <v>620</v>
      </c>
      <c r="AI274" s="107" t="s">
        <v>621</v>
      </c>
      <c r="AJ274" s="107" t="s">
        <v>620</v>
      </c>
      <c r="AK274" s="107" t="s">
        <v>620</v>
      </c>
      <c r="AL274" s="107" t="s">
        <v>621</v>
      </c>
      <c r="AM274" s="107" t="s">
        <v>621</v>
      </c>
      <c r="AN274" s="107" t="s">
        <v>622</v>
      </c>
      <c r="AO274" s="107" t="s">
        <v>622</v>
      </c>
      <c r="AP274" s="107" t="s">
        <v>622</v>
      </c>
      <c r="AQ274" s="107" t="s">
        <v>623</v>
      </c>
      <c r="AR274" s="107" t="s">
        <v>622</v>
      </c>
      <c r="AS274" s="107" t="s">
        <v>621</v>
      </c>
      <c r="AT274" s="107" t="s">
        <v>621</v>
      </c>
      <c r="AU274" s="107" t="s">
        <v>622</v>
      </c>
      <c r="AV274" s="107" t="s">
        <v>621</v>
      </c>
      <c r="AW274" s="107" t="s">
        <v>623</v>
      </c>
      <c r="AX274" s="107" t="s">
        <v>621</v>
      </c>
      <c r="AY274" s="107" t="s">
        <v>621</v>
      </c>
      <c r="AZ274" s="107" t="s">
        <v>621</v>
      </c>
      <c r="BA274" s="107" t="s">
        <v>621</v>
      </c>
      <c r="BC274" s="107">
        <f t="shared" si="24"/>
        <v>27</v>
      </c>
      <c r="BD274" s="107">
        <f t="shared" si="25"/>
        <v>12</v>
      </c>
      <c r="BE274" s="107">
        <f t="shared" si="26"/>
        <v>3</v>
      </c>
      <c r="BF274" s="107">
        <f t="shared" si="27"/>
        <v>8</v>
      </c>
      <c r="BG274" s="107">
        <f t="shared" si="28"/>
        <v>0</v>
      </c>
      <c r="BH274" s="107">
        <f t="shared" si="29"/>
        <v>42</v>
      </c>
    </row>
    <row r="275" spans="1:60" x14ac:dyDescent="0.25">
      <c r="A275" s="104">
        <v>1014</v>
      </c>
      <c r="B275" s="69" t="s">
        <v>276</v>
      </c>
      <c r="C275" s="69" t="s">
        <v>264</v>
      </c>
      <c r="D275" s="107" t="s">
        <v>621</v>
      </c>
      <c r="E275" s="107" t="s">
        <v>621</v>
      </c>
      <c r="F275" s="107" t="s">
        <v>621</v>
      </c>
      <c r="G275" s="107" t="s">
        <v>621</v>
      </c>
      <c r="H275" s="107" t="s">
        <v>621</v>
      </c>
      <c r="I275" s="107" t="s">
        <v>623</v>
      </c>
      <c r="J275" s="107" t="s">
        <v>621</v>
      </c>
      <c r="K275" s="107" t="s">
        <v>623</v>
      </c>
      <c r="L275" s="107" t="s">
        <v>622</v>
      </c>
      <c r="M275" s="107" t="s">
        <v>621</v>
      </c>
      <c r="N275" s="107" t="s">
        <v>622</v>
      </c>
      <c r="O275" s="107" t="s">
        <v>621</v>
      </c>
      <c r="P275" s="107" t="s">
        <v>621</v>
      </c>
      <c r="Q275" s="107" t="s">
        <v>621</v>
      </c>
      <c r="R275" s="107" t="s">
        <v>621</v>
      </c>
      <c r="S275" s="107" t="s">
        <v>621</v>
      </c>
      <c r="T275" s="107" t="s">
        <v>621</v>
      </c>
      <c r="U275" s="107" t="s">
        <v>621</v>
      </c>
      <c r="V275" s="107" t="s">
        <v>621</v>
      </c>
      <c r="W275" s="107" t="s">
        <v>621</v>
      </c>
      <c r="X275" s="107" t="s">
        <v>621</v>
      </c>
      <c r="Y275" s="107" t="s">
        <v>621</v>
      </c>
      <c r="Z275" s="107" t="s">
        <v>621</v>
      </c>
      <c r="AA275" s="107" t="s">
        <v>621</v>
      </c>
      <c r="AB275" s="107" t="s">
        <v>621</v>
      </c>
      <c r="AC275" s="107" t="s">
        <v>622</v>
      </c>
      <c r="AD275" s="107" t="s">
        <v>621</v>
      </c>
      <c r="AE275" s="107" t="s">
        <v>623</v>
      </c>
      <c r="AF275" s="107" t="s">
        <v>621</v>
      </c>
      <c r="AG275" s="107" t="s">
        <v>623</v>
      </c>
      <c r="AH275" s="107" t="s">
        <v>621</v>
      </c>
      <c r="AI275" s="107" t="s">
        <v>621</v>
      </c>
      <c r="AJ275" s="107" t="s">
        <v>621</v>
      </c>
      <c r="AK275" s="107" t="s">
        <v>621</v>
      </c>
      <c r="AL275" s="107" t="s">
        <v>621</v>
      </c>
      <c r="AM275" s="107" t="s">
        <v>621</v>
      </c>
      <c r="AN275" s="107" t="s">
        <v>621</v>
      </c>
      <c r="AO275" s="107" t="s">
        <v>622</v>
      </c>
      <c r="AP275" s="107" t="s">
        <v>622</v>
      </c>
      <c r="AQ275" s="107" t="s">
        <v>621</v>
      </c>
      <c r="AR275" s="107" t="s">
        <v>621</v>
      </c>
      <c r="AS275" s="107" t="s">
        <v>621</v>
      </c>
      <c r="AT275" s="107" t="s">
        <v>621</v>
      </c>
      <c r="AU275" s="107" t="s">
        <v>621</v>
      </c>
      <c r="AV275" s="107" t="s">
        <v>621</v>
      </c>
      <c r="AW275" s="107" t="s">
        <v>623</v>
      </c>
      <c r="AX275" s="107" t="s">
        <v>622</v>
      </c>
      <c r="AY275" s="107" t="s">
        <v>621</v>
      </c>
      <c r="AZ275" s="107" t="s">
        <v>620</v>
      </c>
      <c r="BA275" s="107" t="s">
        <v>621</v>
      </c>
      <c r="BC275" s="107">
        <f t="shared" si="24"/>
        <v>38</v>
      </c>
      <c r="BD275" s="107">
        <f t="shared" si="25"/>
        <v>6</v>
      </c>
      <c r="BE275" s="107">
        <f t="shared" si="26"/>
        <v>1</v>
      </c>
      <c r="BF275" s="107">
        <f t="shared" si="27"/>
        <v>5</v>
      </c>
      <c r="BG275" s="107">
        <f t="shared" si="28"/>
        <v>0</v>
      </c>
      <c r="BH275" s="107">
        <f t="shared" si="29"/>
        <v>45</v>
      </c>
    </row>
    <row r="276" spans="1:60" x14ac:dyDescent="0.25">
      <c r="A276" s="104">
        <v>1015</v>
      </c>
      <c r="B276" s="69" t="s">
        <v>277</v>
      </c>
      <c r="C276" s="69" t="s">
        <v>264</v>
      </c>
      <c r="D276" s="107" t="s">
        <v>621</v>
      </c>
      <c r="E276" s="107" t="s">
        <v>621</v>
      </c>
      <c r="F276" s="107" t="s">
        <v>621</v>
      </c>
      <c r="G276" s="107" t="s">
        <v>621</v>
      </c>
      <c r="H276" s="107" t="s">
        <v>621</v>
      </c>
      <c r="I276" s="107" t="s">
        <v>623</v>
      </c>
      <c r="J276" s="107" t="s">
        <v>621</v>
      </c>
      <c r="K276" s="107" t="s">
        <v>623</v>
      </c>
      <c r="L276" s="107" t="s">
        <v>622</v>
      </c>
      <c r="M276" s="107" t="s">
        <v>621</v>
      </c>
      <c r="N276" s="107" t="s">
        <v>622</v>
      </c>
      <c r="O276" s="107" t="s">
        <v>621</v>
      </c>
      <c r="P276" s="107" t="s">
        <v>622</v>
      </c>
      <c r="Q276" s="107" t="s">
        <v>623</v>
      </c>
      <c r="R276" s="107" t="s">
        <v>623</v>
      </c>
      <c r="S276" s="107" t="s">
        <v>621</v>
      </c>
      <c r="T276" s="107" t="s">
        <v>621</v>
      </c>
      <c r="U276" s="107" t="s">
        <v>621</v>
      </c>
      <c r="V276" s="107" t="s">
        <v>621</v>
      </c>
      <c r="W276" s="107" t="s">
        <v>621</v>
      </c>
      <c r="X276" s="107" t="s">
        <v>622</v>
      </c>
      <c r="Y276" s="107" t="s">
        <v>622</v>
      </c>
      <c r="Z276" s="107" t="s">
        <v>621</v>
      </c>
      <c r="AA276" s="107" t="s">
        <v>622</v>
      </c>
      <c r="AB276" s="107" t="s">
        <v>621</v>
      </c>
      <c r="AC276" s="107" t="s">
        <v>622</v>
      </c>
      <c r="AD276" s="107" t="s">
        <v>621</v>
      </c>
      <c r="AE276" s="107" t="s">
        <v>621</v>
      </c>
      <c r="AF276" s="107" t="s">
        <v>621</v>
      </c>
      <c r="AG276" s="107" t="s">
        <v>622</v>
      </c>
      <c r="AH276" s="107" t="s">
        <v>621</v>
      </c>
      <c r="AI276" s="107" t="s">
        <v>621</v>
      </c>
      <c r="AJ276" s="107" t="s">
        <v>621</v>
      </c>
      <c r="AK276" s="107" t="s">
        <v>623</v>
      </c>
      <c r="AL276" s="107" t="s">
        <v>621</v>
      </c>
      <c r="AM276" s="107" t="s">
        <v>621</v>
      </c>
      <c r="AN276" s="107" t="s">
        <v>621</v>
      </c>
      <c r="AO276" s="107" t="s">
        <v>622</v>
      </c>
      <c r="AP276" s="107" t="s">
        <v>622</v>
      </c>
      <c r="AQ276" s="107" t="s">
        <v>621</v>
      </c>
      <c r="AR276" s="107" t="s">
        <v>621</v>
      </c>
      <c r="AS276" s="107" t="s">
        <v>621</v>
      </c>
      <c r="AT276" s="107" t="s">
        <v>621</v>
      </c>
      <c r="AU276" s="107" t="s">
        <v>621</v>
      </c>
      <c r="AV276" s="107" t="s">
        <v>623</v>
      </c>
      <c r="AW276" s="107" t="s">
        <v>623</v>
      </c>
      <c r="AX276" s="107" t="s">
        <v>621</v>
      </c>
      <c r="AY276" s="107" t="s">
        <v>621</v>
      </c>
      <c r="AZ276" s="107" t="s">
        <v>621</v>
      </c>
      <c r="BA276" s="107" t="s">
        <v>621</v>
      </c>
      <c r="BC276" s="107">
        <f t="shared" si="24"/>
        <v>33</v>
      </c>
      <c r="BD276" s="107">
        <f t="shared" si="25"/>
        <v>10</v>
      </c>
      <c r="BE276" s="107">
        <f t="shared" si="26"/>
        <v>0</v>
      </c>
      <c r="BF276" s="107">
        <f t="shared" si="27"/>
        <v>7</v>
      </c>
      <c r="BG276" s="107">
        <f t="shared" si="28"/>
        <v>0</v>
      </c>
      <c r="BH276" s="107">
        <f t="shared" si="29"/>
        <v>43</v>
      </c>
    </row>
    <row r="277" spans="1:60" x14ac:dyDescent="0.25">
      <c r="A277" s="104">
        <v>1016</v>
      </c>
      <c r="B277" s="69" t="s">
        <v>278</v>
      </c>
      <c r="C277" s="69" t="s">
        <v>264</v>
      </c>
      <c r="D277" s="107" t="s">
        <v>623</v>
      </c>
      <c r="E277" s="107" t="s">
        <v>621</v>
      </c>
      <c r="F277" s="107" t="s">
        <v>621</v>
      </c>
      <c r="G277" s="107" t="s">
        <v>621</v>
      </c>
      <c r="H277" s="107" t="s">
        <v>621</v>
      </c>
      <c r="I277" s="107" t="s">
        <v>623</v>
      </c>
      <c r="J277" s="107" t="s">
        <v>622</v>
      </c>
      <c r="K277" s="107" t="s">
        <v>622</v>
      </c>
      <c r="L277" s="107" t="s">
        <v>622</v>
      </c>
      <c r="M277" s="107" t="s">
        <v>621</v>
      </c>
      <c r="N277" s="107" t="s">
        <v>622</v>
      </c>
      <c r="O277" s="107" t="s">
        <v>621</v>
      </c>
      <c r="P277" s="107" t="s">
        <v>621</v>
      </c>
      <c r="Q277" s="107" t="s">
        <v>621</v>
      </c>
      <c r="R277" s="107" t="s">
        <v>621</v>
      </c>
      <c r="S277" s="107" t="s">
        <v>621</v>
      </c>
      <c r="T277" s="107" t="s">
        <v>621</v>
      </c>
      <c r="U277" s="107" t="s">
        <v>621</v>
      </c>
      <c r="V277" s="107" t="s">
        <v>621</v>
      </c>
      <c r="W277" s="107" t="s">
        <v>621</v>
      </c>
      <c r="X277" s="107" t="s">
        <v>621</v>
      </c>
      <c r="Y277" s="107" t="s">
        <v>620</v>
      </c>
      <c r="Z277" s="107" t="s">
        <v>621</v>
      </c>
      <c r="AA277" s="107" t="s">
        <v>622</v>
      </c>
      <c r="AB277" s="107" t="s">
        <v>621</v>
      </c>
      <c r="AC277" s="107" t="s">
        <v>622</v>
      </c>
      <c r="AD277" s="107" t="s">
        <v>621</v>
      </c>
      <c r="AE277" s="107" t="s">
        <v>621</v>
      </c>
      <c r="AF277" s="107" t="s">
        <v>621</v>
      </c>
      <c r="AG277" s="107" t="s">
        <v>622</v>
      </c>
      <c r="AH277" s="107" t="s">
        <v>621</v>
      </c>
      <c r="AI277" s="107" t="s">
        <v>621</v>
      </c>
      <c r="AJ277" s="107" t="s">
        <v>621</v>
      </c>
      <c r="AK277" s="107" t="s">
        <v>621</v>
      </c>
      <c r="AL277" s="107" t="s">
        <v>623</v>
      </c>
      <c r="AM277" s="107" t="s">
        <v>621</v>
      </c>
      <c r="AN277" s="107" t="s">
        <v>622</v>
      </c>
      <c r="AO277" s="107" t="s">
        <v>622</v>
      </c>
      <c r="AP277" s="107" t="s">
        <v>623</v>
      </c>
      <c r="AQ277" s="107" t="s">
        <v>621</v>
      </c>
      <c r="AR277" s="107" t="s">
        <v>621</v>
      </c>
      <c r="AS277" s="107" t="s">
        <v>621</v>
      </c>
      <c r="AT277" s="107" t="s">
        <v>621</v>
      </c>
      <c r="AU277" s="107" t="s">
        <v>623</v>
      </c>
      <c r="AV277" s="107" t="s">
        <v>621</v>
      </c>
      <c r="AW277" s="107" t="s">
        <v>621</v>
      </c>
      <c r="AX277" s="107" t="s">
        <v>621</v>
      </c>
      <c r="AY277" s="107" t="s">
        <v>623</v>
      </c>
      <c r="AZ277" s="107" t="s">
        <v>623</v>
      </c>
      <c r="BA277" s="107" t="s">
        <v>621</v>
      </c>
      <c r="BC277" s="107">
        <f t="shared" si="24"/>
        <v>33</v>
      </c>
      <c r="BD277" s="107">
        <f t="shared" si="25"/>
        <v>9</v>
      </c>
      <c r="BE277" s="107">
        <f t="shared" si="26"/>
        <v>1</v>
      </c>
      <c r="BF277" s="107">
        <f t="shared" si="27"/>
        <v>7</v>
      </c>
      <c r="BG277" s="107">
        <f t="shared" si="28"/>
        <v>0</v>
      </c>
      <c r="BH277" s="107">
        <f t="shared" si="29"/>
        <v>43</v>
      </c>
    </row>
    <row r="278" spans="1:60" x14ac:dyDescent="0.25">
      <c r="A278" s="104">
        <v>1017</v>
      </c>
      <c r="B278" s="69" t="s">
        <v>279</v>
      </c>
      <c r="C278" s="69" t="s">
        <v>264</v>
      </c>
      <c r="D278" s="107" t="s">
        <v>621</v>
      </c>
      <c r="E278" s="107" t="s">
        <v>621</v>
      </c>
      <c r="F278" s="107" t="s">
        <v>621</v>
      </c>
      <c r="G278" s="107" t="s">
        <v>621</v>
      </c>
      <c r="H278" s="107" t="s">
        <v>621</v>
      </c>
      <c r="I278" s="107" t="s">
        <v>621</v>
      </c>
      <c r="J278" s="107" t="s">
        <v>621</v>
      </c>
      <c r="K278" s="107" t="s">
        <v>621</v>
      </c>
      <c r="L278" s="107" t="s">
        <v>622</v>
      </c>
      <c r="M278" s="107" t="s">
        <v>621</v>
      </c>
      <c r="N278" s="107" t="s">
        <v>620</v>
      </c>
      <c r="O278" s="107" t="s">
        <v>621</v>
      </c>
      <c r="P278" s="107" t="s">
        <v>621</v>
      </c>
      <c r="Q278" s="107" t="s">
        <v>621</v>
      </c>
      <c r="R278" s="107" t="s">
        <v>621</v>
      </c>
      <c r="S278" s="107" t="s">
        <v>621</v>
      </c>
      <c r="T278" s="107" t="s">
        <v>621</v>
      </c>
      <c r="U278" s="107" t="s">
        <v>621</v>
      </c>
      <c r="V278" s="107" t="s">
        <v>621</v>
      </c>
      <c r="W278" s="107" t="s">
        <v>621</v>
      </c>
      <c r="X278" s="107" t="s">
        <v>621</v>
      </c>
      <c r="Y278" s="107" t="s">
        <v>621</v>
      </c>
      <c r="Z278" s="107" t="s">
        <v>623</v>
      </c>
      <c r="AA278" s="107" t="s">
        <v>621</v>
      </c>
      <c r="AB278" s="107" t="s">
        <v>621</v>
      </c>
      <c r="AC278" s="107" t="s">
        <v>623</v>
      </c>
      <c r="AD278" s="107" t="s">
        <v>621</v>
      </c>
      <c r="AE278" s="107" t="s">
        <v>623</v>
      </c>
      <c r="AF278" s="107" t="s">
        <v>621</v>
      </c>
      <c r="AG278" s="107" t="s">
        <v>622</v>
      </c>
      <c r="AH278" s="107" t="s">
        <v>621</v>
      </c>
      <c r="AI278" s="107" t="s">
        <v>621</v>
      </c>
      <c r="AJ278" s="107" t="s">
        <v>621</v>
      </c>
      <c r="AK278" s="107" t="s">
        <v>621</v>
      </c>
      <c r="AL278" s="107" t="s">
        <v>621</v>
      </c>
      <c r="AM278" s="107" t="s">
        <v>621</v>
      </c>
      <c r="AN278" s="107" t="s">
        <v>623</v>
      </c>
      <c r="AO278" s="107" t="s">
        <v>622</v>
      </c>
      <c r="AP278" s="107" t="s">
        <v>623</v>
      </c>
      <c r="AQ278" s="107" t="s">
        <v>621</v>
      </c>
      <c r="AR278" s="107" t="s">
        <v>621</v>
      </c>
      <c r="AS278" s="107" t="s">
        <v>621</v>
      </c>
      <c r="AT278" s="107" t="s">
        <v>621</v>
      </c>
      <c r="AU278" s="107" t="s">
        <v>621</v>
      </c>
      <c r="AV278" s="107" t="s">
        <v>621</v>
      </c>
      <c r="AW278" s="107" t="s">
        <v>621</v>
      </c>
      <c r="AX278" s="107" t="s">
        <v>622</v>
      </c>
      <c r="AY278" s="107" t="s">
        <v>621</v>
      </c>
      <c r="AZ278" s="107" t="s">
        <v>621</v>
      </c>
      <c r="BA278" s="107" t="s">
        <v>621</v>
      </c>
      <c r="BC278" s="107">
        <f t="shared" si="24"/>
        <v>40</v>
      </c>
      <c r="BD278" s="107">
        <f t="shared" si="25"/>
        <v>4</v>
      </c>
      <c r="BE278" s="107">
        <f t="shared" si="26"/>
        <v>1</v>
      </c>
      <c r="BF278" s="107">
        <f t="shared" si="27"/>
        <v>5</v>
      </c>
      <c r="BG278" s="107">
        <f t="shared" si="28"/>
        <v>0</v>
      </c>
      <c r="BH278" s="107">
        <f t="shared" si="29"/>
        <v>45</v>
      </c>
    </row>
    <row r="279" spans="1:60" x14ac:dyDescent="0.25">
      <c r="A279" s="104">
        <v>1018</v>
      </c>
      <c r="B279" s="69" t="s">
        <v>280</v>
      </c>
      <c r="C279" s="69" t="s">
        <v>264</v>
      </c>
      <c r="D279" s="107" t="s">
        <v>621</v>
      </c>
      <c r="E279" s="107" t="s">
        <v>621</v>
      </c>
      <c r="F279" s="107" t="s">
        <v>622</v>
      </c>
      <c r="G279" s="107" t="s">
        <v>621</v>
      </c>
      <c r="H279" s="107" t="s">
        <v>621</v>
      </c>
      <c r="I279" s="107" t="s">
        <v>623</v>
      </c>
      <c r="J279" s="107" t="s">
        <v>622</v>
      </c>
      <c r="K279" s="107" t="s">
        <v>623</v>
      </c>
      <c r="L279" s="107" t="s">
        <v>622</v>
      </c>
      <c r="M279" s="107" t="s">
        <v>621</v>
      </c>
      <c r="N279" s="107" t="s">
        <v>621</v>
      </c>
      <c r="O279" s="107" t="s">
        <v>621</v>
      </c>
      <c r="P279" s="107" t="s">
        <v>622</v>
      </c>
      <c r="Q279" s="107" t="s">
        <v>621</v>
      </c>
      <c r="R279" s="107" t="s">
        <v>621</v>
      </c>
      <c r="S279" s="107" t="s">
        <v>621</v>
      </c>
      <c r="T279" s="107" t="s">
        <v>621</v>
      </c>
      <c r="U279" s="107" t="s">
        <v>621</v>
      </c>
      <c r="V279" s="107" t="s">
        <v>621</v>
      </c>
      <c r="W279" s="107" t="s">
        <v>621</v>
      </c>
      <c r="X279" s="107" t="s">
        <v>621</v>
      </c>
      <c r="Y279" s="107" t="s">
        <v>621</v>
      </c>
      <c r="Z279" s="107" t="s">
        <v>623</v>
      </c>
      <c r="AA279" s="107" t="s">
        <v>621</v>
      </c>
      <c r="AB279" s="107" t="s">
        <v>623</v>
      </c>
      <c r="AC279" s="107" t="s">
        <v>622</v>
      </c>
      <c r="AD279" s="107" t="s">
        <v>621</v>
      </c>
      <c r="AE279" s="107" t="s">
        <v>621</v>
      </c>
      <c r="AF279" s="107" t="s">
        <v>621</v>
      </c>
      <c r="AG279" s="107" t="s">
        <v>621</v>
      </c>
      <c r="AH279" s="107" t="s">
        <v>621</v>
      </c>
      <c r="AI279" s="107" t="s">
        <v>621</v>
      </c>
      <c r="AJ279" s="107" t="s">
        <v>621</v>
      </c>
      <c r="AK279" s="107" t="s">
        <v>621</v>
      </c>
      <c r="AL279" s="107" t="s">
        <v>621</v>
      </c>
      <c r="AM279" s="107" t="s">
        <v>621</v>
      </c>
      <c r="AN279" s="107" t="s">
        <v>622</v>
      </c>
      <c r="AO279" s="107" t="s">
        <v>622</v>
      </c>
      <c r="AP279" s="107" t="s">
        <v>622</v>
      </c>
      <c r="AQ279" s="107" t="s">
        <v>621</v>
      </c>
      <c r="AR279" s="107" t="s">
        <v>622</v>
      </c>
      <c r="AS279" s="107" t="s">
        <v>621</v>
      </c>
      <c r="AT279" s="107" t="s">
        <v>621</v>
      </c>
      <c r="AU279" s="107" t="s">
        <v>621</v>
      </c>
      <c r="AV279" s="107" t="s">
        <v>623</v>
      </c>
      <c r="AW279" s="107" t="s">
        <v>621</v>
      </c>
      <c r="AX279" s="107" t="s">
        <v>623</v>
      </c>
      <c r="AY279" s="107" t="s">
        <v>621</v>
      </c>
      <c r="AZ279" s="107" t="s">
        <v>621</v>
      </c>
      <c r="BA279" s="107" t="s">
        <v>621</v>
      </c>
      <c r="BC279" s="107">
        <f t="shared" si="24"/>
        <v>35</v>
      </c>
      <c r="BD279" s="107">
        <f t="shared" si="25"/>
        <v>9</v>
      </c>
      <c r="BE279" s="107">
        <f t="shared" si="26"/>
        <v>0</v>
      </c>
      <c r="BF279" s="107">
        <f t="shared" si="27"/>
        <v>6</v>
      </c>
      <c r="BG279" s="107">
        <f t="shared" si="28"/>
        <v>0</v>
      </c>
      <c r="BH279" s="107">
        <f t="shared" si="29"/>
        <v>44</v>
      </c>
    </row>
    <row r="280" spans="1:60" x14ac:dyDescent="0.25">
      <c r="A280" s="104">
        <v>1019</v>
      </c>
      <c r="B280" s="69" t="s">
        <v>281</v>
      </c>
      <c r="C280" s="69" t="s">
        <v>264</v>
      </c>
      <c r="D280" s="107" t="s">
        <v>621</v>
      </c>
      <c r="E280" s="107" t="s">
        <v>621</v>
      </c>
      <c r="F280" s="107" t="s">
        <v>621</v>
      </c>
      <c r="G280" s="107" t="s">
        <v>621</v>
      </c>
      <c r="H280" s="107" t="s">
        <v>621</v>
      </c>
      <c r="I280" s="107" t="s">
        <v>621</v>
      </c>
      <c r="J280" s="107" t="s">
        <v>621</v>
      </c>
      <c r="K280" s="107" t="s">
        <v>621</v>
      </c>
      <c r="L280" s="107" t="s">
        <v>621</v>
      </c>
      <c r="M280" s="107" t="s">
        <v>621</v>
      </c>
      <c r="N280" s="107" t="s">
        <v>622</v>
      </c>
      <c r="O280" s="107" t="s">
        <v>621</v>
      </c>
      <c r="P280" s="107" t="s">
        <v>621</v>
      </c>
      <c r="Q280" s="107" t="s">
        <v>621</v>
      </c>
      <c r="R280" s="107" t="s">
        <v>621</v>
      </c>
      <c r="S280" s="107" t="s">
        <v>621</v>
      </c>
      <c r="T280" s="107" t="s">
        <v>621</v>
      </c>
      <c r="U280" s="107" t="s">
        <v>621</v>
      </c>
      <c r="V280" s="107" t="s">
        <v>621</v>
      </c>
      <c r="W280" s="107" t="s">
        <v>621</v>
      </c>
      <c r="X280" s="107" t="s">
        <v>621</v>
      </c>
      <c r="Y280" s="107" t="s">
        <v>621</v>
      </c>
      <c r="Z280" s="107" t="s">
        <v>621</v>
      </c>
      <c r="AA280" s="107" t="s">
        <v>621</v>
      </c>
      <c r="AB280" s="107" t="s">
        <v>623</v>
      </c>
      <c r="AC280" s="107" t="s">
        <v>622</v>
      </c>
      <c r="AD280" s="107" t="s">
        <v>621</v>
      </c>
      <c r="AE280" s="107" t="s">
        <v>621</v>
      </c>
      <c r="AF280" s="107" t="s">
        <v>621</v>
      </c>
      <c r="AG280" s="107" t="s">
        <v>622</v>
      </c>
      <c r="AH280" s="107" t="s">
        <v>621</v>
      </c>
      <c r="AI280" s="107" t="s">
        <v>621</v>
      </c>
      <c r="AJ280" s="107" t="s">
        <v>621</v>
      </c>
      <c r="AK280" s="107" t="s">
        <v>621</v>
      </c>
      <c r="AL280" s="107" t="s">
        <v>621</v>
      </c>
      <c r="AM280" s="107" t="s">
        <v>621</v>
      </c>
      <c r="AN280" s="107" t="s">
        <v>622</v>
      </c>
      <c r="AO280" s="107" t="s">
        <v>622</v>
      </c>
      <c r="AP280" s="107" t="s">
        <v>620</v>
      </c>
      <c r="AQ280" s="107" t="s">
        <v>623</v>
      </c>
      <c r="AR280" s="107" t="s">
        <v>621</v>
      </c>
      <c r="AS280" s="107" t="s">
        <v>621</v>
      </c>
      <c r="AT280" s="107" t="s">
        <v>621</v>
      </c>
      <c r="AU280" s="107" t="s">
        <v>621</v>
      </c>
      <c r="AV280" s="107" t="s">
        <v>621</v>
      </c>
      <c r="AW280" s="107" t="s">
        <v>620</v>
      </c>
      <c r="AX280" s="107" t="s">
        <v>622</v>
      </c>
      <c r="AY280" s="107" t="s">
        <v>621</v>
      </c>
      <c r="AZ280" s="107" t="s">
        <v>621</v>
      </c>
      <c r="BA280" s="107" t="s">
        <v>620</v>
      </c>
      <c r="BC280" s="107">
        <f t="shared" si="24"/>
        <v>39</v>
      </c>
      <c r="BD280" s="107">
        <f t="shared" si="25"/>
        <v>6</v>
      </c>
      <c r="BE280" s="107">
        <f t="shared" si="26"/>
        <v>3</v>
      </c>
      <c r="BF280" s="107">
        <f t="shared" si="27"/>
        <v>2</v>
      </c>
      <c r="BG280" s="107">
        <f t="shared" si="28"/>
        <v>0</v>
      </c>
      <c r="BH280" s="107">
        <f t="shared" si="29"/>
        <v>48</v>
      </c>
    </row>
    <row r="281" spans="1:60" x14ac:dyDescent="0.25">
      <c r="A281" s="104">
        <v>1020</v>
      </c>
      <c r="B281" s="69" t="s">
        <v>282</v>
      </c>
      <c r="C281" s="69" t="s">
        <v>264</v>
      </c>
      <c r="D281" s="107" t="s">
        <v>621</v>
      </c>
      <c r="E281" s="107" t="s">
        <v>621</v>
      </c>
      <c r="F281" s="107" t="s">
        <v>621</v>
      </c>
      <c r="G281" s="107" t="s">
        <v>621</v>
      </c>
      <c r="H281" s="107" t="s">
        <v>621</v>
      </c>
      <c r="I281" s="107" t="s">
        <v>623</v>
      </c>
      <c r="J281" s="107" t="s">
        <v>622</v>
      </c>
      <c r="K281" s="107" t="s">
        <v>622</v>
      </c>
      <c r="L281" s="107" t="s">
        <v>622</v>
      </c>
      <c r="M281" s="107" t="s">
        <v>623</v>
      </c>
      <c r="N281" s="107" t="s">
        <v>622</v>
      </c>
      <c r="O281" s="107" t="s">
        <v>621</v>
      </c>
      <c r="P281" s="107" t="s">
        <v>621</v>
      </c>
      <c r="Q281" s="107" t="s">
        <v>621</v>
      </c>
      <c r="R281" s="107" t="s">
        <v>623</v>
      </c>
      <c r="S281" s="107" t="s">
        <v>621</v>
      </c>
      <c r="T281" s="107" t="s">
        <v>621</v>
      </c>
      <c r="U281" s="107" t="s">
        <v>621</v>
      </c>
      <c r="V281" s="107" t="s">
        <v>621</v>
      </c>
      <c r="W281" s="107" t="s">
        <v>621</v>
      </c>
      <c r="X281" s="107" t="s">
        <v>621</v>
      </c>
      <c r="Y281" s="107" t="s">
        <v>621</v>
      </c>
      <c r="Z281" s="107" t="s">
        <v>621</v>
      </c>
      <c r="AA281" s="107" t="s">
        <v>622</v>
      </c>
      <c r="AB281" s="107" t="s">
        <v>623</v>
      </c>
      <c r="AC281" s="107" t="s">
        <v>622</v>
      </c>
      <c r="AD281" s="107" t="s">
        <v>621</v>
      </c>
      <c r="AE281" s="107" t="s">
        <v>621</v>
      </c>
      <c r="AF281" s="107" t="s">
        <v>621</v>
      </c>
      <c r="AG281" s="107" t="s">
        <v>621</v>
      </c>
      <c r="AH281" s="107" t="s">
        <v>621</v>
      </c>
      <c r="AI281" s="107" t="s">
        <v>621</v>
      </c>
      <c r="AJ281" s="107" t="s">
        <v>621</v>
      </c>
      <c r="AK281" s="107" t="s">
        <v>621</v>
      </c>
      <c r="AL281" s="107" t="s">
        <v>623</v>
      </c>
      <c r="AM281" s="107" t="s">
        <v>621</v>
      </c>
      <c r="AN281" s="107" t="s">
        <v>622</v>
      </c>
      <c r="AO281" s="107" t="s">
        <v>622</v>
      </c>
      <c r="AP281" s="107" t="s">
        <v>621</v>
      </c>
      <c r="AQ281" s="107" t="s">
        <v>621</v>
      </c>
      <c r="AR281" s="107" t="s">
        <v>622</v>
      </c>
      <c r="AS281" s="107" t="s">
        <v>621</v>
      </c>
      <c r="AT281" s="107" t="s">
        <v>621</v>
      </c>
      <c r="AU281" s="107" t="s">
        <v>621</v>
      </c>
      <c r="AV281" s="107" t="s">
        <v>621</v>
      </c>
      <c r="AW281" s="107" t="s">
        <v>621</v>
      </c>
      <c r="AX281" s="107" t="s">
        <v>621</v>
      </c>
      <c r="AY281" s="107" t="s">
        <v>621</v>
      </c>
      <c r="AZ281" s="107" t="s">
        <v>621</v>
      </c>
      <c r="BA281" s="107" t="s">
        <v>621</v>
      </c>
      <c r="BC281" s="107">
        <f t="shared" si="24"/>
        <v>36</v>
      </c>
      <c r="BD281" s="107">
        <f t="shared" si="25"/>
        <v>9</v>
      </c>
      <c r="BE281" s="107">
        <f t="shared" si="26"/>
        <v>0</v>
      </c>
      <c r="BF281" s="107">
        <f t="shared" si="27"/>
        <v>5</v>
      </c>
      <c r="BG281" s="107">
        <f t="shared" si="28"/>
        <v>0</v>
      </c>
      <c r="BH281" s="107">
        <f t="shared" si="29"/>
        <v>45</v>
      </c>
    </row>
    <row r="282" spans="1:60" x14ac:dyDescent="0.25">
      <c r="A282" s="104">
        <v>1021</v>
      </c>
      <c r="B282" s="69" t="s">
        <v>283</v>
      </c>
      <c r="C282" s="69" t="s">
        <v>264</v>
      </c>
      <c r="D282" s="107" t="s">
        <v>621</v>
      </c>
      <c r="E282" s="107" t="s">
        <v>621</v>
      </c>
      <c r="F282" s="107" t="s">
        <v>621</v>
      </c>
      <c r="G282" s="107" t="s">
        <v>621</v>
      </c>
      <c r="H282" s="107" t="s">
        <v>621</v>
      </c>
      <c r="I282" s="107" t="s">
        <v>623</v>
      </c>
      <c r="J282" s="107" t="s">
        <v>621</v>
      </c>
      <c r="K282" s="107" t="s">
        <v>622</v>
      </c>
      <c r="L282" s="107" t="s">
        <v>622</v>
      </c>
      <c r="M282" s="107" t="s">
        <v>621</v>
      </c>
      <c r="N282" s="107" t="s">
        <v>621</v>
      </c>
      <c r="O282" s="107" t="s">
        <v>621</v>
      </c>
      <c r="P282" s="107" t="s">
        <v>621</v>
      </c>
      <c r="Q282" s="107" t="s">
        <v>623</v>
      </c>
      <c r="R282" s="107" t="s">
        <v>621</v>
      </c>
      <c r="S282" s="107" t="s">
        <v>623</v>
      </c>
      <c r="T282" s="107" t="s">
        <v>621</v>
      </c>
      <c r="U282" s="107" t="s">
        <v>621</v>
      </c>
      <c r="V282" s="107" t="s">
        <v>621</v>
      </c>
      <c r="W282" s="107" t="s">
        <v>621</v>
      </c>
      <c r="X282" s="107" t="s">
        <v>621</v>
      </c>
      <c r="Y282" s="107" t="s">
        <v>621</v>
      </c>
      <c r="Z282" s="107" t="s">
        <v>623</v>
      </c>
      <c r="AA282" s="107" t="s">
        <v>622</v>
      </c>
      <c r="AB282" s="107" t="s">
        <v>623</v>
      </c>
      <c r="AC282" s="107" t="s">
        <v>622</v>
      </c>
      <c r="AD282" s="107" t="s">
        <v>621</v>
      </c>
      <c r="AE282" s="107" t="s">
        <v>623</v>
      </c>
      <c r="AF282" s="107" t="s">
        <v>621</v>
      </c>
      <c r="AG282" s="107" t="s">
        <v>621</v>
      </c>
      <c r="AH282" s="107" t="s">
        <v>621</v>
      </c>
      <c r="AI282" s="107" t="s">
        <v>621</v>
      </c>
      <c r="AJ282" s="107" t="s">
        <v>620</v>
      </c>
      <c r="AK282" s="107" t="s">
        <v>620</v>
      </c>
      <c r="AL282" s="107" t="s">
        <v>621</v>
      </c>
      <c r="AM282" s="107" t="s">
        <v>621</v>
      </c>
      <c r="AN282" s="107" t="s">
        <v>623</v>
      </c>
      <c r="AO282" s="107" t="s">
        <v>621</v>
      </c>
      <c r="AP282" s="107" t="s">
        <v>620</v>
      </c>
      <c r="AQ282" s="107" t="s">
        <v>623</v>
      </c>
      <c r="AR282" s="107" t="s">
        <v>621</v>
      </c>
      <c r="AS282" s="107" t="s">
        <v>621</v>
      </c>
      <c r="AT282" s="107" t="s">
        <v>621</v>
      </c>
      <c r="AU282" s="107" t="s">
        <v>621</v>
      </c>
      <c r="AV282" s="107" t="s">
        <v>621</v>
      </c>
      <c r="AW282" s="107" t="s">
        <v>623</v>
      </c>
      <c r="AX282" s="107" t="s">
        <v>622</v>
      </c>
      <c r="AY282" s="107" t="s">
        <v>621</v>
      </c>
      <c r="AZ282" s="107" t="s">
        <v>621</v>
      </c>
      <c r="BA282" s="107" t="s">
        <v>620</v>
      </c>
      <c r="BC282" s="107">
        <f t="shared" si="24"/>
        <v>32</v>
      </c>
      <c r="BD282" s="107">
        <f t="shared" si="25"/>
        <v>5</v>
      </c>
      <c r="BE282" s="107">
        <f t="shared" si="26"/>
        <v>4</v>
      </c>
      <c r="BF282" s="107">
        <f t="shared" si="27"/>
        <v>9</v>
      </c>
      <c r="BG282" s="107">
        <f t="shared" si="28"/>
        <v>0</v>
      </c>
      <c r="BH282" s="107">
        <f t="shared" si="29"/>
        <v>41</v>
      </c>
    </row>
    <row r="283" spans="1:60" x14ac:dyDescent="0.25">
      <c r="A283" s="104">
        <v>1022</v>
      </c>
      <c r="B283" s="69" t="s">
        <v>284</v>
      </c>
      <c r="C283" s="69" t="s">
        <v>264</v>
      </c>
      <c r="D283" s="107" t="s">
        <v>621</v>
      </c>
      <c r="E283" s="107" t="s">
        <v>621</v>
      </c>
      <c r="F283" s="107" t="s">
        <v>621</v>
      </c>
      <c r="G283" s="107" t="s">
        <v>621</v>
      </c>
      <c r="H283" s="107" t="s">
        <v>621</v>
      </c>
      <c r="I283" s="107" t="s">
        <v>621</v>
      </c>
      <c r="J283" s="107" t="s">
        <v>623</v>
      </c>
      <c r="K283" s="107" t="s">
        <v>622</v>
      </c>
      <c r="L283" s="107" t="s">
        <v>622</v>
      </c>
      <c r="M283" s="107" t="s">
        <v>621</v>
      </c>
      <c r="N283" s="107" t="s">
        <v>622</v>
      </c>
      <c r="O283" s="107" t="s">
        <v>621</v>
      </c>
      <c r="P283" s="107" t="s">
        <v>621</v>
      </c>
      <c r="Q283" s="107" t="s">
        <v>621</v>
      </c>
      <c r="R283" s="107" t="s">
        <v>621</v>
      </c>
      <c r="S283" s="107" t="s">
        <v>621</v>
      </c>
      <c r="T283" s="107" t="s">
        <v>621</v>
      </c>
      <c r="U283" s="107" t="s">
        <v>621</v>
      </c>
      <c r="V283" s="107" t="s">
        <v>623</v>
      </c>
      <c r="W283" s="107" t="s">
        <v>621</v>
      </c>
      <c r="X283" s="107" t="s">
        <v>621</v>
      </c>
      <c r="Y283" s="107" t="s">
        <v>621</v>
      </c>
      <c r="Z283" s="107" t="s">
        <v>623</v>
      </c>
      <c r="AA283" s="107" t="s">
        <v>621</v>
      </c>
      <c r="AB283" s="107" t="s">
        <v>621</v>
      </c>
      <c r="AC283" s="107" t="s">
        <v>621</v>
      </c>
      <c r="AD283" s="107" t="s">
        <v>621</v>
      </c>
      <c r="AE283" s="107" t="s">
        <v>623</v>
      </c>
      <c r="AF283" s="107" t="s">
        <v>621</v>
      </c>
      <c r="AG283" s="107" t="s">
        <v>622</v>
      </c>
      <c r="AH283" s="107" t="s">
        <v>621</v>
      </c>
      <c r="AI283" s="107" t="s">
        <v>621</v>
      </c>
      <c r="AJ283" s="107" t="s">
        <v>621</v>
      </c>
      <c r="AK283" s="107" t="s">
        <v>621</v>
      </c>
      <c r="AL283" s="107" t="s">
        <v>623</v>
      </c>
      <c r="AM283" s="107" t="s">
        <v>621</v>
      </c>
      <c r="AN283" s="107" t="s">
        <v>622</v>
      </c>
      <c r="AO283" s="107" t="s">
        <v>622</v>
      </c>
      <c r="AP283" s="107" t="s">
        <v>622</v>
      </c>
      <c r="AQ283" s="107" t="s">
        <v>621</v>
      </c>
      <c r="AR283" s="107" t="s">
        <v>621</v>
      </c>
      <c r="AS283" s="107" t="s">
        <v>621</v>
      </c>
      <c r="AT283" s="107" t="s">
        <v>621</v>
      </c>
      <c r="AU283" s="107" t="s">
        <v>623</v>
      </c>
      <c r="AV283" s="107" t="s">
        <v>621</v>
      </c>
      <c r="AW283" s="107" t="s">
        <v>623</v>
      </c>
      <c r="AX283" s="107" t="s">
        <v>621</v>
      </c>
      <c r="AY283" s="107" t="s">
        <v>623</v>
      </c>
      <c r="AZ283" s="107" t="s">
        <v>620</v>
      </c>
      <c r="BA283" s="107" t="s">
        <v>621</v>
      </c>
      <c r="BC283" s="107">
        <f t="shared" si="24"/>
        <v>34</v>
      </c>
      <c r="BD283" s="107">
        <f t="shared" si="25"/>
        <v>7</v>
      </c>
      <c r="BE283" s="107">
        <f t="shared" si="26"/>
        <v>1</v>
      </c>
      <c r="BF283" s="107">
        <f t="shared" si="27"/>
        <v>8</v>
      </c>
      <c r="BG283" s="107">
        <f t="shared" si="28"/>
        <v>0</v>
      </c>
      <c r="BH283" s="107">
        <f t="shared" si="29"/>
        <v>42</v>
      </c>
    </row>
    <row r="284" spans="1:60" x14ac:dyDescent="0.25">
      <c r="A284" s="104">
        <v>1023</v>
      </c>
      <c r="B284" s="69" t="s">
        <v>285</v>
      </c>
      <c r="C284" s="69" t="s">
        <v>264</v>
      </c>
      <c r="D284" s="107" t="s">
        <v>621</v>
      </c>
      <c r="E284" s="107" t="s">
        <v>621</v>
      </c>
      <c r="F284" s="107" t="s">
        <v>621</v>
      </c>
      <c r="G284" s="107" t="s">
        <v>621</v>
      </c>
      <c r="H284" s="107" t="s">
        <v>621</v>
      </c>
      <c r="I284" s="107" t="s">
        <v>621</v>
      </c>
      <c r="J284" s="107" t="s">
        <v>622</v>
      </c>
      <c r="K284" s="107" t="s">
        <v>621</v>
      </c>
      <c r="L284" s="107" t="s">
        <v>621</v>
      </c>
      <c r="M284" s="107" t="s">
        <v>621</v>
      </c>
      <c r="N284" s="107" t="s">
        <v>622</v>
      </c>
      <c r="O284" s="107" t="s">
        <v>621</v>
      </c>
      <c r="P284" s="107" t="s">
        <v>623</v>
      </c>
      <c r="Q284" s="107" t="s">
        <v>621</v>
      </c>
      <c r="R284" s="107" t="s">
        <v>621</v>
      </c>
      <c r="S284" s="107" t="s">
        <v>621</v>
      </c>
      <c r="T284" s="107" t="s">
        <v>621</v>
      </c>
      <c r="U284" s="107" t="s">
        <v>621</v>
      </c>
      <c r="V284" s="107" t="s">
        <v>621</v>
      </c>
      <c r="W284" s="107" t="s">
        <v>621</v>
      </c>
      <c r="X284" s="107" t="s">
        <v>621</v>
      </c>
      <c r="Y284" s="107" t="s">
        <v>621</v>
      </c>
      <c r="Z284" s="107" t="s">
        <v>623</v>
      </c>
      <c r="AA284" s="107" t="s">
        <v>621</v>
      </c>
      <c r="AB284" s="107" t="s">
        <v>623</v>
      </c>
      <c r="AC284" s="107" t="s">
        <v>622</v>
      </c>
      <c r="AD284" s="107" t="s">
        <v>621</v>
      </c>
      <c r="AE284" s="107" t="s">
        <v>621</v>
      </c>
      <c r="AF284" s="107" t="s">
        <v>621</v>
      </c>
      <c r="AG284" s="107" t="s">
        <v>622</v>
      </c>
      <c r="AH284" s="107" t="s">
        <v>621</v>
      </c>
      <c r="AI284" s="107" t="s">
        <v>621</v>
      </c>
      <c r="AJ284" s="107" t="s">
        <v>621</v>
      </c>
      <c r="AK284" s="107" t="s">
        <v>621</v>
      </c>
      <c r="AL284" s="107" t="s">
        <v>621</v>
      </c>
      <c r="AM284" s="107" t="s">
        <v>622</v>
      </c>
      <c r="AN284" s="107" t="s">
        <v>622</v>
      </c>
      <c r="AO284" s="107" t="s">
        <v>622</v>
      </c>
      <c r="AP284" s="107" t="s">
        <v>622</v>
      </c>
      <c r="AQ284" s="107" t="s">
        <v>621</v>
      </c>
      <c r="AR284" s="107" t="s">
        <v>622</v>
      </c>
      <c r="AS284" s="107" t="s">
        <v>621</v>
      </c>
      <c r="AT284" s="107" t="s">
        <v>621</v>
      </c>
      <c r="AU284" s="107" t="s">
        <v>621</v>
      </c>
      <c r="AV284" s="107" t="s">
        <v>623</v>
      </c>
      <c r="AW284" s="107" t="s">
        <v>621</v>
      </c>
      <c r="AX284" s="107" t="s">
        <v>621</v>
      </c>
      <c r="AY284" s="107" t="s">
        <v>621</v>
      </c>
      <c r="AZ284" s="107" t="s">
        <v>621</v>
      </c>
      <c r="BA284" s="107" t="s">
        <v>623</v>
      </c>
      <c r="BC284" s="107">
        <f t="shared" si="24"/>
        <v>36</v>
      </c>
      <c r="BD284" s="107">
        <f t="shared" si="25"/>
        <v>9</v>
      </c>
      <c r="BE284" s="107">
        <f t="shared" si="26"/>
        <v>0</v>
      </c>
      <c r="BF284" s="107">
        <f t="shared" si="27"/>
        <v>5</v>
      </c>
      <c r="BG284" s="107">
        <f t="shared" si="28"/>
        <v>0</v>
      </c>
      <c r="BH284" s="107">
        <f t="shared" si="29"/>
        <v>45</v>
      </c>
    </row>
    <row r="285" spans="1:60" x14ac:dyDescent="0.25">
      <c r="A285" s="104">
        <v>1024</v>
      </c>
      <c r="B285" s="69" t="s">
        <v>286</v>
      </c>
      <c r="C285" s="69" t="s">
        <v>264</v>
      </c>
      <c r="D285" s="107" t="s">
        <v>621</v>
      </c>
      <c r="E285" s="107" t="s">
        <v>621</v>
      </c>
      <c r="F285" s="107" t="s">
        <v>621</v>
      </c>
      <c r="G285" s="107" t="s">
        <v>621</v>
      </c>
      <c r="H285" s="107" t="s">
        <v>621</v>
      </c>
      <c r="I285" s="107" t="s">
        <v>621</v>
      </c>
      <c r="J285" s="107" t="s">
        <v>621</v>
      </c>
      <c r="K285" s="107" t="s">
        <v>623</v>
      </c>
      <c r="L285" s="107" t="s">
        <v>622</v>
      </c>
      <c r="M285" s="107" t="s">
        <v>621</v>
      </c>
      <c r="N285" s="107" t="s">
        <v>622</v>
      </c>
      <c r="O285" s="107" t="s">
        <v>621</v>
      </c>
      <c r="P285" s="107" t="s">
        <v>621</v>
      </c>
      <c r="Q285" s="107" t="s">
        <v>621</v>
      </c>
      <c r="R285" s="107" t="s">
        <v>621</v>
      </c>
      <c r="S285" s="107" t="s">
        <v>621</v>
      </c>
      <c r="T285" s="107" t="s">
        <v>621</v>
      </c>
      <c r="U285" s="107" t="s">
        <v>621</v>
      </c>
      <c r="V285" s="107" t="s">
        <v>621</v>
      </c>
      <c r="W285" s="107" t="s">
        <v>621</v>
      </c>
      <c r="X285" s="107" t="s">
        <v>621</v>
      </c>
      <c r="Y285" s="107" t="s">
        <v>620</v>
      </c>
      <c r="Z285" s="107" t="s">
        <v>623</v>
      </c>
      <c r="AA285" s="107" t="s">
        <v>622</v>
      </c>
      <c r="AB285" s="107" t="s">
        <v>621</v>
      </c>
      <c r="AC285" s="107" t="s">
        <v>621</v>
      </c>
      <c r="AD285" s="107" t="s">
        <v>621</v>
      </c>
      <c r="AE285" s="107" t="s">
        <v>621</v>
      </c>
      <c r="AF285" s="107" t="s">
        <v>621</v>
      </c>
      <c r="AG285" s="107" t="s">
        <v>622</v>
      </c>
      <c r="AH285" s="107" t="s">
        <v>621</v>
      </c>
      <c r="AI285" s="107" t="s">
        <v>621</v>
      </c>
      <c r="AJ285" s="107" t="s">
        <v>621</v>
      </c>
      <c r="AK285" s="107" t="s">
        <v>621</v>
      </c>
      <c r="AL285" s="107" t="s">
        <v>623</v>
      </c>
      <c r="AM285" s="107" t="s">
        <v>621</v>
      </c>
      <c r="AN285" s="107" t="s">
        <v>622</v>
      </c>
      <c r="AO285" s="107" t="s">
        <v>622</v>
      </c>
      <c r="AP285" s="107" t="s">
        <v>620</v>
      </c>
      <c r="AQ285" s="107" t="s">
        <v>621</v>
      </c>
      <c r="AR285" s="107" t="s">
        <v>621</v>
      </c>
      <c r="AS285" s="107" t="s">
        <v>621</v>
      </c>
      <c r="AT285" s="107" t="s">
        <v>621</v>
      </c>
      <c r="AU285" s="107" t="s">
        <v>621</v>
      </c>
      <c r="AV285" s="107" t="s">
        <v>621</v>
      </c>
      <c r="AW285" s="107" t="s">
        <v>623</v>
      </c>
      <c r="AX285" s="107" t="s">
        <v>621</v>
      </c>
      <c r="AY285" s="107" t="s">
        <v>621</v>
      </c>
      <c r="AZ285" s="107" t="s">
        <v>621</v>
      </c>
      <c r="BA285" s="107" t="s">
        <v>621</v>
      </c>
      <c r="BC285" s="107">
        <f t="shared" si="24"/>
        <v>38</v>
      </c>
      <c r="BD285" s="107">
        <f t="shared" si="25"/>
        <v>6</v>
      </c>
      <c r="BE285" s="107">
        <f t="shared" si="26"/>
        <v>2</v>
      </c>
      <c r="BF285" s="107">
        <f t="shared" si="27"/>
        <v>4</v>
      </c>
      <c r="BG285" s="107">
        <f t="shared" si="28"/>
        <v>0</v>
      </c>
      <c r="BH285" s="107">
        <f t="shared" si="29"/>
        <v>46</v>
      </c>
    </row>
    <row r="286" spans="1:60" x14ac:dyDescent="0.25">
      <c r="A286" s="104">
        <v>1025</v>
      </c>
      <c r="B286" s="69" t="s">
        <v>287</v>
      </c>
      <c r="C286" s="69" t="s">
        <v>264</v>
      </c>
      <c r="D286" s="107" t="s">
        <v>621</v>
      </c>
      <c r="E286" s="107" t="s">
        <v>621</v>
      </c>
      <c r="F286" s="107" t="s">
        <v>621</v>
      </c>
      <c r="G286" s="107" t="s">
        <v>621</v>
      </c>
      <c r="H286" s="107" t="s">
        <v>621</v>
      </c>
      <c r="I286" s="107" t="s">
        <v>621</v>
      </c>
      <c r="J286" s="107" t="s">
        <v>622</v>
      </c>
      <c r="K286" s="107" t="s">
        <v>622</v>
      </c>
      <c r="L286" s="107" t="s">
        <v>622</v>
      </c>
      <c r="M286" s="107" t="s">
        <v>621</v>
      </c>
      <c r="N286" s="107" t="s">
        <v>622</v>
      </c>
      <c r="O286" s="107" t="s">
        <v>621</v>
      </c>
      <c r="P286" s="107" t="s">
        <v>621</v>
      </c>
      <c r="Q286" s="107" t="s">
        <v>623</v>
      </c>
      <c r="R286" s="107" t="s">
        <v>623</v>
      </c>
      <c r="S286" s="107" t="s">
        <v>621</v>
      </c>
      <c r="T286" s="107" t="s">
        <v>621</v>
      </c>
      <c r="U286" s="107" t="s">
        <v>621</v>
      </c>
      <c r="V286" s="107" t="s">
        <v>621</v>
      </c>
      <c r="W286" s="107" t="s">
        <v>621</v>
      </c>
      <c r="X286" s="107" t="s">
        <v>621</v>
      </c>
      <c r="Y286" s="107" t="s">
        <v>621</v>
      </c>
      <c r="Z286" s="107" t="s">
        <v>621</v>
      </c>
      <c r="AA286" s="107" t="s">
        <v>622</v>
      </c>
      <c r="AB286" s="107" t="s">
        <v>623</v>
      </c>
      <c r="AC286" s="107" t="s">
        <v>622</v>
      </c>
      <c r="AD286" s="107" t="s">
        <v>621</v>
      </c>
      <c r="AE286" s="107" t="s">
        <v>621</v>
      </c>
      <c r="AF286" s="107" t="s">
        <v>621</v>
      </c>
      <c r="AG286" s="107" t="s">
        <v>622</v>
      </c>
      <c r="AH286" s="107" t="s">
        <v>621</v>
      </c>
      <c r="AI286" s="107" t="s">
        <v>621</v>
      </c>
      <c r="AJ286" s="107" t="s">
        <v>623</v>
      </c>
      <c r="AK286" s="107" t="s">
        <v>623</v>
      </c>
      <c r="AL286" s="107" t="s">
        <v>623</v>
      </c>
      <c r="AM286" s="107" t="s">
        <v>621</v>
      </c>
      <c r="AN286" s="107" t="s">
        <v>622</v>
      </c>
      <c r="AO286" s="107" t="s">
        <v>622</v>
      </c>
      <c r="AP286" s="107" t="s">
        <v>622</v>
      </c>
      <c r="AQ286" s="107" t="s">
        <v>621</v>
      </c>
      <c r="AR286" s="107" t="s">
        <v>622</v>
      </c>
      <c r="AS286" s="107" t="s">
        <v>621</v>
      </c>
      <c r="AT286" s="107" t="s">
        <v>621</v>
      </c>
      <c r="AU286" s="107" t="s">
        <v>621</v>
      </c>
      <c r="AV286" s="107" t="s">
        <v>623</v>
      </c>
      <c r="AW286" s="107" t="s">
        <v>621</v>
      </c>
      <c r="AX286" s="107" t="s">
        <v>621</v>
      </c>
      <c r="AY286" s="107" t="s">
        <v>621</v>
      </c>
      <c r="AZ286" s="107" t="s">
        <v>621</v>
      </c>
      <c r="BA286" s="107" t="s">
        <v>621</v>
      </c>
      <c r="BC286" s="107">
        <f t="shared" si="24"/>
        <v>32</v>
      </c>
      <c r="BD286" s="107">
        <f t="shared" si="25"/>
        <v>11</v>
      </c>
      <c r="BE286" s="107">
        <f t="shared" si="26"/>
        <v>0</v>
      </c>
      <c r="BF286" s="107">
        <f t="shared" si="27"/>
        <v>7</v>
      </c>
      <c r="BG286" s="107">
        <f t="shared" si="28"/>
        <v>0</v>
      </c>
      <c r="BH286" s="107">
        <f t="shared" si="29"/>
        <v>43</v>
      </c>
    </row>
    <row r="287" spans="1:60" x14ac:dyDescent="0.25">
      <c r="A287" s="104">
        <v>1026</v>
      </c>
      <c r="B287" s="69" t="s">
        <v>288</v>
      </c>
      <c r="C287" s="69" t="s">
        <v>264</v>
      </c>
      <c r="D287" s="107" t="s">
        <v>621</v>
      </c>
      <c r="E287" s="107" t="s">
        <v>621</v>
      </c>
      <c r="F287" s="107" t="s">
        <v>621</v>
      </c>
      <c r="G287" s="107" t="s">
        <v>621</v>
      </c>
      <c r="H287" s="107" t="s">
        <v>621</v>
      </c>
      <c r="I287" s="107" t="s">
        <v>621</v>
      </c>
      <c r="J287" s="107" t="s">
        <v>621</v>
      </c>
      <c r="K287" s="107" t="s">
        <v>622</v>
      </c>
      <c r="L287" s="107" t="s">
        <v>622</v>
      </c>
      <c r="M287" s="107" t="s">
        <v>621</v>
      </c>
      <c r="N287" s="107" t="s">
        <v>622</v>
      </c>
      <c r="O287" s="107" t="s">
        <v>621</v>
      </c>
      <c r="P287" s="107" t="s">
        <v>621</v>
      </c>
      <c r="Q287" s="107" t="s">
        <v>621</v>
      </c>
      <c r="R287" s="107" t="s">
        <v>621</v>
      </c>
      <c r="S287" s="107" t="s">
        <v>621</v>
      </c>
      <c r="T287" s="107" t="s">
        <v>621</v>
      </c>
      <c r="U287" s="107" t="s">
        <v>621</v>
      </c>
      <c r="V287" s="107" t="s">
        <v>623</v>
      </c>
      <c r="W287" s="107" t="s">
        <v>621</v>
      </c>
      <c r="X287" s="107" t="s">
        <v>621</v>
      </c>
      <c r="Y287" s="107" t="s">
        <v>621</v>
      </c>
      <c r="Z287" s="107" t="s">
        <v>623</v>
      </c>
      <c r="AA287" s="107" t="s">
        <v>622</v>
      </c>
      <c r="AB287" s="107" t="s">
        <v>621</v>
      </c>
      <c r="AC287" s="107" t="s">
        <v>622</v>
      </c>
      <c r="AD287" s="107" t="s">
        <v>621</v>
      </c>
      <c r="AE287" s="107" t="s">
        <v>623</v>
      </c>
      <c r="AF287" s="107" t="s">
        <v>621</v>
      </c>
      <c r="AG287" s="107" t="s">
        <v>622</v>
      </c>
      <c r="AH287" s="107" t="s">
        <v>621</v>
      </c>
      <c r="AI287" s="107" t="s">
        <v>621</v>
      </c>
      <c r="AJ287" s="107" t="s">
        <v>623</v>
      </c>
      <c r="AK287" s="107" t="s">
        <v>623</v>
      </c>
      <c r="AL287" s="107" t="s">
        <v>621</v>
      </c>
      <c r="AM287" s="107" t="s">
        <v>621</v>
      </c>
      <c r="AN287" s="107" t="s">
        <v>622</v>
      </c>
      <c r="AO287" s="107" t="s">
        <v>622</v>
      </c>
      <c r="AP287" s="107" t="s">
        <v>622</v>
      </c>
      <c r="AQ287" s="107" t="s">
        <v>621</v>
      </c>
      <c r="AR287" s="107" t="s">
        <v>621</v>
      </c>
      <c r="AS287" s="107" t="s">
        <v>621</v>
      </c>
      <c r="AT287" s="107" t="s">
        <v>621</v>
      </c>
      <c r="AU287" s="107" t="s">
        <v>623</v>
      </c>
      <c r="AV287" s="107" t="s">
        <v>623</v>
      </c>
      <c r="AW287" s="107" t="s">
        <v>621</v>
      </c>
      <c r="AX287" s="107" t="s">
        <v>621</v>
      </c>
      <c r="AY287" s="107" t="s">
        <v>623</v>
      </c>
      <c r="AZ287" s="107" t="s">
        <v>623</v>
      </c>
      <c r="BA287" s="107" t="s">
        <v>621</v>
      </c>
      <c r="BC287" s="107">
        <f t="shared" si="24"/>
        <v>32</v>
      </c>
      <c r="BD287" s="107">
        <f t="shared" si="25"/>
        <v>9</v>
      </c>
      <c r="BE287" s="107">
        <f t="shared" si="26"/>
        <v>0</v>
      </c>
      <c r="BF287" s="107">
        <f t="shared" si="27"/>
        <v>9</v>
      </c>
      <c r="BG287" s="107">
        <f t="shared" si="28"/>
        <v>0</v>
      </c>
      <c r="BH287" s="107">
        <f t="shared" si="29"/>
        <v>41</v>
      </c>
    </row>
    <row r="288" spans="1:60" x14ac:dyDescent="0.25">
      <c r="A288" s="104">
        <v>1101</v>
      </c>
      <c r="B288" s="69" t="s">
        <v>289</v>
      </c>
      <c r="C288" s="69" t="s">
        <v>290</v>
      </c>
      <c r="D288" s="107" t="s">
        <v>621</v>
      </c>
      <c r="E288" s="107" t="s">
        <v>621</v>
      </c>
      <c r="F288" s="107" t="s">
        <v>621</v>
      </c>
      <c r="G288" s="107" t="s">
        <v>621</v>
      </c>
      <c r="H288" s="107" t="s">
        <v>621</v>
      </c>
      <c r="I288" s="107" t="s">
        <v>621</v>
      </c>
      <c r="J288" s="107" t="s">
        <v>621</v>
      </c>
      <c r="K288" s="107" t="s">
        <v>622</v>
      </c>
      <c r="L288" s="107" t="s">
        <v>622</v>
      </c>
      <c r="M288" s="107" t="s">
        <v>621</v>
      </c>
      <c r="N288" s="107" t="s">
        <v>621</v>
      </c>
      <c r="O288" s="107" t="s">
        <v>621</v>
      </c>
      <c r="P288" s="107" t="s">
        <v>621</v>
      </c>
      <c r="Q288" s="107" t="s">
        <v>621</v>
      </c>
      <c r="R288" s="107" t="s">
        <v>623</v>
      </c>
      <c r="S288" s="107" t="s">
        <v>621</v>
      </c>
      <c r="T288" s="107" t="s">
        <v>621</v>
      </c>
      <c r="U288" s="107" t="s">
        <v>621</v>
      </c>
      <c r="V288" s="107" t="s">
        <v>621</v>
      </c>
      <c r="W288" s="107" t="s">
        <v>621</v>
      </c>
      <c r="X288" s="107" t="s">
        <v>621</v>
      </c>
      <c r="Y288" s="107" t="s">
        <v>621</v>
      </c>
      <c r="Z288" s="107" t="s">
        <v>621</v>
      </c>
      <c r="AA288" s="107" t="s">
        <v>621</v>
      </c>
      <c r="AB288" s="107" t="s">
        <v>621</v>
      </c>
      <c r="AC288" s="107" t="s">
        <v>622</v>
      </c>
      <c r="AD288" s="107" t="s">
        <v>621</v>
      </c>
      <c r="AE288" s="107" t="s">
        <v>621</v>
      </c>
      <c r="AF288" s="107" t="s">
        <v>621</v>
      </c>
      <c r="AG288" s="107" t="s">
        <v>622</v>
      </c>
      <c r="AH288" s="107" t="s">
        <v>621</v>
      </c>
      <c r="AI288" s="107" t="s">
        <v>621</v>
      </c>
      <c r="AJ288" s="107" t="s">
        <v>621</v>
      </c>
      <c r="AK288" s="107" t="s">
        <v>621</v>
      </c>
      <c r="AL288" s="107" t="s">
        <v>621</v>
      </c>
      <c r="AM288" s="107" t="s">
        <v>621</v>
      </c>
      <c r="AN288" s="107" t="s">
        <v>622</v>
      </c>
      <c r="AO288" s="107" t="s">
        <v>621</v>
      </c>
      <c r="AP288" s="107" t="s">
        <v>621</v>
      </c>
      <c r="AQ288" s="107" t="s">
        <v>621</v>
      </c>
      <c r="AR288" s="107" t="s">
        <v>621</v>
      </c>
      <c r="AS288" s="107" t="s">
        <v>621</v>
      </c>
      <c r="AT288" s="107" t="s">
        <v>621</v>
      </c>
      <c r="AU288" s="107" t="s">
        <v>621</v>
      </c>
      <c r="AV288" s="107" t="s">
        <v>621</v>
      </c>
      <c r="AW288" s="107" t="s">
        <v>620</v>
      </c>
      <c r="AX288" s="107" t="s">
        <v>621</v>
      </c>
      <c r="AY288" s="107" t="s">
        <v>621</v>
      </c>
      <c r="AZ288" s="107" t="s">
        <v>621</v>
      </c>
      <c r="BA288" s="107" t="s">
        <v>621</v>
      </c>
      <c r="BC288" s="107">
        <f t="shared" si="24"/>
        <v>43</v>
      </c>
      <c r="BD288" s="107">
        <f t="shared" si="25"/>
        <v>5</v>
      </c>
      <c r="BE288" s="107">
        <f t="shared" si="26"/>
        <v>1</v>
      </c>
      <c r="BF288" s="107">
        <f t="shared" si="27"/>
        <v>1</v>
      </c>
      <c r="BG288" s="107">
        <f t="shared" si="28"/>
        <v>0</v>
      </c>
      <c r="BH288" s="107">
        <f t="shared" si="29"/>
        <v>49</v>
      </c>
    </row>
    <row r="289" spans="1:60" x14ac:dyDescent="0.25">
      <c r="A289" s="104">
        <v>1102</v>
      </c>
      <c r="B289" s="69" t="s">
        <v>291</v>
      </c>
      <c r="C289" s="69" t="s">
        <v>290</v>
      </c>
      <c r="D289" s="107" t="s">
        <v>621</v>
      </c>
      <c r="E289" s="107" t="s">
        <v>621</v>
      </c>
      <c r="F289" s="107" t="s">
        <v>621</v>
      </c>
      <c r="G289" s="107" t="s">
        <v>621</v>
      </c>
      <c r="H289" s="107" t="s">
        <v>621</v>
      </c>
      <c r="I289" s="107" t="s">
        <v>621</v>
      </c>
      <c r="J289" s="107" t="s">
        <v>621</v>
      </c>
      <c r="K289" s="107" t="s">
        <v>623</v>
      </c>
      <c r="L289" s="107" t="s">
        <v>621</v>
      </c>
      <c r="M289" s="107" t="s">
        <v>621</v>
      </c>
      <c r="N289" s="107" t="s">
        <v>621</v>
      </c>
      <c r="O289" s="107" t="s">
        <v>621</v>
      </c>
      <c r="P289" s="107" t="s">
        <v>621</v>
      </c>
      <c r="Q289" s="107" t="s">
        <v>621</v>
      </c>
      <c r="R289" s="107" t="s">
        <v>621</v>
      </c>
      <c r="S289" s="107" t="s">
        <v>621</v>
      </c>
      <c r="T289" s="107" t="s">
        <v>621</v>
      </c>
      <c r="U289" s="107" t="s">
        <v>621</v>
      </c>
      <c r="V289" s="107" t="s">
        <v>621</v>
      </c>
      <c r="W289" s="107" t="s">
        <v>621</v>
      </c>
      <c r="X289" s="107" t="s">
        <v>621</v>
      </c>
      <c r="Y289" s="107" t="s">
        <v>621</v>
      </c>
      <c r="Z289" s="107" t="s">
        <v>621</v>
      </c>
      <c r="AA289" s="107" t="s">
        <v>622</v>
      </c>
      <c r="AB289" s="107" t="s">
        <v>621</v>
      </c>
      <c r="AC289" s="107" t="s">
        <v>622</v>
      </c>
      <c r="AD289" s="107" t="s">
        <v>621</v>
      </c>
      <c r="AE289" s="107" t="s">
        <v>623</v>
      </c>
      <c r="AF289" s="107" t="s">
        <v>621</v>
      </c>
      <c r="AG289" s="107" t="s">
        <v>622</v>
      </c>
      <c r="AH289" s="107" t="s">
        <v>621</v>
      </c>
      <c r="AI289" s="107" t="s">
        <v>621</v>
      </c>
      <c r="AJ289" s="107" t="s">
        <v>621</v>
      </c>
      <c r="AK289" s="107" t="s">
        <v>623</v>
      </c>
      <c r="AL289" s="107" t="s">
        <v>623</v>
      </c>
      <c r="AM289" s="107" t="s">
        <v>621</v>
      </c>
      <c r="AN289" s="107" t="s">
        <v>622</v>
      </c>
      <c r="AO289" s="107" t="s">
        <v>621</v>
      </c>
      <c r="AP289" s="107" t="s">
        <v>623</v>
      </c>
      <c r="AQ289" s="107" t="s">
        <v>621</v>
      </c>
      <c r="AR289" s="107" t="s">
        <v>621</v>
      </c>
      <c r="AS289" s="107" t="s">
        <v>621</v>
      </c>
      <c r="AT289" s="107" t="s">
        <v>621</v>
      </c>
      <c r="AU289" s="107" t="s">
        <v>623</v>
      </c>
      <c r="AV289" s="107" t="s">
        <v>621</v>
      </c>
      <c r="AW289" s="107" t="s">
        <v>623</v>
      </c>
      <c r="AX289" s="107" t="s">
        <v>622</v>
      </c>
      <c r="AY289" s="107" t="s">
        <v>621</v>
      </c>
      <c r="AZ289" s="107" t="s">
        <v>621</v>
      </c>
      <c r="BA289" s="107" t="s">
        <v>620</v>
      </c>
      <c r="BC289" s="107">
        <f t="shared" si="24"/>
        <v>37</v>
      </c>
      <c r="BD289" s="107">
        <f t="shared" si="25"/>
        <v>5</v>
      </c>
      <c r="BE289" s="107">
        <f t="shared" si="26"/>
        <v>1</v>
      </c>
      <c r="BF289" s="107">
        <f t="shared" si="27"/>
        <v>7</v>
      </c>
      <c r="BG289" s="107">
        <f t="shared" si="28"/>
        <v>0</v>
      </c>
      <c r="BH289" s="107">
        <f t="shared" si="29"/>
        <v>43</v>
      </c>
    </row>
    <row r="290" spans="1:60" x14ac:dyDescent="0.25">
      <c r="A290" s="104">
        <v>1103</v>
      </c>
      <c r="B290" s="69" t="s">
        <v>14</v>
      </c>
      <c r="C290" s="69" t="s">
        <v>290</v>
      </c>
      <c r="D290" s="107" t="s">
        <v>621</v>
      </c>
      <c r="E290" s="107" t="s">
        <v>621</v>
      </c>
      <c r="F290" s="107" t="s">
        <v>621</v>
      </c>
      <c r="G290" s="107" t="s">
        <v>621</v>
      </c>
      <c r="H290" s="107" t="s">
        <v>621</v>
      </c>
      <c r="I290" s="107" t="s">
        <v>621</v>
      </c>
      <c r="J290" s="107" t="s">
        <v>621</v>
      </c>
      <c r="K290" s="107" t="s">
        <v>621</v>
      </c>
      <c r="L290" s="107" t="s">
        <v>621</v>
      </c>
      <c r="M290" s="107" t="s">
        <v>621</v>
      </c>
      <c r="N290" s="107" t="s">
        <v>622</v>
      </c>
      <c r="O290" s="107" t="s">
        <v>621</v>
      </c>
      <c r="P290" s="107" t="s">
        <v>621</v>
      </c>
      <c r="Q290" s="107" t="s">
        <v>623</v>
      </c>
      <c r="R290" s="107" t="s">
        <v>621</v>
      </c>
      <c r="S290" s="107" t="s">
        <v>621</v>
      </c>
      <c r="T290" s="107" t="s">
        <v>621</v>
      </c>
      <c r="U290" s="107" t="s">
        <v>621</v>
      </c>
      <c r="V290" s="107" t="s">
        <v>621</v>
      </c>
      <c r="W290" s="107" t="s">
        <v>621</v>
      </c>
      <c r="X290" s="107" t="s">
        <v>621</v>
      </c>
      <c r="Y290" s="107" t="s">
        <v>621</v>
      </c>
      <c r="Z290" s="107" t="s">
        <v>621</v>
      </c>
      <c r="AA290" s="107" t="s">
        <v>622</v>
      </c>
      <c r="AB290" s="107" t="s">
        <v>623</v>
      </c>
      <c r="AC290" s="107" t="s">
        <v>622</v>
      </c>
      <c r="AD290" s="107" t="s">
        <v>621</v>
      </c>
      <c r="AE290" s="107" t="s">
        <v>621</v>
      </c>
      <c r="AF290" s="107" t="s">
        <v>621</v>
      </c>
      <c r="AG290" s="107" t="s">
        <v>622</v>
      </c>
      <c r="AH290" s="107" t="s">
        <v>621</v>
      </c>
      <c r="AI290" s="107" t="s">
        <v>621</v>
      </c>
      <c r="AJ290" s="107" t="s">
        <v>623</v>
      </c>
      <c r="AK290" s="107" t="s">
        <v>623</v>
      </c>
      <c r="AL290" s="107" t="s">
        <v>623</v>
      </c>
      <c r="AM290" s="107" t="s">
        <v>621</v>
      </c>
      <c r="AN290" s="107" t="s">
        <v>621</v>
      </c>
      <c r="AO290" s="107" t="s">
        <v>621</v>
      </c>
      <c r="AP290" s="107" t="s">
        <v>621</v>
      </c>
      <c r="AQ290" s="107" t="s">
        <v>621</v>
      </c>
      <c r="AR290" s="107" t="s">
        <v>621</v>
      </c>
      <c r="AS290" s="107" t="s">
        <v>621</v>
      </c>
      <c r="AT290" s="107" t="s">
        <v>621</v>
      </c>
      <c r="AU290" s="107" t="s">
        <v>623</v>
      </c>
      <c r="AV290" s="107" t="s">
        <v>621</v>
      </c>
      <c r="AW290" s="107" t="s">
        <v>621</v>
      </c>
      <c r="AX290" s="107" t="s">
        <v>621</v>
      </c>
      <c r="AY290" s="107" t="s">
        <v>623</v>
      </c>
      <c r="AZ290" s="107" t="s">
        <v>621</v>
      </c>
      <c r="BA290" s="107" t="s">
        <v>623</v>
      </c>
      <c r="BC290" s="107">
        <f t="shared" si="24"/>
        <v>38</v>
      </c>
      <c r="BD290" s="107">
        <f t="shared" si="25"/>
        <v>4</v>
      </c>
      <c r="BE290" s="107">
        <f t="shared" si="26"/>
        <v>0</v>
      </c>
      <c r="BF290" s="107">
        <f t="shared" si="27"/>
        <v>8</v>
      </c>
      <c r="BG290" s="107">
        <f t="shared" si="28"/>
        <v>0</v>
      </c>
      <c r="BH290" s="107">
        <f t="shared" si="29"/>
        <v>42</v>
      </c>
    </row>
    <row r="291" spans="1:60" x14ac:dyDescent="0.25">
      <c r="A291" s="104">
        <v>1104</v>
      </c>
      <c r="B291" s="69" t="s">
        <v>292</v>
      </c>
      <c r="C291" s="69" t="s">
        <v>290</v>
      </c>
      <c r="D291" s="107" t="s">
        <v>621</v>
      </c>
      <c r="E291" s="107" t="s">
        <v>621</v>
      </c>
      <c r="F291" s="107" t="s">
        <v>621</v>
      </c>
      <c r="G291" s="107" t="s">
        <v>621</v>
      </c>
      <c r="H291" s="107" t="s">
        <v>621</v>
      </c>
      <c r="I291" s="107" t="s">
        <v>621</v>
      </c>
      <c r="J291" s="107" t="s">
        <v>622</v>
      </c>
      <c r="K291" s="107" t="s">
        <v>623</v>
      </c>
      <c r="L291" s="107" t="s">
        <v>622</v>
      </c>
      <c r="M291" s="107" t="s">
        <v>621</v>
      </c>
      <c r="N291" s="107" t="s">
        <v>621</v>
      </c>
      <c r="O291" s="107" t="s">
        <v>621</v>
      </c>
      <c r="P291" s="107" t="s">
        <v>621</v>
      </c>
      <c r="Q291" s="107" t="s">
        <v>621</v>
      </c>
      <c r="R291" s="107" t="s">
        <v>623</v>
      </c>
      <c r="S291" s="107" t="s">
        <v>621</v>
      </c>
      <c r="T291" s="107" t="s">
        <v>621</v>
      </c>
      <c r="U291" s="107" t="s">
        <v>620</v>
      </c>
      <c r="V291" s="107" t="s">
        <v>621</v>
      </c>
      <c r="W291" s="107" t="s">
        <v>621</v>
      </c>
      <c r="X291" s="107" t="s">
        <v>621</v>
      </c>
      <c r="Y291" s="107" t="s">
        <v>620</v>
      </c>
      <c r="Z291" s="107" t="s">
        <v>621</v>
      </c>
      <c r="AA291" s="107" t="s">
        <v>622</v>
      </c>
      <c r="AB291" s="107" t="s">
        <v>621</v>
      </c>
      <c r="AC291" s="107" t="s">
        <v>622</v>
      </c>
      <c r="AD291" s="107" t="s">
        <v>621</v>
      </c>
      <c r="AE291" s="107" t="s">
        <v>621</v>
      </c>
      <c r="AF291" s="107" t="s">
        <v>621</v>
      </c>
      <c r="AG291" s="107" t="s">
        <v>622</v>
      </c>
      <c r="AH291" s="107" t="s">
        <v>620</v>
      </c>
      <c r="AI291" s="107" t="s">
        <v>621</v>
      </c>
      <c r="AJ291" s="107" t="s">
        <v>620</v>
      </c>
      <c r="AK291" s="107" t="s">
        <v>620</v>
      </c>
      <c r="AL291" s="107" t="s">
        <v>621</v>
      </c>
      <c r="AM291" s="107" t="s">
        <v>621</v>
      </c>
      <c r="AN291" s="107" t="s">
        <v>622</v>
      </c>
      <c r="AO291" s="107" t="s">
        <v>622</v>
      </c>
      <c r="AP291" s="107" t="s">
        <v>621</v>
      </c>
      <c r="AQ291" s="107" t="s">
        <v>621</v>
      </c>
      <c r="AR291" s="107" t="s">
        <v>621</v>
      </c>
      <c r="AS291" s="107" t="s">
        <v>621</v>
      </c>
      <c r="AT291" s="107" t="s">
        <v>621</v>
      </c>
      <c r="AU291" s="107" t="s">
        <v>623</v>
      </c>
      <c r="AV291" s="107" t="s">
        <v>621</v>
      </c>
      <c r="AW291" s="107" t="s">
        <v>621</v>
      </c>
      <c r="AX291" s="107" t="s">
        <v>621</v>
      </c>
      <c r="AY291" s="107" t="s">
        <v>621</v>
      </c>
      <c r="AZ291" s="107" t="s">
        <v>623</v>
      </c>
      <c r="BA291" s="107" t="s">
        <v>621</v>
      </c>
      <c r="BC291" s="107">
        <f t="shared" si="24"/>
        <v>34</v>
      </c>
      <c r="BD291" s="107">
        <f t="shared" si="25"/>
        <v>7</v>
      </c>
      <c r="BE291" s="107">
        <f t="shared" si="26"/>
        <v>5</v>
      </c>
      <c r="BF291" s="107">
        <f t="shared" si="27"/>
        <v>4</v>
      </c>
      <c r="BG291" s="107">
        <f t="shared" si="28"/>
        <v>0</v>
      </c>
      <c r="BH291" s="107">
        <f t="shared" si="29"/>
        <v>46</v>
      </c>
    </row>
    <row r="292" spans="1:60" x14ac:dyDescent="0.25">
      <c r="A292" s="104">
        <v>1105</v>
      </c>
      <c r="B292" s="69" t="s">
        <v>293</v>
      </c>
      <c r="C292" s="69" t="s">
        <v>290</v>
      </c>
      <c r="D292" s="107" t="s">
        <v>621</v>
      </c>
      <c r="E292" s="107" t="s">
        <v>621</v>
      </c>
      <c r="F292" s="107" t="s">
        <v>621</v>
      </c>
      <c r="G292" s="107" t="s">
        <v>621</v>
      </c>
      <c r="H292" s="107" t="s">
        <v>621</v>
      </c>
      <c r="I292" s="107" t="s">
        <v>623</v>
      </c>
      <c r="J292" s="107" t="s">
        <v>622</v>
      </c>
      <c r="K292" s="107" t="s">
        <v>621</v>
      </c>
      <c r="L292" s="107" t="s">
        <v>621</v>
      </c>
      <c r="M292" s="107" t="s">
        <v>621</v>
      </c>
      <c r="N292" s="107" t="s">
        <v>622</v>
      </c>
      <c r="O292" s="107" t="s">
        <v>621</v>
      </c>
      <c r="P292" s="107" t="s">
        <v>621</v>
      </c>
      <c r="Q292" s="107" t="s">
        <v>623</v>
      </c>
      <c r="R292" s="107" t="s">
        <v>621</v>
      </c>
      <c r="S292" s="107" t="s">
        <v>621</v>
      </c>
      <c r="T292" s="107" t="s">
        <v>621</v>
      </c>
      <c r="U292" s="107" t="s">
        <v>621</v>
      </c>
      <c r="V292" s="107" t="s">
        <v>621</v>
      </c>
      <c r="W292" s="107" t="s">
        <v>621</v>
      </c>
      <c r="X292" s="107" t="s">
        <v>621</v>
      </c>
      <c r="Y292" s="107" t="s">
        <v>620</v>
      </c>
      <c r="Z292" s="107" t="s">
        <v>623</v>
      </c>
      <c r="AA292" s="107" t="s">
        <v>621</v>
      </c>
      <c r="AB292" s="107" t="s">
        <v>621</v>
      </c>
      <c r="AC292" s="107" t="s">
        <v>622</v>
      </c>
      <c r="AD292" s="107" t="s">
        <v>621</v>
      </c>
      <c r="AE292" s="107" t="s">
        <v>621</v>
      </c>
      <c r="AF292" s="107" t="s">
        <v>621</v>
      </c>
      <c r="AG292" s="107" t="s">
        <v>622</v>
      </c>
      <c r="AH292" s="107" t="s">
        <v>621</v>
      </c>
      <c r="AI292" s="107" t="s">
        <v>621</v>
      </c>
      <c r="AJ292" s="107" t="s">
        <v>621</v>
      </c>
      <c r="AK292" s="107" t="s">
        <v>621</v>
      </c>
      <c r="AL292" s="107" t="s">
        <v>621</v>
      </c>
      <c r="AM292" s="107" t="s">
        <v>621</v>
      </c>
      <c r="AN292" s="107" t="s">
        <v>622</v>
      </c>
      <c r="AO292" s="107" t="s">
        <v>622</v>
      </c>
      <c r="AP292" s="107" t="s">
        <v>621</v>
      </c>
      <c r="AQ292" s="107" t="s">
        <v>621</v>
      </c>
      <c r="AR292" s="107" t="s">
        <v>622</v>
      </c>
      <c r="AS292" s="107" t="s">
        <v>621</v>
      </c>
      <c r="AT292" s="107" t="s">
        <v>621</v>
      </c>
      <c r="AU292" s="107" t="s">
        <v>621</v>
      </c>
      <c r="AV292" s="107" t="s">
        <v>623</v>
      </c>
      <c r="AW292" s="107" t="s">
        <v>621</v>
      </c>
      <c r="AX292" s="107" t="s">
        <v>621</v>
      </c>
      <c r="AY292" s="107" t="s">
        <v>621</v>
      </c>
      <c r="AZ292" s="107" t="s">
        <v>621</v>
      </c>
      <c r="BA292" s="107" t="s">
        <v>621</v>
      </c>
      <c r="BC292" s="107">
        <f t="shared" si="24"/>
        <v>38</v>
      </c>
      <c r="BD292" s="107">
        <f t="shared" si="25"/>
        <v>7</v>
      </c>
      <c r="BE292" s="107">
        <f t="shared" si="26"/>
        <v>1</v>
      </c>
      <c r="BF292" s="107">
        <f t="shared" si="27"/>
        <v>4</v>
      </c>
      <c r="BG292" s="107">
        <f t="shared" si="28"/>
        <v>0</v>
      </c>
      <c r="BH292" s="107">
        <f t="shared" si="29"/>
        <v>46</v>
      </c>
    </row>
    <row r="293" spans="1:60" x14ac:dyDescent="0.25">
      <c r="A293" s="104">
        <v>1106</v>
      </c>
      <c r="B293" s="69" t="s">
        <v>197</v>
      </c>
      <c r="C293" s="69" t="s">
        <v>290</v>
      </c>
      <c r="D293" s="107" t="s">
        <v>621</v>
      </c>
      <c r="E293" s="107" t="s">
        <v>621</v>
      </c>
      <c r="F293" s="107" t="s">
        <v>621</v>
      </c>
      <c r="G293" s="107" t="s">
        <v>623</v>
      </c>
      <c r="H293" s="107" t="s">
        <v>621</v>
      </c>
      <c r="I293" s="107" t="s">
        <v>623</v>
      </c>
      <c r="J293" s="107" t="s">
        <v>621</v>
      </c>
      <c r="K293" s="107" t="s">
        <v>623</v>
      </c>
      <c r="L293" s="107" t="s">
        <v>622</v>
      </c>
      <c r="M293" s="107" t="s">
        <v>621</v>
      </c>
      <c r="N293" s="107" t="s">
        <v>622</v>
      </c>
      <c r="O293" s="107" t="s">
        <v>621</v>
      </c>
      <c r="P293" s="107" t="s">
        <v>621</v>
      </c>
      <c r="Q293" s="107" t="s">
        <v>621</v>
      </c>
      <c r="R293" s="107" t="s">
        <v>621</v>
      </c>
      <c r="S293" s="107" t="s">
        <v>621</v>
      </c>
      <c r="T293" s="107" t="s">
        <v>621</v>
      </c>
      <c r="U293" s="107" t="s">
        <v>621</v>
      </c>
      <c r="V293" s="107" t="s">
        <v>621</v>
      </c>
      <c r="W293" s="107" t="s">
        <v>621</v>
      </c>
      <c r="X293" s="107" t="s">
        <v>621</v>
      </c>
      <c r="Y293" s="107" t="s">
        <v>621</v>
      </c>
      <c r="Z293" s="107" t="s">
        <v>621</v>
      </c>
      <c r="AA293" s="107" t="s">
        <v>622</v>
      </c>
      <c r="AB293" s="107" t="s">
        <v>623</v>
      </c>
      <c r="AC293" s="107" t="s">
        <v>622</v>
      </c>
      <c r="AD293" s="107" t="s">
        <v>621</v>
      </c>
      <c r="AE293" s="107" t="s">
        <v>621</v>
      </c>
      <c r="AF293" s="107" t="s">
        <v>621</v>
      </c>
      <c r="AG293" s="107" t="s">
        <v>622</v>
      </c>
      <c r="AH293" s="107" t="s">
        <v>621</v>
      </c>
      <c r="AI293" s="107" t="s">
        <v>621</v>
      </c>
      <c r="AJ293" s="107" t="s">
        <v>621</v>
      </c>
      <c r="AK293" s="107" t="s">
        <v>621</v>
      </c>
      <c r="AL293" s="107" t="s">
        <v>621</v>
      </c>
      <c r="AM293" s="107" t="s">
        <v>621</v>
      </c>
      <c r="AN293" s="107" t="s">
        <v>621</v>
      </c>
      <c r="AO293" s="107" t="s">
        <v>621</v>
      </c>
      <c r="AP293" s="107" t="s">
        <v>621</v>
      </c>
      <c r="AQ293" s="107" t="s">
        <v>623</v>
      </c>
      <c r="AR293" s="107" t="s">
        <v>621</v>
      </c>
      <c r="AS293" s="107" t="s">
        <v>621</v>
      </c>
      <c r="AT293" s="107" t="s">
        <v>621</v>
      </c>
      <c r="AU293" s="107" t="s">
        <v>623</v>
      </c>
      <c r="AV293" s="107" t="s">
        <v>621</v>
      </c>
      <c r="AW293" s="107" t="s">
        <v>623</v>
      </c>
      <c r="AX293" s="107" t="s">
        <v>621</v>
      </c>
      <c r="AY293" s="107" t="s">
        <v>623</v>
      </c>
      <c r="AZ293" s="107" t="s">
        <v>623</v>
      </c>
      <c r="BA293" s="107" t="s">
        <v>621</v>
      </c>
      <c r="BC293" s="107">
        <f t="shared" si="24"/>
        <v>36</v>
      </c>
      <c r="BD293" s="107">
        <f t="shared" si="25"/>
        <v>5</v>
      </c>
      <c r="BE293" s="107">
        <f t="shared" si="26"/>
        <v>0</v>
      </c>
      <c r="BF293" s="107">
        <f t="shared" si="27"/>
        <v>9</v>
      </c>
      <c r="BG293" s="107">
        <f t="shared" si="28"/>
        <v>0</v>
      </c>
      <c r="BH293" s="107">
        <f t="shared" si="29"/>
        <v>41</v>
      </c>
    </row>
    <row r="294" spans="1:60" x14ac:dyDescent="0.25">
      <c r="A294" s="104">
        <v>1107</v>
      </c>
      <c r="B294" s="69" t="s">
        <v>198</v>
      </c>
      <c r="C294" s="69" t="s">
        <v>290</v>
      </c>
      <c r="D294" s="107" t="s">
        <v>621</v>
      </c>
      <c r="E294" s="107" t="s">
        <v>621</v>
      </c>
      <c r="F294" s="107" t="s">
        <v>623</v>
      </c>
      <c r="G294" s="107" t="s">
        <v>621</v>
      </c>
      <c r="H294" s="107" t="s">
        <v>621</v>
      </c>
      <c r="I294" s="107" t="s">
        <v>623</v>
      </c>
      <c r="J294" s="107" t="s">
        <v>621</v>
      </c>
      <c r="K294" s="107" t="s">
        <v>623</v>
      </c>
      <c r="L294" s="107" t="s">
        <v>621</v>
      </c>
      <c r="M294" s="107" t="s">
        <v>621</v>
      </c>
      <c r="N294" s="107" t="s">
        <v>620</v>
      </c>
      <c r="O294" s="107" t="s">
        <v>621</v>
      </c>
      <c r="P294" s="107" t="s">
        <v>621</v>
      </c>
      <c r="Q294" s="107" t="s">
        <v>623</v>
      </c>
      <c r="R294" s="107" t="s">
        <v>621</v>
      </c>
      <c r="S294" s="107" t="s">
        <v>621</v>
      </c>
      <c r="T294" s="107" t="s">
        <v>621</v>
      </c>
      <c r="U294" s="107" t="s">
        <v>621</v>
      </c>
      <c r="V294" s="107" t="s">
        <v>621</v>
      </c>
      <c r="W294" s="107" t="s">
        <v>621</v>
      </c>
      <c r="X294" s="107" t="s">
        <v>621</v>
      </c>
      <c r="Y294" s="107" t="s">
        <v>621</v>
      </c>
      <c r="Z294" s="107" t="s">
        <v>621</v>
      </c>
      <c r="AA294" s="107" t="s">
        <v>622</v>
      </c>
      <c r="AB294" s="107" t="s">
        <v>623</v>
      </c>
      <c r="AC294" s="107" t="s">
        <v>622</v>
      </c>
      <c r="AD294" s="107" t="s">
        <v>621</v>
      </c>
      <c r="AE294" s="107" t="s">
        <v>621</v>
      </c>
      <c r="AF294" s="107" t="s">
        <v>621</v>
      </c>
      <c r="AG294" s="107" t="s">
        <v>623</v>
      </c>
      <c r="AH294" s="107" t="s">
        <v>620</v>
      </c>
      <c r="AI294" s="107" t="s">
        <v>621</v>
      </c>
      <c r="AJ294" s="107" t="s">
        <v>621</v>
      </c>
      <c r="AK294" s="107" t="s">
        <v>621</v>
      </c>
      <c r="AL294" s="107" t="s">
        <v>621</v>
      </c>
      <c r="AM294" s="107" t="s">
        <v>621</v>
      </c>
      <c r="AN294" s="107" t="s">
        <v>622</v>
      </c>
      <c r="AO294" s="107" t="s">
        <v>621</v>
      </c>
      <c r="AP294" s="107" t="s">
        <v>621</v>
      </c>
      <c r="AQ294" s="107" t="s">
        <v>621</v>
      </c>
      <c r="AR294" s="107" t="s">
        <v>621</v>
      </c>
      <c r="AS294" s="107" t="s">
        <v>621</v>
      </c>
      <c r="AT294" s="107" t="s">
        <v>621</v>
      </c>
      <c r="AU294" s="107" t="s">
        <v>621</v>
      </c>
      <c r="AV294" s="107" t="s">
        <v>621</v>
      </c>
      <c r="AW294" s="107" t="s">
        <v>623</v>
      </c>
      <c r="AX294" s="107" t="s">
        <v>621</v>
      </c>
      <c r="AY294" s="107" t="s">
        <v>623</v>
      </c>
      <c r="AZ294" s="107" t="s">
        <v>621</v>
      </c>
      <c r="BA294" s="107" t="s">
        <v>620</v>
      </c>
      <c r="BC294" s="107">
        <f t="shared" si="24"/>
        <v>36</v>
      </c>
      <c r="BD294" s="107">
        <f t="shared" si="25"/>
        <v>3</v>
      </c>
      <c r="BE294" s="107">
        <f t="shared" si="26"/>
        <v>3</v>
      </c>
      <c r="BF294" s="107">
        <f t="shared" si="27"/>
        <v>8</v>
      </c>
      <c r="BG294" s="107">
        <f t="shared" si="28"/>
        <v>0</v>
      </c>
      <c r="BH294" s="107">
        <f t="shared" si="29"/>
        <v>42</v>
      </c>
    </row>
    <row r="295" spans="1:60" x14ac:dyDescent="0.25">
      <c r="A295" s="104">
        <v>1108</v>
      </c>
      <c r="B295" s="69" t="s">
        <v>294</v>
      </c>
      <c r="C295" s="69" t="s">
        <v>290</v>
      </c>
      <c r="D295" s="107" t="s">
        <v>621</v>
      </c>
      <c r="E295" s="107" t="s">
        <v>621</v>
      </c>
      <c r="F295" s="107" t="s">
        <v>621</v>
      </c>
      <c r="G295" s="107" t="s">
        <v>621</v>
      </c>
      <c r="H295" s="107" t="s">
        <v>621</v>
      </c>
      <c r="I295" s="107" t="s">
        <v>623</v>
      </c>
      <c r="J295" s="107" t="s">
        <v>621</v>
      </c>
      <c r="K295" s="107" t="s">
        <v>622</v>
      </c>
      <c r="L295" s="107" t="s">
        <v>622</v>
      </c>
      <c r="M295" s="107" t="s">
        <v>621</v>
      </c>
      <c r="N295" s="107" t="s">
        <v>622</v>
      </c>
      <c r="O295" s="107" t="s">
        <v>621</v>
      </c>
      <c r="P295" s="107" t="s">
        <v>621</v>
      </c>
      <c r="Q295" s="107" t="s">
        <v>621</v>
      </c>
      <c r="R295" s="107" t="s">
        <v>621</v>
      </c>
      <c r="S295" s="107" t="s">
        <v>621</v>
      </c>
      <c r="T295" s="107" t="s">
        <v>621</v>
      </c>
      <c r="U295" s="107" t="s">
        <v>623</v>
      </c>
      <c r="V295" s="107" t="s">
        <v>621</v>
      </c>
      <c r="W295" s="107" t="s">
        <v>623</v>
      </c>
      <c r="X295" s="107" t="s">
        <v>621</v>
      </c>
      <c r="Y295" s="107" t="s">
        <v>620</v>
      </c>
      <c r="Z295" s="107" t="s">
        <v>621</v>
      </c>
      <c r="AA295" s="107" t="s">
        <v>621</v>
      </c>
      <c r="AB295" s="107" t="s">
        <v>621</v>
      </c>
      <c r="AC295" s="107" t="s">
        <v>622</v>
      </c>
      <c r="AD295" s="107" t="s">
        <v>621</v>
      </c>
      <c r="AE295" s="107" t="s">
        <v>621</v>
      </c>
      <c r="AF295" s="107" t="s">
        <v>621</v>
      </c>
      <c r="AG295" s="107" t="s">
        <v>621</v>
      </c>
      <c r="AH295" s="107" t="s">
        <v>621</v>
      </c>
      <c r="AI295" s="107" t="s">
        <v>621</v>
      </c>
      <c r="AJ295" s="107" t="s">
        <v>621</v>
      </c>
      <c r="AK295" s="107" t="s">
        <v>621</v>
      </c>
      <c r="AL295" s="107" t="s">
        <v>621</v>
      </c>
      <c r="AM295" s="107" t="s">
        <v>621</v>
      </c>
      <c r="AN295" s="107" t="s">
        <v>622</v>
      </c>
      <c r="AO295" s="107" t="s">
        <v>622</v>
      </c>
      <c r="AP295" s="107" t="s">
        <v>622</v>
      </c>
      <c r="AQ295" s="107" t="s">
        <v>621</v>
      </c>
      <c r="AR295" s="107" t="s">
        <v>621</v>
      </c>
      <c r="AS295" s="107" t="s">
        <v>621</v>
      </c>
      <c r="AT295" s="107" t="s">
        <v>621</v>
      </c>
      <c r="AU295" s="107" t="s">
        <v>623</v>
      </c>
      <c r="AV295" s="107" t="s">
        <v>623</v>
      </c>
      <c r="AW295" s="107" t="s">
        <v>621</v>
      </c>
      <c r="AX295" s="107" t="s">
        <v>621</v>
      </c>
      <c r="AY295" s="107" t="s">
        <v>621</v>
      </c>
      <c r="AZ295" s="107" t="s">
        <v>621</v>
      </c>
      <c r="BA295" s="107" t="s">
        <v>621</v>
      </c>
      <c r="BC295" s="107">
        <f t="shared" si="24"/>
        <v>37</v>
      </c>
      <c r="BD295" s="107">
        <f t="shared" si="25"/>
        <v>7</v>
      </c>
      <c r="BE295" s="107">
        <f t="shared" si="26"/>
        <v>1</v>
      </c>
      <c r="BF295" s="107">
        <f t="shared" si="27"/>
        <v>5</v>
      </c>
      <c r="BG295" s="107">
        <f t="shared" si="28"/>
        <v>0</v>
      </c>
      <c r="BH295" s="107">
        <f t="shared" si="29"/>
        <v>45</v>
      </c>
    </row>
    <row r="296" spans="1:60" x14ac:dyDescent="0.25">
      <c r="A296" s="104">
        <v>1111</v>
      </c>
      <c r="B296" s="69" t="s">
        <v>298</v>
      </c>
      <c r="C296" s="69" t="s">
        <v>290</v>
      </c>
      <c r="D296" s="107" t="s">
        <v>621</v>
      </c>
      <c r="E296" s="107" t="s">
        <v>621</v>
      </c>
      <c r="F296" s="107" t="s">
        <v>623</v>
      </c>
      <c r="G296" s="107" t="s">
        <v>621</v>
      </c>
      <c r="H296" s="107" t="s">
        <v>621</v>
      </c>
      <c r="I296" s="107" t="s">
        <v>623</v>
      </c>
      <c r="J296" s="107" t="s">
        <v>622</v>
      </c>
      <c r="K296" s="107" t="s">
        <v>622</v>
      </c>
      <c r="L296" s="107" t="s">
        <v>620</v>
      </c>
      <c r="M296" s="107" t="s">
        <v>621</v>
      </c>
      <c r="N296" s="107" t="s">
        <v>620</v>
      </c>
      <c r="O296" s="107" t="s">
        <v>623</v>
      </c>
      <c r="P296" s="107" t="s">
        <v>621</v>
      </c>
      <c r="Q296" s="107" t="s">
        <v>623</v>
      </c>
      <c r="R296" s="107" t="s">
        <v>623</v>
      </c>
      <c r="S296" s="107" t="s">
        <v>621</v>
      </c>
      <c r="T296" s="107" t="s">
        <v>621</v>
      </c>
      <c r="U296" s="107" t="s">
        <v>622</v>
      </c>
      <c r="V296" s="107" t="s">
        <v>623</v>
      </c>
      <c r="W296" s="107" t="s">
        <v>621</v>
      </c>
      <c r="X296" s="107" t="s">
        <v>621</v>
      </c>
      <c r="Y296" s="107" t="s">
        <v>621</v>
      </c>
      <c r="Z296" s="107" t="s">
        <v>621</v>
      </c>
      <c r="AA296" s="107" t="s">
        <v>623</v>
      </c>
      <c r="AB296" s="107" t="s">
        <v>623</v>
      </c>
      <c r="AC296" s="107" t="s">
        <v>622</v>
      </c>
      <c r="AD296" s="107" t="s">
        <v>620</v>
      </c>
      <c r="AE296" s="107" t="s">
        <v>623</v>
      </c>
      <c r="AF296" s="107" t="s">
        <v>621</v>
      </c>
      <c r="AG296" s="107" t="s">
        <v>622</v>
      </c>
      <c r="AH296" s="107" t="s">
        <v>621</v>
      </c>
      <c r="AI296" s="107" t="s">
        <v>621</v>
      </c>
      <c r="AJ296" s="107" t="s">
        <v>620</v>
      </c>
      <c r="AK296" s="107" t="s">
        <v>620</v>
      </c>
      <c r="AL296" s="107" t="s">
        <v>621</v>
      </c>
      <c r="AM296" s="107" t="s">
        <v>623</v>
      </c>
      <c r="AN296" s="107" t="s">
        <v>622</v>
      </c>
      <c r="AO296" s="107" t="s">
        <v>622</v>
      </c>
      <c r="AP296" s="107" t="s">
        <v>620</v>
      </c>
      <c r="AQ296" s="107" t="s">
        <v>621</v>
      </c>
      <c r="AR296" s="107" t="s">
        <v>621</v>
      </c>
      <c r="AS296" s="107" t="s">
        <v>621</v>
      </c>
      <c r="AT296" s="107" t="s">
        <v>621</v>
      </c>
      <c r="AU296" s="107" t="s">
        <v>623</v>
      </c>
      <c r="AV296" s="107" t="s">
        <v>621</v>
      </c>
      <c r="AW296" s="107" t="s">
        <v>620</v>
      </c>
      <c r="AX296" s="107" t="s">
        <v>621</v>
      </c>
      <c r="AY296" s="107" t="s">
        <v>623</v>
      </c>
      <c r="AZ296" s="107" t="s">
        <v>620</v>
      </c>
      <c r="BA296" s="107" t="s">
        <v>620</v>
      </c>
      <c r="BC296" s="107">
        <f t="shared" si="24"/>
        <v>22</v>
      </c>
      <c r="BD296" s="107">
        <f t="shared" si="25"/>
        <v>7</v>
      </c>
      <c r="BE296" s="107">
        <f t="shared" si="26"/>
        <v>9</v>
      </c>
      <c r="BF296" s="107">
        <f t="shared" si="27"/>
        <v>12</v>
      </c>
      <c r="BG296" s="107">
        <f t="shared" si="28"/>
        <v>0</v>
      </c>
      <c r="BH296" s="107">
        <f t="shared" si="29"/>
        <v>38</v>
      </c>
    </row>
    <row r="297" spans="1:60" x14ac:dyDescent="0.25">
      <c r="A297" s="104">
        <v>1112</v>
      </c>
      <c r="B297" s="69" t="s">
        <v>297</v>
      </c>
      <c r="C297" s="69" t="s">
        <v>290</v>
      </c>
      <c r="D297" s="107" t="s">
        <v>621</v>
      </c>
      <c r="E297" s="107" t="s">
        <v>621</v>
      </c>
      <c r="F297" s="107" t="s">
        <v>621</v>
      </c>
      <c r="G297" s="107" t="s">
        <v>621</v>
      </c>
      <c r="H297" s="107" t="s">
        <v>621</v>
      </c>
      <c r="I297" s="107" t="s">
        <v>621</v>
      </c>
      <c r="J297" s="107" t="s">
        <v>623</v>
      </c>
      <c r="K297" s="107" t="s">
        <v>622</v>
      </c>
      <c r="L297" s="107" t="s">
        <v>622</v>
      </c>
      <c r="M297" s="107" t="s">
        <v>621</v>
      </c>
      <c r="N297" s="107" t="s">
        <v>622</v>
      </c>
      <c r="O297" s="107" t="s">
        <v>621</v>
      </c>
      <c r="P297" s="107" t="s">
        <v>621</v>
      </c>
      <c r="Q297" s="107" t="s">
        <v>623</v>
      </c>
      <c r="R297" s="107" t="s">
        <v>621</v>
      </c>
      <c r="S297" s="107" t="s">
        <v>621</v>
      </c>
      <c r="T297" s="107" t="s">
        <v>621</v>
      </c>
      <c r="U297" s="107" t="s">
        <v>621</v>
      </c>
      <c r="V297" s="107" t="s">
        <v>621</v>
      </c>
      <c r="W297" s="107" t="s">
        <v>621</v>
      </c>
      <c r="X297" s="107" t="s">
        <v>621</v>
      </c>
      <c r="Y297" s="107" t="s">
        <v>621</v>
      </c>
      <c r="Z297" s="107" t="s">
        <v>621</v>
      </c>
      <c r="AA297" s="107" t="s">
        <v>621</v>
      </c>
      <c r="AB297" s="107" t="s">
        <v>621</v>
      </c>
      <c r="AC297" s="107" t="s">
        <v>622</v>
      </c>
      <c r="AD297" s="107" t="s">
        <v>621</v>
      </c>
      <c r="AE297" s="107" t="s">
        <v>621</v>
      </c>
      <c r="AF297" s="107" t="s">
        <v>621</v>
      </c>
      <c r="AG297" s="107" t="s">
        <v>622</v>
      </c>
      <c r="AH297" s="107" t="s">
        <v>621</v>
      </c>
      <c r="AI297" s="107" t="s">
        <v>621</v>
      </c>
      <c r="AJ297" s="107" t="s">
        <v>620</v>
      </c>
      <c r="AK297" s="107" t="s">
        <v>620</v>
      </c>
      <c r="AL297" s="107" t="s">
        <v>623</v>
      </c>
      <c r="AM297" s="107" t="s">
        <v>621</v>
      </c>
      <c r="AN297" s="107" t="s">
        <v>622</v>
      </c>
      <c r="AO297" s="107" t="s">
        <v>621</v>
      </c>
      <c r="AP297" s="107" t="s">
        <v>620</v>
      </c>
      <c r="AQ297" s="107" t="s">
        <v>621</v>
      </c>
      <c r="AR297" s="107" t="s">
        <v>621</v>
      </c>
      <c r="AS297" s="107" t="s">
        <v>621</v>
      </c>
      <c r="AT297" s="107" t="s">
        <v>621</v>
      </c>
      <c r="AU297" s="107" t="s">
        <v>621</v>
      </c>
      <c r="AV297" s="107" t="s">
        <v>621</v>
      </c>
      <c r="AW297" s="107" t="s">
        <v>623</v>
      </c>
      <c r="AX297" s="107" t="s">
        <v>623</v>
      </c>
      <c r="AY297" s="107" t="s">
        <v>623</v>
      </c>
      <c r="AZ297" s="107" t="s">
        <v>621</v>
      </c>
      <c r="BA297" s="107" t="s">
        <v>621</v>
      </c>
      <c r="BC297" s="107">
        <f t="shared" si="24"/>
        <v>35</v>
      </c>
      <c r="BD297" s="107">
        <f t="shared" si="25"/>
        <v>6</v>
      </c>
      <c r="BE297" s="107">
        <f t="shared" si="26"/>
        <v>3</v>
      </c>
      <c r="BF297" s="107">
        <f t="shared" si="27"/>
        <v>6</v>
      </c>
      <c r="BG297" s="107">
        <f t="shared" si="28"/>
        <v>0</v>
      </c>
      <c r="BH297" s="107">
        <f t="shared" si="29"/>
        <v>44</v>
      </c>
    </row>
    <row r="298" spans="1:60" x14ac:dyDescent="0.25">
      <c r="A298" s="104">
        <v>1113</v>
      </c>
      <c r="B298" s="69" t="s">
        <v>299</v>
      </c>
      <c r="C298" s="69" t="s">
        <v>290</v>
      </c>
      <c r="D298" s="107" t="s">
        <v>621</v>
      </c>
      <c r="E298" s="107" t="s">
        <v>621</v>
      </c>
      <c r="F298" s="107" t="s">
        <v>621</v>
      </c>
      <c r="G298" s="107" t="s">
        <v>621</v>
      </c>
      <c r="H298" s="107" t="s">
        <v>621</v>
      </c>
      <c r="I298" s="107" t="s">
        <v>623</v>
      </c>
      <c r="J298" s="107" t="s">
        <v>621</v>
      </c>
      <c r="K298" s="107" t="s">
        <v>622</v>
      </c>
      <c r="L298" s="107" t="s">
        <v>622</v>
      </c>
      <c r="M298" s="107" t="s">
        <v>621</v>
      </c>
      <c r="N298" s="107" t="s">
        <v>620</v>
      </c>
      <c r="O298" s="107" t="s">
        <v>623</v>
      </c>
      <c r="P298" s="107" t="s">
        <v>621</v>
      </c>
      <c r="Q298" s="107" t="s">
        <v>623</v>
      </c>
      <c r="R298" s="107" t="s">
        <v>621</v>
      </c>
      <c r="S298" s="107" t="s">
        <v>621</v>
      </c>
      <c r="T298" s="107" t="s">
        <v>621</v>
      </c>
      <c r="U298" s="107" t="s">
        <v>621</v>
      </c>
      <c r="V298" s="107" t="s">
        <v>621</v>
      </c>
      <c r="W298" s="107" t="s">
        <v>621</v>
      </c>
      <c r="X298" s="107" t="s">
        <v>620</v>
      </c>
      <c r="Y298" s="107" t="s">
        <v>621</v>
      </c>
      <c r="Z298" s="107" t="s">
        <v>621</v>
      </c>
      <c r="AA298" s="107" t="s">
        <v>621</v>
      </c>
      <c r="AB298" s="107" t="s">
        <v>623</v>
      </c>
      <c r="AC298" s="107" t="s">
        <v>622</v>
      </c>
      <c r="AD298" s="107" t="s">
        <v>621</v>
      </c>
      <c r="AE298" s="107" t="s">
        <v>621</v>
      </c>
      <c r="AF298" s="107" t="s">
        <v>621</v>
      </c>
      <c r="AG298" s="107" t="s">
        <v>621</v>
      </c>
      <c r="AH298" s="107" t="s">
        <v>621</v>
      </c>
      <c r="AI298" s="107" t="s">
        <v>621</v>
      </c>
      <c r="AJ298" s="107" t="s">
        <v>621</v>
      </c>
      <c r="AK298" s="107" t="s">
        <v>621</v>
      </c>
      <c r="AL298" s="107" t="s">
        <v>621</v>
      </c>
      <c r="AM298" s="107" t="s">
        <v>621</v>
      </c>
      <c r="AN298" s="107" t="s">
        <v>621</v>
      </c>
      <c r="AO298" s="107" t="s">
        <v>621</v>
      </c>
      <c r="AP298" s="107" t="s">
        <v>620</v>
      </c>
      <c r="AQ298" s="107" t="s">
        <v>621</v>
      </c>
      <c r="AR298" s="107" t="s">
        <v>621</v>
      </c>
      <c r="AS298" s="107" t="s">
        <v>623</v>
      </c>
      <c r="AT298" s="107" t="s">
        <v>621</v>
      </c>
      <c r="AU298" s="107" t="s">
        <v>623</v>
      </c>
      <c r="AV298" s="107" t="s">
        <v>621</v>
      </c>
      <c r="AW298" s="107" t="s">
        <v>623</v>
      </c>
      <c r="AX298" s="107" t="s">
        <v>622</v>
      </c>
      <c r="AY298" s="107" t="s">
        <v>621</v>
      </c>
      <c r="AZ298" s="107" t="s">
        <v>621</v>
      </c>
      <c r="BA298" s="107" t="s">
        <v>621</v>
      </c>
      <c r="BC298" s="107">
        <f t="shared" si="24"/>
        <v>36</v>
      </c>
      <c r="BD298" s="107">
        <f t="shared" si="25"/>
        <v>4</v>
      </c>
      <c r="BE298" s="107">
        <f t="shared" si="26"/>
        <v>3</v>
      </c>
      <c r="BF298" s="107">
        <f t="shared" si="27"/>
        <v>7</v>
      </c>
      <c r="BG298" s="107">
        <f t="shared" si="28"/>
        <v>0</v>
      </c>
      <c r="BH298" s="107">
        <f t="shared" si="29"/>
        <v>43</v>
      </c>
    </row>
    <row r="299" spans="1:60" x14ac:dyDescent="0.25">
      <c r="A299" s="104">
        <v>1114</v>
      </c>
      <c r="B299" s="69" t="s">
        <v>634</v>
      </c>
      <c r="C299" s="69" t="s">
        <v>290</v>
      </c>
      <c r="D299" s="107" t="s">
        <v>621</v>
      </c>
      <c r="E299" s="107" t="s">
        <v>621</v>
      </c>
      <c r="F299" s="107" t="s">
        <v>621</v>
      </c>
      <c r="G299" s="107" t="s">
        <v>621</v>
      </c>
      <c r="H299" s="107" t="s">
        <v>621</v>
      </c>
      <c r="I299" s="107" t="s">
        <v>621</v>
      </c>
      <c r="J299" s="107" t="s">
        <v>621</v>
      </c>
      <c r="K299" s="107" t="s">
        <v>621</v>
      </c>
      <c r="L299" s="107" t="s">
        <v>622</v>
      </c>
      <c r="M299" s="107" t="s">
        <v>621</v>
      </c>
      <c r="N299" s="107" t="s">
        <v>622</v>
      </c>
      <c r="O299" s="107" t="s">
        <v>621</v>
      </c>
      <c r="P299" s="107" t="s">
        <v>621</v>
      </c>
      <c r="Q299" s="107" t="s">
        <v>621</v>
      </c>
      <c r="R299" s="107" t="s">
        <v>623</v>
      </c>
      <c r="S299" s="107" t="s">
        <v>621</v>
      </c>
      <c r="T299" s="107" t="s">
        <v>621</v>
      </c>
      <c r="U299" s="107" t="s">
        <v>623</v>
      </c>
      <c r="V299" s="107" t="s">
        <v>621</v>
      </c>
      <c r="W299" s="107" t="s">
        <v>623</v>
      </c>
      <c r="X299" s="107" t="s">
        <v>621</v>
      </c>
      <c r="Y299" s="107" t="s">
        <v>620</v>
      </c>
      <c r="Z299" s="107" t="s">
        <v>621</v>
      </c>
      <c r="AA299" s="107" t="s">
        <v>621</v>
      </c>
      <c r="AB299" s="107" t="s">
        <v>621</v>
      </c>
      <c r="AC299" s="107" t="s">
        <v>622</v>
      </c>
      <c r="AD299" s="107" t="s">
        <v>621</v>
      </c>
      <c r="AE299" s="107" t="s">
        <v>621</v>
      </c>
      <c r="AF299" s="107" t="s">
        <v>621</v>
      </c>
      <c r="AG299" s="107" t="s">
        <v>621</v>
      </c>
      <c r="AH299" s="107" t="s">
        <v>621</v>
      </c>
      <c r="AI299" s="107" t="s">
        <v>621</v>
      </c>
      <c r="AJ299" s="107" t="s">
        <v>621</v>
      </c>
      <c r="AK299" s="107" t="s">
        <v>621</v>
      </c>
      <c r="AL299" s="107" t="s">
        <v>621</v>
      </c>
      <c r="AM299" s="107" t="s">
        <v>621</v>
      </c>
      <c r="AN299" s="107" t="s">
        <v>622</v>
      </c>
      <c r="AO299" s="107" t="s">
        <v>622</v>
      </c>
      <c r="AP299" s="107" t="s">
        <v>623</v>
      </c>
      <c r="AQ299" s="107" t="s">
        <v>621</v>
      </c>
      <c r="AR299" s="107" t="s">
        <v>621</v>
      </c>
      <c r="AS299" s="107" t="s">
        <v>621</v>
      </c>
      <c r="AT299" s="107" t="s">
        <v>621</v>
      </c>
      <c r="AU299" s="107" t="s">
        <v>621</v>
      </c>
      <c r="AV299" s="107" t="s">
        <v>621</v>
      </c>
      <c r="AW299" s="107" t="s">
        <v>623</v>
      </c>
      <c r="AX299" s="107" t="s">
        <v>622</v>
      </c>
      <c r="AY299" s="107" t="s">
        <v>621</v>
      </c>
      <c r="AZ299" s="107" t="s">
        <v>621</v>
      </c>
      <c r="BA299" s="107" t="s">
        <v>621</v>
      </c>
      <c r="BC299" s="107">
        <f t="shared" si="24"/>
        <v>38</v>
      </c>
      <c r="BD299" s="107">
        <f t="shared" si="25"/>
        <v>6</v>
      </c>
      <c r="BE299" s="107">
        <f t="shared" si="26"/>
        <v>1</v>
      </c>
      <c r="BF299" s="107">
        <f t="shared" si="27"/>
        <v>5</v>
      </c>
      <c r="BG299" s="107">
        <f t="shared" si="28"/>
        <v>0</v>
      </c>
      <c r="BH299" s="107">
        <f t="shared" si="29"/>
        <v>45</v>
      </c>
    </row>
    <row r="300" spans="1:60" x14ac:dyDescent="0.25">
      <c r="A300" s="104">
        <v>1201</v>
      </c>
      <c r="B300" s="69" t="s">
        <v>300</v>
      </c>
      <c r="C300" s="69" t="s">
        <v>301</v>
      </c>
      <c r="D300" s="107" t="s">
        <v>621</v>
      </c>
      <c r="E300" s="107" t="s">
        <v>621</v>
      </c>
      <c r="F300" s="107" t="s">
        <v>623</v>
      </c>
      <c r="G300" s="107" t="s">
        <v>621</v>
      </c>
      <c r="H300" s="107" t="s">
        <v>621</v>
      </c>
      <c r="I300" s="107" t="s">
        <v>621</v>
      </c>
      <c r="J300" s="107" t="s">
        <v>621</v>
      </c>
      <c r="K300" s="107" t="s">
        <v>623</v>
      </c>
      <c r="L300" s="107" t="s">
        <v>622</v>
      </c>
      <c r="M300" s="107" t="s">
        <v>621</v>
      </c>
      <c r="N300" s="107" t="s">
        <v>621</v>
      </c>
      <c r="O300" s="107" t="s">
        <v>621</v>
      </c>
      <c r="P300" s="107" t="s">
        <v>621</v>
      </c>
      <c r="Q300" s="107" t="s">
        <v>621</v>
      </c>
      <c r="R300" s="107" t="s">
        <v>621</v>
      </c>
      <c r="S300" s="107" t="s">
        <v>621</v>
      </c>
      <c r="T300" s="107" t="s">
        <v>621</v>
      </c>
      <c r="U300" s="107" t="s">
        <v>620</v>
      </c>
      <c r="V300" s="107" t="s">
        <v>621</v>
      </c>
      <c r="W300" s="107" t="s">
        <v>621</v>
      </c>
      <c r="X300" s="107" t="s">
        <v>621</v>
      </c>
      <c r="Y300" s="107" t="s">
        <v>620</v>
      </c>
      <c r="Z300" s="107" t="s">
        <v>623</v>
      </c>
      <c r="AA300" s="107" t="s">
        <v>621</v>
      </c>
      <c r="AB300" s="107" t="s">
        <v>621</v>
      </c>
      <c r="AC300" s="107" t="s">
        <v>622</v>
      </c>
      <c r="AD300" s="107" t="s">
        <v>621</v>
      </c>
      <c r="AE300" s="107" t="s">
        <v>621</v>
      </c>
      <c r="AF300" s="107" t="s">
        <v>621</v>
      </c>
      <c r="AG300" s="107" t="s">
        <v>621</v>
      </c>
      <c r="AH300" s="107" t="s">
        <v>621</v>
      </c>
      <c r="AI300" s="107" t="s">
        <v>621</v>
      </c>
      <c r="AJ300" s="107" t="s">
        <v>621</v>
      </c>
      <c r="AK300" s="107" t="s">
        <v>620</v>
      </c>
      <c r="AL300" s="107" t="s">
        <v>623</v>
      </c>
      <c r="AM300" s="107" t="s">
        <v>621</v>
      </c>
      <c r="AN300" s="107" t="s">
        <v>623</v>
      </c>
      <c r="AO300" s="107" t="s">
        <v>621</v>
      </c>
      <c r="AP300" s="107" t="s">
        <v>622</v>
      </c>
      <c r="AQ300" s="107" t="s">
        <v>621</v>
      </c>
      <c r="AR300" s="107" t="s">
        <v>621</v>
      </c>
      <c r="AS300" s="107" t="s">
        <v>621</v>
      </c>
      <c r="AT300" s="107" t="s">
        <v>621</v>
      </c>
      <c r="AU300" s="107" t="s">
        <v>623</v>
      </c>
      <c r="AV300" s="107" t="s">
        <v>621</v>
      </c>
      <c r="AW300" s="107" t="s">
        <v>623</v>
      </c>
      <c r="AX300" s="107" t="s">
        <v>621</v>
      </c>
      <c r="AY300" s="107" t="s">
        <v>621</v>
      </c>
      <c r="AZ300" s="107" t="s">
        <v>621</v>
      </c>
      <c r="BA300" s="107" t="s">
        <v>620</v>
      </c>
      <c r="BC300" s="107">
        <f t="shared" si="24"/>
        <v>36</v>
      </c>
      <c r="BD300" s="107">
        <f t="shared" si="25"/>
        <v>3</v>
      </c>
      <c r="BE300" s="107">
        <f t="shared" si="26"/>
        <v>4</v>
      </c>
      <c r="BF300" s="107">
        <f t="shared" si="27"/>
        <v>7</v>
      </c>
      <c r="BG300" s="107">
        <f t="shared" si="28"/>
        <v>0</v>
      </c>
      <c r="BH300" s="107">
        <f t="shared" si="29"/>
        <v>43</v>
      </c>
    </row>
    <row r="301" spans="1:60" x14ac:dyDescent="0.25">
      <c r="A301" s="104">
        <v>1202</v>
      </c>
      <c r="B301" s="69" t="s">
        <v>302</v>
      </c>
      <c r="C301" s="69" t="s">
        <v>301</v>
      </c>
      <c r="D301" s="107" t="s">
        <v>621</v>
      </c>
      <c r="E301" s="107" t="s">
        <v>621</v>
      </c>
      <c r="F301" s="107" t="s">
        <v>621</v>
      </c>
      <c r="G301" s="107" t="s">
        <v>621</v>
      </c>
      <c r="H301" s="107" t="s">
        <v>621</v>
      </c>
      <c r="I301" s="107" t="s">
        <v>623</v>
      </c>
      <c r="J301" s="107" t="s">
        <v>621</v>
      </c>
      <c r="K301" s="107" t="s">
        <v>622</v>
      </c>
      <c r="L301" s="107" t="s">
        <v>622</v>
      </c>
      <c r="M301" s="107" t="s">
        <v>621</v>
      </c>
      <c r="N301" s="107" t="s">
        <v>622</v>
      </c>
      <c r="O301" s="107" t="s">
        <v>621</v>
      </c>
      <c r="P301" s="107" t="s">
        <v>621</v>
      </c>
      <c r="Q301" s="107" t="s">
        <v>621</v>
      </c>
      <c r="R301" s="107" t="s">
        <v>621</v>
      </c>
      <c r="S301" s="107" t="s">
        <v>621</v>
      </c>
      <c r="T301" s="107" t="s">
        <v>621</v>
      </c>
      <c r="U301" s="107" t="s">
        <v>621</v>
      </c>
      <c r="V301" s="107" t="s">
        <v>621</v>
      </c>
      <c r="W301" s="107" t="s">
        <v>621</v>
      </c>
      <c r="X301" s="107" t="s">
        <v>621</v>
      </c>
      <c r="Y301" s="107" t="s">
        <v>621</v>
      </c>
      <c r="Z301" s="107" t="s">
        <v>621</v>
      </c>
      <c r="AA301" s="107" t="s">
        <v>621</v>
      </c>
      <c r="AB301" s="107" t="s">
        <v>623</v>
      </c>
      <c r="AC301" s="107" t="s">
        <v>622</v>
      </c>
      <c r="AD301" s="107" t="s">
        <v>621</v>
      </c>
      <c r="AE301" s="107" t="s">
        <v>621</v>
      </c>
      <c r="AF301" s="107" t="s">
        <v>621</v>
      </c>
      <c r="AG301" s="107" t="s">
        <v>622</v>
      </c>
      <c r="AH301" s="107" t="s">
        <v>621</v>
      </c>
      <c r="AI301" s="107" t="s">
        <v>621</v>
      </c>
      <c r="AJ301" s="107" t="s">
        <v>621</v>
      </c>
      <c r="AK301" s="107" t="s">
        <v>621</v>
      </c>
      <c r="AL301" s="107" t="s">
        <v>621</v>
      </c>
      <c r="AM301" s="107" t="s">
        <v>621</v>
      </c>
      <c r="AN301" s="107" t="s">
        <v>622</v>
      </c>
      <c r="AO301" s="107" t="s">
        <v>622</v>
      </c>
      <c r="AP301" s="107" t="s">
        <v>622</v>
      </c>
      <c r="AQ301" s="107" t="s">
        <v>623</v>
      </c>
      <c r="AR301" s="107" t="s">
        <v>621</v>
      </c>
      <c r="AS301" s="107" t="s">
        <v>621</v>
      </c>
      <c r="AT301" s="107" t="s">
        <v>621</v>
      </c>
      <c r="AU301" s="107" t="s">
        <v>621</v>
      </c>
      <c r="AV301" s="107" t="s">
        <v>621</v>
      </c>
      <c r="AW301" s="107" t="s">
        <v>620</v>
      </c>
      <c r="AX301" s="107" t="s">
        <v>620</v>
      </c>
      <c r="AY301" s="107" t="s">
        <v>621</v>
      </c>
      <c r="AZ301" s="107" t="s">
        <v>620</v>
      </c>
      <c r="BA301" s="107" t="s">
        <v>621</v>
      </c>
      <c r="BC301" s="107">
        <f t="shared" si="24"/>
        <v>36</v>
      </c>
      <c r="BD301" s="107">
        <f t="shared" si="25"/>
        <v>8</v>
      </c>
      <c r="BE301" s="107">
        <f t="shared" si="26"/>
        <v>3</v>
      </c>
      <c r="BF301" s="107">
        <f t="shared" si="27"/>
        <v>3</v>
      </c>
      <c r="BG301" s="107">
        <f t="shared" si="28"/>
        <v>0</v>
      </c>
      <c r="BH301" s="107">
        <f t="shared" si="29"/>
        <v>47</v>
      </c>
    </row>
    <row r="302" spans="1:60" x14ac:dyDescent="0.25">
      <c r="A302" s="104">
        <v>1203</v>
      </c>
      <c r="B302" s="69" t="s">
        <v>303</v>
      </c>
      <c r="C302" s="69" t="s">
        <v>301</v>
      </c>
      <c r="D302" s="107" t="s">
        <v>621</v>
      </c>
      <c r="E302" s="107" t="s">
        <v>621</v>
      </c>
      <c r="F302" s="107" t="s">
        <v>621</v>
      </c>
      <c r="G302" s="107" t="s">
        <v>621</v>
      </c>
      <c r="H302" s="107" t="s">
        <v>621</v>
      </c>
      <c r="I302" s="107" t="s">
        <v>623</v>
      </c>
      <c r="J302" s="107" t="s">
        <v>621</v>
      </c>
      <c r="K302" s="107" t="s">
        <v>621</v>
      </c>
      <c r="L302" s="107" t="s">
        <v>620</v>
      </c>
      <c r="M302" s="107" t="s">
        <v>621</v>
      </c>
      <c r="N302" s="107" t="s">
        <v>620</v>
      </c>
      <c r="O302" s="107" t="s">
        <v>621</v>
      </c>
      <c r="P302" s="107" t="s">
        <v>621</v>
      </c>
      <c r="Q302" s="107" t="s">
        <v>621</v>
      </c>
      <c r="R302" s="107" t="s">
        <v>623</v>
      </c>
      <c r="S302" s="107" t="s">
        <v>621</v>
      </c>
      <c r="T302" s="107" t="s">
        <v>621</v>
      </c>
      <c r="U302" s="107" t="s">
        <v>620</v>
      </c>
      <c r="V302" s="107" t="s">
        <v>621</v>
      </c>
      <c r="W302" s="107" t="s">
        <v>621</v>
      </c>
      <c r="X302" s="107" t="s">
        <v>621</v>
      </c>
      <c r="Y302" s="107" t="s">
        <v>620</v>
      </c>
      <c r="Z302" s="107" t="s">
        <v>623</v>
      </c>
      <c r="AA302" s="107" t="s">
        <v>621</v>
      </c>
      <c r="AB302" s="107" t="s">
        <v>621</v>
      </c>
      <c r="AC302" s="107" t="s">
        <v>622</v>
      </c>
      <c r="AD302" s="107" t="s">
        <v>621</v>
      </c>
      <c r="AE302" s="107" t="s">
        <v>623</v>
      </c>
      <c r="AF302" s="107" t="s">
        <v>621</v>
      </c>
      <c r="AG302" s="107" t="s">
        <v>622</v>
      </c>
      <c r="AH302" s="107" t="s">
        <v>621</v>
      </c>
      <c r="AI302" s="107" t="s">
        <v>621</v>
      </c>
      <c r="AJ302" s="107" t="s">
        <v>620</v>
      </c>
      <c r="AK302" s="107" t="s">
        <v>621</v>
      </c>
      <c r="AL302" s="107" t="s">
        <v>623</v>
      </c>
      <c r="AM302" s="107" t="s">
        <v>621</v>
      </c>
      <c r="AN302" s="107" t="s">
        <v>622</v>
      </c>
      <c r="AO302" s="107" t="s">
        <v>622</v>
      </c>
      <c r="AP302" s="107" t="s">
        <v>621</v>
      </c>
      <c r="AQ302" s="107" t="s">
        <v>621</v>
      </c>
      <c r="AR302" s="107" t="s">
        <v>621</v>
      </c>
      <c r="AS302" s="107" t="s">
        <v>621</v>
      </c>
      <c r="AT302" s="107" t="s">
        <v>621</v>
      </c>
      <c r="AU302" s="107" t="s">
        <v>621</v>
      </c>
      <c r="AV302" s="107" t="s">
        <v>623</v>
      </c>
      <c r="AW302" s="107" t="s">
        <v>623</v>
      </c>
      <c r="AX302" s="107" t="s">
        <v>622</v>
      </c>
      <c r="AY302" s="107" t="s">
        <v>623</v>
      </c>
      <c r="AZ302" s="107" t="s">
        <v>623</v>
      </c>
      <c r="BA302" s="107" t="s">
        <v>621</v>
      </c>
      <c r="BC302" s="107">
        <f t="shared" si="24"/>
        <v>31</v>
      </c>
      <c r="BD302" s="107">
        <f t="shared" si="25"/>
        <v>5</v>
      </c>
      <c r="BE302" s="107">
        <f t="shared" si="26"/>
        <v>5</v>
      </c>
      <c r="BF302" s="107">
        <f t="shared" si="27"/>
        <v>9</v>
      </c>
      <c r="BG302" s="107">
        <f t="shared" si="28"/>
        <v>0</v>
      </c>
      <c r="BH302" s="107">
        <f t="shared" si="29"/>
        <v>41</v>
      </c>
    </row>
    <row r="303" spans="1:60" x14ac:dyDescent="0.25">
      <c r="A303" s="104">
        <v>1204</v>
      </c>
      <c r="B303" s="69" t="s">
        <v>304</v>
      </c>
      <c r="C303" s="69" t="s">
        <v>301</v>
      </c>
      <c r="D303" s="107" t="s">
        <v>621</v>
      </c>
      <c r="E303" s="107" t="s">
        <v>621</v>
      </c>
      <c r="F303" s="107" t="s">
        <v>621</v>
      </c>
      <c r="G303" s="107" t="s">
        <v>621</v>
      </c>
      <c r="H303" s="107" t="s">
        <v>621</v>
      </c>
      <c r="I303" s="107" t="s">
        <v>621</v>
      </c>
      <c r="J303" s="107" t="s">
        <v>621</v>
      </c>
      <c r="K303" s="107" t="s">
        <v>621</v>
      </c>
      <c r="L303" s="107" t="s">
        <v>623</v>
      </c>
      <c r="M303" s="107" t="s">
        <v>621</v>
      </c>
      <c r="N303" s="107" t="s">
        <v>622</v>
      </c>
      <c r="O303" s="107" t="s">
        <v>621</v>
      </c>
      <c r="P303" s="107" t="s">
        <v>621</v>
      </c>
      <c r="Q303" s="107" t="s">
        <v>621</v>
      </c>
      <c r="R303" s="107" t="s">
        <v>621</v>
      </c>
      <c r="S303" s="107" t="s">
        <v>621</v>
      </c>
      <c r="T303" s="107" t="s">
        <v>621</v>
      </c>
      <c r="U303" s="107" t="s">
        <v>621</v>
      </c>
      <c r="V303" s="107" t="s">
        <v>621</v>
      </c>
      <c r="W303" s="107" t="s">
        <v>621</v>
      </c>
      <c r="X303" s="107" t="s">
        <v>621</v>
      </c>
      <c r="Y303" s="107" t="s">
        <v>621</v>
      </c>
      <c r="Z303" s="107" t="s">
        <v>621</v>
      </c>
      <c r="AA303" s="107" t="s">
        <v>621</v>
      </c>
      <c r="AB303" s="107" t="s">
        <v>623</v>
      </c>
      <c r="AC303" s="107" t="s">
        <v>621</v>
      </c>
      <c r="AD303" s="107" t="s">
        <v>621</v>
      </c>
      <c r="AE303" s="107" t="s">
        <v>621</v>
      </c>
      <c r="AF303" s="107" t="s">
        <v>621</v>
      </c>
      <c r="AG303" s="107" t="s">
        <v>621</v>
      </c>
      <c r="AH303" s="107" t="s">
        <v>621</v>
      </c>
      <c r="AI303" s="107" t="s">
        <v>621</v>
      </c>
      <c r="AJ303" s="107" t="s">
        <v>623</v>
      </c>
      <c r="AK303" s="107" t="s">
        <v>623</v>
      </c>
      <c r="AL303" s="107" t="s">
        <v>621</v>
      </c>
      <c r="AM303" s="107" t="s">
        <v>621</v>
      </c>
      <c r="AN303" s="107" t="s">
        <v>621</v>
      </c>
      <c r="AO303" s="107" t="s">
        <v>621</v>
      </c>
      <c r="AP303" s="107" t="s">
        <v>621</v>
      </c>
      <c r="AQ303" s="107" t="s">
        <v>621</v>
      </c>
      <c r="AR303" s="107" t="s">
        <v>621</v>
      </c>
      <c r="AS303" s="107" t="s">
        <v>621</v>
      </c>
      <c r="AT303" s="107" t="s">
        <v>621</v>
      </c>
      <c r="AU303" s="107" t="s">
        <v>621</v>
      </c>
      <c r="AV303" s="107" t="s">
        <v>621</v>
      </c>
      <c r="AW303" s="107" t="s">
        <v>621</v>
      </c>
      <c r="AX303" s="107" t="s">
        <v>621</v>
      </c>
      <c r="AY303" s="107" t="s">
        <v>623</v>
      </c>
      <c r="AZ303" s="107" t="s">
        <v>623</v>
      </c>
      <c r="BA303" s="107" t="s">
        <v>621</v>
      </c>
      <c r="BC303" s="107">
        <f t="shared" si="24"/>
        <v>43</v>
      </c>
      <c r="BD303" s="107">
        <f t="shared" si="25"/>
        <v>1</v>
      </c>
      <c r="BE303" s="107">
        <f t="shared" si="26"/>
        <v>0</v>
      </c>
      <c r="BF303" s="107">
        <f t="shared" si="27"/>
        <v>6</v>
      </c>
      <c r="BG303" s="107">
        <f t="shared" si="28"/>
        <v>0</v>
      </c>
      <c r="BH303" s="107">
        <f t="shared" si="29"/>
        <v>44</v>
      </c>
    </row>
    <row r="304" spans="1:60" x14ac:dyDescent="0.25">
      <c r="A304" s="104">
        <v>1205</v>
      </c>
      <c r="B304" s="69" t="s">
        <v>305</v>
      </c>
      <c r="C304" s="69" t="s">
        <v>301</v>
      </c>
      <c r="D304" s="107" t="s">
        <v>621</v>
      </c>
      <c r="E304" s="107" t="s">
        <v>621</v>
      </c>
      <c r="F304" s="107" t="s">
        <v>621</v>
      </c>
      <c r="G304" s="107" t="s">
        <v>621</v>
      </c>
      <c r="H304" s="107" t="s">
        <v>621</v>
      </c>
      <c r="I304" s="107" t="s">
        <v>621</v>
      </c>
      <c r="J304" s="107" t="s">
        <v>621</v>
      </c>
      <c r="K304" s="107" t="s">
        <v>622</v>
      </c>
      <c r="L304" s="107" t="s">
        <v>623</v>
      </c>
      <c r="M304" s="107" t="s">
        <v>621</v>
      </c>
      <c r="N304" s="107" t="s">
        <v>622</v>
      </c>
      <c r="O304" s="107" t="s">
        <v>621</v>
      </c>
      <c r="P304" s="107" t="s">
        <v>621</v>
      </c>
      <c r="Q304" s="107" t="s">
        <v>621</v>
      </c>
      <c r="R304" s="107" t="s">
        <v>623</v>
      </c>
      <c r="S304" s="107" t="s">
        <v>621</v>
      </c>
      <c r="T304" s="107" t="s">
        <v>621</v>
      </c>
      <c r="U304" s="107" t="s">
        <v>623</v>
      </c>
      <c r="V304" s="107" t="s">
        <v>621</v>
      </c>
      <c r="W304" s="107" t="s">
        <v>621</v>
      </c>
      <c r="X304" s="107" t="s">
        <v>621</v>
      </c>
      <c r="Y304" s="107" t="s">
        <v>620</v>
      </c>
      <c r="Z304" s="107" t="s">
        <v>621</v>
      </c>
      <c r="AA304" s="107" t="s">
        <v>621</v>
      </c>
      <c r="AB304" s="107" t="s">
        <v>621</v>
      </c>
      <c r="AC304" s="107" t="s">
        <v>622</v>
      </c>
      <c r="AD304" s="107" t="s">
        <v>621</v>
      </c>
      <c r="AE304" s="107" t="s">
        <v>621</v>
      </c>
      <c r="AF304" s="107" t="s">
        <v>621</v>
      </c>
      <c r="AG304" s="107" t="s">
        <v>622</v>
      </c>
      <c r="AH304" s="107" t="s">
        <v>621</v>
      </c>
      <c r="AI304" s="107" t="s">
        <v>621</v>
      </c>
      <c r="AJ304" s="107" t="s">
        <v>623</v>
      </c>
      <c r="AK304" s="107" t="s">
        <v>623</v>
      </c>
      <c r="AL304" s="107" t="s">
        <v>621</v>
      </c>
      <c r="AM304" s="107" t="s">
        <v>621</v>
      </c>
      <c r="AN304" s="107" t="s">
        <v>621</v>
      </c>
      <c r="AO304" s="107" t="s">
        <v>621</v>
      </c>
      <c r="AP304" s="107" t="s">
        <v>621</v>
      </c>
      <c r="AQ304" s="107" t="s">
        <v>621</v>
      </c>
      <c r="AR304" s="107" t="s">
        <v>621</v>
      </c>
      <c r="AS304" s="107" t="s">
        <v>621</v>
      </c>
      <c r="AT304" s="107" t="s">
        <v>621</v>
      </c>
      <c r="AU304" s="107" t="s">
        <v>621</v>
      </c>
      <c r="AV304" s="107" t="s">
        <v>621</v>
      </c>
      <c r="AW304" s="107" t="s">
        <v>623</v>
      </c>
      <c r="AX304" s="107" t="s">
        <v>622</v>
      </c>
      <c r="AY304" s="107" t="s">
        <v>621</v>
      </c>
      <c r="AZ304" s="107" t="s">
        <v>621</v>
      </c>
      <c r="BA304" s="107" t="s">
        <v>623</v>
      </c>
      <c r="BC304" s="107">
        <f t="shared" si="24"/>
        <v>37</v>
      </c>
      <c r="BD304" s="107">
        <f t="shared" si="25"/>
        <v>5</v>
      </c>
      <c r="BE304" s="107">
        <f t="shared" si="26"/>
        <v>1</v>
      </c>
      <c r="BF304" s="107">
        <f t="shared" si="27"/>
        <v>7</v>
      </c>
      <c r="BG304" s="107">
        <f t="shared" si="28"/>
        <v>0</v>
      </c>
      <c r="BH304" s="107">
        <f t="shared" si="29"/>
        <v>43</v>
      </c>
    </row>
    <row r="305" spans="1:60" x14ac:dyDescent="0.25">
      <c r="A305" s="104">
        <v>1206</v>
      </c>
      <c r="B305" s="69" t="s">
        <v>306</v>
      </c>
      <c r="C305" s="69" t="s">
        <v>301</v>
      </c>
      <c r="D305" s="107" t="s">
        <v>621</v>
      </c>
      <c r="E305" s="107" t="s">
        <v>621</v>
      </c>
      <c r="F305" s="107" t="s">
        <v>621</v>
      </c>
      <c r="G305" s="107" t="s">
        <v>621</v>
      </c>
      <c r="H305" s="107" t="s">
        <v>621</v>
      </c>
      <c r="I305" s="107" t="s">
        <v>621</v>
      </c>
      <c r="J305" s="107" t="s">
        <v>621</v>
      </c>
      <c r="K305" s="107" t="s">
        <v>623</v>
      </c>
      <c r="L305" s="107" t="s">
        <v>622</v>
      </c>
      <c r="M305" s="107" t="s">
        <v>621</v>
      </c>
      <c r="N305" s="107" t="s">
        <v>622</v>
      </c>
      <c r="O305" s="107" t="s">
        <v>621</v>
      </c>
      <c r="P305" s="107" t="s">
        <v>621</v>
      </c>
      <c r="Q305" s="107" t="s">
        <v>623</v>
      </c>
      <c r="R305" s="107" t="s">
        <v>621</v>
      </c>
      <c r="S305" s="107" t="s">
        <v>621</v>
      </c>
      <c r="T305" s="107" t="s">
        <v>621</v>
      </c>
      <c r="U305" s="107" t="s">
        <v>621</v>
      </c>
      <c r="V305" s="107" t="s">
        <v>621</v>
      </c>
      <c r="W305" s="107" t="s">
        <v>621</v>
      </c>
      <c r="X305" s="107" t="s">
        <v>622</v>
      </c>
      <c r="Y305" s="107" t="s">
        <v>622</v>
      </c>
      <c r="Z305" s="107" t="s">
        <v>621</v>
      </c>
      <c r="AA305" s="107" t="s">
        <v>622</v>
      </c>
      <c r="AB305" s="107" t="s">
        <v>623</v>
      </c>
      <c r="AC305" s="107" t="s">
        <v>622</v>
      </c>
      <c r="AD305" s="107" t="s">
        <v>621</v>
      </c>
      <c r="AE305" s="107" t="s">
        <v>621</v>
      </c>
      <c r="AF305" s="107" t="s">
        <v>621</v>
      </c>
      <c r="AG305" s="107" t="s">
        <v>622</v>
      </c>
      <c r="AH305" s="107" t="s">
        <v>621</v>
      </c>
      <c r="AI305" s="107" t="s">
        <v>621</v>
      </c>
      <c r="AJ305" s="107" t="s">
        <v>621</v>
      </c>
      <c r="AK305" s="107" t="s">
        <v>621</v>
      </c>
      <c r="AL305" s="107" t="s">
        <v>621</v>
      </c>
      <c r="AM305" s="107" t="s">
        <v>621</v>
      </c>
      <c r="AN305" s="107" t="s">
        <v>622</v>
      </c>
      <c r="AO305" s="107" t="s">
        <v>622</v>
      </c>
      <c r="AP305" s="107" t="s">
        <v>622</v>
      </c>
      <c r="AQ305" s="107" t="s">
        <v>621</v>
      </c>
      <c r="AR305" s="107" t="s">
        <v>621</v>
      </c>
      <c r="AS305" s="107" t="s">
        <v>621</v>
      </c>
      <c r="AT305" s="107" t="s">
        <v>621</v>
      </c>
      <c r="AU305" s="107" t="s">
        <v>621</v>
      </c>
      <c r="AV305" s="107" t="s">
        <v>621</v>
      </c>
      <c r="AW305" s="107" t="s">
        <v>623</v>
      </c>
      <c r="AX305" s="107" t="s">
        <v>621</v>
      </c>
      <c r="AY305" s="107" t="s">
        <v>621</v>
      </c>
      <c r="AZ305" s="107" t="s">
        <v>621</v>
      </c>
      <c r="BA305" s="107" t="s">
        <v>621</v>
      </c>
      <c r="BC305" s="107">
        <f t="shared" si="24"/>
        <v>36</v>
      </c>
      <c r="BD305" s="107">
        <f t="shared" si="25"/>
        <v>10</v>
      </c>
      <c r="BE305" s="107">
        <f t="shared" si="26"/>
        <v>0</v>
      </c>
      <c r="BF305" s="107">
        <f t="shared" si="27"/>
        <v>4</v>
      </c>
      <c r="BG305" s="107">
        <f t="shared" si="28"/>
        <v>0</v>
      </c>
      <c r="BH305" s="107">
        <f t="shared" si="29"/>
        <v>46</v>
      </c>
    </row>
    <row r="306" spans="1:60" x14ac:dyDescent="0.25">
      <c r="A306" s="104">
        <v>1207</v>
      </c>
      <c r="B306" s="69" t="s">
        <v>307</v>
      </c>
      <c r="C306" s="69" t="s">
        <v>301</v>
      </c>
      <c r="D306" s="107" t="s">
        <v>621</v>
      </c>
      <c r="E306" s="107" t="s">
        <v>621</v>
      </c>
      <c r="F306" s="107" t="s">
        <v>621</v>
      </c>
      <c r="G306" s="107" t="s">
        <v>621</v>
      </c>
      <c r="H306" s="107" t="s">
        <v>621</v>
      </c>
      <c r="I306" s="107" t="s">
        <v>623</v>
      </c>
      <c r="J306" s="107" t="s">
        <v>621</v>
      </c>
      <c r="K306" s="107" t="s">
        <v>622</v>
      </c>
      <c r="L306" s="107" t="s">
        <v>623</v>
      </c>
      <c r="M306" s="107" t="s">
        <v>621</v>
      </c>
      <c r="N306" s="107" t="s">
        <v>621</v>
      </c>
      <c r="O306" s="107" t="s">
        <v>621</v>
      </c>
      <c r="P306" s="107" t="s">
        <v>622</v>
      </c>
      <c r="Q306" s="107" t="s">
        <v>621</v>
      </c>
      <c r="R306" s="107" t="s">
        <v>623</v>
      </c>
      <c r="S306" s="107" t="s">
        <v>621</v>
      </c>
      <c r="T306" s="107" t="s">
        <v>621</v>
      </c>
      <c r="U306" s="107" t="s">
        <v>623</v>
      </c>
      <c r="V306" s="107" t="s">
        <v>621</v>
      </c>
      <c r="W306" s="107" t="s">
        <v>621</v>
      </c>
      <c r="X306" s="107" t="s">
        <v>622</v>
      </c>
      <c r="Y306" s="107" t="s">
        <v>621</v>
      </c>
      <c r="Z306" s="107" t="s">
        <v>621</v>
      </c>
      <c r="AA306" s="107" t="s">
        <v>621</v>
      </c>
      <c r="AB306" s="107" t="s">
        <v>623</v>
      </c>
      <c r="AC306" s="107" t="s">
        <v>622</v>
      </c>
      <c r="AD306" s="107" t="s">
        <v>621</v>
      </c>
      <c r="AE306" s="107" t="s">
        <v>621</v>
      </c>
      <c r="AF306" s="107" t="s">
        <v>621</v>
      </c>
      <c r="AG306" s="107" t="s">
        <v>622</v>
      </c>
      <c r="AH306" s="107" t="s">
        <v>621</v>
      </c>
      <c r="AI306" s="107" t="s">
        <v>621</v>
      </c>
      <c r="AJ306" s="107" t="s">
        <v>621</v>
      </c>
      <c r="AK306" s="107" t="s">
        <v>621</v>
      </c>
      <c r="AL306" s="107" t="s">
        <v>621</v>
      </c>
      <c r="AM306" s="107" t="s">
        <v>621</v>
      </c>
      <c r="AN306" s="107" t="s">
        <v>622</v>
      </c>
      <c r="AO306" s="107" t="s">
        <v>622</v>
      </c>
      <c r="AP306" s="107" t="s">
        <v>621</v>
      </c>
      <c r="AQ306" s="107" t="s">
        <v>621</v>
      </c>
      <c r="AR306" s="107" t="s">
        <v>621</v>
      </c>
      <c r="AS306" s="107" t="s">
        <v>621</v>
      </c>
      <c r="AT306" s="107" t="s">
        <v>621</v>
      </c>
      <c r="AU306" s="107" t="s">
        <v>621</v>
      </c>
      <c r="AV306" s="107" t="s">
        <v>621</v>
      </c>
      <c r="AW306" s="107" t="s">
        <v>623</v>
      </c>
      <c r="AX306" s="107" t="s">
        <v>621</v>
      </c>
      <c r="AY306" s="107" t="s">
        <v>621</v>
      </c>
      <c r="AZ306" s="107" t="s">
        <v>621</v>
      </c>
      <c r="BA306" s="107" t="s">
        <v>621</v>
      </c>
      <c r="BC306" s="107">
        <f t="shared" si="24"/>
        <v>37</v>
      </c>
      <c r="BD306" s="107">
        <f t="shared" si="25"/>
        <v>7</v>
      </c>
      <c r="BE306" s="107">
        <f t="shared" si="26"/>
        <v>0</v>
      </c>
      <c r="BF306" s="107">
        <f t="shared" si="27"/>
        <v>6</v>
      </c>
      <c r="BG306" s="107">
        <f t="shared" si="28"/>
        <v>0</v>
      </c>
      <c r="BH306" s="107">
        <f t="shared" si="29"/>
        <v>44</v>
      </c>
    </row>
    <row r="307" spans="1:60" x14ac:dyDescent="0.25">
      <c r="A307" s="104">
        <v>1208</v>
      </c>
      <c r="B307" s="69" t="s">
        <v>308</v>
      </c>
      <c r="C307" s="69" t="s">
        <v>301</v>
      </c>
      <c r="D307" s="107" t="s">
        <v>621</v>
      </c>
      <c r="E307" s="107" t="s">
        <v>621</v>
      </c>
      <c r="F307" s="107" t="s">
        <v>621</v>
      </c>
      <c r="G307" s="107" t="s">
        <v>621</v>
      </c>
      <c r="H307" s="107" t="s">
        <v>621</v>
      </c>
      <c r="I307" s="107" t="s">
        <v>623</v>
      </c>
      <c r="J307" s="107" t="s">
        <v>623</v>
      </c>
      <c r="K307" s="107" t="s">
        <v>623</v>
      </c>
      <c r="L307" s="107" t="s">
        <v>623</v>
      </c>
      <c r="M307" s="107" t="s">
        <v>621</v>
      </c>
      <c r="N307" s="107" t="s">
        <v>620</v>
      </c>
      <c r="O307" s="107" t="s">
        <v>621</v>
      </c>
      <c r="P307" s="107" t="s">
        <v>622</v>
      </c>
      <c r="Q307" s="107" t="s">
        <v>621</v>
      </c>
      <c r="R307" s="107" t="s">
        <v>621</v>
      </c>
      <c r="S307" s="107" t="s">
        <v>621</v>
      </c>
      <c r="T307" s="107" t="s">
        <v>621</v>
      </c>
      <c r="U307" s="107" t="s">
        <v>621</v>
      </c>
      <c r="V307" s="107" t="s">
        <v>621</v>
      </c>
      <c r="W307" s="107" t="s">
        <v>621</v>
      </c>
      <c r="X307" s="107" t="s">
        <v>622</v>
      </c>
      <c r="Y307" s="107" t="s">
        <v>622</v>
      </c>
      <c r="Z307" s="107" t="s">
        <v>621</v>
      </c>
      <c r="AA307" s="107" t="s">
        <v>622</v>
      </c>
      <c r="AB307" s="107" t="s">
        <v>621</v>
      </c>
      <c r="AC307" s="107" t="s">
        <v>622</v>
      </c>
      <c r="AD307" s="107" t="s">
        <v>621</v>
      </c>
      <c r="AE307" s="107" t="s">
        <v>621</v>
      </c>
      <c r="AF307" s="107" t="s">
        <v>621</v>
      </c>
      <c r="AG307" s="107" t="s">
        <v>622</v>
      </c>
      <c r="AH307" s="107" t="s">
        <v>621</v>
      </c>
      <c r="AI307" s="107" t="s">
        <v>621</v>
      </c>
      <c r="AJ307" s="107" t="s">
        <v>621</v>
      </c>
      <c r="AK307" s="107" t="s">
        <v>621</v>
      </c>
      <c r="AL307" s="107" t="s">
        <v>621</v>
      </c>
      <c r="AM307" s="107" t="s">
        <v>621</v>
      </c>
      <c r="AN307" s="107" t="s">
        <v>622</v>
      </c>
      <c r="AO307" s="107" t="s">
        <v>622</v>
      </c>
      <c r="AP307" s="107" t="s">
        <v>623</v>
      </c>
      <c r="AQ307" s="107" t="s">
        <v>621</v>
      </c>
      <c r="AR307" s="107" t="s">
        <v>621</v>
      </c>
      <c r="AS307" s="107" t="s">
        <v>621</v>
      </c>
      <c r="AT307" s="107" t="s">
        <v>621</v>
      </c>
      <c r="AU307" s="107" t="s">
        <v>623</v>
      </c>
      <c r="AV307" s="107" t="s">
        <v>621</v>
      </c>
      <c r="AW307" s="107" t="s">
        <v>623</v>
      </c>
      <c r="AX307" s="107" t="s">
        <v>621</v>
      </c>
      <c r="AY307" s="107" t="s">
        <v>621</v>
      </c>
      <c r="AZ307" s="107" t="s">
        <v>621</v>
      </c>
      <c r="BA307" s="107" t="s">
        <v>621</v>
      </c>
      <c r="BC307" s="107">
        <f t="shared" si="24"/>
        <v>34</v>
      </c>
      <c r="BD307" s="107">
        <f t="shared" si="25"/>
        <v>8</v>
      </c>
      <c r="BE307" s="107">
        <f t="shared" si="26"/>
        <v>1</v>
      </c>
      <c r="BF307" s="107">
        <f t="shared" si="27"/>
        <v>7</v>
      </c>
      <c r="BG307" s="107">
        <f t="shared" si="28"/>
        <v>0</v>
      </c>
      <c r="BH307" s="107">
        <f t="shared" si="29"/>
        <v>43</v>
      </c>
    </row>
    <row r="308" spans="1:60" x14ac:dyDescent="0.25">
      <c r="A308" s="104">
        <v>1209</v>
      </c>
      <c r="B308" s="69" t="s">
        <v>314</v>
      </c>
      <c r="C308" s="69" t="s">
        <v>301</v>
      </c>
      <c r="D308" s="107" t="s">
        <v>621</v>
      </c>
      <c r="E308" s="107" t="s">
        <v>621</v>
      </c>
      <c r="F308" s="107" t="s">
        <v>621</v>
      </c>
      <c r="G308" s="107" t="s">
        <v>621</v>
      </c>
      <c r="H308" s="107" t="s">
        <v>621</v>
      </c>
      <c r="I308" s="107" t="s">
        <v>621</v>
      </c>
      <c r="J308" s="107" t="s">
        <v>622</v>
      </c>
      <c r="K308" s="107" t="s">
        <v>623</v>
      </c>
      <c r="L308" s="107" t="s">
        <v>623</v>
      </c>
      <c r="M308" s="107" t="s">
        <v>621</v>
      </c>
      <c r="N308" s="107" t="s">
        <v>620</v>
      </c>
      <c r="O308" s="107" t="s">
        <v>621</v>
      </c>
      <c r="P308" s="107" t="s">
        <v>621</v>
      </c>
      <c r="Q308" s="107" t="s">
        <v>621</v>
      </c>
      <c r="R308" s="107" t="s">
        <v>621</v>
      </c>
      <c r="S308" s="107" t="s">
        <v>621</v>
      </c>
      <c r="T308" s="107" t="s">
        <v>621</v>
      </c>
      <c r="U308" s="107" t="s">
        <v>620</v>
      </c>
      <c r="V308" s="107" t="s">
        <v>621</v>
      </c>
      <c r="W308" s="107" t="s">
        <v>621</v>
      </c>
      <c r="X308" s="107" t="s">
        <v>621</v>
      </c>
      <c r="Y308" s="107" t="s">
        <v>620</v>
      </c>
      <c r="Z308" s="107" t="s">
        <v>621</v>
      </c>
      <c r="AA308" s="107" t="s">
        <v>621</v>
      </c>
      <c r="AB308" s="107" t="s">
        <v>621</v>
      </c>
      <c r="AC308" s="107" t="s">
        <v>622</v>
      </c>
      <c r="AD308" s="107" t="s">
        <v>621</v>
      </c>
      <c r="AE308" s="107" t="s">
        <v>621</v>
      </c>
      <c r="AF308" s="107" t="s">
        <v>621</v>
      </c>
      <c r="AG308" s="107" t="s">
        <v>621</v>
      </c>
      <c r="AH308" s="107" t="s">
        <v>621</v>
      </c>
      <c r="AI308" s="107" t="s">
        <v>621</v>
      </c>
      <c r="AJ308" s="107" t="s">
        <v>621</v>
      </c>
      <c r="AK308" s="107" t="s">
        <v>621</v>
      </c>
      <c r="AL308" s="107" t="s">
        <v>623</v>
      </c>
      <c r="AM308" s="107" t="s">
        <v>621</v>
      </c>
      <c r="AN308" s="107" t="s">
        <v>621</v>
      </c>
      <c r="AO308" s="107" t="s">
        <v>621</v>
      </c>
      <c r="AP308" s="107" t="s">
        <v>620</v>
      </c>
      <c r="AQ308" s="107" t="s">
        <v>621</v>
      </c>
      <c r="AR308" s="107" t="s">
        <v>621</v>
      </c>
      <c r="AS308" s="107" t="s">
        <v>621</v>
      </c>
      <c r="AT308" s="107" t="s">
        <v>621</v>
      </c>
      <c r="AU308" s="107" t="s">
        <v>623</v>
      </c>
      <c r="AV308" s="107" t="s">
        <v>621</v>
      </c>
      <c r="AW308" s="107" t="s">
        <v>620</v>
      </c>
      <c r="AX308" s="107" t="s">
        <v>620</v>
      </c>
      <c r="AY308" s="107" t="s">
        <v>623</v>
      </c>
      <c r="AZ308" s="107" t="s">
        <v>620</v>
      </c>
      <c r="BA308" s="107" t="s">
        <v>620</v>
      </c>
      <c r="BC308" s="107">
        <f t="shared" si="24"/>
        <v>35</v>
      </c>
      <c r="BD308" s="107">
        <f t="shared" si="25"/>
        <v>2</v>
      </c>
      <c r="BE308" s="107">
        <f t="shared" si="26"/>
        <v>8</v>
      </c>
      <c r="BF308" s="107">
        <f t="shared" si="27"/>
        <v>5</v>
      </c>
      <c r="BG308" s="107">
        <f t="shared" si="28"/>
        <v>0</v>
      </c>
      <c r="BH308" s="107">
        <f t="shared" si="29"/>
        <v>45</v>
      </c>
    </row>
    <row r="309" spans="1:60" x14ac:dyDescent="0.25">
      <c r="A309" s="104">
        <v>1210</v>
      </c>
      <c r="B309" s="69" t="s">
        <v>309</v>
      </c>
      <c r="C309" s="69" t="s">
        <v>301</v>
      </c>
      <c r="D309" s="107" t="s">
        <v>623</v>
      </c>
      <c r="E309" s="107" t="s">
        <v>621</v>
      </c>
      <c r="F309" s="107" t="s">
        <v>621</v>
      </c>
      <c r="G309" s="107" t="s">
        <v>621</v>
      </c>
      <c r="H309" s="107" t="s">
        <v>621</v>
      </c>
      <c r="I309" s="107" t="s">
        <v>621</v>
      </c>
      <c r="J309" s="107" t="s">
        <v>623</v>
      </c>
      <c r="K309" s="107" t="s">
        <v>623</v>
      </c>
      <c r="L309" s="107" t="s">
        <v>622</v>
      </c>
      <c r="M309" s="107" t="s">
        <v>621</v>
      </c>
      <c r="N309" s="107" t="s">
        <v>622</v>
      </c>
      <c r="O309" s="107" t="s">
        <v>621</v>
      </c>
      <c r="P309" s="107" t="s">
        <v>621</v>
      </c>
      <c r="Q309" s="107" t="s">
        <v>621</v>
      </c>
      <c r="R309" s="107" t="s">
        <v>623</v>
      </c>
      <c r="S309" s="107" t="s">
        <v>621</v>
      </c>
      <c r="T309" s="107" t="s">
        <v>621</v>
      </c>
      <c r="U309" s="107" t="s">
        <v>620</v>
      </c>
      <c r="V309" s="107" t="s">
        <v>621</v>
      </c>
      <c r="W309" s="107" t="s">
        <v>620</v>
      </c>
      <c r="X309" s="107" t="s">
        <v>621</v>
      </c>
      <c r="Y309" s="107" t="s">
        <v>620</v>
      </c>
      <c r="Z309" s="107" t="s">
        <v>621</v>
      </c>
      <c r="AA309" s="107" t="s">
        <v>622</v>
      </c>
      <c r="AB309" s="107" t="s">
        <v>623</v>
      </c>
      <c r="AC309" s="107" t="s">
        <v>622</v>
      </c>
      <c r="AD309" s="107" t="s">
        <v>621</v>
      </c>
      <c r="AE309" s="107" t="s">
        <v>621</v>
      </c>
      <c r="AF309" s="107" t="s">
        <v>621</v>
      </c>
      <c r="AG309" s="107" t="s">
        <v>622</v>
      </c>
      <c r="AH309" s="107" t="s">
        <v>621</v>
      </c>
      <c r="AI309" s="107" t="s">
        <v>621</v>
      </c>
      <c r="AJ309" s="107" t="s">
        <v>620</v>
      </c>
      <c r="AK309" s="107" t="s">
        <v>620</v>
      </c>
      <c r="AL309" s="107" t="s">
        <v>621</v>
      </c>
      <c r="AM309" s="107" t="s">
        <v>621</v>
      </c>
      <c r="AN309" s="107" t="s">
        <v>622</v>
      </c>
      <c r="AO309" s="107" t="s">
        <v>623</v>
      </c>
      <c r="AP309" s="107" t="s">
        <v>620</v>
      </c>
      <c r="AQ309" s="107" t="s">
        <v>621</v>
      </c>
      <c r="AR309" s="107" t="s">
        <v>621</v>
      </c>
      <c r="AS309" s="107" t="s">
        <v>621</v>
      </c>
      <c r="AT309" s="107" t="s">
        <v>621</v>
      </c>
      <c r="AU309" s="107" t="s">
        <v>623</v>
      </c>
      <c r="AV309" s="107" t="s">
        <v>621</v>
      </c>
      <c r="AW309" s="107" t="s">
        <v>620</v>
      </c>
      <c r="AX309" s="107" t="s">
        <v>622</v>
      </c>
      <c r="AY309" s="107" t="s">
        <v>623</v>
      </c>
      <c r="AZ309" s="107" t="s">
        <v>620</v>
      </c>
      <c r="BA309" s="107" t="s">
        <v>620</v>
      </c>
      <c r="BC309" s="107">
        <f t="shared" si="24"/>
        <v>26</v>
      </c>
      <c r="BD309" s="107">
        <f t="shared" si="25"/>
        <v>7</v>
      </c>
      <c r="BE309" s="107">
        <f t="shared" si="26"/>
        <v>9</v>
      </c>
      <c r="BF309" s="107">
        <f t="shared" si="27"/>
        <v>8</v>
      </c>
      <c r="BG309" s="107">
        <f t="shared" si="28"/>
        <v>0</v>
      </c>
      <c r="BH309" s="107">
        <f t="shared" si="29"/>
        <v>42</v>
      </c>
    </row>
    <row r="310" spans="1:60" x14ac:dyDescent="0.25">
      <c r="A310" s="104">
        <v>1211</v>
      </c>
      <c r="B310" s="69" t="s">
        <v>310</v>
      </c>
      <c r="C310" s="69" t="s">
        <v>301</v>
      </c>
      <c r="D310" s="107" t="s">
        <v>621</v>
      </c>
      <c r="E310" s="107" t="s">
        <v>621</v>
      </c>
      <c r="F310" s="107" t="s">
        <v>621</v>
      </c>
      <c r="G310" s="107" t="s">
        <v>621</v>
      </c>
      <c r="H310" s="107" t="s">
        <v>621</v>
      </c>
      <c r="I310" s="107" t="s">
        <v>621</v>
      </c>
      <c r="J310" s="107" t="s">
        <v>621</v>
      </c>
      <c r="K310" s="107" t="s">
        <v>621</v>
      </c>
      <c r="L310" s="107" t="s">
        <v>623</v>
      </c>
      <c r="M310" s="107" t="s">
        <v>621</v>
      </c>
      <c r="N310" s="107" t="s">
        <v>622</v>
      </c>
      <c r="O310" s="107" t="s">
        <v>621</v>
      </c>
      <c r="P310" s="107" t="s">
        <v>621</v>
      </c>
      <c r="Q310" s="107" t="s">
        <v>621</v>
      </c>
      <c r="R310" s="107" t="s">
        <v>623</v>
      </c>
      <c r="S310" s="107" t="s">
        <v>621</v>
      </c>
      <c r="T310" s="107" t="s">
        <v>621</v>
      </c>
      <c r="U310" s="107" t="s">
        <v>623</v>
      </c>
      <c r="V310" s="107" t="s">
        <v>621</v>
      </c>
      <c r="W310" s="107" t="s">
        <v>621</v>
      </c>
      <c r="X310" s="107" t="s">
        <v>621</v>
      </c>
      <c r="Y310" s="107" t="s">
        <v>620</v>
      </c>
      <c r="Z310" s="107" t="s">
        <v>623</v>
      </c>
      <c r="AA310" s="107" t="s">
        <v>622</v>
      </c>
      <c r="AB310" s="107" t="s">
        <v>621</v>
      </c>
      <c r="AC310" s="107" t="s">
        <v>622</v>
      </c>
      <c r="AD310" s="107" t="s">
        <v>621</v>
      </c>
      <c r="AE310" s="107" t="s">
        <v>623</v>
      </c>
      <c r="AF310" s="107" t="s">
        <v>621</v>
      </c>
      <c r="AG310" s="107" t="s">
        <v>622</v>
      </c>
      <c r="AH310" s="107" t="s">
        <v>621</v>
      </c>
      <c r="AI310" s="107" t="s">
        <v>621</v>
      </c>
      <c r="AJ310" s="107" t="s">
        <v>623</v>
      </c>
      <c r="AK310" s="107" t="s">
        <v>623</v>
      </c>
      <c r="AL310" s="107" t="s">
        <v>621</v>
      </c>
      <c r="AM310" s="107" t="s">
        <v>621</v>
      </c>
      <c r="AN310" s="107" t="s">
        <v>622</v>
      </c>
      <c r="AO310" s="107" t="s">
        <v>622</v>
      </c>
      <c r="AP310" s="107" t="s">
        <v>621</v>
      </c>
      <c r="AQ310" s="107" t="s">
        <v>621</v>
      </c>
      <c r="AR310" s="107" t="s">
        <v>621</v>
      </c>
      <c r="AS310" s="107" t="s">
        <v>621</v>
      </c>
      <c r="AT310" s="107" t="s">
        <v>621</v>
      </c>
      <c r="AU310" s="107" t="s">
        <v>621</v>
      </c>
      <c r="AV310" s="107" t="s">
        <v>621</v>
      </c>
      <c r="AW310" s="107" t="s">
        <v>623</v>
      </c>
      <c r="AX310" s="107" t="s">
        <v>622</v>
      </c>
      <c r="AY310" s="107" t="s">
        <v>621</v>
      </c>
      <c r="AZ310" s="107" t="s">
        <v>621</v>
      </c>
      <c r="BA310" s="107" t="s">
        <v>621</v>
      </c>
      <c r="BC310" s="107">
        <f t="shared" si="24"/>
        <v>34</v>
      </c>
      <c r="BD310" s="107">
        <f t="shared" si="25"/>
        <v>7</v>
      </c>
      <c r="BE310" s="107">
        <f t="shared" si="26"/>
        <v>1</v>
      </c>
      <c r="BF310" s="107">
        <f t="shared" si="27"/>
        <v>8</v>
      </c>
      <c r="BG310" s="107">
        <f t="shared" si="28"/>
        <v>0</v>
      </c>
      <c r="BH310" s="107">
        <f t="shared" si="29"/>
        <v>42</v>
      </c>
    </row>
    <row r="311" spans="1:60" x14ac:dyDescent="0.25">
      <c r="A311" s="104">
        <v>1212</v>
      </c>
      <c r="B311" s="69" t="s">
        <v>311</v>
      </c>
      <c r="C311" s="69" t="s">
        <v>301</v>
      </c>
      <c r="D311" s="107" t="s">
        <v>621</v>
      </c>
      <c r="E311" s="107" t="s">
        <v>621</v>
      </c>
      <c r="F311" s="107" t="s">
        <v>621</v>
      </c>
      <c r="G311" s="107" t="s">
        <v>621</v>
      </c>
      <c r="H311" s="107" t="s">
        <v>621</v>
      </c>
      <c r="I311" s="107" t="s">
        <v>623</v>
      </c>
      <c r="J311" s="107" t="s">
        <v>621</v>
      </c>
      <c r="K311" s="107" t="s">
        <v>623</v>
      </c>
      <c r="L311" s="107" t="s">
        <v>620</v>
      </c>
      <c r="M311" s="107" t="s">
        <v>621</v>
      </c>
      <c r="N311" s="107" t="s">
        <v>622</v>
      </c>
      <c r="O311" s="107" t="s">
        <v>621</v>
      </c>
      <c r="P311" s="107" t="s">
        <v>621</v>
      </c>
      <c r="Q311" s="107" t="s">
        <v>623</v>
      </c>
      <c r="R311" s="107" t="s">
        <v>623</v>
      </c>
      <c r="S311" s="107" t="s">
        <v>621</v>
      </c>
      <c r="T311" s="107" t="s">
        <v>621</v>
      </c>
      <c r="U311" s="107" t="s">
        <v>623</v>
      </c>
      <c r="V311" s="107" t="s">
        <v>621</v>
      </c>
      <c r="W311" s="107" t="s">
        <v>621</v>
      </c>
      <c r="X311" s="107" t="s">
        <v>620</v>
      </c>
      <c r="Y311" s="107" t="s">
        <v>620</v>
      </c>
      <c r="Z311" s="107" t="s">
        <v>621</v>
      </c>
      <c r="AA311" s="107" t="s">
        <v>622</v>
      </c>
      <c r="AB311" s="107" t="s">
        <v>623</v>
      </c>
      <c r="AC311" s="107" t="s">
        <v>622</v>
      </c>
      <c r="AD311" s="107" t="s">
        <v>621</v>
      </c>
      <c r="AE311" s="107" t="s">
        <v>621</v>
      </c>
      <c r="AF311" s="107" t="s">
        <v>621</v>
      </c>
      <c r="AG311" s="107" t="s">
        <v>622</v>
      </c>
      <c r="AH311" s="107" t="s">
        <v>620</v>
      </c>
      <c r="AI311" s="107" t="s">
        <v>621</v>
      </c>
      <c r="AJ311" s="107" t="s">
        <v>621</v>
      </c>
      <c r="AK311" s="107" t="s">
        <v>621</v>
      </c>
      <c r="AL311" s="107" t="s">
        <v>621</v>
      </c>
      <c r="AM311" s="107" t="s">
        <v>621</v>
      </c>
      <c r="AN311" s="107" t="s">
        <v>622</v>
      </c>
      <c r="AO311" s="107" t="s">
        <v>622</v>
      </c>
      <c r="AP311" s="107" t="s">
        <v>620</v>
      </c>
      <c r="AQ311" s="107" t="s">
        <v>621</v>
      </c>
      <c r="AR311" s="107" t="s">
        <v>621</v>
      </c>
      <c r="AS311" s="107" t="s">
        <v>621</v>
      </c>
      <c r="AT311" s="107" t="s">
        <v>621</v>
      </c>
      <c r="AU311" s="107" t="s">
        <v>621</v>
      </c>
      <c r="AV311" s="107" t="s">
        <v>623</v>
      </c>
      <c r="AW311" s="107" t="s">
        <v>623</v>
      </c>
      <c r="AX311" s="107" t="s">
        <v>621</v>
      </c>
      <c r="AY311" s="107" t="s">
        <v>623</v>
      </c>
      <c r="AZ311" s="107" t="s">
        <v>620</v>
      </c>
      <c r="BA311" s="107" t="s">
        <v>620</v>
      </c>
      <c r="BC311" s="107">
        <f t="shared" si="24"/>
        <v>28</v>
      </c>
      <c r="BD311" s="107">
        <f t="shared" si="25"/>
        <v>6</v>
      </c>
      <c r="BE311" s="107">
        <f t="shared" si="26"/>
        <v>7</v>
      </c>
      <c r="BF311" s="107">
        <f t="shared" si="27"/>
        <v>9</v>
      </c>
      <c r="BG311" s="107">
        <f t="shared" si="28"/>
        <v>0</v>
      </c>
      <c r="BH311" s="107">
        <f t="shared" si="29"/>
        <v>41</v>
      </c>
    </row>
    <row r="312" spans="1:60" x14ac:dyDescent="0.25">
      <c r="A312" s="104">
        <v>1213</v>
      </c>
      <c r="B312" s="69" t="s">
        <v>237</v>
      </c>
      <c r="C312" s="69" t="s">
        <v>301</v>
      </c>
      <c r="D312" s="107" t="s">
        <v>621</v>
      </c>
      <c r="E312" s="107" t="s">
        <v>621</v>
      </c>
      <c r="F312" s="107" t="s">
        <v>621</v>
      </c>
      <c r="G312" s="107" t="s">
        <v>623</v>
      </c>
      <c r="H312" s="107" t="s">
        <v>621</v>
      </c>
      <c r="I312" s="107" t="s">
        <v>623</v>
      </c>
      <c r="J312" s="107" t="s">
        <v>622</v>
      </c>
      <c r="K312" s="107" t="s">
        <v>623</v>
      </c>
      <c r="L312" s="107" t="s">
        <v>622</v>
      </c>
      <c r="M312" s="107" t="s">
        <v>621</v>
      </c>
      <c r="N312" s="107" t="s">
        <v>621</v>
      </c>
      <c r="O312" s="107" t="s">
        <v>621</v>
      </c>
      <c r="P312" s="107" t="s">
        <v>621</v>
      </c>
      <c r="Q312" s="107" t="s">
        <v>621</v>
      </c>
      <c r="R312" s="107" t="s">
        <v>621</v>
      </c>
      <c r="S312" s="107" t="s">
        <v>621</v>
      </c>
      <c r="T312" s="107" t="s">
        <v>621</v>
      </c>
      <c r="U312" s="107" t="s">
        <v>620</v>
      </c>
      <c r="V312" s="107" t="s">
        <v>621</v>
      </c>
      <c r="W312" s="107" t="s">
        <v>621</v>
      </c>
      <c r="X312" s="107" t="s">
        <v>621</v>
      </c>
      <c r="Y312" s="107" t="s">
        <v>620</v>
      </c>
      <c r="Z312" s="107" t="s">
        <v>621</v>
      </c>
      <c r="AA312" s="107" t="s">
        <v>621</v>
      </c>
      <c r="AB312" s="107" t="s">
        <v>621</v>
      </c>
      <c r="AC312" s="107" t="s">
        <v>622</v>
      </c>
      <c r="AD312" s="107" t="s">
        <v>621</v>
      </c>
      <c r="AE312" s="107" t="s">
        <v>621</v>
      </c>
      <c r="AF312" s="107" t="s">
        <v>621</v>
      </c>
      <c r="AG312" s="107" t="s">
        <v>622</v>
      </c>
      <c r="AH312" s="107" t="s">
        <v>621</v>
      </c>
      <c r="AI312" s="107" t="s">
        <v>621</v>
      </c>
      <c r="AJ312" s="107" t="s">
        <v>621</v>
      </c>
      <c r="AK312" s="107" t="s">
        <v>621</v>
      </c>
      <c r="AL312" s="107" t="s">
        <v>623</v>
      </c>
      <c r="AM312" s="107" t="s">
        <v>621</v>
      </c>
      <c r="AN312" s="107" t="s">
        <v>621</v>
      </c>
      <c r="AO312" s="107" t="s">
        <v>621</v>
      </c>
      <c r="AP312" s="107" t="s">
        <v>623</v>
      </c>
      <c r="AQ312" s="107" t="s">
        <v>621</v>
      </c>
      <c r="AR312" s="107" t="s">
        <v>621</v>
      </c>
      <c r="AS312" s="107" t="s">
        <v>621</v>
      </c>
      <c r="AT312" s="107" t="s">
        <v>621</v>
      </c>
      <c r="AU312" s="107" t="s">
        <v>621</v>
      </c>
      <c r="AV312" s="107" t="s">
        <v>621</v>
      </c>
      <c r="AW312" s="107" t="s">
        <v>623</v>
      </c>
      <c r="AX312" s="107" t="s">
        <v>623</v>
      </c>
      <c r="AY312" s="107" t="s">
        <v>621</v>
      </c>
      <c r="AZ312" s="107" t="s">
        <v>620</v>
      </c>
      <c r="BA312" s="107" t="s">
        <v>621</v>
      </c>
      <c r="BC312" s="107">
        <f t="shared" si="24"/>
        <v>36</v>
      </c>
      <c r="BD312" s="107">
        <f t="shared" si="25"/>
        <v>4</v>
      </c>
      <c r="BE312" s="107">
        <f t="shared" si="26"/>
        <v>3</v>
      </c>
      <c r="BF312" s="107">
        <f t="shared" si="27"/>
        <v>7</v>
      </c>
      <c r="BG312" s="107">
        <f t="shared" si="28"/>
        <v>0</v>
      </c>
      <c r="BH312" s="107">
        <f t="shared" si="29"/>
        <v>43</v>
      </c>
    </row>
    <row r="313" spans="1:60" x14ac:dyDescent="0.25">
      <c r="A313" s="104">
        <v>1214</v>
      </c>
      <c r="B313" s="69" t="s">
        <v>312</v>
      </c>
      <c r="C313" s="69" t="s">
        <v>301</v>
      </c>
      <c r="D313" s="107" t="s">
        <v>621</v>
      </c>
      <c r="E313" s="107" t="s">
        <v>621</v>
      </c>
      <c r="F313" s="107" t="s">
        <v>621</v>
      </c>
      <c r="G313" s="107" t="s">
        <v>623</v>
      </c>
      <c r="H313" s="107" t="s">
        <v>621</v>
      </c>
      <c r="I313" s="107" t="s">
        <v>621</v>
      </c>
      <c r="J313" s="107" t="s">
        <v>623</v>
      </c>
      <c r="K313" s="107" t="s">
        <v>623</v>
      </c>
      <c r="L313" s="107" t="s">
        <v>621</v>
      </c>
      <c r="M313" s="107" t="s">
        <v>621</v>
      </c>
      <c r="N313" s="107" t="s">
        <v>620</v>
      </c>
      <c r="O313" s="107" t="s">
        <v>623</v>
      </c>
      <c r="P313" s="107" t="s">
        <v>621</v>
      </c>
      <c r="Q313" s="107" t="s">
        <v>623</v>
      </c>
      <c r="R313" s="107" t="s">
        <v>623</v>
      </c>
      <c r="S313" s="107" t="s">
        <v>621</v>
      </c>
      <c r="T313" s="107" t="s">
        <v>621</v>
      </c>
      <c r="U313" s="107" t="s">
        <v>620</v>
      </c>
      <c r="V313" s="107" t="s">
        <v>621</v>
      </c>
      <c r="W313" s="107" t="s">
        <v>621</v>
      </c>
      <c r="X313" s="107" t="s">
        <v>621</v>
      </c>
      <c r="Y313" s="107" t="s">
        <v>621</v>
      </c>
      <c r="Z313" s="107" t="s">
        <v>623</v>
      </c>
      <c r="AA313" s="107" t="s">
        <v>622</v>
      </c>
      <c r="AB313" s="107" t="s">
        <v>621</v>
      </c>
      <c r="AC313" s="107" t="s">
        <v>622</v>
      </c>
      <c r="AD313" s="107" t="s">
        <v>621</v>
      </c>
      <c r="AE313" s="107" t="s">
        <v>621</v>
      </c>
      <c r="AF313" s="107" t="s">
        <v>623</v>
      </c>
      <c r="AG313" s="107" t="s">
        <v>623</v>
      </c>
      <c r="AH313" s="107" t="s">
        <v>620</v>
      </c>
      <c r="AI313" s="107" t="s">
        <v>621</v>
      </c>
      <c r="AJ313" s="107" t="s">
        <v>620</v>
      </c>
      <c r="AK313" s="107" t="s">
        <v>620</v>
      </c>
      <c r="AL313" s="107" t="s">
        <v>621</v>
      </c>
      <c r="AM313" s="107" t="s">
        <v>621</v>
      </c>
      <c r="AN313" s="107" t="s">
        <v>621</v>
      </c>
      <c r="AO313" s="107" t="s">
        <v>621</v>
      </c>
      <c r="AP313" s="107" t="s">
        <v>620</v>
      </c>
      <c r="AQ313" s="107" t="s">
        <v>621</v>
      </c>
      <c r="AR313" s="107" t="s">
        <v>621</v>
      </c>
      <c r="AS313" s="107" t="s">
        <v>621</v>
      </c>
      <c r="AT313" s="107" t="s">
        <v>621</v>
      </c>
      <c r="AU313" s="107" t="s">
        <v>621</v>
      </c>
      <c r="AV313" s="107" t="s">
        <v>621</v>
      </c>
      <c r="AW313" s="107" t="s">
        <v>620</v>
      </c>
      <c r="AX313" s="107" t="s">
        <v>621</v>
      </c>
      <c r="AY313" s="107" t="s">
        <v>621</v>
      </c>
      <c r="AZ313" s="107" t="s">
        <v>621</v>
      </c>
      <c r="BA313" s="107" t="s">
        <v>620</v>
      </c>
      <c r="BC313" s="107">
        <f t="shared" si="24"/>
        <v>31</v>
      </c>
      <c r="BD313" s="107">
        <f t="shared" si="25"/>
        <v>2</v>
      </c>
      <c r="BE313" s="107">
        <f t="shared" si="26"/>
        <v>8</v>
      </c>
      <c r="BF313" s="107">
        <f t="shared" si="27"/>
        <v>9</v>
      </c>
      <c r="BG313" s="107">
        <f t="shared" si="28"/>
        <v>0</v>
      </c>
      <c r="BH313" s="107">
        <f t="shared" si="29"/>
        <v>41</v>
      </c>
    </row>
    <row r="314" spans="1:60" x14ac:dyDescent="0.25">
      <c r="A314" s="104">
        <v>1215</v>
      </c>
      <c r="B314" s="69" t="s">
        <v>313</v>
      </c>
      <c r="C314" s="69" t="s">
        <v>301</v>
      </c>
      <c r="D314" s="107" t="s">
        <v>621</v>
      </c>
      <c r="E314" s="107" t="s">
        <v>621</v>
      </c>
      <c r="F314" s="107" t="s">
        <v>621</v>
      </c>
      <c r="G314" s="107" t="s">
        <v>621</v>
      </c>
      <c r="H314" s="107" t="s">
        <v>621</v>
      </c>
      <c r="I314" s="107" t="s">
        <v>621</v>
      </c>
      <c r="J314" s="107" t="s">
        <v>621</v>
      </c>
      <c r="K314" s="107" t="s">
        <v>622</v>
      </c>
      <c r="L314" s="107" t="s">
        <v>623</v>
      </c>
      <c r="M314" s="107" t="s">
        <v>621</v>
      </c>
      <c r="N314" s="107" t="s">
        <v>622</v>
      </c>
      <c r="O314" s="107" t="s">
        <v>621</v>
      </c>
      <c r="P314" s="107" t="s">
        <v>621</v>
      </c>
      <c r="Q314" s="107" t="s">
        <v>621</v>
      </c>
      <c r="R314" s="107" t="s">
        <v>621</v>
      </c>
      <c r="S314" s="107" t="s">
        <v>621</v>
      </c>
      <c r="T314" s="107" t="s">
        <v>621</v>
      </c>
      <c r="U314" s="107" t="s">
        <v>623</v>
      </c>
      <c r="V314" s="107" t="s">
        <v>621</v>
      </c>
      <c r="W314" s="107" t="s">
        <v>621</v>
      </c>
      <c r="X314" s="107" t="s">
        <v>621</v>
      </c>
      <c r="Y314" s="107" t="s">
        <v>621</v>
      </c>
      <c r="Z314" s="107" t="s">
        <v>621</v>
      </c>
      <c r="AA314" s="107" t="s">
        <v>621</v>
      </c>
      <c r="AB314" s="107" t="s">
        <v>621</v>
      </c>
      <c r="AC314" s="107" t="s">
        <v>622</v>
      </c>
      <c r="AD314" s="107" t="s">
        <v>621</v>
      </c>
      <c r="AE314" s="107" t="s">
        <v>621</v>
      </c>
      <c r="AF314" s="107" t="s">
        <v>621</v>
      </c>
      <c r="AG314" s="107" t="s">
        <v>622</v>
      </c>
      <c r="AH314" s="107" t="s">
        <v>621</v>
      </c>
      <c r="AI314" s="107" t="s">
        <v>621</v>
      </c>
      <c r="AJ314" s="107" t="s">
        <v>621</v>
      </c>
      <c r="AK314" s="107" t="s">
        <v>621</v>
      </c>
      <c r="AL314" s="107" t="s">
        <v>621</v>
      </c>
      <c r="AM314" s="107" t="s">
        <v>621</v>
      </c>
      <c r="AN314" s="107" t="s">
        <v>622</v>
      </c>
      <c r="AO314" s="107" t="s">
        <v>622</v>
      </c>
      <c r="AP314" s="107" t="s">
        <v>621</v>
      </c>
      <c r="AQ314" s="107" t="s">
        <v>621</v>
      </c>
      <c r="AR314" s="107" t="s">
        <v>621</v>
      </c>
      <c r="AS314" s="107" t="s">
        <v>621</v>
      </c>
      <c r="AT314" s="107" t="s">
        <v>621</v>
      </c>
      <c r="AU314" s="107" t="s">
        <v>623</v>
      </c>
      <c r="AV314" s="107" t="s">
        <v>621</v>
      </c>
      <c r="AW314" s="107" t="s">
        <v>623</v>
      </c>
      <c r="AX314" s="107" t="s">
        <v>622</v>
      </c>
      <c r="AY314" s="107" t="s">
        <v>623</v>
      </c>
      <c r="AZ314" s="107" t="s">
        <v>623</v>
      </c>
      <c r="BA314" s="107" t="s">
        <v>621</v>
      </c>
      <c r="BC314" s="107">
        <f t="shared" si="24"/>
        <v>37</v>
      </c>
      <c r="BD314" s="107">
        <f t="shared" si="25"/>
        <v>7</v>
      </c>
      <c r="BE314" s="107">
        <f t="shared" si="26"/>
        <v>0</v>
      </c>
      <c r="BF314" s="107">
        <f t="shared" si="27"/>
        <v>6</v>
      </c>
      <c r="BG314" s="107">
        <f t="shared" si="28"/>
        <v>0</v>
      </c>
      <c r="BH314" s="107">
        <f t="shared" si="29"/>
        <v>44</v>
      </c>
    </row>
    <row r="315" spans="1:60" x14ac:dyDescent="0.25">
      <c r="A315" s="104">
        <v>1216</v>
      </c>
      <c r="B315" s="69" t="s">
        <v>315</v>
      </c>
      <c r="C315" s="69" t="s">
        <v>301</v>
      </c>
      <c r="D315" s="107" t="s">
        <v>621</v>
      </c>
      <c r="E315" s="107" t="s">
        <v>621</v>
      </c>
      <c r="F315" s="107" t="s">
        <v>621</v>
      </c>
      <c r="G315" s="107" t="s">
        <v>621</v>
      </c>
      <c r="H315" s="107" t="s">
        <v>621</v>
      </c>
      <c r="I315" s="107" t="s">
        <v>621</v>
      </c>
      <c r="J315" s="107" t="s">
        <v>621</v>
      </c>
      <c r="K315" s="107" t="s">
        <v>623</v>
      </c>
      <c r="L315" s="107" t="s">
        <v>622</v>
      </c>
      <c r="M315" s="107" t="s">
        <v>621</v>
      </c>
      <c r="N315" s="107" t="s">
        <v>621</v>
      </c>
      <c r="O315" s="107" t="s">
        <v>621</v>
      </c>
      <c r="P315" s="107" t="s">
        <v>621</v>
      </c>
      <c r="Q315" s="107" t="s">
        <v>623</v>
      </c>
      <c r="R315" s="107" t="s">
        <v>621</v>
      </c>
      <c r="S315" s="107" t="s">
        <v>621</v>
      </c>
      <c r="T315" s="107" t="s">
        <v>621</v>
      </c>
      <c r="U315" s="107" t="s">
        <v>621</v>
      </c>
      <c r="V315" s="107" t="s">
        <v>621</v>
      </c>
      <c r="W315" s="107" t="s">
        <v>621</v>
      </c>
      <c r="X315" s="107" t="s">
        <v>621</v>
      </c>
      <c r="Y315" s="107" t="s">
        <v>620</v>
      </c>
      <c r="Z315" s="107" t="s">
        <v>621</v>
      </c>
      <c r="AA315" s="107" t="s">
        <v>621</v>
      </c>
      <c r="AB315" s="107" t="s">
        <v>621</v>
      </c>
      <c r="AC315" s="107" t="s">
        <v>621</v>
      </c>
      <c r="AD315" s="107" t="s">
        <v>621</v>
      </c>
      <c r="AE315" s="107" t="s">
        <v>621</v>
      </c>
      <c r="AF315" s="107" t="s">
        <v>623</v>
      </c>
      <c r="AG315" s="107" t="s">
        <v>621</v>
      </c>
      <c r="AH315" s="107" t="s">
        <v>621</v>
      </c>
      <c r="AI315" s="107" t="s">
        <v>621</v>
      </c>
      <c r="AJ315" s="107" t="s">
        <v>621</v>
      </c>
      <c r="AK315" s="107" t="s">
        <v>621</v>
      </c>
      <c r="AL315" s="107" t="s">
        <v>623</v>
      </c>
      <c r="AM315" s="107" t="s">
        <v>621</v>
      </c>
      <c r="AN315" s="107" t="s">
        <v>621</v>
      </c>
      <c r="AO315" s="107" t="s">
        <v>621</v>
      </c>
      <c r="AP315" s="107" t="s">
        <v>621</v>
      </c>
      <c r="AQ315" s="107" t="s">
        <v>621</v>
      </c>
      <c r="AR315" s="107" t="s">
        <v>621</v>
      </c>
      <c r="AS315" s="107" t="s">
        <v>621</v>
      </c>
      <c r="AT315" s="107" t="s">
        <v>621</v>
      </c>
      <c r="AU315" s="107" t="s">
        <v>623</v>
      </c>
      <c r="AV315" s="107" t="s">
        <v>621</v>
      </c>
      <c r="AW315" s="107" t="s">
        <v>623</v>
      </c>
      <c r="AX315" s="107" t="s">
        <v>622</v>
      </c>
      <c r="AY315" s="107" t="s">
        <v>623</v>
      </c>
      <c r="AZ315" s="107" t="s">
        <v>621</v>
      </c>
      <c r="BA315" s="107" t="s">
        <v>621</v>
      </c>
      <c r="BC315" s="107">
        <f t="shared" si="24"/>
        <v>40</v>
      </c>
      <c r="BD315" s="107">
        <f t="shared" si="25"/>
        <v>2</v>
      </c>
      <c r="BE315" s="107">
        <f t="shared" si="26"/>
        <v>1</v>
      </c>
      <c r="BF315" s="107">
        <f t="shared" si="27"/>
        <v>7</v>
      </c>
      <c r="BG315" s="107">
        <f t="shared" si="28"/>
        <v>0</v>
      </c>
      <c r="BH315" s="107">
        <f t="shared" si="29"/>
        <v>43</v>
      </c>
    </row>
    <row r="316" spans="1:60" x14ac:dyDescent="0.25">
      <c r="A316" s="104">
        <v>1217</v>
      </c>
      <c r="B316" s="69" t="s">
        <v>316</v>
      </c>
      <c r="C316" s="69" t="s">
        <v>301</v>
      </c>
      <c r="D316" s="107" t="s">
        <v>621</v>
      </c>
      <c r="E316" s="107" t="s">
        <v>621</v>
      </c>
      <c r="F316" s="107" t="s">
        <v>621</v>
      </c>
      <c r="G316" s="107" t="s">
        <v>621</v>
      </c>
      <c r="H316" s="107" t="s">
        <v>621</v>
      </c>
      <c r="I316" s="107" t="s">
        <v>621</v>
      </c>
      <c r="J316" s="107" t="s">
        <v>621</v>
      </c>
      <c r="K316" s="107" t="s">
        <v>622</v>
      </c>
      <c r="L316" s="107" t="s">
        <v>622</v>
      </c>
      <c r="M316" s="107" t="s">
        <v>621</v>
      </c>
      <c r="N316" s="107" t="s">
        <v>621</v>
      </c>
      <c r="O316" s="107" t="s">
        <v>621</v>
      </c>
      <c r="P316" s="107" t="s">
        <v>621</v>
      </c>
      <c r="Q316" s="107" t="s">
        <v>621</v>
      </c>
      <c r="R316" s="107" t="s">
        <v>621</v>
      </c>
      <c r="S316" s="107" t="s">
        <v>621</v>
      </c>
      <c r="T316" s="107" t="s">
        <v>621</v>
      </c>
      <c r="U316" s="107" t="s">
        <v>623</v>
      </c>
      <c r="V316" s="107" t="s">
        <v>621</v>
      </c>
      <c r="W316" s="107" t="s">
        <v>621</v>
      </c>
      <c r="X316" s="107" t="s">
        <v>621</v>
      </c>
      <c r="Y316" s="107" t="s">
        <v>620</v>
      </c>
      <c r="Z316" s="107" t="s">
        <v>623</v>
      </c>
      <c r="AA316" s="107" t="s">
        <v>621</v>
      </c>
      <c r="AB316" s="107" t="s">
        <v>623</v>
      </c>
      <c r="AC316" s="107" t="s">
        <v>622</v>
      </c>
      <c r="AD316" s="107" t="s">
        <v>621</v>
      </c>
      <c r="AE316" s="107" t="s">
        <v>621</v>
      </c>
      <c r="AF316" s="107" t="s">
        <v>621</v>
      </c>
      <c r="AG316" s="107" t="s">
        <v>622</v>
      </c>
      <c r="AH316" s="107" t="s">
        <v>621</v>
      </c>
      <c r="AI316" s="107" t="s">
        <v>621</v>
      </c>
      <c r="AJ316" s="107" t="s">
        <v>621</v>
      </c>
      <c r="AK316" s="107" t="s">
        <v>621</v>
      </c>
      <c r="AL316" s="107" t="s">
        <v>623</v>
      </c>
      <c r="AM316" s="107" t="s">
        <v>621</v>
      </c>
      <c r="AN316" s="107" t="s">
        <v>621</v>
      </c>
      <c r="AO316" s="107" t="s">
        <v>622</v>
      </c>
      <c r="AP316" s="107" t="s">
        <v>621</v>
      </c>
      <c r="AQ316" s="107" t="s">
        <v>621</v>
      </c>
      <c r="AR316" s="107" t="s">
        <v>621</v>
      </c>
      <c r="AS316" s="107" t="s">
        <v>621</v>
      </c>
      <c r="AT316" s="107" t="s">
        <v>621</v>
      </c>
      <c r="AU316" s="107" t="s">
        <v>621</v>
      </c>
      <c r="AV316" s="107" t="s">
        <v>621</v>
      </c>
      <c r="AW316" s="107" t="s">
        <v>620</v>
      </c>
      <c r="AX316" s="107" t="s">
        <v>621</v>
      </c>
      <c r="AY316" s="107" t="s">
        <v>621</v>
      </c>
      <c r="AZ316" s="107" t="s">
        <v>620</v>
      </c>
      <c r="BA316" s="107" t="s">
        <v>621</v>
      </c>
      <c r="BC316" s="107">
        <f t="shared" si="24"/>
        <v>38</v>
      </c>
      <c r="BD316" s="107">
        <f t="shared" si="25"/>
        <v>5</v>
      </c>
      <c r="BE316" s="107">
        <f t="shared" si="26"/>
        <v>3</v>
      </c>
      <c r="BF316" s="107">
        <f t="shared" si="27"/>
        <v>4</v>
      </c>
      <c r="BG316" s="107">
        <f t="shared" si="28"/>
        <v>0</v>
      </c>
      <c r="BH316" s="107">
        <f t="shared" si="29"/>
        <v>46</v>
      </c>
    </row>
    <row r="317" spans="1:60" x14ac:dyDescent="0.25">
      <c r="A317" s="104">
        <v>1218</v>
      </c>
      <c r="B317" s="69" t="s">
        <v>317</v>
      </c>
      <c r="C317" s="69" t="s">
        <v>301</v>
      </c>
      <c r="D317" s="107" t="s">
        <v>621</v>
      </c>
      <c r="E317" s="107" t="s">
        <v>621</v>
      </c>
      <c r="F317" s="107" t="s">
        <v>621</v>
      </c>
      <c r="G317" s="107" t="s">
        <v>621</v>
      </c>
      <c r="H317" s="107" t="s">
        <v>621</v>
      </c>
      <c r="I317" s="107" t="s">
        <v>623</v>
      </c>
      <c r="J317" s="107" t="s">
        <v>621</v>
      </c>
      <c r="K317" s="107" t="s">
        <v>621</v>
      </c>
      <c r="L317" s="107" t="s">
        <v>622</v>
      </c>
      <c r="M317" s="107" t="s">
        <v>621</v>
      </c>
      <c r="N317" s="107" t="s">
        <v>621</v>
      </c>
      <c r="O317" s="107" t="s">
        <v>621</v>
      </c>
      <c r="P317" s="107" t="s">
        <v>621</v>
      </c>
      <c r="Q317" s="107" t="s">
        <v>621</v>
      </c>
      <c r="R317" s="107" t="s">
        <v>623</v>
      </c>
      <c r="S317" s="107" t="s">
        <v>621</v>
      </c>
      <c r="T317" s="107" t="s">
        <v>621</v>
      </c>
      <c r="U317" s="107" t="s">
        <v>621</v>
      </c>
      <c r="V317" s="107" t="s">
        <v>621</v>
      </c>
      <c r="W317" s="107" t="s">
        <v>621</v>
      </c>
      <c r="X317" s="107" t="s">
        <v>621</v>
      </c>
      <c r="Y317" s="107" t="s">
        <v>621</v>
      </c>
      <c r="Z317" s="107" t="s">
        <v>623</v>
      </c>
      <c r="AA317" s="107" t="s">
        <v>621</v>
      </c>
      <c r="AB317" s="107" t="s">
        <v>623</v>
      </c>
      <c r="AC317" s="107" t="s">
        <v>622</v>
      </c>
      <c r="AD317" s="107" t="s">
        <v>621</v>
      </c>
      <c r="AE317" s="107" t="s">
        <v>621</v>
      </c>
      <c r="AF317" s="107" t="s">
        <v>621</v>
      </c>
      <c r="AG317" s="107" t="s">
        <v>622</v>
      </c>
      <c r="AH317" s="107" t="s">
        <v>621</v>
      </c>
      <c r="AI317" s="107" t="s">
        <v>621</v>
      </c>
      <c r="AJ317" s="107" t="s">
        <v>621</v>
      </c>
      <c r="AK317" s="107" t="s">
        <v>621</v>
      </c>
      <c r="AL317" s="107" t="s">
        <v>623</v>
      </c>
      <c r="AM317" s="107" t="s">
        <v>621</v>
      </c>
      <c r="AN317" s="107" t="s">
        <v>622</v>
      </c>
      <c r="AO317" s="107" t="s">
        <v>622</v>
      </c>
      <c r="AP317" s="107" t="s">
        <v>621</v>
      </c>
      <c r="AQ317" s="107" t="s">
        <v>621</v>
      </c>
      <c r="AR317" s="107" t="s">
        <v>621</v>
      </c>
      <c r="AS317" s="107" t="s">
        <v>621</v>
      </c>
      <c r="AT317" s="107" t="s">
        <v>621</v>
      </c>
      <c r="AU317" s="107" t="s">
        <v>623</v>
      </c>
      <c r="AV317" s="107" t="s">
        <v>621</v>
      </c>
      <c r="AW317" s="107" t="s">
        <v>623</v>
      </c>
      <c r="AX317" s="107" t="s">
        <v>621</v>
      </c>
      <c r="AY317" s="107" t="s">
        <v>621</v>
      </c>
      <c r="AZ317" s="107" t="s">
        <v>621</v>
      </c>
      <c r="BA317" s="107" t="s">
        <v>621</v>
      </c>
      <c r="BC317" s="107">
        <f t="shared" si="24"/>
        <v>38</v>
      </c>
      <c r="BD317" s="107">
        <f t="shared" si="25"/>
        <v>5</v>
      </c>
      <c r="BE317" s="107">
        <f t="shared" si="26"/>
        <v>0</v>
      </c>
      <c r="BF317" s="107">
        <f t="shared" si="27"/>
        <v>7</v>
      </c>
      <c r="BG317" s="107">
        <f t="shared" si="28"/>
        <v>0</v>
      </c>
      <c r="BH317" s="107">
        <f t="shared" si="29"/>
        <v>43</v>
      </c>
    </row>
    <row r="318" spans="1:60" x14ac:dyDescent="0.25">
      <c r="A318" s="104">
        <v>1219</v>
      </c>
      <c r="B318" s="69" t="s">
        <v>318</v>
      </c>
      <c r="C318" s="69" t="s">
        <v>301</v>
      </c>
      <c r="D318" s="107" t="s">
        <v>623</v>
      </c>
      <c r="E318" s="107" t="s">
        <v>621</v>
      </c>
      <c r="F318" s="107" t="s">
        <v>621</v>
      </c>
      <c r="G318" s="107" t="s">
        <v>623</v>
      </c>
      <c r="H318" s="107" t="s">
        <v>621</v>
      </c>
      <c r="I318" s="107" t="s">
        <v>621</v>
      </c>
      <c r="J318" s="107" t="s">
        <v>621</v>
      </c>
      <c r="K318" s="107" t="s">
        <v>621</v>
      </c>
      <c r="L318" s="107" t="s">
        <v>620</v>
      </c>
      <c r="M318" s="107" t="s">
        <v>621</v>
      </c>
      <c r="N318" s="107" t="s">
        <v>620</v>
      </c>
      <c r="O318" s="107" t="s">
        <v>621</v>
      </c>
      <c r="P318" s="107" t="s">
        <v>621</v>
      </c>
      <c r="Q318" s="107" t="s">
        <v>621</v>
      </c>
      <c r="R318" s="107" t="s">
        <v>623</v>
      </c>
      <c r="S318" s="107" t="s">
        <v>621</v>
      </c>
      <c r="T318" s="107" t="s">
        <v>621</v>
      </c>
      <c r="U318" s="107" t="s">
        <v>623</v>
      </c>
      <c r="V318" s="107" t="s">
        <v>621</v>
      </c>
      <c r="W318" s="107" t="s">
        <v>621</v>
      </c>
      <c r="X318" s="107" t="s">
        <v>621</v>
      </c>
      <c r="Y318" s="107" t="s">
        <v>621</v>
      </c>
      <c r="Z318" s="107" t="s">
        <v>623</v>
      </c>
      <c r="AA318" s="107" t="s">
        <v>622</v>
      </c>
      <c r="AB318" s="107" t="s">
        <v>621</v>
      </c>
      <c r="AC318" s="107" t="s">
        <v>621</v>
      </c>
      <c r="AD318" s="107" t="s">
        <v>621</v>
      </c>
      <c r="AE318" s="107" t="s">
        <v>621</v>
      </c>
      <c r="AF318" s="107" t="s">
        <v>621</v>
      </c>
      <c r="AG318" s="107" t="s">
        <v>622</v>
      </c>
      <c r="AH318" s="107" t="s">
        <v>621</v>
      </c>
      <c r="AI318" s="107" t="s">
        <v>621</v>
      </c>
      <c r="AJ318" s="107" t="s">
        <v>621</v>
      </c>
      <c r="AK318" s="107" t="s">
        <v>621</v>
      </c>
      <c r="AL318" s="107" t="s">
        <v>621</v>
      </c>
      <c r="AM318" s="107" t="s">
        <v>621</v>
      </c>
      <c r="AN318" s="107" t="s">
        <v>623</v>
      </c>
      <c r="AO318" s="107" t="s">
        <v>621</v>
      </c>
      <c r="AP318" s="107" t="s">
        <v>621</v>
      </c>
      <c r="AQ318" s="107" t="s">
        <v>621</v>
      </c>
      <c r="AR318" s="107" t="s">
        <v>621</v>
      </c>
      <c r="AS318" s="107" t="s">
        <v>621</v>
      </c>
      <c r="AT318" s="107" t="s">
        <v>621</v>
      </c>
      <c r="AU318" s="107" t="s">
        <v>623</v>
      </c>
      <c r="AV318" s="107" t="s">
        <v>621</v>
      </c>
      <c r="AW318" s="107" t="s">
        <v>620</v>
      </c>
      <c r="AX318" s="107" t="s">
        <v>622</v>
      </c>
      <c r="AY318" s="107" t="s">
        <v>621</v>
      </c>
      <c r="AZ318" s="107" t="s">
        <v>621</v>
      </c>
      <c r="BA318" s="107" t="s">
        <v>621</v>
      </c>
      <c r="BC318" s="107">
        <f t="shared" si="24"/>
        <v>37</v>
      </c>
      <c r="BD318" s="107">
        <f t="shared" si="25"/>
        <v>3</v>
      </c>
      <c r="BE318" s="107">
        <f t="shared" si="26"/>
        <v>3</v>
      </c>
      <c r="BF318" s="107">
        <f t="shared" si="27"/>
        <v>7</v>
      </c>
      <c r="BG318" s="107">
        <f t="shared" si="28"/>
        <v>0</v>
      </c>
      <c r="BH318" s="107">
        <f t="shared" si="29"/>
        <v>43</v>
      </c>
    </row>
    <row r="319" spans="1:60" x14ac:dyDescent="0.25">
      <c r="A319" s="104">
        <v>1220</v>
      </c>
      <c r="B319" s="69" t="s">
        <v>319</v>
      </c>
      <c r="C319" s="69" t="s">
        <v>301</v>
      </c>
      <c r="D319" s="107" t="s">
        <v>621</v>
      </c>
      <c r="E319" s="107" t="s">
        <v>621</v>
      </c>
      <c r="F319" s="107" t="s">
        <v>621</v>
      </c>
      <c r="G319" s="107" t="s">
        <v>621</v>
      </c>
      <c r="H319" s="107" t="s">
        <v>621</v>
      </c>
      <c r="I319" s="107" t="s">
        <v>621</v>
      </c>
      <c r="J319" s="107" t="s">
        <v>623</v>
      </c>
      <c r="K319" s="107" t="s">
        <v>621</v>
      </c>
      <c r="L319" s="107" t="s">
        <v>622</v>
      </c>
      <c r="M319" s="107" t="s">
        <v>621</v>
      </c>
      <c r="N319" s="107" t="s">
        <v>621</v>
      </c>
      <c r="O319" s="107" t="s">
        <v>621</v>
      </c>
      <c r="P319" s="107" t="s">
        <v>623</v>
      </c>
      <c r="Q319" s="107" t="s">
        <v>621</v>
      </c>
      <c r="R319" s="107" t="s">
        <v>623</v>
      </c>
      <c r="S319" s="107" t="s">
        <v>621</v>
      </c>
      <c r="T319" s="107" t="s">
        <v>621</v>
      </c>
      <c r="U319" s="107" t="s">
        <v>621</v>
      </c>
      <c r="V319" s="107" t="s">
        <v>621</v>
      </c>
      <c r="W319" s="107" t="s">
        <v>621</v>
      </c>
      <c r="X319" s="107" t="s">
        <v>621</v>
      </c>
      <c r="Y319" s="107" t="s">
        <v>620</v>
      </c>
      <c r="Z319" s="107" t="s">
        <v>623</v>
      </c>
      <c r="AA319" s="107" t="s">
        <v>622</v>
      </c>
      <c r="AB319" s="107" t="s">
        <v>621</v>
      </c>
      <c r="AC319" s="107" t="s">
        <v>622</v>
      </c>
      <c r="AD319" s="107" t="s">
        <v>621</v>
      </c>
      <c r="AE319" s="107" t="s">
        <v>623</v>
      </c>
      <c r="AF319" s="107" t="s">
        <v>621</v>
      </c>
      <c r="AG319" s="107" t="s">
        <v>621</v>
      </c>
      <c r="AH319" s="107" t="s">
        <v>620</v>
      </c>
      <c r="AI319" s="107" t="s">
        <v>621</v>
      </c>
      <c r="AJ319" s="107" t="s">
        <v>620</v>
      </c>
      <c r="AK319" s="107" t="s">
        <v>620</v>
      </c>
      <c r="AL319" s="107" t="s">
        <v>621</v>
      </c>
      <c r="AM319" s="107" t="s">
        <v>621</v>
      </c>
      <c r="AN319" s="107" t="s">
        <v>621</v>
      </c>
      <c r="AO319" s="107" t="s">
        <v>621</v>
      </c>
      <c r="AP319" s="107" t="s">
        <v>622</v>
      </c>
      <c r="AQ319" s="107" t="s">
        <v>621</v>
      </c>
      <c r="AR319" s="107" t="s">
        <v>621</v>
      </c>
      <c r="AS319" s="107" t="s">
        <v>621</v>
      </c>
      <c r="AT319" s="107" t="s">
        <v>621</v>
      </c>
      <c r="AU319" s="107" t="s">
        <v>623</v>
      </c>
      <c r="AV319" s="107" t="s">
        <v>621</v>
      </c>
      <c r="AW319" s="107" t="s">
        <v>620</v>
      </c>
      <c r="AX319" s="107" t="s">
        <v>622</v>
      </c>
      <c r="AY319" s="107" t="s">
        <v>623</v>
      </c>
      <c r="AZ319" s="107" t="s">
        <v>623</v>
      </c>
      <c r="BA319" s="107" t="s">
        <v>620</v>
      </c>
      <c r="BC319" s="107">
        <f t="shared" si="24"/>
        <v>31</v>
      </c>
      <c r="BD319" s="107">
        <f t="shared" si="25"/>
        <v>5</v>
      </c>
      <c r="BE319" s="107">
        <f t="shared" si="26"/>
        <v>6</v>
      </c>
      <c r="BF319" s="107">
        <f t="shared" si="27"/>
        <v>8</v>
      </c>
      <c r="BG319" s="107">
        <f t="shared" si="28"/>
        <v>0</v>
      </c>
      <c r="BH319" s="107">
        <f t="shared" si="29"/>
        <v>42</v>
      </c>
    </row>
    <row r="320" spans="1:60" x14ac:dyDescent="0.25">
      <c r="A320" s="104">
        <v>1221</v>
      </c>
      <c r="B320" s="69" t="s">
        <v>320</v>
      </c>
      <c r="C320" s="69" t="s">
        <v>301</v>
      </c>
      <c r="D320" s="107" t="s">
        <v>621</v>
      </c>
      <c r="E320" s="107" t="s">
        <v>621</v>
      </c>
      <c r="F320" s="107" t="s">
        <v>621</v>
      </c>
      <c r="G320" s="107" t="s">
        <v>621</v>
      </c>
      <c r="H320" s="107" t="s">
        <v>621</v>
      </c>
      <c r="I320" s="107" t="s">
        <v>621</v>
      </c>
      <c r="J320" s="107" t="s">
        <v>621</v>
      </c>
      <c r="K320" s="107" t="s">
        <v>623</v>
      </c>
      <c r="L320" s="107" t="s">
        <v>623</v>
      </c>
      <c r="M320" s="107" t="s">
        <v>621</v>
      </c>
      <c r="N320" s="107" t="s">
        <v>620</v>
      </c>
      <c r="O320" s="107" t="s">
        <v>623</v>
      </c>
      <c r="P320" s="107" t="s">
        <v>621</v>
      </c>
      <c r="Q320" s="107" t="s">
        <v>623</v>
      </c>
      <c r="R320" s="107" t="s">
        <v>621</v>
      </c>
      <c r="S320" s="107" t="s">
        <v>621</v>
      </c>
      <c r="T320" s="107" t="s">
        <v>621</v>
      </c>
      <c r="U320" s="107" t="s">
        <v>621</v>
      </c>
      <c r="V320" s="107" t="s">
        <v>621</v>
      </c>
      <c r="W320" s="107" t="s">
        <v>621</v>
      </c>
      <c r="X320" s="107" t="s">
        <v>621</v>
      </c>
      <c r="Y320" s="107" t="s">
        <v>621</v>
      </c>
      <c r="Z320" s="107" t="s">
        <v>621</v>
      </c>
      <c r="AA320" s="107" t="s">
        <v>622</v>
      </c>
      <c r="AB320" s="107" t="s">
        <v>623</v>
      </c>
      <c r="AC320" s="107" t="s">
        <v>622</v>
      </c>
      <c r="AD320" s="107" t="s">
        <v>621</v>
      </c>
      <c r="AE320" s="107" t="s">
        <v>623</v>
      </c>
      <c r="AF320" s="107" t="s">
        <v>621</v>
      </c>
      <c r="AG320" s="107" t="s">
        <v>622</v>
      </c>
      <c r="AH320" s="107" t="s">
        <v>621</v>
      </c>
      <c r="AI320" s="107" t="s">
        <v>621</v>
      </c>
      <c r="AJ320" s="107" t="s">
        <v>621</v>
      </c>
      <c r="AK320" s="107" t="s">
        <v>623</v>
      </c>
      <c r="AL320" s="107" t="s">
        <v>623</v>
      </c>
      <c r="AM320" s="107" t="s">
        <v>621</v>
      </c>
      <c r="AN320" s="107" t="s">
        <v>621</v>
      </c>
      <c r="AO320" s="107" t="s">
        <v>621</v>
      </c>
      <c r="AP320" s="107" t="s">
        <v>620</v>
      </c>
      <c r="AQ320" s="107" t="s">
        <v>621</v>
      </c>
      <c r="AR320" s="107" t="s">
        <v>621</v>
      </c>
      <c r="AS320" s="107" t="s">
        <v>621</v>
      </c>
      <c r="AT320" s="107" t="s">
        <v>621</v>
      </c>
      <c r="AU320" s="107" t="s">
        <v>623</v>
      </c>
      <c r="AV320" s="107" t="s">
        <v>621</v>
      </c>
      <c r="AW320" s="107" t="s">
        <v>621</v>
      </c>
      <c r="AX320" s="107" t="s">
        <v>621</v>
      </c>
      <c r="AY320" s="107" t="s">
        <v>621</v>
      </c>
      <c r="AZ320" s="107" t="s">
        <v>621</v>
      </c>
      <c r="BA320" s="107" t="s">
        <v>621</v>
      </c>
      <c r="BC320" s="107">
        <f t="shared" si="24"/>
        <v>36</v>
      </c>
      <c r="BD320" s="107">
        <f t="shared" si="25"/>
        <v>3</v>
      </c>
      <c r="BE320" s="107">
        <f t="shared" si="26"/>
        <v>2</v>
      </c>
      <c r="BF320" s="107">
        <f t="shared" si="27"/>
        <v>9</v>
      </c>
      <c r="BG320" s="107">
        <f t="shared" si="28"/>
        <v>0</v>
      </c>
      <c r="BH320" s="107">
        <f t="shared" si="29"/>
        <v>41</v>
      </c>
    </row>
    <row r="321" spans="1:60" x14ac:dyDescent="0.25">
      <c r="A321" s="104">
        <v>1222</v>
      </c>
      <c r="B321" s="69" t="s">
        <v>321</v>
      </c>
      <c r="C321" s="69" t="s">
        <v>301</v>
      </c>
      <c r="D321" s="107" t="s">
        <v>621</v>
      </c>
      <c r="E321" s="107" t="s">
        <v>621</v>
      </c>
      <c r="F321" s="107" t="s">
        <v>621</v>
      </c>
      <c r="G321" s="107" t="s">
        <v>621</v>
      </c>
      <c r="H321" s="107" t="s">
        <v>621</v>
      </c>
      <c r="I321" s="107" t="s">
        <v>623</v>
      </c>
      <c r="J321" s="107" t="s">
        <v>621</v>
      </c>
      <c r="K321" s="107" t="s">
        <v>623</v>
      </c>
      <c r="L321" s="107" t="s">
        <v>623</v>
      </c>
      <c r="M321" s="107" t="s">
        <v>621</v>
      </c>
      <c r="N321" s="107" t="s">
        <v>622</v>
      </c>
      <c r="O321" s="107" t="s">
        <v>621</v>
      </c>
      <c r="P321" s="107" t="s">
        <v>621</v>
      </c>
      <c r="Q321" s="107" t="s">
        <v>621</v>
      </c>
      <c r="R321" s="107" t="s">
        <v>623</v>
      </c>
      <c r="S321" s="107" t="s">
        <v>621</v>
      </c>
      <c r="T321" s="107" t="s">
        <v>621</v>
      </c>
      <c r="U321" s="107" t="s">
        <v>623</v>
      </c>
      <c r="V321" s="107" t="s">
        <v>621</v>
      </c>
      <c r="W321" s="107" t="s">
        <v>621</v>
      </c>
      <c r="X321" s="107" t="s">
        <v>621</v>
      </c>
      <c r="Y321" s="107" t="s">
        <v>620</v>
      </c>
      <c r="Z321" s="107" t="s">
        <v>621</v>
      </c>
      <c r="AA321" s="107" t="s">
        <v>621</v>
      </c>
      <c r="AB321" s="107" t="s">
        <v>621</v>
      </c>
      <c r="AC321" s="107" t="s">
        <v>622</v>
      </c>
      <c r="AD321" s="107" t="s">
        <v>621</v>
      </c>
      <c r="AE321" s="107" t="s">
        <v>621</v>
      </c>
      <c r="AF321" s="107" t="s">
        <v>621</v>
      </c>
      <c r="AG321" s="107" t="s">
        <v>622</v>
      </c>
      <c r="AH321" s="107" t="s">
        <v>620</v>
      </c>
      <c r="AI321" s="107" t="s">
        <v>621</v>
      </c>
      <c r="AJ321" s="107" t="s">
        <v>623</v>
      </c>
      <c r="AK321" s="107" t="s">
        <v>623</v>
      </c>
      <c r="AL321" s="107" t="s">
        <v>621</v>
      </c>
      <c r="AM321" s="107" t="s">
        <v>621</v>
      </c>
      <c r="AN321" s="107" t="s">
        <v>621</v>
      </c>
      <c r="AO321" s="107" t="s">
        <v>622</v>
      </c>
      <c r="AP321" s="107" t="s">
        <v>621</v>
      </c>
      <c r="AQ321" s="107" t="s">
        <v>621</v>
      </c>
      <c r="AR321" s="107" t="s">
        <v>621</v>
      </c>
      <c r="AS321" s="107" t="s">
        <v>621</v>
      </c>
      <c r="AT321" s="107" t="s">
        <v>621</v>
      </c>
      <c r="AU321" s="107" t="s">
        <v>621</v>
      </c>
      <c r="AV321" s="107" t="s">
        <v>621</v>
      </c>
      <c r="AW321" s="107" t="s">
        <v>621</v>
      </c>
      <c r="AX321" s="107" t="s">
        <v>622</v>
      </c>
      <c r="AY321" s="107" t="s">
        <v>621</v>
      </c>
      <c r="AZ321" s="107" t="s">
        <v>621</v>
      </c>
      <c r="BA321" s="107" t="s">
        <v>621</v>
      </c>
      <c r="BC321" s="107">
        <f t="shared" si="24"/>
        <v>36</v>
      </c>
      <c r="BD321" s="107">
        <f t="shared" si="25"/>
        <v>5</v>
      </c>
      <c r="BE321" s="107">
        <f t="shared" si="26"/>
        <v>2</v>
      </c>
      <c r="BF321" s="107">
        <f t="shared" si="27"/>
        <v>7</v>
      </c>
      <c r="BG321" s="107">
        <f t="shared" si="28"/>
        <v>0</v>
      </c>
      <c r="BH321" s="107">
        <f t="shared" si="29"/>
        <v>43</v>
      </c>
    </row>
    <row r="322" spans="1:60" x14ac:dyDescent="0.25">
      <c r="A322" s="104">
        <v>1223</v>
      </c>
      <c r="B322" s="69" t="s">
        <v>322</v>
      </c>
      <c r="C322" s="69" t="s">
        <v>301</v>
      </c>
      <c r="D322" s="107" t="s">
        <v>621</v>
      </c>
      <c r="E322" s="107" t="s">
        <v>621</v>
      </c>
      <c r="F322" s="107" t="s">
        <v>621</v>
      </c>
      <c r="G322" s="107" t="s">
        <v>621</v>
      </c>
      <c r="H322" s="107" t="s">
        <v>621</v>
      </c>
      <c r="I322" s="107" t="s">
        <v>621</v>
      </c>
      <c r="J322" s="107" t="s">
        <v>621</v>
      </c>
      <c r="K322" s="107" t="s">
        <v>621</v>
      </c>
      <c r="L322" s="107" t="s">
        <v>623</v>
      </c>
      <c r="M322" s="107" t="s">
        <v>621</v>
      </c>
      <c r="N322" s="107" t="s">
        <v>622</v>
      </c>
      <c r="O322" s="107" t="s">
        <v>621</v>
      </c>
      <c r="P322" s="107" t="s">
        <v>621</v>
      </c>
      <c r="Q322" s="107" t="s">
        <v>621</v>
      </c>
      <c r="R322" s="107" t="s">
        <v>621</v>
      </c>
      <c r="S322" s="107" t="s">
        <v>621</v>
      </c>
      <c r="T322" s="107" t="s">
        <v>621</v>
      </c>
      <c r="U322" s="107" t="s">
        <v>623</v>
      </c>
      <c r="V322" s="107" t="s">
        <v>621</v>
      </c>
      <c r="W322" s="107" t="s">
        <v>621</v>
      </c>
      <c r="X322" s="107" t="s">
        <v>621</v>
      </c>
      <c r="Y322" s="107" t="s">
        <v>621</v>
      </c>
      <c r="Z322" s="107" t="s">
        <v>621</v>
      </c>
      <c r="AA322" s="107" t="s">
        <v>622</v>
      </c>
      <c r="AB322" s="107" t="s">
        <v>623</v>
      </c>
      <c r="AC322" s="107" t="s">
        <v>622</v>
      </c>
      <c r="AD322" s="107" t="s">
        <v>621</v>
      </c>
      <c r="AE322" s="107" t="s">
        <v>621</v>
      </c>
      <c r="AF322" s="107" t="s">
        <v>621</v>
      </c>
      <c r="AG322" s="107" t="s">
        <v>622</v>
      </c>
      <c r="AH322" s="107" t="s">
        <v>621</v>
      </c>
      <c r="AI322" s="107" t="s">
        <v>621</v>
      </c>
      <c r="AJ322" s="107" t="s">
        <v>621</v>
      </c>
      <c r="AK322" s="107" t="s">
        <v>623</v>
      </c>
      <c r="AL322" s="107" t="s">
        <v>621</v>
      </c>
      <c r="AM322" s="107" t="s">
        <v>621</v>
      </c>
      <c r="AN322" s="107" t="s">
        <v>623</v>
      </c>
      <c r="AO322" s="107" t="s">
        <v>623</v>
      </c>
      <c r="AP322" s="107" t="s">
        <v>622</v>
      </c>
      <c r="AQ322" s="107" t="s">
        <v>621</v>
      </c>
      <c r="AR322" s="107" t="s">
        <v>621</v>
      </c>
      <c r="AS322" s="107" t="s">
        <v>621</v>
      </c>
      <c r="AT322" s="107" t="s">
        <v>621</v>
      </c>
      <c r="AU322" s="107" t="s">
        <v>623</v>
      </c>
      <c r="AV322" s="107" t="s">
        <v>621</v>
      </c>
      <c r="AW322" s="107" t="s">
        <v>623</v>
      </c>
      <c r="AX322" s="107" t="s">
        <v>621</v>
      </c>
      <c r="AY322" s="107" t="s">
        <v>621</v>
      </c>
      <c r="AZ322" s="107" t="s">
        <v>621</v>
      </c>
      <c r="BA322" s="107" t="s">
        <v>621</v>
      </c>
      <c r="BC322" s="107">
        <f t="shared" si="24"/>
        <v>37</v>
      </c>
      <c r="BD322" s="107">
        <f t="shared" si="25"/>
        <v>5</v>
      </c>
      <c r="BE322" s="107">
        <f t="shared" si="26"/>
        <v>0</v>
      </c>
      <c r="BF322" s="107">
        <f t="shared" si="27"/>
        <v>8</v>
      </c>
      <c r="BG322" s="107">
        <f t="shared" si="28"/>
        <v>0</v>
      </c>
      <c r="BH322" s="107">
        <f t="shared" si="29"/>
        <v>42</v>
      </c>
    </row>
    <row r="323" spans="1:60" x14ac:dyDescent="0.25">
      <c r="A323" s="104">
        <v>1224</v>
      </c>
      <c r="B323" s="69" t="s">
        <v>323</v>
      </c>
      <c r="C323" s="69" t="s">
        <v>301</v>
      </c>
      <c r="D323" s="107" t="s">
        <v>621</v>
      </c>
      <c r="E323" s="107" t="s">
        <v>621</v>
      </c>
      <c r="F323" s="107" t="s">
        <v>621</v>
      </c>
      <c r="G323" s="107" t="s">
        <v>621</v>
      </c>
      <c r="H323" s="107" t="s">
        <v>621</v>
      </c>
      <c r="I323" s="107" t="s">
        <v>621</v>
      </c>
      <c r="J323" s="107" t="s">
        <v>621</v>
      </c>
      <c r="K323" s="107" t="s">
        <v>623</v>
      </c>
      <c r="L323" s="107" t="s">
        <v>622</v>
      </c>
      <c r="M323" s="107" t="s">
        <v>621</v>
      </c>
      <c r="N323" s="107" t="s">
        <v>622</v>
      </c>
      <c r="O323" s="107" t="s">
        <v>621</v>
      </c>
      <c r="P323" s="107" t="s">
        <v>621</v>
      </c>
      <c r="Q323" s="107" t="s">
        <v>621</v>
      </c>
      <c r="R323" s="107" t="s">
        <v>621</v>
      </c>
      <c r="S323" s="107" t="s">
        <v>621</v>
      </c>
      <c r="T323" s="107" t="s">
        <v>621</v>
      </c>
      <c r="U323" s="107" t="s">
        <v>621</v>
      </c>
      <c r="V323" s="107" t="s">
        <v>621</v>
      </c>
      <c r="W323" s="107" t="s">
        <v>621</v>
      </c>
      <c r="X323" s="107" t="s">
        <v>621</v>
      </c>
      <c r="Y323" s="107" t="s">
        <v>621</v>
      </c>
      <c r="Z323" s="107" t="s">
        <v>623</v>
      </c>
      <c r="AA323" s="107" t="s">
        <v>621</v>
      </c>
      <c r="AB323" s="107" t="s">
        <v>621</v>
      </c>
      <c r="AC323" s="107" t="s">
        <v>622</v>
      </c>
      <c r="AD323" s="107" t="s">
        <v>621</v>
      </c>
      <c r="AE323" s="107" t="s">
        <v>621</v>
      </c>
      <c r="AF323" s="107" t="s">
        <v>621</v>
      </c>
      <c r="AG323" s="107" t="s">
        <v>622</v>
      </c>
      <c r="AH323" s="107" t="s">
        <v>621</v>
      </c>
      <c r="AI323" s="107" t="s">
        <v>621</v>
      </c>
      <c r="AJ323" s="107" t="s">
        <v>623</v>
      </c>
      <c r="AK323" s="107" t="s">
        <v>623</v>
      </c>
      <c r="AL323" s="107" t="s">
        <v>621</v>
      </c>
      <c r="AM323" s="107" t="s">
        <v>621</v>
      </c>
      <c r="AN323" s="107" t="s">
        <v>622</v>
      </c>
      <c r="AO323" s="107" t="s">
        <v>622</v>
      </c>
      <c r="AP323" s="107" t="s">
        <v>621</v>
      </c>
      <c r="AQ323" s="107" t="s">
        <v>621</v>
      </c>
      <c r="AR323" s="107" t="s">
        <v>621</v>
      </c>
      <c r="AS323" s="107" t="s">
        <v>621</v>
      </c>
      <c r="AT323" s="107" t="s">
        <v>621</v>
      </c>
      <c r="AU323" s="107" t="s">
        <v>623</v>
      </c>
      <c r="AV323" s="107" t="s">
        <v>621</v>
      </c>
      <c r="AW323" s="107" t="s">
        <v>623</v>
      </c>
      <c r="AX323" s="107" t="s">
        <v>621</v>
      </c>
      <c r="AY323" s="107" t="s">
        <v>621</v>
      </c>
      <c r="AZ323" s="107" t="s">
        <v>621</v>
      </c>
      <c r="BA323" s="107" t="s">
        <v>620</v>
      </c>
      <c r="BC323" s="107">
        <f t="shared" si="24"/>
        <v>37</v>
      </c>
      <c r="BD323" s="107">
        <f t="shared" si="25"/>
        <v>6</v>
      </c>
      <c r="BE323" s="107">
        <f t="shared" si="26"/>
        <v>1</v>
      </c>
      <c r="BF323" s="107">
        <f t="shared" si="27"/>
        <v>6</v>
      </c>
      <c r="BG323" s="107">
        <f t="shared" si="28"/>
        <v>0</v>
      </c>
      <c r="BH323" s="107">
        <f t="shared" si="29"/>
        <v>44</v>
      </c>
    </row>
    <row r="324" spans="1:60" x14ac:dyDescent="0.25">
      <c r="A324" s="104">
        <v>1225</v>
      </c>
      <c r="B324" s="69" t="s">
        <v>324</v>
      </c>
      <c r="C324" s="69" t="s">
        <v>301</v>
      </c>
      <c r="D324" s="107" t="s">
        <v>621</v>
      </c>
      <c r="E324" s="107" t="s">
        <v>621</v>
      </c>
      <c r="F324" s="107" t="s">
        <v>621</v>
      </c>
      <c r="G324" s="107" t="s">
        <v>621</v>
      </c>
      <c r="H324" s="107" t="s">
        <v>621</v>
      </c>
      <c r="I324" s="107" t="s">
        <v>621</v>
      </c>
      <c r="J324" s="107" t="s">
        <v>621</v>
      </c>
      <c r="K324" s="107" t="s">
        <v>621</v>
      </c>
      <c r="L324" s="107" t="s">
        <v>623</v>
      </c>
      <c r="M324" s="107" t="s">
        <v>621</v>
      </c>
      <c r="N324" s="107" t="s">
        <v>623</v>
      </c>
      <c r="O324" s="107" t="s">
        <v>621</v>
      </c>
      <c r="P324" s="107" t="s">
        <v>621</v>
      </c>
      <c r="Q324" s="107" t="s">
        <v>621</v>
      </c>
      <c r="R324" s="107" t="s">
        <v>623</v>
      </c>
      <c r="S324" s="107" t="s">
        <v>621</v>
      </c>
      <c r="T324" s="107" t="s">
        <v>621</v>
      </c>
      <c r="U324" s="107" t="s">
        <v>621</v>
      </c>
      <c r="V324" s="107" t="s">
        <v>621</v>
      </c>
      <c r="W324" s="107" t="s">
        <v>623</v>
      </c>
      <c r="X324" s="107" t="s">
        <v>621</v>
      </c>
      <c r="Y324" s="107" t="s">
        <v>621</v>
      </c>
      <c r="Z324" s="107" t="s">
        <v>621</v>
      </c>
      <c r="AA324" s="107" t="s">
        <v>621</v>
      </c>
      <c r="AB324" s="107" t="s">
        <v>621</v>
      </c>
      <c r="AC324" s="107" t="s">
        <v>622</v>
      </c>
      <c r="AD324" s="107" t="s">
        <v>621</v>
      </c>
      <c r="AE324" s="107" t="s">
        <v>621</v>
      </c>
      <c r="AF324" s="107" t="s">
        <v>621</v>
      </c>
      <c r="AG324" s="107" t="s">
        <v>622</v>
      </c>
      <c r="AH324" s="107" t="s">
        <v>621</v>
      </c>
      <c r="AI324" s="107" t="s">
        <v>621</v>
      </c>
      <c r="AJ324" s="107" t="s">
        <v>621</v>
      </c>
      <c r="AK324" s="107" t="s">
        <v>621</v>
      </c>
      <c r="AL324" s="107" t="s">
        <v>623</v>
      </c>
      <c r="AM324" s="107" t="s">
        <v>621</v>
      </c>
      <c r="AN324" s="107" t="s">
        <v>621</v>
      </c>
      <c r="AO324" s="107" t="s">
        <v>621</v>
      </c>
      <c r="AP324" s="107" t="s">
        <v>622</v>
      </c>
      <c r="AQ324" s="107" t="s">
        <v>621</v>
      </c>
      <c r="AR324" s="107" t="s">
        <v>621</v>
      </c>
      <c r="AS324" s="107" t="s">
        <v>621</v>
      </c>
      <c r="AT324" s="107" t="s">
        <v>621</v>
      </c>
      <c r="AU324" s="107" t="s">
        <v>623</v>
      </c>
      <c r="AV324" s="107" t="s">
        <v>621</v>
      </c>
      <c r="AW324" s="107" t="s">
        <v>621</v>
      </c>
      <c r="AX324" s="107" t="s">
        <v>621</v>
      </c>
      <c r="AY324" s="107" t="s">
        <v>621</v>
      </c>
      <c r="AZ324" s="107" t="s">
        <v>621</v>
      </c>
      <c r="BA324" s="107" t="s">
        <v>621</v>
      </c>
      <c r="BC324" s="107">
        <f t="shared" ref="BC324:BC387" si="30">COUNTIF($D324:$BA324,"Yes")</f>
        <v>41</v>
      </c>
      <c r="BD324" s="107">
        <f t="shared" ref="BD324:BD387" si="31">COUNTIF($D324:$BA324,"N/A")</f>
        <v>3</v>
      </c>
      <c r="BE324" s="107">
        <f t="shared" ref="BE324:BE387" si="32">COUNTIF($D324:$BA324,"Prospective")</f>
        <v>0</v>
      </c>
      <c r="BF324" s="107">
        <f t="shared" ref="BF324:BF387" si="33">COUNTIF($D324:$BA324,"No")</f>
        <v>6</v>
      </c>
      <c r="BG324" s="107">
        <f t="shared" ref="BG324:BG387" si="34">50-SUM(BC324:BF324)</f>
        <v>0</v>
      </c>
      <c r="BH324" s="107">
        <f t="shared" ref="BH324:BH387" si="35">SUM(BC324:BE324)</f>
        <v>44</v>
      </c>
    </row>
    <row r="325" spans="1:60" x14ac:dyDescent="0.25">
      <c r="A325" s="104">
        <v>1301</v>
      </c>
      <c r="B325" s="69" t="s">
        <v>327</v>
      </c>
      <c r="C325" s="69" t="s">
        <v>326</v>
      </c>
      <c r="D325" s="107" t="s">
        <v>621</v>
      </c>
      <c r="E325" s="107" t="s">
        <v>621</v>
      </c>
      <c r="F325" s="107" t="s">
        <v>621</v>
      </c>
      <c r="G325" s="107" t="s">
        <v>621</v>
      </c>
      <c r="H325" s="107" t="s">
        <v>621</v>
      </c>
      <c r="I325" s="107" t="s">
        <v>621</v>
      </c>
      <c r="J325" s="107" t="s">
        <v>621</v>
      </c>
      <c r="K325" s="107" t="s">
        <v>623</v>
      </c>
      <c r="L325" s="107" t="s">
        <v>621</v>
      </c>
      <c r="M325" s="107" t="s">
        <v>621</v>
      </c>
      <c r="N325" s="107" t="s">
        <v>622</v>
      </c>
      <c r="O325" s="107" t="s">
        <v>621</v>
      </c>
      <c r="P325" s="107" t="s">
        <v>621</v>
      </c>
      <c r="Q325" s="107" t="s">
        <v>621</v>
      </c>
      <c r="R325" s="107" t="s">
        <v>621</v>
      </c>
      <c r="S325" s="107" t="s">
        <v>621</v>
      </c>
      <c r="T325" s="107" t="s">
        <v>621</v>
      </c>
      <c r="U325" s="107" t="s">
        <v>623</v>
      </c>
      <c r="V325" s="107" t="s">
        <v>621</v>
      </c>
      <c r="W325" s="107" t="s">
        <v>620</v>
      </c>
      <c r="X325" s="107" t="s">
        <v>621</v>
      </c>
      <c r="Y325" s="107" t="s">
        <v>622</v>
      </c>
      <c r="Z325" s="107" t="s">
        <v>623</v>
      </c>
      <c r="AA325" s="107" t="s">
        <v>622</v>
      </c>
      <c r="AB325" s="107" t="s">
        <v>621</v>
      </c>
      <c r="AC325" s="107" t="s">
        <v>623</v>
      </c>
      <c r="AD325" s="107" t="s">
        <v>621</v>
      </c>
      <c r="AE325" s="107" t="s">
        <v>621</v>
      </c>
      <c r="AF325" s="107" t="s">
        <v>621</v>
      </c>
      <c r="AG325" s="107" t="s">
        <v>622</v>
      </c>
      <c r="AH325" s="107" t="s">
        <v>621</v>
      </c>
      <c r="AI325" s="107" t="s">
        <v>621</v>
      </c>
      <c r="AJ325" s="107" t="s">
        <v>620</v>
      </c>
      <c r="AK325" s="107" t="s">
        <v>620</v>
      </c>
      <c r="AL325" s="107" t="s">
        <v>621</v>
      </c>
      <c r="AM325" s="107" t="s">
        <v>621</v>
      </c>
      <c r="AN325" s="107" t="s">
        <v>622</v>
      </c>
      <c r="AO325" s="107" t="s">
        <v>622</v>
      </c>
      <c r="AP325" s="107" t="s">
        <v>622</v>
      </c>
      <c r="AQ325" s="107" t="s">
        <v>621</v>
      </c>
      <c r="AR325" s="107" t="s">
        <v>621</v>
      </c>
      <c r="AS325" s="107" t="s">
        <v>621</v>
      </c>
      <c r="AT325" s="107" t="s">
        <v>621</v>
      </c>
      <c r="AU325" s="107" t="s">
        <v>621</v>
      </c>
      <c r="AV325" s="107" t="s">
        <v>621</v>
      </c>
      <c r="AW325" s="107" t="s">
        <v>623</v>
      </c>
      <c r="AX325" s="107" t="s">
        <v>621</v>
      </c>
      <c r="AY325" s="107" t="s">
        <v>621</v>
      </c>
      <c r="AZ325" s="107" t="s">
        <v>623</v>
      </c>
      <c r="BA325" s="107" t="s">
        <v>621</v>
      </c>
      <c r="BC325" s="107">
        <f t="shared" si="30"/>
        <v>34</v>
      </c>
      <c r="BD325" s="107">
        <f t="shared" si="31"/>
        <v>7</v>
      </c>
      <c r="BE325" s="107">
        <f t="shared" si="32"/>
        <v>3</v>
      </c>
      <c r="BF325" s="107">
        <f t="shared" si="33"/>
        <v>6</v>
      </c>
      <c r="BG325" s="107">
        <f t="shared" si="34"/>
        <v>0</v>
      </c>
      <c r="BH325" s="107">
        <f t="shared" si="35"/>
        <v>44</v>
      </c>
    </row>
    <row r="326" spans="1:60" x14ac:dyDescent="0.25">
      <c r="A326" s="104">
        <v>1302</v>
      </c>
      <c r="B326" s="69" t="s">
        <v>328</v>
      </c>
      <c r="C326" s="69" t="s">
        <v>326</v>
      </c>
      <c r="D326" s="107" t="s">
        <v>621</v>
      </c>
      <c r="E326" s="107" t="s">
        <v>623</v>
      </c>
      <c r="F326" s="107" t="s">
        <v>621</v>
      </c>
      <c r="G326" s="107" t="s">
        <v>621</v>
      </c>
      <c r="H326" s="107" t="s">
        <v>621</v>
      </c>
      <c r="I326" s="107" t="s">
        <v>623</v>
      </c>
      <c r="J326" s="107" t="s">
        <v>621</v>
      </c>
      <c r="K326" s="107" t="s">
        <v>623</v>
      </c>
      <c r="L326" s="107" t="s">
        <v>622</v>
      </c>
      <c r="M326" s="107" t="s">
        <v>621</v>
      </c>
      <c r="N326" s="107" t="s">
        <v>622</v>
      </c>
      <c r="O326" s="107" t="s">
        <v>621</v>
      </c>
      <c r="P326" s="107" t="s">
        <v>621</v>
      </c>
      <c r="Q326" s="107" t="s">
        <v>621</v>
      </c>
      <c r="R326" s="107" t="s">
        <v>621</v>
      </c>
      <c r="S326" s="107" t="s">
        <v>621</v>
      </c>
      <c r="T326" s="107" t="s">
        <v>621</v>
      </c>
      <c r="U326" s="107" t="s">
        <v>621</v>
      </c>
      <c r="V326" s="107" t="s">
        <v>621</v>
      </c>
      <c r="W326" s="107" t="s">
        <v>621</v>
      </c>
      <c r="X326" s="107" t="s">
        <v>621</v>
      </c>
      <c r="Y326" s="107" t="s">
        <v>621</v>
      </c>
      <c r="Z326" s="107" t="s">
        <v>621</v>
      </c>
      <c r="AA326" s="107" t="s">
        <v>621</v>
      </c>
      <c r="AB326" s="107" t="s">
        <v>621</v>
      </c>
      <c r="AC326" s="107" t="s">
        <v>622</v>
      </c>
      <c r="AD326" s="107" t="s">
        <v>621</v>
      </c>
      <c r="AE326" s="107" t="s">
        <v>621</v>
      </c>
      <c r="AF326" s="107" t="s">
        <v>621</v>
      </c>
      <c r="AG326" s="107" t="s">
        <v>622</v>
      </c>
      <c r="AH326" s="107" t="s">
        <v>621</v>
      </c>
      <c r="AI326" s="107" t="s">
        <v>621</v>
      </c>
      <c r="AJ326" s="107" t="s">
        <v>621</v>
      </c>
      <c r="AK326" s="107" t="s">
        <v>621</v>
      </c>
      <c r="AL326" s="107" t="s">
        <v>621</v>
      </c>
      <c r="AM326" s="107" t="s">
        <v>621</v>
      </c>
      <c r="AN326" s="107" t="s">
        <v>622</v>
      </c>
      <c r="AO326" s="107" t="s">
        <v>621</v>
      </c>
      <c r="AP326" s="107" t="s">
        <v>621</v>
      </c>
      <c r="AQ326" s="107" t="s">
        <v>621</v>
      </c>
      <c r="AR326" s="107" t="s">
        <v>621</v>
      </c>
      <c r="AS326" s="107" t="s">
        <v>621</v>
      </c>
      <c r="AT326" s="107" t="s">
        <v>621</v>
      </c>
      <c r="AU326" s="107" t="s">
        <v>621</v>
      </c>
      <c r="AV326" s="107" t="s">
        <v>621</v>
      </c>
      <c r="AW326" s="107" t="s">
        <v>623</v>
      </c>
      <c r="AX326" s="107" t="s">
        <v>621</v>
      </c>
      <c r="AY326" s="107" t="s">
        <v>621</v>
      </c>
      <c r="AZ326" s="107" t="s">
        <v>621</v>
      </c>
      <c r="BA326" s="107" t="s">
        <v>621</v>
      </c>
      <c r="BC326" s="107">
        <f t="shared" si="30"/>
        <v>41</v>
      </c>
      <c r="BD326" s="107">
        <f t="shared" si="31"/>
        <v>5</v>
      </c>
      <c r="BE326" s="107">
        <f t="shared" si="32"/>
        <v>0</v>
      </c>
      <c r="BF326" s="107">
        <f t="shared" si="33"/>
        <v>4</v>
      </c>
      <c r="BG326" s="107">
        <f t="shared" si="34"/>
        <v>0</v>
      </c>
      <c r="BH326" s="107">
        <f t="shared" si="35"/>
        <v>46</v>
      </c>
    </row>
    <row r="327" spans="1:60" x14ac:dyDescent="0.25">
      <c r="A327" s="104">
        <v>1303</v>
      </c>
      <c r="B327" s="69" t="s">
        <v>329</v>
      </c>
      <c r="C327" s="69" t="s">
        <v>326</v>
      </c>
      <c r="D327" s="107" t="s">
        <v>621</v>
      </c>
      <c r="E327" s="107" t="s">
        <v>621</v>
      </c>
      <c r="F327" s="107" t="s">
        <v>621</v>
      </c>
      <c r="G327" s="107" t="s">
        <v>621</v>
      </c>
      <c r="H327" s="107" t="s">
        <v>621</v>
      </c>
      <c r="I327" s="107" t="s">
        <v>621</v>
      </c>
      <c r="J327" s="107" t="s">
        <v>621</v>
      </c>
      <c r="K327" s="107" t="s">
        <v>621</v>
      </c>
      <c r="L327" s="107" t="s">
        <v>621</v>
      </c>
      <c r="M327" s="107" t="s">
        <v>620</v>
      </c>
      <c r="N327" s="107" t="s">
        <v>622</v>
      </c>
      <c r="O327" s="107" t="s">
        <v>621</v>
      </c>
      <c r="P327" s="107" t="s">
        <v>621</v>
      </c>
      <c r="Q327" s="107" t="s">
        <v>621</v>
      </c>
      <c r="R327" s="107" t="s">
        <v>623</v>
      </c>
      <c r="S327" s="107" t="s">
        <v>621</v>
      </c>
      <c r="T327" s="107" t="s">
        <v>621</v>
      </c>
      <c r="U327" s="107" t="s">
        <v>623</v>
      </c>
      <c r="V327" s="107" t="s">
        <v>621</v>
      </c>
      <c r="W327" s="107" t="s">
        <v>621</v>
      </c>
      <c r="X327" s="107" t="s">
        <v>621</v>
      </c>
      <c r="Y327" s="107" t="s">
        <v>621</v>
      </c>
      <c r="Z327" s="107" t="s">
        <v>623</v>
      </c>
      <c r="AA327" s="107" t="s">
        <v>622</v>
      </c>
      <c r="AB327" s="107" t="s">
        <v>621</v>
      </c>
      <c r="AC327" s="107" t="s">
        <v>621</v>
      </c>
      <c r="AD327" s="107" t="s">
        <v>621</v>
      </c>
      <c r="AE327" s="107" t="s">
        <v>623</v>
      </c>
      <c r="AF327" s="107" t="s">
        <v>621</v>
      </c>
      <c r="AG327" s="107" t="s">
        <v>622</v>
      </c>
      <c r="AH327" s="107" t="s">
        <v>621</v>
      </c>
      <c r="AI327" s="107" t="s">
        <v>621</v>
      </c>
      <c r="AJ327" s="107" t="s">
        <v>621</v>
      </c>
      <c r="AK327" s="107" t="s">
        <v>621</v>
      </c>
      <c r="AL327" s="107" t="s">
        <v>621</v>
      </c>
      <c r="AM327" s="107" t="s">
        <v>621</v>
      </c>
      <c r="AN327" s="107" t="s">
        <v>621</v>
      </c>
      <c r="AO327" s="107" t="s">
        <v>622</v>
      </c>
      <c r="AP327" s="107" t="s">
        <v>621</v>
      </c>
      <c r="AQ327" s="107" t="s">
        <v>621</v>
      </c>
      <c r="AR327" s="107" t="s">
        <v>621</v>
      </c>
      <c r="AS327" s="107" t="s">
        <v>621</v>
      </c>
      <c r="AT327" s="107" t="s">
        <v>621</v>
      </c>
      <c r="AU327" s="107" t="s">
        <v>623</v>
      </c>
      <c r="AV327" s="107" t="s">
        <v>621</v>
      </c>
      <c r="AW327" s="107" t="s">
        <v>623</v>
      </c>
      <c r="AX327" s="107" t="s">
        <v>621</v>
      </c>
      <c r="AY327" s="107" t="s">
        <v>621</v>
      </c>
      <c r="AZ327" s="107" t="s">
        <v>623</v>
      </c>
      <c r="BA327" s="107" t="s">
        <v>620</v>
      </c>
      <c r="BC327" s="107">
        <f t="shared" si="30"/>
        <v>37</v>
      </c>
      <c r="BD327" s="107">
        <f t="shared" si="31"/>
        <v>4</v>
      </c>
      <c r="BE327" s="107">
        <f t="shared" si="32"/>
        <v>2</v>
      </c>
      <c r="BF327" s="107">
        <f t="shared" si="33"/>
        <v>7</v>
      </c>
      <c r="BG327" s="107">
        <f t="shared" si="34"/>
        <v>0</v>
      </c>
      <c r="BH327" s="107">
        <f t="shared" si="35"/>
        <v>43</v>
      </c>
    </row>
    <row r="328" spans="1:60" x14ac:dyDescent="0.25">
      <c r="A328" s="104">
        <v>1304</v>
      </c>
      <c r="B328" s="69" t="s">
        <v>330</v>
      </c>
      <c r="C328" s="69" t="s">
        <v>326</v>
      </c>
      <c r="D328" s="107" t="s">
        <v>621</v>
      </c>
      <c r="E328" s="107" t="s">
        <v>621</v>
      </c>
      <c r="F328" s="107" t="s">
        <v>621</v>
      </c>
      <c r="G328" s="107" t="s">
        <v>623</v>
      </c>
      <c r="H328" s="107" t="s">
        <v>621</v>
      </c>
      <c r="I328" s="107" t="s">
        <v>621</v>
      </c>
      <c r="J328" s="107" t="s">
        <v>621</v>
      </c>
      <c r="K328" s="107" t="s">
        <v>621</v>
      </c>
      <c r="L328" s="107" t="s">
        <v>621</v>
      </c>
      <c r="M328" s="107" t="s">
        <v>621</v>
      </c>
      <c r="N328" s="107" t="s">
        <v>621</v>
      </c>
      <c r="O328" s="107" t="s">
        <v>621</v>
      </c>
      <c r="P328" s="107" t="s">
        <v>621</v>
      </c>
      <c r="Q328" s="107" t="s">
        <v>621</v>
      </c>
      <c r="R328" s="107" t="s">
        <v>621</v>
      </c>
      <c r="S328" s="107" t="s">
        <v>621</v>
      </c>
      <c r="T328" s="107" t="s">
        <v>621</v>
      </c>
      <c r="U328" s="107" t="s">
        <v>621</v>
      </c>
      <c r="V328" s="107" t="s">
        <v>621</v>
      </c>
      <c r="W328" s="107" t="s">
        <v>621</v>
      </c>
      <c r="X328" s="107" t="s">
        <v>621</v>
      </c>
      <c r="Y328" s="107" t="s">
        <v>621</v>
      </c>
      <c r="Z328" s="107" t="s">
        <v>623</v>
      </c>
      <c r="AA328" s="107" t="s">
        <v>622</v>
      </c>
      <c r="AB328" s="107" t="s">
        <v>621</v>
      </c>
      <c r="AC328" s="107" t="s">
        <v>621</v>
      </c>
      <c r="AD328" s="107" t="s">
        <v>621</v>
      </c>
      <c r="AE328" s="107" t="s">
        <v>621</v>
      </c>
      <c r="AF328" s="107" t="s">
        <v>621</v>
      </c>
      <c r="AG328" s="107" t="s">
        <v>621</v>
      </c>
      <c r="AH328" s="107" t="s">
        <v>621</v>
      </c>
      <c r="AI328" s="107" t="s">
        <v>621</v>
      </c>
      <c r="AJ328" s="107" t="s">
        <v>623</v>
      </c>
      <c r="AK328" s="107" t="s">
        <v>623</v>
      </c>
      <c r="AL328" s="107" t="s">
        <v>621</v>
      </c>
      <c r="AM328" s="107" t="s">
        <v>621</v>
      </c>
      <c r="AN328" s="107" t="s">
        <v>621</v>
      </c>
      <c r="AO328" s="107" t="s">
        <v>621</v>
      </c>
      <c r="AP328" s="107" t="s">
        <v>621</v>
      </c>
      <c r="AQ328" s="107" t="s">
        <v>621</v>
      </c>
      <c r="AR328" s="107" t="s">
        <v>621</v>
      </c>
      <c r="AS328" s="107" t="s">
        <v>621</v>
      </c>
      <c r="AT328" s="107" t="s">
        <v>621</v>
      </c>
      <c r="AU328" s="107" t="s">
        <v>623</v>
      </c>
      <c r="AV328" s="107" t="s">
        <v>621</v>
      </c>
      <c r="AW328" s="107" t="s">
        <v>623</v>
      </c>
      <c r="AX328" s="107" t="s">
        <v>623</v>
      </c>
      <c r="AY328" s="107" t="s">
        <v>623</v>
      </c>
      <c r="AZ328" s="107" t="s">
        <v>621</v>
      </c>
      <c r="BA328" s="107" t="s">
        <v>621</v>
      </c>
      <c r="BC328" s="107">
        <f t="shared" si="30"/>
        <v>41</v>
      </c>
      <c r="BD328" s="107">
        <f t="shared" si="31"/>
        <v>1</v>
      </c>
      <c r="BE328" s="107">
        <f t="shared" si="32"/>
        <v>0</v>
      </c>
      <c r="BF328" s="107">
        <f t="shared" si="33"/>
        <v>8</v>
      </c>
      <c r="BG328" s="107">
        <f t="shared" si="34"/>
        <v>0</v>
      </c>
      <c r="BH328" s="107">
        <f t="shared" si="35"/>
        <v>42</v>
      </c>
    </row>
    <row r="329" spans="1:60" x14ac:dyDescent="0.25">
      <c r="A329" s="104">
        <v>1305</v>
      </c>
      <c r="B329" s="69" t="s">
        <v>641</v>
      </c>
      <c r="C329" s="69" t="s">
        <v>326</v>
      </c>
      <c r="D329" s="107" t="s">
        <v>621</v>
      </c>
      <c r="E329" s="107" t="s">
        <v>621</v>
      </c>
      <c r="F329" s="107" t="s">
        <v>621</v>
      </c>
      <c r="G329" s="107" t="s">
        <v>623</v>
      </c>
      <c r="H329" s="107" t="s">
        <v>621</v>
      </c>
      <c r="I329" s="107" t="s">
        <v>623</v>
      </c>
      <c r="J329" s="107" t="s">
        <v>621</v>
      </c>
      <c r="K329" s="107" t="s">
        <v>621</v>
      </c>
      <c r="L329" s="107" t="s">
        <v>622</v>
      </c>
      <c r="M329" s="107" t="s">
        <v>621</v>
      </c>
      <c r="N329" s="107" t="s">
        <v>622</v>
      </c>
      <c r="O329" s="107" t="s">
        <v>621</v>
      </c>
      <c r="P329" s="107" t="s">
        <v>621</v>
      </c>
      <c r="Q329" s="107" t="s">
        <v>623</v>
      </c>
      <c r="R329" s="107" t="s">
        <v>623</v>
      </c>
      <c r="S329" s="107" t="s">
        <v>621</v>
      </c>
      <c r="T329" s="107" t="s">
        <v>621</v>
      </c>
      <c r="U329" s="107" t="s">
        <v>621</v>
      </c>
      <c r="V329" s="107" t="s">
        <v>621</v>
      </c>
      <c r="W329" s="107" t="s">
        <v>621</v>
      </c>
      <c r="X329" s="107" t="s">
        <v>621</v>
      </c>
      <c r="Y329" s="107" t="s">
        <v>621</v>
      </c>
      <c r="Z329" s="107" t="s">
        <v>621</v>
      </c>
      <c r="AA329" s="107" t="s">
        <v>623</v>
      </c>
      <c r="AB329" s="107" t="s">
        <v>621</v>
      </c>
      <c r="AC329" s="107" t="s">
        <v>621</v>
      </c>
      <c r="AD329" s="107" t="s">
        <v>621</v>
      </c>
      <c r="AE329" s="107" t="s">
        <v>621</v>
      </c>
      <c r="AF329" s="107" t="s">
        <v>621</v>
      </c>
      <c r="AG329" s="107" t="s">
        <v>622</v>
      </c>
      <c r="AH329" s="107" t="s">
        <v>621</v>
      </c>
      <c r="AI329" s="107" t="s">
        <v>621</v>
      </c>
      <c r="AJ329" s="107" t="s">
        <v>621</v>
      </c>
      <c r="AK329" s="107" t="s">
        <v>620</v>
      </c>
      <c r="AL329" s="107" t="s">
        <v>621</v>
      </c>
      <c r="AM329" s="107" t="s">
        <v>621</v>
      </c>
      <c r="AN329" s="107" t="s">
        <v>621</v>
      </c>
      <c r="AO329" s="107" t="s">
        <v>621</v>
      </c>
      <c r="AP329" s="107" t="s">
        <v>622</v>
      </c>
      <c r="AQ329" s="107" t="s">
        <v>621</v>
      </c>
      <c r="AR329" s="107" t="s">
        <v>621</v>
      </c>
      <c r="AS329" s="107" t="s">
        <v>621</v>
      </c>
      <c r="AT329" s="107" t="s">
        <v>621</v>
      </c>
      <c r="AU329" s="107" t="s">
        <v>621</v>
      </c>
      <c r="AV329" s="107" t="s">
        <v>621</v>
      </c>
      <c r="AW329" s="107" t="s">
        <v>621</v>
      </c>
      <c r="AX329" s="107" t="s">
        <v>621</v>
      </c>
      <c r="AY329" s="107" t="s">
        <v>623</v>
      </c>
      <c r="AZ329" s="107" t="s">
        <v>621</v>
      </c>
      <c r="BA329" s="107" t="s">
        <v>620</v>
      </c>
      <c r="BC329" s="107">
        <f t="shared" si="30"/>
        <v>38</v>
      </c>
      <c r="BD329" s="107">
        <f t="shared" si="31"/>
        <v>4</v>
      </c>
      <c r="BE329" s="107">
        <f t="shared" si="32"/>
        <v>2</v>
      </c>
      <c r="BF329" s="107">
        <f t="shared" si="33"/>
        <v>6</v>
      </c>
      <c r="BG329" s="107">
        <f t="shared" si="34"/>
        <v>0</v>
      </c>
      <c r="BH329" s="107">
        <f t="shared" si="35"/>
        <v>44</v>
      </c>
    </row>
    <row r="330" spans="1:60" x14ac:dyDescent="0.25">
      <c r="A330" s="104">
        <v>1306</v>
      </c>
      <c r="B330" s="69" t="s">
        <v>332</v>
      </c>
      <c r="C330" s="69" t="s">
        <v>326</v>
      </c>
      <c r="D330" s="107" t="s">
        <v>621</v>
      </c>
      <c r="E330" s="107" t="s">
        <v>621</v>
      </c>
      <c r="F330" s="107" t="s">
        <v>621</v>
      </c>
      <c r="G330" s="107" t="s">
        <v>621</v>
      </c>
      <c r="H330" s="107" t="s">
        <v>621</v>
      </c>
      <c r="I330" s="107" t="s">
        <v>621</v>
      </c>
      <c r="J330" s="107" t="s">
        <v>621</v>
      </c>
      <c r="K330" s="107" t="s">
        <v>621</v>
      </c>
      <c r="L330" s="107" t="s">
        <v>621</v>
      </c>
      <c r="M330" s="107" t="s">
        <v>621</v>
      </c>
      <c r="N330" s="107" t="s">
        <v>622</v>
      </c>
      <c r="O330" s="107" t="s">
        <v>621</v>
      </c>
      <c r="P330" s="107" t="s">
        <v>621</v>
      </c>
      <c r="Q330" s="107" t="s">
        <v>621</v>
      </c>
      <c r="R330" s="107" t="s">
        <v>621</v>
      </c>
      <c r="S330" s="107" t="s">
        <v>621</v>
      </c>
      <c r="T330" s="107" t="s">
        <v>621</v>
      </c>
      <c r="U330" s="107" t="s">
        <v>623</v>
      </c>
      <c r="V330" s="107" t="s">
        <v>621</v>
      </c>
      <c r="W330" s="107" t="s">
        <v>623</v>
      </c>
      <c r="X330" s="107" t="s">
        <v>621</v>
      </c>
      <c r="Y330" s="107" t="s">
        <v>620</v>
      </c>
      <c r="Z330" s="107" t="s">
        <v>621</v>
      </c>
      <c r="AA330" s="107" t="s">
        <v>622</v>
      </c>
      <c r="AB330" s="107" t="s">
        <v>623</v>
      </c>
      <c r="AC330" s="107" t="s">
        <v>621</v>
      </c>
      <c r="AD330" s="107" t="s">
        <v>621</v>
      </c>
      <c r="AE330" s="107" t="s">
        <v>621</v>
      </c>
      <c r="AF330" s="107" t="s">
        <v>621</v>
      </c>
      <c r="AG330" s="107" t="s">
        <v>622</v>
      </c>
      <c r="AH330" s="107" t="s">
        <v>620</v>
      </c>
      <c r="AI330" s="107" t="s">
        <v>621</v>
      </c>
      <c r="AJ330" s="107" t="s">
        <v>623</v>
      </c>
      <c r="AK330" s="107" t="s">
        <v>623</v>
      </c>
      <c r="AL330" s="107" t="s">
        <v>621</v>
      </c>
      <c r="AM330" s="107" t="s">
        <v>621</v>
      </c>
      <c r="AN330" s="107" t="s">
        <v>622</v>
      </c>
      <c r="AO330" s="107" t="s">
        <v>622</v>
      </c>
      <c r="AP330" s="107" t="s">
        <v>620</v>
      </c>
      <c r="AQ330" s="107" t="s">
        <v>623</v>
      </c>
      <c r="AR330" s="107" t="s">
        <v>621</v>
      </c>
      <c r="AS330" s="107" t="s">
        <v>621</v>
      </c>
      <c r="AT330" s="107" t="s">
        <v>621</v>
      </c>
      <c r="AU330" s="107" t="s">
        <v>623</v>
      </c>
      <c r="AV330" s="107" t="s">
        <v>621</v>
      </c>
      <c r="AW330" s="107" t="s">
        <v>620</v>
      </c>
      <c r="AX330" s="107" t="s">
        <v>621</v>
      </c>
      <c r="AY330" s="107" t="s">
        <v>621</v>
      </c>
      <c r="AZ330" s="107" t="s">
        <v>621</v>
      </c>
      <c r="BA330" s="107" t="s">
        <v>621</v>
      </c>
      <c r="BC330" s="107">
        <f t="shared" si="30"/>
        <v>34</v>
      </c>
      <c r="BD330" s="107">
        <f t="shared" si="31"/>
        <v>5</v>
      </c>
      <c r="BE330" s="107">
        <f t="shared" si="32"/>
        <v>4</v>
      </c>
      <c r="BF330" s="107">
        <f t="shared" si="33"/>
        <v>7</v>
      </c>
      <c r="BG330" s="107">
        <f t="shared" si="34"/>
        <v>0</v>
      </c>
      <c r="BH330" s="107">
        <f t="shared" si="35"/>
        <v>43</v>
      </c>
    </row>
    <row r="331" spans="1:60" x14ac:dyDescent="0.25">
      <c r="A331" s="104">
        <v>1307</v>
      </c>
      <c r="B331" s="69" t="s">
        <v>333</v>
      </c>
      <c r="C331" s="69" t="s">
        <v>326</v>
      </c>
      <c r="D331" s="107" t="s">
        <v>621</v>
      </c>
      <c r="E331" s="107" t="s">
        <v>621</v>
      </c>
      <c r="F331" s="107" t="s">
        <v>621</v>
      </c>
      <c r="G331" s="107" t="s">
        <v>621</v>
      </c>
      <c r="H331" s="107" t="s">
        <v>621</v>
      </c>
      <c r="I331" s="107" t="s">
        <v>621</v>
      </c>
      <c r="J331" s="107" t="s">
        <v>623</v>
      </c>
      <c r="K331" s="107" t="s">
        <v>621</v>
      </c>
      <c r="L331" s="107" t="s">
        <v>622</v>
      </c>
      <c r="M331" s="107" t="s">
        <v>621</v>
      </c>
      <c r="N331" s="107" t="s">
        <v>622</v>
      </c>
      <c r="O331" s="107" t="s">
        <v>621</v>
      </c>
      <c r="P331" s="107" t="s">
        <v>621</v>
      </c>
      <c r="Q331" s="107" t="s">
        <v>621</v>
      </c>
      <c r="R331" s="107" t="s">
        <v>621</v>
      </c>
      <c r="S331" s="107" t="s">
        <v>621</v>
      </c>
      <c r="T331" s="107" t="s">
        <v>621</v>
      </c>
      <c r="U331" s="107" t="s">
        <v>621</v>
      </c>
      <c r="V331" s="107" t="s">
        <v>621</v>
      </c>
      <c r="W331" s="107" t="s">
        <v>621</v>
      </c>
      <c r="X331" s="107" t="s">
        <v>621</v>
      </c>
      <c r="Y331" s="107" t="s">
        <v>620</v>
      </c>
      <c r="Z331" s="107" t="s">
        <v>623</v>
      </c>
      <c r="AA331" s="107" t="s">
        <v>622</v>
      </c>
      <c r="AB331" s="107" t="s">
        <v>623</v>
      </c>
      <c r="AC331" s="107" t="s">
        <v>622</v>
      </c>
      <c r="AD331" s="107" t="s">
        <v>621</v>
      </c>
      <c r="AE331" s="107" t="s">
        <v>621</v>
      </c>
      <c r="AF331" s="107" t="s">
        <v>621</v>
      </c>
      <c r="AG331" s="107" t="s">
        <v>622</v>
      </c>
      <c r="AH331" s="107" t="s">
        <v>621</v>
      </c>
      <c r="AI331" s="107" t="s">
        <v>621</v>
      </c>
      <c r="AJ331" s="107" t="s">
        <v>621</v>
      </c>
      <c r="AK331" s="107" t="s">
        <v>621</v>
      </c>
      <c r="AL331" s="107" t="s">
        <v>621</v>
      </c>
      <c r="AM331" s="107" t="s">
        <v>621</v>
      </c>
      <c r="AN331" s="107" t="s">
        <v>621</v>
      </c>
      <c r="AO331" s="107" t="s">
        <v>622</v>
      </c>
      <c r="AP331" s="107" t="s">
        <v>621</v>
      </c>
      <c r="AQ331" s="107" t="s">
        <v>621</v>
      </c>
      <c r="AR331" s="107" t="s">
        <v>621</v>
      </c>
      <c r="AS331" s="107" t="s">
        <v>621</v>
      </c>
      <c r="AT331" s="107" t="s">
        <v>621</v>
      </c>
      <c r="AU331" s="107" t="s">
        <v>621</v>
      </c>
      <c r="AV331" s="107" t="s">
        <v>621</v>
      </c>
      <c r="AW331" s="107" t="s">
        <v>623</v>
      </c>
      <c r="AX331" s="107" t="s">
        <v>621</v>
      </c>
      <c r="AY331" s="107" t="s">
        <v>623</v>
      </c>
      <c r="AZ331" s="107" t="s">
        <v>623</v>
      </c>
      <c r="BA331" s="107" t="s">
        <v>621</v>
      </c>
      <c r="BC331" s="107">
        <f t="shared" si="30"/>
        <v>37</v>
      </c>
      <c r="BD331" s="107">
        <f t="shared" si="31"/>
        <v>6</v>
      </c>
      <c r="BE331" s="107">
        <f t="shared" si="32"/>
        <v>1</v>
      </c>
      <c r="BF331" s="107">
        <f t="shared" si="33"/>
        <v>6</v>
      </c>
      <c r="BG331" s="107">
        <f t="shared" si="34"/>
        <v>0</v>
      </c>
      <c r="BH331" s="107">
        <f t="shared" si="35"/>
        <v>44</v>
      </c>
    </row>
    <row r="332" spans="1:60" x14ac:dyDescent="0.25">
      <c r="A332" s="104">
        <v>1308</v>
      </c>
      <c r="B332" s="69" t="s">
        <v>334</v>
      </c>
      <c r="C332" s="69" t="s">
        <v>326</v>
      </c>
      <c r="D332" s="107" t="s">
        <v>621</v>
      </c>
      <c r="E332" s="107" t="s">
        <v>621</v>
      </c>
      <c r="F332" s="107" t="s">
        <v>621</v>
      </c>
      <c r="G332" s="107" t="s">
        <v>621</v>
      </c>
      <c r="H332" s="107" t="s">
        <v>621</v>
      </c>
      <c r="I332" s="107" t="s">
        <v>623</v>
      </c>
      <c r="J332" s="107" t="s">
        <v>621</v>
      </c>
      <c r="K332" s="107" t="s">
        <v>623</v>
      </c>
      <c r="L332" s="107" t="s">
        <v>621</v>
      </c>
      <c r="M332" s="107" t="s">
        <v>621</v>
      </c>
      <c r="N332" s="107" t="s">
        <v>622</v>
      </c>
      <c r="O332" s="107" t="s">
        <v>621</v>
      </c>
      <c r="P332" s="107" t="s">
        <v>621</v>
      </c>
      <c r="Q332" s="107" t="s">
        <v>621</v>
      </c>
      <c r="R332" s="107" t="s">
        <v>621</v>
      </c>
      <c r="S332" s="107" t="s">
        <v>621</v>
      </c>
      <c r="T332" s="107" t="s">
        <v>621</v>
      </c>
      <c r="U332" s="107" t="s">
        <v>621</v>
      </c>
      <c r="V332" s="107" t="s">
        <v>621</v>
      </c>
      <c r="W332" s="107" t="s">
        <v>621</v>
      </c>
      <c r="X332" s="107" t="s">
        <v>621</v>
      </c>
      <c r="Y332" s="107" t="s">
        <v>621</v>
      </c>
      <c r="Z332" s="107" t="s">
        <v>623</v>
      </c>
      <c r="AA332" s="107" t="s">
        <v>621</v>
      </c>
      <c r="AB332" s="107" t="s">
        <v>621</v>
      </c>
      <c r="AC332" s="107" t="s">
        <v>622</v>
      </c>
      <c r="AD332" s="107" t="s">
        <v>621</v>
      </c>
      <c r="AE332" s="107" t="s">
        <v>621</v>
      </c>
      <c r="AF332" s="107" t="s">
        <v>621</v>
      </c>
      <c r="AG332" s="107" t="s">
        <v>621</v>
      </c>
      <c r="AH332" s="107" t="s">
        <v>621</v>
      </c>
      <c r="AI332" s="107" t="s">
        <v>621</v>
      </c>
      <c r="AJ332" s="107" t="s">
        <v>621</v>
      </c>
      <c r="AK332" s="107" t="s">
        <v>621</v>
      </c>
      <c r="AL332" s="107" t="s">
        <v>621</v>
      </c>
      <c r="AM332" s="107" t="s">
        <v>621</v>
      </c>
      <c r="AN332" s="107" t="s">
        <v>621</v>
      </c>
      <c r="AO332" s="107" t="s">
        <v>621</v>
      </c>
      <c r="AP332" s="107" t="s">
        <v>621</v>
      </c>
      <c r="AQ332" s="107" t="s">
        <v>621</v>
      </c>
      <c r="AR332" s="107" t="s">
        <v>621</v>
      </c>
      <c r="AS332" s="107" t="s">
        <v>621</v>
      </c>
      <c r="AT332" s="107" t="s">
        <v>621</v>
      </c>
      <c r="AU332" s="107" t="s">
        <v>621</v>
      </c>
      <c r="AV332" s="107" t="s">
        <v>623</v>
      </c>
      <c r="AW332" s="107" t="s">
        <v>620</v>
      </c>
      <c r="AX332" s="107" t="s">
        <v>622</v>
      </c>
      <c r="AY332" s="107" t="s">
        <v>621</v>
      </c>
      <c r="AZ332" s="107" t="s">
        <v>621</v>
      </c>
      <c r="BA332" s="107" t="s">
        <v>621</v>
      </c>
      <c r="BC332" s="107">
        <f t="shared" si="30"/>
        <v>42</v>
      </c>
      <c r="BD332" s="107">
        <f t="shared" si="31"/>
        <v>3</v>
      </c>
      <c r="BE332" s="107">
        <f t="shared" si="32"/>
        <v>1</v>
      </c>
      <c r="BF332" s="107">
        <f t="shared" si="33"/>
        <v>4</v>
      </c>
      <c r="BG332" s="107">
        <f t="shared" si="34"/>
        <v>0</v>
      </c>
      <c r="BH332" s="107">
        <f t="shared" si="35"/>
        <v>46</v>
      </c>
    </row>
    <row r="333" spans="1:60" x14ac:dyDescent="0.25">
      <c r="A333" s="104">
        <v>1309</v>
      </c>
      <c r="B333" s="69" t="s">
        <v>335</v>
      </c>
      <c r="C333" s="69" t="s">
        <v>326</v>
      </c>
      <c r="D333" s="107" t="s">
        <v>621</v>
      </c>
      <c r="E333" s="107" t="s">
        <v>621</v>
      </c>
      <c r="F333" s="107" t="s">
        <v>621</v>
      </c>
      <c r="G333" s="107" t="s">
        <v>623</v>
      </c>
      <c r="H333" s="107" t="s">
        <v>621</v>
      </c>
      <c r="I333" s="107" t="s">
        <v>623</v>
      </c>
      <c r="J333" s="107" t="s">
        <v>621</v>
      </c>
      <c r="K333" s="107" t="s">
        <v>622</v>
      </c>
      <c r="L333" s="107" t="s">
        <v>622</v>
      </c>
      <c r="M333" s="107" t="s">
        <v>621</v>
      </c>
      <c r="N333" s="107" t="s">
        <v>622</v>
      </c>
      <c r="O333" s="107" t="s">
        <v>621</v>
      </c>
      <c r="P333" s="107" t="s">
        <v>621</v>
      </c>
      <c r="Q333" s="107" t="s">
        <v>621</v>
      </c>
      <c r="R333" s="107" t="s">
        <v>621</v>
      </c>
      <c r="S333" s="107" t="s">
        <v>621</v>
      </c>
      <c r="T333" s="107" t="s">
        <v>621</v>
      </c>
      <c r="U333" s="107" t="s">
        <v>621</v>
      </c>
      <c r="V333" s="107" t="s">
        <v>621</v>
      </c>
      <c r="W333" s="107" t="s">
        <v>621</v>
      </c>
      <c r="X333" s="107" t="s">
        <v>621</v>
      </c>
      <c r="Y333" s="107" t="s">
        <v>621</v>
      </c>
      <c r="Z333" s="107" t="s">
        <v>623</v>
      </c>
      <c r="AA333" s="107" t="s">
        <v>621</v>
      </c>
      <c r="AB333" s="107" t="s">
        <v>621</v>
      </c>
      <c r="AC333" s="107" t="s">
        <v>622</v>
      </c>
      <c r="AD333" s="107" t="s">
        <v>621</v>
      </c>
      <c r="AE333" s="107" t="s">
        <v>621</v>
      </c>
      <c r="AF333" s="107" t="s">
        <v>621</v>
      </c>
      <c r="AG333" s="107" t="s">
        <v>622</v>
      </c>
      <c r="AH333" s="107" t="s">
        <v>621</v>
      </c>
      <c r="AI333" s="107" t="s">
        <v>621</v>
      </c>
      <c r="AJ333" s="107" t="s">
        <v>621</v>
      </c>
      <c r="AK333" s="107" t="s">
        <v>621</v>
      </c>
      <c r="AL333" s="107" t="s">
        <v>621</v>
      </c>
      <c r="AM333" s="107" t="s">
        <v>621</v>
      </c>
      <c r="AN333" s="107" t="s">
        <v>621</v>
      </c>
      <c r="AO333" s="107" t="s">
        <v>621</v>
      </c>
      <c r="AP333" s="107" t="s">
        <v>620</v>
      </c>
      <c r="AQ333" s="107" t="s">
        <v>621</v>
      </c>
      <c r="AR333" s="107" t="s">
        <v>621</v>
      </c>
      <c r="AS333" s="107" t="s">
        <v>621</v>
      </c>
      <c r="AT333" s="107" t="s">
        <v>621</v>
      </c>
      <c r="AU333" s="107" t="s">
        <v>623</v>
      </c>
      <c r="AV333" s="107" t="s">
        <v>621</v>
      </c>
      <c r="AW333" s="107" t="s">
        <v>623</v>
      </c>
      <c r="AX333" s="107" t="s">
        <v>621</v>
      </c>
      <c r="AY333" s="107" t="s">
        <v>621</v>
      </c>
      <c r="AZ333" s="107" t="s">
        <v>620</v>
      </c>
      <c r="BA333" s="107" t="s">
        <v>621</v>
      </c>
      <c r="BC333" s="107">
        <f t="shared" si="30"/>
        <v>38</v>
      </c>
      <c r="BD333" s="107">
        <f t="shared" si="31"/>
        <v>5</v>
      </c>
      <c r="BE333" s="107">
        <f t="shared" si="32"/>
        <v>2</v>
      </c>
      <c r="BF333" s="107">
        <f t="shared" si="33"/>
        <v>5</v>
      </c>
      <c r="BG333" s="107">
        <f t="shared" si="34"/>
        <v>0</v>
      </c>
      <c r="BH333" s="107">
        <f t="shared" si="35"/>
        <v>45</v>
      </c>
    </row>
    <row r="334" spans="1:60" x14ac:dyDescent="0.25">
      <c r="A334" s="104">
        <v>1310</v>
      </c>
      <c r="B334" s="69" t="s">
        <v>336</v>
      </c>
      <c r="C334" s="69" t="s">
        <v>326</v>
      </c>
      <c r="D334" s="107" t="s">
        <v>621</v>
      </c>
      <c r="E334" s="107" t="s">
        <v>621</v>
      </c>
      <c r="F334" s="107" t="s">
        <v>621</v>
      </c>
      <c r="G334" s="107" t="s">
        <v>621</v>
      </c>
      <c r="H334" s="107" t="s">
        <v>621</v>
      </c>
      <c r="I334" s="107" t="s">
        <v>623</v>
      </c>
      <c r="J334" s="107" t="s">
        <v>621</v>
      </c>
      <c r="K334" s="107" t="s">
        <v>623</v>
      </c>
      <c r="L334" s="107" t="s">
        <v>622</v>
      </c>
      <c r="M334" s="107" t="s">
        <v>621</v>
      </c>
      <c r="N334" s="107" t="s">
        <v>622</v>
      </c>
      <c r="O334" s="107" t="s">
        <v>621</v>
      </c>
      <c r="P334" s="107" t="s">
        <v>621</v>
      </c>
      <c r="Q334" s="107" t="s">
        <v>621</v>
      </c>
      <c r="R334" s="107" t="s">
        <v>623</v>
      </c>
      <c r="S334" s="107" t="s">
        <v>621</v>
      </c>
      <c r="T334" s="107" t="s">
        <v>621</v>
      </c>
      <c r="U334" s="107" t="s">
        <v>621</v>
      </c>
      <c r="V334" s="107" t="s">
        <v>621</v>
      </c>
      <c r="W334" s="107" t="s">
        <v>621</v>
      </c>
      <c r="X334" s="107" t="s">
        <v>621</v>
      </c>
      <c r="Y334" s="107" t="s">
        <v>621</v>
      </c>
      <c r="Z334" s="107" t="s">
        <v>623</v>
      </c>
      <c r="AA334" s="107" t="s">
        <v>622</v>
      </c>
      <c r="AB334" s="107" t="s">
        <v>623</v>
      </c>
      <c r="AC334" s="107" t="s">
        <v>621</v>
      </c>
      <c r="AD334" s="107" t="s">
        <v>621</v>
      </c>
      <c r="AE334" s="107" t="s">
        <v>621</v>
      </c>
      <c r="AF334" s="107" t="s">
        <v>621</v>
      </c>
      <c r="AG334" s="107" t="s">
        <v>621</v>
      </c>
      <c r="AH334" s="107" t="s">
        <v>621</v>
      </c>
      <c r="AI334" s="107" t="s">
        <v>621</v>
      </c>
      <c r="AJ334" s="107" t="s">
        <v>621</v>
      </c>
      <c r="AK334" s="107" t="s">
        <v>621</v>
      </c>
      <c r="AL334" s="107" t="s">
        <v>621</v>
      </c>
      <c r="AM334" s="107" t="s">
        <v>621</v>
      </c>
      <c r="AN334" s="107" t="s">
        <v>621</v>
      </c>
      <c r="AO334" s="107" t="s">
        <v>622</v>
      </c>
      <c r="AP334" s="107" t="s">
        <v>621</v>
      </c>
      <c r="AQ334" s="107" t="s">
        <v>621</v>
      </c>
      <c r="AR334" s="107" t="s">
        <v>621</v>
      </c>
      <c r="AS334" s="107" t="s">
        <v>621</v>
      </c>
      <c r="AT334" s="107" t="s">
        <v>621</v>
      </c>
      <c r="AU334" s="107" t="s">
        <v>621</v>
      </c>
      <c r="AV334" s="107" t="s">
        <v>621</v>
      </c>
      <c r="AW334" s="107" t="s">
        <v>621</v>
      </c>
      <c r="AX334" s="107" t="s">
        <v>621</v>
      </c>
      <c r="AY334" s="107" t="s">
        <v>623</v>
      </c>
      <c r="AZ334" s="107" t="s">
        <v>620</v>
      </c>
      <c r="BA334" s="107" t="s">
        <v>621</v>
      </c>
      <c r="BC334" s="107">
        <f t="shared" si="30"/>
        <v>39</v>
      </c>
      <c r="BD334" s="107">
        <f t="shared" si="31"/>
        <v>4</v>
      </c>
      <c r="BE334" s="107">
        <f t="shared" si="32"/>
        <v>1</v>
      </c>
      <c r="BF334" s="107">
        <f t="shared" si="33"/>
        <v>6</v>
      </c>
      <c r="BG334" s="107">
        <f t="shared" si="34"/>
        <v>0</v>
      </c>
      <c r="BH334" s="107">
        <f t="shared" si="35"/>
        <v>44</v>
      </c>
    </row>
    <row r="335" spans="1:60" x14ac:dyDescent="0.25">
      <c r="A335" s="104">
        <v>1311</v>
      </c>
      <c r="B335" s="69" t="s">
        <v>337</v>
      </c>
      <c r="C335" s="69" t="s">
        <v>326</v>
      </c>
      <c r="D335" s="107" t="s">
        <v>621</v>
      </c>
      <c r="E335" s="107" t="s">
        <v>621</v>
      </c>
      <c r="F335" s="107" t="s">
        <v>621</v>
      </c>
      <c r="G335" s="107" t="s">
        <v>621</v>
      </c>
      <c r="H335" s="107" t="s">
        <v>621</v>
      </c>
      <c r="I335" s="107" t="s">
        <v>621</v>
      </c>
      <c r="J335" s="107" t="s">
        <v>621</v>
      </c>
      <c r="K335" s="107" t="s">
        <v>621</v>
      </c>
      <c r="L335" s="107" t="s">
        <v>622</v>
      </c>
      <c r="M335" s="107" t="s">
        <v>621</v>
      </c>
      <c r="N335" s="107" t="s">
        <v>621</v>
      </c>
      <c r="O335" s="107" t="s">
        <v>621</v>
      </c>
      <c r="P335" s="107" t="s">
        <v>621</v>
      </c>
      <c r="Q335" s="107" t="s">
        <v>621</v>
      </c>
      <c r="R335" s="107" t="s">
        <v>621</v>
      </c>
      <c r="S335" s="107" t="s">
        <v>621</v>
      </c>
      <c r="T335" s="107" t="s">
        <v>621</v>
      </c>
      <c r="U335" s="107" t="s">
        <v>620</v>
      </c>
      <c r="V335" s="107" t="s">
        <v>621</v>
      </c>
      <c r="W335" s="107" t="s">
        <v>621</v>
      </c>
      <c r="X335" s="107" t="s">
        <v>620</v>
      </c>
      <c r="Y335" s="107" t="s">
        <v>620</v>
      </c>
      <c r="Z335" s="107" t="s">
        <v>621</v>
      </c>
      <c r="AA335" s="107" t="s">
        <v>621</v>
      </c>
      <c r="AB335" s="107" t="s">
        <v>623</v>
      </c>
      <c r="AC335" s="107" t="s">
        <v>622</v>
      </c>
      <c r="AD335" s="107" t="s">
        <v>621</v>
      </c>
      <c r="AE335" s="107" t="s">
        <v>623</v>
      </c>
      <c r="AF335" s="107" t="s">
        <v>621</v>
      </c>
      <c r="AG335" s="107" t="s">
        <v>623</v>
      </c>
      <c r="AH335" s="107" t="s">
        <v>620</v>
      </c>
      <c r="AI335" s="107" t="s">
        <v>621</v>
      </c>
      <c r="AJ335" s="107" t="s">
        <v>621</v>
      </c>
      <c r="AK335" s="107" t="s">
        <v>621</v>
      </c>
      <c r="AL335" s="107" t="s">
        <v>621</v>
      </c>
      <c r="AM335" s="107" t="s">
        <v>621</v>
      </c>
      <c r="AN335" s="107" t="s">
        <v>621</v>
      </c>
      <c r="AO335" s="107" t="s">
        <v>622</v>
      </c>
      <c r="AP335" s="107" t="s">
        <v>620</v>
      </c>
      <c r="AQ335" s="107" t="s">
        <v>621</v>
      </c>
      <c r="AR335" s="107" t="s">
        <v>621</v>
      </c>
      <c r="AS335" s="107" t="s">
        <v>621</v>
      </c>
      <c r="AT335" s="107" t="s">
        <v>621</v>
      </c>
      <c r="AU335" s="107" t="s">
        <v>623</v>
      </c>
      <c r="AV335" s="107" t="s">
        <v>621</v>
      </c>
      <c r="AW335" s="107" t="s">
        <v>621</v>
      </c>
      <c r="AX335" s="107" t="s">
        <v>621</v>
      </c>
      <c r="AY335" s="107" t="s">
        <v>623</v>
      </c>
      <c r="AZ335" s="107" t="s">
        <v>623</v>
      </c>
      <c r="BA335" s="107" t="s">
        <v>621</v>
      </c>
      <c r="BC335" s="107">
        <f t="shared" si="30"/>
        <v>36</v>
      </c>
      <c r="BD335" s="107">
        <f t="shared" si="31"/>
        <v>3</v>
      </c>
      <c r="BE335" s="107">
        <f t="shared" si="32"/>
        <v>5</v>
      </c>
      <c r="BF335" s="107">
        <f t="shared" si="33"/>
        <v>6</v>
      </c>
      <c r="BG335" s="107">
        <f t="shared" si="34"/>
        <v>0</v>
      </c>
      <c r="BH335" s="107">
        <f t="shared" si="35"/>
        <v>44</v>
      </c>
    </row>
    <row r="336" spans="1:60" x14ac:dyDescent="0.25">
      <c r="A336" s="104">
        <v>1312</v>
      </c>
      <c r="B336" s="69" t="s">
        <v>338</v>
      </c>
      <c r="C336" s="69" t="s">
        <v>326</v>
      </c>
      <c r="D336" s="107" t="s">
        <v>621</v>
      </c>
      <c r="E336" s="107" t="s">
        <v>621</v>
      </c>
      <c r="F336" s="107" t="s">
        <v>621</v>
      </c>
      <c r="G336" s="107" t="s">
        <v>621</v>
      </c>
      <c r="H336" s="107" t="s">
        <v>621</v>
      </c>
      <c r="I336" s="107" t="s">
        <v>623</v>
      </c>
      <c r="J336" s="107" t="s">
        <v>621</v>
      </c>
      <c r="K336" s="107" t="s">
        <v>623</v>
      </c>
      <c r="L336" s="107" t="s">
        <v>622</v>
      </c>
      <c r="M336" s="107" t="s">
        <v>621</v>
      </c>
      <c r="N336" s="107" t="s">
        <v>623</v>
      </c>
      <c r="O336" s="107" t="s">
        <v>621</v>
      </c>
      <c r="P336" s="107" t="s">
        <v>621</v>
      </c>
      <c r="Q336" s="107" t="s">
        <v>621</v>
      </c>
      <c r="R336" s="107" t="s">
        <v>621</v>
      </c>
      <c r="S336" s="107" t="s">
        <v>621</v>
      </c>
      <c r="T336" s="107" t="s">
        <v>621</v>
      </c>
      <c r="U336" s="107" t="s">
        <v>621</v>
      </c>
      <c r="V336" s="107" t="s">
        <v>621</v>
      </c>
      <c r="W336" s="107" t="s">
        <v>621</v>
      </c>
      <c r="X336" s="107" t="s">
        <v>621</v>
      </c>
      <c r="Y336" s="107" t="s">
        <v>620</v>
      </c>
      <c r="Z336" s="107" t="s">
        <v>623</v>
      </c>
      <c r="AA336" s="107" t="s">
        <v>622</v>
      </c>
      <c r="AB336" s="107" t="s">
        <v>621</v>
      </c>
      <c r="AC336" s="107" t="s">
        <v>622</v>
      </c>
      <c r="AD336" s="107" t="s">
        <v>621</v>
      </c>
      <c r="AE336" s="107" t="s">
        <v>623</v>
      </c>
      <c r="AF336" s="107" t="s">
        <v>621</v>
      </c>
      <c r="AG336" s="107" t="s">
        <v>621</v>
      </c>
      <c r="AH336" s="107" t="s">
        <v>621</v>
      </c>
      <c r="AI336" s="107" t="s">
        <v>621</v>
      </c>
      <c r="AJ336" s="107" t="s">
        <v>621</v>
      </c>
      <c r="AK336" s="107" t="s">
        <v>621</v>
      </c>
      <c r="AL336" s="107" t="s">
        <v>621</v>
      </c>
      <c r="AM336" s="107" t="s">
        <v>621</v>
      </c>
      <c r="AN336" s="107" t="s">
        <v>621</v>
      </c>
      <c r="AO336" s="107" t="s">
        <v>621</v>
      </c>
      <c r="AP336" s="107" t="s">
        <v>621</v>
      </c>
      <c r="AQ336" s="107" t="s">
        <v>623</v>
      </c>
      <c r="AR336" s="107" t="s">
        <v>621</v>
      </c>
      <c r="AS336" s="107" t="s">
        <v>621</v>
      </c>
      <c r="AT336" s="107" t="s">
        <v>621</v>
      </c>
      <c r="AU336" s="107" t="s">
        <v>621</v>
      </c>
      <c r="AV336" s="107" t="s">
        <v>623</v>
      </c>
      <c r="AW336" s="107" t="s">
        <v>623</v>
      </c>
      <c r="AX336" s="107" t="s">
        <v>621</v>
      </c>
      <c r="AY336" s="107" t="s">
        <v>621</v>
      </c>
      <c r="AZ336" s="107" t="s">
        <v>621</v>
      </c>
      <c r="BA336" s="107" t="s">
        <v>621</v>
      </c>
      <c r="BC336" s="107">
        <f t="shared" si="30"/>
        <v>38</v>
      </c>
      <c r="BD336" s="107">
        <f t="shared" si="31"/>
        <v>3</v>
      </c>
      <c r="BE336" s="107">
        <f t="shared" si="32"/>
        <v>1</v>
      </c>
      <c r="BF336" s="107">
        <f t="shared" si="33"/>
        <v>8</v>
      </c>
      <c r="BG336" s="107">
        <f t="shared" si="34"/>
        <v>0</v>
      </c>
      <c r="BH336" s="107">
        <f t="shared" si="35"/>
        <v>42</v>
      </c>
    </row>
    <row r="337" spans="1:60" x14ac:dyDescent="0.25">
      <c r="A337" s="104">
        <v>1313</v>
      </c>
      <c r="B337" s="69" t="s">
        <v>339</v>
      </c>
      <c r="C337" s="69" t="s">
        <v>326</v>
      </c>
      <c r="D337" s="107" t="s">
        <v>621</v>
      </c>
      <c r="E337" s="107" t="s">
        <v>621</v>
      </c>
      <c r="F337" s="107" t="s">
        <v>621</v>
      </c>
      <c r="G337" s="107" t="s">
        <v>621</v>
      </c>
      <c r="H337" s="107" t="s">
        <v>621</v>
      </c>
      <c r="I337" s="107" t="s">
        <v>623</v>
      </c>
      <c r="J337" s="107" t="s">
        <v>621</v>
      </c>
      <c r="K337" s="107" t="s">
        <v>623</v>
      </c>
      <c r="L337" s="107" t="s">
        <v>622</v>
      </c>
      <c r="M337" s="107" t="s">
        <v>621</v>
      </c>
      <c r="N337" s="107" t="s">
        <v>622</v>
      </c>
      <c r="O337" s="107" t="s">
        <v>621</v>
      </c>
      <c r="P337" s="107" t="s">
        <v>621</v>
      </c>
      <c r="Q337" s="107" t="s">
        <v>621</v>
      </c>
      <c r="R337" s="107" t="s">
        <v>621</v>
      </c>
      <c r="S337" s="107" t="s">
        <v>621</v>
      </c>
      <c r="T337" s="107" t="s">
        <v>621</v>
      </c>
      <c r="U337" s="107" t="s">
        <v>621</v>
      </c>
      <c r="V337" s="107" t="s">
        <v>621</v>
      </c>
      <c r="W337" s="107" t="s">
        <v>621</v>
      </c>
      <c r="X337" s="107" t="s">
        <v>621</v>
      </c>
      <c r="Y337" s="107" t="s">
        <v>620</v>
      </c>
      <c r="Z337" s="107" t="s">
        <v>623</v>
      </c>
      <c r="AA337" s="107" t="s">
        <v>622</v>
      </c>
      <c r="AB337" s="107" t="s">
        <v>621</v>
      </c>
      <c r="AC337" s="107" t="s">
        <v>622</v>
      </c>
      <c r="AD337" s="107" t="s">
        <v>621</v>
      </c>
      <c r="AE337" s="107" t="s">
        <v>621</v>
      </c>
      <c r="AF337" s="107" t="s">
        <v>621</v>
      </c>
      <c r="AG337" s="107" t="s">
        <v>622</v>
      </c>
      <c r="AH337" s="107" t="s">
        <v>621</v>
      </c>
      <c r="AI337" s="107" t="s">
        <v>621</v>
      </c>
      <c r="AJ337" s="107" t="s">
        <v>621</v>
      </c>
      <c r="AK337" s="107" t="s">
        <v>621</v>
      </c>
      <c r="AL337" s="107" t="s">
        <v>621</v>
      </c>
      <c r="AM337" s="107" t="s">
        <v>621</v>
      </c>
      <c r="AN337" s="107" t="s">
        <v>622</v>
      </c>
      <c r="AO337" s="107" t="s">
        <v>622</v>
      </c>
      <c r="AP337" s="107" t="s">
        <v>623</v>
      </c>
      <c r="AQ337" s="107" t="s">
        <v>621</v>
      </c>
      <c r="AR337" s="107" t="s">
        <v>621</v>
      </c>
      <c r="AS337" s="107" t="s">
        <v>621</v>
      </c>
      <c r="AT337" s="107" t="s">
        <v>621</v>
      </c>
      <c r="AU337" s="107" t="s">
        <v>623</v>
      </c>
      <c r="AV337" s="107" t="s">
        <v>621</v>
      </c>
      <c r="AW337" s="107" t="s">
        <v>623</v>
      </c>
      <c r="AX337" s="107" t="s">
        <v>621</v>
      </c>
      <c r="AY337" s="107" t="s">
        <v>621</v>
      </c>
      <c r="AZ337" s="107" t="s">
        <v>621</v>
      </c>
      <c r="BA337" s="107" t="s">
        <v>621</v>
      </c>
      <c r="BC337" s="107">
        <f t="shared" si="30"/>
        <v>36</v>
      </c>
      <c r="BD337" s="107">
        <f t="shared" si="31"/>
        <v>7</v>
      </c>
      <c r="BE337" s="107">
        <f t="shared" si="32"/>
        <v>1</v>
      </c>
      <c r="BF337" s="107">
        <f t="shared" si="33"/>
        <v>6</v>
      </c>
      <c r="BG337" s="107">
        <f t="shared" si="34"/>
        <v>0</v>
      </c>
      <c r="BH337" s="107">
        <f t="shared" si="35"/>
        <v>44</v>
      </c>
    </row>
    <row r="338" spans="1:60" x14ac:dyDescent="0.25">
      <c r="A338" s="104">
        <v>1314</v>
      </c>
      <c r="B338" s="69" t="s">
        <v>340</v>
      </c>
      <c r="C338" s="69" t="s">
        <v>326</v>
      </c>
      <c r="D338" s="107" t="s">
        <v>621</v>
      </c>
      <c r="E338" s="107" t="s">
        <v>621</v>
      </c>
      <c r="F338" s="107" t="s">
        <v>621</v>
      </c>
      <c r="G338" s="107" t="s">
        <v>621</v>
      </c>
      <c r="H338" s="107" t="s">
        <v>621</v>
      </c>
      <c r="I338" s="107" t="s">
        <v>621</v>
      </c>
      <c r="J338" s="107" t="s">
        <v>621</v>
      </c>
      <c r="K338" s="107" t="s">
        <v>623</v>
      </c>
      <c r="L338" s="107" t="s">
        <v>621</v>
      </c>
      <c r="M338" s="107" t="s">
        <v>621</v>
      </c>
      <c r="N338" s="107" t="s">
        <v>622</v>
      </c>
      <c r="O338" s="107" t="s">
        <v>621</v>
      </c>
      <c r="P338" s="107" t="s">
        <v>622</v>
      </c>
      <c r="Q338" s="107" t="s">
        <v>621</v>
      </c>
      <c r="R338" s="107" t="s">
        <v>623</v>
      </c>
      <c r="S338" s="107" t="s">
        <v>621</v>
      </c>
      <c r="T338" s="107" t="s">
        <v>621</v>
      </c>
      <c r="U338" s="107" t="s">
        <v>620</v>
      </c>
      <c r="V338" s="107" t="s">
        <v>621</v>
      </c>
      <c r="W338" s="107" t="s">
        <v>623</v>
      </c>
      <c r="X338" s="107" t="s">
        <v>622</v>
      </c>
      <c r="Y338" s="107" t="s">
        <v>622</v>
      </c>
      <c r="Z338" s="107" t="s">
        <v>623</v>
      </c>
      <c r="AA338" s="107" t="s">
        <v>622</v>
      </c>
      <c r="AB338" s="107" t="s">
        <v>621</v>
      </c>
      <c r="AC338" s="107" t="s">
        <v>622</v>
      </c>
      <c r="AD338" s="107" t="s">
        <v>621</v>
      </c>
      <c r="AE338" s="107" t="s">
        <v>621</v>
      </c>
      <c r="AF338" s="107" t="s">
        <v>621</v>
      </c>
      <c r="AG338" s="107" t="s">
        <v>622</v>
      </c>
      <c r="AH338" s="107" t="s">
        <v>623</v>
      </c>
      <c r="AI338" s="107" t="s">
        <v>621</v>
      </c>
      <c r="AJ338" s="107" t="s">
        <v>620</v>
      </c>
      <c r="AK338" s="107" t="s">
        <v>620</v>
      </c>
      <c r="AL338" s="107" t="s">
        <v>621</v>
      </c>
      <c r="AM338" s="107" t="s">
        <v>621</v>
      </c>
      <c r="AN338" s="107" t="s">
        <v>622</v>
      </c>
      <c r="AO338" s="107" t="s">
        <v>622</v>
      </c>
      <c r="AP338" s="107" t="s">
        <v>622</v>
      </c>
      <c r="AQ338" s="107" t="s">
        <v>623</v>
      </c>
      <c r="AR338" s="107" t="s">
        <v>622</v>
      </c>
      <c r="AS338" s="107" t="s">
        <v>621</v>
      </c>
      <c r="AT338" s="107" t="s">
        <v>621</v>
      </c>
      <c r="AU338" s="107" t="s">
        <v>621</v>
      </c>
      <c r="AV338" s="107" t="s">
        <v>621</v>
      </c>
      <c r="AW338" s="107" t="s">
        <v>621</v>
      </c>
      <c r="AX338" s="107" t="s">
        <v>621</v>
      </c>
      <c r="AY338" s="107" t="s">
        <v>621</v>
      </c>
      <c r="AZ338" s="107" t="s">
        <v>621</v>
      </c>
      <c r="BA338" s="107" t="s">
        <v>621</v>
      </c>
      <c r="BC338" s="107">
        <f t="shared" si="30"/>
        <v>30</v>
      </c>
      <c r="BD338" s="107">
        <f t="shared" si="31"/>
        <v>11</v>
      </c>
      <c r="BE338" s="107">
        <f t="shared" si="32"/>
        <v>3</v>
      </c>
      <c r="BF338" s="107">
        <f t="shared" si="33"/>
        <v>6</v>
      </c>
      <c r="BG338" s="107">
        <f t="shared" si="34"/>
        <v>0</v>
      </c>
      <c r="BH338" s="107">
        <f t="shared" si="35"/>
        <v>44</v>
      </c>
    </row>
    <row r="339" spans="1:60" x14ac:dyDescent="0.25">
      <c r="A339" s="104">
        <v>1315</v>
      </c>
      <c r="B339" s="69" t="s">
        <v>341</v>
      </c>
      <c r="C339" s="69" t="s">
        <v>326</v>
      </c>
      <c r="D339" s="107" t="s">
        <v>621</v>
      </c>
      <c r="E339" s="107" t="s">
        <v>621</v>
      </c>
      <c r="F339" s="107" t="s">
        <v>621</v>
      </c>
      <c r="G339" s="107" t="s">
        <v>621</v>
      </c>
      <c r="H339" s="107" t="s">
        <v>621</v>
      </c>
      <c r="I339" s="107" t="s">
        <v>621</v>
      </c>
      <c r="J339" s="107" t="s">
        <v>621</v>
      </c>
      <c r="K339" s="107" t="s">
        <v>621</v>
      </c>
      <c r="L339" s="107" t="s">
        <v>622</v>
      </c>
      <c r="M339" s="107" t="s">
        <v>621</v>
      </c>
      <c r="N339" s="107" t="s">
        <v>621</v>
      </c>
      <c r="O339" s="107" t="s">
        <v>621</v>
      </c>
      <c r="P339" s="107" t="s">
        <v>621</v>
      </c>
      <c r="Q339" s="107" t="s">
        <v>621</v>
      </c>
      <c r="R339" s="107" t="s">
        <v>621</v>
      </c>
      <c r="S339" s="107" t="s">
        <v>621</v>
      </c>
      <c r="T339" s="107" t="s">
        <v>621</v>
      </c>
      <c r="U339" s="107" t="s">
        <v>621</v>
      </c>
      <c r="V339" s="107" t="s">
        <v>621</v>
      </c>
      <c r="W339" s="107" t="s">
        <v>621</v>
      </c>
      <c r="X339" s="107" t="s">
        <v>621</v>
      </c>
      <c r="Y339" s="107" t="s">
        <v>621</v>
      </c>
      <c r="Z339" s="107" t="s">
        <v>621</v>
      </c>
      <c r="AA339" s="107" t="s">
        <v>622</v>
      </c>
      <c r="AB339" s="107" t="s">
        <v>621</v>
      </c>
      <c r="AC339" s="107" t="s">
        <v>622</v>
      </c>
      <c r="AD339" s="107" t="s">
        <v>621</v>
      </c>
      <c r="AE339" s="107" t="s">
        <v>621</v>
      </c>
      <c r="AF339" s="107" t="s">
        <v>621</v>
      </c>
      <c r="AG339" s="107" t="s">
        <v>622</v>
      </c>
      <c r="AH339" s="107" t="s">
        <v>621</v>
      </c>
      <c r="AI339" s="107" t="s">
        <v>621</v>
      </c>
      <c r="AJ339" s="107" t="s">
        <v>621</v>
      </c>
      <c r="AK339" s="107" t="s">
        <v>621</v>
      </c>
      <c r="AL339" s="107" t="s">
        <v>621</v>
      </c>
      <c r="AM339" s="107" t="s">
        <v>621</v>
      </c>
      <c r="AN339" s="107" t="s">
        <v>622</v>
      </c>
      <c r="AO339" s="107" t="s">
        <v>622</v>
      </c>
      <c r="AP339" s="107" t="s">
        <v>621</v>
      </c>
      <c r="AQ339" s="107" t="s">
        <v>621</v>
      </c>
      <c r="AR339" s="107" t="s">
        <v>621</v>
      </c>
      <c r="AS339" s="107" t="s">
        <v>621</v>
      </c>
      <c r="AT339" s="107" t="s">
        <v>621</v>
      </c>
      <c r="AU339" s="107" t="s">
        <v>623</v>
      </c>
      <c r="AV339" s="107" t="s">
        <v>621</v>
      </c>
      <c r="AW339" s="107" t="s">
        <v>623</v>
      </c>
      <c r="AX339" s="107" t="s">
        <v>621</v>
      </c>
      <c r="AY339" s="107" t="s">
        <v>623</v>
      </c>
      <c r="AZ339" s="107" t="s">
        <v>623</v>
      </c>
      <c r="BA339" s="107" t="s">
        <v>621</v>
      </c>
      <c r="BC339" s="107">
        <f t="shared" si="30"/>
        <v>40</v>
      </c>
      <c r="BD339" s="107">
        <f t="shared" si="31"/>
        <v>6</v>
      </c>
      <c r="BE339" s="107">
        <f t="shared" si="32"/>
        <v>0</v>
      </c>
      <c r="BF339" s="107">
        <f t="shared" si="33"/>
        <v>4</v>
      </c>
      <c r="BG339" s="107">
        <f t="shared" si="34"/>
        <v>0</v>
      </c>
      <c r="BH339" s="107">
        <f t="shared" si="35"/>
        <v>46</v>
      </c>
    </row>
    <row r="340" spans="1:60" x14ac:dyDescent="0.25">
      <c r="A340" s="104">
        <v>1316</v>
      </c>
      <c r="B340" s="69" t="s">
        <v>342</v>
      </c>
      <c r="C340" s="69" t="s">
        <v>326</v>
      </c>
      <c r="D340" s="107" t="s">
        <v>621</v>
      </c>
      <c r="E340" s="107" t="s">
        <v>621</v>
      </c>
      <c r="F340" s="107" t="s">
        <v>621</v>
      </c>
      <c r="G340" s="107" t="s">
        <v>621</v>
      </c>
      <c r="H340" s="107" t="s">
        <v>621</v>
      </c>
      <c r="I340" s="107" t="s">
        <v>621</v>
      </c>
      <c r="J340" s="107" t="s">
        <v>621</v>
      </c>
      <c r="K340" s="107" t="s">
        <v>622</v>
      </c>
      <c r="L340" s="107" t="s">
        <v>622</v>
      </c>
      <c r="M340" s="107" t="s">
        <v>621</v>
      </c>
      <c r="N340" s="107" t="s">
        <v>622</v>
      </c>
      <c r="O340" s="107" t="s">
        <v>621</v>
      </c>
      <c r="P340" s="107" t="s">
        <v>621</v>
      </c>
      <c r="Q340" s="107" t="s">
        <v>623</v>
      </c>
      <c r="R340" s="107" t="s">
        <v>621</v>
      </c>
      <c r="S340" s="107" t="s">
        <v>621</v>
      </c>
      <c r="T340" s="107" t="s">
        <v>621</v>
      </c>
      <c r="U340" s="107" t="s">
        <v>623</v>
      </c>
      <c r="V340" s="107" t="s">
        <v>621</v>
      </c>
      <c r="W340" s="107" t="s">
        <v>621</v>
      </c>
      <c r="X340" s="107" t="s">
        <v>621</v>
      </c>
      <c r="Y340" s="107" t="s">
        <v>621</v>
      </c>
      <c r="Z340" s="107" t="s">
        <v>621</v>
      </c>
      <c r="AA340" s="107" t="s">
        <v>622</v>
      </c>
      <c r="AB340" s="107" t="s">
        <v>621</v>
      </c>
      <c r="AC340" s="107" t="s">
        <v>622</v>
      </c>
      <c r="AD340" s="107" t="s">
        <v>621</v>
      </c>
      <c r="AE340" s="107" t="s">
        <v>621</v>
      </c>
      <c r="AF340" s="107" t="s">
        <v>621</v>
      </c>
      <c r="AG340" s="107" t="s">
        <v>621</v>
      </c>
      <c r="AH340" s="107" t="s">
        <v>621</v>
      </c>
      <c r="AI340" s="107" t="s">
        <v>621</v>
      </c>
      <c r="AJ340" s="107" t="s">
        <v>621</v>
      </c>
      <c r="AK340" s="107" t="s">
        <v>621</v>
      </c>
      <c r="AL340" s="107" t="s">
        <v>621</v>
      </c>
      <c r="AM340" s="107" t="s">
        <v>621</v>
      </c>
      <c r="AN340" s="107" t="s">
        <v>621</v>
      </c>
      <c r="AO340" s="107" t="s">
        <v>622</v>
      </c>
      <c r="AP340" s="107" t="s">
        <v>621</v>
      </c>
      <c r="AQ340" s="107" t="s">
        <v>621</v>
      </c>
      <c r="AR340" s="107" t="s">
        <v>621</v>
      </c>
      <c r="AS340" s="107" t="s">
        <v>621</v>
      </c>
      <c r="AT340" s="107" t="s">
        <v>621</v>
      </c>
      <c r="AU340" s="107" t="s">
        <v>623</v>
      </c>
      <c r="AV340" s="107" t="s">
        <v>621</v>
      </c>
      <c r="AW340" s="107" t="s">
        <v>621</v>
      </c>
      <c r="AX340" s="107" t="s">
        <v>621</v>
      </c>
      <c r="AY340" s="107" t="s">
        <v>623</v>
      </c>
      <c r="AZ340" s="107" t="s">
        <v>623</v>
      </c>
      <c r="BA340" s="107" t="s">
        <v>623</v>
      </c>
      <c r="BC340" s="107">
        <f t="shared" si="30"/>
        <v>38</v>
      </c>
      <c r="BD340" s="107">
        <f t="shared" si="31"/>
        <v>6</v>
      </c>
      <c r="BE340" s="107">
        <f t="shared" si="32"/>
        <v>0</v>
      </c>
      <c r="BF340" s="107">
        <f t="shared" si="33"/>
        <v>6</v>
      </c>
      <c r="BG340" s="107">
        <f t="shared" si="34"/>
        <v>0</v>
      </c>
      <c r="BH340" s="107">
        <f t="shared" si="35"/>
        <v>44</v>
      </c>
    </row>
    <row r="341" spans="1:60" x14ac:dyDescent="0.25">
      <c r="A341" s="104">
        <v>1317</v>
      </c>
      <c r="B341" s="69" t="s">
        <v>344</v>
      </c>
      <c r="C341" s="69" t="s">
        <v>326</v>
      </c>
      <c r="D341" s="107" t="s">
        <v>621</v>
      </c>
      <c r="E341" s="107" t="s">
        <v>621</v>
      </c>
      <c r="F341" s="107" t="s">
        <v>623</v>
      </c>
      <c r="G341" s="107" t="s">
        <v>621</v>
      </c>
      <c r="H341" s="107" t="s">
        <v>621</v>
      </c>
      <c r="I341" s="107" t="s">
        <v>621</v>
      </c>
      <c r="J341" s="107" t="s">
        <v>621</v>
      </c>
      <c r="K341" s="107" t="s">
        <v>621</v>
      </c>
      <c r="L341" s="107" t="s">
        <v>622</v>
      </c>
      <c r="M341" s="107" t="s">
        <v>621</v>
      </c>
      <c r="N341" s="107" t="s">
        <v>621</v>
      </c>
      <c r="O341" s="107" t="s">
        <v>621</v>
      </c>
      <c r="P341" s="107" t="s">
        <v>621</v>
      </c>
      <c r="Q341" s="107" t="s">
        <v>621</v>
      </c>
      <c r="R341" s="107" t="s">
        <v>621</v>
      </c>
      <c r="S341" s="107" t="s">
        <v>621</v>
      </c>
      <c r="T341" s="107" t="s">
        <v>621</v>
      </c>
      <c r="U341" s="107" t="s">
        <v>620</v>
      </c>
      <c r="V341" s="107" t="s">
        <v>621</v>
      </c>
      <c r="W341" s="107" t="s">
        <v>621</v>
      </c>
      <c r="X341" s="107" t="s">
        <v>621</v>
      </c>
      <c r="Y341" s="107" t="s">
        <v>620</v>
      </c>
      <c r="Z341" s="107" t="s">
        <v>621</v>
      </c>
      <c r="AA341" s="107" t="s">
        <v>623</v>
      </c>
      <c r="AB341" s="107" t="s">
        <v>621</v>
      </c>
      <c r="AC341" s="107" t="s">
        <v>622</v>
      </c>
      <c r="AD341" s="107" t="s">
        <v>621</v>
      </c>
      <c r="AE341" s="107" t="s">
        <v>623</v>
      </c>
      <c r="AF341" s="107" t="s">
        <v>621</v>
      </c>
      <c r="AG341" s="107" t="s">
        <v>622</v>
      </c>
      <c r="AH341" s="107" t="s">
        <v>620</v>
      </c>
      <c r="AI341" s="107" t="s">
        <v>621</v>
      </c>
      <c r="AJ341" s="107" t="s">
        <v>620</v>
      </c>
      <c r="AK341" s="107" t="s">
        <v>621</v>
      </c>
      <c r="AL341" s="107" t="s">
        <v>621</v>
      </c>
      <c r="AM341" s="107" t="s">
        <v>621</v>
      </c>
      <c r="AN341" s="107" t="s">
        <v>622</v>
      </c>
      <c r="AO341" s="107" t="s">
        <v>622</v>
      </c>
      <c r="AP341" s="107" t="s">
        <v>620</v>
      </c>
      <c r="AQ341" s="107" t="s">
        <v>621</v>
      </c>
      <c r="AR341" s="107" t="s">
        <v>621</v>
      </c>
      <c r="AS341" s="107" t="s">
        <v>621</v>
      </c>
      <c r="AT341" s="107" t="s">
        <v>621</v>
      </c>
      <c r="AU341" s="107" t="s">
        <v>623</v>
      </c>
      <c r="AV341" s="107" t="s">
        <v>623</v>
      </c>
      <c r="AW341" s="107" t="s">
        <v>623</v>
      </c>
      <c r="AX341" s="107" t="s">
        <v>621</v>
      </c>
      <c r="AY341" s="107" t="s">
        <v>621</v>
      </c>
      <c r="AZ341" s="107" t="s">
        <v>621</v>
      </c>
      <c r="BA341" s="107" t="s">
        <v>621</v>
      </c>
      <c r="BC341" s="107">
        <f t="shared" si="30"/>
        <v>34</v>
      </c>
      <c r="BD341" s="107">
        <f t="shared" si="31"/>
        <v>5</v>
      </c>
      <c r="BE341" s="107">
        <f t="shared" si="32"/>
        <v>5</v>
      </c>
      <c r="BF341" s="107">
        <f t="shared" si="33"/>
        <v>6</v>
      </c>
      <c r="BG341" s="107">
        <f t="shared" si="34"/>
        <v>0</v>
      </c>
      <c r="BH341" s="107">
        <f t="shared" si="35"/>
        <v>44</v>
      </c>
    </row>
    <row r="342" spans="1:60" x14ac:dyDescent="0.25">
      <c r="A342" s="104">
        <v>1318</v>
      </c>
      <c r="B342" s="69" t="s">
        <v>345</v>
      </c>
      <c r="C342" s="69" t="s">
        <v>326</v>
      </c>
      <c r="D342" s="107" t="s">
        <v>621</v>
      </c>
      <c r="E342" s="107" t="s">
        <v>621</v>
      </c>
      <c r="F342" s="107" t="s">
        <v>621</v>
      </c>
      <c r="G342" s="107" t="s">
        <v>621</v>
      </c>
      <c r="H342" s="107" t="s">
        <v>621</v>
      </c>
      <c r="I342" s="107" t="s">
        <v>621</v>
      </c>
      <c r="J342" s="107" t="s">
        <v>623</v>
      </c>
      <c r="K342" s="107" t="s">
        <v>622</v>
      </c>
      <c r="L342" s="107" t="s">
        <v>622</v>
      </c>
      <c r="M342" s="107" t="s">
        <v>621</v>
      </c>
      <c r="N342" s="107" t="s">
        <v>622</v>
      </c>
      <c r="O342" s="107" t="s">
        <v>621</v>
      </c>
      <c r="P342" s="107" t="s">
        <v>621</v>
      </c>
      <c r="Q342" s="107" t="s">
        <v>621</v>
      </c>
      <c r="R342" s="107" t="s">
        <v>623</v>
      </c>
      <c r="S342" s="107" t="s">
        <v>621</v>
      </c>
      <c r="T342" s="107" t="s">
        <v>621</v>
      </c>
      <c r="U342" s="107" t="s">
        <v>621</v>
      </c>
      <c r="V342" s="107" t="s">
        <v>621</v>
      </c>
      <c r="W342" s="107" t="s">
        <v>623</v>
      </c>
      <c r="X342" s="107" t="s">
        <v>621</v>
      </c>
      <c r="Y342" s="107" t="s">
        <v>620</v>
      </c>
      <c r="Z342" s="107" t="s">
        <v>621</v>
      </c>
      <c r="AA342" s="107" t="s">
        <v>621</v>
      </c>
      <c r="AB342" s="107" t="s">
        <v>621</v>
      </c>
      <c r="AC342" s="107" t="s">
        <v>621</v>
      </c>
      <c r="AD342" s="107" t="s">
        <v>621</v>
      </c>
      <c r="AE342" s="107" t="s">
        <v>621</v>
      </c>
      <c r="AF342" s="107" t="s">
        <v>621</v>
      </c>
      <c r="AG342" s="107" t="s">
        <v>621</v>
      </c>
      <c r="AH342" s="107" t="s">
        <v>621</v>
      </c>
      <c r="AI342" s="107" t="s">
        <v>621</v>
      </c>
      <c r="AJ342" s="107" t="s">
        <v>623</v>
      </c>
      <c r="AK342" s="107" t="s">
        <v>623</v>
      </c>
      <c r="AL342" s="107" t="s">
        <v>623</v>
      </c>
      <c r="AM342" s="107" t="s">
        <v>621</v>
      </c>
      <c r="AN342" s="107" t="s">
        <v>621</v>
      </c>
      <c r="AO342" s="107" t="s">
        <v>621</v>
      </c>
      <c r="AP342" s="107" t="s">
        <v>621</v>
      </c>
      <c r="AQ342" s="107" t="s">
        <v>621</v>
      </c>
      <c r="AR342" s="107" t="s">
        <v>621</v>
      </c>
      <c r="AS342" s="107" t="s">
        <v>621</v>
      </c>
      <c r="AT342" s="107" t="s">
        <v>621</v>
      </c>
      <c r="AU342" s="107" t="s">
        <v>621</v>
      </c>
      <c r="AV342" s="107" t="s">
        <v>621</v>
      </c>
      <c r="AW342" s="107" t="s">
        <v>621</v>
      </c>
      <c r="AX342" s="107" t="s">
        <v>622</v>
      </c>
      <c r="AY342" s="107" t="s">
        <v>623</v>
      </c>
      <c r="AZ342" s="107" t="s">
        <v>623</v>
      </c>
      <c r="BA342" s="107" t="s">
        <v>620</v>
      </c>
      <c r="BC342" s="107">
        <f t="shared" si="30"/>
        <v>36</v>
      </c>
      <c r="BD342" s="107">
        <f t="shared" si="31"/>
        <v>4</v>
      </c>
      <c r="BE342" s="107">
        <f t="shared" si="32"/>
        <v>2</v>
      </c>
      <c r="BF342" s="107">
        <f t="shared" si="33"/>
        <v>8</v>
      </c>
      <c r="BG342" s="107">
        <f t="shared" si="34"/>
        <v>0</v>
      </c>
      <c r="BH342" s="107">
        <f t="shared" si="35"/>
        <v>42</v>
      </c>
    </row>
    <row r="343" spans="1:60" x14ac:dyDescent="0.25">
      <c r="A343" s="104">
        <v>1319</v>
      </c>
      <c r="B343" s="69" t="s">
        <v>346</v>
      </c>
      <c r="C343" s="69" t="s">
        <v>326</v>
      </c>
      <c r="D343" s="107" t="s">
        <v>621</v>
      </c>
      <c r="E343" s="107" t="s">
        <v>621</v>
      </c>
      <c r="F343" s="107" t="s">
        <v>621</v>
      </c>
      <c r="G343" s="107" t="s">
        <v>621</v>
      </c>
      <c r="H343" s="107" t="s">
        <v>621</v>
      </c>
      <c r="I343" s="107" t="s">
        <v>621</v>
      </c>
      <c r="J343" s="107" t="s">
        <v>621</v>
      </c>
      <c r="K343" s="107" t="s">
        <v>622</v>
      </c>
      <c r="L343" s="107" t="s">
        <v>622</v>
      </c>
      <c r="M343" s="107" t="s">
        <v>621</v>
      </c>
      <c r="N343" s="107" t="s">
        <v>621</v>
      </c>
      <c r="O343" s="107" t="s">
        <v>621</v>
      </c>
      <c r="P343" s="107" t="s">
        <v>621</v>
      </c>
      <c r="Q343" s="107" t="s">
        <v>623</v>
      </c>
      <c r="R343" s="107" t="s">
        <v>621</v>
      </c>
      <c r="S343" s="107" t="s">
        <v>621</v>
      </c>
      <c r="T343" s="107" t="s">
        <v>621</v>
      </c>
      <c r="U343" s="107" t="s">
        <v>621</v>
      </c>
      <c r="V343" s="107" t="s">
        <v>621</v>
      </c>
      <c r="W343" s="107" t="s">
        <v>621</v>
      </c>
      <c r="X343" s="107" t="s">
        <v>621</v>
      </c>
      <c r="Y343" s="107" t="s">
        <v>621</v>
      </c>
      <c r="Z343" s="107" t="s">
        <v>621</v>
      </c>
      <c r="AA343" s="107" t="s">
        <v>621</v>
      </c>
      <c r="AB343" s="107" t="s">
        <v>621</v>
      </c>
      <c r="AC343" s="107" t="s">
        <v>622</v>
      </c>
      <c r="AD343" s="107" t="s">
        <v>621</v>
      </c>
      <c r="AE343" s="107" t="s">
        <v>621</v>
      </c>
      <c r="AF343" s="107" t="s">
        <v>621</v>
      </c>
      <c r="AG343" s="107" t="s">
        <v>621</v>
      </c>
      <c r="AH343" s="107" t="s">
        <v>621</v>
      </c>
      <c r="AI343" s="107" t="s">
        <v>621</v>
      </c>
      <c r="AJ343" s="107" t="s">
        <v>623</v>
      </c>
      <c r="AK343" s="107" t="s">
        <v>623</v>
      </c>
      <c r="AL343" s="107" t="s">
        <v>623</v>
      </c>
      <c r="AM343" s="107" t="s">
        <v>621</v>
      </c>
      <c r="AN343" s="107" t="s">
        <v>622</v>
      </c>
      <c r="AO343" s="107" t="s">
        <v>622</v>
      </c>
      <c r="AP343" s="107" t="s">
        <v>621</v>
      </c>
      <c r="AQ343" s="107" t="s">
        <v>621</v>
      </c>
      <c r="AR343" s="107" t="s">
        <v>621</v>
      </c>
      <c r="AS343" s="107" t="s">
        <v>621</v>
      </c>
      <c r="AT343" s="107" t="s">
        <v>621</v>
      </c>
      <c r="AU343" s="107" t="s">
        <v>623</v>
      </c>
      <c r="AV343" s="107" t="s">
        <v>621</v>
      </c>
      <c r="AW343" s="107" t="s">
        <v>623</v>
      </c>
      <c r="AX343" s="107" t="s">
        <v>622</v>
      </c>
      <c r="AY343" s="107" t="s">
        <v>623</v>
      </c>
      <c r="AZ343" s="107" t="s">
        <v>621</v>
      </c>
      <c r="BA343" s="107" t="s">
        <v>621</v>
      </c>
      <c r="BC343" s="107">
        <f t="shared" si="30"/>
        <v>37</v>
      </c>
      <c r="BD343" s="107">
        <f t="shared" si="31"/>
        <v>6</v>
      </c>
      <c r="BE343" s="107">
        <f t="shared" si="32"/>
        <v>0</v>
      </c>
      <c r="BF343" s="107">
        <f t="shared" si="33"/>
        <v>7</v>
      </c>
      <c r="BG343" s="107">
        <f t="shared" si="34"/>
        <v>0</v>
      </c>
      <c r="BH343" s="107">
        <f t="shared" si="35"/>
        <v>43</v>
      </c>
    </row>
    <row r="344" spans="1:60" x14ac:dyDescent="0.25">
      <c r="A344" s="104">
        <v>1320</v>
      </c>
      <c r="B344" s="69" t="s">
        <v>347</v>
      </c>
      <c r="C344" s="69" t="s">
        <v>326</v>
      </c>
      <c r="D344" s="107" t="s">
        <v>621</v>
      </c>
      <c r="E344" s="107" t="s">
        <v>621</v>
      </c>
      <c r="F344" s="107" t="s">
        <v>621</v>
      </c>
      <c r="G344" s="107" t="s">
        <v>621</v>
      </c>
      <c r="H344" s="107" t="s">
        <v>621</v>
      </c>
      <c r="I344" s="107" t="s">
        <v>623</v>
      </c>
      <c r="J344" s="107" t="s">
        <v>623</v>
      </c>
      <c r="K344" s="107" t="s">
        <v>622</v>
      </c>
      <c r="L344" s="107" t="s">
        <v>621</v>
      </c>
      <c r="M344" s="107" t="s">
        <v>621</v>
      </c>
      <c r="N344" s="107" t="s">
        <v>622</v>
      </c>
      <c r="O344" s="107" t="s">
        <v>621</v>
      </c>
      <c r="P344" s="107" t="s">
        <v>621</v>
      </c>
      <c r="Q344" s="107" t="s">
        <v>621</v>
      </c>
      <c r="R344" s="107" t="s">
        <v>621</v>
      </c>
      <c r="S344" s="107" t="s">
        <v>621</v>
      </c>
      <c r="T344" s="107" t="s">
        <v>621</v>
      </c>
      <c r="U344" s="107" t="s">
        <v>621</v>
      </c>
      <c r="V344" s="107" t="s">
        <v>621</v>
      </c>
      <c r="W344" s="107" t="s">
        <v>621</v>
      </c>
      <c r="X344" s="107" t="s">
        <v>622</v>
      </c>
      <c r="Y344" s="107" t="s">
        <v>622</v>
      </c>
      <c r="Z344" s="107" t="s">
        <v>621</v>
      </c>
      <c r="AA344" s="107" t="s">
        <v>621</v>
      </c>
      <c r="AB344" s="107" t="s">
        <v>623</v>
      </c>
      <c r="AC344" s="107" t="s">
        <v>622</v>
      </c>
      <c r="AD344" s="107" t="s">
        <v>621</v>
      </c>
      <c r="AE344" s="107" t="s">
        <v>621</v>
      </c>
      <c r="AF344" s="107" t="s">
        <v>621</v>
      </c>
      <c r="AG344" s="107" t="s">
        <v>622</v>
      </c>
      <c r="AH344" s="107" t="s">
        <v>621</v>
      </c>
      <c r="AI344" s="107" t="s">
        <v>621</v>
      </c>
      <c r="AJ344" s="107" t="s">
        <v>621</v>
      </c>
      <c r="AK344" s="107" t="s">
        <v>621</v>
      </c>
      <c r="AL344" s="107" t="s">
        <v>621</v>
      </c>
      <c r="AM344" s="107" t="s">
        <v>621</v>
      </c>
      <c r="AN344" s="107" t="s">
        <v>622</v>
      </c>
      <c r="AO344" s="107" t="s">
        <v>621</v>
      </c>
      <c r="AP344" s="107" t="s">
        <v>620</v>
      </c>
      <c r="AQ344" s="107" t="s">
        <v>621</v>
      </c>
      <c r="AR344" s="107" t="s">
        <v>621</v>
      </c>
      <c r="AS344" s="107" t="s">
        <v>621</v>
      </c>
      <c r="AT344" s="107" t="s">
        <v>621</v>
      </c>
      <c r="AU344" s="107" t="s">
        <v>623</v>
      </c>
      <c r="AV344" s="107" t="s">
        <v>621</v>
      </c>
      <c r="AW344" s="107" t="s">
        <v>621</v>
      </c>
      <c r="AX344" s="107" t="s">
        <v>622</v>
      </c>
      <c r="AY344" s="107" t="s">
        <v>621</v>
      </c>
      <c r="AZ344" s="107" t="s">
        <v>621</v>
      </c>
      <c r="BA344" s="107" t="s">
        <v>621</v>
      </c>
      <c r="BC344" s="107">
        <f t="shared" si="30"/>
        <v>37</v>
      </c>
      <c r="BD344" s="107">
        <f t="shared" si="31"/>
        <v>8</v>
      </c>
      <c r="BE344" s="107">
        <f t="shared" si="32"/>
        <v>1</v>
      </c>
      <c r="BF344" s="107">
        <f t="shared" si="33"/>
        <v>4</v>
      </c>
      <c r="BG344" s="107">
        <f t="shared" si="34"/>
        <v>0</v>
      </c>
      <c r="BH344" s="107">
        <f t="shared" si="35"/>
        <v>46</v>
      </c>
    </row>
    <row r="345" spans="1:60" x14ac:dyDescent="0.25">
      <c r="A345" s="104">
        <v>1321</v>
      </c>
      <c r="B345" s="69" t="s">
        <v>348</v>
      </c>
      <c r="C345" s="69" t="s">
        <v>326</v>
      </c>
      <c r="D345" s="107" t="s">
        <v>621</v>
      </c>
      <c r="E345" s="107" t="s">
        <v>621</v>
      </c>
      <c r="F345" s="107" t="s">
        <v>623</v>
      </c>
      <c r="G345" s="107" t="s">
        <v>621</v>
      </c>
      <c r="H345" s="107" t="s">
        <v>621</v>
      </c>
      <c r="I345" s="107" t="s">
        <v>623</v>
      </c>
      <c r="J345" s="107" t="s">
        <v>621</v>
      </c>
      <c r="K345" s="107" t="s">
        <v>621</v>
      </c>
      <c r="L345" s="107" t="s">
        <v>622</v>
      </c>
      <c r="M345" s="107" t="s">
        <v>621</v>
      </c>
      <c r="N345" s="107" t="s">
        <v>621</v>
      </c>
      <c r="O345" s="107" t="s">
        <v>621</v>
      </c>
      <c r="P345" s="107" t="s">
        <v>621</v>
      </c>
      <c r="Q345" s="107" t="s">
        <v>621</v>
      </c>
      <c r="R345" s="107" t="s">
        <v>621</v>
      </c>
      <c r="S345" s="107" t="s">
        <v>621</v>
      </c>
      <c r="T345" s="107" t="s">
        <v>621</v>
      </c>
      <c r="U345" s="107" t="s">
        <v>621</v>
      </c>
      <c r="V345" s="107" t="s">
        <v>621</v>
      </c>
      <c r="W345" s="107" t="s">
        <v>621</v>
      </c>
      <c r="X345" s="107" t="s">
        <v>621</v>
      </c>
      <c r="Y345" s="107" t="s">
        <v>621</v>
      </c>
      <c r="Z345" s="107" t="s">
        <v>621</v>
      </c>
      <c r="AA345" s="107" t="s">
        <v>621</v>
      </c>
      <c r="AB345" s="107" t="s">
        <v>621</v>
      </c>
      <c r="AC345" s="107" t="s">
        <v>622</v>
      </c>
      <c r="AD345" s="107" t="s">
        <v>621</v>
      </c>
      <c r="AE345" s="107" t="s">
        <v>621</v>
      </c>
      <c r="AF345" s="107" t="s">
        <v>621</v>
      </c>
      <c r="AG345" s="107" t="s">
        <v>622</v>
      </c>
      <c r="AH345" s="107" t="s">
        <v>621</v>
      </c>
      <c r="AI345" s="107" t="s">
        <v>621</v>
      </c>
      <c r="AJ345" s="107" t="s">
        <v>621</v>
      </c>
      <c r="AK345" s="107" t="s">
        <v>620</v>
      </c>
      <c r="AL345" s="107" t="s">
        <v>621</v>
      </c>
      <c r="AM345" s="107" t="s">
        <v>621</v>
      </c>
      <c r="AN345" s="107" t="s">
        <v>621</v>
      </c>
      <c r="AO345" s="107" t="s">
        <v>622</v>
      </c>
      <c r="AP345" s="107" t="s">
        <v>621</v>
      </c>
      <c r="AQ345" s="107" t="s">
        <v>621</v>
      </c>
      <c r="AR345" s="107" t="s">
        <v>621</v>
      </c>
      <c r="AS345" s="107" t="s">
        <v>621</v>
      </c>
      <c r="AT345" s="107" t="s">
        <v>621</v>
      </c>
      <c r="AU345" s="107" t="s">
        <v>623</v>
      </c>
      <c r="AV345" s="107" t="s">
        <v>621</v>
      </c>
      <c r="AW345" s="107" t="s">
        <v>623</v>
      </c>
      <c r="AX345" s="107" t="s">
        <v>621</v>
      </c>
      <c r="AY345" s="107" t="s">
        <v>623</v>
      </c>
      <c r="AZ345" s="107" t="s">
        <v>623</v>
      </c>
      <c r="BA345" s="107" t="s">
        <v>623</v>
      </c>
      <c r="BC345" s="107">
        <f t="shared" si="30"/>
        <v>38</v>
      </c>
      <c r="BD345" s="107">
        <f t="shared" si="31"/>
        <v>4</v>
      </c>
      <c r="BE345" s="107">
        <f t="shared" si="32"/>
        <v>1</v>
      </c>
      <c r="BF345" s="107">
        <f t="shared" si="33"/>
        <v>7</v>
      </c>
      <c r="BG345" s="107">
        <f t="shared" si="34"/>
        <v>0</v>
      </c>
      <c r="BH345" s="107">
        <f t="shared" si="35"/>
        <v>43</v>
      </c>
    </row>
    <row r="346" spans="1:60" x14ac:dyDescent="0.25">
      <c r="A346" s="104">
        <v>1322</v>
      </c>
      <c r="B346" s="69" t="s">
        <v>349</v>
      </c>
      <c r="C346" s="69" t="s">
        <v>326</v>
      </c>
      <c r="D346" s="107" t="s">
        <v>621</v>
      </c>
      <c r="E346" s="107" t="s">
        <v>621</v>
      </c>
      <c r="F346" s="107" t="s">
        <v>621</v>
      </c>
      <c r="G346" s="107" t="s">
        <v>621</v>
      </c>
      <c r="H346" s="107" t="s">
        <v>621</v>
      </c>
      <c r="I346" s="107" t="s">
        <v>623</v>
      </c>
      <c r="J346" s="107" t="s">
        <v>621</v>
      </c>
      <c r="K346" s="107" t="s">
        <v>621</v>
      </c>
      <c r="L346" s="107" t="s">
        <v>622</v>
      </c>
      <c r="M346" s="107" t="s">
        <v>621</v>
      </c>
      <c r="N346" s="107" t="s">
        <v>622</v>
      </c>
      <c r="O346" s="107" t="s">
        <v>621</v>
      </c>
      <c r="P346" s="107" t="s">
        <v>621</v>
      </c>
      <c r="Q346" s="107" t="s">
        <v>621</v>
      </c>
      <c r="R346" s="107" t="s">
        <v>621</v>
      </c>
      <c r="S346" s="107" t="s">
        <v>621</v>
      </c>
      <c r="T346" s="107" t="s">
        <v>621</v>
      </c>
      <c r="U346" s="107" t="s">
        <v>620</v>
      </c>
      <c r="V346" s="107" t="s">
        <v>621</v>
      </c>
      <c r="W346" s="107" t="s">
        <v>620</v>
      </c>
      <c r="X346" s="107" t="s">
        <v>621</v>
      </c>
      <c r="Y346" s="107" t="s">
        <v>621</v>
      </c>
      <c r="Z346" s="107" t="s">
        <v>623</v>
      </c>
      <c r="AA346" s="107" t="s">
        <v>622</v>
      </c>
      <c r="AB346" s="107" t="s">
        <v>623</v>
      </c>
      <c r="AC346" s="107" t="s">
        <v>622</v>
      </c>
      <c r="AD346" s="107" t="s">
        <v>621</v>
      </c>
      <c r="AE346" s="107" t="s">
        <v>621</v>
      </c>
      <c r="AF346" s="107" t="s">
        <v>621</v>
      </c>
      <c r="AG346" s="107" t="s">
        <v>622</v>
      </c>
      <c r="AH346" s="107" t="s">
        <v>620</v>
      </c>
      <c r="AI346" s="107" t="s">
        <v>621</v>
      </c>
      <c r="AJ346" s="107" t="s">
        <v>621</v>
      </c>
      <c r="AK346" s="107" t="s">
        <v>621</v>
      </c>
      <c r="AL346" s="107" t="s">
        <v>621</v>
      </c>
      <c r="AM346" s="107" t="s">
        <v>621</v>
      </c>
      <c r="AN346" s="107" t="s">
        <v>621</v>
      </c>
      <c r="AO346" s="107" t="s">
        <v>622</v>
      </c>
      <c r="AP346" s="107" t="s">
        <v>620</v>
      </c>
      <c r="AQ346" s="107" t="s">
        <v>623</v>
      </c>
      <c r="AR346" s="107" t="s">
        <v>621</v>
      </c>
      <c r="AS346" s="107" t="s">
        <v>621</v>
      </c>
      <c r="AT346" s="107" t="s">
        <v>621</v>
      </c>
      <c r="AU346" s="107" t="s">
        <v>623</v>
      </c>
      <c r="AV346" s="107" t="s">
        <v>621</v>
      </c>
      <c r="AW346" s="107" t="s">
        <v>623</v>
      </c>
      <c r="AX346" s="107" t="s">
        <v>621</v>
      </c>
      <c r="AY346" s="107" t="s">
        <v>623</v>
      </c>
      <c r="AZ346" s="107" t="s">
        <v>623</v>
      </c>
      <c r="BA346" s="107" t="s">
        <v>621</v>
      </c>
      <c r="BC346" s="107">
        <f t="shared" si="30"/>
        <v>32</v>
      </c>
      <c r="BD346" s="107">
        <f t="shared" si="31"/>
        <v>6</v>
      </c>
      <c r="BE346" s="107">
        <f t="shared" si="32"/>
        <v>4</v>
      </c>
      <c r="BF346" s="107">
        <f t="shared" si="33"/>
        <v>8</v>
      </c>
      <c r="BG346" s="107">
        <f t="shared" si="34"/>
        <v>0</v>
      </c>
      <c r="BH346" s="107">
        <f t="shared" si="35"/>
        <v>42</v>
      </c>
    </row>
    <row r="347" spans="1:60" x14ac:dyDescent="0.25">
      <c r="A347" s="104">
        <v>1323</v>
      </c>
      <c r="B347" s="69" t="s">
        <v>351</v>
      </c>
      <c r="C347" s="69" t="s">
        <v>326</v>
      </c>
      <c r="D347" s="107" t="s">
        <v>621</v>
      </c>
      <c r="E347" s="107" t="s">
        <v>621</v>
      </c>
      <c r="F347" s="107" t="s">
        <v>621</v>
      </c>
      <c r="G347" s="107" t="s">
        <v>621</v>
      </c>
      <c r="H347" s="107" t="s">
        <v>621</v>
      </c>
      <c r="I347" s="107" t="s">
        <v>621</v>
      </c>
      <c r="J347" s="107" t="s">
        <v>622</v>
      </c>
      <c r="K347" s="107" t="s">
        <v>621</v>
      </c>
      <c r="L347" s="107" t="s">
        <v>622</v>
      </c>
      <c r="M347" s="107" t="s">
        <v>621</v>
      </c>
      <c r="N347" s="107" t="s">
        <v>622</v>
      </c>
      <c r="O347" s="107" t="s">
        <v>621</v>
      </c>
      <c r="P347" s="107" t="s">
        <v>622</v>
      </c>
      <c r="Q347" s="107" t="s">
        <v>621</v>
      </c>
      <c r="R347" s="107" t="s">
        <v>621</v>
      </c>
      <c r="S347" s="107" t="s">
        <v>621</v>
      </c>
      <c r="T347" s="107" t="s">
        <v>621</v>
      </c>
      <c r="U347" s="107" t="s">
        <v>621</v>
      </c>
      <c r="V347" s="107" t="s">
        <v>621</v>
      </c>
      <c r="W347" s="107" t="s">
        <v>621</v>
      </c>
      <c r="X347" s="107" t="s">
        <v>622</v>
      </c>
      <c r="Y347" s="107" t="s">
        <v>622</v>
      </c>
      <c r="Z347" s="107" t="s">
        <v>623</v>
      </c>
      <c r="AA347" s="107" t="s">
        <v>622</v>
      </c>
      <c r="AB347" s="107" t="s">
        <v>621</v>
      </c>
      <c r="AC347" s="107" t="s">
        <v>622</v>
      </c>
      <c r="AD347" s="107" t="s">
        <v>621</v>
      </c>
      <c r="AE347" s="107" t="s">
        <v>621</v>
      </c>
      <c r="AF347" s="107" t="s">
        <v>621</v>
      </c>
      <c r="AG347" s="107" t="s">
        <v>622</v>
      </c>
      <c r="AH347" s="107" t="s">
        <v>621</v>
      </c>
      <c r="AI347" s="107" t="s">
        <v>621</v>
      </c>
      <c r="AJ347" s="107" t="s">
        <v>621</v>
      </c>
      <c r="AK347" s="107" t="s">
        <v>621</v>
      </c>
      <c r="AL347" s="107" t="s">
        <v>621</v>
      </c>
      <c r="AM347" s="107" t="s">
        <v>621</v>
      </c>
      <c r="AN347" s="107" t="s">
        <v>623</v>
      </c>
      <c r="AO347" s="107" t="s">
        <v>621</v>
      </c>
      <c r="AP347" s="107" t="s">
        <v>620</v>
      </c>
      <c r="AQ347" s="107" t="s">
        <v>621</v>
      </c>
      <c r="AR347" s="107" t="s">
        <v>621</v>
      </c>
      <c r="AS347" s="107" t="s">
        <v>621</v>
      </c>
      <c r="AT347" s="107" t="s">
        <v>621</v>
      </c>
      <c r="AU347" s="107" t="s">
        <v>623</v>
      </c>
      <c r="AV347" s="107" t="s">
        <v>621</v>
      </c>
      <c r="AW347" s="107" t="s">
        <v>623</v>
      </c>
      <c r="AX347" s="107" t="s">
        <v>621</v>
      </c>
      <c r="AY347" s="107" t="s">
        <v>623</v>
      </c>
      <c r="AZ347" s="107" t="s">
        <v>623</v>
      </c>
      <c r="BA347" s="107" t="s">
        <v>621</v>
      </c>
      <c r="BC347" s="107">
        <f t="shared" si="30"/>
        <v>34</v>
      </c>
      <c r="BD347" s="107">
        <f t="shared" si="31"/>
        <v>9</v>
      </c>
      <c r="BE347" s="107">
        <f t="shared" si="32"/>
        <v>1</v>
      </c>
      <c r="BF347" s="107">
        <f t="shared" si="33"/>
        <v>6</v>
      </c>
      <c r="BG347" s="107">
        <f t="shared" si="34"/>
        <v>0</v>
      </c>
      <c r="BH347" s="107">
        <f t="shared" si="35"/>
        <v>44</v>
      </c>
    </row>
    <row r="348" spans="1:60" x14ac:dyDescent="0.25">
      <c r="A348" s="104">
        <v>1324</v>
      </c>
      <c r="B348" s="69" t="s">
        <v>352</v>
      </c>
      <c r="C348" s="69" t="s">
        <v>326</v>
      </c>
      <c r="D348" s="107" t="s">
        <v>621</v>
      </c>
      <c r="E348" s="107" t="s">
        <v>621</v>
      </c>
      <c r="F348" s="107" t="s">
        <v>622</v>
      </c>
      <c r="G348" s="107" t="s">
        <v>621</v>
      </c>
      <c r="H348" s="107" t="s">
        <v>621</v>
      </c>
      <c r="I348" s="107" t="s">
        <v>623</v>
      </c>
      <c r="J348" s="107" t="s">
        <v>622</v>
      </c>
      <c r="K348" s="107" t="s">
        <v>621</v>
      </c>
      <c r="L348" s="107" t="s">
        <v>620</v>
      </c>
      <c r="M348" s="107" t="s">
        <v>621</v>
      </c>
      <c r="N348" s="107" t="s">
        <v>622</v>
      </c>
      <c r="O348" s="107" t="s">
        <v>621</v>
      </c>
      <c r="P348" s="107" t="s">
        <v>621</v>
      </c>
      <c r="Q348" s="107" t="s">
        <v>621</v>
      </c>
      <c r="R348" s="107" t="s">
        <v>621</v>
      </c>
      <c r="S348" s="107" t="s">
        <v>621</v>
      </c>
      <c r="T348" s="107" t="s">
        <v>621</v>
      </c>
      <c r="U348" s="107" t="s">
        <v>621</v>
      </c>
      <c r="V348" s="107" t="s">
        <v>621</v>
      </c>
      <c r="W348" s="107" t="s">
        <v>621</v>
      </c>
      <c r="X348" s="107" t="s">
        <v>620</v>
      </c>
      <c r="Y348" s="107" t="s">
        <v>621</v>
      </c>
      <c r="Z348" s="107" t="s">
        <v>623</v>
      </c>
      <c r="AA348" s="107" t="s">
        <v>623</v>
      </c>
      <c r="AB348" s="107" t="s">
        <v>623</v>
      </c>
      <c r="AC348" s="107" t="s">
        <v>622</v>
      </c>
      <c r="AD348" s="107" t="s">
        <v>621</v>
      </c>
      <c r="AE348" s="107" t="s">
        <v>621</v>
      </c>
      <c r="AF348" s="107" t="s">
        <v>621</v>
      </c>
      <c r="AG348" s="107" t="s">
        <v>621</v>
      </c>
      <c r="AH348" s="107" t="s">
        <v>621</v>
      </c>
      <c r="AI348" s="107" t="s">
        <v>621</v>
      </c>
      <c r="AJ348" s="107" t="s">
        <v>621</v>
      </c>
      <c r="AK348" s="107" t="s">
        <v>621</v>
      </c>
      <c r="AL348" s="107" t="s">
        <v>621</v>
      </c>
      <c r="AM348" s="107" t="s">
        <v>622</v>
      </c>
      <c r="AN348" s="107" t="s">
        <v>622</v>
      </c>
      <c r="AO348" s="107" t="s">
        <v>622</v>
      </c>
      <c r="AP348" s="107" t="s">
        <v>622</v>
      </c>
      <c r="AQ348" s="107" t="s">
        <v>621</v>
      </c>
      <c r="AR348" s="107" t="s">
        <v>622</v>
      </c>
      <c r="AS348" s="107" t="s">
        <v>621</v>
      </c>
      <c r="AT348" s="107" t="s">
        <v>621</v>
      </c>
      <c r="AU348" s="107" t="s">
        <v>621</v>
      </c>
      <c r="AV348" s="107" t="s">
        <v>621</v>
      </c>
      <c r="AW348" s="107" t="s">
        <v>621</v>
      </c>
      <c r="AX348" s="107" t="s">
        <v>621</v>
      </c>
      <c r="AY348" s="107" t="s">
        <v>621</v>
      </c>
      <c r="AZ348" s="107" t="s">
        <v>621</v>
      </c>
      <c r="BA348" s="107" t="s">
        <v>620</v>
      </c>
      <c r="BC348" s="107">
        <f t="shared" si="30"/>
        <v>34</v>
      </c>
      <c r="BD348" s="107">
        <f t="shared" si="31"/>
        <v>9</v>
      </c>
      <c r="BE348" s="107">
        <f t="shared" si="32"/>
        <v>3</v>
      </c>
      <c r="BF348" s="107">
        <f t="shared" si="33"/>
        <v>4</v>
      </c>
      <c r="BG348" s="107">
        <f t="shared" si="34"/>
        <v>0</v>
      </c>
      <c r="BH348" s="107">
        <f t="shared" si="35"/>
        <v>46</v>
      </c>
    </row>
    <row r="349" spans="1:60" x14ac:dyDescent="0.25">
      <c r="A349" s="104">
        <v>1325</v>
      </c>
      <c r="B349" s="69" t="s">
        <v>353</v>
      </c>
      <c r="C349" s="69" t="s">
        <v>326</v>
      </c>
      <c r="D349" s="107" t="s">
        <v>621</v>
      </c>
      <c r="E349" s="107" t="s">
        <v>621</v>
      </c>
      <c r="F349" s="107" t="s">
        <v>621</v>
      </c>
      <c r="G349" s="107" t="s">
        <v>621</v>
      </c>
      <c r="H349" s="107" t="s">
        <v>621</v>
      </c>
      <c r="I349" s="107" t="s">
        <v>621</v>
      </c>
      <c r="J349" s="107" t="s">
        <v>623</v>
      </c>
      <c r="K349" s="107" t="s">
        <v>621</v>
      </c>
      <c r="L349" s="107" t="s">
        <v>622</v>
      </c>
      <c r="M349" s="107" t="s">
        <v>621</v>
      </c>
      <c r="N349" s="107" t="s">
        <v>621</v>
      </c>
      <c r="O349" s="107" t="s">
        <v>623</v>
      </c>
      <c r="P349" s="107" t="s">
        <v>621</v>
      </c>
      <c r="Q349" s="107" t="s">
        <v>623</v>
      </c>
      <c r="R349" s="107" t="s">
        <v>621</v>
      </c>
      <c r="S349" s="107" t="s">
        <v>621</v>
      </c>
      <c r="T349" s="107" t="s">
        <v>621</v>
      </c>
      <c r="U349" s="107" t="s">
        <v>621</v>
      </c>
      <c r="V349" s="107" t="s">
        <v>621</v>
      </c>
      <c r="W349" s="107" t="s">
        <v>621</v>
      </c>
      <c r="X349" s="107" t="s">
        <v>621</v>
      </c>
      <c r="Y349" s="107" t="s">
        <v>621</v>
      </c>
      <c r="Z349" s="107" t="s">
        <v>623</v>
      </c>
      <c r="AA349" s="107" t="s">
        <v>621</v>
      </c>
      <c r="AB349" s="107" t="s">
        <v>623</v>
      </c>
      <c r="AC349" s="107" t="s">
        <v>621</v>
      </c>
      <c r="AD349" s="107" t="s">
        <v>621</v>
      </c>
      <c r="AE349" s="107" t="s">
        <v>623</v>
      </c>
      <c r="AF349" s="107" t="s">
        <v>623</v>
      </c>
      <c r="AG349" s="107" t="s">
        <v>622</v>
      </c>
      <c r="AH349" s="107" t="s">
        <v>620</v>
      </c>
      <c r="AI349" s="107" t="s">
        <v>621</v>
      </c>
      <c r="AJ349" s="107" t="s">
        <v>621</v>
      </c>
      <c r="AK349" s="107" t="s">
        <v>621</v>
      </c>
      <c r="AL349" s="107" t="s">
        <v>623</v>
      </c>
      <c r="AM349" s="107" t="s">
        <v>621</v>
      </c>
      <c r="AN349" s="107" t="s">
        <v>622</v>
      </c>
      <c r="AO349" s="107" t="s">
        <v>621</v>
      </c>
      <c r="AP349" s="107" t="s">
        <v>623</v>
      </c>
      <c r="AQ349" s="107" t="s">
        <v>623</v>
      </c>
      <c r="AR349" s="107" t="s">
        <v>621</v>
      </c>
      <c r="AS349" s="107" t="s">
        <v>621</v>
      </c>
      <c r="AT349" s="107" t="s">
        <v>621</v>
      </c>
      <c r="AU349" s="107" t="s">
        <v>623</v>
      </c>
      <c r="AV349" s="107" t="s">
        <v>621</v>
      </c>
      <c r="AW349" s="107" t="s">
        <v>623</v>
      </c>
      <c r="AX349" s="107" t="s">
        <v>621</v>
      </c>
      <c r="AY349" s="107" t="s">
        <v>623</v>
      </c>
      <c r="AZ349" s="107" t="s">
        <v>623</v>
      </c>
      <c r="BA349" s="107" t="s">
        <v>620</v>
      </c>
      <c r="BC349" s="107">
        <f t="shared" si="30"/>
        <v>31</v>
      </c>
      <c r="BD349" s="107">
        <f t="shared" si="31"/>
        <v>3</v>
      </c>
      <c r="BE349" s="107">
        <f t="shared" si="32"/>
        <v>2</v>
      </c>
      <c r="BF349" s="107">
        <f t="shared" si="33"/>
        <v>14</v>
      </c>
      <c r="BG349" s="107">
        <f t="shared" si="34"/>
        <v>0</v>
      </c>
      <c r="BH349" s="107">
        <f t="shared" si="35"/>
        <v>36</v>
      </c>
    </row>
    <row r="350" spans="1:60" x14ac:dyDescent="0.25">
      <c r="A350" s="104">
        <v>1326</v>
      </c>
      <c r="B350" s="69" t="s">
        <v>354</v>
      </c>
      <c r="C350" s="69" t="s">
        <v>326</v>
      </c>
      <c r="D350" s="107" t="s">
        <v>621</v>
      </c>
      <c r="E350" s="107" t="s">
        <v>621</v>
      </c>
      <c r="F350" s="107" t="s">
        <v>621</v>
      </c>
      <c r="G350" s="107" t="s">
        <v>621</v>
      </c>
      <c r="H350" s="107" t="s">
        <v>623</v>
      </c>
      <c r="I350" s="107" t="s">
        <v>621</v>
      </c>
      <c r="J350" s="107" t="s">
        <v>623</v>
      </c>
      <c r="K350" s="107" t="s">
        <v>622</v>
      </c>
      <c r="L350" s="107" t="s">
        <v>622</v>
      </c>
      <c r="M350" s="107" t="s">
        <v>621</v>
      </c>
      <c r="N350" s="107" t="s">
        <v>620</v>
      </c>
      <c r="O350" s="107" t="s">
        <v>621</v>
      </c>
      <c r="P350" s="107" t="s">
        <v>621</v>
      </c>
      <c r="Q350" s="107" t="s">
        <v>621</v>
      </c>
      <c r="R350" s="107" t="s">
        <v>621</v>
      </c>
      <c r="S350" s="107" t="s">
        <v>621</v>
      </c>
      <c r="T350" s="107" t="s">
        <v>621</v>
      </c>
      <c r="U350" s="107" t="s">
        <v>623</v>
      </c>
      <c r="V350" s="107" t="s">
        <v>621</v>
      </c>
      <c r="W350" s="107" t="s">
        <v>621</v>
      </c>
      <c r="X350" s="107" t="s">
        <v>621</v>
      </c>
      <c r="Y350" s="107" t="s">
        <v>620</v>
      </c>
      <c r="Z350" s="107" t="s">
        <v>623</v>
      </c>
      <c r="AA350" s="107" t="s">
        <v>621</v>
      </c>
      <c r="AB350" s="107" t="s">
        <v>621</v>
      </c>
      <c r="AC350" s="107" t="s">
        <v>622</v>
      </c>
      <c r="AD350" s="107" t="s">
        <v>621</v>
      </c>
      <c r="AE350" s="107" t="s">
        <v>621</v>
      </c>
      <c r="AF350" s="107" t="s">
        <v>621</v>
      </c>
      <c r="AG350" s="107" t="s">
        <v>622</v>
      </c>
      <c r="AH350" s="107" t="s">
        <v>621</v>
      </c>
      <c r="AI350" s="107" t="s">
        <v>621</v>
      </c>
      <c r="AJ350" s="107" t="s">
        <v>621</v>
      </c>
      <c r="AK350" s="107" t="s">
        <v>621</v>
      </c>
      <c r="AL350" s="107" t="s">
        <v>623</v>
      </c>
      <c r="AM350" s="107" t="s">
        <v>621</v>
      </c>
      <c r="AN350" s="107" t="s">
        <v>622</v>
      </c>
      <c r="AO350" s="107" t="s">
        <v>622</v>
      </c>
      <c r="AP350" s="107" t="s">
        <v>620</v>
      </c>
      <c r="AQ350" s="107" t="s">
        <v>621</v>
      </c>
      <c r="AR350" s="107" t="s">
        <v>621</v>
      </c>
      <c r="AS350" s="107" t="s">
        <v>621</v>
      </c>
      <c r="AT350" s="107" t="s">
        <v>621</v>
      </c>
      <c r="AU350" s="107" t="s">
        <v>621</v>
      </c>
      <c r="AV350" s="107" t="s">
        <v>621</v>
      </c>
      <c r="AW350" s="107" t="s">
        <v>623</v>
      </c>
      <c r="AX350" s="107" t="s">
        <v>621</v>
      </c>
      <c r="AY350" s="107" t="s">
        <v>623</v>
      </c>
      <c r="AZ350" s="107" t="s">
        <v>623</v>
      </c>
      <c r="BA350" s="107" t="s">
        <v>620</v>
      </c>
      <c r="BC350" s="107">
        <f t="shared" si="30"/>
        <v>32</v>
      </c>
      <c r="BD350" s="107">
        <f t="shared" si="31"/>
        <v>6</v>
      </c>
      <c r="BE350" s="107">
        <f t="shared" si="32"/>
        <v>4</v>
      </c>
      <c r="BF350" s="107">
        <f t="shared" si="33"/>
        <v>8</v>
      </c>
      <c r="BG350" s="107">
        <f t="shared" si="34"/>
        <v>0</v>
      </c>
      <c r="BH350" s="107">
        <f t="shared" si="35"/>
        <v>42</v>
      </c>
    </row>
    <row r="351" spans="1:60" x14ac:dyDescent="0.25">
      <c r="A351" s="104">
        <v>1327</v>
      </c>
      <c r="B351" s="69" t="s">
        <v>355</v>
      </c>
      <c r="C351" s="69" t="s">
        <v>326</v>
      </c>
      <c r="D351" s="107" t="s">
        <v>621</v>
      </c>
      <c r="E351" s="107" t="s">
        <v>621</v>
      </c>
      <c r="F351" s="107" t="s">
        <v>621</v>
      </c>
      <c r="G351" s="107" t="s">
        <v>623</v>
      </c>
      <c r="H351" s="107" t="s">
        <v>623</v>
      </c>
      <c r="I351" s="107" t="s">
        <v>621</v>
      </c>
      <c r="J351" s="107" t="s">
        <v>621</v>
      </c>
      <c r="K351" s="107" t="s">
        <v>621</v>
      </c>
      <c r="L351" s="107" t="s">
        <v>621</v>
      </c>
      <c r="M351" s="107" t="s">
        <v>621</v>
      </c>
      <c r="N351" s="107" t="s">
        <v>622</v>
      </c>
      <c r="O351" s="107" t="s">
        <v>621</v>
      </c>
      <c r="P351" s="107" t="s">
        <v>621</v>
      </c>
      <c r="Q351" s="107" t="s">
        <v>621</v>
      </c>
      <c r="R351" s="107" t="s">
        <v>621</v>
      </c>
      <c r="S351" s="107" t="s">
        <v>621</v>
      </c>
      <c r="T351" s="107" t="s">
        <v>621</v>
      </c>
      <c r="U351" s="107" t="s">
        <v>623</v>
      </c>
      <c r="V351" s="107" t="s">
        <v>621</v>
      </c>
      <c r="W351" s="107" t="s">
        <v>623</v>
      </c>
      <c r="X351" s="107" t="s">
        <v>620</v>
      </c>
      <c r="Y351" s="107" t="s">
        <v>620</v>
      </c>
      <c r="Z351" s="107" t="s">
        <v>623</v>
      </c>
      <c r="AA351" s="107" t="s">
        <v>621</v>
      </c>
      <c r="AB351" s="107" t="s">
        <v>621</v>
      </c>
      <c r="AC351" s="107" t="s">
        <v>621</v>
      </c>
      <c r="AD351" s="107" t="s">
        <v>621</v>
      </c>
      <c r="AE351" s="107" t="s">
        <v>621</v>
      </c>
      <c r="AF351" s="107" t="s">
        <v>621</v>
      </c>
      <c r="AG351" s="107" t="s">
        <v>622</v>
      </c>
      <c r="AH351" s="107" t="s">
        <v>620</v>
      </c>
      <c r="AI351" s="107" t="s">
        <v>621</v>
      </c>
      <c r="AJ351" s="107" t="s">
        <v>620</v>
      </c>
      <c r="AK351" s="107" t="s">
        <v>620</v>
      </c>
      <c r="AL351" s="107" t="s">
        <v>621</v>
      </c>
      <c r="AM351" s="107" t="s">
        <v>621</v>
      </c>
      <c r="AN351" s="107" t="s">
        <v>622</v>
      </c>
      <c r="AO351" s="107" t="s">
        <v>622</v>
      </c>
      <c r="AP351" s="107" t="s">
        <v>621</v>
      </c>
      <c r="AQ351" s="107" t="s">
        <v>621</v>
      </c>
      <c r="AR351" s="107" t="s">
        <v>621</v>
      </c>
      <c r="AS351" s="107" t="s">
        <v>621</v>
      </c>
      <c r="AT351" s="107" t="s">
        <v>621</v>
      </c>
      <c r="AU351" s="107" t="s">
        <v>623</v>
      </c>
      <c r="AV351" s="107" t="s">
        <v>621</v>
      </c>
      <c r="AW351" s="107" t="s">
        <v>620</v>
      </c>
      <c r="AX351" s="107" t="s">
        <v>622</v>
      </c>
      <c r="AY351" s="107" t="s">
        <v>621</v>
      </c>
      <c r="AZ351" s="107" t="s">
        <v>621</v>
      </c>
      <c r="BA351" s="107" t="s">
        <v>621</v>
      </c>
      <c r="BC351" s="107">
        <f t="shared" si="30"/>
        <v>33</v>
      </c>
      <c r="BD351" s="107">
        <f t="shared" si="31"/>
        <v>5</v>
      </c>
      <c r="BE351" s="107">
        <f t="shared" si="32"/>
        <v>6</v>
      </c>
      <c r="BF351" s="107">
        <f t="shared" si="33"/>
        <v>6</v>
      </c>
      <c r="BG351" s="107">
        <f t="shared" si="34"/>
        <v>0</v>
      </c>
      <c r="BH351" s="107">
        <f t="shared" si="35"/>
        <v>44</v>
      </c>
    </row>
    <row r="352" spans="1:60" x14ac:dyDescent="0.25">
      <c r="A352" s="104">
        <v>1328</v>
      </c>
      <c r="B352" s="69" t="s">
        <v>356</v>
      </c>
      <c r="C352" s="69" t="s">
        <v>326</v>
      </c>
      <c r="D352" s="107" t="s">
        <v>621</v>
      </c>
      <c r="E352" s="107" t="s">
        <v>621</v>
      </c>
      <c r="F352" s="107" t="s">
        <v>621</v>
      </c>
      <c r="G352" s="107" t="s">
        <v>621</v>
      </c>
      <c r="H352" s="107" t="s">
        <v>621</v>
      </c>
      <c r="I352" s="107" t="s">
        <v>623</v>
      </c>
      <c r="J352" s="107" t="s">
        <v>621</v>
      </c>
      <c r="K352" s="107" t="s">
        <v>622</v>
      </c>
      <c r="L352" s="107" t="s">
        <v>622</v>
      </c>
      <c r="M352" s="107" t="s">
        <v>621</v>
      </c>
      <c r="N352" s="107" t="s">
        <v>621</v>
      </c>
      <c r="O352" s="107" t="s">
        <v>621</v>
      </c>
      <c r="P352" s="107" t="s">
        <v>621</v>
      </c>
      <c r="Q352" s="107" t="s">
        <v>621</v>
      </c>
      <c r="R352" s="107" t="s">
        <v>621</v>
      </c>
      <c r="S352" s="107" t="s">
        <v>621</v>
      </c>
      <c r="T352" s="107" t="s">
        <v>621</v>
      </c>
      <c r="U352" s="107" t="s">
        <v>620</v>
      </c>
      <c r="V352" s="107" t="s">
        <v>621</v>
      </c>
      <c r="W352" s="107" t="s">
        <v>621</v>
      </c>
      <c r="X352" s="107" t="s">
        <v>621</v>
      </c>
      <c r="Y352" s="107" t="s">
        <v>623</v>
      </c>
      <c r="Z352" s="107" t="s">
        <v>623</v>
      </c>
      <c r="AA352" s="107" t="s">
        <v>622</v>
      </c>
      <c r="AB352" s="107" t="s">
        <v>621</v>
      </c>
      <c r="AC352" s="107" t="s">
        <v>622</v>
      </c>
      <c r="AD352" s="107" t="s">
        <v>621</v>
      </c>
      <c r="AE352" s="107" t="s">
        <v>621</v>
      </c>
      <c r="AF352" s="107" t="s">
        <v>621</v>
      </c>
      <c r="AG352" s="107" t="s">
        <v>621</v>
      </c>
      <c r="AH352" s="107" t="s">
        <v>620</v>
      </c>
      <c r="AI352" s="107" t="s">
        <v>621</v>
      </c>
      <c r="AJ352" s="107" t="s">
        <v>621</v>
      </c>
      <c r="AK352" s="107" t="s">
        <v>621</v>
      </c>
      <c r="AL352" s="107" t="s">
        <v>623</v>
      </c>
      <c r="AM352" s="107" t="s">
        <v>621</v>
      </c>
      <c r="AN352" s="107" t="s">
        <v>622</v>
      </c>
      <c r="AO352" s="107" t="s">
        <v>622</v>
      </c>
      <c r="AP352" s="107" t="s">
        <v>623</v>
      </c>
      <c r="AQ352" s="107" t="s">
        <v>621</v>
      </c>
      <c r="AR352" s="107" t="s">
        <v>621</v>
      </c>
      <c r="AS352" s="107" t="s">
        <v>621</v>
      </c>
      <c r="AT352" s="107" t="s">
        <v>621</v>
      </c>
      <c r="AU352" s="107" t="s">
        <v>621</v>
      </c>
      <c r="AV352" s="107" t="s">
        <v>621</v>
      </c>
      <c r="AW352" s="107" t="s">
        <v>623</v>
      </c>
      <c r="AX352" s="107" t="s">
        <v>623</v>
      </c>
      <c r="AY352" s="107" t="s">
        <v>621</v>
      </c>
      <c r="AZ352" s="107" t="s">
        <v>621</v>
      </c>
      <c r="BA352" s="107" t="s">
        <v>621</v>
      </c>
      <c r="BC352" s="107">
        <f t="shared" si="30"/>
        <v>35</v>
      </c>
      <c r="BD352" s="107">
        <f t="shared" si="31"/>
        <v>6</v>
      </c>
      <c r="BE352" s="107">
        <f t="shared" si="32"/>
        <v>2</v>
      </c>
      <c r="BF352" s="107">
        <f t="shared" si="33"/>
        <v>7</v>
      </c>
      <c r="BG352" s="107">
        <f t="shared" si="34"/>
        <v>0</v>
      </c>
      <c r="BH352" s="107">
        <f t="shared" si="35"/>
        <v>43</v>
      </c>
    </row>
    <row r="353" spans="1:60" x14ac:dyDescent="0.25">
      <c r="A353" s="104">
        <v>1329</v>
      </c>
      <c r="B353" s="69" t="s">
        <v>357</v>
      </c>
      <c r="C353" s="69" t="s">
        <v>326</v>
      </c>
      <c r="D353" s="107" t="s">
        <v>621</v>
      </c>
      <c r="E353" s="107" t="s">
        <v>621</v>
      </c>
      <c r="F353" s="107" t="s">
        <v>623</v>
      </c>
      <c r="G353" s="107" t="s">
        <v>621</v>
      </c>
      <c r="H353" s="107" t="s">
        <v>623</v>
      </c>
      <c r="I353" s="107" t="s">
        <v>621</v>
      </c>
      <c r="J353" s="107" t="s">
        <v>621</v>
      </c>
      <c r="K353" s="107" t="s">
        <v>622</v>
      </c>
      <c r="L353" s="107" t="s">
        <v>622</v>
      </c>
      <c r="M353" s="107" t="s">
        <v>621</v>
      </c>
      <c r="N353" s="107" t="s">
        <v>622</v>
      </c>
      <c r="O353" s="107" t="s">
        <v>621</v>
      </c>
      <c r="P353" s="107" t="s">
        <v>621</v>
      </c>
      <c r="Q353" s="107" t="s">
        <v>621</v>
      </c>
      <c r="R353" s="107" t="s">
        <v>621</v>
      </c>
      <c r="S353" s="107" t="s">
        <v>621</v>
      </c>
      <c r="T353" s="107" t="s">
        <v>621</v>
      </c>
      <c r="U353" s="107" t="s">
        <v>621</v>
      </c>
      <c r="V353" s="107" t="s">
        <v>621</v>
      </c>
      <c r="W353" s="107" t="s">
        <v>620</v>
      </c>
      <c r="X353" s="107" t="s">
        <v>621</v>
      </c>
      <c r="Y353" s="107" t="s">
        <v>621</v>
      </c>
      <c r="Z353" s="107" t="s">
        <v>623</v>
      </c>
      <c r="AA353" s="107" t="s">
        <v>621</v>
      </c>
      <c r="AB353" s="107" t="s">
        <v>623</v>
      </c>
      <c r="AC353" s="107" t="s">
        <v>622</v>
      </c>
      <c r="AD353" s="107" t="s">
        <v>621</v>
      </c>
      <c r="AE353" s="107" t="s">
        <v>621</v>
      </c>
      <c r="AF353" s="107" t="s">
        <v>621</v>
      </c>
      <c r="AG353" s="107" t="s">
        <v>621</v>
      </c>
      <c r="AH353" s="107" t="s">
        <v>621</v>
      </c>
      <c r="AI353" s="107" t="s">
        <v>621</v>
      </c>
      <c r="AJ353" s="107" t="s">
        <v>623</v>
      </c>
      <c r="AK353" s="107" t="s">
        <v>623</v>
      </c>
      <c r="AL353" s="107" t="s">
        <v>621</v>
      </c>
      <c r="AM353" s="107" t="s">
        <v>621</v>
      </c>
      <c r="AN353" s="107" t="s">
        <v>622</v>
      </c>
      <c r="AO353" s="107" t="s">
        <v>622</v>
      </c>
      <c r="AP353" s="107" t="s">
        <v>620</v>
      </c>
      <c r="AQ353" s="107" t="s">
        <v>621</v>
      </c>
      <c r="AR353" s="107" t="s">
        <v>621</v>
      </c>
      <c r="AS353" s="107" t="s">
        <v>621</v>
      </c>
      <c r="AT353" s="107" t="s">
        <v>621</v>
      </c>
      <c r="AU353" s="107" t="s">
        <v>621</v>
      </c>
      <c r="AV353" s="107" t="s">
        <v>623</v>
      </c>
      <c r="AW353" s="107" t="s">
        <v>623</v>
      </c>
      <c r="AX353" s="107" t="s">
        <v>622</v>
      </c>
      <c r="AY353" s="107" t="s">
        <v>623</v>
      </c>
      <c r="AZ353" s="107" t="s">
        <v>621</v>
      </c>
      <c r="BA353" s="107" t="s">
        <v>621</v>
      </c>
      <c r="BC353" s="107">
        <f t="shared" si="30"/>
        <v>32</v>
      </c>
      <c r="BD353" s="107">
        <f t="shared" si="31"/>
        <v>7</v>
      </c>
      <c r="BE353" s="107">
        <f t="shared" si="32"/>
        <v>2</v>
      </c>
      <c r="BF353" s="107">
        <f t="shared" si="33"/>
        <v>9</v>
      </c>
      <c r="BG353" s="107">
        <f t="shared" si="34"/>
        <v>0</v>
      </c>
      <c r="BH353" s="107">
        <f t="shared" si="35"/>
        <v>41</v>
      </c>
    </row>
    <row r="354" spans="1:60" x14ac:dyDescent="0.25">
      <c r="A354" s="104">
        <v>1330</v>
      </c>
      <c r="B354" s="69" t="s">
        <v>325</v>
      </c>
      <c r="C354" s="69" t="s">
        <v>326</v>
      </c>
      <c r="D354" s="107" t="s">
        <v>621</v>
      </c>
      <c r="E354" s="107" t="s">
        <v>623</v>
      </c>
      <c r="F354" s="107" t="s">
        <v>623</v>
      </c>
      <c r="G354" s="107" t="s">
        <v>621</v>
      </c>
      <c r="H354" s="107" t="s">
        <v>621</v>
      </c>
      <c r="I354" s="107" t="s">
        <v>621</v>
      </c>
      <c r="J354" s="107" t="s">
        <v>621</v>
      </c>
      <c r="K354" s="107" t="s">
        <v>621</v>
      </c>
      <c r="L354" s="107" t="s">
        <v>622</v>
      </c>
      <c r="M354" s="107" t="s">
        <v>621</v>
      </c>
      <c r="N354" s="107" t="s">
        <v>622</v>
      </c>
      <c r="O354" s="107" t="s">
        <v>621</v>
      </c>
      <c r="P354" s="107" t="s">
        <v>621</v>
      </c>
      <c r="Q354" s="107" t="s">
        <v>621</v>
      </c>
      <c r="R354" s="107" t="s">
        <v>621</v>
      </c>
      <c r="S354" s="107" t="s">
        <v>621</v>
      </c>
      <c r="T354" s="107" t="s">
        <v>621</v>
      </c>
      <c r="U354" s="107" t="s">
        <v>621</v>
      </c>
      <c r="V354" s="107" t="s">
        <v>621</v>
      </c>
      <c r="W354" s="107" t="s">
        <v>621</v>
      </c>
      <c r="X354" s="107" t="s">
        <v>621</v>
      </c>
      <c r="Y354" s="107" t="s">
        <v>623</v>
      </c>
      <c r="Z354" s="107" t="s">
        <v>621</v>
      </c>
      <c r="AA354" s="107" t="s">
        <v>622</v>
      </c>
      <c r="AB354" s="107" t="s">
        <v>621</v>
      </c>
      <c r="AC354" s="107" t="s">
        <v>621</v>
      </c>
      <c r="AD354" s="107" t="s">
        <v>621</v>
      </c>
      <c r="AE354" s="107" t="s">
        <v>621</v>
      </c>
      <c r="AF354" s="107" t="s">
        <v>621</v>
      </c>
      <c r="AG354" s="107" t="s">
        <v>622</v>
      </c>
      <c r="AH354" s="107" t="s">
        <v>620</v>
      </c>
      <c r="AI354" s="107" t="s">
        <v>621</v>
      </c>
      <c r="AJ354" s="107" t="s">
        <v>621</v>
      </c>
      <c r="AK354" s="107" t="s">
        <v>623</v>
      </c>
      <c r="AL354" s="107" t="s">
        <v>621</v>
      </c>
      <c r="AM354" s="107" t="s">
        <v>621</v>
      </c>
      <c r="AN354" s="107" t="s">
        <v>622</v>
      </c>
      <c r="AO354" s="107" t="s">
        <v>622</v>
      </c>
      <c r="AP354" s="107" t="s">
        <v>621</v>
      </c>
      <c r="AQ354" s="107" t="s">
        <v>621</v>
      </c>
      <c r="AR354" s="107" t="s">
        <v>621</v>
      </c>
      <c r="AS354" s="107" t="s">
        <v>621</v>
      </c>
      <c r="AT354" s="107" t="s">
        <v>621</v>
      </c>
      <c r="AU354" s="107" t="s">
        <v>623</v>
      </c>
      <c r="AV354" s="107" t="s">
        <v>623</v>
      </c>
      <c r="AW354" s="107" t="s">
        <v>623</v>
      </c>
      <c r="AX354" s="107" t="s">
        <v>622</v>
      </c>
      <c r="AY354" s="107" t="s">
        <v>623</v>
      </c>
      <c r="AZ354" s="107" t="s">
        <v>623</v>
      </c>
      <c r="BA354" s="107" t="s">
        <v>621</v>
      </c>
      <c r="BC354" s="107">
        <f t="shared" si="30"/>
        <v>33</v>
      </c>
      <c r="BD354" s="107">
        <f t="shared" si="31"/>
        <v>7</v>
      </c>
      <c r="BE354" s="107">
        <f t="shared" si="32"/>
        <v>1</v>
      </c>
      <c r="BF354" s="107">
        <f t="shared" si="33"/>
        <v>9</v>
      </c>
      <c r="BG354" s="107">
        <f t="shared" si="34"/>
        <v>0</v>
      </c>
      <c r="BH354" s="107">
        <f t="shared" si="35"/>
        <v>41</v>
      </c>
    </row>
    <row r="355" spans="1:60" x14ac:dyDescent="0.25">
      <c r="A355" s="104">
        <v>1331</v>
      </c>
      <c r="B355" s="69" t="s">
        <v>358</v>
      </c>
      <c r="C355" s="69" t="s">
        <v>326</v>
      </c>
      <c r="D355" s="107" t="s">
        <v>621</v>
      </c>
      <c r="E355" s="107" t="s">
        <v>621</v>
      </c>
      <c r="F355" s="107" t="s">
        <v>621</v>
      </c>
      <c r="G355" s="107" t="s">
        <v>621</v>
      </c>
      <c r="H355" s="107" t="s">
        <v>621</v>
      </c>
      <c r="I355" s="107" t="s">
        <v>621</v>
      </c>
      <c r="J355" s="107" t="s">
        <v>621</v>
      </c>
      <c r="K355" s="107" t="s">
        <v>621</v>
      </c>
      <c r="L355" s="107" t="s">
        <v>622</v>
      </c>
      <c r="M355" s="107" t="s">
        <v>620</v>
      </c>
      <c r="N355" s="107" t="s">
        <v>620</v>
      </c>
      <c r="O355" s="107" t="s">
        <v>621</v>
      </c>
      <c r="P355" s="107" t="s">
        <v>621</v>
      </c>
      <c r="Q355" s="107" t="s">
        <v>621</v>
      </c>
      <c r="R355" s="107" t="s">
        <v>621</v>
      </c>
      <c r="S355" s="107" t="s">
        <v>621</v>
      </c>
      <c r="T355" s="107" t="s">
        <v>621</v>
      </c>
      <c r="U355" s="107" t="s">
        <v>620</v>
      </c>
      <c r="V355" s="107" t="s">
        <v>621</v>
      </c>
      <c r="W355" s="107" t="s">
        <v>621</v>
      </c>
      <c r="X355" s="107" t="s">
        <v>620</v>
      </c>
      <c r="Y355" s="107" t="s">
        <v>620</v>
      </c>
      <c r="Z355" s="107" t="s">
        <v>621</v>
      </c>
      <c r="AA355" s="107" t="s">
        <v>622</v>
      </c>
      <c r="AB355" s="107" t="s">
        <v>623</v>
      </c>
      <c r="AC355" s="107" t="s">
        <v>622</v>
      </c>
      <c r="AD355" s="107" t="s">
        <v>621</v>
      </c>
      <c r="AE355" s="107" t="s">
        <v>623</v>
      </c>
      <c r="AF355" s="107" t="s">
        <v>621</v>
      </c>
      <c r="AG355" s="107" t="s">
        <v>622</v>
      </c>
      <c r="AH355" s="107" t="s">
        <v>620</v>
      </c>
      <c r="AI355" s="107" t="s">
        <v>621</v>
      </c>
      <c r="AJ355" s="107" t="s">
        <v>621</v>
      </c>
      <c r="AK355" s="107" t="s">
        <v>620</v>
      </c>
      <c r="AL355" s="107" t="s">
        <v>621</v>
      </c>
      <c r="AM355" s="107" t="s">
        <v>622</v>
      </c>
      <c r="AN355" s="107" t="s">
        <v>623</v>
      </c>
      <c r="AO355" s="107" t="s">
        <v>621</v>
      </c>
      <c r="AP355" s="107" t="s">
        <v>621</v>
      </c>
      <c r="AQ355" s="107" t="s">
        <v>621</v>
      </c>
      <c r="AR355" s="107" t="s">
        <v>621</v>
      </c>
      <c r="AS355" s="107" t="s">
        <v>621</v>
      </c>
      <c r="AT355" s="107" t="s">
        <v>621</v>
      </c>
      <c r="AU355" s="107" t="s">
        <v>623</v>
      </c>
      <c r="AV355" s="107" t="s">
        <v>621</v>
      </c>
      <c r="AW355" s="107" t="s">
        <v>620</v>
      </c>
      <c r="AX355" s="107" t="s">
        <v>621</v>
      </c>
      <c r="AY355" s="107" t="s">
        <v>623</v>
      </c>
      <c r="AZ355" s="107" t="s">
        <v>620</v>
      </c>
      <c r="BA355" s="107" t="s">
        <v>621</v>
      </c>
      <c r="BC355" s="107">
        <f t="shared" si="30"/>
        <v>31</v>
      </c>
      <c r="BD355" s="107">
        <f t="shared" si="31"/>
        <v>5</v>
      </c>
      <c r="BE355" s="107">
        <f t="shared" si="32"/>
        <v>9</v>
      </c>
      <c r="BF355" s="107">
        <f t="shared" si="33"/>
        <v>5</v>
      </c>
      <c r="BG355" s="107">
        <f t="shared" si="34"/>
        <v>0</v>
      </c>
      <c r="BH355" s="107">
        <f t="shared" si="35"/>
        <v>45</v>
      </c>
    </row>
    <row r="356" spans="1:60" x14ac:dyDescent="0.25">
      <c r="A356" s="104">
        <v>1332</v>
      </c>
      <c r="B356" s="69" t="s">
        <v>359</v>
      </c>
      <c r="C356" s="69" t="s">
        <v>326</v>
      </c>
      <c r="D356" s="107" t="s">
        <v>621</v>
      </c>
      <c r="E356" s="107" t="s">
        <v>621</v>
      </c>
      <c r="F356" s="107" t="s">
        <v>621</v>
      </c>
      <c r="G356" s="107" t="s">
        <v>621</v>
      </c>
      <c r="H356" s="107" t="s">
        <v>621</v>
      </c>
      <c r="I356" s="107" t="s">
        <v>621</v>
      </c>
      <c r="J356" s="107" t="s">
        <v>621</v>
      </c>
      <c r="K356" s="107" t="s">
        <v>622</v>
      </c>
      <c r="L356" s="107" t="s">
        <v>620</v>
      </c>
      <c r="M356" s="107" t="s">
        <v>621</v>
      </c>
      <c r="N356" s="107" t="s">
        <v>622</v>
      </c>
      <c r="O356" s="107" t="s">
        <v>621</v>
      </c>
      <c r="P356" s="107" t="s">
        <v>621</v>
      </c>
      <c r="Q356" s="107" t="s">
        <v>621</v>
      </c>
      <c r="R356" s="107" t="s">
        <v>621</v>
      </c>
      <c r="S356" s="107" t="s">
        <v>621</v>
      </c>
      <c r="T356" s="107" t="s">
        <v>621</v>
      </c>
      <c r="U356" s="107" t="s">
        <v>621</v>
      </c>
      <c r="V356" s="107" t="s">
        <v>621</v>
      </c>
      <c r="W356" s="107" t="s">
        <v>621</v>
      </c>
      <c r="X356" s="107" t="s">
        <v>621</v>
      </c>
      <c r="Y356" s="107" t="s">
        <v>621</v>
      </c>
      <c r="Z356" s="107" t="s">
        <v>621</v>
      </c>
      <c r="AA356" s="107" t="s">
        <v>622</v>
      </c>
      <c r="AB356" s="107" t="s">
        <v>621</v>
      </c>
      <c r="AC356" s="107" t="s">
        <v>622</v>
      </c>
      <c r="AD356" s="107" t="s">
        <v>621</v>
      </c>
      <c r="AE356" s="107" t="s">
        <v>623</v>
      </c>
      <c r="AF356" s="107" t="s">
        <v>621</v>
      </c>
      <c r="AG356" s="107" t="s">
        <v>622</v>
      </c>
      <c r="AH356" s="107" t="s">
        <v>621</v>
      </c>
      <c r="AI356" s="107" t="s">
        <v>621</v>
      </c>
      <c r="AJ356" s="107" t="s">
        <v>623</v>
      </c>
      <c r="AK356" s="107" t="s">
        <v>623</v>
      </c>
      <c r="AL356" s="107" t="s">
        <v>623</v>
      </c>
      <c r="AM356" s="107" t="s">
        <v>621</v>
      </c>
      <c r="AN356" s="107" t="s">
        <v>622</v>
      </c>
      <c r="AO356" s="107" t="s">
        <v>622</v>
      </c>
      <c r="AP356" s="107" t="s">
        <v>620</v>
      </c>
      <c r="AQ356" s="107" t="s">
        <v>621</v>
      </c>
      <c r="AR356" s="107" t="s">
        <v>621</v>
      </c>
      <c r="AS356" s="107" t="s">
        <v>621</v>
      </c>
      <c r="AT356" s="107" t="s">
        <v>621</v>
      </c>
      <c r="AU356" s="107" t="s">
        <v>621</v>
      </c>
      <c r="AV356" s="107" t="s">
        <v>623</v>
      </c>
      <c r="AW356" s="107" t="s">
        <v>621</v>
      </c>
      <c r="AX356" s="107" t="s">
        <v>621</v>
      </c>
      <c r="AY356" s="107" t="s">
        <v>623</v>
      </c>
      <c r="AZ356" s="107" t="s">
        <v>623</v>
      </c>
      <c r="BA356" s="107" t="s">
        <v>620</v>
      </c>
      <c r="BC356" s="107">
        <f t="shared" si="30"/>
        <v>33</v>
      </c>
      <c r="BD356" s="107">
        <f t="shared" si="31"/>
        <v>7</v>
      </c>
      <c r="BE356" s="107">
        <f t="shared" si="32"/>
        <v>3</v>
      </c>
      <c r="BF356" s="107">
        <f t="shared" si="33"/>
        <v>7</v>
      </c>
      <c r="BG356" s="107">
        <f t="shared" si="34"/>
        <v>0</v>
      </c>
      <c r="BH356" s="107">
        <f t="shared" si="35"/>
        <v>43</v>
      </c>
    </row>
    <row r="357" spans="1:60" x14ac:dyDescent="0.25">
      <c r="A357" s="104">
        <v>1333</v>
      </c>
      <c r="B357" s="69" t="s">
        <v>360</v>
      </c>
      <c r="C357" s="69" t="s">
        <v>326</v>
      </c>
      <c r="D357" s="107" t="s">
        <v>621</v>
      </c>
      <c r="E357" s="107" t="s">
        <v>621</v>
      </c>
      <c r="F357" s="107" t="s">
        <v>622</v>
      </c>
      <c r="G357" s="107" t="s">
        <v>623</v>
      </c>
      <c r="H357" s="107" t="s">
        <v>621</v>
      </c>
      <c r="I357" s="107" t="s">
        <v>623</v>
      </c>
      <c r="J357" s="107" t="s">
        <v>622</v>
      </c>
      <c r="K357" s="107" t="s">
        <v>621</v>
      </c>
      <c r="L357" s="107" t="s">
        <v>622</v>
      </c>
      <c r="M357" s="107" t="s">
        <v>623</v>
      </c>
      <c r="N357" s="107" t="s">
        <v>622</v>
      </c>
      <c r="O357" s="107" t="s">
        <v>621</v>
      </c>
      <c r="P357" s="107" t="s">
        <v>621</v>
      </c>
      <c r="Q357" s="107" t="s">
        <v>621</v>
      </c>
      <c r="R357" s="107" t="s">
        <v>621</v>
      </c>
      <c r="S357" s="107" t="s">
        <v>621</v>
      </c>
      <c r="T357" s="107" t="s">
        <v>621</v>
      </c>
      <c r="U357" s="107" t="s">
        <v>623</v>
      </c>
      <c r="V357" s="107" t="s">
        <v>621</v>
      </c>
      <c r="W357" s="107" t="s">
        <v>621</v>
      </c>
      <c r="X357" s="107" t="s">
        <v>621</v>
      </c>
      <c r="Y357" s="107" t="s">
        <v>621</v>
      </c>
      <c r="Z357" s="107" t="s">
        <v>621</v>
      </c>
      <c r="AA357" s="107" t="s">
        <v>622</v>
      </c>
      <c r="AB357" s="107" t="s">
        <v>621</v>
      </c>
      <c r="AC357" s="107" t="s">
        <v>622</v>
      </c>
      <c r="AD357" s="107" t="s">
        <v>621</v>
      </c>
      <c r="AE357" s="107" t="s">
        <v>621</v>
      </c>
      <c r="AF357" s="107" t="s">
        <v>621</v>
      </c>
      <c r="AG357" s="107" t="s">
        <v>622</v>
      </c>
      <c r="AH357" s="107" t="s">
        <v>621</v>
      </c>
      <c r="AI357" s="107" t="s">
        <v>621</v>
      </c>
      <c r="AJ357" s="107" t="s">
        <v>623</v>
      </c>
      <c r="AK357" s="107" t="s">
        <v>620</v>
      </c>
      <c r="AL357" s="107" t="s">
        <v>623</v>
      </c>
      <c r="AM357" s="107" t="s">
        <v>621</v>
      </c>
      <c r="AN357" s="107" t="s">
        <v>621</v>
      </c>
      <c r="AO357" s="107" t="s">
        <v>621</v>
      </c>
      <c r="AP357" s="107" t="s">
        <v>622</v>
      </c>
      <c r="AQ357" s="107" t="s">
        <v>621</v>
      </c>
      <c r="AR357" s="107" t="s">
        <v>621</v>
      </c>
      <c r="AS357" s="107" t="s">
        <v>621</v>
      </c>
      <c r="AT357" s="107" t="s">
        <v>621</v>
      </c>
      <c r="AU357" s="107" t="s">
        <v>621</v>
      </c>
      <c r="AV357" s="107" t="s">
        <v>621</v>
      </c>
      <c r="AW357" s="107" t="s">
        <v>621</v>
      </c>
      <c r="AX357" s="107" t="s">
        <v>621</v>
      </c>
      <c r="AY357" s="107" t="s">
        <v>623</v>
      </c>
      <c r="AZ357" s="107" t="s">
        <v>621</v>
      </c>
      <c r="BA357" s="107" t="s">
        <v>621</v>
      </c>
      <c r="BC357" s="107">
        <f t="shared" si="30"/>
        <v>34</v>
      </c>
      <c r="BD357" s="107">
        <f t="shared" si="31"/>
        <v>8</v>
      </c>
      <c r="BE357" s="107">
        <f t="shared" si="32"/>
        <v>1</v>
      </c>
      <c r="BF357" s="107">
        <f t="shared" si="33"/>
        <v>7</v>
      </c>
      <c r="BG357" s="107">
        <f t="shared" si="34"/>
        <v>0</v>
      </c>
      <c r="BH357" s="107">
        <f t="shared" si="35"/>
        <v>43</v>
      </c>
    </row>
    <row r="358" spans="1:60" x14ac:dyDescent="0.25">
      <c r="A358" s="104">
        <v>1334</v>
      </c>
      <c r="B358" s="69" t="s">
        <v>362</v>
      </c>
      <c r="C358" s="69" t="s">
        <v>326</v>
      </c>
      <c r="D358" s="107" t="s">
        <v>621</v>
      </c>
      <c r="E358" s="107" t="s">
        <v>621</v>
      </c>
      <c r="F358" s="107" t="s">
        <v>621</v>
      </c>
      <c r="G358" s="107" t="s">
        <v>621</v>
      </c>
      <c r="H358" s="107" t="s">
        <v>621</v>
      </c>
      <c r="I358" s="107" t="s">
        <v>621</v>
      </c>
      <c r="J358" s="107" t="s">
        <v>621</v>
      </c>
      <c r="K358" s="107" t="s">
        <v>621</v>
      </c>
      <c r="L358" s="107" t="s">
        <v>622</v>
      </c>
      <c r="M358" s="107" t="s">
        <v>621</v>
      </c>
      <c r="N358" s="107" t="s">
        <v>620</v>
      </c>
      <c r="O358" s="107" t="s">
        <v>621</v>
      </c>
      <c r="P358" s="107" t="s">
        <v>621</v>
      </c>
      <c r="Q358" s="107" t="s">
        <v>621</v>
      </c>
      <c r="R358" s="107" t="s">
        <v>621</v>
      </c>
      <c r="S358" s="107" t="s">
        <v>621</v>
      </c>
      <c r="T358" s="107" t="s">
        <v>621</v>
      </c>
      <c r="U358" s="107" t="s">
        <v>623</v>
      </c>
      <c r="V358" s="107" t="s">
        <v>621</v>
      </c>
      <c r="W358" s="107" t="s">
        <v>621</v>
      </c>
      <c r="X358" s="107" t="s">
        <v>621</v>
      </c>
      <c r="Y358" s="107" t="s">
        <v>621</v>
      </c>
      <c r="Z358" s="107" t="s">
        <v>623</v>
      </c>
      <c r="AA358" s="107" t="s">
        <v>622</v>
      </c>
      <c r="AB358" s="107" t="s">
        <v>621</v>
      </c>
      <c r="AC358" s="107" t="s">
        <v>622</v>
      </c>
      <c r="AD358" s="107" t="s">
        <v>621</v>
      </c>
      <c r="AE358" s="107" t="s">
        <v>621</v>
      </c>
      <c r="AF358" s="107" t="s">
        <v>621</v>
      </c>
      <c r="AG358" s="107" t="s">
        <v>621</v>
      </c>
      <c r="AH358" s="107" t="s">
        <v>621</v>
      </c>
      <c r="AI358" s="107" t="s">
        <v>621</v>
      </c>
      <c r="AJ358" s="107" t="s">
        <v>621</v>
      </c>
      <c r="AK358" s="107" t="s">
        <v>621</v>
      </c>
      <c r="AL358" s="107" t="s">
        <v>621</v>
      </c>
      <c r="AM358" s="107" t="s">
        <v>621</v>
      </c>
      <c r="AN358" s="107" t="s">
        <v>621</v>
      </c>
      <c r="AO358" s="107" t="s">
        <v>622</v>
      </c>
      <c r="AP358" s="107" t="s">
        <v>620</v>
      </c>
      <c r="AQ358" s="107" t="s">
        <v>623</v>
      </c>
      <c r="AR358" s="107" t="s">
        <v>621</v>
      </c>
      <c r="AS358" s="107" t="s">
        <v>621</v>
      </c>
      <c r="AT358" s="107" t="s">
        <v>621</v>
      </c>
      <c r="AU358" s="107" t="s">
        <v>623</v>
      </c>
      <c r="AV358" s="107" t="s">
        <v>621</v>
      </c>
      <c r="AW358" s="107" t="s">
        <v>623</v>
      </c>
      <c r="AX358" s="107" t="s">
        <v>621</v>
      </c>
      <c r="AY358" s="107" t="s">
        <v>621</v>
      </c>
      <c r="AZ358" s="107" t="s">
        <v>620</v>
      </c>
      <c r="BA358" s="107" t="s">
        <v>620</v>
      </c>
      <c r="BC358" s="107">
        <f t="shared" si="30"/>
        <v>37</v>
      </c>
      <c r="BD358" s="107">
        <f t="shared" si="31"/>
        <v>4</v>
      </c>
      <c r="BE358" s="107">
        <f t="shared" si="32"/>
        <v>4</v>
      </c>
      <c r="BF358" s="107">
        <f t="shared" si="33"/>
        <v>5</v>
      </c>
      <c r="BG358" s="107">
        <f t="shared" si="34"/>
        <v>0</v>
      </c>
      <c r="BH358" s="107">
        <f t="shared" si="35"/>
        <v>45</v>
      </c>
    </row>
    <row r="359" spans="1:60" x14ac:dyDescent="0.25">
      <c r="A359" s="104">
        <v>1335</v>
      </c>
      <c r="B359" s="69" t="s">
        <v>361</v>
      </c>
      <c r="C359" s="69" t="s">
        <v>326</v>
      </c>
      <c r="D359" s="107" t="s">
        <v>621</v>
      </c>
      <c r="E359" s="107" t="s">
        <v>621</v>
      </c>
      <c r="F359" s="107" t="s">
        <v>621</v>
      </c>
      <c r="G359" s="107" t="s">
        <v>621</v>
      </c>
      <c r="H359" s="107" t="s">
        <v>621</v>
      </c>
      <c r="I359" s="107" t="s">
        <v>621</v>
      </c>
      <c r="J359" s="107" t="s">
        <v>621</v>
      </c>
      <c r="K359" s="107" t="s">
        <v>621</v>
      </c>
      <c r="L359" s="107" t="s">
        <v>621</v>
      </c>
      <c r="M359" s="107" t="s">
        <v>621</v>
      </c>
      <c r="N359" s="107" t="s">
        <v>621</v>
      </c>
      <c r="O359" s="107" t="s">
        <v>621</v>
      </c>
      <c r="P359" s="107" t="s">
        <v>622</v>
      </c>
      <c r="Q359" s="107" t="s">
        <v>621</v>
      </c>
      <c r="R359" s="107" t="s">
        <v>621</v>
      </c>
      <c r="S359" s="107" t="s">
        <v>621</v>
      </c>
      <c r="T359" s="107" t="s">
        <v>621</v>
      </c>
      <c r="U359" s="107" t="s">
        <v>623</v>
      </c>
      <c r="V359" s="107" t="s">
        <v>621</v>
      </c>
      <c r="W359" s="107" t="s">
        <v>623</v>
      </c>
      <c r="X359" s="107" t="s">
        <v>621</v>
      </c>
      <c r="Y359" s="107" t="s">
        <v>621</v>
      </c>
      <c r="Z359" s="107" t="s">
        <v>623</v>
      </c>
      <c r="AA359" s="107" t="s">
        <v>621</v>
      </c>
      <c r="AB359" s="107" t="s">
        <v>623</v>
      </c>
      <c r="AC359" s="107" t="s">
        <v>622</v>
      </c>
      <c r="AD359" s="107" t="s">
        <v>621</v>
      </c>
      <c r="AE359" s="107" t="s">
        <v>621</v>
      </c>
      <c r="AF359" s="107" t="s">
        <v>621</v>
      </c>
      <c r="AG359" s="107" t="s">
        <v>622</v>
      </c>
      <c r="AH359" s="107" t="s">
        <v>621</v>
      </c>
      <c r="AI359" s="107" t="s">
        <v>621</v>
      </c>
      <c r="AJ359" s="107" t="s">
        <v>623</v>
      </c>
      <c r="AK359" s="107" t="s">
        <v>623</v>
      </c>
      <c r="AL359" s="107" t="s">
        <v>621</v>
      </c>
      <c r="AM359" s="107" t="s">
        <v>621</v>
      </c>
      <c r="AN359" s="107" t="s">
        <v>621</v>
      </c>
      <c r="AO359" s="107" t="s">
        <v>621</v>
      </c>
      <c r="AP359" s="107" t="s">
        <v>621</v>
      </c>
      <c r="AQ359" s="107" t="s">
        <v>621</v>
      </c>
      <c r="AR359" s="107" t="s">
        <v>621</v>
      </c>
      <c r="AS359" s="107" t="s">
        <v>621</v>
      </c>
      <c r="AT359" s="107" t="s">
        <v>621</v>
      </c>
      <c r="AU359" s="107" t="s">
        <v>623</v>
      </c>
      <c r="AV359" s="107" t="s">
        <v>621</v>
      </c>
      <c r="AW359" s="107" t="s">
        <v>621</v>
      </c>
      <c r="AX359" s="107" t="s">
        <v>622</v>
      </c>
      <c r="AY359" s="107" t="s">
        <v>621</v>
      </c>
      <c r="AZ359" s="107" t="s">
        <v>621</v>
      </c>
      <c r="BA359" s="107" t="s">
        <v>621</v>
      </c>
      <c r="BC359" s="107">
        <f t="shared" si="30"/>
        <v>39</v>
      </c>
      <c r="BD359" s="107">
        <f t="shared" si="31"/>
        <v>4</v>
      </c>
      <c r="BE359" s="107">
        <f t="shared" si="32"/>
        <v>0</v>
      </c>
      <c r="BF359" s="107">
        <f t="shared" si="33"/>
        <v>7</v>
      </c>
      <c r="BG359" s="107">
        <f t="shared" si="34"/>
        <v>0</v>
      </c>
      <c r="BH359" s="107">
        <f t="shared" si="35"/>
        <v>43</v>
      </c>
    </row>
    <row r="360" spans="1:60" x14ac:dyDescent="0.25">
      <c r="A360" s="104">
        <v>1336</v>
      </c>
      <c r="B360" s="69" t="s">
        <v>374</v>
      </c>
      <c r="C360" s="69" t="s">
        <v>326</v>
      </c>
      <c r="D360" s="107" t="s">
        <v>621</v>
      </c>
      <c r="E360" s="107" t="s">
        <v>621</v>
      </c>
      <c r="F360" s="107" t="s">
        <v>621</v>
      </c>
      <c r="G360" s="107" t="s">
        <v>621</v>
      </c>
      <c r="H360" s="107" t="s">
        <v>621</v>
      </c>
      <c r="I360" s="107" t="s">
        <v>621</v>
      </c>
      <c r="J360" s="107" t="s">
        <v>622</v>
      </c>
      <c r="K360" s="107" t="s">
        <v>622</v>
      </c>
      <c r="L360" s="107" t="s">
        <v>622</v>
      </c>
      <c r="M360" s="107" t="s">
        <v>621</v>
      </c>
      <c r="N360" s="107" t="s">
        <v>620</v>
      </c>
      <c r="O360" s="107" t="s">
        <v>623</v>
      </c>
      <c r="P360" s="107" t="s">
        <v>621</v>
      </c>
      <c r="Q360" s="107" t="s">
        <v>621</v>
      </c>
      <c r="R360" s="107" t="s">
        <v>621</v>
      </c>
      <c r="S360" s="107" t="s">
        <v>621</v>
      </c>
      <c r="T360" s="107" t="s">
        <v>621</v>
      </c>
      <c r="U360" s="107" t="s">
        <v>621</v>
      </c>
      <c r="V360" s="107" t="s">
        <v>621</v>
      </c>
      <c r="W360" s="107" t="s">
        <v>621</v>
      </c>
      <c r="X360" s="107" t="s">
        <v>621</v>
      </c>
      <c r="Y360" s="107" t="s">
        <v>621</v>
      </c>
      <c r="Z360" s="107" t="s">
        <v>621</v>
      </c>
      <c r="AA360" s="107" t="s">
        <v>622</v>
      </c>
      <c r="AB360" s="107" t="s">
        <v>621</v>
      </c>
      <c r="AC360" s="107" t="s">
        <v>622</v>
      </c>
      <c r="AD360" s="107" t="s">
        <v>621</v>
      </c>
      <c r="AE360" s="107" t="s">
        <v>621</v>
      </c>
      <c r="AF360" s="107" t="s">
        <v>621</v>
      </c>
      <c r="AG360" s="107" t="s">
        <v>622</v>
      </c>
      <c r="AH360" s="107" t="s">
        <v>620</v>
      </c>
      <c r="AI360" s="107" t="s">
        <v>621</v>
      </c>
      <c r="AJ360" s="107" t="s">
        <v>620</v>
      </c>
      <c r="AK360" s="107" t="s">
        <v>620</v>
      </c>
      <c r="AL360" s="107" t="s">
        <v>621</v>
      </c>
      <c r="AM360" s="107" t="s">
        <v>621</v>
      </c>
      <c r="AN360" s="107" t="s">
        <v>622</v>
      </c>
      <c r="AO360" s="107" t="s">
        <v>622</v>
      </c>
      <c r="AP360" s="107" t="s">
        <v>622</v>
      </c>
      <c r="AQ360" s="107" t="s">
        <v>623</v>
      </c>
      <c r="AR360" s="107" t="s">
        <v>621</v>
      </c>
      <c r="AS360" s="107" t="s">
        <v>621</v>
      </c>
      <c r="AT360" s="107" t="s">
        <v>621</v>
      </c>
      <c r="AU360" s="107" t="s">
        <v>623</v>
      </c>
      <c r="AV360" s="107" t="s">
        <v>621</v>
      </c>
      <c r="AW360" s="107" t="s">
        <v>623</v>
      </c>
      <c r="AX360" s="107" t="s">
        <v>623</v>
      </c>
      <c r="AY360" s="107" t="s">
        <v>621</v>
      </c>
      <c r="AZ360" s="107" t="s">
        <v>621</v>
      </c>
      <c r="BA360" s="107" t="s">
        <v>621</v>
      </c>
      <c r="BC360" s="107">
        <f t="shared" si="30"/>
        <v>32</v>
      </c>
      <c r="BD360" s="107">
        <f t="shared" si="31"/>
        <v>9</v>
      </c>
      <c r="BE360" s="107">
        <f t="shared" si="32"/>
        <v>4</v>
      </c>
      <c r="BF360" s="107">
        <f t="shared" si="33"/>
        <v>5</v>
      </c>
      <c r="BG360" s="107">
        <f t="shared" si="34"/>
        <v>0</v>
      </c>
      <c r="BH360" s="107">
        <f t="shared" si="35"/>
        <v>45</v>
      </c>
    </row>
    <row r="361" spans="1:60" x14ac:dyDescent="0.25">
      <c r="A361" s="104">
        <v>1337</v>
      </c>
      <c r="B361" s="69" t="s">
        <v>363</v>
      </c>
      <c r="C361" s="69" t="s">
        <v>326</v>
      </c>
      <c r="D361" s="107" t="s">
        <v>621</v>
      </c>
      <c r="E361" s="107" t="s">
        <v>621</v>
      </c>
      <c r="F361" s="107" t="s">
        <v>621</v>
      </c>
      <c r="G361" s="107" t="s">
        <v>621</v>
      </c>
      <c r="H361" s="107" t="s">
        <v>621</v>
      </c>
      <c r="I361" s="107" t="s">
        <v>623</v>
      </c>
      <c r="J361" s="107" t="s">
        <v>621</v>
      </c>
      <c r="K361" s="107" t="s">
        <v>621</v>
      </c>
      <c r="L361" s="107" t="s">
        <v>621</v>
      </c>
      <c r="M361" s="107" t="s">
        <v>621</v>
      </c>
      <c r="N361" s="107" t="s">
        <v>620</v>
      </c>
      <c r="O361" s="107" t="s">
        <v>621</v>
      </c>
      <c r="P361" s="107" t="s">
        <v>621</v>
      </c>
      <c r="Q361" s="107" t="s">
        <v>621</v>
      </c>
      <c r="R361" s="107" t="s">
        <v>621</v>
      </c>
      <c r="S361" s="107" t="s">
        <v>621</v>
      </c>
      <c r="T361" s="107" t="s">
        <v>621</v>
      </c>
      <c r="U361" s="107" t="s">
        <v>620</v>
      </c>
      <c r="V361" s="107" t="s">
        <v>623</v>
      </c>
      <c r="W361" s="107" t="s">
        <v>621</v>
      </c>
      <c r="X361" s="107" t="s">
        <v>621</v>
      </c>
      <c r="Y361" s="107" t="s">
        <v>621</v>
      </c>
      <c r="Z361" s="107" t="s">
        <v>621</v>
      </c>
      <c r="AA361" s="107" t="s">
        <v>621</v>
      </c>
      <c r="AB361" s="107" t="s">
        <v>621</v>
      </c>
      <c r="AC361" s="107" t="s">
        <v>622</v>
      </c>
      <c r="AD361" s="107" t="s">
        <v>621</v>
      </c>
      <c r="AE361" s="107" t="s">
        <v>621</v>
      </c>
      <c r="AF361" s="107" t="s">
        <v>621</v>
      </c>
      <c r="AG361" s="107" t="s">
        <v>622</v>
      </c>
      <c r="AH361" s="107" t="s">
        <v>621</v>
      </c>
      <c r="AI361" s="107" t="s">
        <v>621</v>
      </c>
      <c r="AJ361" s="107" t="s">
        <v>621</v>
      </c>
      <c r="AK361" s="107" t="s">
        <v>621</v>
      </c>
      <c r="AL361" s="107" t="s">
        <v>623</v>
      </c>
      <c r="AM361" s="107" t="s">
        <v>621</v>
      </c>
      <c r="AN361" s="107" t="s">
        <v>622</v>
      </c>
      <c r="AO361" s="107" t="s">
        <v>622</v>
      </c>
      <c r="AP361" s="107" t="s">
        <v>621</v>
      </c>
      <c r="AQ361" s="107" t="s">
        <v>621</v>
      </c>
      <c r="AR361" s="107" t="s">
        <v>621</v>
      </c>
      <c r="AS361" s="107" t="s">
        <v>621</v>
      </c>
      <c r="AT361" s="107" t="s">
        <v>621</v>
      </c>
      <c r="AU361" s="107" t="s">
        <v>623</v>
      </c>
      <c r="AV361" s="107" t="s">
        <v>621</v>
      </c>
      <c r="AW361" s="107" t="s">
        <v>621</v>
      </c>
      <c r="AX361" s="107" t="s">
        <v>621</v>
      </c>
      <c r="AY361" s="107" t="s">
        <v>623</v>
      </c>
      <c r="AZ361" s="107" t="s">
        <v>623</v>
      </c>
      <c r="BA361" s="107" t="s">
        <v>621</v>
      </c>
      <c r="BC361" s="107">
        <f t="shared" si="30"/>
        <v>38</v>
      </c>
      <c r="BD361" s="107">
        <f t="shared" si="31"/>
        <v>4</v>
      </c>
      <c r="BE361" s="107">
        <f t="shared" si="32"/>
        <v>2</v>
      </c>
      <c r="BF361" s="107">
        <f t="shared" si="33"/>
        <v>6</v>
      </c>
      <c r="BG361" s="107">
        <f t="shared" si="34"/>
        <v>0</v>
      </c>
      <c r="BH361" s="107">
        <f t="shared" si="35"/>
        <v>44</v>
      </c>
    </row>
    <row r="362" spans="1:60" x14ac:dyDescent="0.25">
      <c r="A362" s="104">
        <v>1338</v>
      </c>
      <c r="B362" s="69" t="s">
        <v>364</v>
      </c>
      <c r="C362" s="69" t="s">
        <v>326</v>
      </c>
      <c r="D362" s="107" t="s">
        <v>621</v>
      </c>
      <c r="E362" s="107" t="s">
        <v>621</v>
      </c>
      <c r="F362" s="107" t="s">
        <v>621</v>
      </c>
      <c r="G362" s="107" t="s">
        <v>621</v>
      </c>
      <c r="H362" s="107" t="s">
        <v>621</v>
      </c>
      <c r="I362" s="107" t="s">
        <v>621</v>
      </c>
      <c r="J362" s="107" t="s">
        <v>623</v>
      </c>
      <c r="K362" s="107" t="s">
        <v>621</v>
      </c>
      <c r="L362" s="107" t="s">
        <v>622</v>
      </c>
      <c r="M362" s="107" t="s">
        <v>621</v>
      </c>
      <c r="N362" s="107" t="s">
        <v>622</v>
      </c>
      <c r="O362" s="107" t="s">
        <v>621</v>
      </c>
      <c r="P362" s="107" t="s">
        <v>621</v>
      </c>
      <c r="Q362" s="107" t="s">
        <v>621</v>
      </c>
      <c r="R362" s="107" t="s">
        <v>621</v>
      </c>
      <c r="S362" s="107" t="s">
        <v>621</v>
      </c>
      <c r="T362" s="107" t="s">
        <v>621</v>
      </c>
      <c r="U362" s="107" t="s">
        <v>623</v>
      </c>
      <c r="V362" s="107" t="s">
        <v>621</v>
      </c>
      <c r="W362" s="107" t="s">
        <v>621</v>
      </c>
      <c r="X362" s="107" t="s">
        <v>621</v>
      </c>
      <c r="Y362" s="107" t="s">
        <v>621</v>
      </c>
      <c r="Z362" s="107" t="s">
        <v>621</v>
      </c>
      <c r="AA362" s="107" t="s">
        <v>622</v>
      </c>
      <c r="AB362" s="107" t="s">
        <v>621</v>
      </c>
      <c r="AC362" s="107" t="s">
        <v>622</v>
      </c>
      <c r="AD362" s="107" t="s">
        <v>621</v>
      </c>
      <c r="AE362" s="107" t="s">
        <v>623</v>
      </c>
      <c r="AF362" s="107" t="s">
        <v>621</v>
      </c>
      <c r="AG362" s="107" t="s">
        <v>622</v>
      </c>
      <c r="AH362" s="107" t="s">
        <v>621</v>
      </c>
      <c r="AI362" s="107" t="s">
        <v>621</v>
      </c>
      <c r="AJ362" s="107" t="s">
        <v>621</v>
      </c>
      <c r="AK362" s="107" t="s">
        <v>621</v>
      </c>
      <c r="AL362" s="107" t="s">
        <v>621</v>
      </c>
      <c r="AM362" s="107" t="s">
        <v>621</v>
      </c>
      <c r="AN362" s="107" t="s">
        <v>621</v>
      </c>
      <c r="AO362" s="107" t="s">
        <v>621</v>
      </c>
      <c r="AP362" s="107" t="s">
        <v>621</v>
      </c>
      <c r="AQ362" s="107" t="s">
        <v>623</v>
      </c>
      <c r="AR362" s="107" t="s">
        <v>621</v>
      </c>
      <c r="AS362" s="107" t="s">
        <v>621</v>
      </c>
      <c r="AT362" s="107" t="s">
        <v>621</v>
      </c>
      <c r="AU362" s="107" t="s">
        <v>623</v>
      </c>
      <c r="AV362" s="107" t="s">
        <v>623</v>
      </c>
      <c r="AW362" s="107" t="s">
        <v>623</v>
      </c>
      <c r="AX362" s="107" t="s">
        <v>622</v>
      </c>
      <c r="AY362" s="107" t="s">
        <v>621</v>
      </c>
      <c r="AZ362" s="107" t="s">
        <v>621</v>
      </c>
      <c r="BA362" s="107" t="s">
        <v>621</v>
      </c>
      <c r="BC362" s="107">
        <f t="shared" si="30"/>
        <v>37</v>
      </c>
      <c r="BD362" s="107">
        <f t="shared" si="31"/>
        <v>6</v>
      </c>
      <c r="BE362" s="107">
        <f t="shared" si="32"/>
        <v>0</v>
      </c>
      <c r="BF362" s="107">
        <f t="shared" si="33"/>
        <v>7</v>
      </c>
      <c r="BG362" s="107">
        <f t="shared" si="34"/>
        <v>0</v>
      </c>
      <c r="BH362" s="107">
        <f t="shared" si="35"/>
        <v>43</v>
      </c>
    </row>
    <row r="363" spans="1:60" x14ac:dyDescent="0.25">
      <c r="A363" s="104">
        <v>1339</v>
      </c>
      <c r="B363" s="69" t="s">
        <v>343</v>
      </c>
      <c r="C363" s="69" t="s">
        <v>326</v>
      </c>
      <c r="D363" s="107" t="s">
        <v>621</v>
      </c>
      <c r="E363" s="107" t="s">
        <v>621</v>
      </c>
      <c r="F363" s="107" t="s">
        <v>621</v>
      </c>
      <c r="G363" s="107" t="s">
        <v>621</v>
      </c>
      <c r="H363" s="107" t="s">
        <v>621</v>
      </c>
      <c r="I363" s="107" t="s">
        <v>621</v>
      </c>
      <c r="J363" s="107" t="s">
        <v>621</v>
      </c>
      <c r="K363" s="107" t="s">
        <v>621</v>
      </c>
      <c r="L363" s="107" t="s">
        <v>622</v>
      </c>
      <c r="M363" s="107" t="s">
        <v>621</v>
      </c>
      <c r="N363" s="107" t="s">
        <v>620</v>
      </c>
      <c r="O363" s="107" t="s">
        <v>623</v>
      </c>
      <c r="P363" s="107" t="s">
        <v>621</v>
      </c>
      <c r="Q363" s="107" t="s">
        <v>621</v>
      </c>
      <c r="R363" s="107" t="s">
        <v>621</v>
      </c>
      <c r="S363" s="107" t="s">
        <v>621</v>
      </c>
      <c r="T363" s="107" t="s">
        <v>621</v>
      </c>
      <c r="U363" s="107" t="s">
        <v>620</v>
      </c>
      <c r="V363" s="107" t="s">
        <v>621</v>
      </c>
      <c r="W363" s="107" t="s">
        <v>621</v>
      </c>
      <c r="X363" s="107" t="s">
        <v>621</v>
      </c>
      <c r="Y363" s="107" t="s">
        <v>621</v>
      </c>
      <c r="Z363" s="107" t="s">
        <v>623</v>
      </c>
      <c r="AA363" s="107" t="s">
        <v>622</v>
      </c>
      <c r="AB363" s="107" t="s">
        <v>623</v>
      </c>
      <c r="AC363" s="107" t="s">
        <v>622</v>
      </c>
      <c r="AD363" s="107" t="s">
        <v>620</v>
      </c>
      <c r="AE363" s="107" t="s">
        <v>623</v>
      </c>
      <c r="AF363" s="107" t="s">
        <v>621</v>
      </c>
      <c r="AG363" s="107" t="s">
        <v>621</v>
      </c>
      <c r="AH363" s="107" t="s">
        <v>621</v>
      </c>
      <c r="AI363" s="107" t="s">
        <v>621</v>
      </c>
      <c r="AJ363" s="107" t="s">
        <v>621</v>
      </c>
      <c r="AK363" s="107" t="s">
        <v>621</v>
      </c>
      <c r="AL363" s="107" t="s">
        <v>621</v>
      </c>
      <c r="AM363" s="107" t="s">
        <v>621</v>
      </c>
      <c r="AN363" s="107" t="s">
        <v>623</v>
      </c>
      <c r="AO363" s="107" t="s">
        <v>621</v>
      </c>
      <c r="AP363" s="107" t="s">
        <v>620</v>
      </c>
      <c r="AQ363" s="107" t="s">
        <v>621</v>
      </c>
      <c r="AR363" s="107" t="s">
        <v>621</v>
      </c>
      <c r="AS363" s="107" t="s">
        <v>621</v>
      </c>
      <c r="AT363" s="107" t="s">
        <v>621</v>
      </c>
      <c r="AU363" s="107" t="s">
        <v>623</v>
      </c>
      <c r="AV363" s="107" t="s">
        <v>621</v>
      </c>
      <c r="AW363" s="107" t="s">
        <v>623</v>
      </c>
      <c r="AX363" s="107" t="s">
        <v>622</v>
      </c>
      <c r="AY363" s="107" t="s">
        <v>623</v>
      </c>
      <c r="AZ363" s="107" t="s">
        <v>623</v>
      </c>
      <c r="BA363" s="107" t="s">
        <v>621</v>
      </c>
      <c r="BC363" s="107">
        <f t="shared" si="30"/>
        <v>33</v>
      </c>
      <c r="BD363" s="107">
        <f t="shared" si="31"/>
        <v>4</v>
      </c>
      <c r="BE363" s="107">
        <f t="shared" si="32"/>
        <v>4</v>
      </c>
      <c r="BF363" s="107">
        <f t="shared" si="33"/>
        <v>9</v>
      </c>
      <c r="BG363" s="107">
        <f t="shared" si="34"/>
        <v>0</v>
      </c>
      <c r="BH363" s="107">
        <f t="shared" si="35"/>
        <v>41</v>
      </c>
    </row>
    <row r="364" spans="1:60" x14ac:dyDescent="0.25">
      <c r="A364" s="104">
        <v>1340</v>
      </c>
      <c r="B364" s="69" t="s">
        <v>365</v>
      </c>
      <c r="C364" s="69" t="s">
        <v>326</v>
      </c>
      <c r="D364" s="107" t="s">
        <v>621</v>
      </c>
      <c r="E364" s="107" t="s">
        <v>621</v>
      </c>
      <c r="F364" s="107" t="s">
        <v>621</v>
      </c>
      <c r="G364" s="107" t="s">
        <v>621</v>
      </c>
      <c r="H364" s="107" t="s">
        <v>621</v>
      </c>
      <c r="I364" s="107" t="s">
        <v>621</v>
      </c>
      <c r="J364" s="107" t="s">
        <v>621</v>
      </c>
      <c r="K364" s="107" t="s">
        <v>621</v>
      </c>
      <c r="L364" s="107" t="s">
        <v>621</v>
      </c>
      <c r="M364" s="107" t="s">
        <v>621</v>
      </c>
      <c r="N364" s="107" t="s">
        <v>622</v>
      </c>
      <c r="O364" s="107" t="s">
        <v>621</v>
      </c>
      <c r="P364" s="107" t="s">
        <v>621</v>
      </c>
      <c r="Q364" s="107" t="s">
        <v>621</v>
      </c>
      <c r="R364" s="107" t="s">
        <v>621</v>
      </c>
      <c r="S364" s="107" t="s">
        <v>621</v>
      </c>
      <c r="T364" s="107" t="s">
        <v>621</v>
      </c>
      <c r="U364" s="107" t="s">
        <v>621</v>
      </c>
      <c r="V364" s="107" t="s">
        <v>621</v>
      </c>
      <c r="W364" s="107" t="s">
        <v>621</v>
      </c>
      <c r="X364" s="107" t="s">
        <v>621</v>
      </c>
      <c r="Y364" s="107" t="s">
        <v>621</v>
      </c>
      <c r="Z364" s="107" t="s">
        <v>621</v>
      </c>
      <c r="AA364" s="107" t="s">
        <v>621</v>
      </c>
      <c r="AB364" s="107" t="s">
        <v>623</v>
      </c>
      <c r="AC364" s="107" t="s">
        <v>621</v>
      </c>
      <c r="AD364" s="107" t="s">
        <v>621</v>
      </c>
      <c r="AE364" s="107" t="s">
        <v>621</v>
      </c>
      <c r="AF364" s="107" t="s">
        <v>621</v>
      </c>
      <c r="AG364" s="107" t="s">
        <v>622</v>
      </c>
      <c r="AH364" s="107" t="s">
        <v>623</v>
      </c>
      <c r="AI364" s="107" t="s">
        <v>621</v>
      </c>
      <c r="AJ364" s="107" t="s">
        <v>621</v>
      </c>
      <c r="AK364" s="107" t="s">
        <v>621</v>
      </c>
      <c r="AL364" s="107" t="s">
        <v>623</v>
      </c>
      <c r="AM364" s="107" t="s">
        <v>621</v>
      </c>
      <c r="AN364" s="107" t="s">
        <v>622</v>
      </c>
      <c r="AO364" s="107" t="s">
        <v>621</v>
      </c>
      <c r="AP364" s="107" t="s">
        <v>621</v>
      </c>
      <c r="AQ364" s="107" t="s">
        <v>621</v>
      </c>
      <c r="AR364" s="107" t="s">
        <v>621</v>
      </c>
      <c r="AS364" s="107" t="s">
        <v>623</v>
      </c>
      <c r="AT364" s="107" t="s">
        <v>621</v>
      </c>
      <c r="AU364" s="107" t="s">
        <v>623</v>
      </c>
      <c r="AV364" s="107" t="s">
        <v>621</v>
      </c>
      <c r="AW364" s="107" t="s">
        <v>623</v>
      </c>
      <c r="AX364" s="107" t="s">
        <v>621</v>
      </c>
      <c r="AY364" s="107" t="s">
        <v>623</v>
      </c>
      <c r="AZ364" s="107" t="s">
        <v>620</v>
      </c>
      <c r="BA364" s="107" t="s">
        <v>620</v>
      </c>
      <c r="BC364" s="107">
        <f t="shared" si="30"/>
        <v>38</v>
      </c>
      <c r="BD364" s="107">
        <f t="shared" si="31"/>
        <v>3</v>
      </c>
      <c r="BE364" s="107">
        <f t="shared" si="32"/>
        <v>2</v>
      </c>
      <c r="BF364" s="107">
        <f t="shared" si="33"/>
        <v>7</v>
      </c>
      <c r="BG364" s="107">
        <f t="shared" si="34"/>
        <v>0</v>
      </c>
      <c r="BH364" s="107">
        <f t="shared" si="35"/>
        <v>43</v>
      </c>
    </row>
    <row r="365" spans="1:60" x14ac:dyDescent="0.25">
      <c r="A365" s="104">
        <v>1341</v>
      </c>
      <c r="B365" s="69" t="s">
        <v>366</v>
      </c>
      <c r="C365" s="69" t="s">
        <v>326</v>
      </c>
      <c r="D365" s="107" t="s">
        <v>621</v>
      </c>
      <c r="E365" s="107" t="s">
        <v>621</v>
      </c>
      <c r="F365" s="107" t="s">
        <v>621</v>
      </c>
      <c r="G365" s="107" t="s">
        <v>623</v>
      </c>
      <c r="H365" s="107" t="s">
        <v>623</v>
      </c>
      <c r="I365" s="107" t="s">
        <v>623</v>
      </c>
      <c r="J365" s="107" t="s">
        <v>622</v>
      </c>
      <c r="K365" s="107" t="s">
        <v>623</v>
      </c>
      <c r="L365" s="107" t="s">
        <v>622</v>
      </c>
      <c r="M365" s="107" t="s">
        <v>621</v>
      </c>
      <c r="N365" s="107" t="s">
        <v>622</v>
      </c>
      <c r="O365" s="107" t="s">
        <v>623</v>
      </c>
      <c r="P365" s="107" t="s">
        <v>622</v>
      </c>
      <c r="Q365" s="107" t="s">
        <v>621</v>
      </c>
      <c r="R365" s="107" t="s">
        <v>621</v>
      </c>
      <c r="S365" s="107" t="s">
        <v>621</v>
      </c>
      <c r="T365" s="107" t="s">
        <v>621</v>
      </c>
      <c r="U365" s="107" t="s">
        <v>620</v>
      </c>
      <c r="V365" s="107" t="s">
        <v>621</v>
      </c>
      <c r="W365" s="107" t="s">
        <v>621</v>
      </c>
      <c r="X365" s="107" t="s">
        <v>621</v>
      </c>
      <c r="Y365" s="107" t="s">
        <v>622</v>
      </c>
      <c r="Z365" s="107" t="s">
        <v>621</v>
      </c>
      <c r="AA365" s="107" t="s">
        <v>623</v>
      </c>
      <c r="AB365" s="107" t="s">
        <v>621</v>
      </c>
      <c r="AC365" s="107" t="s">
        <v>622</v>
      </c>
      <c r="AD365" s="107" t="s">
        <v>621</v>
      </c>
      <c r="AE365" s="107" t="s">
        <v>621</v>
      </c>
      <c r="AF365" s="107" t="s">
        <v>621</v>
      </c>
      <c r="AG365" s="107" t="s">
        <v>622</v>
      </c>
      <c r="AH365" s="107" t="s">
        <v>620</v>
      </c>
      <c r="AI365" s="107" t="s">
        <v>621</v>
      </c>
      <c r="AJ365" s="107" t="s">
        <v>620</v>
      </c>
      <c r="AK365" s="107" t="s">
        <v>620</v>
      </c>
      <c r="AL365" s="107" t="s">
        <v>621</v>
      </c>
      <c r="AM365" s="107" t="s">
        <v>621</v>
      </c>
      <c r="AN365" s="107" t="s">
        <v>622</v>
      </c>
      <c r="AO365" s="107" t="s">
        <v>622</v>
      </c>
      <c r="AP365" s="107" t="s">
        <v>622</v>
      </c>
      <c r="AQ365" s="107" t="s">
        <v>621</v>
      </c>
      <c r="AR365" s="107" t="s">
        <v>622</v>
      </c>
      <c r="AS365" s="107" t="s">
        <v>621</v>
      </c>
      <c r="AT365" s="107" t="s">
        <v>621</v>
      </c>
      <c r="AU365" s="107" t="s">
        <v>621</v>
      </c>
      <c r="AV365" s="107" t="s">
        <v>621</v>
      </c>
      <c r="AW365" s="107" t="s">
        <v>621</v>
      </c>
      <c r="AX365" s="107" t="s">
        <v>621</v>
      </c>
      <c r="AY365" s="107" t="s">
        <v>621</v>
      </c>
      <c r="AZ365" s="107" t="s">
        <v>621</v>
      </c>
      <c r="BA365" s="107" t="s">
        <v>621</v>
      </c>
      <c r="BC365" s="107">
        <f t="shared" si="30"/>
        <v>29</v>
      </c>
      <c r="BD365" s="107">
        <f t="shared" si="31"/>
        <v>11</v>
      </c>
      <c r="BE365" s="107">
        <f t="shared" si="32"/>
        <v>4</v>
      </c>
      <c r="BF365" s="107">
        <f t="shared" si="33"/>
        <v>6</v>
      </c>
      <c r="BG365" s="107">
        <f t="shared" si="34"/>
        <v>0</v>
      </c>
      <c r="BH365" s="107">
        <f t="shared" si="35"/>
        <v>44</v>
      </c>
    </row>
    <row r="366" spans="1:60" x14ac:dyDescent="0.25">
      <c r="A366" s="104">
        <v>1342</v>
      </c>
      <c r="B366" s="69" t="s">
        <v>367</v>
      </c>
      <c r="C366" s="69" t="s">
        <v>326</v>
      </c>
      <c r="D366" s="107" t="s">
        <v>621</v>
      </c>
      <c r="E366" s="107" t="s">
        <v>621</v>
      </c>
      <c r="F366" s="107" t="s">
        <v>623</v>
      </c>
      <c r="G366" s="107" t="s">
        <v>621</v>
      </c>
      <c r="H366" s="107" t="s">
        <v>621</v>
      </c>
      <c r="I366" s="107" t="s">
        <v>621</v>
      </c>
      <c r="J366" s="107" t="s">
        <v>623</v>
      </c>
      <c r="K366" s="107" t="s">
        <v>621</v>
      </c>
      <c r="L366" s="107" t="s">
        <v>622</v>
      </c>
      <c r="M366" s="107" t="s">
        <v>621</v>
      </c>
      <c r="N366" s="107" t="s">
        <v>622</v>
      </c>
      <c r="O366" s="107" t="s">
        <v>621</v>
      </c>
      <c r="P366" s="107" t="s">
        <v>623</v>
      </c>
      <c r="Q366" s="107" t="s">
        <v>621</v>
      </c>
      <c r="R366" s="107" t="s">
        <v>621</v>
      </c>
      <c r="S366" s="107" t="s">
        <v>621</v>
      </c>
      <c r="T366" s="107" t="s">
        <v>621</v>
      </c>
      <c r="U366" s="107" t="s">
        <v>621</v>
      </c>
      <c r="V366" s="107" t="s">
        <v>621</v>
      </c>
      <c r="W366" s="107" t="s">
        <v>621</v>
      </c>
      <c r="X366" s="107" t="s">
        <v>621</v>
      </c>
      <c r="Y366" s="107" t="s">
        <v>621</v>
      </c>
      <c r="Z366" s="107" t="s">
        <v>623</v>
      </c>
      <c r="AA366" s="107" t="s">
        <v>622</v>
      </c>
      <c r="AB366" s="107" t="s">
        <v>621</v>
      </c>
      <c r="AC366" s="107" t="s">
        <v>622</v>
      </c>
      <c r="AD366" s="107" t="s">
        <v>621</v>
      </c>
      <c r="AE366" s="107" t="s">
        <v>621</v>
      </c>
      <c r="AF366" s="107" t="s">
        <v>621</v>
      </c>
      <c r="AG366" s="107" t="s">
        <v>622</v>
      </c>
      <c r="AH366" s="107" t="s">
        <v>621</v>
      </c>
      <c r="AI366" s="107" t="s">
        <v>621</v>
      </c>
      <c r="AJ366" s="107" t="s">
        <v>623</v>
      </c>
      <c r="AK366" s="107" t="s">
        <v>623</v>
      </c>
      <c r="AL366" s="107" t="s">
        <v>621</v>
      </c>
      <c r="AM366" s="107" t="s">
        <v>621</v>
      </c>
      <c r="AN366" s="107" t="s">
        <v>622</v>
      </c>
      <c r="AO366" s="107" t="s">
        <v>622</v>
      </c>
      <c r="AP366" s="107" t="s">
        <v>621</v>
      </c>
      <c r="AQ366" s="107" t="s">
        <v>621</v>
      </c>
      <c r="AR366" s="107" t="s">
        <v>621</v>
      </c>
      <c r="AS366" s="107" t="s">
        <v>621</v>
      </c>
      <c r="AT366" s="107" t="s">
        <v>621</v>
      </c>
      <c r="AU366" s="107" t="s">
        <v>623</v>
      </c>
      <c r="AV366" s="107" t="s">
        <v>621</v>
      </c>
      <c r="AW366" s="107" t="s">
        <v>623</v>
      </c>
      <c r="AX366" s="107" t="s">
        <v>622</v>
      </c>
      <c r="AY366" s="107" t="s">
        <v>621</v>
      </c>
      <c r="AZ366" s="107" t="s">
        <v>623</v>
      </c>
      <c r="BA366" s="107" t="s">
        <v>621</v>
      </c>
      <c r="BC366" s="107">
        <f t="shared" si="30"/>
        <v>33</v>
      </c>
      <c r="BD366" s="107">
        <f t="shared" si="31"/>
        <v>8</v>
      </c>
      <c r="BE366" s="107">
        <f t="shared" si="32"/>
        <v>0</v>
      </c>
      <c r="BF366" s="107">
        <f t="shared" si="33"/>
        <v>9</v>
      </c>
      <c r="BG366" s="107">
        <f t="shared" si="34"/>
        <v>0</v>
      </c>
      <c r="BH366" s="107">
        <f t="shared" si="35"/>
        <v>41</v>
      </c>
    </row>
    <row r="367" spans="1:60" x14ac:dyDescent="0.25">
      <c r="A367" s="104">
        <v>1343</v>
      </c>
      <c r="B367" s="69" t="s">
        <v>368</v>
      </c>
      <c r="C367" s="69" t="s">
        <v>326</v>
      </c>
      <c r="D367" s="107" t="s">
        <v>621</v>
      </c>
      <c r="E367" s="107" t="s">
        <v>621</v>
      </c>
      <c r="F367" s="107" t="s">
        <v>621</v>
      </c>
      <c r="G367" s="107" t="s">
        <v>621</v>
      </c>
      <c r="H367" s="107" t="s">
        <v>621</v>
      </c>
      <c r="I367" s="107" t="s">
        <v>621</v>
      </c>
      <c r="J367" s="107" t="s">
        <v>621</v>
      </c>
      <c r="K367" s="107" t="s">
        <v>621</v>
      </c>
      <c r="L367" s="107" t="s">
        <v>622</v>
      </c>
      <c r="M367" s="107" t="s">
        <v>621</v>
      </c>
      <c r="N367" s="107" t="s">
        <v>622</v>
      </c>
      <c r="O367" s="107" t="s">
        <v>621</v>
      </c>
      <c r="P367" s="107" t="s">
        <v>621</v>
      </c>
      <c r="Q367" s="107" t="s">
        <v>621</v>
      </c>
      <c r="R367" s="107" t="s">
        <v>621</v>
      </c>
      <c r="S367" s="107" t="s">
        <v>621</v>
      </c>
      <c r="T367" s="107" t="s">
        <v>621</v>
      </c>
      <c r="U367" s="107" t="s">
        <v>623</v>
      </c>
      <c r="V367" s="107" t="s">
        <v>621</v>
      </c>
      <c r="W367" s="107" t="s">
        <v>621</v>
      </c>
      <c r="X367" s="107" t="s">
        <v>621</v>
      </c>
      <c r="Y367" s="107" t="s">
        <v>621</v>
      </c>
      <c r="Z367" s="107" t="s">
        <v>623</v>
      </c>
      <c r="AA367" s="107" t="s">
        <v>622</v>
      </c>
      <c r="AB367" s="107" t="s">
        <v>621</v>
      </c>
      <c r="AC367" s="107" t="s">
        <v>622</v>
      </c>
      <c r="AD367" s="107" t="s">
        <v>621</v>
      </c>
      <c r="AE367" s="107" t="s">
        <v>621</v>
      </c>
      <c r="AF367" s="107" t="s">
        <v>621</v>
      </c>
      <c r="AG367" s="107" t="s">
        <v>621</v>
      </c>
      <c r="AH367" s="107" t="s">
        <v>621</v>
      </c>
      <c r="AI367" s="107" t="s">
        <v>621</v>
      </c>
      <c r="AJ367" s="107" t="s">
        <v>621</v>
      </c>
      <c r="AK367" s="107" t="s">
        <v>621</v>
      </c>
      <c r="AL367" s="107" t="s">
        <v>621</v>
      </c>
      <c r="AM367" s="107" t="s">
        <v>621</v>
      </c>
      <c r="AN367" s="107" t="s">
        <v>621</v>
      </c>
      <c r="AO367" s="107" t="s">
        <v>622</v>
      </c>
      <c r="AP367" s="107" t="s">
        <v>621</v>
      </c>
      <c r="AQ367" s="107" t="s">
        <v>621</v>
      </c>
      <c r="AR367" s="107" t="s">
        <v>621</v>
      </c>
      <c r="AS367" s="107" t="s">
        <v>621</v>
      </c>
      <c r="AT367" s="107" t="s">
        <v>621</v>
      </c>
      <c r="AU367" s="107" t="s">
        <v>621</v>
      </c>
      <c r="AV367" s="107" t="s">
        <v>621</v>
      </c>
      <c r="AW367" s="107" t="s">
        <v>623</v>
      </c>
      <c r="AX367" s="107" t="s">
        <v>621</v>
      </c>
      <c r="AY367" s="107" t="s">
        <v>621</v>
      </c>
      <c r="AZ367" s="107" t="s">
        <v>620</v>
      </c>
      <c r="BA367" s="107" t="s">
        <v>620</v>
      </c>
      <c r="BC367" s="107">
        <f t="shared" si="30"/>
        <v>40</v>
      </c>
      <c r="BD367" s="107">
        <f t="shared" si="31"/>
        <v>5</v>
      </c>
      <c r="BE367" s="107">
        <f t="shared" si="32"/>
        <v>2</v>
      </c>
      <c r="BF367" s="107">
        <f t="shared" si="33"/>
        <v>3</v>
      </c>
      <c r="BG367" s="107">
        <f t="shared" si="34"/>
        <v>0</v>
      </c>
      <c r="BH367" s="107">
        <f t="shared" si="35"/>
        <v>47</v>
      </c>
    </row>
    <row r="368" spans="1:60" x14ac:dyDescent="0.25">
      <c r="A368" s="104">
        <v>1344</v>
      </c>
      <c r="B368" s="69" t="s">
        <v>369</v>
      </c>
      <c r="C368" s="69" t="s">
        <v>326</v>
      </c>
      <c r="D368" s="107" t="s">
        <v>621</v>
      </c>
      <c r="E368" s="107" t="s">
        <v>621</v>
      </c>
      <c r="F368" s="107" t="s">
        <v>621</v>
      </c>
      <c r="G368" s="107" t="s">
        <v>621</v>
      </c>
      <c r="H368" s="107" t="s">
        <v>621</v>
      </c>
      <c r="I368" s="107" t="s">
        <v>623</v>
      </c>
      <c r="J368" s="107" t="s">
        <v>621</v>
      </c>
      <c r="K368" s="107" t="s">
        <v>623</v>
      </c>
      <c r="L368" s="107" t="s">
        <v>622</v>
      </c>
      <c r="M368" s="107" t="s">
        <v>621</v>
      </c>
      <c r="N368" s="107" t="s">
        <v>622</v>
      </c>
      <c r="O368" s="107" t="s">
        <v>621</v>
      </c>
      <c r="P368" s="107" t="s">
        <v>621</v>
      </c>
      <c r="Q368" s="107" t="s">
        <v>621</v>
      </c>
      <c r="R368" s="107" t="s">
        <v>621</v>
      </c>
      <c r="S368" s="107" t="s">
        <v>621</v>
      </c>
      <c r="T368" s="107" t="s">
        <v>621</v>
      </c>
      <c r="U368" s="107" t="s">
        <v>621</v>
      </c>
      <c r="V368" s="107" t="s">
        <v>621</v>
      </c>
      <c r="W368" s="107" t="s">
        <v>621</v>
      </c>
      <c r="X368" s="107" t="s">
        <v>620</v>
      </c>
      <c r="Y368" s="107" t="s">
        <v>620</v>
      </c>
      <c r="Z368" s="107" t="s">
        <v>623</v>
      </c>
      <c r="AA368" s="107" t="s">
        <v>622</v>
      </c>
      <c r="AB368" s="107" t="s">
        <v>623</v>
      </c>
      <c r="AC368" s="107" t="s">
        <v>622</v>
      </c>
      <c r="AD368" s="107" t="s">
        <v>621</v>
      </c>
      <c r="AE368" s="107" t="s">
        <v>621</v>
      </c>
      <c r="AF368" s="107" t="s">
        <v>621</v>
      </c>
      <c r="AG368" s="107" t="s">
        <v>622</v>
      </c>
      <c r="AH368" s="107" t="s">
        <v>621</v>
      </c>
      <c r="AI368" s="107" t="s">
        <v>621</v>
      </c>
      <c r="AJ368" s="107" t="s">
        <v>621</v>
      </c>
      <c r="AK368" s="107" t="s">
        <v>621</v>
      </c>
      <c r="AL368" s="107" t="s">
        <v>621</v>
      </c>
      <c r="AM368" s="107" t="s">
        <v>621</v>
      </c>
      <c r="AN368" s="107" t="s">
        <v>622</v>
      </c>
      <c r="AO368" s="107" t="s">
        <v>622</v>
      </c>
      <c r="AP368" s="107" t="s">
        <v>621</v>
      </c>
      <c r="AQ368" s="107" t="s">
        <v>621</v>
      </c>
      <c r="AR368" s="107" t="s">
        <v>621</v>
      </c>
      <c r="AS368" s="107" t="s">
        <v>621</v>
      </c>
      <c r="AT368" s="107" t="s">
        <v>621</v>
      </c>
      <c r="AU368" s="107" t="s">
        <v>623</v>
      </c>
      <c r="AV368" s="107" t="s">
        <v>623</v>
      </c>
      <c r="AW368" s="107" t="s">
        <v>623</v>
      </c>
      <c r="AX368" s="107" t="s">
        <v>622</v>
      </c>
      <c r="AY368" s="107" t="s">
        <v>621</v>
      </c>
      <c r="AZ368" s="107" t="s">
        <v>621</v>
      </c>
      <c r="BA368" s="107" t="s">
        <v>621</v>
      </c>
      <c r="BC368" s="107">
        <f t="shared" si="30"/>
        <v>33</v>
      </c>
      <c r="BD368" s="107">
        <f t="shared" si="31"/>
        <v>8</v>
      </c>
      <c r="BE368" s="107">
        <f t="shared" si="32"/>
        <v>2</v>
      </c>
      <c r="BF368" s="107">
        <f t="shared" si="33"/>
        <v>7</v>
      </c>
      <c r="BG368" s="107">
        <f t="shared" si="34"/>
        <v>0</v>
      </c>
      <c r="BH368" s="107">
        <f t="shared" si="35"/>
        <v>43</v>
      </c>
    </row>
    <row r="369" spans="1:60" x14ac:dyDescent="0.25">
      <c r="A369" s="104">
        <v>1345</v>
      </c>
      <c r="B369" s="69" t="s">
        <v>370</v>
      </c>
      <c r="C369" s="69" t="s">
        <v>326</v>
      </c>
      <c r="D369" s="107" t="s">
        <v>621</v>
      </c>
      <c r="E369" s="107" t="s">
        <v>621</v>
      </c>
      <c r="F369" s="107" t="s">
        <v>621</v>
      </c>
      <c r="G369" s="107" t="s">
        <v>623</v>
      </c>
      <c r="H369" s="107" t="s">
        <v>621</v>
      </c>
      <c r="I369" s="107" t="s">
        <v>621</v>
      </c>
      <c r="J369" s="107" t="s">
        <v>621</v>
      </c>
      <c r="K369" s="107" t="s">
        <v>622</v>
      </c>
      <c r="L369" s="107" t="s">
        <v>622</v>
      </c>
      <c r="M369" s="107" t="s">
        <v>621</v>
      </c>
      <c r="N369" s="107" t="s">
        <v>622</v>
      </c>
      <c r="O369" s="107" t="s">
        <v>621</v>
      </c>
      <c r="P369" s="107" t="s">
        <v>621</v>
      </c>
      <c r="Q369" s="107" t="s">
        <v>621</v>
      </c>
      <c r="R369" s="107" t="s">
        <v>621</v>
      </c>
      <c r="S369" s="107" t="s">
        <v>621</v>
      </c>
      <c r="T369" s="107" t="s">
        <v>621</v>
      </c>
      <c r="U369" s="107" t="s">
        <v>621</v>
      </c>
      <c r="V369" s="107" t="s">
        <v>621</v>
      </c>
      <c r="W369" s="107" t="s">
        <v>621</v>
      </c>
      <c r="X369" s="107" t="s">
        <v>621</v>
      </c>
      <c r="Y369" s="107" t="s">
        <v>621</v>
      </c>
      <c r="Z369" s="107" t="s">
        <v>623</v>
      </c>
      <c r="AA369" s="107" t="s">
        <v>622</v>
      </c>
      <c r="AB369" s="107" t="s">
        <v>623</v>
      </c>
      <c r="AC369" s="107" t="s">
        <v>622</v>
      </c>
      <c r="AD369" s="107" t="s">
        <v>621</v>
      </c>
      <c r="AE369" s="107" t="s">
        <v>621</v>
      </c>
      <c r="AF369" s="107" t="s">
        <v>621</v>
      </c>
      <c r="AG369" s="107" t="s">
        <v>621</v>
      </c>
      <c r="AH369" s="107" t="s">
        <v>621</v>
      </c>
      <c r="AI369" s="107" t="s">
        <v>621</v>
      </c>
      <c r="AJ369" s="107" t="s">
        <v>620</v>
      </c>
      <c r="AK369" s="107" t="s">
        <v>623</v>
      </c>
      <c r="AL369" s="107" t="s">
        <v>621</v>
      </c>
      <c r="AM369" s="107" t="s">
        <v>621</v>
      </c>
      <c r="AN369" s="107" t="s">
        <v>621</v>
      </c>
      <c r="AO369" s="107" t="s">
        <v>622</v>
      </c>
      <c r="AP369" s="107" t="s">
        <v>620</v>
      </c>
      <c r="AQ369" s="107" t="s">
        <v>621</v>
      </c>
      <c r="AR369" s="107" t="s">
        <v>621</v>
      </c>
      <c r="AS369" s="107" t="s">
        <v>621</v>
      </c>
      <c r="AT369" s="107" t="s">
        <v>621</v>
      </c>
      <c r="AU369" s="107" t="s">
        <v>621</v>
      </c>
      <c r="AV369" s="107" t="s">
        <v>621</v>
      </c>
      <c r="AW369" s="107" t="s">
        <v>621</v>
      </c>
      <c r="AX369" s="107" t="s">
        <v>621</v>
      </c>
      <c r="AY369" s="107" t="s">
        <v>623</v>
      </c>
      <c r="AZ369" s="107" t="s">
        <v>621</v>
      </c>
      <c r="BA369" s="107" t="s">
        <v>621</v>
      </c>
      <c r="BC369" s="107">
        <f t="shared" si="30"/>
        <v>37</v>
      </c>
      <c r="BD369" s="107">
        <f t="shared" si="31"/>
        <v>6</v>
      </c>
      <c r="BE369" s="107">
        <f t="shared" si="32"/>
        <v>2</v>
      </c>
      <c r="BF369" s="107">
        <f t="shared" si="33"/>
        <v>5</v>
      </c>
      <c r="BG369" s="107">
        <f t="shared" si="34"/>
        <v>0</v>
      </c>
      <c r="BH369" s="107">
        <f t="shared" si="35"/>
        <v>45</v>
      </c>
    </row>
    <row r="370" spans="1:60" x14ac:dyDescent="0.25">
      <c r="A370" s="104">
        <v>1346</v>
      </c>
      <c r="B370" s="69" t="s">
        <v>371</v>
      </c>
      <c r="C370" s="69" t="s">
        <v>326</v>
      </c>
      <c r="D370" s="107" t="s">
        <v>621</v>
      </c>
      <c r="E370" s="107" t="s">
        <v>621</v>
      </c>
      <c r="F370" s="107" t="s">
        <v>621</v>
      </c>
      <c r="G370" s="107" t="s">
        <v>621</v>
      </c>
      <c r="H370" s="107" t="s">
        <v>621</v>
      </c>
      <c r="I370" s="107" t="s">
        <v>621</v>
      </c>
      <c r="J370" s="107" t="s">
        <v>621</v>
      </c>
      <c r="K370" s="107" t="s">
        <v>622</v>
      </c>
      <c r="L370" s="107" t="s">
        <v>622</v>
      </c>
      <c r="M370" s="107" t="s">
        <v>621</v>
      </c>
      <c r="N370" s="107" t="s">
        <v>622</v>
      </c>
      <c r="O370" s="107" t="s">
        <v>621</v>
      </c>
      <c r="P370" s="107" t="s">
        <v>621</v>
      </c>
      <c r="Q370" s="107" t="s">
        <v>621</v>
      </c>
      <c r="R370" s="107" t="s">
        <v>621</v>
      </c>
      <c r="S370" s="107" t="s">
        <v>621</v>
      </c>
      <c r="T370" s="107" t="s">
        <v>621</v>
      </c>
      <c r="U370" s="107" t="s">
        <v>621</v>
      </c>
      <c r="V370" s="107" t="s">
        <v>621</v>
      </c>
      <c r="W370" s="107" t="s">
        <v>621</v>
      </c>
      <c r="X370" s="107" t="s">
        <v>621</v>
      </c>
      <c r="Y370" s="107" t="s">
        <v>621</v>
      </c>
      <c r="Z370" s="107" t="s">
        <v>623</v>
      </c>
      <c r="AA370" s="107" t="s">
        <v>622</v>
      </c>
      <c r="AB370" s="107" t="s">
        <v>623</v>
      </c>
      <c r="AC370" s="107" t="s">
        <v>623</v>
      </c>
      <c r="AD370" s="107" t="s">
        <v>621</v>
      </c>
      <c r="AE370" s="107" t="s">
        <v>621</v>
      </c>
      <c r="AF370" s="107" t="s">
        <v>621</v>
      </c>
      <c r="AG370" s="107" t="s">
        <v>622</v>
      </c>
      <c r="AH370" s="107" t="s">
        <v>621</v>
      </c>
      <c r="AI370" s="107" t="s">
        <v>621</v>
      </c>
      <c r="AJ370" s="107" t="s">
        <v>621</v>
      </c>
      <c r="AK370" s="107" t="s">
        <v>621</v>
      </c>
      <c r="AL370" s="107" t="s">
        <v>621</v>
      </c>
      <c r="AM370" s="107" t="s">
        <v>621</v>
      </c>
      <c r="AN370" s="107" t="s">
        <v>623</v>
      </c>
      <c r="AO370" s="107" t="s">
        <v>621</v>
      </c>
      <c r="AP370" s="107" t="s">
        <v>622</v>
      </c>
      <c r="AQ370" s="107" t="s">
        <v>621</v>
      </c>
      <c r="AR370" s="107" t="s">
        <v>622</v>
      </c>
      <c r="AS370" s="107" t="s">
        <v>621</v>
      </c>
      <c r="AT370" s="107" t="s">
        <v>621</v>
      </c>
      <c r="AU370" s="107" t="s">
        <v>621</v>
      </c>
      <c r="AV370" s="107" t="s">
        <v>621</v>
      </c>
      <c r="AW370" s="107" t="s">
        <v>621</v>
      </c>
      <c r="AX370" s="107" t="s">
        <v>621</v>
      </c>
      <c r="AY370" s="107" t="s">
        <v>623</v>
      </c>
      <c r="AZ370" s="107" t="s">
        <v>623</v>
      </c>
      <c r="BA370" s="107" t="s">
        <v>621</v>
      </c>
      <c r="BC370" s="107">
        <f t="shared" si="30"/>
        <v>37</v>
      </c>
      <c r="BD370" s="107">
        <f t="shared" si="31"/>
        <v>7</v>
      </c>
      <c r="BE370" s="107">
        <f t="shared" si="32"/>
        <v>0</v>
      </c>
      <c r="BF370" s="107">
        <f t="shared" si="33"/>
        <v>6</v>
      </c>
      <c r="BG370" s="107">
        <f t="shared" si="34"/>
        <v>0</v>
      </c>
      <c r="BH370" s="107">
        <f t="shared" si="35"/>
        <v>44</v>
      </c>
    </row>
    <row r="371" spans="1:60" x14ac:dyDescent="0.25">
      <c r="A371" s="104">
        <v>1347</v>
      </c>
      <c r="B371" s="69" t="s">
        <v>350</v>
      </c>
      <c r="C371" s="69" t="s">
        <v>326</v>
      </c>
      <c r="D371" s="107" t="s">
        <v>621</v>
      </c>
      <c r="E371" s="107" t="s">
        <v>621</v>
      </c>
      <c r="F371" s="107" t="s">
        <v>621</v>
      </c>
      <c r="G371" s="107" t="s">
        <v>621</v>
      </c>
      <c r="H371" s="107" t="s">
        <v>621</v>
      </c>
      <c r="I371" s="107" t="s">
        <v>621</v>
      </c>
      <c r="J371" s="107" t="s">
        <v>621</v>
      </c>
      <c r="K371" s="107" t="s">
        <v>623</v>
      </c>
      <c r="L371" s="107" t="s">
        <v>622</v>
      </c>
      <c r="M371" s="107" t="s">
        <v>621</v>
      </c>
      <c r="N371" s="107" t="s">
        <v>622</v>
      </c>
      <c r="O371" s="107" t="s">
        <v>621</v>
      </c>
      <c r="P371" s="107" t="s">
        <v>621</v>
      </c>
      <c r="Q371" s="107" t="s">
        <v>621</v>
      </c>
      <c r="R371" s="107" t="s">
        <v>623</v>
      </c>
      <c r="S371" s="107" t="s">
        <v>623</v>
      </c>
      <c r="T371" s="107" t="s">
        <v>621</v>
      </c>
      <c r="U371" s="107" t="s">
        <v>621</v>
      </c>
      <c r="V371" s="107" t="s">
        <v>621</v>
      </c>
      <c r="W371" s="107" t="s">
        <v>621</v>
      </c>
      <c r="X371" s="107" t="s">
        <v>620</v>
      </c>
      <c r="Y371" s="107" t="s">
        <v>620</v>
      </c>
      <c r="Z371" s="107" t="s">
        <v>621</v>
      </c>
      <c r="AA371" s="107" t="s">
        <v>622</v>
      </c>
      <c r="AB371" s="107" t="s">
        <v>621</v>
      </c>
      <c r="AC371" s="107" t="s">
        <v>622</v>
      </c>
      <c r="AD371" s="107" t="s">
        <v>621</v>
      </c>
      <c r="AE371" s="107" t="s">
        <v>621</v>
      </c>
      <c r="AF371" s="107" t="s">
        <v>621</v>
      </c>
      <c r="AG371" s="107" t="s">
        <v>622</v>
      </c>
      <c r="AH371" s="107" t="s">
        <v>621</v>
      </c>
      <c r="AI371" s="107" t="s">
        <v>621</v>
      </c>
      <c r="AJ371" s="107" t="s">
        <v>621</v>
      </c>
      <c r="AK371" s="107" t="s">
        <v>621</v>
      </c>
      <c r="AL371" s="107" t="s">
        <v>621</v>
      </c>
      <c r="AM371" s="107" t="s">
        <v>621</v>
      </c>
      <c r="AN371" s="107" t="s">
        <v>622</v>
      </c>
      <c r="AO371" s="107" t="s">
        <v>622</v>
      </c>
      <c r="AP371" s="107" t="s">
        <v>622</v>
      </c>
      <c r="AQ371" s="107" t="s">
        <v>621</v>
      </c>
      <c r="AR371" s="107" t="s">
        <v>621</v>
      </c>
      <c r="AS371" s="107" t="s">
        <v>621</v>
      </c>
      <c r="AT371" s="107" t="s">
        <v>621</v>
      </c>
      <c r="AU371" s="107" t="s">
        <v>622</v>
      </c>
      <c r="AV371" s="107" t="s">
        <v>621</v>
      </c>
      <c r="AW371" s="107" t="s">
        <v>621</v>
      </c>
      <c r="AX371" s="107" t="s">
        <v>622</v>
      </c>
      <c r="AY371" s="107" t="s">
        <v>621</v>
      </c>
      <c r="AZ371" s="107" t="s">
        <v>621</v>
      </c>
      <c r="BA371" s="107" t="s">
        <v>621</v>
      </c>
      <c r="BC371" s="107">
        <f t="shared" si="30"/>
        <v>35</v>
      </c>
      <c r="BD371" s="107">
        <f t="shared" si="31"/>
        <v>10</v>
      </c>
      <c r="BE371" s="107">
        <f t="shared" si="32"/>
        <v>2</v>
      </c>
      <c r="BF371" s="107">
        <f t="shared" si="33"/>
        <v>3</v>
      </c>
      <c r="BG371" s="107">
        <f t="shared" si="34"/>
        <v>0</v>
      </c>
      <c r="BH371" s="107">
        <f t="shared" si="35"/>
        <v>47</v>
      </c>
    </row>
    <row r="372" spans="1:60" x14ac:dyDescent="0.25">
      <c r="A372" s="104">
        <v>1348</v>
      </c>
      <c r="B372" s="69" t="s">
        <v>372</v>
      </c>
      <c r="C372" s="69" t="s">
        <v>326</v>
      </c>
      <c r="D372" s="107" t="s">
        <v>621</v>
      </c>
      <c r="E372" s="107" t="s">
        <v>621</v>
      </c>
      <c r="F372" s="107" t="s">
        <v>621</v>
      </c>
      <c r="G372" s="107" t="s">
        <v>621</v>
      </c>
      <c r="H372" s="107" t="s">
        <v>621</v>
      </c>
      <c r="I372" s="107" t="s">
        <v>623</v>
      </c>
      <c r="J372" s="107" t="s">
        <v>621</v>
      </c>
      <c r="K372" s="107" t="s">
        <v>621</v>
      </c>
      <c r="L372" s="107" t="s">
        <v>622</v>
      </c>
      <c r="M372" s="107" t="s">
        <v>621</v>
      </c>
      <c r="N372" s="107" t="s">
        <v>622</v>
      </c>
      <c r="O372" s="107" t="s">
        <v>621</v>
      </c>
      <c r="P372" s="107" t="s">
        <v>621</v>
      </c>
      <c r="Q372" s="107" t="s">
        <v>621</v>
      </c>
      <c r="R372" s="107" t="s">
        <v>621</v>
      </c>
      <c r="S372" s="107" t="s">
        <v>621</v>
      </c>
      <c r="T372" s="107" t="s">
        <v>621</v>
      </c>
      <c r="U372" s="107" t="s">
        <v>620</v>
      </c>
      <c r="V372" s="107" t="s">
        <v>621</v>
      </c>
      <c r="W372" s="107" t="s">
        <v>620</v>
      </c>
      <c r="X372" s="107" t="s">
        <v>621</v>
      </c>
      <c r="Y372" s="107" t="s">
        <v>620</v>
      </c>
      <c r="Z372" s="107" t="s">
        <v>621</v>
      </c>
      <c r="AA372" s="107" t="s">
        <v>621</v>
      </c>
      <c r="AB372" s="107" t="s">
        <v>621</v>
      </c>
      <c r="AC372" s="107" t="s">
        <v>621</v>
      </c>
      <c r="AD372" s="107" t="s">
        <v>621</v>
      </c>
      <c r="AE372" s="107" t="s">
        <v>621</v>
      </c>
      <c r="AF372" s="107" t="s">
        <v>621</v>
      </c>
      <c r="AG372" s="107" t="s">
        <v>622</v>
      </c>
      <c r="AH372" s="107" t="s">
        <v>620</v>
      </c>
      <c r="AI372" s="107" t="s">
        <v>621</v>
      </c>
      <c r="AJ372" s="107" t="s">
        <v>623</v>
      </c>
      <c r="AK372" s="107" t="s">
        <v>623</v>
      </c>
      <c r="AL372" s="107" t="s">
        <v>621</v>
      </c>
      <c r="AM372" s="107" t="s">
        <v>621</v>
      </c>
      <c r="AN372" s="107" t="s">
        <v>622</v>
      </c>
      <c r="AO372" s="107" t="s">
        <v>622</v>
      </c>
      <c r="AP372" s="107" t="s">
        <v>623</v>
      </c>
      <c r="AQ372" s="107" t="s">
        <v>621</v>
      </c>
      <c r="AR372" s="107" t="s">
        <v>621</v>
      </c>
      <c r="AS372" s="107" t="s">
        <v>621</v>
      </c>
      <c r="AT372" s="107" t="s">
        <v>621</v>
      </c>
      <c r="AU372" s="107" t="s">
        <v>621</v>
      </c>
      <c r="AV372" s="107" t="s">
        <v>621</v>
      </c>
      <c r="AW372" s="107" t="s">
        <v>620</v>
      </c>
      <c r="AX372" s="107" t="s">
        <v>621</v>
      </c>
      <c r="AY372" s="107" t="s">
        <v>621</v>
      </c>
      <c r="AZ372" s="107" t="s">
        <v>621</v>
      </c>
      <c r="BA372" s="107" t="s">
        <v>621</v>
      </c>
      <c r="BC372" s="107">
        <f t="shared" si="30"/>
        <v>36</v>
      </c>
      <c r="BD372" s="107">
        <f t="shared" si="31"/>
        <v>5</v>
      </c>
      <c r="BE372" s="107">
        <f t="shared" si="32"/>
        <v>5</v>
      </c>
      <c r="BF372" s="107">
        <f t="shared" si="33"/>
        <v>4</v>
      </c>
      <c r="BG372" s="107">
        <f t="shared" si="34"/>
        <v>0</v>
      </c>
      <c r="BH372" s="107">
        <f t="shared" si="35"/>
        <v>46</v>
      </c>
    </row>
    <row r="373" spans="1:60" x14ac:dyDescent="0.25">
      <c r="A373" s="104">
        <v>1349</v>
      </c>
      <c r="B373" s="69" t="s">
        <v>373</v>
      </c>
      <c r="C373" s="69" t="s">
        <v>326</v>
      </c>
      <c r="D373" s="107" t="s">
        <v>621</v>
      </c>
      <c r="E373" s="107" t="s">
        <v>621</v>
      </c>
      <c r="F373" s="107" t="s">
        <v>621</v>
      </c>
      <c r="G373" s="107" t="s">
        <v>621</v>
      </c>
      <c r="H373" s="107" t="s">
        <v>621</v>
      </c>
      <c r="I373" s="107" t="s">
        <v>623</v>
      </c>
      <c r="J373" s="107" t="s">
        <v>621</v>
      </c>
      <c r="K373" s="107" t="s">
        <v>621</v>
      </c>
      <c r="L373" s="107" t="s">
        <v>622</v>
      </c>
      <c r="M373" s="107" t="s">
        <v>621</v>
      </c>
      <c r="N373" s="107" t="s">
        <v>622</v>
      </c>
      <c r="O373" s="107" t="s">
        <v>621</v>
      </c>
      <c r="P373" s="107" t="s">
        <v>621</v>
      </c>
      <c r="Q373" s="107" t="s">
        <v>621</v>
      </c>
      <c r="R373" s="107" t="s">
        <v>621</v>
      </c>
      <c r="S373" s="107" t="s">
        <v>621</v>
      </c>
      <c r="T373" s="107" t="s">
        <v>621</v>
      </c>
      <c r="U373" s="107" t="s">
        <v>623</v>
      </c>
      <c r="V373" s="107" t="s">
        <v>621</v>
      </c>
      <c r="W373" s="107" t="s">
        <v>621</v>
      </c>
      <c r="X373" s="107" t="s">
        <v>621</v>
      </c>
      <c r="Y373" s="107" t="s">
        <v>621</v>
      </c>
      <c r="Z373" s="107" t="s">
        <v>621</v>
      </c>
      <c r="AA373" s="107" t="s">
        <v>623</v>
      </c>
      <c r="AB373" s="107" t="s">
        <v>623</v>
      </c>
      <c r="AC373" s="107" t="s">
        <v>622</v>
      </c>
      <c r="AD373" s="107" t="s">
        <v>621</v>
      </c>
      <c r="AE373" s="107" t="s">
        <v>621</v>
      </c>
      <c r="AF373" s="107" t="s">
        <v>621</v>
      </c>
      <c r="AG373" s="107" t="s">
        <v>622</v>
      </c>
      <c r="AH373" s="107" t="s">
        <v>621</v>
      </c>
      <c r="AI373" s="107" t="s">
        <v>621</v>
      </c>
      <c r="AJ373" s="107" t="s">
        <v>623</v>
      </c>
      <c r="AK373" s="107" t="s">
        <v>623</v>
      </c>
      <c r="AL373" s="107" t="s">
        <v>621</v>
      </c>
      <c r="AM373" s="107" t="s">
        <v>621</v>
      </c>
      <c r="AN373" s="107" t="s">
        <v>622</v>
      </c>
      <c r="AO373" s="107" t="s">
        <v>621</v>
      </c>
      <c r="AP373" s="107" t="s">
        <v>622</v>
      </c>
      <c r="AQ373" s="107" t="s">
        <v>621</v>
      </c>
      <c r="AR373" s="107" t="s">
        <v>621</v>
      </c>
      <c r="AS373" s="107" t="s">
        <v>621</v>
      </c>
      <c r="AT373" s="107" t="s">
        <v>621</v>
      </c>
      <c r="AU373" s="107" t="s">
        <v>623</v>
      </c>
      <c r="AV373" s="107" t="s">
        <v>621</v>
      </c>
      <c r="AW373" s="107" t="s">
        <v>623</v>
      </c>
      <c r="AX373" s="107" t="s">
        <v>622</v>
      </c>
      <c r="AY373" s="107" t="s">
        <v>621</v>
      </c>
      <c r="AZ373" s="107" t="s">
        <v>621</v>
      </c>
      <c r="BA373" s="107" t="s">
        <v>623</v>
      </c>
      <c r="BC373" s="107">
        <f t="shared" si="30"/>
        <v>34</v>
      </c>
      <c r="BD373" s="107">
        <f t="shared" si="31"/>
        <v>7</v>
      </c>
      <c r="BE373" s="107">
        <f t="shared" si="32"/>
        <v>0</v>
      </c>
      <c r="BF373" s="107">
        <f t="shared" si="33"/>
        <v>9</v>
      </c>
      <c r="BG373" s="107">
        <f t="shared" si="34"/>
        <v>0</v>
      </c>
      <c r="BH373" s="107">
        <f t="shared" si="35"/>
        <v>41</v>
      </c>
    </row>
    <row r="374" spans="1:60" x14ac:dyDescent="0.25">
      <c r="A374" s="104">
        <v>1350</v>
      </c>
      <c r="B374" s="69" t="s">
        <v>375</v>
      </c>
      <c r="C374" s="69" t="s">
        <v>326</v>
      </c>
      <c r="D374" s="107" t="s">
        <v>621</v>
      </c>
      <c r="E374" s="107" t="s">
        <v>621</v>
      </c>
      <c r="F374" s="107" t="s">
        <v>621</v>
      </c>
      <c r="G374" s="107" t="s">
        <v>621</v>
      </c>
      <c r="H374" s="107" t="s">
        <v>621</v>
      </c>
      <c r="I374" s="107" t="s">
        <v>621</v>
      </c>
      <c r="J374" s="107" t="s">
        <v>621</v>
      </c>
      <c r="K374" s="107" t="s">
        <v>621</v>
      </c>
      <c r="L374" s="107" t="s">
        <v>621</v>
      </c>
      <c r="M374" s="107" t="s">
        <v>621</v>
      </c>
      <c r="N374" s="107" t="s">
        <v>622</v>
      </c>
      <c r="O374" s="107" t="s">
        <v>621</v>
      </c>
      <c r="P374" s="107" t="s">
        <v>621</v>
      </c>
      <c r="Q374" s="107" t="s">
        <v>621</v>
      </c>
      <c r="R374" s="107" t="s">
        <v>621</v>
      </c>
      <c r="S374" s="107" t="s">
        <v>621</v>
      </c>
      <c r="T374" s="107" t="s">
        <v>621</v>
      </c>
      <c r="U374" s="107" t="s">
        <v>621</v>
      </c>
      <c r="V374" s="107" t="s">
        <v>621</v>
      </c>
      <c r="W374" s="107" t="s">
        <v>621</v>
      </c>
      <c r="X374" s="107" t="s">
        <v>620</v>
      </c>
      <c r="Y374" s="107" t="s">
        <v>620</v>
      </c>
      <c r="Z374" s="107" t="s">
        <v>623</v>
      </c>
      <c r="AA374" s="107" t="s">
        <v>621</v>
      </c>
      <c r="AB374" s="107" t="s">
        <v>623</v>
      </c>
      <c r="AC374" s="107" t="s">
        <v>621</v>
      </c>
      <c r="AD374" s="107" t="s">
        <v>621</v>
      </c>
      <c r="AE374" s="107" t="s">
        <v>621</v>
      </c>
      <c r="AF374" s="107" t="s">
        <v>621</v>
      </c>
      <c r="AG374" s="107" t="s">
        <v>622</v>
      </c>
      <c r="AH374" s="107" t="s">
        <v>621</v>
      </c>
      <c r="AI374" s="107" t="s">
        <v>621</v>
      </c>
      <c r="AJ374" s="107" t="s">
        <v>621</v>
      </c>
      <c r="AK374" s="107" t="s">
        <v>623</v>
      </c>
      <c r="AL374" s="107" t="s">
        <v>621</v>
      </c>
      <c r="AM374" s="107" t="s">
        <v>621</v>
      </c>
      <c r="AN374" s="107" t="s">
        <v>622</v>
      </c>
      <c r="AO374" s="107" t="s">
        <v>622</v>
      </c>
      <c r="AP374" s="107" t="s">
        <v>623</v>
      </c>
      <c r="AQ374" s="107" t="s">
        <v>621</v>
      </c>
      <c r="AR374" s="107" t="s">
        <v>621</v>
      </c>
      <c r="AS374" s="107" t="s">
        <v>621</v>
      </c>
      <c r="AT374" s="107" t="s">
        <v>621</v>
      </c>
      <c r="AU374" s="107" t="s">
        <v>621</v>
      </c>
      <c r="AV374" s="107" t="s">
        <v>621</v>
      </c>
      <c r="AW374" s="107" t="s">
        <v>623</v>
      </c>
      <c r="AX374" s="107" t="s">
        <v>621</v>
      </c>
      <c r="AY374" s="107" t="s">
        <v>621</v>
      </c>
      <c r="AZ374" s="107" t="s">
        <v>621</v>
      </c>
      <c r="BA374" s="107" t="s">
        <v>621</v>
      </c>
      <c r="BC374" s="107">
        <f t="shared" si="30"/>
        <v>39</v>
      </c>
      <c r="BD374" s="107">
        <f t="shared" si="31"/>
        <v>4</v>
      </c>
      <c r="BE374" s="107">
        <f t="shared" si="32"/>
        <v>2</v>
      </c>
      <c r="BF374" s="107">
        <f t="shared" si="33"/>
        <v>5</v>
      </c>
      <c r="BG374" s="107">
        <f t="shared" si="34"/>
        <v>0</v>
      </c>
      <c r="BH374" s="107">
        <f t="shared" si="35"/>
        <v>45</v>
      </c>
    </row>
    <row r="375" spans="1:60" x14ac:dyDescent="0.25">
      <c r="A375" s="104">
        <v>1351</v>
      </c>
      <c r="B375" s="69" t="s">
        <v>376</v>
      </c>
      <c r="C375" s="69" t="s">
        <v>326</v>
      </c>
      <c r="D375" s="107" t="s">
        <v>621</v>
      </c>
      <c r="E375" s="107" t="s">
        <v>621</v>
      </c>
      <c r="F375" s="107" t="s">
        <v>621</v>
      </c>
      <c r="G375" s="107" t="s">
        <v>621</v>
      </c>
      <c r="H375" s="107" t="s">
        <v>621</v>
      </c>
      <c r="I375" s="107" t="s">
        <v>621</v>
      </c>
      <c r="J375" s="107" t="s">
        <v>622</v>
      </c>
      <c r="K375" s="107" t="s">
        <v>623</v>
      </c>
      <c r="L375" s="107" t="s">
        <v>622</v>
      </c>
      <c r="M375" s="107" t="s">
        <v>621</v>
      </c>
      <c r="N375" s="107" t="s">
        <v>622</v>
      </c>
      <c r="O375" s="107" t="s">
        <v>621</v>
      </c>
      <c r="P375" s="107" t="s">
        <v>621</v>
      </c>
      <c r="Q375" s="107" t="s">
        <v>623</v>
      </c>
      <c r="R375" s="107" t="s">
        <v>623</v>
      </c>
      <c r="S375" s="107" t="s">
        <v>621</v>
      </c>
      <c r="T375" s="107" t="s">
        <v>621</v>
      </c>
      <c r="U375" s="107" t="s">
        <v>621</v>
      </c>
      <c r="V375" s="107" t="s">
        <v>621</v>
      </c>
      <c r="W375" s="107" t="s">
        <v>621</v>
      </c>
      <c r="X375" s="107" t="s">
        <v>621</v>
      </c>
      <c r="Y375" s="107" t="s">
        <v>621</v>
      </c>
      <c r="Z375" s="107" t="s">
        <v>621</v>
      </c>
      <c r="AA375" s="107" t="s">
        <v>621</v>
      </c>
      <c r="AB375" s="107" t="s">
        <v>621</v>
      </c>
      <c r="AC375" s="107" t="s">
        <v>622</v>
      </c>
      <c r="AD375" s="107" t="s">
        <v>621</v>
      </c>
      <c r="AE375" s="107" t="s">
        <v>621</v>
      </c>
      <c r="AF375" s="107" t="s">
        <v>621</v>
      </c>
      <c r="AG375" s="107" t="s">
        <v>622</v>
      </c>
      <c r="AH375" s="107" t="s">
        <v>620</v>
      </c>
      <c r="AI375" s="107" t="s">
        <v>621</v>
      </c>
      <c r="AJ375" s="107" t="s">
        <v>621</v>
      </c>
      <c r="AK375" s="107" t="s">
        <v>621</v>
      </c>
      <c r="AL375" s="107" t="s">
        <v>621</v>
      </c>
      <c r="AM375" s="107" t="s">
        <v>621</v>
      </c>
      <c r="AN375" s="107" t="s">
        <v>622</v>
      </c>
      <c r="AO375" s="107" t="s">
        <v>622</v>
      </c>
      <c r="AP375" s="107" t="s">
        <v>623</v>
      </c>
      <c r="AQ375" s="107" t="s">
        <v>621</v>
      </c>
      <c r="AR375" s="107" t="s">
        <v>621</v>
      </c>
      <c r="AS375" s="107" t="s">
        <v>621</v>
      </c>
      <c r="AT375" s="107" t="s">
        <v>621</v>
      </c>
      <c r="AU375" s="107" t="s">
        <v>621</v>
      </c>
      <c r="AV375" s="107" t="s">
        <v>623</v>
      </c>
      <c r="AW375" s="107" t="s">
        <v>621</v>
      </c>
      <c r="AX375" s="107" t="s">
        <v>621</v>
      </c>
      <c r="AY375" s="107" t="s">
        <v>621</v>
      </c>
      <c r="AZ375" s="107" t="s">
        <v>621</v>
      </c>
      <c r="BA375" s="107" t="s">
        <v>621</v>
      </c>
      <c r="BC375" s="107">
        <f t="shared" si="30"/>
        <v>37</v>
      </c>
      <c r="BD375" s="107">
        <f t="shared" si="31"/>
        <v>7</v>
      </c>
      <c r="BE375" s="107">
        <f t="shared" si="32"/>
        <v>1</v>
      </c>
      <c r="BF375" s="107">
        <f t="shared" si="33"/>
        <v>5</v>
      </c>
      <c r="BG375" s="107">
        <f t="shared" si="34"/>
        <v>0</v>
      </c>
      <c r="BH375" s="107">
        <f t="shared" si="35"/>
        <v>45</v>
      </c>
    </row>
    <row r="376" spans="1:60" x14ac:dyDescent="0.25">
      <c r="A376" s="104">
        <v>1352</v>
      </c>
      <c r="B376" s="69" t="s">
        <v>377</v>
      </c>
      <c r="C376" s="69" t="s">
        <v>326</v>
      </c>
      <c r="D376" s="107" t="s">
        <v>621</v>
      </c>
      <c r="E376" s="107" t="s">
        <v>621</v>
      </c>
      <c r="F376" s="107" t="s">
        <v>621</v>
      </c>
      <c r="G376" s="107" t="s">
        <v>623</v>
      </c>
      <c r="H376" s="107" t="s">
        <v>621</v>
      </c>
      <c r="I376" s="107" t="s">
        <v>621</v>
      </c>
      <c r="J376" s="107" t="s">
        <v>623</v>
      </c>
      <c r="K376" s="107" t="s">
        <v>623</v>
      </c>
      <c r="L376" s="107" t="s">
        <v>621</v>
      </c>
      <c r="M376" s="107" t="s">
        <v>621</v>
      </c>
      <c r="N376" s="107" t="s">
        <v>620</v>
      </c>
      <c r="O376" s="107" t="s">
        <v>621</v>
      </c>
      <c r="P376" s="107" t="s">
        <v>621</v>
      </c>
      <c r="Q376" s="107" t="s">
        <v>621</v>
      </c>
      <c r="R376" s="107" t="s">
        <v>623</v>
      </c>
      <c r="S376" s="107" t="s">
        <v>621</v>
      </c>
      <c r="T376" s="107" t="s">
        <v>621</v>
      </c>
      <c r="U376" s="107" t="s">
        <v>621</v>
      </c>
      <c r="V376" s="107" t="s">
        <v>621</v>
      </c>
      <c r="W376" s="107" t="s">
        <v>621</v>
      </c>
      <c r="X376" s="107" t="s">
        <v>621</v>
      </c>
      <c r="Y376" s="107" t="s">
        <v>620</v>
      </c>
      <c r="Z376" s="107" t="s">
        <v>621</v>
      </c>
      <c r="AA376" s="107" t="s">
        <v>622</v>
      </c>
      <c r="AB376" s="107" t="s">
        <v>621</v>
      </c>
      <c r="AC376" s="107" t="s">
        <v>622</v>
      </c>
      <c r="AD376" s="107" t="s">
        <v>620</v>
      </c>
      <c r="AE376" s="107" t="s">
        <v>621</v>
      </c>
      <c r="AF376" s="107" t="s">
        <v>621</v>
      </c>
      <c r="AG376" s="107" t="s">
        <v>622</v>
      </c>
      <c r="AH376" s="107" t="s">
        <v>620</v>
      </c>
      <c r="AI376" s="107" t="s">
        <v>621</v>
      </c>
      <c r="AJ376" s="107" t="s">
        <v>621</v>
      </c>
      <c r="AK376" s="107" t="s">
        <v>621</v>
      </c>
      <c r="AL376" s="107" t="s">
        <v>623</v>
      </c>
      <c r="AM376" s="107" t="s">
        <v>621</v>
      </c>
      <c r="AN376" s="107" t="s">
        <v>621</v>
      </c>
      <c r="AO376" s="107" t="s">
        <v>621</v>
      </c>
      <c r="AP376" s="107" t="s">
        <v>621</v>
      </c>
      <c r="AQ376" s="107" t="s">
        <v>621</v>
      </c>
      <c r="AR376" s="107" t="s">
        <v>621</v>
      </c>
      <c r="AS376" s="107" t="s">
        <v>621</v>
      </c>
      <c r="AT376" s="107" t="s">
        <v>621</v>
      </c>
      <c r="AU376" s="107" t="s">
        <v>623</v>
      </c>
      <c r="AV376" s="107" t="s">
        <v>621</v>
      </c>
      <c r="AW376" s="107" t="s">
        <v>623</v>
      </c>
      <c r="AX376" s="107" t="s">
        <v>622</v>
      </c>
      <c r="AY376" s="107" t="s">
        <v>623</v>
      </c>
      <c r="AZ376" s="107" t="s">
        <v>623</v>
      </c>
      <c r="BA376" s="107" t="s">
        <v>620</v>
      </c>
      <c r="BC376" s="107">
        <f t="shared" si="30"/>
        <v>32</v>
      </c>
      <c r="BD376" s="107">
        <f t="shared" si="31"/>
        <v>4</v>
      </c>
      <c r="BE376" s="107">
        <f t="shared" si="32"/>
        <v>5</v>
      </c>
      <c r="BF376" s="107">
        <f t="shared" si="33"/>
        <v>9</v>
      </c>
      <c r="BG376" s="107">
        <f t="shared" si="34"/>
        <v>0</v>
      </c>
      <c r="BH376" s="107">
        <f t="shared" si="35"/>
        <v>41</v>
      </c>
    </row>
    <row r="377" spans="1:60" x14ac:dyDescent="0.25">
      <c r="A377" s="104">
        <v>1353</v>
      </c>
      <c r="B377" s="69" t="s">
        <v>378</v>
      </c>
      <c r="C377" s="69" t="s">
        <v>326</v>
      </c>
      <c r="D377" s="107" t="s">
        <v>621</v>
      </c>
      <c r="E377" s="107" t="s">
        <v>621</v>
      </c>
      <c r="F377" s="107" t="s">
        <v>621</v>
      </c>
      <c r="G377" s="107" t="s">
        <v>621</v>
      </c>
      <c r="H377" s="107" t="s">
        <v>621</v>
      </c>
      <c r="I377" s="107" t="s">
        <v>621</v>
      </c>
      <c r="J377" s="107" t="s">
        <v>621</v>
      </c>
      <c r="K377" s="107" t="s">
        <v>621</v>
      </c>
      <c r="L377" s="107" t="s">
        <v>621</v>
      </c>
      <c r="M377" s="107" t="s">
        <v>621</v>
      </c>
      <c r="N377" s="107" t="s">
        <v>621</v>
      </c>
      <c r="O377" s="107" t="s">
        <v>621</v>
      </c>
      <c r="P377" s="107" t="s">
        <v>621</v>
      </c>
      <c r="Q377" s="107" t="s">
        <v>621</v>
      </c>
      <c r="R377" s="107" t="s">
        <v>621</v>
      </c>
      <c r="S377" s="107" t="s">
        <v>623</v>
      </c>
      <c r="T377" s="107" t="s">
        <v>1578</v>
      </c>
      <c r="U377" s="107" t="s">
        <v>621</v>
      </c>
      <c r="V377" s="107" t="s">
        <v>623</v>
      </c>
      <c r="W377" s="107" t="s">
        <v>621</v>
      </c>
      <c r="X377" s="107" t="s">
        <v>621</v>
      </c>
      <c r="Y377" s="107" t="s">
        <v>621</v>
      </c>
      <c r="Z377" s="107" t="s">
        <v>621</v>
      </c>
      <c r="AA377" s="107" t="s">
        <v>623</v>
      </c>
      <c r="AB377" s="107" t="s">
        <v>621</v>
      </c>
      <c r="AC377" s="107" t="s">
        <v>1578</v>
      </c>
      <c r="AD377" s="107" t="s">
        <v>621</v>
      </c>
      <c r="AE377" s="107" t="s">
        <v>623</v>
      </c>
      <c r="AF377" s="107" t="s">
        <v>621</v>
      </c>
      <c r="AG377" s="107" t="s">
        <v>621</v>
      </c>
      <c r="AH377" s="107" t="s">
        <v>621</v>
      </c>
      <c r="AI377" s="107" t="s">
        <v>621</v>
      </c>
      <c r="AJ377" s="107" t="s">
        <v>621</v>
      </c>
      <c r="AK377" s="107" t="s">
        <v>621</v>
      </c>
      <c r="AL377" s="107" t="s">
        <v>621</v>
      </c>
      <c r="AM377" s="107" t="s">
        <v>621</v>
      </c>
      <c r="AN377" s="107" t="s">
        <v>621</v>
      </c>
      <c r="AO377" s="107" t="s">
        <v>623</v>
      </c>
      <c r="AP377" s="107" t="s">
        <v>621</v>
      </c>
      <c r="AQ377" s="107" t="s">
        <v>621</v>
      </c>
      <c r="AR377" s="107" t="s">
        <v>621</v>
      </c>
      <c r="AS377" s="107" t="s">
        <v>621</v>
      </c>
      <c r="AT377" s="107" t="s">
        <v>621</v>
      </c>
      <c r="AU377" s="107" t="s">
        <v>621</v>
      </c>
      <c r="AV377" s="107" t="s">
        <v>621</v>
      </c>
      <c r="AW377" s="107" t="s">
        <v>623</v>
      </c>
      <c r="AX377" s="107" t="s">
        <v>621</v>
      </c>
      <c r="AY377" s="107" t="s">
        <v>623</v>
      </c>
      <c r="AZ377" s="107" t="s">
        <v>621</v>
      </c>
      <c r="BA377" s="107" t="s">
        <v>621</v>
      </c>
      <c r="BC377" s="107">
        <f t="shared" si="30"/>
        <v>41</v>
      </c>
      <c r="BD377" s="107">
        <f t="shared" si="31"/>
        <v>0</v>
      </c>
      <c r="BE377" s="107">
        <f t="shared" si="32"/>
        <v>0</v>
      </c>
      <c r="BF377" s="107">
        <f t="shared" si="33"/>
        <v>7</v>
      </c>
      <c r="BG377" s="107">
        <f t="shared" si="34"/>
        <v>2</v>
      </c>
      <c r="BH377" s="107">
        <f t="shared" si="35"/>
        <v>41</v>
      </c>
    </row>
    <row r="378" spans="1:60" x14ac:dyDescent="0.25">
      <c r="A378" s="104">
        <v>1401</v>
      </c>
      <c r="B378" s="69" t="s">
        <v>379</v>
      </c>
      <c r="C378" s="69" t="s">
        <v>380</v>
      </c>
      <c r="D378" s="107" t="s">
        <v>621</v>
      </c>
      <c r="E378" s="107" t="s">
        <v>621</v>
      </c>
      <c r="F378" s="107" t="s">
        <v>623</v>
      </c>
      <c r="G378" s="107" t="s">
        <v>621</v>
      </c>
      <c r="H378" s="107" t="s">
        <v>621</v>
      </c>
      <c r="I378" s="107" t="s">
        <v>621</v>
      </c>
      <c r="J378" s="107" t="s">
        <v>621</v>
      </c>
      <c r="K378" s="107" t="s">
        <v>623</v>
      </c>
      <c r="L378" s="107" t="s">
        <v>622</v>
      </c>
      <c r="M378" s="107" t="s">
        <v>621</v>
      </c>
      <c r="N378" s="107" t="s">
        <v>620</v>
      </c>
      <c r="O378" s="107" t="s">
        <v>621</v>
      </c>
      <c r="P378" s="107" t="s">
        <v>621</v>
      </c>
      <c r="Q378" s="107" t="s">
        <v>621</v>
      </c>
      <c r="R378" s="107" t="s">
        <v>621</v>
      </c>
      <c r="S378" s="107" t="s">
        <v>621</v>
      </c>
      <c r="T378" s="107" t="s">
        <v>621</v>
      </c>
      <c r="U378" s="107" t="s">
        <v>623</v>
      </c>
      <c r="V378" s="107" t="s">
        <v>621</v>
      </c>
      <c r="W378" s="107" t="s">
        <v>623</v>
      </c>
      <c r="X378" s="107" t="s">
        <v>621</v>
      </c>
      <c r="Y378" s="107" t="s">
        <v>621</v>
      </c>
      <c r="Z378" s="107" t="s">
        <v>623</v>
      </c>
      <c r="AA378" s="107" t="s">
        <v>622</v>
      </c>
      <c r="AB378" s="107" t="s">
        <v>621</v>
      </c>
      <c r="AC378" s="107" t="s">
        <v>622</v>
      </c>
      <c r="AD378" s="107" t="s">
        <v>621</v>
      </c>
      <c r="AE378" s="107" t="s">
        <v>621</v>
      </c>
      <c r="AF378" s="107" t="s">
        <v>621</v>
      </c>
      <c r="AG378" s="107" t="s">
        <v>622</v>
      </c>
      <c r="AH378" s="107" t="s">
        <v>621</v>
      </c>
      <c r="AI378" s="107" t="s">
        <v>621</v>
      </c>
      <c r="AJ378" s="107" t="s">
        <v>623</v>
      </c>
      <c r="AK378" s="107" t="s">
        <v>623</v>
      </c>
      <c r="AL378" s="107" t="s">
        <v>621</v>
      </c>
      <c r="AM378" s="107" t="s">
        <v>621</v>
      </c>
      <c r="AN378" s="107" t="s">
        <v>622</v>
      </c>
      <c r="AO378" s="107" t="s">
        <v>622</v>
      </c>
      <c r="AP378" s="107" t="s">
        <v>622</v>
      </c>
      <c r="AQ378" s="107" t="s">
        <v>621</v>
      </c>
      <c r="AR378" s="107" t="s">
        <v>621</v>
      </c>
      <c r="AS378" s="107" t="s">
        <v>621</v>
      </c>
      <c r="AT378" s="107" t="s">
        <v>621</v>
      </c>
      <c r="AU378" s="107" t="s">
        <v>621</v>
      </c>
      <c r="AV378" s="107" t="s">
        <v>623</v>
      </c>
      <c r="AW378" s="107" t="s">
        <v>623</v>
      </c>
      <c r="AX378" s="107" t="s">
        <v>621</v>
      </c>
      <c r="AY378" s="107" t="s">
        <v>621</v>
      </c>
      <c r="AZ378" s="107" t="s">
        <v>621</v>
      </c>
      <c r="BA378" s="107" t="s">
        <v>621</v>
      </c>
      <c r="BC378" s="107">
        <f t="shared" si="30"/>
        <v>33</v>
      </c>
      <c r="BD378" s="107">
        <f t="shared" si="31"/>
        <v>7</v>
      </c>
      <c r="BE378" s="107">
        <f t="shared" si="32"/>
        <v>1</v>
      </c>
      <c r="BF378" s="107">
        <f t="shared" si="33"/>
        <v>9</v>
      </c>
      <c r="BG378" s="107">
        <f t="shared" si="34"/>
        <v>0</v>
      </c>
      <c r="BH378" s="107">
        <f t="shared" si="35"/>
        <v>41</v>
      </c>
    </row>
    <row r="379" spans="1:60" x14ac:dyDescent="0.25">
      <c r="A379" s="104">
        <v>1402</v>
      </c>
      <c r="B379" s="69" t="s">
        <v>381</v>
      </c>
      <c r="C379" s="69" t="s">
        <v>380</v>
      </c>
      <c r="D379" s="107" t="s">
        <v>621</v>
      </c>
      <c r="E379" s="107" t="s">
        <v>621</v>
      </c>
      <c r="F379" s="107" t="s">
        <v>621</v>
      </c>
      <c r="G379" s="107" t="s">
        <v>621</v>
      </c>
      <c r="H379" s="107" t="s">
        <v>621</v>
      </c>
      <c r="I379" s="107" t="s">
        <v>623</v>
      </c>
      <c r="J379" s="107" t="s">
        <v>621</v>
      </c>
      <c r="K379" s="107" t="s">
        <v>623</v>
      </c>
      <c r="L379" s="107" t="s">
        <v>622</v>
      </c>
      <c r="M379" s="107" t="s">
        <v>621</v>
      </c>
      <c r="N379" s="107" t="s">
        <v>622</v>
      </c>
      <c r="O379" s="107" t="s">
        <v>621</v>
      </c>
      <c r="P379" s="107" t="s">
        <v>623</v>
      </c>
      <c r="Q379" s="107" t="s">
        <v>621</v>
      </c>
      <c r="R379" s="107" t="s">
        <v>623</v>
      </c>
      <c r="S379" s="107" t="s">
        <v>621</v>
      </c>
      <c r="T379" s="107" t="s">
        <v>621</v>
      </c>
      <c r="U379" s="107" t="s">
        <v>621</v>
      </c>
      <c r="V379" s="107" t="s">
        <v>621</v>
      </c>
      <c r="W379" s="107" t="s">
        <v>621</v>
      </c>
      <c r="X379" s="107" t="s">
        <v>621</v>
      </c>
      <c r="Y379" s="107" t="s">
        <v>621</v>
      </c>
      <c r="Z379" s="107" t="s">
        <v>621</v>
      </c>
      <c r="AA379" s="107" t="s">
        <v>622</v>
      </c>
      <c r="AB379" s="107" t="s">
        <v>621</v>
      </c>
      <c r="AC379" s="107" t="s">
        <v>622</v>
      </c>
      <c r="AD379" s="107" t="s">
        <v>621</v>
      </c>
      <c r="AE379" s="107" t="s">
        <v>621</v>
      </c>
      <c r="AF379" s="107" t="s">
        <v>621</v>
      </c>
      <c r="AG379" s="107" t="s">
        <v>622</v>
      </c>
      <c r="AH379" s="107" t="s">
        <v>620</v>
      </c>
      <c r="AI379" s="107" t="s">
        <v>621</v>
      </c>
      <c r="AJ379" s="107" t="s">
        <v>621</v>
      </c>
      <c r="AK379" s="107" t="s">
        <v>621</v>
      </c>
      <c r="AL379" s="107" t="s">
        <v>621</v>
      </c>
      <c r="AM379" s="107" t="s">
        <v>621</v>
      </c>
      <c r="AN379" s="107" t="s">
        <v>622</v>
      </c>
      <c r="AO379" s="107" t="s">
        <v>622</v>
      </c>
      <c r="AP379" s="107" t="s">
        <v>621</v>
      </c>
      <c r="AQ379" s="107" t="s">
        <v>621</v>
      </c>
      <c r="AR379" s="107" t="s">
        <v>621</v>
      </c>
      <c r="AS379" s="107" t="s">
        <v>621</v>
      </c>
      <c r="AT379" s="107" t="s">
        <v>621</v>
      </c>
      <c r="AU379" s="107" t="s">
        <v>621</v>
      </c>
      <c r="AV379" s="107" t="s">
        <v>621</v>
      </c>
      <c r="AW379" s="107" t="s">
        <v>620</v>
      </c>
      <c r="AX379" s="107" t="s">
        <v>622</v>
      </c>
      <c r="AY379" s="107" t="s">
        <v>621</v>
      </c>
      <c r="AZ379" s="107" t="s">
        <v>621</v>
      </c>
      <c r="BA379" s="107" t="s">
        <v>621</v>
      </c>
      <c r="BC379" s="107">
        <f t="shared" si="30"/>
        <v>36</v>
      </c>
      <c r="BD379" s="107">
        <f t="shared" si="31"/>
        <v>8</v>
      </c>
      <c r="BE379" s="107">
        <f t="shared" si="32"/>
        <v>2</v>
      </c>
      <c r="BF379" s="107">
        <f t="shared" si="33"/>
        <v>4</v>
      </c>
      <c r="BG379" s="107">
        <f t="shared" si="34"/>
        <v>0</v>
      </c>
      <c r="BH379" s="107">
        <f t="shared" si="35"/>
        <v>46</v>
      </c>
    </row>
    <row r="380" spans="1:60" x14ac:dyDescent="0.25">
      <c r="A380" s="104">
        <v>1403</v>
      </c>
      <c r="B380" s="69" t="s">
        <v>382</v>
      </c>
      <c r="C380" s="69" t="s">
        <v>380</v>
      </c>
      <c r="D380" s="107" t="s">
        <v>621</v>
      </c>
      <c r="E380" s="107" t="s">
        <v>621</v>
      </c>
      <c r="F380" s="107" t="s">
        <v>621</v>
      </c>
      <c r="G380" s="107" t="s">
        <v>621</v>
      </c>
      <c r="H380" s="107" t="s">
        <v>621</v>
      </c>
      <c r="I380" s="107" t="s">
        <v>621</v>
      </c>
      <c r="J380" s="107" t="s">
        <v>621</v>
      </c>
      <c r="K380" s="107" t="s">
        <v>622</v>
      </c>
      <c r="L380" s="107" t="s">
        <v>622</v>
      </c>
      <c r="M380" s="107" t="s">
        <v>621</v>
      </c>
      <c r="N380" s="107" t="s">
        <v>622</v>
      </c>
      <c r="O380" s="107" t="s">
        <v>621</v>
      </c>
      <c r="P380" s="107" t="s">
        <v>621</v>
      </c>
      <c r="Q380" s="107" t="s">
        <v>621</v>
      </c>
      <c r="R380" s="107" t="s">
        <v>623</v>
      </c>
      <c r="S380" s="107" t="s">
        <v>621</v>
      </c>
      <c r="T380" s="107" t="s">
        <v>621</v>
      </c>
      <c r="U380" s="107" t="s">
        <v>621</v>
      </c>
      <c r="V380" s="107" t="s">
        <v>621</v>
      </c>
      <c r="W380" s="107" t="s">
        <v>621</v>
      </c>
      <c r="X380" s="107" t="s">
        <v>621</v>
      </c>
      <c r="Y380" s="107" t="s">
        <v>620</v>
      </c>
      <c r="Z380" s="107" t="s">
        <v>623</v>
      </c>
      <c r="AA380" s="107" t="s">
        <v>622</v>
      </c>
      <c r="AB380" s="107" t="s">
        <v>621</v>
      </c>
      <c r="AC380" s="107" t="s">
        <v>622</v>
      </c>
      <c r="AD380" s="107" t="s">
        <v>621</v>
      </c>
      <c r="AE380" s="107" t="s">
        <v>623</v>
      </c>
      <c r="AF380" s="107" t="s">
        <v>621</v>
      </c>
      <c r="AG380" s="107" t="s">
        <v>622</v>
      </c>
      <c r="AH380" s="107" t="s">
        <v>621</v>
      </c>
      <c r="AI380" s="107" t="s">
        <v>621</v>
      </c>
      <c r="AJ380" s="107" t="s">
        <v>621</v>
      </c>
      <c r="AK380" s="107" t="s">
        <v>621</v>
      </c>
      <c r="AL380" s="107" t="s">
        <v>621</v>
      </c>
      <c r="AM380" s="107" t="s">
        <v>621</v>
      </c>
      <c r="AN380" s="107" t="s">
        <v>622</v>
      </c>
      <c r="AO380" s="107" t="s">
        <v>622</v>
      </c>
      <c r="AP380" s="107" t="s">
        <v>623</v>
      </c>
      <c r="AQ380" s="107" t="s">
        <v>621</v>
      </c>
      <c r="AR380" s="107" t="s">
        <v>621</v>
      </c>
      <c r="AS380" s="107" t="s">
        <v>621</v>
      </c>
      <c r="AT380" s="107" t="s">
        <v>621</v>
      </c>
      <c r="AU380" s="107" t="s">
        <v>623</v>
      </c>
      <c r="AV380" s="107" t="s">
        <v>621</v>
      </c>
      <c r="AW380" s="107" t="s">
        <v>623</v>
      </c>
      <c r="AX380" s="107" t="s">
        <v>621</v>
      </c>
      <c r="AY380" s="107" t="s">
        <v>623</v>
      </c>
      <c r="AZ380" s="107" t="s">
        <v>623</v>
      </c>
      <c r="BA380" s="107" t="s">
        <v>621</v>
      </c>
      <c r="BC380" s="107">
        <f t="shared" si="30"/>
        <v>33</v>
      </c>
      <c r="BD380" s="107">
        <f t="shared" si="31"/>
        <v>8</v>
      </c>
      <c r="BE380" s="107">
        <f t="shared" si="32"/>
        <v>1</v>
      </c>
      <c r="BF380" s="107">
        <f t="shared" si="33"/>
        <v>8</v>
      </c>
      <c r="BG380" s="107">
        <f t="shared" si="34"/>
        <v>0</v>
      </c>
      <c r="BH380" s="107">
        <f t="shared" si="35"/>
        <v>42</v>
      </c>
    </row>
    <row r="381" spans="1:60" x14ac:dyDescent="0.25">
      <c r="A381" s="104">
        <v>1404</v>
      </c>
      <c r="B381" s="69" t="s">
        <v>383</v>
      </c>
      <c r="C381" s="69" t="s">
        <v>380</v>
      </c>
      <c r="D381" s="107" t="s">
        <v>621</v>
      </c>
      <c r="E381" s="107" t="s">
        <v>621</v>
      </c>
      <c r="F381" s="107" t="s">
        <v>621</v>
      </c>
      <c r="G381" s="107" t="s">
        <v>621</v>
      </c>
      <c r="H381" s="107" t="s">
        <v>621</v>
      </c>
      <c r="I381" s="107" t="s">
        <v>621</v>
      </c>
      <c r="J381" s="107" t="s">
        <v>621</v>
      </c>
      <c r="K381" s="107" t="s">
        <v>621</v>
      </c>
      <c r="L381" s="107" t="s">
        <v>622</v>
      </c>
      <c r="M381" s="107" t="s">
        <v>621</v>
      </c>
      <c r="N381" s="107" t="s">
        <v>622</v>
      </c>
      <c r="O381" s="107" t="s">
        <v>621</v>
      </c>
      <c r="P381" s="107" t="s">
        <v>621</v>
      </c>
      <c r="Q381" s="107" t="s">
        <v>621</v>
      </c>
      <c r="R381" s="107" t="s">
        <v>621</v>
      </c>
      <c r="S381" s="107" t="s">
        <v>621</v>
      </c>
      <c r="T381" s="107" t="s">
        <v>621</v>
      </c>
      <c r="U381" s="107" t="s">
        <v>621</v>
      </c>
      <c r="V381" s="107" t="s">
        <v>621</v>
      </c>
      <c r="W381" s="107" t="s">
        <v>621</v>
      </c>
      <c r="X381" s="107" t="s">
        <v>621</v>
      </c>
      <c r="Y381" s="107" t="s">
        <v>621</v>
      </c>
      <c r="Z381" s="107" t="s">
        <v>623</v>
      </c>
      <c r="AA381" s="107" t="s">
        <v>622</v>
      </c>
      <c r="AB381" s="107" t="s">
        <v>623</v>
      </c>
      <c r="AC381" s="107" t="s">
        <v>622</v>
      </c>
      <c r="AD381" s="107" t="s">
        <v>621</v>
      </c>
      <c r="AE381" s="107" t="s">
        <v>621</v>
      </c>
      <c r="AF381" s="107" t="s">
        <v>621</v>
      </c>
      <c r="AG381" s="107" t="s">
        <v>621</v>
      </c>
      <c r="AH381" s="107" t="s">
        <v>621</v>
      </c>
      <c r="AI381" s="107" t="s">
        <v>621</v>
      </c>
      <c r="AJ381" s="107" t="s">
        <v>620</v>
      </c>
      <c r="AK381" s="107" t="s">
        <v>620</v>
      </c>
      <c r="AL381" s="107" t="s">
        <v>621</v>
      </c>
      <c r="AM381" s="107" t="s">
        <v>621</v>
      </c>
      <c r="AN381" s="107" t="s">
        <v>622</v>
      </c>
      <c r="AO381" s="107" t="s">
        <v>622</v>
      </c>
      <c r="AP381" s="107" t="s">
        <v>621</v>
      </c>
      <c r="AQ381" s="107" t="s">
        <v>621</v>
      </c>
      <c r="AR381" s="107" t="s">
        <v>621</v>
      </c>
      <c r="AS381" s="107" t="s">
        <v>621</v>
      </c>
      <c r="AT381" s="107" t="s">
        <v>621</v>
      </c>
      <c r="AU381" s="107" t="s">
        <v>623</v>
      </c>
      <c r="AV381" s="107" t="s">
        <v>621</v>
      </c>
      <c r="AW381" s="107" t="s">
        <v>621</v>
      </c>
      <c r="AX381" s="107" t="s">
        <v>621</v>
      </c>
      <c r="AY381" s="107" t="s">
        <v>621</v>
      </c>
      <c r="AZ381" s="107" t="s">
        <v>621</v>
      </c>
      <c r="BA381" s="107" t="s">
        <v>621</v>
      </c>
      <c r="BC381" s="107">
        <f t="shared" si="30"/>
        <v>39</v>
      </c>
      <c r="BD381" s="107">
        <f t="shared" si="31"/>
        <v>6</v>
      </c>
      <c r="BE381" s="107">
        <f t="shared" si="32"/>
        <v>2</v>
      </c>
      <c r="BF381" s="107">
        <f t="shared" si="33"/>
        <v>3</v>
      </c>
      <c r="BG381" s="107">
        <f t="shared" si="34"/>
        <v>0</v>
      </c>
      <c r="BH381" s="107">
        <f t="shared" si="35"/>
        <v>47</v>
      </c>
    </row>
    <row r="382" spans="1:60" x14ac:dyDescent="0.25">
      <c r="A382" s="104">
        <v>1405</v>
      </c>
      <c r="B382" s="69" t="s">
        <v>384</v>
      </c>
      <c r="C382" s="69" t="s">
        <v>380</v>
      </c>
      <c r="D382" s="107" t="s">
        <v>621</v>
      </c>
      <c r="E382" s="107" t="s">
        <v>621</v>
      </c>
      <c r="F382" s="107" t="s">
        <v>621</v>
      </c>
      <c r="G382" s="107" t="s">
        <v>621</v>
      </c>
      <c r="H382" s="107" t="s">
        <v>621</v>
      </c>
      <c r="I382" s="107" t="s">
        <v>623</v>
      </c>
      <c r="J382" s="107" t="s">
        <v>621</v>
      </c>
      <c r="K382" s="107" t="s">
        <v>623</v>
      </c>
      <c r="L382" s="107" t="s">
        <v>622</v>
      </c>
      <c r="M382" s="107" t="s">
        <v>621</v>
      </c>
      <c r="N382" s="107" t="s">
        <v>622</v>
      </c>
      <c r="O382" s="107" t="s">
        <v>621</v>
      </c>
      <c r="P382" s="107" t="s">
        <v>621</v>
      </c>
      <c r="Q382" s="107" t="s">
        <v>623</v>
      </c>
      <c r="R382" s="107" t="s">
        <v>621</v>
      </c>
      <c r="S382" s="107" t="s">
        <v>621</v>
      </c>
      <c r="T382" s="107" t="s">
        <v>621</v>
      </c>
      <c r="U382" s="107" t="s">
        <v>621</v>
      </c>
      <c r="V382" s="107" t="s">
        <v>621</v>
      </c>
      <c r="W382" s="107" t="s">
        <v>621</v>
      </c>
      <c r="X382" s="107" t="s">
        <v>621</v>
      </c>
      <c r="Y382" s="107" t="s">
        <v>620</v>
      </c>
      <c r="Z382" s="107" t="s">
        <v>623</v>
      </c>
      <c r="AA382" s="107" t="s">
        <v>622</v>
      </c>
      <c r="AB382" s="107" t="s">
        <v>621</v>
      </c>
      <c r="AC382" s="107" t="s">
        <v>622</v>
      </c>
      <c r="AD382" s="107" t="s">
        <v>621</v>
      </c>
      <c r="AE382" s="107" t="s">
        <v>621</v>
      </c>
      <c r="AF382" s="107" t="s">
        <v>621</v>
      </c>
      <c r="AG382" s="107" t="s">
        <v>622</v>
      </c>
      <c r="AH382" s="107" t="s">
        <v>621</v>
      </c>
      <c r="AI382" s="107" t="s">
        <v>621</v>
      </c>
      <c r="AJ382" s="107" t="s">
        <v>621</v>
      </c>
      <c r="AK382" s="107" t="s">
        <v>621</v>
      </c>
      <c r="AL382" s="107" t="s">
        <v>621</v>
      </c>
      <c r="AM382" s="107" t="s">
        <v>621</v>
      </c>
      <c r="AN382" s="107" t="s">
        <v>622</v>
      </c>
      <c r="AO382" s="107" t="s">
        <v>622</v>
      </c>
      <c r="AP382" s="107" t="s">
        <v>620</v>
      </c>
      <c r="AQ382" s="107" t="s">
        <v>621</v>
      </c>
      <c r="AR382" s="107" t="s">
        <v>621</v>
      </c>
      <c r="AS382" s="107" t="s">
        <v>621</v>
      </c>
      <c r="AT382" s="107" t="s">
        <v>621</v>
      </c>
      <c r="AU382" s="107" t="s">
        <v>623</v>
      </c>
      <c r="AV382" s="107" t="s">
        <v>621</v>
      </c>
      <c r="AW382" s="107" t="s">
        <v>623</v>
      </c>
      <c r="AX382" s="107" t="s">
        <v>622</v>
      </c>
      <c r="AY382" s="107" t="s">
        <v>621</v>
      </c>
      <c r="AZ382" s="107" t="s">
        <v>620</v>
      </c>
      <c r="BA382" s="107" t="s">
        <v>621</v>
      </c>
      <c r="BC382" s="107">
        <f t="shared" si="30"/>
        <v>33</v>
      </c>
      <c r="BD382" s="107">
        <f t="shared" si="31"/>
        <v>8</v>
      </c>
      <c r="BE382" s="107">
        <f t="shared" si="32"/>
        <v>3</v>
      </c>
      <c r="BF382" s="107">
        <f t="shared" si="33"/>
        <v>6</v>
      </c>
      <c r="BG382" s="107">
        <f t="shared" si="34"/>
        <v>0</v>
      </c>
      <c r="BH382" s="107">
        <f t="shared" si="35"/>
        <v>44</v>
      </c>
    </row>
    <row r="383" spans="1:60" x14ac:dyDescent="0.25">
      <c r="A383" s="104">
        <v>1406</v>
      </c>
      <c r="B383" s="69" t="s">
        <v>385</v>
      </c>
      <c r="C383" s="69" t="s">
        <v>380</v>
      </c>
      <c r="D383" s="107" t="s">
        <v>621</v>
      </c>
      <c r="E383" s="107" t="s">
        <v>621</v>
      </c>
      <c r="F383" s="107" t="s">
        <v>621</v>
      </c>
      <c r="G383" s="107" t="s">
        <v>621</v>
      </c>
      <c r="H383" s="107" t="s">
        <v>621</v>
      </c>
      <c r="I383" s="107" t="s">
        <v>621</v>
      </c>
      <c r="J383" s="107" t="s">
        <v>621</v>
      </c>
      <c r="K383" s="107" t="s">
        <v>622</v>
      </c>
      <c r="L383" s="107" t="s">
        <v>622</v>
      </c>
      <c r="M383" s="107" t="s">
        <v>621</v>
      </c>
      <c r="N383" s="107" t="s">
        <v>622</v>
      </c>
      <c r="O383" s="107" t="s">
        <v>621</v>
      </c>
      <c r="P383" s="107" t="s">
        <v>622</v>
      </c>
      <c r="Q383" s="107" t="s">
        <v>621</v>
      </c>
      <c r="R383" s="107" t="s">
        <v>621</v>
      </c>
      <c r="S383" s="107" t="s">
        <v>621</v>
      </c>
      <c r="T383" s="107" t="s">
        <v>621</v>
      </c>
      <c r="U383" s="107" t="s">
        <v>621</v>
      </c>
      <c r="V383" s="107" t="s">
        <v>621</v>
      </c>
      <c r="W383" s="107" t="s">
        <v>621</v>
      </c>
      <c r="X383" s="107" t="s">
        <v>621</v>
      </c>
      <c r="Y383" s="107" t="s">
        <v>621</v>
      </c>
      <c r="Z383" s="107" t="s">
        <v>623</v>
      </c>
      <c r="AA383" s="107" t="s">
        <v>622</v>
      </c>
      <c r="AB383" s="107" t="s">
        <v>623</v>
      </c>
      <c r="AC383" s="107" t="s">
        <v>622</v>
      </c>
      <c r="AD383" s="107" t="s">
        <v>621</v>
      </c>
      <c r="AE383" s="107" t="s">
        <v>623</v>
      </c>
      <c r="AF383" s="107" t="s">
        <v>621</v>
      </c>
      <c r="AG383" s="107" t="s">
        <v>622</v>
      </c>
      <c r="AH383" s="107" t="s">
        <v>621</v>
      </c>
      <c r="AI383" s="107" t="s">
        <v>621</v>
      </c>
      <c r="AJ383" s="107" t="s">
        <v>621</v>
      </c>
      <c r="AK383" s="107" t="s">
        <v>621</v>
      </c>
      <c r="AL383" s="107" t="s">
        <v>623</v>
      </c>
      <c r="AM383" s="107" t="s">
        <v>621</v>
      </c>
      <c r="AN383" s="107" t="s">
        <v>622</v>
      </c>
      <c r="AO383" s="107" t="s">
        <v>622</v>
      </c>
      <c r="AP383" s="107" t="s">
        <v>623</v>
      </c>
      <c r="AQ383" s="107" t="s">
        <v>621</v>
      </c>
      <c r="AR383" s="107" t="s">
        <v>621</v>
      </c>
      <c r="AS383" s="107" t="s">
        <v>621</v>
      </c>
      <c r="AT383" s="107" t="s">
        <v>621</v>
      </c>
      <c r="AU383" s="107" t="s">
        <v>623</v>
      </c>
      <c r="AV383" s="107" t="s">
        <v>621</v>
      </c>
      <c r="AW383" s="107" t="s">
        <v>621</v>
      </c>
      <c r="AX383" s="107" t="s">
        <v>622</v>
      </c>
      <c r="AY383" s="107" t="s">
        <v>621</v>
      </c>
      <c r="AZ383" s="107" t="s">
        <v>621</v>
      </c>
      <c r="BA383" s="107" t="s">
        <v>621</v>
      </c>
      <c r="BC383" s="107">
        <f t="shared" si="30"/>
        <v>34</v>
      </c>
      <c r="BD383" s="107">
        <f t="shared" si="31"/>
        <v>10</v>
      </c>
      <c r="BE383" s="107">
        <f t="shared" si="32"/>
        <v>0</v>
      </c>
      <c r="BF383" s="107">
        <f t="shared" si="33"/>
        <v>6</v>
      </c>
      <c r="BG383" s="107">
        <f t="shared" si="34"/>
        <v>0</v>
      </c>
      <c r="BH383" s="107">
        <f t="shared" si="35"/>
        <v>44</v>
      </c>
    </row>
    <row r="384" spans="1:60" x14ac:dyDescent="0.25">
      <c r="A384" s="104">
        <v>1407</v>
      </c>
      <c r="B384" s="69" t="s">
        <v>386</v>
      </c>
      <c r="C384" s="69" t="s">
        <v>380</v>
      </c>
      <c r="D384" s="107" t="s">
        <v>621</v>
      </c>
      <c r="E384" s="107" t="s">
        <v>621</v>
      </c>
      <c r="F384" s="107" t="s">
        <v>621</v>
      </c>
      <c r="G384" s="107" t="s">
        <v>621</v>
      </c>
      <c r="H384" s="107" t="s">
        <v>621</v>
      </c>
      <c r="I384" s="107" t="s">
        <v>623</v>
      </c>
      <c r="J384" s="107" t="s">
        <v>621</v>
      </c>
      <c r="K384" s="107" t="s">
        <v>621</v>
      </c>
      <c r="L384" s="107" t="s">
        <v>622</v>
      </c>
      <c r="M384" s="107" t="s">
        <v>621</v>
      </c>
      <c r="N384" s="107" t="s">
        <v>622</v>
      </c>
      <c r="O384" s="107" t="s">
        <v>621</v>
      </c>
      <c r="P384" s="107" t="s">
        <v>623</v>
      </c>
      <c r="Q384" s="107" t="s">
        <v>621</v>
      </c>
      <c r="R384" s="107" t="s">
        <v>623</v>
      </c>
      <c r="S384" s="107" t="s">
        <v>621</v>
      </c>
      <c r="T384" s="107" t="s">
        <v>621</v>
      </c>
      <c r="U384" s="107" t="s">
        <v>621</v>
      </c>
      <c r="V384" s="107" t="s">
        <v>621</v>
      </c>
      <c r="W384" s="107" t="s">
        <v>621</v>
      </c>
      <c r="X384" s="107" t="s">
        <v>621</v>
      </c>
      <c r="Y384" s="107" t="s">
        <v>621</v>
      </c>
      <c r="Z384" s="107" t="s">
        <v>623</v>
      </c>
      <c r="AA384" s="107" t="s">
        <v>621</v>
      </c>
      <c r="AB384" s="107" t="s">
        <v>621</v>
      </c>
      <c r="AC384" s="107" t="s">
        <v>622</v>
      </c>
      <c r="AD384" s="107" t="s">
        <v>621</v>
      </c>
      <c r="AE384" s="107" t="s">
        <v>623</v>
      </c>
      <c r="AF384" s="107" t="s">
        <v>621</v>
      </c>
      <c r="AG384" s="107" t="s">
        <v>622</v>
      </c>
      <c r="AH384" s="107" t="s">
        <v>620</v>
      </c>
      <c r="AI384" s="107" t="s">
        <v>621</v>
      </c>
      <c r="AJ384" s="107" t="s">
        <v>621</v>
      </c>
      <c r="AK384" s="107" t="s">
        <v>621</v>
      </c>
      <c r="AL384" s="107" t="s">
        <v>621</v>
      </c>
      <c r="AM384" s="107" t="s">
        <v>621</v>
      </c>
      <c r="AN384" s="107" t="s">
        <v>621</v>
      </c>
      <c r="AO384" s="107" t="s">
        <v>622</v>
      </c>
      <c r="AP384" s="107" t="s">
        <v>622</v>
      </c>
      <c r="AQ384" s="107" t="s">
        <v>621</v>
      </c>
      <c r="AR384" s="107" t="s">
        <v>621</v>
      </c>
      <c r="AS384" s="107" t="s">
        <v>621</v>
      </c>
      <c r="AT384" s="107" t="s">
        <v>621</v>
      </c>
      <c r="AU384" s="107" t="s">
        <v>623</v>
      </c>
      <c r="AV384" s="107" t="s">
        <v>623</v>
      </c>
      <c r="AW384" s="107" t="s">
        <v>621</v>
      </c>
      <c r="AX384" s="107" t="s">
        <v>621</v>
      </c>
      <c r="AY384" s="107" t="s">
        <v>621</v>
      </c>
      <c r="AZ384" s="107" t="s">
        <v>621</v>
      </c>
      <c r="BA384" s="107" t="s">
        <v>621</v>
      </c>
      <c r="BC384" s="107">
        <f t="shared" si="30"/>
        <v>36</v>
      </c>
      <c r="BD384" s="107">
        <f t="shared" si="31"/>
        <v>6</v>
      </c>
      <c r="BE384" s="107">
        <f t="shared" si="32"/>
        <v>1</v>
      </c>
      <c r="BF384" s="107">
        <f t="shared" si="33"/>
        <v>7</v>
      </c>
      <c r="BG384" s="107">
        <f t="shared" si="34"/>
        <v>0</v>
      </c>
      <c r="BH384" s="107">
        <f t="shared" si="35"/>
        <v>43</v>
      </c>
    </row>
    <row r="385" spans="1:60" x14ac:dyDescent="0.25">
      <c r="A385" s="104">
        <v>1408</v>
      </c>
      <c r="B385" s="69" t="s">
        <v>387</v>
      </c>
      <c r="C385" s="69" t="s">
        <v>380</v>
      </c>
      <c r="D385" s="107" t="s">
        <v>621</v>
      </c>
      <c r="E385" s="107" t="s">
        <v>621</v>
      </c>
      <c r="F385" s="107" t="s">
        <v>621</v>
      </c>
      <c r="G385" s="107" t="s">
        <v>621</v>
      </c>
      <c r="H385" s="107" t="s">
        <v>621</v>
      </c>
      <c r="I385" s="107" t="s">
        <v>621</v>
      </c>
      <c r="J385" s="107" t="s">
        <v>621</v>
      </c>
      <c r="K385" s="107" t="s">
        <v>621</v>
      </c>
      <c r="L385" s="107" t="s">
        <v>621</v>
      </c>
      <c r="M385" s="107" t="s">
        <v>621</v>
      </c>
      <c r="N385" s="107" t="s">
        <v>622</v>
      </c>
      <c r="O385" s="107" t="s">
        <v>621</v>
      </c>
      <c r="P385" s="107" t="s">
        <v>621</v>
      </c>
      <c r="Q385" s="107" t="s">
        <v>623</v>
      </c>
      <c r="R385" s="107" t="s">
        <v>621</v>
      </c>
      <c r="S385" s="107" t="s">
        <v>621</v>
      </c>
      <c r="T385" s="107" t="s">
        <v>621</v>
      </c>
      <c r="U385" s="107" t="s">
        <v>621</v>
      </c>
      <c r="V385" s="107" t="s">
        <v>621</v>
      </c>
      <c r="W385" s="107" t="s">
        <v>621</v>
      </c>
      <c r="X385" s="107" t="s">
        <v>621</v>
      </c>
      <c r="Y385" s="107" t="s">
        <v>620</v>
      </c>
      <c r="Z385" s="107" t="s">
        <v>621</v>
      </c>
      <c r="AA385" s="107" t="s">
        <v>621</v>
      </c>
      <c r="AB385" s="107" t="s">
        <v>623</v>
      </c>
      <c r="AC385" s="107" t="s">
        <v>622</v>
      </c>
      <c r="AD385" s="107" t="s">
        <v>621</v>
      </c>
      <c r="AE385" s="107" t="s">
        <v>621</v>
      </c>
      <c r="AF385" s="107" t="s">
        <v>621</v>
      </c>
      <c r="AG385" s="107" t="s">
        <v>622</v>
      </c>
      <c r="AH385" s="107" t="s">
        <v>621</v>
      </c>
      <c r="AI385" s="107" t="s">
        <v>621</v>
      </c>
      <c r="AJ385" s="107" t="s">
        <v>621</v>
      </c>
      <c r="AK385" s="107" t="s">
        <v>621</v>
      </c>
      <c r="AL385" s="107" t="s">
        <v>621</v>
      </c>
      <c r="AM385" s="107" t="s">
        <v>621</v>
      </c>
      <c r="AN385" s="107" t="s">
        <v>621</v>
      </c>
      <c r="AO385" s="107" t="s">
        <v>622</v>
      </c>
      <c r="AP385" s="107" t="s">
        <v>621</v>
      </c>
      <c r="AQ385" s="107" t="s">
        <v>621</v>
      </c>
      <c r="AR385" s="107" t="s">
        <v>621</v>
      </c>
      <c r="AS385" s="107" t="s">
        <v>621</v>
      </c>
      <c r="AT385" s="107" t="s">
        <v>621</v>
      </c>
      <c r="AU385" s="107" t="s">
        <v>621</v>
      </c>
      <c r="AV385" s="107" t="s">
        <v>621</v>
      </c>
      <c r="AW385" s="107" t="s">
        <v>620</v>
      </c>
      <c r="AX385" s="107" t="s">
        <v>622</v>
      </c>
      <c r="AY385" s="107" t="s">
        <v>621</v>
      </c>
      <c r="AZ385" s="107" t="s">
        <v>620</v>
      </c>
      <c r="BA385" s="107" t="s">
        <v>621</v>
      </c>
      <c r="BC385" s="107">
        <f t="shared" si="30"/>
        <v>40</v>
      </c>
      <c r="BD385" s="107">
        <f t="shared" si="31"/>
        <v>5</v>
      </c>
      <c r="BE385" s="107">
        <f t="shared" si="32"/>
        <v>3</v>
      </c>
      <c r="BF385" s="107">
        <f t="shared" si="33"/>
        <v>2</v>
      </c>
      <c r="BG385" s="107">
        <f t="shared" si="34"/>
        <v>0</v>
      </c>
      <c r="BH385" s="107">
        <f t="shared" si="35"/>
        <v>48</v>
      </c>
    </row>
    <row r="386" spans="1:60" x14ac:dyDescent="0.25">
      <c r="A386" s="104">
        <v>1409</v>
      </c>
      <c r="B386" s="69" t="s">
        <v>388</v>
      </c>
      <c r="C386" s="69" t="s">
        <v>380</v>
      </c>
      <c r="D386" s="107" t="s">
        <v>621</v>
      </c>
      <c r="E386" s="107" t="s">
        <v>621</v>
      </c>
      <c r="F386" s="107" t="s">
        <v>621</v>
      </c>
      <c r="G386" s="107" t="s">
        <v>621</v>
      </c>
      <c r="H386" s="107" t="s">
        <v>621</v>
      </c>
      <c r="I386" s="107" t="s">
        <v>621</v>
      </c>
      <c r="J386" s="107" t="s">
        <v>621</v>
      </c>
      <c r="K386" s="107" t="s">
        <v>621</v>
      </c>
      <c r="L386" s="107" t="s">
        <v>621</v>
      </c>
      <c r="M386" s="107" t="s">
        <v>621</v>
      </c>
      <c r="N386" s="107" t="s">
        <v>621</v>
      </c>
      <c r="O386" s="107" t="s">
        <v>621</v>
      </c>
      <c r="P386" s="107" t="s">
        <v>621</v>
      </c>
      <c r="Q386" s="107" t="s">
        <v>621</v>
      </c>
      <c r="R386" s="107" t="s">
        <v>623</v>
      </c>
      <c r="S386" s="107" t="s">
        <v>621</v>
      </c>
      <c r="T386" s="107" t="s">
        <v>621</v>
      </c>
      <c r="U386" s="107" t="s">
        <v>621</v>
      </c>
      <c r="V386" s="107" t="s">
        <v>621</v>
      </c>
      <c r="W386" s="107" t="s">
        <v>621</v>
      </c>
      <c r="X386" s="107" t="s">
        <v>621</v>
      </c>
      <c r="Y386" s="107" t="s">
        <v>621</v>
      </c>
      <c r="Z386" s="107" t="s">
        <v>621</v>
      </c>
      <c r="AA386" s="107" t="s">
        <v>622</v>
      </c>
      <c r="AB386" s="107" t="s">
        <v>621</v>
      </c>
      <c r="AC386" s="107" t="s">
        <v>622</v>
      </c>
      <c r="AD386" s="107" t="s">
        <v>621</v>
      </c>
      <c r="AE386" s="107" t="s">
        <v>623</v>
      </c>
      <c r="AF386" s="107" t="s">
        <v>621</v>
      </c>
      <c r="AG386" s="107" t="s">
        <v>622</v>
      </c>
      <c r="AH386" s="107" t="s">
        <v>621</v>
      </c>
      <c r="AI386" s="107" t="s">
        <v>621</v>
      </c>
      <c r="AJ386" s="107" t="s">
        <v>623</v>
      </c>
      <c r="AK386" s="107" t="s">
        <v>623</v>
      </c>
      <c r="AL386" s="107" t="s">
        <v>621</v>
      </c>
      <c r="AM386" s="107" t="s">
        <v>621</v>
      </c>
      <c r="AN386" s="107" t="s">
        <v>622</v>
      </c>
      <c r="AO386" s="107" t="s">
        <v>621</v>
      </c>
      <c r="AP386" s="107" t="s">
        <v>621</v>
      </c>
      <c r="AQ386" s="107" t="s">
        <v>621</v>
      </c>
      <c r="AR386" s="107" t="s">
        <v>621</v>
      </c>
      <c r="AS386" s="107" t="s">
        <v>621</v>
      </c>
      <c r="AT386" s="107" t="s">
        <v>621</v>
      </c>
      <c r="AU386" s="107" t="s">
        <v>623</v>
      </c>
      <c r="AV386" s="107" t="s">
        <v>621</v>
      </c>
      <c r="AW386" s="107" t="s">
        <v>623</v>
      </c>
      <c r="AX386" s="107" t="s">
        <v>621</v>
      </c>
      <c r="AY386" s="107" t="s">
        <v>621</v>
      </c>
      <c r="AZ386" s="107" t="s">
        <v>621</v>
      </c>
      <c r="BA386" s="107" t="s">
        <v>621</v>
      </c>
      <c r="BC386" s="107">
        <f t="shared" si="30"/>
        <v>40</v>
      </c>
      <c r="BD386" s="107">
        <f t="shared" si="31"/>
        <v>4</v>
      </c>
      <c r="BE386" s="107">
        <f t="shared" si="32"/>
        <v>0</v>
      </c>
      <c r="BF386" s="107">
        <f t="shared" si="33"/>
        <v>6</v>
      </c>
      <c r="BG386" s="107">
        <f t="shared" si="34"/>
        <v>0</v>
      </c>
      <c r="BH386" s="107">
        <f t="shared" si="35"/>
        <v>44</v>
      </c>
    </row>
    <row r="387" spans="1:60" x14ac:dyDescent="0.25">
      <c r="A387" s="104">
        <v>1410</v>
      </c>
      <c r="B387" s="69" t="s">
        <v>389</v>
      </c>
      <c r="C387" s="69" t="s">
        <v>380</v>
      </c>
      <c r="D387" s="107" t="s">
        <v>621</v>
      </c>
      <c r="E387" s="107" t="s">
        <v>621</v>
      </c>
      <c r="F387" s="107" t="s">
        <v>621</v>
      </c>
      <c r="G387" s="107" t="s">
        <v>621</v>
      </c>
      <c r="H387" s="107" t="s">
        <v>621</v>
      </c>
      <c r="I387" s="107" t="s">
        <v>623</v>
      </c>
      <c r="J387" s="107" t="s">
        <v>621</v>
      </c>
      <c r="K387" s="107" t="s">
        <v>622</v>
      </c>
      <c r="L387" s="107" t="s">
        <v>622</v>
      </c>
      <c r="M387" s="107" t="s">
        <v>621</v>
      </c>
      <c r="N387" s="107" t="s">
        <v>621</v>
      </c>
      <c r="O387" s="107" t="s">
        <v>621</v>
      </c>
      <c r="P387" s="107" t="s">
        <v>621</v>
      </c>
      <c r="Q387" s="107" t="s">
        <v>623</v>
      </c>
      <c r="R387" s="107" t="s">
        <v>621</v>
      </c>
      <c r="S387" s="107" t="s">
        <v>621</v>
      </c>
      <c r="T387" s="107" t="s">
        <v>621</v>
      </c>
      <c r="U387" s="107" t="s">
        <v>621</v>
      </c>
      <c r="V387" s="107" t="s">
        <v>621</v>
      </c>
      <c r="W387" s="107" t="s">
        <v>621</v>
      </c>
      <c r="X387" s="107" t="s">
        <v>621</v>
      </c>
      <c r="Y387" s="107" t="s">
        <v>621</v>
      </c>
      <c r="Z387" s="107" t="s">
        <v>623</v>
      </c>
      <c r="AA387" s="107" t="s">
        <v>621</v>
      </c>
      <c r="AB387" s="107" t="s">
        <v>621</v>
      </c>
      <c r="AC387" s="107" t="s">
        <v>622</v>
      </c>
      <c r="AD387" s="107" t="s">
        <v>623</v>
      </c>
      <c r="AE387" s="107" t="s">
        <v>623</v>
      </c>
      <c r="AF387" s="107" t="s">
        <v>621</v>
      </c>
      <c r="AG387" s="107" t="s">
        <v>622</v>
      </c>
      <c r="AH387" s="107" t="s">
        <v>621</v>
      </c>
      <c r="AI387" s="107" t="s">
        <v>621</v>
      </c>
      <c r="AJ387" s="107" t="s">
        <v>623</v>
      </c>
      <c r="AK387" s="107" t="s">
        <v>623</v>
      </c>
      <c r="AL387" s="107" t="s">
        <v>621</v>
      </c>
      <c r="AM387" s="107" t="s">
        <v>621</v>
      </c>
      <c r="AN387" s="107" t="s">
        <v>621</v>
      </c>
      <c r="AO387" s="107" t="s">
        <v>622</v>
      </c>
      <c r="AP387" s="107" t="s">
        <v>623</v>
      </c>
      <c r="AQ387" s="107" t="s">
        <v>621</v>
      </c>
      <c r="AR387" s="107" t="s">
        <v>621</v>
      </c>
      <c r="AS387" s="107" t="s">
        <v>623</v>
      </c>
      <c r="AT387" s="107" t="s">
        <v>621</v>
      </c>
      <c r="AU387" s="107" t="s">
        <v>621</v>
      </c>
      <c r="AV387" s="107" t="s">
        <v>621</v>
      </c>
      <c r="AW387" s="107" t="s">
        <v>621</v>
      </c>
      <c r="AX387" s="107" t="s">
        <v>621</v>
      </c>
      <c r="AY387" s="107" t="s">
        <v>621</v>
      </c>
      <c r="AZ387" s="107" t="s">
        <v>621</v>
      </c>
      <c r="BA387" s="107" t="s">
        <v>621</v>
      </c>
      <c r="BC387" s="107">
        <f t="shared" si="30"/>
        <v>36</v>
      </c>
      <c r="BD387" s="107">
        <f t="shared" si="31"/>
        <v>5</v>
      </c>
      <c r="BE387" s="107">
        <f t="shared" si="32"/>
        <v>0</v>
      </c>
      <c r="BF387" s="107">
        <f t="shared" si="33"/>
        <v>9</v>
      </c>
      <c r="BG387" s="107">
        <f t="shared" si="34"/>
        <v>0</v>
      </c>
      <c r="BH387" s="107">
        <f t="shared" si="35"/>
        <v>41</v>
      </c>
    </row>
    <row r="388" spans="1:60" x14ac:dyDescent="0.25">
      <c r="A388" s="104">
        <v>1411</v>
      </c>
      <c r="B388" s="69" t="s">
        <v>390</v>
      </c>
      <c r="C388" s="69" t="s">
        <v>380</v>
      </c>
      <c r="D388" s="107" t="s">
        <v>621</v>
      </c>
      <c r="E388" s="107" t="s">
        <v>621</v>
      </c>
      <c r="F388" s="107" t="s">
        <v>621</v>
      </c>
      <c r="G388" s="107" t="s">
        <v>621</v>
      </c>
      <c r="H388" s="107" t="s">
        <v>621</v>
      </c>
      <c r="I388" s="107" t="s">
        <v>621</v>
      </c>
      <c r="J388" s="107" t="s">
        <v>621</v>
      </c>
      <c r="K388" s="107" t="s">
        <v>623</v>
      </c>
      <c r="L388" s="107" t="s">
        <v>623</v>
      </c>
      <c r="M388" s="107" t="s">
        <v>621</v>
      </c>
      <c r="N388" s="107" t="s">
        <v>622</v>
      </c>
      <c r="O388" s="107" t="s">
        <v>621</v>
      </c>
      <c r="P388" s="107" t="s">
        <v>621</v>
      </c>
      <c r="Q388" s="107" t="s">
        <v>621</v>
      </c>
      <c r="R388" s="107" t="s">
        <v>621</v>
      </c>
      <c r="S388" s="107" t="s">
        <v>621</v>
      </c>
      <c r="T388" s="107" t="s">
        <v>621</v>
      </c>
      <c r="U388" s="107" t="s">
        <v>621</v>
      </c>
      <c r="V388" s="107" t="s">
        <v>621</v>
      </c>
      <c r="W388" s="107" t="s">
        <v>621</v>
      </c>
      <c r="X388" s="107" t="s">
        <v>621</v>
      </c>
      <c r="Y388" s="107" t="s">
        <v>620</v>
      </c>
      <c r="Z388" s="107" t="s">
        <v>623</v>
      </c>
      <c r="AA388" s="107" t="s">
        <v>621</v>
      </c>
      <c r="AB388" s="107" t="s">
        <v>623</v>
      </c>
      <c r="AC388" s="107" t="s">
        <v>622</v>
      </c>
      <c r="AD388" s="107" t="s">
        <v>621</v>
      </c>
      <c r="AE388" s="107" t="s">
        <v>621</v>
      </c>
      <c r="AF388" s="107" t="s">
        <v>621</v>
      </c>
      <c r="AG388" s="107" t="s">
        <v>622</v>
      </c>
      <c r="AH388" s="107" t="s">
        <v>621</v>
      </c>
      <c r="AI388" s="107" t="s">
        <v>621</v>
      </c>
      <c r="AJ388" s="107" t="s">
        <v>621</v>
      </c>
      <c r="AK388" s="107" t="s">
        <v>620</v>
      </c>
      <c r="AL388" s="107" t="s">
        <v>621</v>
      </c>
      <c r="AM388" s="107" t="s">
        <v>621</v>
      </c>
      <c r="AN388" s="107" t="s">
        <v>621</v>
      </c>
      <c r="AO388" s="107" t="s">
        <v>622</v>
      </c>
      <c r="AP388" s="107" t="s">
        <v>623</v>
      </c>
      <c r="AQ388" s="107" t="s">
        <v>621</v>
      </c>
      <c r="AR388" s="107" t="s">
        <v>621</v>
      </c>
      <c r="AS388" s="107" t="s">
        <v>621</v>
      </c>
      <c r="AT388" s="107" t="s">
        <v>621</v>
      </c>
      <c r="AU388" s="107" t="s">
        <v>623</v>
      </c>
      <c r="AV388" s="107" t="s">
        <v>621</v>
      </c>
      <c r="AW388" s="107" t="s">
        <v>623</v>
      </c>
      <c r="AX388" s="107" t="s">
        <v>621</v>
      </c>
      <c r="AY388" s="107" t="s">
        <v>623</v>
      </c>
      <c r="AZ388" s="107" t="s">
        <v>621</v>
      </c>
      <c r="BA388" s="107" t="s">
        <v>623</v>
      </c>
      <c r="BC388" s="107">
        <f t="shared" ref="BC388:BC451" si="36">COUNTIF($D388:$BA388,"Yes")</f>
        <v>35</v>
      </c>
      <c r="BD388" s="107">
        <f t="shared" ref="BD388:BD451" si="37">COUNTIF($D388:$BA388,"N/A")</f>
        <v>4</v>
      </c>
      <c r="BE388" s="107">
        <f t="shared" ref="BE388:BE451" si="38">COUNTIF($D388:$BA388,"Prospective")</f>
        <v>2</v>
      </c>
      <c r="BF388" s="107">
        <f t="shared" ref="BF388:BF451" si="39">COUNTIF($D388:$BA388,"No")</f>
        <v>9</v>
      </c>
      <c r="BG388" s="107">
        <f t="shared" ref="BG388:BG451" si="40">50-SUM(BC388:BF388)</f>
        <v>0</v>
      </c>
      <c r="BH388" s="107">
        <f t="shared" ref="BH388:BH451" si="41">SUM(BC388:BE388)</f>
        <v>41</v>
      </c>
    </row>
    <row r="389" spans="1:60" x14ac:dyDescent="0.25">
      <c r="A389" s="104">
        <v>1412</v>
      </c>
      <c r="B389" s="69" t="s">
        <v>391</v>
      </c>
      <c r="C389" s="69" t="s">
        <v>380</v>
      </c>
      <c r="D389" s="107" t="s">
        <v>621</v>
      </c>
      <c r="E389" s="107" t="s">
        <v>621</v>
      </c>
      <c r="F389" s="107" t="s">
        <v>621</v>
      </c>
      <c r="G389" s="107" t="s">
        <v>621</v>
      </c>
      <c r="H389" s="107" t="s">
        <v>621</v>
      </c>
      <c r="I389" s="107" t="s">
        <v>621</v>
      </c>
      <c r="J389" s="107" t="s">
        <v>621</v>
      </c>
      <c r="K389" s="107" t="s">
        <v>622</v>
      </c>
      <c r="L389" s="107" t="s">
        <v>622</v>
      </c>
      <c r="M389" s="107" t="s">
        <v>621</v>
      </c>
      <c r="N389" s="107" t="s">
        <v>621</v>
      </c>
      <c r="O389" s="107" t="s">
        <v>621</v>
      </c>
      <c r="P389" s="107" t="s">
        <v>622</v>
      </c>
      <c r="Q389" s="107" t="s">
        <v>621</v>
      </c>
      <c r="R389" s="107" t="s">
        <v>621</v>
      </c>
      <c r="S389" s="107" t="s">
        <v>621</v>
      </c>
      <c r="T389" s="107" t="s">
        <v>621</v>
      </c>
      <c r="U389" s="107" t="s">
        <v>621</v>
      </c>
      <c r="V389" s="107" t="s">
        <v>621</v>
      </c>
      <c r="W389" s="107" t="s">
        <v>621</v>
      </c>
      <c r="X389" s="107" t="s">
        <v>622</v>
      </c>
      <c r="Y389" s="107" t="s">
        <v>622</v>
      </c>
      <c r="Z389" s="107" t="s">
        <v>621</v>
      </c>
      <c r="AA389" s="107" t="s">
        <v>621</v>
      </c>
      <c r="AB389" s="107" t="s">
        <v>621</v>
      </c>
      <c r="AC389" s="107" t="s">
        <v>622</v>
      </c>
      <c r="AD389" s="107" t="s">
        <v>621</v>
      </c>
      <c r="AE389" s="107" t="s">
        <v>621</v>
      </c>
      <c r="AF389" s="107" t="s">
        <v>621</v>
      </c>
      <c r="AG389" s="107" t="s">
        <v>622</v>
      </c>
      <c r="AH389" s="107" t="s">
        <v>621</v>
      </c>
      <c r="AI389" s="107" t="s">
        <v>621</v>
      </c>
      <c r="AJ389" s="107" t="s">
        <v>621</v>
      </c>
      <c r="AK389" s="107" t="s">
        <v>621</v>
      </c>
      <c r="AL389" s="107" t="s">
        <v>623</v>
      </c>
      <c r="AM389" s="107" t="s">
        <v>621</v>
      </c>
      <c r="AN389" s="107" t="s">
        <v>622</v>
      </c>
      <c r="AO389" s="107" t="s">
        <v>621</v>
      </c>
      <c r="AP389" s="107" t="s">
        <v>623</v>
      </c>
      <c r="AQ389" s="107" t="s">
        <v>623</v>
      </c>
      <c r="AR389" s="107" t="s">
        <v>621</v>
      </c>
      <c r="AS389" s="107" t="s">
        <v>621</v>
      </c>
      <c r="AT389" s="107" t="s">
        <v>621</v>
      </c>
      <c r="AU389" s="107" t="s">
        <v>623</v>
      </c>
      <c r="AV389" s="107" t="s">
        <v>621</v>
      </c>
      <c r="AW389" s="107" t="s">
        <v>623</v>
      </c>
      <c r="AX389" s="107" t="s">
        <v>621</v>
      </c>
      <c r="AY389" s="107" t="s">
        <v>621</v>
      </c>
      <c r="AZ389" s="107" t="s">
        <v>621</v>
      </c>
      <c r="BA389" s="107" t="s">
        <v>621</v>
      </c>
      <c r="BC389" s="107">
        <f t="shared" si="36"/>
        <v>37</v>
      </c>
      <c r="BD389" s="107">
        <f t="shared" si="37"/>
        <v>8</v>
      </c>
      <c r="BE389" s="107">
        <f t="shared" si="38"/>
        <v>0</v>
      </c>
      <c r="BF389" s="107">
        <f t="shared" si="39"/>
        <v>5</v>
      </c>
      <c r="BG389" s="107">
        <f t="shared" si="40"/>
        <v>0</v>
      </c>
      <c r="BH389" s="107">
        <f t="shared" si="41"/>
        <v>45</v>
      </c>
    </row>
    <row r="390" spans="1:60" x14ac:dyDescent="0.25">
      <c r="A390" s="104">
        <v>1413</v>
      </c>
      <c r="B390" s="69" t="s">
        <v>642</v>
      </c>
      <c r="C390" s="69" t="s">
        <v>380</v>
      </c>
      <c r="D390" s="107" t="s">
        <v>621</v>
      </c>
      <c r="E390" s="107" t="s">
        <v>621</v>
      </c>
      <c r="F390" s="107" t="s">
        <v>621</v>
      </c>
      <c r="G390" s="107" t="s">
        <v>621</v>
      </c>
      <c r="H390" s="107" t="s">
        <v>621</v>
      </c>
      <c r="I390" s="107" t="s">
        <v>621</v>
      </c>
      <c r="J390" s="107" t="s">
        <v>621</v>
      </c>
      <c r="K390" s="107" t="s">
        <v>622</v>
      </c>
      <c r="L390" s="107" t="s">
        <v>621</v>
      </c>
      <c r="M390" s="107" t="s">
        <v>621</v>
      </c>
      <c r="N390" s="107" t="s">
        <v>622</v>
      </c>
      <c r="O390" s="107" t="s">
        <v>623</v>
      </c>
      <c r="P390" s="107" t="s">
        <v>621</v>
      </c>
      <c r="Q390" s="107" t="s">
        <v>621</v>
      </c>
      <c r="R390" s="107" t="s">
        <v>621</v>
      </c>
      <c r="S390" s="107" t="s">
        <v>621</v>
      </c>
      <c r="T390" s="107" t="s">
        <v>621</v>
      </c>
      <c r="U390" s="107" t="s">
        <v>620</v>
      </c>
      <c r="V390" s="107" t="s">
        <v>621</v>
      </c>
      <c r="W390" s="107" t="s">
        <v>621</v>
      </c>
      <c r="X390" s="107" t="s">
        <v>621</v>
      </c>
      <c r="Y390" s="107" t="s">
        <v>621</v>
      </c>
      <c r="Z390" s="107" t="s">
        <v>621</v>
      </c>
      <c r="AA390" s="107" t="s">
        <v>623</v>
      </c>
      <c r="AB390" s="107" t="s">
        <v>623</v>
      </c>
      <c r="AC390" s="107" t="s">
        <v>622</v>
      </c>
      <c r="AD390" s="107" t="s">
        <v>620</v>
      </c>
      <c r="AE390" s="107" t="s">
        <v>621</v>
      </c>
      <c r="AF390" s="107" t="s">
        <v>621</v>
      </c>
      <c r="AG390" s="107" t="s">
        <v>622</v>
      </c>
      <c r="AH390" s="107" t="s">
        <v>621</v>
      </c>
      <c r="AI390" s="107" t="s">
        <v>621</v>
      </c>
      <c r="AJ390" s="107" t="s">
        <v>621</v>
      </c>
      <c r="AK390" s="107" t="s">
        <v>621</v>
      </c>
      <c r="AL390" s="107" t="s">
        <v>621</v>
      </c>
      <c r="AM390" s="107" t="s">
        <v>621</v>
      </c>
      <c r="AN390" s="107" t="s">
        <v>621</v>
      </c>
      <c r="AO390" s="107" t="s">
        <v>621</v>
      </c>
      <c r="AP390" s="107" t="s">
        <v>623</v>
      </c>
      <c r="AQ390" s="107" t="s">
        <v>621</v>
      </c>
      <c r="AR390" s="107" t="s">
        <v>621</v>
      </c>
      <c r="AS390" s="107" t="s">
        <v>621</v>
      </c>
      <c r="AT390" s="107" t="s">
        <v>621</v>
      </c>
      <c r="AU390" s="107" t="s">
        <v>623</v>
      </c>
      <c r="AV390" s="107" t="s">
        <v>623</v>
      </c>
      <c r="AW390" s="107" t="s">
        <v>623</v>
      </c>
      <c r="AX390" s="107" t="s">
        <v>621</v>
      </c>
      <c r="AY390" s="107" t="s">
        <v>621</v>
      </c>
      <c r="AZ390" s="107" t="s">
        <v>623</v>
      </c>
      <c r="BA390" s="107" t="s">
        <v>621</v>
      </c>
      <c r="BC390" s="107">
        <f t="shared" si="36"/>
        <v>36</v>
      </c>
      <c r="BD390" s="107">
        <f t="shared" si="37"/>
        <v>4</v>
      </c>
      <c r="BE390" s="107">
        <f t="shared" si="38"/>
        <v>2</v>
      </c>
      <c r="BF390" s="107">
        <f t="shared" si="39"/>
        <v>8</v>
      </c>
      <c r="BG390" s="107">
        <f t="shared" si="40"/>
        <v>0</v>
      </c>
      <c r="BH390" s="107">
        <f t="shared" si="41"/>
        <v>42</v>
      </c>
    </row>
    <row r="391" spans="1:60" x14ac:dyDescent="0.25">
      <c r="A391" s="104">
        <v>1414</v>
      </c>
      <c r="B391" s="69" t="s">
        <v>393</v>
      </c>
      <c r="C391" s="69" t="s">
        <v>380</v>
      </c>
      <c r="D391" s="107" t="s">
        <v>621</v>
      </c>
      <c r="E391" s="107" t="s">
        <v>621</v>
      </c>
      <c r="F391" s="107" t="s">
        <v>621</v>
      </c>
      <c r="G391" s="107" t="s">
        <v>623</v>
      </c>
      <c r="H391" s="107" t="s">
        <v>621</v>
      </c>
      <c r="I391" s="107" t="s">
        <v>621</v>
      </c>
      <c r="J391" s="107" t="s">
        <v>623</v>
      </c>
      <c r="K391" s="107" t="s">
        <v>621</v>
      </c>
      <c r="L391" s="107" t="s">
        <v>622</v>
      </c>
      <c r="M391" s="107" t="s">
        <v>621</v>
      </c>
      <c r="N391" s="107" t="s">
        <v>622</v>
      </c>
      <c r="O391" s="107" t="s">
        <v>621</v>
      </c>
      <c r="P391" s="107" t="s">
        <v>621</v>
      </c>
      <c r="Q391" s="107" t="s">
        <v>621</v>
      </c>
      <c r="R391" s="107" t="s">
        <v>621</v>
      </c>
      <c r="S391" s="107" t="s">
        <v>621</v>
      </c>
      <c r="T391" s="107" t="s">
        <v>621</v>
      </c>
      <c r="U391" s="107" t="s">
        <v>620</v>
      </c>
      <c r="V391" s="107" t="s">
        <v>621</v>
      </c>
      <c r="W391" s="107" t="s">
        <v>620</v>
      </c>
      <c r="X391" s="107" t="s">
        <v>621</v>
      </c>
      <c r="Y391" s="107" t="s">
        <v>621</v>
      </c>
      <c r="Z391" s="107" t="s">
        <v>623</v>
      </c>
      <c r="AA391" s="107" t="s">
        <v>621</v>
      </c>
      <c r="AB391" s="107" t="s">
        <v>621</v>
      </c>
      <c r="AC391" s="107" t="s">
        <v>622</v>
      </c>
      <c r="AD391" s="107" t="s">
        <v>621</v>
      </c>
      <c r="AE391" s="107" t="s">
        <v>621</v>
      </c>
      <c r="AF391" s="107" t="s">
        <v>621</v>
      </c>
      <c r="AG391" s="107" t="s">
        <v>622</v>
      </c>
      <c r="AH391" s="107" t="s">
        <v>621</v>
      </c>
      <c r="AI391" s="107" t="s">
        <v>621</v>
      </c>
      <c r="AJ391" s="107" t="s">
        <v>620</v>
      </c>
      <c r="AK391" s="107" t="s">
        <v>620</v>
      </c>
      <c r="AL391" s="107" t="s">
        <v>623</v>
      </c>
      <c r="AM391" s="107" t="s">
        <v>621</v>
      </c>
      <c r="AN391" s="107" t="s">
        <v>622</v>
      </c>
      <c r="AO391" s="107" t="s">
        <v>622</v>
      </c>
      <c r="AP391" s="107" t="s">
        <v>621</v>
      </c>
      <c r="AQ391" s="107" t="s">
        <v>623</v>
      </c>
      <c r="AR391" s="107" t="s">
        <v>621</v>
      </c>
      <c r="AS391" s="107" t="s">
        <v>621</v>
      </c>
      <c r="AT391" s="107" t="s">
        <v>621</v>
      </c>
      <c r="AU391" s="107" t="s">
        <v>623</v>
      </c>
      <c r="AV391" s="107" t="s">
        <v>621</v>
      </c>
      <c r="AW391" s="107" t="s">
        <v>623</v>
      </c>
      <c r="AX391" s="107" t="s">
        <v>622</v>
      </c>
      <c r="AY391" s="107" t="s">
        <v>621</v>
      </c>
      <c r="AZ391" s="107" t="s">
        <v>621</v>
      </c>
      <c r="BA391" s="107" t="s">
        <v>620</v>
      </c>
      <c r="BC391" s="107">
        <f t="shared" si="36"/>
        <v>31</v>
      </c>
      <c r="BD391" s="107">
        <f t="shared" si="37"/>
        <v>7</v>
      </c>
      <c r="BE391" s="107">
        <f t="shared" si="38"/>
        <v>5</v>
      </c>
      <c r="BF391" s="107">
        <f t="shared" si="39"/>
        <v>7</v>
      </c>
      <c r="BG391" s="107">
        <f t="shared" si="40"/>
        <v>0</v>
      </c>
      <c r="BH391" s="107">
        <f t="shared" si="41"/>
        <v>43</v>
      </c>
    </row>
    <row r="392" spans="1:60" x14ac:dyDescent="0.25">
      <c r="A392" s="104">
        <v>1415</v>
      </c>
      <c r="B392" s="69" t="s">
        <v>394</v>
      </c>
      <c r="C392" s="69" t="s">
        <v>380</v>
      </c>
      <c r="D392" s="107" t="s">
        <v>621</v>
      </c>
      <c r="E392" s="107" t="s">
        <v>621</v>
      </c>
      <c r="F392" s="107" t="s">
        <v>621</v>
      </c>
      <c r="G392" s="107" t="s">
        <v>621</v>
      </c>
      <c r="H392" s="107" t="s">
        <v>621</v>
      </c>
      <c r="I392" s="107" t="s">
        <v>621</v>
      </c>
      <c r="J392" s="107" t="s">
        <v>621</v>
      </c>
      <c r="K392" s="107" t="s">
        <v>621</v>
      </c>
      <c r="L392" s="107" t="s">
        <v>623</v>
      </c>
      <c r="M392" s="107" t="s">
        <v>621</v>
      </c>
      <c r="N392" s="107" t="s">
        <v>622</v>
      </c>
      <c r="O392" s="107" t="s">
        <v>621</v>
      </c>
      <c r="P392" s="107" t="s">
        <v>623</v>
      </c>
      <c r="Q392" s="107" t="s">
        <v>621</v>
      </c>
      <c r="R392" s="107" t="s">
        <v>623</v>
      </c>
      <c r="S392" s="107" t="s">
        <v>621</v>
      </c>
      <c r="T392" s="107" t="s">
        <v>621</v>
      </c>
      <c r="U392" s="107" t="s">
        <v>623</v>
      </c>
      <c r="V392" s="107" t="s">
        <v>623</v>
      </c>
      <c r="W392" s="107" t="s">
        <v>621</v>
      </c>
      <c r="X392" s="107" t="s">
        <v>620</v>
      </c>
      <c r="Y392" s="107" t="s">
        <v>620</v>
      </c>
      <c r="Z392" s="107" t="s">
        <v>621</v>
      </c>
      <c r="AA392" s="107" t="s">
        <v>622</v>
      </c>
      <c r="AB392" s="107" t="s">
        <v>621</v>
      </c>
      <c r="AC392" s="107" t="s">
        <v>622</v>
      </c>
      <c r="AD392" s="107" t="s">
        <v>621</v>
      </c>
      <c r="AE392" s="107" t="s">
        <v>623</v>
      </c>
      <c r="AF392" s="107" t="s">
        <v>621</v>
      </c>
      <c r="AG392" s="107" t="s">
        <v>622</v>
      </c>
      <c r="AH392" s="107" t="s">
        <v>620</v>
      </c>
      <c r="AI392" s="107" t="s">
        <v>621</v>
      </c>
      <c r="AJ392" s="107" t="s">
        <v>623</v>
      </c>
      <c r="AK392" s="107" t="s">
        <v>623</v>
      </c>
      <c r="AL392" s="107" t="s">
        <v>621</v>
      </c>
      <c r="AM392" s="107" t="s">
        <v>621</v>
      </c>
      <c r="AN392" s="107" t="s">
        <v>622</v>
      </c>
      <c r="AO392" s="107" t="s">
        <v>621</v>
      </c>
      <c r="AP392" s="107" t="s">
        <v>621</v>
      </c>
      <c r="AQ392" s="107" t="s">
        <v>621</v>
      </c>
      <c r="AR392" s="107" t="s">
        <v>621</v>
      </c>
      <c r="AS392" s="107" t="s">
        <v>621</v>
      </c>
      <c r="AT392" s="107" t="s">
        <v>621</v>
      </c>
      <c r="AU392" s="107" t="s">
        <v>621</v>
      </c>
      <c r="AV392" s="107" t="s">
        <v>621</v>
      </c>
      <c r="AW392" s="107" t="s">
        <v>623</v>
      </c>
      <c r="AX392" s="107" t="s">
        <v>621</v>
      </c>
      <c r="AY392" s="107" t="s">
        <v>621</v>
      </c>
      <c r="AZ392" s="107" t="s">
        <v>621</v>
      </c>
      <c r="BA392" s="107" t="s">
        <v>621</v>
      </c>
      <c r="BC392" s="107">
        <f t="shared" si="36"/>
        <v>33</v>
      </c>
      <c r="BD392" s="107">
        <f t="shared" si="37"/>
        <v>5</v>
      </c>
      <c r="BE392" s="107">
        <f t="shared" si="38"/>
        <v>3</v>
      </c>
      <c r="BF392" s="107">
        <f t="shared" si="39"/>
        <v>9</v>
      </c>
      <c r="BG392" s="107">
        <f t="shared" si="40"/>
        <v>0</v>
      </c>
      <c r="BH392" s="107">
        <f t="shared" si="41"/>
        <v>41</v>
      </c>
    </row>
    <row r="393" spans="1:60" x14ac:dyDescent="0.25">
      <c r="A393" s="104">
        <v>1416</v>
      </c>
      <c r="B393" s="69" t="s">
        <v>395</v>
      </c>
      <c r="C393" s="69" t="s">
        <v>380</v>
      </c>
      <c r="D393" s="107" t="s">
        <v>621</v>
      </c>
      <c r="E393" s="107" t="s">
        <v>621</v>
      </c>
      <c r="F393" s="107" t="s">
        <v>621</v>
      </c>
      <c r="G393" s="107" t="s">
        <v>621</v>
      </c>
      <c r="H393" s="107" t="s">
        <v>621</v>
      </c>
      <c r="I393" s="107" t="s">
        <v>621</v>
      </c>
      <c r="J393" s="107" t="s">
        <v>623</v>
      </c>
      <c r="K393" s="107" t="s">
        <v>621</v>
      </c>
      <c r="L393" s="107" t="s">
        <v>622</v>
      </c>
      <c r="M393" s="107" t="s">
        <v>621</v>
      </c>
      <c r="N393" s="107" t="s">
        <v>622</v>
      </c>
      <c r="O393" s="107" t="s">
        <v>621</v>
      </c>
      <c r="P393" s="107" t="s">
        <v>623</v>
      </c>
      <c r="Q393" s="107" t="s">
        <v>621</v>
      </c>
      <c r="R393" s="107" t="s">
        <v>621</v>
      </c>
      <c r="S393" s="107" t="s">
        <v>621</v>
      </c>
      <c r="T393" s="107" t="s">
        <v>621</v>
      </c>
      <c r="U393" s="107" t="s">
        <v>621</v>
      </c>
      <c r="V393" s="107" t="s">
        <v>621</v>
      </c>
      <c r="W393" s="107" t="s">
        <v>621</v>
      </c>
      <c r="X393" s="107" t="s">
        <v>621</v>
      </c>
      <c r="Y393" s="107" t="s">
        <v>621</v>
      </c>
      <c r="Z393" s="107" t="s">
        <v>623</v>
      </c>
      <c r="AA393" s="107" t="s">
        <v>622</v>
      </c>
      <c r="AB393" s="107" t="s">
        <v>621</v>
      </c>
      <c r="AC393" s="107" t="s">
        <v>622</v>
      </c>
      <c r="AD393" s="107" t="s">
        <v>621</v>
      </c>
      <c r="AE393" s="107" t="s">
        <v>621</v>
      </c>
      <c r="AF393" s="107" t="s">
        <v>621</v>
      </c>
      <c r="AG393" s="107" t="s">
        <v>621</v>
      </c>
      <c r="AH393" s="107" t="s">
        <v>621</v>
      </c>
      <c r="AI393" s="107" t="s">
        <v>621</v>
      </c>
      <c r="AJ393" s="107" t="s">
        <v>621</v>
      </c>
      <c r="AK393" s="107" t="s">
        <v>623</v>
      </c>
      <c r="AL393" s="107" t="s">
        <v>621</v>
      </c>
      <c r="AM393" s="107" t="s">
        <v>621</v>
      </c>
      <c r="AN393" s="107" t="s">
        <v>623</v>
      </c>
      <c r="AO393" s="107" t="s">
        <v>621</v>
      </c>
      <c r="AP393" s="107" t="s">
        <v>623</v>
      </c>
      <c r="AQ393" s="107" t="s">
        <v>621</v>
      </c>
      <c r="AR393" s="107" t="s">
        <v>621</v>
      </c>
      <c r="AS393" s="107" t="s">
        <v>621</v>
      </c>
      <c r="AT393" s="107" t="s">
        <v>621</v>
      </c>
      <c r="AU393" s="107" t="s">
        <v>623</v>
      </c>
      <c r="AV393" s="107" t="s">
        <v>621</v>
      </c>
      <c r="AW393" s="107" t="s">
        <v>621</v>
      </c>
      <c r="AX393" s="107" t="s">
        <v>622</v>
      </c>
      <c r="AY393" s="107" t="s">
        <v>621</v>
      </c>
      <c r="AZ393" s="107" t="s">
        <v>621</v>
      </c>
      <c r="BA393" s="107" t="s">
        <v>621</v>
      </c>
      <c r="BC393" s="107">
        <f t="shared" si="36"/>
        <v>38</v>
      </c>
      <c r="BD393" s="107">
        <f t="shared" si="37"/>
        <v>5</v>
      </c>
      <c r="BE393" s="107">
        <f t="shared" si="38"/>
        <v>0</v>
      </c>
      <c r="BF393" s="107">
        <f t="shared" si="39"/>
        <v>7</v>
      </c>
      <c r="BG393" s="107">
        <f t="shared" si="40"/>
        <v>0</v>
      </c>
      <c r="BH393" s="107">
        <f t="shared" si="41"/>
        <v>43</v>
      </c>
    </row>
    <row r="394" spans="1:60" x14ac:dyDescent="0.25">
      <c r="A394" s="104">
        <v>1417</v>
      </c>
      <c r="B394" s="69" t="s">
        <v>397</v>
      </c>
      <c r="C394" s="69" t="s">
        <v>380</v>
      </c>
      <c r="D394" s="107" t="s">
        <v>621</v>
      </c>
      <c r="E394" s="107" t="s">
        <v>621</v>
      </c>
      <c r="F394" s="107" t="s">
        <v>621</v>
      </c>
      <c r="G394" s="107" t="s">
        <v>621</v>
      </c>
      <c r="H394" s="107" t="s">
        <v>621</v>
      </c>
      <c r="I394" s="107" t="s">
        <v>621</v>
      </c>
      <c r="J394" s="107" t="s">
        <v>623</v>
      </c>
      <c r="K394" s="107" t="s">
        <v>623</v>
      </c>
      <c r="L394" s="107" t="s">
        <v>622</v>
      </c>
      <c r="M394" s="107" t="s">
        <v>621</v>
      </c>
      <c r="N394" s="107" t="s">
        <v>622</v>
      </c>
      <c r="O394" s="107" t="s">
        <v>621</v>
      </c>
      <c r="P394" s="107" t="s">
        <v>621</v>
      </c>
      <c r="Q394" s="107" t="s">
        <v>621</v>
      </c>
      <c r="R394" s="107" t="s">
        <v>623</v>
      </c>
      <c r="S394" s="107" t="s">
        <v>621</v>
      </c>
      <c r="T394" s="107" t="s">
        <v>621</v>
      </c>
      <c r="U394" s="107" t="s">
        <v>621</v>
      </c>
      <c r="V394" s="107" t="s">
        <v>621</v>
      </c>
      <c r="W394" s="107" t="s">
        <v>623</v>
      </c>
      <c r="X394" s="107" t="s">
        <v>621</v>
      </c>
      <c r="Y394" s="107" t="s">
        <v>621</v>
      </c>
      <c r="Z394" s="107" t="s">
        <v>621</v>
      </c>
      <c r="AA394" s="107" t="s">
        <v>621</v>
      </c>
      <c r="AB394" s="107" t="s">
        <v>623</v>
      </c>
      <c r="AC394" s="107" t="s">
        <v>622</v>
      </c>
      <c r="AD394" s="107" t="s">
        <v>621</v>
      </c>
      <c r="AE394" s="107" t="s">
        <v>621</v>
      </c>
      <c r="AF394" s="107" t="s">
        <v>621</v>
      </c>
      <c r="AG394" s="107" t="s">
        <v>622</v>
      </c>
      <c r="AH394" s="107" t="s">
        <v>621</v>
      </c>
      <c r="AI394" s="107" t="s">
        <v>621</v>
      </c>
      <c r="AJ394" s="107" t="s">
        <v>621</v>
      </c>
      <c r="AK394" s="107" t="s">
        <v>621</v>
      </c>
      <c r="AL394" s="107" t="s">
        <v>621</v>
      </c>
      <c r="AM394" s="107" t="s">
        <v>621</v>
      </c>
      <c r="AN394" s="107" t="s">
        <v>622</v>
      </c>
      <c r="AO394" s="107" t="s">
        <v>622</v>
      </c>
      <c r="AP394" s="107" t="s">
        <v>621</v>
      </c>
      <c r="AQ394" s="107" t="s">
        <v>621</v>
      </c>
      <c r="AR394" s="107" t="s">
        <v>621</v>
      </c>
      <c r="AS394" s="107" t="s">
        <v>621</v>
      </c>
      <c r="AT394" s="107" t="s">
        <v>621</v>
      </c>
      <c r="AU394" s="107" t="s">
        <v>621</v>
      </c>
      <c r="AV394" s="107" t="s">
        <v>621</v>
      </c>
      <c r="AW394" s="107" t="s">
        <v>620</v>
      </c>
      <c r="AX394" s="107" t="s">
        <v>622</v>
      </c>
      <c r="AY394" s="107" t="s">
        <v>621</v>
      </c>
      <c r="AZ394" s="107" t="s">
        <v>620</v>
      </c>
      <c r="BA394" s="107" t="s">
        <v>621</v>
      </c>
      <c r="BC394" s="107">
        <f t="shared" si="36"/>
        <v>36</v>
      </c>
      <c r="BD394" s="107">
        <f t="shared" si="37"/>
        <v>7</v>
      </c>
      <c r="BE394" s="107">
        <f t="shared" si="38"/>
        <v>2</v>
      </c>
      <c r="BF394" s="107">
        <f t="shared" si="39"/>
        <v>5</v>
      </c>
      <c r="BG394" s="107">
        <f t="shared" si="40"/>
        <v>0</v>
      </c>
      <c r="BH394" s="107">
        <f t="shared" si="41"/>
        <v>45</v>
      </c>
    </row>
    <row r="395" spans="1:60" x14ac:dyDescent="0.25">
      <c r="A395" s="104">
        <v>1418</v>
      </c>
      <c r="B395" s="69" t="s">
        <v>398</v>
      </c>
      <c r="C395" s="69" t="s">
        <v>380</v>
      </c>
      <c r="D395" s="107" t="s">
        <v>621</v>
      </c>
      <c r="E395" s="107" t="s">
        <v>621</v>
      </c>
      <c r="F395" s="107" t="s">
        <v>621</v>
      </c>
      <c r="G395" s="107" t="s">
        <v>621</v>
      </c>
      <c r="H395" s="107" t="s">
        <v>621</v>
      </c>
      <c r="I395" s="107" t="s">
        <v>621</v>
      </c>
      <c r="J395" s="107" t="s">
        <v>622</v>
      </c>
      <c r="K395" s="107" t="s">
        <v>622</v>
      </c>
      <c r="L395" s="107" t="s">
        <v>622</v>
      </c>
      <c r="M395" s="107" t="s">
        <v>623</v>
      </c>
      <c r="N395" s="107" t="s">
        <v>622</v>
      </c>
      <c r="O395" s="107" t="s">
        <v>621</v>
      </c>
      <c r="P395" s="107" t="s">
        <v>621</v>
      </c>
      <c r="Q395" s="107" t="s">
        <v>621</v>
      </c>
      <c r="R395" s="107" t="s">
        <v>623</v>
      </c>
      <c r="S395" s="107" t="s">
        <v>621</v>
      </c>
      <c r="T395" s="107" t="s">
        <v>621</v>
      </c>
      <c r="U395" s="107" t="s">
        <v>621</v>
      </c>
      <c r="V395" s="107" t="s">
        <v>621</v>
      </c>
      <c r="W395" s="107" t="s">
        <v>621</v>
      </c>
      <c r="X395" s="107" t="s">
        <v>621</v>
      </c>
      <c r="Y395" s="107" t="s">
        <v>621</v>
      </c>
      <c r="Z395" s="107" t="s">
        <v>621</v>
      </c>
      <c r="AA395" s="107" t="s">
        <v>622</v>
      </c>
      <c r="AB395" s="107" t="s">
        <v>621</v>
      </c>
      <c r="AC395" s="107" t="s">
        <v>622</v>
      </c>
      <c r="AD395" s="107" t="s">
        <v>621</v>
      </c>
      <c r="AE395" s="107" t="s">
        <v>623</v>
      </c>
      <c r="AF395" s="107" t="s">
        <v>621</v>
      </c>
      <c r="AG395" s="107" t="s">
        <v>622</v>
      </c>
      <c r="AH395" s="107" t="s">
        <v>621</v>
      </c>
      <c r="AI395" s="107" t="s">
        <v>621</v>
      </c>
      <c r="AJ395" s="107" t="s">
        <v>623</v>
      </c>
      <c r="AK395" s="107" t="s">
        <v>623</v>
      </c>
      <c r="AL395" s="107" t="s">
        <v>621</v>
      </c>
      <c r="AM395" s="107" t="s">
        <v>621</v>
      </c>
      <c r="AN395" s="107" t="s">
        <v>622</v>
      </c>
      <c r="AO395" s="107" t="s">
        <v>622</v>
      </c>
      <c r="AP395" s="107" t="s">
        <v>620</v>
      </c>
      <c r="AQ395" s="107" t="s">
        <v>621</v>
      </c>
      <c r="AR395" s="107" t="s">
        <v>623</v>
      </c>
      <c r="AS395" s="107" t="s">
        <v>621</v>
      </c>
      <c r="AT395" s="107" t="s">
        <v>621</v>
      </c>
      <c r="AU395" s="107" t="s">
        <v>621</v>
      </c>
      <c r="AV395" s="107" t="s">
        <v>621</v>
      </c>
      <c r="AW395" s="107" t="s">
        <v>620</v>
      </c>
      <c r="AX395" s="107" t="s">
        <v>621</v>
      </c>
      <c r="AY395" s="107" t="s">
        <v>621</v>
      </c>
      <c r="AZ395" s="107" t="s">
        <v>621</v>
      </c>
      <c r="BA395" s="107" t="s">
        <v>621</v>
      </c>
      <c r="BC395" s="107">
        <f t="shared" si="36"/>
        <v>33</v>
      </c>
      <c r="BD395" s="107">
        <f t="shared" si="37"/>
        <v>9</v>
      </c>
      <c r="BE395" s="107">
        <f t="shared" si="38"/>
        <v>2</v>
      </c>
      <c r="BF395" s="107">
        <f t="shared" si="39"/>
        <v>6</v>
      </c>
      <c r="BG395" s="107">
        <f t="shared" si="40"/>
        <v>0</v>
      </c>
      <c r="BH395" s="107">
        <f t="shared" si="41"/>
        <v>44</v>
      </c>
    </row>
    <row r="396" spans="1:60" x14ac:dyDescent="0.25">
      <c r="A396" s="104">
        <v>1419</v>
      </c>
      <c r="B396" s="69" t="s">
        <v>399</v>
      </c>
      <c r="C396" s="69" t="s">
        <v>380</v>
      </c>
      <c r="D396" s="107" t="s">
        <v>621</v>
      </c>
      <c r="E396" s="107" t="s">
        <v>621</v>
      </c>
      <c r="F396" s="107" t="s">
        <v>621</v>
      </c>
      <c r="G396" s="107" t="s">
        <v>621</v>
      </c>
      <c r="H396" s="107" t="s">
        <v>621</v>
      </c>
      <c r="I396" s="107" t="s">
        <v>621</v>
      </c>
      <c r="J396" s="107" t="s">
        <v>621</v>
      </c>
      <c r="K396" s="107" t="s">
        <v>622</v>
      </c>
      <c r="L396" s="107" t="s">
        <v>622</v>
      </c>
      <c r="M396" s="107" t="s">
        <v>623</v>
      </c>
      <c r="N396" s="107" t="s">
        <v>620</v>
      </c>
      <c r="O396" s="107" t="s">
        <v>621</v>
      </c>
      <c r="P396" s="107" t="s">
        <v>621</v>
      </c>
      <c r="Q396" s="107" t="s">
        <v>621</v>
      </c>
      <c r="R396" s="107" t="s">
        <v>623</v>
      </c>
      <c r="S396" s="107" t="s">
        <v>623</v>
      </c>
      <c r="T396" s="107" t="s">
        <v>621</v>
      </c>
      <c r="U396" s="107" t="s">
        <v>621</v>
      </c>
      <c r="V396" s="107" t="s">
        <v>621</v>
      </c>
      <c r="W396" s="107" t="s">
        <v>621</v>
      </c>
      <c r="X396" s="107" t="s">
        <v>621</v>
      </c>
      <c r="Y396" s="107" t="s">
        <v>620</v>
      </c>
      <c r="Z396" s="107" t="s">
        <v>623</v>
      </c>
      <c r="AA396" s="107" t="s">
        <v>621</v>
      </c>
      <c r="AB396" s="107" t="s">
        <v>621</v>
      </c>
      <c r="AC396" s="107" t="s">
        <v>623</v>
      </c>
      <c r="AD396" s="107" t="s">
        <v>621</v>
      </c>
      <c r="AE396" s="107" t="s">
        <v>623</v>
      </c>
      <c r="AF396" s="107" t="s">
        <v>621</v>
      </c>
      <c r="AG396" s="107" t="s">
        <v>622</v>
      </c>
      <c r="AH396" s="107" t="s">
        <v>621</v>
      </c>
      <c r="AI396" s="107" t="s">
        <v>621</v>
      </c>
      <c r="AJ396" s="107" t="s">
        <v>621</v>
      </c>
      <c r="AK396" s="107" t="s">
        <v>621</v>
      </c>
      <c r="AL396" s="107" t="s">
        <v>621</v>
      </c>
      <c r="AM396" s="107" t="s">
        <v>621</v>
      </c>
      <c r="AN396" s="107" t="s">
        <v>621</v>
      </c>
      <c r="AO396" s="107" t="s">
        <v>622</v>
      </c>
      <c r="AP396" s="107" t="s">
        <v>622</v>
      </c>
      <c r="AQ396" s="107" t="s">
        <v>621</v>
      </c>
      <c r="AR396" s="107" t="s">
        <v>621</v>
      </c>
      <c r="AS396" s="107" t="s">
        <v>621</v>
      </c>
      <c r="AT396" s="107" t="s">
        <v>621</v>
      </c>
      <c r="AU396" s="107" t="s">
        <v>621</v>
      </c>
      <c r="AV396" s="107" t="s">
        <v>621</v>
      </c>
      <c r="AW396" s="107" t="s">
        <v>621</v>
      </c>
      <c r="AX396" s="107" t="s">
        <v>622</v>
      </c>
      <c r="AY396" s="107" t="s">
        <v>623</v>
      </c>
      <c r="AZ396" s="107" t="s">
        <v>620</v>
      </c>
      <c r="BA396" s="107" t="s">
        <v>621</v>
      </c>
      <c r="BC396" s="107">
        <f t="shared" si="36"/>
        <v>34</v>
      </c>
      <c r="BD396" s="107">
        <f t="shared" si="37"/>
        <v>6</v>
      </c>
      <c r="BE396" s="107">
        <f t="shared" si="38"/>
        <v>3</v>
      </c>
      <c r="BF396" s="107">
        <f t="shared" si="39"/>
        <v>7</v>
      </c>
      <c r="BG396" s="107">
        <f t="shared" si="40"/>
        <v>0</v>
      </c>
      <c r="BH396" s="107">
        <f t="shared" si="41"/>
        <v>43</v>
      </c>
    </row>
    <row r="397" spans="1:60" x14ac:dyDescent="0.25">
      <c r="A397" s="104">
        <v>1420</v>
      </c>
      <c r="B397" s="69" t="s">
        <v>400</v>
      </c>
      <c r="C397" s="69" t="s">
        <v>380</v>
      </c>
      <c r="D397" s="107" t="s">
        <v>621</v>
      </c>
      <c r="E397" s="107" t="s">
        <v>621</v>
      </c>
      <c r="F397" s="107" t="s">
        <v>621</v>
      </c>
      <c r="G397" s="107" t="s">
        <v>621</v>
      </c>
      <c r="H397" s="107" t="s">
        <v>621</v>
      </c>
      <c r="I397" s="107" t="s">
        <v>621</v>
      </c>
      <c r="J397" s="107" t="s">
        <v>621</v>
      </c>
      <c r="K397" s="107" t="s">
        <v>622</v>
      </c>
      <c r="L397" s="107" t="s">
        <v>622</v>
      </c>
      <c r="M397" s="107" t="s">
        <v>621</v>
      </c>
      <c r="N397" s="107" t="s">
        <v>622</v>
      </c>
      <c r="O397" s="107" t="s">
        <v>621</v>
      </c>
      <c r="P397" s="107" t="s">
        <v>621</v>
      </c>
      <c r="Q397" s="107" t="s">
        <v>621</v>
      </c>
      <c r="R397" s="107" t="s">
        <v>623</v>
      </c>
      <c r="S397" s="107" t="s">
        <v>621</v>
      </c>
      <c r="T397" s="107" t="s">
        <v>621</v>
      </c>
      <c r="U397" s="107" t="s">
        <v>621</v>
      </c>
      <c r="V397" s="107" t="s">
        <v>621</v>
      </c>
      <c r="W397" s="107" t="s">
        <v>621</v>
      </c>
      <c r="X397" s="107" t="s">
        <v>621</v>
      </c>
      <c r="Y397" s="107" t="s">
        <v>621</v>
      </c>
      <c r="Z397" s="107" t="s">
        <v>621</v>
      </c>
      <c r="AA397" s="107" t="s">
        <v>621</v>
      </c>
      <c r="AB397" s="107" t="s">
        <v>623</v>
      </c>
      <c r="AC397" s="107" t="s">
        <v>622</v>
      </c>
      <c r="AD397" s="107" t="s">
        <v>621</v>
      </c>
      <c r="AE397" s="107" t="s">
        <v>621</v>
      </c>
      <c r="AF397" s="107" t="s">
        <v>621</v>
      </c>
      <c r="AG397" s="107" t="s">
        <v>621</v>
      </c>
      <c r="AH397" s="107" t="s">
        <v>621</v>
      </c>
      <c r="AI397" s="107" t="s">
        <v>621</v>
      </c>
      <c r="AJ397" s="107" t="s">
        <v>621</v>
      </c>
      <c r="AK397" s="107" t="s">
        <v>621</v>
      </c>
      <c r="AL397" s="107" t="s">
        <v>621</v>
      </c>
      <c r="AM397" s="107" t="s">
        <v>621</v>
      </c>
      <c r="AN397" s="107" t="s">
        <v>622</v>
      </c>
      <c r="AO397" s="107" t="s">
        <v>622</v>
      </c>
      <c r="AP397" s="107" t="s">
        <v>622</v>
      </c>
      <c r="AQ397" s="107" t="s">
        <v>621</v>
      </c>
      <c r="AR397" s="107" t="s">
        <v>621</v>
      </c>
      <c r="AS397" s="107" t="s">
        <v>621</v>
      </c>
      <c r="AT397" s="107" t="s">
        <v>621</v>
      </c>
      <c r="AU397" s="107" t="s">
        <v>621</v>
      </c>
      <c r="AV397" s="107" t="s">
        <v>623</v>
      </c>
      <c r="AW397" s="107" t="s">
        <v>621</v>
      </c>
      <c r="AX397" s="107" t="s">
        <v>621</v>
      </c>
      <c r="AY397" s="107" t="s">
        <v>621</v>
      </c>
      <c r="AZ397" s="107" t="s">
        <v>621</v>
      </c>
      <c r="BA397" s="107" t="s">
        <v>621</v>
      </c>
      <c r="BC397" s="107">
        <f t="shared" si="36"/>
        <v>40</v>
      </c>
      <c r="BD397" s="107">
        <f t="shared" si="37"/>
        <v>7</v>
      </c>
      <c r="BE397" s="107">
        <f t="shared" si="38"/>
        <v>0</v>
      </c>
      <c r="BF397" s="107">
        <f t="shared" si="39"/>
        <v>3</v>
      </c>
      <c r="BG397" s="107">
        <f t="shared" si="40"/>
        <v>0</v>
      </c>
      <c r="BH397" s="107">
        <f t="shared" si="41"/>
        <v>47</v>
      </c>
    </row>
    <row r="398" spans="1:60" x14ac:dyDescent="0.25">
      <c r="A398" s="104">
        <v>1421</v>
      </c>
      <c r="B398" s="69" t="s">
        <v>401</v>
      </c>
      <c r="C398" s="69" t="s">
        <v>380</v>
      </c>
      <c r="D398" s="107" t="s">
        <v>621</v>
      </c>
      <c r="E398" s="107" t="s">
        <v>621</v>
      </c>
      <c r="F398" s="107" t="s">
        <v>621</v>
      </c>
      <c r="G398" s="107" t="s">
        <v>621</v>
      </c>
      <c r="H398" s="107" t="s">
        <v>621</v>
      </c>
      <c r="I398" s="107" t="s">
        <v>623</v>
      </c>
      <c r="J398" s="107" t="s">
        <v>621</v>
      </c>
      <c r="K398" s="107" t="s">
        <v>622</v>
      </c>
      <c r="L398" s="107" t="s">
        <v>622</v>
      </c>
      <c r="M398" s="107" t="s">
        <v>621</v>
      </c>
      <c r="N398" s="107" t="s">
        <v>620</v>
      </c>
      <c r="O398" s="107" t="s">
        <v>621</v>
      </c>
      <c r="P398" s="107" t="s">
        <v>621</v>
      </c>
      <c r="Q398" s="107" t="s">
        <v>621</v>
      </c>
      <c r="R398" s="107" t="s">
        <v>623</v>
      </c>
      <c r="S398" s="107" t="s">
        <v>621</v>
      </c>
      <c r="T398" s="107" t="s">
        <v>621</v>
      </c>
      <c r="U398" s="107" t="s">
        <v>621</v>
      </c>
      <c r="V398" s="107" t="s">
        <v>621</v>
      </c>
      <c r="W398" s="107" t="s">
        <v>621</v>
      </c>
      <c r="X398" s="107" t="s">
        <v>621</v>
      </c>
      <c r="Y398" s="107" t="s">
        <v>620</v>
      </c>
      <c r="Z398" s="107" t="s">
        <v>623</v>
      </c>
      <c r="AA398" s="107" t="s">
        <v>622</v>
      </c>
      <c r="AB398" s="107" t="s">
        <v>623</v>
      </c>
      <c r="AC398" s="107" t="s">
        <v>622</v>
      </c>
      <c r="AD398" s="107" t="s">
        <v>620</v>
      </c>
      <c r="AE398" s="107" t="s">
        <v>621</v>
      </c>
      <c r="AF398" s="107" t="s">
        <v>621</v>
      </c>
      <c r="AG398" s="107" t="s">
        <v>622</v>
      </c>
      <c r="AH398" s="107" t="s">
        <v>621</v>
      </c>
      <c r="AI398" s="107" t="s">
        <v>621</v>
      </c>
      <c r="AJ398" s="107" t="s">
        <v>620</v>
      </c>
      <c r="AK398" s="107" t="s">
        <v>620</v>
      </c>
      <c r="AL398" s="107" t="s">
        <v>621</v>
      </c>
      <c r="AM398" s="107" t="s">
        <v>621</v>
      </c>
      <c r="AN398" s="107" t="s">
        <v>622</v>
      </c>
      <c r="AO398" s="107" t="s">
        <v>623</v>
      </c>
      <c r="AP398" s="107" t="s">
        <v>621</v>
      </c>
      <c r="AQ398" s="107" t="s">
        <v>621</v>
      </c>
      <c r="AR398" s="107" t="s">
        <v>621</v>
      </c>
      <c r="AS398" s="107" t="s">
        <v>621</v>
      </c>
      <c r="AT398" s="107" t="s">
        <v>621</v>
      </c>
      <c r="AU398" s="107" t="s">
        <v>623</v>
      </c>
      <c r="AV398" s="107" t="s">
        <v>621</v>
      </c>
      <c r="AW398" s="107" t="s">
        <v>623</v>
      </c>
      <c r="AX398" s="107" t="s">
        <v>621</v>
      </c>
      <c r="AY398" s="107" t="s">
        <v>621</v>
      </c>
      <c r="AZ398" s="107" t="s">
        <v>621</v>
      </c>
      <c r="BA398" s="107" t="s">
        <v>621</v>
      </c>
      <c r="BC398" s="107">
        <f t="shared" si="36"/>
        <v>32</v>
      </c>
      <c r="BD398" s="107">
        <f t="shared" si="37"/>
        <v>6</v>
      </c>
      <c r="BE398" s="107">
        <f t="shared" si="38"/>
        <v>5</v>
      </c>
      <c r="BF398" s="107">
        <f t="shared" si="39"/>
        <v>7</v>
      </c>
      <c r="BG398" s="107">
        <f t="shared" si="40"/>
        <v>0</v>
      </c>
      <c r="BH398" s="107">
        <f t="shared" si="41"/>
        <v>43</v>
      </c>
    </row>
    <row r="399" spans="1:60" x14ac:dyDescent="0.25">
      <c r="A399" s="104">
        <v>1422</v>
      </c>
      <c r="B399" s="69" t="s">
        <v>403</v>
      </c>
      <c r="C399" s="69" t="s">
        <v>380</v>
      </c>
      <c r="D399" s="107" t="s">
        <v>621</v>
      </c>
      <c r="E399" s="107" t="s">
        <v>621</v>
      </c>
      <c r="F399" s="107" t="s">
        <v>621</v>
      </c>
      <c r="G399" s="107" t="s">
        <v>621</v>
      </c>
      <c r="H399" s="107" t="s">
        <v>621</v>
      </c>
      <c r="I399" s="107" t="s">
        <v>621</v>
      </c>
      <c r="J399" s="107" t="s">
        <v>621</v>
      </c>
      <c r="K399" s="107" t="s">
        <v>622</v>
      </c>
      <c r="L399" s="107" t="s">
        <v>622</v>
      </c>
      <c r="M399" s="107" t="s">
        <v>621</v>
      </c>
      <c r="N399" s="107" t="s">
        <v>622</v>
      </c>
      <c r="O399" s="107" t="s">
        <v>621</v>
      </c>
      <c r="P399" s="107" t="s">
        <v>621</v>
      </c>
      <c r="Q399" s="107" t="s">
        <v>621</v>
      </c>
      <c r="R399" s="107" t="s">
        <v>623</v>
      </c>
      <c r="S399" s="107" t="s">
        <v>621</v>
      </c>
      <c r="T399" s="107" t="s">
        <v>621</v>
      </c>
      <c r="U399" s="107" t="s">
        <v>621</v>
      </c>
      <c r="V399" s="107" t="s">
        <v>621</v>
      </c>
      <c r="W399" s="107" t="s">
        <v>621</v>
      </c>
      <c r="X399" s="107" t="s">
        <v>621</v>
      </c>
      <c r="Y399" s="107" t="s">
        <v>621</v>
      </c>
      <c r="Z399" s="107" t="s">
        <v>623</v>
      </c>
      <c r="AA399" s="107" t="s">
        <v>622</v>
      </c>
      <c r="AB399" s="107" t="s">
        <v>621</v>
      </c>
      <c r="AC399" s="107" t="s">
        <v>622</v>
      </c>
      <c r="AD399" s="107" t="s">
        <v>621</v>
      </c>
      <c r="AE399" s="107" t="s">
        <v>621</v>
      </c>
      <c r="AF399" s="107" t="s">
        <v>621</v>
      </c>
      <c r="AG399" s="107" t="s">
        <v>621</v>
      </c>
      <c r="AH399" s="107" t="s">
        <v>621</v>
      </c>
      <c r="AI399" s="107" t="s">
        <v>621</v>
      </c>
      <c r="AJ399" s="107" t="s">
        <v>623</v>
      </c>
      <c r="AK399" s="107" t="s">
        <v>623</v>
      </c>
      <c r="AL399" s="107" t="s">
        <v>621</v>
      </c>
      <c r="AM399" s="107" t="s">
        <v>621</v>
      </c>
      <c r="AN399" s="107" t="s">
        <v>622</v>
      </c>
      <c r="AO399" s="107" t="s">
        <v>622</v>
      </c>
      <c r="AP399" s="107" t="s">
        <v>621</v>
      </c>
      <c r="AQ399" s="107" t="s">
        <v>621</v>
      </c>
      <c r="AR399" s="107" t="s">
        <v>621</v>
      </c>
      <c r="AS399" s="107" t="s">
        <v>621</v>
      </c>
      <c r="AT399" s="107" t="s">
        <v>621</v>
      </c>
      <c r="AU399" s="107" t="s">
        <v>623</v>
      </c>
      <c r="AV399" s="107" t="s">
        <v>621</v>
      </c>
      <c r="AW399" s="107" t="s">
        <v>623</v>
      </c>
      <c r="AX399" s="107" t="s">
        <v>621</v>
      </c>
      <c r="AY399" s="107" t="s">
        <v>621</v>
      </c>
      <c r="AZ399" s="107" t="s">
        <v>621</v>
      </c>
      <c r="BA399" s="107" t="s">
        <v>621</v>
      </c>
      <c r="BC399" s="107">
        <f t="shared" si="36"/>
        <v>37</v>
      </c>
      <c r="BD399" s="107">
        <f t="shared" si="37"/>
        <v>7</v>
      </c>
      <c r="BE399" s="107">
        <f t="shared" si="38"/>
        <v>0</v>
      </c>
      <c r="BF399" s="107">
        <f t="shared" si="39"/>
        <v>6</v>
      </c>
      <c r="BG399" s="107">
        <f t="shared" si="40"/>
        <v>0</v>
      </c>
      <c r="BH399" s="107">
        <f t="shared" si="41"/>
        <v>44</v>
      </c>
    </row>
    <row r="400" spans="1:60" x14ac:dyDescent="0.25">
      <c r="A400" s="104">
        <v>1423</v>
      </c>
      <c r="B400" s="69" t="s">
        <v>402</v>
      </c>
      <c r="C400" s="69" t="s">
        <v>380</v>
      </c>
      <c r="D400" s="107" t="s">
        <v>621</v>
      </c>
      <c r="E400" s="107" t="s">
        <v>621</v>
      </c>
      <c r="F400" s="107" t="s">
        <v>621</v>
      </c>
      <c r="G400" s="107" t="s">
        <v>623</v>
      </c>
      <c r="H400" s="107" t="s">
        <v>621</v>
      </c>
      <c r="I400" s="107" t="s">
        <v>621</v>
      </c>
      <c r="J400" s="107" t="s">
        <v>621</v>
      </c>
      <c r="K400" s="107" t="s">
        <v>621</v>
      </c>
      <c r="L400" s="107" t="s">
        <v>622</v>
      </c>
      <c r="M400" s="107" t="s">
        <v>621</v>
      </c>
      <c r="N400" s="107" t="s">
        <v>622</v>
      </c>
      <c r="O400" s="107" t="s">
        <v>621</v>
      </c>
      <c r="P400" s="107" t="s">
        <v>621</v>
      </c>
      <c r="Q400" s="107" t="s">
        <v>621</v>
      </c>
      <c r="R400" s="107" t="s">
        <v>623</v>
      </c>
      <c r="S400" s="107" t="s">
        <v>621</v>
      </c>
      <c r="T400" s="107" t="s">
        <v>621</v>
      </c>
      <c r="U400" s="107" t="s">
        <v>621</v>
      </c>
      <c r="V400" s="107" t="s">
        <v>621</v>
      </c>
      <c r="W400" s="107" t="s">
        <v>621</v>
      </c>
      <c r="X400" s="107" t="s">
        <v>621</v>
      </c>
      <c r="Y400" s="107" t="s">
        <v>620</v>
      </c>
      <c r="Z400" s="107" t="s">
        <v>621</v>
      </c>
      <c r="AA400" s="107" t="s">
        <v>622</v>
      </c>
      <c r="AB400" s="107" t="s">
        <v>621</v>
      </c>
      <c r="AC400" s="107" t="s">
        <v>622</v>
      </c>
      <c r="AD400" s="107" t="s">
        <v>621</v>
      </c>
      <c r="AE400" s="107" t="s">
        <v>623</v>
      </c>
      <c r="AF400" s="107" t="s">
        <v>621</v>
      </c>
      <c r="AG400" s="107" t="s">
        <v>621</v>
      </c>
      <c r="AH400" s="107" t="s">
        <v>621</v>
      </c>
      <c r="AI400" s="107" t="s">
        <v>621</v>
      </c>
      <c r="AJ400" s="107" t="s">
        <v>623</v>
      </c>
      <c r="AK400" s="107" t="s">
        <v>623</v>
      </c>
      <c r="AL400" s="107" t="s">
        <v>621</v>
      </c>
      <c r="AM400" s="107" t="s">
        <v>621</v>
      </c>
      <c r="AN400" s="107" t="s">
        <v>622</v>
      </c>
      <c r="AO400" s="107" t="s">
        <v>622</v>
      </c>
      <c r="AP400" s="107" t="s">
        <v>621</v>
      </c>
      <c r="AQ400" s="107" t="s">
        <v>621</v>
      </c>
      <c r="AR400" s="107" t="s">
        <v>621</v>
      </c>
      <c r="AS400" s="107" t="s">
        <v>621</v>
      </c>
      <c r="AT400" s="107" t="s">
        <v>621</v>
      </c>
      <c r="AU400" s="107" t="s">
        <v>623</v>
      </c>
      <c r="AV400" s="107" t="s">
        <v>621</v>
      </c>
      <c r="AW400" s="107" t="s">
        <v>623</v>
      </c>
      <c r="AX400" s="107" t="s">
        <v>621</v>
      </c>
      <c r="AY400" s="107" t="s">
        <v>621</v>
      </c>
      <c r="AZ400" s="107" t="s">
        <v>621</v>
      </c>
      <c r="BA400" s="107" t="s">
        <v>621</v>
      </c>
      <c r="BC400" s="107">
        <f t="shared" si="36"/>
        <v>36</v>
      </c>
      <c r="BD400" s="107">
        <f t="shared" si="37"/>
        <v>6</v>
      </c>
      <c r="BE400" s="107">
        <f t="shared" si="38"/>
        <v>1</v>
      </c>
      <c r="BF400" s="107">
        <f t="shared" si="39"/>
        <v>7</v>
      </c>
      <c r="BG400" s="107">
        <f t="shared" si="40"/>
        <v>0</v>
      </c>
      <c r="BH400" s="107">
        <f t="shared" si="41"/>
        <v>43</v>
      </c>
    </row>
    <row r="401" spans="1:60" x14ac:dyDescent="0.25">
      <c r="A401" s="104">
        <v>1424</v>
      </c>
      <c r="B401" s="69" t="s">
        <v>404</v>
      </c>
      <c r="C401" s="69" t="s">
        <v>380</v>
      </c>
      <c r="D401" s="107" t="s">
        <v>621</v>
      </c>
      <c r="E401" s="107" t="s">
        <v>621</v>
      </c>
      <c r="F401" s="107" t="s">
        <v>621</v>
      </c>
      <c r="G401" s="107" t="s">
        <v>621</v>
      </c>
      <c r="H401" s="107" t="s">
        <v>621</v>
      </c>
      <c r="I401" s="107" t="s">
        <v>621</v>
      </c>
      <c r="J401" s="107" t="s">
        <v>621</v>
      </c>
      <c r="K401" s="107" t="s">
        <v>622</v>
      </c>
      <c r="L401" s="107" t="s">
        <v>622</v>
      </c>
      <c r="M401" s="107" t="s">
        <v>621</v>
      </c>
      <c r="N401" s="107" t="s">
        <v>621</v>
      </c>
      <c r="O401" s="107" t="s">
        <v>621</v>
      </c>
      <c r="P401" s="107" t="s">
        <v>621</v>
      </c>
      <c r="Q401" s="107" t="s">
        <v>621</v>
      </c>
      <c r="R401" s="107" t="s">
        <v>623</v>
      </c>
      <c r="S401" s="107" t="s">
        <v>621</v>
      </c>
      <c r="T401" s="107" t="s">
        <v>621</v>
      </c>
      <c r="U401" s="107" t="s">
        <v>621</v>
      </c>
      <c r="V401" s="107" t="s">
        <v>621</v>
      </c>
      <c r="W401" s="107" t="s">
        <v>621</v>
      </c>
      <c r="X401" s="107" t="s">
        <v>621</v>
      </c>
      <c r="Y401" s="107" t="s">
        <v>621</v>
      </c>
      <c r="Z401" s="107" t="s">
        <v>621</v>
      </c>
      <c r="AA401" s="107" t="s">
        <v>621</v>
      </c>
      <c r="AB401" s="107" t="s">
        <v>623</v>
      </c>
      <c r="AC401" s="107" t="s">
        <v>622</v>
      </c>
      <c r="AD401" s="107" t="s">
        <v>621</v>
      </c>
      <c r="AE401" s="107" t="s">
        <v>621</v>
      </c>
      <c r="AF401" s="107" t="s">
        <v>621</v>
      </c>
      <c r="AG401" s="107" t="s">
        <v>621</v>
      </c>
      <c r="AH401" s="107" t="s">
        <v>621</v>
      </c>
      <c r="AI401" s="107" t="s">
        <v>621</v>
      </c>
      <c r="AJ401" s="107" t="s">
        <v>620</v>
      </c>
      <c r="AK401" s="107" t="s">
        <v>620</v>
      </c>
      <c r="AL401" s="107" t="s">
        <v>621</v>
      </c>
      <c r="AM401" s="107" t="s">
        <v>621</v>
      </c>
      <c r="AN401" s="107" t="s">
        <v>621</v>
      </c>
      <c r="AO401" s="107" t="s">
        <v>621</v>
      </c>
      <c r="AP401" s="107" t="s">
        <v>621</v>
      </c>
      <c r="AQ401" s="107" t="s">
        <v>621</v>
      </c>
      <c r="AR401" s="107" t="s">
        <v>621</v>
      </c>
      <c r="AS401" s="107" t="s">
        <v>621</v>
      </c>
      <c r="AT401" s="107" t="s">
        <v>621</v>
      </c>
      <c r="AU401" s="107" t="s">
        <v>623</v>
      </c>
      <c r="AV401" s="107" t="s">
        <v>621</v>
      </c>
      <c r="AW401" s="107" t="s">
        <v>621</v>
      </c>
      <c r="AX401" s="107" t="s">
        <v>621</v>
      </c>
      <c r="AY401" s="107" t="s">
        <v>621</v>
      </c>
      <c r="AZ401" s="107" t="s">
        <v>621</v>
      </c>
      <c r="BA401" s="107" t="s">
        <v>620</v>
      </c>
      <c r="BC401" s="107">
        <f t="shared" si="36"/>
        <v>41</v>
      </c>
      <c r="BD401" s="107">
        <f t="shared" si="37"/>
        <v>3</v>
      </c>
      <c r="BE401" s="107">
        <f t="shared" si="38"/>
        <v>3</v>
      </c>
      <c r="BF401" s="107">
        <f t="shared" si="39"/>
        <v>3</v>
      </c>
      <c r="BG401" s="107">
        <f t="shared" si="40"/>
        <v>0</v>
      </c>
      <c r="BH401" s="107">
        <f t="shared" si="41"/>
        <v>47</v>
      </c>
    </row>
    <row r="402" spans="1:60" x14ac:dyDescent="0.25">
      <c r="A402" s="104">
        <v>1425</v>
      </c>
      <c r="B402" s="69" t="s">
        <v>407</v>
      </c>
      <c r="C402" s="69" t="s">
        <v>380</v>
      </c>
      <c r="D402" s="107" t="s">
        <v>621</v>
      </c>
      <c r="E402" s="107" t="s">
        <v>621</v>
      </c>
      <c r="F402" s="107" t="s">
        <v>621</v>
      </c>
      <c r="G402" s="107" t="s">
        <v>621</v>
      </c>
      <c r="H402" s="107" t="s">
        <v>621</v>
      </c>
      <c r="I402" s="107" t="s">
        <v>621</v>
      </c>
      <c r="J402" s="107" t="s">
        <v>623</v>
      </c>
      <c r="K402" s="107" t="s">
        <v>622</v>
      </c>
      <c r="L402" s="107" t="s">
        <v>622</v>
      </c>
      <c r="M402" s="107" t="s">
        <v>621</v>
      </c>
      <c r="N402" s="107" t="s">
        <v>622</v>
      </c>
      <c r="O402" s="107" t="s">
        <v>621</v>
      </c>
      <c r="P402" s="107" t="s">
        <v>621</v>
      </c>
      <c r="Q402" s="107" t="s">
        <v>621</v>
      </c>
      <c r="R402" s="107" t="s">
        <v>621</v>
      </c>
      <c r="S402" s="107" t="s">
        <v>621</v>
      </c>
      <c r="T402" s="107" t="s">
        <v>621</v>
      </c>
      <c r="U402" s="107" t="s">
        <v>621</v>
      </c>
      <c r="V402" s="107" t="s">
        <v>621</v>
      </c>
      <c r="W402" s="107" t="s">
        <v>621</v>
      </c>
      <c r="X402" s="107" t="s">
        <v>621</v>
      </c>
      <c r="Y402" s="107" t="s">
        <v>621</v>
      </c>
      <c r="Z402" s="107" t="s">
        <v>623</v>
      </c>
      <c r="AA402" s="107" t="s">
        <v>621</v>
      </c>
      <c r="AB402" s="107" t="s">
        <v>621</v>
      </c>
      <c r="AC402" s="107" t="s">
        <v>622</v>
      </c>
      <c r="AD402" s="107" t="s">
        <v>621</v>
      </c>
      <c r="AE402" s="107" t="s">
        <v>621</v>
      </c>
      <c r="AF402" s="107" t="s">
        <v>621</v>
      </c>
      <c r="AG402" s="107" t="s">
        <v>622</v>
      </c>
      <c r="AH402" s="107" t="s">
        <v>621</v>
      </c>
      <c r="AI402" s="107" t="s">
        <v>621</v>
      </c>
      <c r="AJ402" s="107" t="s">
        <v>621</v>
      </c>
      <c r="AK402" s="107" t="s">
        <v>621</v>
      </c>
      <c r="AL402" s="107" t="s">
        <v>621</v>
      </c>
      <c r="AM402" s="107" t="s">
        <v>621</v>
      </c>
      <c r="AN402" s="107" t="s">
        <v>623</v>
      </c>
      <c r="AO402" s="107" t="s">
        <v>622</v>
      </c>
      <c r="AP402" s="107" t="s">
        <v>621</v>
      </c>
      <c r="AQ402" s="107" t="s">
        <v>621</v>
      </c>
      <c r="AR402" s="107" t="s">
        <v>621</v>
      </c>
      <c r="AS402" s="107" t="s">
        <v>621</v>
      </c>
      <c r="AT402" s="107" t="s">
        <v>621</v>
      </c>
      <c r="AU402" s="107" t="s">
        <v>621</v>
      </c>
      <c r="AV402" s="107" t="s">
        <v>621</v>
      </c>
      <c r="AW402" s="107" t="s">
        <v>621</v>
      </c>
      <c r="AX402" s="107" t="s">
        <v>623</v>
      </c>
      <c r="AY402" s="107" t="s">
        <v>621</v>
      </c>
      <c r="AZ402" s="107" t="s">
        <v>621</v>
      </c>
      <c r="BA402" s="107" t="s">
        <v>621</v>
      </c>
      <c r="BC402" s="107">
        <f t="shared" si="36"/>
        <v>40</v>
      </c>
      <c r="BD402" s="107">
        <f t="shared" si="37"/>
        <v>6</v>
      </c>
      <c r="BE402" s="107">
        <f t="shared" si="38"/>
        <v>0</v>
      </c>
      <c r="BF402" s="107">
        <f t="shared" si="39"/>
        <v>4</v>
      </c>
      <c r="BG402" s="107">
        <f t="shared" si="40"/>
        <v>0</v>
      </c>
      <c r="BH402" s="107">
        <f t="shared" si="41"/>
        <v>46</v>
      </c>
    </row>
    <row r="403" spans="1:60" x14ac:dyDescent="0.25">
      <c r="A403" s="104">
        <v>1426</v>
      </c>
      <c r="B403" s="69" t="s">
        <v>405</v>
      </c>
      <c r="C403" s="69" t="s">
        <v>380</v>
      </c>
      <c r="D403" s="107" t="s">
        <v>621</v>
      </c>
      <c r="E403" s="107" t="s">
        <v>621</v>
      </c>
      <c r="F403" s="107" t="s">
        <v>621</v>
      </c>
      <c r="G403" s="107" t="s">
        <v>621</v>
      </c>
      <c r="H403" s="107" t="s">
        <v>621</v>
      </c>
      <c r="I403" s="107" t="s">
        <v>623</v>
      </c>
      <c r="J403" s="107" t="s">
        <v>621</v>
      </c>
      <c r="K403" s="107" t="s">
        <v>622</v>
      </c>
      <c r="L403" s="107" t="s">
        <v>622</v>
      </c>
      <c r="M403" s="107" t="s">
        <v>621</v>
      </c>
      <c r="N403" s="107" t="s">
        <v>622</v>
      </c>
      <c r="O403" s="107" t="s">
        <v>621</v>
      </c>
      <c r="P403" s="107" t="s">
        <v>621</v>
      </c>
      <c r="Q403" s="107" t="s">
        <v>621</v>
      </c>
      <c r="R403" s="107" t="s">
        <v>623</v>
      </c>
      <c r="S403" s="107" t="s">
        <v>621</v>
      </c>
      <c r="T403" s="107" t="s">
        <v>621</v>
      </c>
      <c r="U403" s="107" t="s">
        <v>621</v>
      </c>
      <c r="V403" s="107" t="s">
        <v>621</v>
      </c>
      <c r="W403" s="107" t="s">
        <v>621</v>
      </c>
      <c r="X403" s="107" t="s">
        <v>621</v>
      </c>
      <c r="Y403" s="107" t="s">
        <v>620</v>
      </c>
      <c r="Z403" s="107" t="s">
        <v>623</v>
      </c>
      <c r="AA403" s="107" t="s">
        <v>622</v>
      </c>
      <c r="AB403" s="107" t="s">
        <v>623</v>
      </c>
      <c r="AC403" s="107" t="s">
        <v>622</v>
      </c>
      <c r="AD403" s="107" t="s">
        <v>621</v>
      </c>
      <c r="AE403" s="107" t="s">
        <v>621</v>
      </c>
      <c r="AF403" s="107" t="s">
        <v>621</v>
      </c>
      <c r="AG403" s="107" t="s">
        <v>622</v>
      </c>
      <c r="AH403" s="107" t="s">
        <v>620</v>
      </c>
      <c r="AI403" s="107" t="s">
        <v>623</v>
      </c>
      <c r="AJ403" s="107" t="s">
        <v>623</v>
      </c>
      <c r="AK403" s="107" t="s">
        <v>623</v>
      </c>
      <c r="AL403" s="107" t="s">
        <v>623</v>
      </c>
      <c r="AM403" s="107" t="s">
        <v>621</v>
      </c>
      <c r="AN403" s="107" t="s">
        <v>621</v>
      </c>
      <c r="AO403" s="107" t="s">
        <v>621</v>
      </c>
      <c r="AP403" s="107" t="s">
        <v>622</v>
      </c>
      <c r="AQ403" s="107" t="s">
        <v>621</v>
      </c>
      <c r="AR403" s="107" t="s">
        <v>621</v>
      </c>
      <c r="AS403" s="107" t="s">
        <v>621</v>
      </c>
      <c r="AT403" s="107" t="s">
        <v>621</v>
      </c>
      <c r="AU403" s="107" t="s">
        <v>621</v>
      </c>
      <c r="AV403" s="107" t="s">
        <v>621</v>
      </c>
      <c r="AW403" s="107" t="s">
        <v>621</v>
      </c>
      <c r="AX403" s="107" t="s">
        <v>622</v>
      </c>
      <c r="AY403" s="107" t="s">
        <v>621</v>
      </c>
      <c r="AZ403" s="107" t="s">
        <v>621</v>
      </c>
      <c r="BA403" s="107" t="s">
        <v>620</v>
      </c>
      <c r="BC403" s="107">
        <f t="shared" si="36"/>
        <v>31</v>
      </c>
      <c r="BD403" s="107">
        <f t="shared" si="37"/>
        <v>8</v>
      </c>
      <c r="BE403" s="107">
        <f t="shared" si="38"/>
        <v>3</v>
      </c>
      <c r="BF403" s="107">
        <f t="shared" si="39"/>
        <v>8</v>
      </c>
      <c r="BG403" s="107">
        <f t="shared" si="40"/>
        <v>0</v>
      </c>
      <c r="BH403" s="107">
        <f t="shared" si="41"/>
        <v>42</v>
      </c>
    </row>
    <row r="404" spans="1:60" x14ac:dyDescent="0.25">
      <c r="A404" s="104">
        <v>1427</v>
      </c>
      <c r="B404" s="69" t="s">
        <v>406</v>
      </c>
      <c r="C404" s="69" t="s">
        <v>380</v>
      </c>
      <c r="D404" s="107" t="s">
        <v>621</v>
      </c>
      <c r="E404" s="107" t="s">
        <v>621</v>
      </c>
      <c r="F404" s="107" t="s">
        <v>621</v>
      </c>
      <c r="G404" s="107" t="s">
        <v>623</v>
      </c>
      <c r="H404" s="107" t="s">
        <v>621</v>
      </c>
      <c r="I404" s="107" t="s">
        <v>621</v>
      </c>
      <c r="J404" s="107" t="s">
        <v>621</v>
      </c>
      <c r="K404" s="107" t="s">
        <v>623</v>
      </c>
      <c r="L404" s="107" t="s">
        <v>622</v>
      </c>
      <c r="M404" s="107" t="s">
        <v>621</v>
      </c>
      <c r="N404" s="107" t="s">
        <v>622</v>
      </c>
      <c r="O404" s="107" t="s">
        <v>621</v>
      </c>
      <c r="P404" s="107" t="s">
        <v>621</v>
      </c>
      <c r="Q404" s="107" t="s">
        <v>623</v>
      </c>
      <c r="R404" s="107" t="s">
        <v>621</v>
      </c>
      <c r="S404" s="107" t="s">
        <v>621</v>
      </c>
      <c r="T404" s="107" t="s">
        <v>621</v>
      </c>
      <c r="U404" s="107" t="s">
        <v>621</v>
      </c>
      <c r="V404" s="107" t="s">
        <v>621</v>
      </c>
      <c r="W404" s="107" t="s">
        <v>621</v>
      </c>
      <c r="X404" s="107" t="s">
        <v>621</v>
      </c>
      <c r="Y404" s="107" t="s">
        <v>620</v>
      </c>
      <c r="Z404" s="107" t="s">
        <v>623</v>
      </c>
      <c r="AA404" s="107" t="s">
        <v>622</v>
      </c>
      <c r="AB404" s="107" t="s">
        <v>621</v>
      </c>
      <c r="AC404" s="107" t="s">
        <v>622</v>
      </c>
      <c r="AD404" s="107" t="s">
        <v>620</v>
      </c>
      <c r="AE404" s="107" t="s">
        <v>621</v>
      </c>
      <c r="AF404" s="107" t="s">
        <v>621</v>
      </c>
      <c r="AG404" s="107" t="s">
        <v>622</v>
      </c>
      <c r="AH404" s="107" t="s">
        <v>621</v>
      </c>
      <c r="AI404" s="107" t="s">
        <v>621</v>
      </c>
      <c r="AJ404" s="107" t="s">
        <v>621</v>
      </c>
      <c r="AK404" s="107" t="s">
        <v>621</v>
      </c>
      <c r="AL404" s="107" t="s">
        <v>621</v>
      </c>
      <c r="AM404" s="107" t="s">
        <v>621</v>
      </c>
      <c r="AN404" s="107" t="s">
        <v>622</v>
      </c>
      <c r="AO404" s="107" t="s">
        <v>622</v>
      </c>
      <c r="AP404" s="107" t="s">
        <v>623</v>
      </c>
      <c r="AQ404" s="107" t="s">
        <v>621</v>
      </c>
      <c r="AR404" s="107" t="s">
        <v>621</v>
      </c>
      <c r="AS404" s="107" t="s">
        <v>621</v>
      </c>
      <c r="AT404" s="107" t="s">
        <v>621</v>
      </c>
      <c r="AU404" s="107" t="s">
        <v>621</v>
      </c>
      <c r="AV404" s="107" t="s">
        <v>621</v>
      </c>
      <c r="AW404" s="107" t="s">
        <v>623</v>
      </c>
      <c r="AX404" s="107" t="s">
        <v>621</v>
      </c>
      <c r="AY404" s="107" t="s">
        <v>621</v>
      </c>
      <c r="AZ404" s="107" t="s">
        <v>623</v>
      </c>
      <c r="BA404" s="107" t="s">
        <v>621</v>
      </c>
      <c r="BC404" s="107">
        <f t="shared" si="36"/>
        <v>34</v>
      </c>
      <c r="BD404" s="107">
        <f t="shared" si="37"/>
        <v>7</v>
      </c>
      <c r="BE404" s="107">
        <f t="shared" si="38"/>
        <v>2</v>
      </c>
      <c r="BF404" s="107">
        <f t="shared" si="39"/>
        <v>7</v>
      </c>
      <c r="BG404" s="107">
        <f t="shared" si="40"/>
        <v>0</v>
      </c>
      <c r="BH404" s="107">
        <f t="shared" si="41"/>
        <v>43</v>
      </c>
    </row>
    <row r="405" spans="1:60" x14ac:dyDescent="0.25">
      <c r="A405" s="104">
        <v>1428</v>
      </c>
      <c r="B405" s="69" t="s">
        <v>408</v>
      </c>
      <c r="C405" s="69" t="s">
        <v>380</v>
      </c>
      <c r="D405" s="107" t="s">
        <v>621</v>
      </c>
      <c r="E405" s="107" t="s">
        <v>621</v>
      </c>
      <c r="F405" s="107" t="s">
        <v>621</v>
      </c>
      <c r="G405" s="107" t="s">
        <v>621</v>
      </c>
      <c r="H405" s="107" t="s">
        <v>621</v>
      </c>
      <c r="I405" s="107" t="s">
        <v>621</v>
      </c>
      <c r="J405" s="107" t="s">
        <v>621</v>
      </c>
      <c r="K405" s="107" t="s">
        <v>623</v>
      </c>
      <c r="L405" s="107" t="s">
        <v>622</v>
      </c>
      <c r="M405" s="107" t="s">
        <v>621</v>
      </c>
      <c r="N405" s="107" t="s">
        <v>622</v>
      </c>
      <c r="O405" s="107" t="s">
        <v>621</v>
      </c>
      <c r="P405" s="107" t="s">
        <v>621</v>
      </c>
      <c r="Q405" s="107" t="s">
        <v>621</v>
      </c>
      <c r="R405" s="107" t="s">
        <v>621</v>
      </c>
      <c r="S405" s="107" t="s">
        <v>621</v>
      </c>
      <c r="T405" s="107" t="s">
        <v>621</v>
      </c>
      <c r="U405" s="107" t="s">
        <v>621</v>
      </c>
      <c r="V405" s="107" t="s">
        <v>621</v>
      </c>
      <c r="W405" s="107" t="s">
        <v>621</v>
      </c>
      <c r="X405" s="107" t="s">
        <v>621</v>
      </c>
      <c r="Y405" s="107" t="s">
        <v>622</v>
      </c>
      <c r="Z405" s="107" t="s">
        <v>623</v>
      </c>
      <c r="AA405" s="107" t="s">
        <v>622</v>
      </c>
      <c r="AB405" s="107" t="s">
        <v>623</v>
      </c>
      <c r="AC405" s="107" t="s">
        <v>622</v>
      </c>
      <c r="AD405" s="107" t="s">
        <v>621</v>
      </c>
      <c r="AE405" s="107" t="s">
        <v>621</v>
      </c>
      <c r="AF405" s="107" t="s">
        <v>621</v>
      </c>
      <c r="AG405" s="107" t="s">
        <v>622</v>
      </c>
      <c r="AH405" s="107" t="s">
        <v>621</v>
      </c>
      <c r="AI405" s="107" t="s">
        <v>621</v>
      </c>
      <c r="AJ405" s="107" t="s">
        <v>621</v>
      </c>
      <c r="AK405" s="107" t="s">
        <v>621</v>
      </c>
      <c r="AL405" s="107" t="s">
        <v>621</v>
      </c>
      <c r="AM405" s="107" t="s">
        <v>621</v>
      </c>
      <c r="AN405" s="107" t="s">
        <v>622</v>
      </c>
      <c r="AO405" s="107" t="s">
        <v>622</v>
      </c>
      <c r="AP405" s="107" t="s">
        <v>621</v>
      </c>
      <c r="AQ405" s="107" t="s">
        <v>621</v>
      </c>
      <c r="AR405" s="107" t="s">
        <v>621</v>
      </c>
      <c r="AS405" s="107" t="s">
        <v>621</v>
      </c>
      <c r="AT405" s="107" t="s">
        <v>621</v>
      </c>
      <c r="AU405" s="107" t="s">
        <v>621</v>
      </c>
      <c r="AV405" s="107" t="s">
        <v>621</v>
      </c>
      <c r="AW405" s="107" t="s">
        <v>621</v>
      </c>
      <c r="AX405" s="107" t="s">
        <v>621</v>
      </c>
      <c r="AY405" s="107" t="s">
        <v>621</v>
      </c>
      <c r="AZ405" s="107" t="s">
        <v>620</v>
      </c>
      <c r="BA405" s="107" t="s">
        <v>621</v>
      </c>
      <c r="BC405" s="107">
        <f t="shared" si="36"/>
        <v>38</v>
      </c>
      <c r="BD405" s="107">
        <f t="shared" si="37"/>
        <v>8</v>
      </c>
      <c r="BE405" s="107">
        <f t="shared" si="38"/>
        <v>1</v>
      </c>
      <c r="BF405" s="107">
        <f t="shared" si="39"/>
        <v>3</v>
      </c>
      <c r="BG405" s="107">
        <f t="shared" si="40"/>
        <v>0</v>
      </c>
      <c r="BH405" s="107">
        <f t="shared" si="41"/>
        <v>47</v>
      </c>
    </row>
    <row r="406" spans="1:60" x14ac:dyDescent="0.25">
      <c r="A406" s="104">
        <v>1429</v>
      </c>
      <c r="B406" s="69" t="s">
        <v>409</v>
      </c>
      <c r="C406" s="69" t="s">
        <v>380</v>
      </c>
      <c r="D406" s="107" t="s">
        <v>621</v>
      </c>
      <c r="E406" s="107" t="s">
        <v>621</v>
      </c>
      <c r="F406" s="107" t="s">
        <v>621</v>
      </c>
      <c r="G406" s="107" t="s">
        <v>621</v>
      </c>
      <c r="H406" s="107" t="s">
        <v>621</v>
      </c>
      <c r="I406" s="107" t="s">
        <v>621</v>
      </c>
      <c r="J406" s="107" t="s">
        <v>621</v>
      </c>
      <c r="K406" s="107" t="s">
        <v>621</v>
      </c>
      <c r="L406" s="107" t="s">
        <v>622</v>
      </c>
      <c r="M406" s="107" t="s">
        <v>621</v>
      </c>
      <c r="N406" s="107" t="s">
        <v>621</v>
      </c>
      <c r="O406" s="107" t="s">
        <v>621</v>
      </c>
      <c r="P406" s="107" t="s">
        <v>621</v>
      </c>
      <c r="Q406" s="107" t="s">
        <v>621</v>
      </c>
      <c r="R406" s="107" t="s">
        <v>623</v>
      </c>
      <c r="S406" s="107" t="s">
        <v>623</v>
      </c>
      <c r="T406" s="107" t="s">
        <v>621</v>
      </c>
      <c r="U406" s="107" t="s">
        <v>622</v>
      </c>
      <c r="V406" s="107" t="s">
        <v>621</v>
      </c>
      <c r="W406" s="107" t="s">
        <v>621</v>
      </c>
      <c r="X406" s="107" t="s">
        <v>621</v>
      </c>
      <c r="Y406" s="107" t="s">
        <v>621</v>
      </c>
      <c r="Z406" s="107" t="s">
        <v>621</v>
      </c>
      <c r="AA406" s="107" t="s">
        <v>621</v>
      </c>
      <c r="AB406" s="107" t="s">
        <v>621</v>
      </c>
      <c r="AC406" s="107" t="s">
        <v>622</v>
      </c>
      <c r="AD406" s="107" t="s">
        <v>621</v>
      </c>
      <c r="AE406" s="107" t="s">
        <v>623</v>
      </c>
      <c r="AF406" s="107" t="s">
        <v>621</v>
      </c>
      <c r="AG406" s="107" t="s">
        <v>622</v>
      </c>
      <c r="AH406" s="107" t="s">
        <v>620</v>
      </c>
      <c r="AI406" s="107" t="s">
        <v>621</v>
      </c>
      <c r="AJ406" s="107" t="s">
        <v>620</v>
      </c>
      <c r="AK406" s="107" t="s">
        <v>623</v>
      </c>
      <c r="AL406" s="107" t="s">
        <v>621</v>
      </c>
      <c r="AM406" s="107" t="s">
        <v>621</v>
      </c>
      <c r="AN406" s="107" t="s">
        <v>621</v>
      </c>
      <c r="AO406" s="107" t="s">
        <v>622</v>
      </c>
      <c r="AP406" s="107" t="s">
        <v>621</v>
      </c>
      <c r="AQ406" s="107" t="s">
        <v>621</v>
      </c>
      <c r="AR406" s="107" t="s">
        <v>621</v>
      </c>
      <c r="AS406" s="107" t="s">
        <v>621</v>
      </c>
      <c r="AT406" s="107" t="s">
        <v>621</v>
      </c>
      <c r="AU406" s="107" t="s">
        <v>623</v>
      </c>
      <c r="AV406" s="107" t="s">
        <v>621</v>
      </c>
      <c r="AW406" s="107" t="s">
        <v>623</v>
      </c>
      <c r="AX406" s="107" t="s">
        <v>622</v>
      </c>
      <c r="AY406" s="107" t="s">
        <v>621</v>
      </c>
      <c r="AZ406" s="107" t="s">
        <v>620</v>
      </c>
      <c r="BA406" s="107" t="s">
        <v>621</v>
      </c>
      <c r="BC406" s="107">
        <f t="shared" si="36"/>
        <v>35</v>
      </c>
      <c r="BD406" s="107">
        <f t="shared" si="37"/>
        <v>6</v>
      </c>
      <c r="BE406" s="107">
        <f t="shared" si="38"/>
        <v>3</v>
      </c>
      <c r="BF406" s="107">
        <f t="shared" si="39"/>
        <v>6</v>
      </c>
      <c r="BG406" s="107">
        <f t="shared" si="40"/>
        <v>0</v>
      </c>
      <c r="BH406" s="107">
        <f t="shared" si="41"/>
        <v>44</v>
      </c>
    </row>
    <row r="407" spans="1:60" x14ac:dyDescent="0.25">
      <c r="A407" s="104">
        <v>1430</v>
      </c>
      <c r="B407" s="69" t="s">
        <v>396</v>
      </c>
      <c r="C407" s="69" t="s">
        <v>380</v>
      </c>
      <c r="D407" s="107" t="s">
        <v>621</v>
      </c>
      <c r="E407" s="107" t="s">
        <v>621</v>
      </c>
      <c r="F407" s="107" t="s">
        <v>621</v>
      </c>
      <c r="G407" s="107" t="s">
        <v>621</v>
      </c>
      <c r="H407" s="107" t="s">
        <v>621</v>
      </c>
      <c r="I407" s="107" t="s">
        <v>621</v>
      </c>
      <c r="J407" s="107" t="s">
        <v>621</v>
      </c>
      <c r="K407" s="107" t="s">
        <v>623</v>
      </c>
      <c r="L407" s="107" t="s">
        <v>622</v>
      </c>
      <c r="M407" s="107" t="s">
        <v>621</v>
      </c>
      <c r="N407" s="107" t="s">
        <v>622</v>
      </c>
      <c r="O407" s="107" t="s">
        <v>623</v>
      </c>
      <c r="P407" s="107" t="s">
        <v>621</v>
      </c>
      <c r="Q407" s="107" t="s">
        <v>621</v>
      </c>
      <c r="R407" s="107" t="s">
        <v>623</v>
      </c>
      <c r="S407" s="107" t="s">
        <v>621</v>
      </c>
      <c r="T407" s="107" t="s">
        <v>621</v>
      </c>
      <c r="U407" s="107" t="s">
        <v>621</v>
      </c>
      <c r="V407" s="107" t="s">
        <v>621</v>
      </c>
      <c r="W407" s="107" t="s">
        <v>621</v>
      </c>
      <c r="X407" s="107" t="s">
        <v>621</v>
      </c>
      <c r="Y407" s="107" t="s">
        <v>620</v>
      </c>
      <c r="Z407" s="107" t="s">
        <v>621</v>
      </c>
      <c r="AA407" s="107" t="s">
        <v>622</v>
      </c>
      <c r="AB407" s="107" t="s">
        <v>621</v>
      </c>
      <c r="AC407" s="107" t="s">
        <v>622</v>
      </c>
      <c r="AD407" s="107" t="s">
        <v>621</v>
      </c>
      <c r="AE407" s="107" t="s">
        <v>621</v>
      </c>
      <c r="AF407" s="107" t="s">
        <v>621</v>
      </c>
      <c r="AG407" s="107" t="s">
        <v>622</v>
      </c>
      <c r="AH407" s="107" t="s">
        <v>620</v>
      </c>
      <c r="AI407" s="107" t="s">
        <v>621</v>
      </c>
      <c r="AJ407" s="107" t="s">
        <v>620</v>
      </c>
      <c r="AK407" s="107" t="s">
        <v>620</v>
      </c>
      <c r="AL407" s="107" t="s">
        <v>621</v>
      </c>
      <c r="AM407" s="107" t="s">
        <v>621</v>
      </c>
      <c r="AN407" s="107" t="s">
        <v>622</v>
      </c>
      <c r="AO407" s="107" t="s">
        <v>622</v>
      </c>
      <c r="AP407" s="107" t="s">
        <v>620</v>
      </c>
      <c r="AQ407" s="107" t="s">
        <v>621</v>
      </c>
      <c r="AR407" s="107" t="s">
        <v>621</v>
      </c>
      <c r="AS407" s="107" t="s">
        <v>621</v>
      </c>
      <c r="AT407" s="107" t="s">
        <v>621</v>
      </c>
      <c r="AU407" s="107" t="s">
        <v>621</v>
      </c>
      <c r="AV407" s="107" t="s">
        <v>621</v>
      </c>
      <c r="AW407" s="107" t="s">
        <v>623</v>
      </c>
      <c r="AX407" s="107" t="s">
        <v>621</v>
      </c>
      <c r="AY407" s="107" t="s">
        <v>621</v>
      </c>
      <c r="AZ407" s="107" t="s">
        <v>621</v>
      </c>
      <c r="BA407" s="107" t="s">
        <v>621</v>
      </c>
      <c r="BC407" s="107">
        <f t="shared" si="36"/>
        <v>34</v>
      </c>
      <c r="BD407" s="107">
        <f t="shared" si="37"/>
        <v>7</v>
      </c>
      <c r="BE407" s="107">
        <f t="shared" si="38"/>
        <v>5</v>
      </c>
      <c r="BF407" s="107">
        <f t="shared" si="39"/>
        <v>4</v>
      </c>
      <c r="BG407" s="107">
        <f t="shared" si="40"/>
        <v>0</v>
      </c>
      <c r="BH407" s="107">
        <f t="shared" si="41"/>
        <v>46</v>
      </c>
    </row>
    <row r="408" spans="1:60" x14ac:dyDescent="0.25">
      <c r="A408" s="104">
        <v>1431</v>
      </c>
      <c r="B408" s="69" t="s">
        <v>410</v>
      </c>
      <c r="C408" s="69" t="s">
        <v>380</v>
      </c>
      <c r="D408" s="107" t="s">
        <v>621</v>
      </c>
      <c r="E408" s="107" t="s">
        <v>621</v>
      </c>
      <c r="F408" s="107" t="s">
        <v>621</v>
      </c>
      <c r="G408" s="107" t="s">
        <v>621</v>
      </c>
      <c r="H408" s="107" t="s">
        <v>621</v>
      </c>
      <c r="I408" s="107" t="s">
        <v>621</v>
      </c>
      <c r="J408" s="107" t="s">
        <v>621</v>
      </c>
      <c r="K408" s="107" t="s">
        <v>621</v>
      </c>
      <c r="L408" s="107" t="s">
        <v>622</v>
      </c>
      <c r="M408" s="107" t="s">
        <v>621</v>
      </c>
      <c r="N408" s="107" t="s">
        <v>622</v>
      </c>
      <c r="O408" s="107" t="s">
        <v>621</v>
      </c>
      <c r="P408" s="107" t="s">
        <v>621</v>
      </c>
      <c r="Q408" s="107" t="s">
        <v>623</v>
      </c>
      <c r="R408" s="107" t="s">
        <v>621</v>
      </c>
      <c r="S408" s="107" t="s">
        <v>621</v>
      </c>
      <c r="T408" s="107" t="s">
        <v>621</v>
      </c>
      <c r="U408" s="107" t="s">
        <v>623</v>
      </c>
      <c r="V408" s="107" t="s">
        <v>621</v>
      </c>
      <c r="W408" s="107" t="s">
        <v>621</v>
      </c>
      <c r="X408" s="107" t="s">
        <v>621</v>
      </c>
      <c r="Y408" s="107" t="s">
        <v>621</v>
      </c>
      <c r="Z408" s="107" t="s">
        <v>623</v>
      </c>
      <c r="AA408" s="107" t="s">
        <v>621</v>
      </c>
      <c r="AB408" s="107" t="s">
        <v>623</v>
      </c>
      <c r="AC408" s="107" t="s">
        <v>622</v>
      </c>
      <c r="AD408" s="107" t="s">
        <v>621</v>
      </c>
      <c r="AE408" s="107" t="s">
        <v>621</v>
      </c>
      <c r="AF408" s="107" t="s">
        <v>621</v>
      </c>
      <c r="AG408" s="107" t="s">
        <v>622</v>
      </c>
      <c r="AH408" s="107" t="s">
        <v>620</v>
      </c>
      <c r="AI408" s="107" t="s">
        <v>621</v>
      </c>
      <c r="AJ408" s="107" t="s">
        <v>620</v>
      </c>
      <c r="AK408" s="107" t="s">
        <v>623</v>
      </c>
      <c r="AL408" s="107" t="s">
        <v>621</v>
      </c>
      <c r="AM408" s="107" t="s">
        <v>621</v>
      </c>
      <c r="AN408" s="107" t="s">
        <v>622</v>
      </c>
      <c r="AO408" s="107" t="s">
        <v>621</v>
      </c>
      <c r="AP408" s="107" t="s">
        <v>621</v>
      </c>
      <c r="AQ408" s="107" t="s">
        <v>621</v>
      </c>
      <c r="AR408" s="107" t="s">
        <v>623</v>
      </c>
      <c r="AS408" s="107" t="s">
        <v>621</v>
      </c>
      <c r="AT408" s="107" t="s">
        <v>621</v>
      </c>
      <c r="AU408" s="107" t="s">
        <v>621</v>
      </c>
      <c r="AV408" s="107" t="s">
        <v>623</v>
      </c>
      <c r="AW408" s="107" t="s">
        <v>623</v>
      </c>
      <c r="AX408" s="107" t="s">
        <v>622</v>
      </c>
      <c r="AY408" s="107" t="s">
        <v>621</v>
      </c>
      <c r="AZ408" s="107" t="s">
        <v>621</v>
      </c>
      <c r="BA408" s="107" t="s">
        <v>621</v>
      </c>
      <c r="BC408" s="107">
        <f t="shared" si="36"/>
        <v>34</v>
      </c>
      <c r="BD408" s="107">
        <f t="shared" si="37"/>
        <v>6</v>
      </c>
      <c r="BE408" s="107">
        <f t="shared" si="38"/>
        <v>2</v>
      </c>
      <c r="BF408" s="107">
        <f t="shared" si="39"/>
        <v>8</v>
      </c>
      <c r="BG408" s="107">
        <f t="shared" si="40"/>
        <v>0</v>
      </c>
      <c r="BH408" s="107">
        <f t="shared" si="41"/>
        <v>42</v>
      </c>
    </row>
    <row r="409" spans="1:60" x14ac:dyDescent="0.25">
      <c r="A409" s="104">
        <v>1432</v>
      </c>
      <c r="B409" s="69" t="s">
        <v>411</v>
      </c>
      <c r="C409" s="69" t="s">
        <v>380</v>
      </c>
      <c r="D409" s="107" t="s">
        <v>621</v>
      </c>
      <c r="E409" s="107" t="s">
        <v>621</v>
      </c>
      <c r="F409" s="107" t="s">
        <v>621</v>
      </c>
      <c r="G409" s="107" t="s">
        <v>621</v>
      </c>
      <c r="H409" s="107" t="s">
        <v>621</v>
      </c>
      <c r="I409" s="107" t="s">
        <v>623</v>
      </c>
      <c r="J409" s="107" t="s">
        <v>621</v>
      </c>
      <c r="K409" s="107" t="s">
        <v>621</v>
      </c>
      <c r="L409" s="107" t="s">
        <v>621</v>
      </c>
      <c r="M409" s="107" t="s">
        <v>621</v>
      </c>
      <c r="N409" s="107" t="s">
        <v>622</v>
      </c>
      <c r="O409" s="107" t="s">
        <v>621</v>
      </c>
      <c r="P409" s="107" t="s">
        <v>621</v>
      </c>
      <c r="Q409" s="107" t="s">
        <v>623</v>
      </c>
      <c r="R409" s="107" t="s">
        <v>623</v>
      </c>
      <c r="S409" s="107" t="s">
        <v>621</v>
      </c>
      <c r="T409" s="107" t="s">
        <v>621</v>
      </c>
      <c r="U409" s="107" t="s">
        <v>621</v>
      </c>
      <c r="V409" s="107" t="s">
        <v>621</v>
      </c>
      <c r="W409" s="107" t="s">
        <v>621</v>
      </c>
      <c r="X409" s="107" t="s">
        <v>621</v>
      </c>
      <c r="Y409" s="107" t="s">
        <v>620</v>
      </c>
      <c r="Z409" s="107" t="s">
        <v>623</v>
      </c>
      <c r="AA409" s="107" t="s">
        <v>621</v>
      </c>
      <c r="AB409" s="107" t="s">
        <v>621</v>
      </c>
      <c r="AC409" s="107" t="s">
        <v>622</v>
      </c>
      <c r="AD409" s="107" t="s">
        <v>621</v>
      </c>
      <c r="AE409" s="107" t="s">
        <v>621</v>
      </c>
      <c r="AF409" s="107" t="s">
        <v>621</v>
      </c>
      <c r="AG409" s="107" t="s">
        <v>622</v>
      </c>
      <c r="AH409" s="107" t="s">
        <v>621</v>
      </c>
      <c r="AI409" s="107" t="s">
        <v>621</v>
      </c>
      <c r="AJ409" s="107" t="s">
        <v>621</v>
      </c>
      <c r="AK409" s="107" t="s">
        <v>621</v>
      </c>
      <c r="AL409" s="107" t="s">
        <v>621</v>
      </c>
      <c r="AM409" s="107" t="s">
        <v>621</v>
      </c>
      <c r="AN409" s="107" t="s">
        <v>622</v>
      </c>
      <c r="AO409" s="107" t="s">
        <v>623</v>
      </c>
      <c r="AP409" s="107" t="s">
        <v>620</v>
      </c>
      <c r="AQ409" s="107" t="s">
        <v>621</v>
      </c>
      <c r="AR409" s="107" t="s">
        <v>621</v>
      </c>
      <c r="AS409" s="107" t="s">
        <v>621</v>
      </c>
      <c r="AT409" s="107" t="s">
        <v>621</v>
      </c>
      <c r="AU409" s="107" t="s">
        <v>623</v>
      </c>
      <c r="AV409" s="107" t="s">
        <v>621</v>
      </c>
      <c r="AW409" s="107" t="s">
        <v>621</v>
      </c>
      <c r="AX409" s="107" t="s">
        <v>622</v>
      </c>
      <c r="AY409" s="107" t="s">
        <v>621</v>
      </c>
      <c r="AZ409" s="107" t="s">
        <v>621</v>
      </c>
      <c r="BA409" s="107" t="s">
        <v>621</v>
      </c>
      <c r="BC409" s="107">
        <f t="shared" si="36"/>
        <v>37</v>
      </c>
      <c r="BD409" s="107">
        <f t="shared" si="37"/>
        <v>5</v>
      </c>
      <c r="BE409" s="107">
        <f t="shared" si="38"/>
        <v>2</v>
      </c>
      <c r="BF409" s="107">
        <f t="shared" si="39"/>
        <v>6</v>
      </c>
      <c r="BG409" s="107">
        <f t="shared" si="40"/>
        <v>0</v>
      </c>
      <c r="BH409" s="107">
        <f t="shared" si="41"/>
        <v>44</v>
      </c>
    </row>
    <row r="410" spans="1:60" x14ac:dyDescent="0.25">
      <c r="A410" s="104">
        <v>1433</v>
      </c>
      <c r="B410" s="69" t="s">
        <v>412</v>
      </c>
      <c r="C410" s="69" t="s">
        <v>380</v>
      </c>
      <c r="D410" s="107" t="s">
        <v>621</v>
      </c>
      <c r="E410" s="107" t="s">
        <v>621</v>
      </c>
      <c r="F410" s="107" t="s">
        <v>621</v>
      </c>
      <c r="G410" s="107" t="s">
        <v>623</v>
      </c>
      <c r="H410" s="107" t="s">
        <v>621</v>
      </c>
      <c r="I410" s="107" t="s">
        <v>623</v>
      </c>
      <c r="J410" s="107" t="s">
        <v>621</v>
      </c>
      <c r="K410" s="107" t="s">
        <v>621</v>
      </c>
      <c r="L410" s="107" t="s">
        <v>622</v>
      </c>
      <c r="M410" s="107" t="s">
        <v>621</v>
      </c>
      <c r="N410" s="107" t="s">
        <v>622</v>
      </c>
      <c r="O410" s="107" t="s">
        <v>621</v>
      </c>
      <c r="P410" s="107" t="s">
        <v>621</v>
      </c>
      <c r="Q410" s="107" t="s">
        <v>623</v>
      </c>
      <c r="R410" s="107" t="s">
        <v>621</v>
      </c>
      <c r="S410" s="107" t="s">
        <v>621</v>
      </c>
      <c r="T410" s="107" t="s">
        <v>621</v>
      </c>
      <c r="U410" s="107" t="s">
        <v>620</v>
      </c>
      <c r="V410" s="107" t="s">
        <v>621</v>
      </c>
      <c r="W410" s="107" t="s">
        <v>621</v>
      </c>
      <c r="X410" s="107" t="s">
        <v>622</v>
      </c>
      <c r="Y410" s="107" t="s">
        <v>622</v>
      </c>
      <c r="Z410" s="107" t="s">
        <v>621</v>
      </c>
      <c r="AA410" s="107" t="s">
        <v>622</v>
      </c>
      <c r="AB410" s="107" t="s">
        <v>623</v>
      </c>
      <c r="AC410" s="107" t="s">
        <v>622</v>
      </c>
      <c r="AD410" s="107" t="s">
        <v>621</v>
      </c>
      <c r="AE410" s="107" t="s">
        <v>621</v>
      </c>
      <c r="AF410" s="107" t="s">
        <v>621</v>
      </c>
      <c r="AG410" s="107" t="s">
        <v>622</v>
      </c>
      <c r="AH410" s="107" t="s">
        <v>621</v>
      </c>
      <c r="AI410" s="107" t="s">
        <v>621</v>
      </c>
      <c r="AJ410" s="107" t="s">
        <v>620</v>
      </c>
      <c r="AK410" s="107" t="s">
        <v>620</v>
      </c>
      <c r="AL410" s="107" t="s">
        <v>621</v>
      </c>
      <c r="AM410" s="107" t="s">
        <v>621</v>
      </c>
      <c r="AN410" s="107" t="s">
        <v>622</v>
      </c>
      <c r="AO410" s="107" t="s">
        <v>622</v>
      </c>
      <c r="AP410" s="107" t="s">
        <v>623</v>
      </c>
      <c r="AQ410" s="107" t="s">
        <v>623</v>
      </c>
      <c r="AR410" s="107" t="s">
        <v>621</v>
      </c>
      <c r="AS410" s="107" t="s">
        <v>621</v>
      </c>
      <c r="AT410" s="107" t="s">
        <v>621</v>
      </c>
      <c r="AU410" s="107" t="s">
        <v>621</v>
      </c>
      <c r="AV410" s="107" t="s">
        <v>621</v>
      </c>
      <c r="AW410" s="107" t="s">
        <v>623</v>
      </c>
      <c r="AX410" s="107" t="s">
        <v>621</v>
      </c>
      <c r="AY410" s="107" t="s">
        <v>621</v>
      </c>
      <c r="AZ410" s="107" t="s">
        <v>623</v>
      </c>
      <c r="BA410" s="107" t="s">
        <v>621</v>
      </c>
      <c r="BC410" s="107">
        <f t="shared" si="36"/>
        <v>30</v>
      </c>
      <c r="BD410" s="107">
        <f t="shared" si="37"/>
        <v>9</v>
      </c>
      <c r="BE410" s="107">
        <f t="shared" si="38"/>
        <v>3</v>
      </c>
      <c r="BF410" s="107">
        <f t="shared" si="39"/>
        <v>8</v>
      </c>
      <c r="BG410" s="107">
        <f t="shared" si="40"/>
        <v>0</v>
      </c>
      <c r="BH410" s="107">
        <f t="shared" si="41"/>
        <v>42</v>
      </c>
    </row>
    <row r="411" spans="1:60" x14ac:dyDescent="0.25">
      <c r="A411" s="104">
        <v>1434</v>
      </c>
      <c r="B411" s="69" t="s">
        <v>413</v>
      </c>
      <c r="C411" s="69" t="s">
        <v>380</v>
      </c>
      <c r="D411" s="107" t="s">
        <v>621</v>
      </c>
      <c r="E411" s="107" t="s">
        <v>621</v>
      </c>
      <c r="F411" s="107" t="s">
        <v>621</v>
      </c>
      <c r="G411" s="107" t="s">
        <v>621</v>
      </c>
      <c r="H411" s="107" t="s">
        <v>621</v>
      </c>
      <c r="I411" s="107" t="s">
        <v>623</v>
      </c>
      <c r="J411" s="107" t="s">
        <v>621</v>
      </c>
      <c r="K411" s="107" t="s">
        <v>622</v>
      </c>
      <c r="L411" s="107" t="s">
        <v>622</v>
      </c>
      <c r="M411" s="107" t="s">
        <v>621</v>
      </c>
      <c r="N411" s="107" t="s">
        <v>622</v>
      </c>
      <c r="O411" s="107" t="s">
        <v>623</v>
      </c>
      <c r="P411" s="107" t="s">
        <v>622</v>
      </c>
      <c r="Q411" s="107" t="s">
        <v>623</v>
      </c>
      <c r="R411" s="107" t="s">
        <v>623</v>
      </c>
      <c r="S411" s="107" t="s">
        <v>621</v>
      </c>
      <c r="T411" s="107" t="s">
        <v>621</v>
      </c>
      <c r="U411" s="107" t="s">
        <v>621</v>
      </c>
      <c r="V411" s="107" t="s">
        <v>621</v>
      </c>
      <c r="W411" s="107" t="s">
        <v>621</v>
      </c>
      <c r="X411" s="107" t="s">
        <v>621</v>
      </c>
      <c r="Y411" s="107" t="s">
        <v>621</v>
      </c>
      <c r="Z411" s="107" t="s">
        <v>621</v>
      </c>
      <c r="AA411" s="107" t="s">
        <v>622</v>
      </c>
      <c r="AB411" s="107" t="s">
        <v>623</v>
      </c>
      <c r="AC411" s="107" t="s">
        <v>622</v>
      </c>
      <c r="AD411" s="107" t="s">
        <v>621</v>
      </c>
      <c r="AE411" s="107" t="s">
        <v>623</v>
      </c>
      <c r="AF411" s="107" t="s">
        <v>621</v>
      </c>
      <c r="AG411" s="107" t="s">
        <v>622</v>
      </c>
      <c r="AH411" s="107" t="s">
        <v>621</v>
      </c>
      <c r="AI411" s="107" t="s">
        <v>621</v>
      </c>
      <c r="AJ411" s="107" t="s">
        <v>621</v>
      </c>
      <c r="AK411" s="107" t="s">
        <v>621</v>
      </c>
      <c r="AL411" s="107" t="s">
        <v>621</v>
      </c>
      <c r="AM411" s="107" t="s">
        <v>621</v>
      </c>
      <c r="AN411" s="107" t="s">
        <v>622</v>
      </c>
      <c r="AO411" s="107" t="s">
        <v>622</v>
      </c>
      <c r="AP411" s="107" t="s">
        <v>620</v>
      </c>
      <c r="AQ411" s="107" t="s">
        <v>621</v>
      </c>
      <c r="AR411" s="107" t="s">
        <v>621</v>
      </c>
      <c r="AS411" s="107" t="s">
        <v>621</v>
      </c>
      <c r="AT411" s="107" t="s">
        <v>621</v>
      </c>
      <c r="AU411" s="107" t="s">
        <v>621</v>
      </c>
      <c r="AV411" s="107" t="s">
        <v>621</v>
      </c>
      <c r="AW411" s="107" t="s">
        <v>621</v>
      </c>
      <c r="AX411" s="107" t="s">
        <v>621</v>
      </c>
      <c r="AY411" s="107" t="s">
        <v>621</v>
      </c>
      <c r="AZ411" s="107" t="s">
        <v>623</v>
      </c>
      <c r="BA411" s="107" t="s">
        <v>621</v>
      </c>
      <c r="BC411" s="107">
        <f t="shared" si="36"/>
        <v>33</v>
      </c>
      <c r="BD411" s="107">
        <f t="shared" si="37"/>
        <v>9</v>
      </c>
      <c r="BE411" s="107">
        <f t="shared" si="38"/>
        <v>1</v>
      </c>
      <c r="BF411" s="107">
        <f t="shared" si="39"/>
        <v>7</v>
      </c>
      <c r="BG411" s="107">
        <f t="shared" si="40"/>
        <v>0</v>
      </c>
      <c r="BH411" s="107">
        <f t="shared" si="41"/>
        <v>43</v>
      </c>
    </row>
    <row r="412" spans="1:60" x14ac:dyDescent="0.25">
      <c r="A412" s="104">
        <v>1435</v>
      </c>
      <c r="B412" s="69" t="s">
        <v>414</v>
      </c>
      <c r="C412" s="69" t="s">
        <v>380</v>
      </c>
      <c r="D412" s="107" t="s">
        <v>621</v>
      </c>
      <c r="E412" s="107" t="s">
        <v>621</v>
      </c>
      <c r="F412" s="107" t="s">
        <v>621</v>
      </c>
      <c r="G412" s="107" t="s">
        <v>623</v>
      </c>
      <c r="H412" s="107" t="s">
        <v>621</v>
      </c>
      <c r="I412" s="107" t="s">
        <v>623</v>
      </c>
      <c r="J412" s="107" t="s">
        <v>622</v>
      </c>
      <c r="K412" s="107" t="s">
        <v>623</v>
      </c>
      <c r="L412" s="107" t="s">
        <v>622</v>
      </c>
      <c r="M412" s="107" t="s">
        <v>621</v>
      </c>
      <c r="N412" s="107" t="s">
        <v>622</v>
      </c>
      <c r="O412" s="107" t="s">
        <v>621</v>
      </c>
      <c r="P412" s="107" t="s">
        <v>621</v>
      </c>
      <c r="Q412" s="107" t="s">
        <v>621</v>
      </c>
      <c r="R412" s="107" t="s">
        <v>623</v>
      </c>
      <c r="S412" s="107" t="s">
        <v>621</v>
      </c>
      <c r="T412" s="107" t="s">
        <v>621</v>
      </c>
      <c r="U412" s="107" t="s">
        <v>621</v>
      </c>
      <c r="V412" s="107" t="s">
        <v>621</v>
      </c>
      <c r="W412" s="107" t="s">
        <v>621</v>
      </c>
      <c r="X412" s="107" t="s">
        <v>621</v>
      </c>
      <c r="Y412" s="107" t="s">
        <v>621</v>
      </c>
      <c r="Z412" s="107" t="s">
        <v>623</v>
      </c>
      <c r="AA412" s="107" t="s">
        <v>622</v>
      </c>
      <c r="AB412" s="107" t="s">
        <v>621</v>
      </c>
      <c r="AC412" s="107" t="s">
        <v>622</v>
      </c>
      <c r="AD412" s="107" t="s">
        <v>621</v>
      </c>
      <c r="AE412" s="107" t="s">
        <v>621</v>
      </c>
      <c r="AF412" s="107" t="s">
        <v>621</v>
      </c>
      <c r="AG412" s="107" t="s">
        <v>621</v>
      </c>
      <c r="AH412" s="107" t="s">
        <v>621</v>
      </c>
      <c r="AI412" s="107" t="s">
        <v>621</v>
      </c>
      <c r="AJ412" s="107" t="s">
        <v>621</v>
      </c>
      <c r="AK412" s="107" t="s">
        <v>621</v>
      </c>
      <c r="AL412" s="107" t="s">
        <v>623</v>
      </c>
      <c r="AM412" s="107" t="s">
        <v>621</v>
      </c>
      <c r="AN412" s="107" t="s">
        <v>623</v>
      </c>
      <c r="AO412" s="107" t="s">
        <v>622</v>
      </c>
      <c r="AP412" s="107" t="s">
        <v>621</v>
      </c>
      <c r="AQ412" s="107" t="s">
        <v>621</v>
      </c>
      <c r="AR412" s="107" t="s">
        <v>621</v>
      </c>
      <c r="AS412" s="107" t="s">
        <v>621</v>
      </c>
      <c r="AT412" s="107" t="s">
        <v>621</v>
      </c>
      <c r="AU412" s="107" t="s">
        <v>621</v>
      </c>
      <c r="AV412" s="107" t="s">
        <v>621</v>
      </c>
      <c r="AW412" s="107" t="s">
        <v>623</v>
      </c>
      <c r="AX412" s="107" t="s">
        <v>621</v>
      </c>
      <c r="AY412" s="107" t="s">
        <v>621</v>
      </c>
      <c r="AZ412" s="107" t="s">
        <v>623</v>
      </c>
      <c r="BA412" s="107" t="s">
        <v>621</v>
      </c>
      <c r="BC412" s="107">
        <f t="shared" si="36"/>
        <v>35</v>
      </c>
      <c r="BD412" s="107">
        <f t="shared" si="37"/>
        <v>6</v>
      </c>
      <c r="BE412" s="107">
        <f t="shared" si="38"/>
        <v>0</v>
      </c>
      <c r="BF412" s="107">
        <f t="shared" si="39"/>
        <v>9</v>
      </c>
      <c r="BG412" s="107">
        <f t="shared" si="40"/>
        <v>0</v>
      </c>
      <c r="BH412" s="107">
        <f t="shared" si="41"/>
        <v>41</v>
      </c>
    </row>
    <row r="413" spans="1:60" x14ac:dyDescent="0.25">
      <c r="A413" s="104">
        <v>1436</v>
      </c>
      <c r="B413" s="69" t="s">
        <v>415</v>
      </c>
      <c r="C413" s="69" t="s">
        <v>380</v>
      </c>
      <c r="D413" s="107" t="s">
        <v>621</v>
      </c>
      <c r="E413" s="107" t="s">
        <v>621</v>
      </c>
      <c r="F413" s="107" t="s">
        <v>621</v>
      </c>
      <c r="G413" s="107" t="s">
        <v>621</v>
      </c>
      <c r="H413" s="107" t="s">
        <v>621</v>
      </c>
      <c r="I413" s="107" t="s">
        <v>623</v>
      </c>
      <c r="J413" s="107" t="s">
        <v>621</v>
      </c>
      <c r="K413" s="107" t="s">
        <v>622</v>
      </c>
      <c r="L413" s="107" t="s">
        <v>620</v>
      </c>
      <c r="M413" s="107" t="s">
        <v>621</v>
      </c>
      <c r="N413" s="107" t="s">
        <v>622</v>
      </c>
      <c r="O413" s="107" t="s">
        <v>621</v>
      </c>
      <c r="P413" s="107" t="s">
        <v>621</v>
      </c>
      <c r="Q413" s="107" t="s">
        <v>621</v>
      </c>
      <c r="R413" s="107" t="s">
        <v>623</v>
      </c>
      <c r="S413" s="107" t="s">
        <v>621</v>
      </c>
      <c r="T413" s="107" t="s">
        <v>621</v>
      </c>
      <c r="U413" s="107" t="s">
        <v>621</v>
      </c>
      <c r="V413" s="107" t="s">
        <v>623</v>
      </c>
      <c r="W413" s="107" t="s">
        <v>621</v>
      </c>
      <c r="X413" s="107" t="s">
        <v>621</v>
      </c>
      <c r="Y413" s="107" t="s">
        <v>621</v>
      </c>
      <c r="Z413" s="107" t="s">
        <v>623</v>
      </c>
      <c r="AA413" s="107" t="s">
        <v>621</v>
      </c>
      <c r="AB413" s="107" t="s">
        <v>623</v>
      </c>
      <c r="AC413" s="107" t="s">
        <v>622</v>
      </c>
      <c r="AD413" s="107" t="s">
        <v>621</v>
      </c>
      <c r="AE413" s="107" t="s">
        <v>621</v>
      </c>
      <c r="AF413" s="107" t="s">
        <v>621</v>
      </c>
      <c r="AG413" s="107" t="s">
        <v>622</v>
      </c>
      <c r="AH413" s="107" t="s">
        <v>621</v>
      </c>
      <c r="AI413" s="107" t="s">
        <v>621</v>
      </c>
      <c r="AJ413" s="107" t="s">
        <v>623</v>
      </c>
      <c r="AK413" s="107" t="s">
        <v>621</v>
      </c>
      <c r="AL413" s="107" t="s">
        <v>623</v>
      </c>
      <c r="AM413" s="107" t="s">
        <v>621</v>
      </c>
      <c r="AN413" s="107" t="s">
        <v>622</v>
      </c>
      <c r="AO413" s="107" t="s">
        <v>622</v>
      </c>
      <c r="AP413" s="107" t="s">
        <v>621</v>
      </c>
      <c r="AQ413" s="107" t="s">
        <v>621</v>
      </c>
      <c r="AR413" s="107" t="s">
        <v>621</v>
      </c>
      <c r="AS413" s="107" t="s">
        <v>621</v>
      </c>
      <c r="AT413" s="107" t="s">
        <v>621</v>
      </c>
      <c r="AU413" s="107" t="s">
        <v>623</v>
      </c>
      <c r="AV413" s="107" t="s">
        <v>621</v>
      </c>
      <c r="AW413" s="107" t="s">
        <v>621</v>
      </c>
      <c r="AX413" s="107" t="s">
        <v>621</v>
      </c>
      <c r="AY413" s="107" t="s">
        <v>621</v>
      </c>
      <c r="AZ413" s="107" t="s">
        <v>621</v>
      </c>
      <c r="BA413" s="107" t="s">
        <v>621</v>
      </c>
      <c r="BC413" s="107">
        <f t="shared" si="36"/>
        <v>35</v>
      </c>
      <c r="BD413" s="107">
        <f t="shared" si="37"/>
        <v>6</v>
      </c>
      <c r="BE413" s="107">
        <f t="shared" si="38"/>
        <v>1</v>
      </c>
      <c r="BF413" s="107">
        <f t="shared" si="39"/>
        <v>8</v>
      </c>
      <c r="BG413" s="107">
        <f t="shared" si="40"/>
        <v>0</v>
      </c>
      <c r="BH413" s="107">
        <f t="shared" si="41"/>
        <v>42</v>
      </c>
    </row>
    <row r="414" spans="1:60" x14ac:dyDescent="0.25">
      <c r="A414" s="104">
        <v>1437</v>
      </c>
      <c r="B414" s="69" t="s">
        <v>416</v>
      </c>
      <c r="C414" s="69" t="s">
        <v>380</v>
      </c>
      <c r="D414" s="107" t="s">
        <v>621</v>
      </c>
      <c r="E414" s="107" t="s">
        <v>623</v>
      </c>
      <c r="F414" s="107" t="s">
        <v>621</v>
      </c>
      <c r="G414" s="107" t="s">
        <v>621</v>
      </c>
      <c r="H414" s="107" t="s">
        <v>621</v>
      </c>
      <c r="I414" s="107" t="s">
        <v>623</v>
      </c>
      <c r="J414" s="107" t="s">
        <v>622</v>
      </c>
      <c r="K414" s="107" t="s">
        <v>622</v>
      </c>
      <c r="L414" s="107" t="s">
        <v>623</v>
      </c>
      <c r="M414" s="107" t="s">
        <v>621</v>
      </c>
      <c r="N414" s="107" t="s">
        <v>622</v>
      </c>
      <c r="O414" s="107" t="s">
        <v>621</v>
      </c>
      <c r="P414" s="107" t="s">
        <v>622</v>
      </c>
      <c r="Q414" s="107" t="s">
        <v>623</v>
      </c>
      <c r="R414" s="107" t="s">
        <v>623</v>
      </c>
      <c r="S414" s="107" t="s">
        <v>621</v>
      </c>
      <c r="T414" s="107" t="s">
        <v>621</v>
      </c>
      <c r="U414" s="107" t="s">
        <v>621</v>
      </c>
      <c r="V414" s="107" t="s">
        <v>621</v>
      </c>
      <c r="W414" s="107" t="s">
        <v>621</v>
      </c>
      <c r="X414" s="107" t="s">
        <v>622</v>
      </c>
      <c r="Y414" s="107" t="s">
        <v>622</v>
      </c>
      <c r="Z414" s="107" t="s">
        <v>623</v>
      </c>
      <c r="AA414" s="107" t="s">
        <v>623</v>
      </c>
      <c r="AB414" s="107" t="s">
        <v>621</v>
      </c>
      <c r="AC414" s="107" t="s">
        <v>622</v>
      </c>
      <c r="AD414" s="107" t="s">
        <v>621</v>
      </c>
      <c r="AE414" s="107" t="s">
        <v>623</v>
      </c>
      <c r="AF414" s="107" t="s">
        <v>621</v>
      </c>
      <c r="AG414" s="107" t="s">
        <v>622</v>
      </c>
      <c r="AH414" s="107" t="s">
        <v>620</v>
      </c>
      <c r="AI414" s="107" t="s">
        <v>621</v>
      </c>
      <c r="AJ414" s="107" t="s">
        <v>621</v>
      </c>
      <c r="AK414" s="107" t="s">
        <v>621</v>
      </c>
      <c r="AL414" s="107" t="s">
        <v>621</v>
      </c>
      <c r="AM414" s="107" t="s">
        <v>621</v>
      </c>
      <c r="AN414" s="107" t="s">
        <v>622</v>
      </c>
      <c r="AO414" s="107" t="s">
        <v>621</v>
      </c>
      <c r="AP414" s="107" t="s">
        <v>621</v>
      </c>
      <c r="AQ414" s="107" t="s">
        <v>621</v>
      </c>
      <c r="AR414" s="107" t="s">
        <v>622</v>
      </c>
      <c r="AS414" s="107" t="s">
        <v>621</v>
      </c>
      <c r="AT414" s="107" t="s">
        <v>621</v>
      </c>
      <c r="AU414" s="107" t="s">
        <v>623</v>
      </c>
      <c r="AV414" s="107" t="s">
        <v>621</v>
      </c>
      <c r="AW414" s="107" t="s">
        <v>621</v>
      </c>
      <c r="AX414" s="107" t="s">
        <v>621</v>
      </c>
      <c r="AY414" s="107" t="s">
        <v>621</v>
      </c>
      <c r="AZ414" s="107" t="s">
        <v>621</v>
      </c>
      <c r="BA414" s="107" t="s">
        <v>621</v>
      </c>
      <c r="BC414" s="107">
        <f t="shared" si="36"/>
        <v>30</v>
      </c>
      <c r="BD414" s="107">
        <f t="shared" si="37"/>
        <v>10</v>
      </c>
      <c r="BE414" s="107">
        <f t="shared" si="38"/>
        <v>1</v>
      </c>
      <c r="BF414" s="107">
        <f t="shared" si="39"/>
        <v>9</v>
      </c>
      <c r="BG414" s="107">
        <f t="shared" si="40"/>
        <v>0</v>
      </c>
      <c r="BH414" s="107">
        <f t="shared" si="41"/>
        <v>41</v>
      </c>
    </row>
    <row r="415" spans="1:60" x14ac:dyDescent="0.25">
      <c r="A415" s="104">
        <v>1438</v>
      </c>
      <c r="B415" s="69" t="s">
        <v>91</v>
      </c>
      <c r="C415" s="69" t="s">
        <v>380</v>
      </c>
      <c r="D415" s="107" t="s">
        <v>621</v>
      </c>
      <c r="E415" s="107" t="s">
        <v>621</v>
      </c>
      <c r="F415" s="107" t="s">
        <v>621</v>
      </c>
      <c r="G415" s="107" t="s">
        <v>623</v>
      </c>
      <c r="H415" s="107" t="s">
        <v>621</v>
      </c>
      <c r="I415" s="107" t="s">
        <v>623</v>
      </c>
      <c r="J415" s="107" t="s">
        <v>621</v>
      </c>
      <c r="K415" s="107" t="s">
        <v>622</v>
      </c>
      <c r="L415" s="107" t="s">
        <v>622</v>
      </c>
      <c r="M415" s="107" t="s">
        <v>621</v>
      </c>
      <c r="N415" s="107" t="s">
        <v>620</v>
      </c>
      <c r="O415" s="107" t="s">
        <v>621</v>
      </c>
      <c r="P415" s="107" t="s">
        <v>621</v>
      </c>
      <c r="Q415" s="107" t="s">
        <v>621</v>
      </c>
      <c r="R415" s="107" t="s">
        <v>623</v>
      </c>
      <c r="S415" s="107" t="s">
        <v>621</v>
      </c>
      <c r="T415" s="107" t="s">
        <v>621</v>
      </c>
      <c r="U415" s="107" t="s">
        <v>621</v>
      </c>
      <c r="V415" s="107" t="s">
        <v>621</v>
      </c>
      <c r="W415" s="107" t="s">
        <v>621</v>
      </c>
      <c r="X415" s="107" t="s">
        <v>621</v>
      </c>
      <c r="Y415" s="107" t="s">
        <v>620</v>
      </c>
      <c r="Z415" s="107" t="s">
        <v>621</v>
      </c>
      <c r="AA415" s="107" t="s">
        <v>622</v>
      </c>
      <c r="AB415" s="107" t="s">
        <v>623</v>
      </c>
      <c r="AC415" s="107" t="s">
        <v>622</v>
      </c>
      <c r="AD415" s="107" t="s">
        <v>621</v>
      </c>
      <c r="AE415" s="107" t="s">
        <v>621</v>
      </c>
      <c r="AF415" s="107" t="s">
        <v>621</v>
      </c>
      <c r="AG415" s="107" t="s">
        <v>622</v>
      </c>
      <c r="AH415" s="107" t="s">
        <v>621</v>
      </c>
      <c r="AI415" s="107" t="s">
        <v>621</v>
      </c>
      <c r="AJ415" s="107" t="s">
        <v>621</v>
      </c>
      <c r="AK415" s="107" t="s">
        <v>621</v>
      </c>
      <c r="AL415" s="107" t="s">
        <v>621</v>
      </c>
      <c r="AM415" s="107" t="s">
        <v>621</v>
      </c>
      <c r="AN415" s="107" t="s">
        <v>622</v>
      </c>
      <c r="AO415" s="107" t="s">
        <v>622</v>
      </c>
      <c r="AP415" s="107" t="s">
        <v>620</v>
      </c>
      <c r="AQ415" s="107" t="s">
        <v>621</v>
      </c>
      <c r="AR415" s="107" t="s">
        <v>621</v>
      </c>
      <c r="AS415" s="107" t="s">
        <v>621</v>
      </c>
      <c r="AT415" s="107" t="s">
        <v>623</v>
      </c>
      <c r="AU415" s="107" t="s">
        <v>621</v>
      </c>
      <c r="AV415" s="107" t="s">
        <v>621</v>
      </c>
      <c r="AW415" s="107" t="s">
        <v>623</v>
      </c>
      <c r="AX415" s="107" t="s">
        <v>622</v>
      </c>
      <c r="AY415" s="107" t="s">
        <v>623</v>
      </c>
      <c r="AZ415" s="107" t="s">
        <v>623</v>
      </c>
      <c r="BA415" s="107" t="s">
        <v>621</v>
      </c>
      <c r="BC415" s="107">
        <f t="shared" si="36"/>
        <v>31</v>
      </c>
      <c r="BD415" s="107">
        <f t="shared" si="37"/>
        <v>8</v>
      </c>
      <c r="BE415" s="107">
        <f t="shared" si="38"/>
        <v>3</v>
      </c>
      <c r="BF415" s="107">
        <f t="shared" si="39"/>
        <v>8</v>
      </c>
      <c r="BG415" s="107">
        <f t="shared" si="40"/>
        <v>0</v>
      </c>
      <c r="BH415" s="107">
        <f t="shared" si="41"/>
        <v>42</v>
      </c>
    </row>
    <row r="416" spans="1:60" x14ac:dyDescent="0.25">
      <c r="A416" s="104">
        <v>1439</v>
      </c>
      <c r="B416" s="69" t="s">
        <v>417</v>
      </c>
      <c r="C416" s="69" t="s">
        <v>380</v>
      </c>
      <c r="D416" s="107" t="s">
        <v>621</v>
      </c>
      <c r="E416" s="107" t="s">
        <v>621</v>
      </c>
      <c r="F416" s="107" t="s">
        <v>621</v>
      </c>
      <c r="G416" s="107" t="s">
        <v>621</v>
      </c>
      <c r="H416" s="107" t="s">
        <v>621</v>
      </c>
      <c r="I416" s="107" t="s">
        <v>621</v>
      </c>
      <c r="J416" s="107" t="s">
        <v>621</v>
      </c>
      <c r="K416" s="107" t="s">
        <v>622</v>
      </c>
      <c r="L416" s="107" t="s">
        <v>622</v>
      </c>
      <c r="M416" s="107" t="s">
        <v>621</v>
      </c>
      <c r="N416" s="107" t="s">
        <v>622</v>
      </c>
      <c r="O416" s="107" t="s">
        <v>621</v>
      </c>
      <c r="P416" s="107" t="s">
        <v>621</v>
      </c>
      <c r="Q416" s="107" t="s">
        <v>621</v>
      </c>
      <c r="R416" s="107" t="s">
        <v>621</v>
      </c>
      <c r="S416" s="107" t="s">
        <v>621</v>
      </c>
      <c r="T416" s="107" t="s">
        <v>621</v>
      </c>
      <c r="U416" s="107" t="s">
        <v>621</v>
      </c>
      <c r="V416" s="107" t="s">
        <v>621</v>
      </c>
      <c r="W416" s="107" t="s">
        <v>621</v>
      </c>
      <c r="X416" s="107" t="s">
        <v>621</v>
      </c>
      <c r="Y416" s="107" t="s">
        <v>622</v>
      </c>
      <c r="Z416" s="107" t="s">
        <v>623</v>
      </c>
      <c r="AA416" s="107" t="s">
        <v>622</v>
      </c>
      <c r="AB416" s="107" t="s">
        <v>621</v>
      </c>
      <c r="AC416" s="107" t="s">
        <v>622</v>
      </c>
      <c r="AD416" s="107" t="s">
        <v>621</v>
      </c>
      <c r="AE416" s="107" t="s">
        <v>621</v>
      </c>
      <c r="AF416" s="107" t="s">
        <v>621</v>
      </c>
      <c r="AG416" s="107" t="s">
        <v>622</v>
      </c>
      <c r="AH416" s="107" t="s">
        <v>621</v>
      </c>
      <c r="AI416" s="107" t="s">
        <v>621</v>
      </c>
      <c r="AJ416" s="107" t="s">
        <v>621</v>
      </c>
      <c r="AK416" s="107" t="s">
        <v>621</v>
      </c>
      <c r="AL416" s="107" t="s">
        <v>621</v>
      </c>
      <c r="AM416" s="107" t="s">
        <v>621</v>
      </c>
      <c r="AN416" s="107" t="s">
        <v>622</v>
      </c>
      <c r="AO416" s="107" t="s">
        <v>621</v>
      </c>
      <c r="AP416" s="107" t="s">
        <v>622</v>
      </c>
      <c r="AQ416" s="107" t="s">
        <v>621</v>
      </c>
      <c r="AR416" s="107" t="s">
        <v>621</v>
      </c>
      <c r="AS416" s="107" t="s">
        <v>621</v>
      </c>
      <c r="AT416" s="107" t="s">
        <v>621</v>
      </c>
      <c r="AU416" s="107" t="s">
        <v>623</v>
      </c>
      <c r="AV416" s="107" t="s">
        <v>623</v>
      </c>
      <c r="AW416" s="107" t="s">
        <v>621</v>
      </c>
      <c r="AX416" s="107" t="s">
        <v>621</v>
      </c>
      <c r="AY416" s="107" t="s">
        <v>621</v>
      </c>
      <c r="AZ416" s="107" t="s">
        <v>623</v>
      </c>
      <c r="BA416" s="107" t="s">
        <v>621</v>
      </c>
      <c r="BC416" s="107">
        <f t="shared" si="36"/>
        <v>37</v>
      </c>
      <c r="BD416" s="107">
        <f t="shared" si="37"/>
        <v>9</v>
      </c>
      <c r="BE416" s="107">
        <f t="shared" si="38"/>
        <v>0</v>
      </c>
      <c r="BF416" s="107">
        <f t="shared" si="39"/>
        <v>4</v>
      </c>
      <c r="BG416" s="107">
        <f t="shared" si="40"/>
        <v>0</v>
      </c>
      <c r="BH416" s="107">
        <f t="shared" si="41"/>
        <v>46</v>
      </c>
    </row>
    <row r="417" spans="1:60" x14ac:dyDescent="0.25">
      <c r="A417" s="104">
        <v>1501</v>
      </c>
      <c r="B417" s="69" t="s">
        <v>418</v>
      </c>
      <c r="C417" s="69" t="s">
        <v>419</v>
      </c>
      <c r="D417" s="107" t="s">
        <v>621</v>
      </c>
      <c r="E417" s="107" t="s">
        <v>621</v>
      </c>
      <c r="F417" s="107" t="s">
        <v>621</v>
      </c>
      <c r="G417" s="107" t="s">
        <v>621</v>
      </c>
      <c r="H417" s="107" t="s">
        <v>621</v>
      </c>
      <c r="I417" s="107" t="s">
        <v>623</v>
      </c>
      <c r="J417" s="107" t="s">
        <v>621</v>
      </c>
      <c r="K417" s="107" t="s">
        <v>621</v>
      </c>
      <c r="L417" s="107" t="s">
        <v>622</v>
      </c>
      <c r="M417" s="107" t="s">
        <v>623</v>
      </c>
      <c r="N417" s="107" t="s">
        <v>622</v>
      </c>
      <c r="O417" s="107" t="s">
        <v>621</v>
      </c>
      <c r="P417" s="107" t="s">
        <v>621</v>
      </c>
      <c r="Q417" s="107" t="s">
        <v>621</v>
      </c>
      <c r="R417" s="107" t="s">
        <v>621</v>
      </c>
      <c r="S417" s="107" t="s">
        <v>621</v>
      </c>
      <c r="T417" s="107" t="s">
        <v>621</v>
      </c>
      <c r="U417" s="107" t="s">
        <v>623</v>
      </c>
      <c r="V417" s="107" t="s">
        <v>621</v>
      </c>
      <c r="W417" s="107" t="s">
        <v>621</v>
      </c>
      <c r="X417" s="107" t="s">
        <v>621</v>
      </c>
      <c r="Y417" s="107" t="s">
        <v>620</v>
      </c>
      <c r="Z417" s="107" t="s">
        <v>623</v>
      </c>
      <c r="AA417" s="107" t="s">
        <v>623</v>
      </c>
      <c r="AB417" s="107" t="s">
        <v>621</v>
      </c>
      <c r="AC417" s="107" t="s">
        <v>622</v>
      </c>
      <c r="AD417" s="107" t="s">
        <v>621</v>
      </c>
      <c r="AE417" s="107" t="s">
        <v>621</v>
      </c>
      <c r="AF417" s="107" t="s">
        <v>621</v>
      </c>
      <c r="AG417" s="107" t="s">
        <v>622</v>
      </c>
      <c r="AH417" s="107" t="s">
        <v>621</v>
      </c>
      <c r="AI417" s="107" t="s">
        <v>621</v>
      </c>
      <c r="AJ417" s="107" t="s">
        <v>621</v>
      </c>
      <c r="AK417" s="107" t="s">
        <v>621</v>
      </c>
      <c r="AL417" s="107" t="s">
        <v>623</v>
      </c>
      <c r="AM417" s="107" t="s">
        <v>621</v>
      </c>
      <c r="AN417" s="107" t="s">
        <v>622</v>
      </c>
      <c r="AO417" s="107" t="s">
        <v>622</v>
      </c>
      <c r="AP417" s="107" t="s">
        <v>620</v>
      </c>
      <c r="AQ417" s="107" t="s">
        <v>621</v>
      </c>
      <c r="AR417" s="107" t="s">
        <v>621</v>
      </c>
      <c r="AS417" s="107" t="s">
        <v>621</v>
      </c>
      <c r="AT417" s="107" t="s">
        <v>621</v>
      </c>
      <c r="AU417" s="107" t="s">
        <v>623</v>
      </c>
      <c r="AV417" s="107" t="s">
        <v>621</v>
      </c>
      <c r="AW417" s="107" t="s">
        <v>621</v>
      </c>
      <c r="AX417" s="107" t="s">
        <v>621</v>
      </c>
      <c r="AY417" s="107" t="s">
        <v>621</v>
      </c>
      <c r="AZ417" s="107" t="s">
        <v>621</v>
      </c>
      <c r="BA417" s="107" t="s">
        <v>621</v>
      </c>
      <c r="BC417" s="107">
        <f t="shared" si="36"/>
        <v>35</v>
      </c>
      <c r="BD417" s="107">
        <f t="shared" si="37"/>
        <v>6</v>
      </c>
      <c r="BE417" s="107">
        <f t="shared" si="38"/>
        <v>2</v>
      </c>
      <c r="BF417" s="107">
        <f t="shared" si="39"/>
        <v>7</v>
      </c>
      <c r="BG417" s="107">
        <f t="shared" si="40"/>
        <v>0</v>
      </c>
      <c r="BH417" s="107">
        <f t="shared" si="41"/>
        <v>43</v>
      </c>
    </row>
    <row r="418" spans="1:60" x14ac:dyDescent="0.25">
      <c r="A418" s="104">
        <v>1502</v>
      </c>
      <c r="B418" s="69" t="s">
        <v>421</v>
      </c>
      <c r="C418" s="69" t="s">
        <v>419</v>
      </c>
      <c r="D418" s="107" t="s">
        <v>621</v>
      </c>
      <c r="E418" s="107" t="s">
        <v>621</v>
      </c>
      <c r="F418" s="107" t="s">
        <v>621</v>
      </c>
      <c r="G418" s="107" t="s">
        <v>621</v>
      </c>
      <c r="H418" s="107" t="s">
        <v>621</v>
      </c>
      <c r="I418" s="107" t="s">
        <v>621</v>
      </c>
      <c r="J418" s="107" t="s">
        <v>623</v>
      </c>
      <c r="K418" s="107" t="s">
        <v>621</v>
      </c>
      <c r="L418" s="107" t="s">
        <v>622</v>
      </c>
      <c r="M418" s="107" t="s">
        <v>621</v>
      </c>
      <c r="N418" s="107" t="s">
        <v>622</v>
      </c>
      <c r="O418" s="107" t="s">
        <v>621</v>
      </c>
      <c r="P418" s="107" t="s">
        <v>623</v>
      </c>
      <c r="Q418" s="107" t="s">
        <v>621</v>
      </c>
      <c r="R418" s="107" t="s">
        <v>623</v>
      </c>
      <c r="S418" s="107" t="s">
        <v>623</v>
      </c>
      <c r="T418" s="107" t="s">
        <v>621</v>
      </c>
      <c r="U418" s="107" t="s">
        <v>621</v>
      </c>
      <c r="V418" s="107" t="s">
        <v>623</v>
      </c>
      <c r="W418" s="107" t="s">
        <v>621</v>
      </c>
      <c r="X418" s="107" t="s">
        <v>622</v>
      </c>
      <c r="Y418" s="107" t="s">
        <v>622</v>
      </c>
      <c r="Z418" s="107" t="s">
        <v>623</v>
      </c>
      <c r="AA418" s="107" t="s">
        <v>621</v>
      </c>
      <c r="AB418" s="107" t="s">
        <v>621</v>
      </c>
      <c r="AC418" s="107" t="s">
        <v>622</v>
      </c>
      <c r="AD418" s="107" t="s">
        <v>621</v>
      </c>
      <c r="AE418" s="107" t="s">
        <v>621</v>
      </c>
      <c r="AF418" s="107" t="s">
        <v>621</v>
      </c>
      <c r="AG418" s="107" t="s">
        <v>622</v>
      </c>
      <c r="AH418" s="107" t="s">
        <v>621</v>
      </c>
      <c r="AI418" s="107" t="s">
        <v>621</v>
      </c>
      <c r="AJ418" s="107" t="s">
        <v>621</v>
      </c>
      <c r="AK418" s="107" t="s">
        <v>623</v>
      </c>
      <c r="AL418" s="107" t="s">
        <v>623</v>
      </c>
      <c r="AM418" s="107" t="s">
        <v>621</v>
      </c>
      <c r="AN418" s="107" t="s">
        <v>622</v>
      </c>
      <c r="AO418" s="107" t="s">
        <v>622</v>
      </c>
      <c r="AP418" s="107" t="s">
        <v>1578</v>
      </c>
      <c r="AQ418" s="107" t="s">
        <v>621</v>
      </c>
      <c r="AR418" s="107" t="s">
        <v>621</v>
      </c>
      <c r="AS418" s="107" t="s">
        <v>621</v>
      </c>
      <c r="AT418" s="107" t="s">
        <v>621</v>
      </c>
      <c r="AU418" s="107" t="s">
        <v>621</v>
      </c>
      <c r="AV418" s="107" t="s">
        <v>621</v>
      </c>
      <c r="AW418" s="107" t="s">
        <v>621</v>
      </c>
      <c r="AX418" s="107" t="s">
        <v>620</v>
      </c>
      <c r="AY418" s="107" t="s">
        <v>621</v>
      </c>
      <c r="AZ418" s="107" t="s">
        <v>621</v>
      </c>
      <c r="BA418" s="107" t="s">
        <v>621</v>
      </c>
      <c r="BC418" s="107">
        <f t="shared" si="36"/>
        <v>32</v>
      </c>
      <c r="BD418" s="107">
        <f t="shared" si="37"/>
        <v>8</v>
      </c>
      <c r="BE418" s="107">
        <f t="shared" si="38"/>
        <v>1</v>
      </c>
      <c r="BF418" s="107">
        <f t="shared" si="39"/>
        <v>8</v>
      </c>
      <c r="BG418" s="107">
        <f t="shared" si="40"/>
        <v>1</v>
      </c>
      <c r="BH418" s="107">
        <f t="shared" si="41"/>
        <v>41</v>
      </c>
    </row>
    <row r="419" spans="1:60" x14ac:dyDescent="0.25">
      <c r="A419" s="104">
        <v>1503</v>
      </c>
      <c r="B419" s="69" t="s">
        <v>422</v>
      </c>
      <c r="C419" s="69" t="s">
        <v>419</v>
      </c>
      <c r="D419" s="107" t="s">
        <v>621</v>
      </c>
      <c r="E419" s="107" t="s">
        <v>621</v>
      </c>
      <c r="F419" s="107" t="s">
        <v>621</v>
      </c>
      <c r="G419" s="107" t="s">
        <v>621</v>
      </c>
      <c r="H419" s="107" t="s">
        <v>621</v>
      </c>
      <c r="I419" s="107" t="s">
        <v>621</v>
      </c>
      <c r="J419" s="107" t="s">
        <v>621</v>
      </c>
      <c r="K419" s="107" t="s">
        <v>621</v>
      </c>
      <c r="L419" s="107" t="s">
        <v>622</v>
      </c>
      <c r="M419" s="107" t="s">
        <v>621</v>
      </c>
      <c r="N419" s="107" t="s">
        <v>621</v>
      </c>
      <c r="O419" s="107" t="s">
        <v>621</v>
      </c>
      <c r="P419" s="107" t="s">
        <v>621</v>
      </c>
      <c r="Q419" s="107" t="s">
        <v>621</v>
      </c>
      <c r="R419" s="107" t="s">
        <v>623</v>
      </c>
      <c r="S419" s="107" t="s">
        <v>621</v>
      </c>
      <c r="T419" s="107" t="s">
        <v>621</v>
      </c>
      <c r="U419" s="107" t="s">
        <v>621</v>
      </c>
      <c r="V419" s="107" t="s">
        <v>621</v>
      </c>
      <c r="W419" s="107" t="s">
        <v>621</v>
      </c>
      <c r="X419" s="107" t="s">
        <v>621</v>
      </c>
      <c r="Y419" s="107" t="s">
        <v>620</v>
      </c>
      <c r="Z419" s="107" t="s">
        <v>623</v>
      </c>
      <c r="AA419" s="107" t="s">
        <v>622</v>
      </c>
      <c r="AB419" s="107" t="s">
        <v>621</v>
      </c>
      <c r="AC419" s="107" t="s">
        <v>622</v>
      </c>
      <c r="AD419" s="107" t="s">
        <v>621</v>
      </c>
      <c r="AE419" s="107" t="s">
        <v>621</v>
      </c>
      <c r="AF419" s="107" t="s">
        <v>621</v>
      </c>
      <c r="AG419" s="107" t="s">
        <v>622</v>
      </c>
      <c r="AH419" s="107" t="s">
        <v>621</v>
      </c>
      <c r="AI419" s="107" t="s">
        <v>621</v>
      </c>
      <c r="AJ419" s="107" t="s">
        <v>621</v>
      </c>
      <c r="AK419" s="107" t="s">
        <v>621</v>
      </c>
      <c r="AL419" s="107" t="s">
        <v>623</v>
      </c>
      <c r="AM419" s="107" t="s">
        <v>621</v>
      </c>
      <c r="AN419" s="107" t="s">
        <v>622</v>
      </c>
      <c r="AO419" s="107" t="s">
        <v>622</v>
      </c>
      <c r="AP419" s="107" t="s">
        <v>623</v>
      </c>
      <c r="AQ419" s="107" t="s">
        <v>623</v>
      </c>
      <c r="AR419" s="107" t="s">
        <v>621</v>
      </c>
      <c r="AS419" s="107" t="s">
        <v>621</v>
      </c>
      <c r="AT419" s="107" t="s">
        <v>621</v>
      </c>
      <c r="AU419" s="107" t="s">
        <v>621</v>
      </c>
      <c r="AV419" s="107" t="s">
        <v>621</v>
      </c>
      <c r="AW419" s="107" t="s">
        <v>623</v>
      </c>
      <c r="AX419" s="107" t="s">
        <v>621</v>
      </c>
      <c r="AY419" s="107" t="s">
        <v>621</v>
      </c>
      <c r="AZ419" s="107" t="s">
        <v>621</v>
      </c>
      <c r="BA419" s="107" t="s">
        <v>621</v>
      </c>
      <c r="BC419" s="107">
        <f t="shared" si="36"/>
        <v>37</v>
      </c>
      <c r="BD419" s="107">
        <f t="shared" si="37"/>
        <v>6</v>
      </c>
      <c r="BE419" s="107">
        <f t="shared" si="38"/>
        <v>1</v>
      </c>
      <c r="BF419" s="107">
        <f t="shared" si="39"/>
        <v>6</v>
      </c>
      <c r="BG419" s="107">
        <f t="shared" si="40"/>
        <v>0</v>
      </c>
      <c r="BH419" s="107">
        <f t="shared" si="41"/>
        <v>44</v>
      </c>
    </row>
    <row r="420" spans="1:60" x14ac:dyDescent="0.25">
      <c r="A420" s="104">
        <v>1504</v>
      </c>
      <c r="B420" s="69" t="s">
        <v>423</v>
      </c>
      <c r="C420" s="69" t="s">
        <v>419</v>
      </c>
      <c r="D420" s="107" t="s">
        <v>621</v>
      </c>
      <c r="E420" s="107" t="s">
        <v>621</v>
      </c>
      <c r="F420" s="107" t="s">
        <v>621</v>
      </c>
      <c r="G420" s="107" t="s">
        <v>621</v>
      </c>
      <c r="H420" s="107" t="s">
        <v>621</v>
      </c>
      <c r="I420" s="107" t="s">
        <v>623</v>
      </c>
      <c r="J420" s="107" t="s">
        <v>623</v>
      </c>
      <c r="K420" s="107" t="s">
        <v>623</v>
      </c>
      <c r="L420" s="107" t="s">
        <v>622</v>
      </c>
      <c r="M420" s="107" t="s">
        <v>621</v>
      </c>
      <c r="N420" s="107" t="s">
        <v>621</v>
      </c>
      <c r="O420" s="107" t="s">
        <v>621</v>
      </c>
      <c r="P420" s="107" t="s">
        <v>621</v>
      </c>
      <c r="Q420" s="107" t="s">
        <v>621</v>
      </c>
      <c r="R420" s="107" t="s">
        <v>623</v>
      </c>
      <c r="S420" s="107" t="s">
        <v>621</v>
      </c>
      <c r="T420" s="107" t="s">
        <v>621</v>
      </c>
      <c r="U420" s="107" t="s">
        <v>621</v>
      </c>
      <c r="V420" s="107" t="s">
        <v>621</v>
      </c>
      <c r="W420" s="107" t="s">
        <v>620</v>
      </c>
      <c r="X420" s="107" t="s">
        <v>621</v>
      </c>
      <c r="Y420" s="107" t="s">
        <v>621</v>
      </c>
      <c r="Z420" s="107" t="s">
        <v>623</v>
      </c>
      <c r="AA420" s="107" t="s">
        <v>621</v>
      </c>
      <c r="AB420" s="107" t="s">
        <v>621</v>
      </c>
      <c r="AC420" s="107" t="s">
        <v>622</v>
      </c>
      <c r="AD420" s="107" t="s">
        <v>621</v>
      </c>
      <c r="AE420" s="107" t="s">
        <v>623</v>
      </c>
      <c r="AF420" s="107" t="s">
        <v>621</v>
      </c>
      <c r="AG420" s="107" t="s">
        <v>621</v>
      </c>
      <c r="AH420" s="107" t="s">
        <v>621</v>
      </c>
      <c r="AI420" s="107" t="s">
        <v>621</v>
      </c>
      <c r="AJ420" s="107" t="s">
        <v>620</v>
      </c>
      <c r="AK420" s="107" t="s">
        <v>620</v>
      </c>
      <c r="AL420" s="107" t="s">
        <v>623</v>
      </c>
      <c r="AM420" s="107" t="s">
        <v>621</v>
      </c>
      <c r="AN420" s="107" t="s">
        <v>623</v>
      </c>
      <c r="AO420" s="107" t="s">
        <v>621</v>
      </c>
      <c r="AP420" s="107" t="s">
        <v>622</v>
      </c>
      <c r="AQ420" s="107" t="s">
        <v>621</v>
      </c>
      <c r="AR420" s="107" t="s">
        <v>621</v>
      </c>
      <c r="AS420" s="107" t="s">
        <v>621</v>
      </c>
      <c r="AT420" s="107" t="s">
        <v>621</v>
      </c>
      <c r="AU420" s="107" t="s">
        <v>621</v>
      </c>
      <c r="AV420" s="107" t="s">
        <v>621</v>
      </c>
      <c r="AW420" s="107" t="s">
        <v>623</v>
      </c>
      <c r="AX420" s="107" t="s">
        <v>622</v>
      </c>
      <c r="AY420" s="107" t="s">
        <v>621</v>
      </c>
      <c r="AZ420" s="107" t="s">
        <v>621</v>
      </c>
      <c r="BA420" s="107" t="s">
        <v>621</v>
      </c>
      <c r="BC420" s="107">
        <f t="shared" si="36"/>
        <v>34</v>
      </c>
      <c r="BD420" s="107">
        <f t="shared" si="37"/>
        <v>4</v>
      </c>
      <c r="BE420" s="107">
        <f t="shared" si="38"/>
        <v>3</v>
      </c>
      <c r="BF420" s="107">
        <f t="shared" si="39"/>
        <v>9</v>
      </c>
      <c r="BG420" s="107">
        <f t="shared" si="40"/>
        <v>0</v>
      </c>
      <c r="BH420" s="107">
        <f t="shared" si="41"/>
        <v>41</v>
      </c>
    </row>
    <row r="421" spans="1:60" x14ac:dyDescent="0.25">
      <c r="A421" s="104">
        <v>1505</v>
      </c>
      <c r="B421" s="69" t="s">
        <v>424</v>
      </c>
      <c r="C421" s="69" t="s">
        <v>419</v>
      </c>
      <c r="D421" s="107" t="s">
        <v>621</v>
      </c>
      <c r="E421" s="107" t="s">
        <v>621</v>
      </c>
      <c r="F421" s="107" t="s">
        <v>621</v>
      </c>
      <c r="G421" s="107" t="s">
        <v>621</v>
      </c>
      <c r="H421" s="107" t="s">
        <v>621</v>
      </c>
      <c r="I421" s="107" t="s">
        <v>621</v>
      </c>
      <c r="J421" s="107" t="s">
        <v>621</v>
      </c>
      <c r="K421" s="107" t="s">
        <v>621</v>
      </c>
      <c r="L421" s="107" t="s">
        <v>622</v>
      </c>
      <c r="M421" s="107" t="s">
        <v>621</v>
      </c>
      <c r="N421" s="107" t="s">
        <v>620</v>
      </c>
      <c r="O421" s="107" t="s">
        <v>623</v>
      </c>
      <c r="P421" s="107" t="s">
        <v>621</v>
      </c>
      <c r="Q421" s="107" t="s">
        <v>623</v>
      </c>
      <c r="R421" s="107" t="s">
        <v>621</v>
      </c>
      <c r="S421" s="107" t="s">
        <v>621</v>
      </c>
      <c r="T421" s="107" t="s">
        <v>621</v>
      </c>
      <c r="U421" s="107" t="s">
        <v>623</v>
      </c>
      <c r="V421" s="107" t="s">
        <v>621</v>
      </c>
      <c r="W421" s="107" t="s">
        <v>621</v>
      </c>
      <c r="X421" s="107" t="s">
        <v>621</v>
      </c>
      <c r="Y421" s="107" t="s">
        <v>621</v>
      </c>
      <c r="Z421" s="107" t="s">
        <v>621</v>
      </c>
      <c r="AA421" s="107" t="s">
        <v>621</v>
      </c>
      <c r="AB421" s="107" t="s">
        <v>621</v>
      </c>
      <c r="AC421" s="107" t="s">
        <v>622</v>
      </c>
      <c r="AD421" s="107" t="s">
        <v>621</v>
      </c>
      <c r="AE421" s="107" t="s">
        <v>623</v>
      </c>
      <c r="AF421" s="107" t="s">
        <v>621</v>
      </c>
      <c r="AG421" s="107" t="s">
        <v>622</v>
      </c>
      <c r="AH421" s="107" t="s">
        <v>621</v>
      </c>
      <c r="AI421" s="107" t="s">
        <v>621</v>
      </c>
      <c r="AJ421" s="107" t="s">
        <v>623</v>
      </c>
      <c r="AK421" s="107" t="s">
        <v>623</v>
      </c>
      <c r="AL421" s="107" t="s">
        <v>621</v>
      </c>
      <c r="AM421" s="107" t="s">
        <v>621</v>
      </c>
      <c r="AN421" s="107" t="s">
        <v>622</v>
      </c>
      <c r="AO421" s="107" t="s">
        <v>622</v>
      </c>
      <c r="AP421" s="107" t="s">
        <v>621</v>
      </c>
      <c r="AQ421" s="107" t="s">
        <v>621</v>
      </c>
      <c r="AR421" s="107" t="s">
        <v>621</v>
      </c>
      <c r="AS421" s="107" t="s">
        <v>621</v>
      </c>
      <c r="AT421" s="107" t="s">
        <v>621</v>
      </c>
      <c r="AU421" s="107" t="s">
        <v>621</v>
      </c>
      <c r="AV421" s="107" t="s">
        <v>621</v>
      </c>
      <c r="AW421" s="107" t="s">
        <v>621</v>
      </c>
      <c r="AX421" s="107" t="s">
        <v>622</v>
      </c>
      <c r="AY421" s="107" t="s">
        <v>623</v>
      </c>
      <c r="AZ421" s="107" t="s">
        <v>620</v>
      </c>
      <c r="BA421" s="107" t="s">
        <v>623</v>
      </c>
      <c r="BC421" s="107">
        <f t="shared" si="36"/>
        <v>34</v>
      </c>
      <c r="BD421" s="107">
        <f t="shared" si="37"/>
        <v>6</v>
      </c>
      <c r="BE421" s="107">
        <f t="shared" si="38"/>
        <v>2</v>
      </c>
      <c r="BF421" s="107">
        <f t="shared" si="39"/>
        <v>8</v>
      </c>
      <c r="BG421" s="107">
        <f t="shared" si="40"/>
        <v>0</v>
      </c>
      <c r="BH421" s="107">
        <f t="shared" si="41"/>
        <v>42</v>
      </c>
    </row>
    <row r="422" spans="1:60" x14ac:dyDescent="0.25">
      <c r="A422" s="104">
        <v>1506</v>
      </c>
      <c r="B422" s="69" t="s">
        <v>425</v>
      </c>
      <c r="C422" s="69" t="s">
        <v>419</v>
      </c>
      <c r="D422" s="107" t="s">
        <v>621</v>
      </c>
      <c r="E422" s="107" t="s">
        <v>621</v>
      </c>
      <c r="F422" s="107" t="s">
        <v>621</v>
      </c>
      <c r="G422" s="107" t="s">
        <v>621</v>
      </c>
      <c r="H422" s="107" t="s">
        <v>621</v>
      </c>
      <c r="I422" s="107" t="s">
        <v>621</v>
      </c>
      <c r="J422" s="107" t="s">
        <v>621</v>
      </c>
      <c r="K422" s="107" t="s">
        <v>621</v>
      </c>
      <c r="L422" s="107" t="s">
        <v>622</v>
      </c>
      <c r="M422" s="107" t="s">
        <v>621</v>
      </c>
      <c r="N422" s="107" t="s">
        <v>621</v>
      </c>
      <c r="O422" s="107" t="s">
        <v>621</v>
      </c>
      <c r="P422" s="107" t="s">
        <v>621</v>
      </c>
      <c r="Q422" s="107" t="s">
        <v>621</v>
      </c>
      <c r="R422" s="107" t="s">
        <v>623</v>
      </c>
      <c r="S422" s="107" t="s">
        <v>621</v>
      </c>
      <c r="T422" s="107" t="s">
        <v>621</v>
      </c>
      <c r="U422" s="107" t="s">
        <v>623</v>
      </c>
      <c r="V422" s="107" t="s">
        <v>621</v>
      </c>
      <c r="W422" s="107" t="s">
        <v>623</v>
      </c>
      <c r="X422" s="107" t="s">
        <v>621</v>
      </c>
      <c r="Y422" s="107" t="s">
        <v>621</v>
      </c>
      <c r="Z422" s="107" t="s">
        <v>623</v>
      </c>
      <c r="AA422" s="107" t="s">
        <v>621</v>
      </c>
      <c r="AB422" s="107" t="s">
        <v>621</v>
      </c>
      <c r="AC422" s="107" t="s">
        <v>621</v>
      </c>
      <c r="AD422" s="107" t="s">
        <v>621</v>
      </c>
      <c r="AE422" s="107" t="s">
        <v>623</v>
      </c>
      <c r="AF422" s="107" t="s">
        <v>621</v>
      </c>
      <c r="AG422" s="107" t="s">
        <v>621</v>
      </c>
      <c r="AH422" s="107" t="s">
        <v>621</v>
      </c>
      <c r="AI422" s="107" t="s">
        <v>621</v>
      </c>
      <c r="AJ422" s="107" t="s">
        <v>621</v>
      </c>
      <c r="AK422" s="107" t="s">
        <v>621</v>
      </c>
      <c r="AL422" s="107" t="s">
        <v>621</v>
      </c>
      <c r="AM422" s="107" t="s">
        <v>621</v>
      </c>
      <c r="AN422" s="107" t="s">
        <v>621</v>
      </c>
      <c r="AO422" s="107" t="s">
        <v>621</v>
      </c>
      <c r="AP422" s="107" t="s">
        <v>623</v>
      </c>
      <c r="AQ422" s="107" t="s">
        <v>621</v>
      </c>
      <c r="AR422" s="107" t="s">
        <v>621</v>
      </c>
      <c r="AS422" s="107" t="s">
        <v>621</v>
      </c>
      <c r="AT422" s="107" t="s">
        <v>621</v>
      </c>
      <c r="AU422" s="107" t="s">
        <v>623</v>
      </c>
      <c r="AV422" s="107" t="s">
        <v>621</v>
      </c>
      <c r="AW422" s="107" t="s">
        <v>623</v>
      </c>
      <c r="AX422" s="107" t="s">
        <v>622</v>
      </c>
      <c r="AY422" s="107" t="s">
        <v>623</v>
      </c>
      <c r="AZ422" s="107" t="s">
        <v>621</v>
      </c>
      <c r="BA422" s="107" t="s">
        <v>621</v>
      </c>
      <c r="BC422" s="107">
        <f t="shared" si="36"/>
        <v>39</v>
      </c>
      <c r="BD422" s="107">
        <f t="shared" si="37"/>
        <v>2</v>
      </c>
      <c r="BE422" s="107">
        <f t="shared" si="38"/>
        <v>0</v>
      </c>
      <c r="BF422" s="107">
        <f t="shared" si="39"/>
        <v>9</v>
      </c>
      <c r="BG422" s="107">
        <f t="shared" si="40"/>
        <v>0</v>
      </c>
      <c r="BH422" s="107">
        <f t="shared" si="41"/>
        <v>41</v>
      </c>
    </row>
    <row r="423" spans="1:60" x14ac:dyDescent="0.25">
      <c r="A423" s="104">
        <v>1507</v>
      </c>
      <c r="B423" s="69" t="s">
        <v>449</v>
      </c>
      <c r="C423" s="69" t="s">
        <v>419</v>
      </c>
      <c r="D423" s="107" t="s">
        <v>621</v>
      </c>
      <c r="E423" s="107" t="s">
        <v>621</v>
      </c>
      <c r="F423" s="107" t="s">
        <v>621</v>
      </c>
      <c r="G423" s="107" t="s">
        <v>621</v>
      </c>
      <c r="H423" s="107" t="s">
        <v>621</v>
      </c>
      <c r="I423" s="107" t="s">
        <v>621</v>
      </c>
      <c r="J423" s="107" t="s">
        <v>621</v>
      </c>
      <c r="K423" s="107" t="s">
        <v>621</v>
      </c>
      <c r="L423" s="107" t="s">
        <v>622</v>
      </c>
      <c r="M423" s="107" t="s">
        <v>621</v>
      </c>
      <c r="N423" s="107" t="s">
        <v>621</v>
      </c>
      <c r="O423" s="107" t="s">
        <v>621</v>
      </c>
      <c r="P423" s="107" t="s">
        <v>621</v>
      </c>
      <c r="Q423" s="107" t="s">
        <v>621</v>
      </c>
      <c r="R423" s="107" t="s">
        <v>621</v>
      </c>
      <c r="S423" s="107" t="s">
        <v>621</v>
      </c>
      <c r="T423" s="107" t="s">
        <v>621</v>
      </c>
      <c r="U423" s="107" t="s">
        <v>621</v>
      </c>
      <c r="V423" s="107" t="s">
        <v>621</v>
      </c>
      <c r="W423" s="107" t="s">
        <v>621</v>
      </c>
      <c r="X423" s="107" t="s">
        <v>621</v>
      </c>
      <c r="Y423" s="107" t="s">
        <v>621</v>
      </c>
      <c r="Z423" s="107" t="s">
        <v>621</v>
      </c>
      <c r="AA423" s="107" t="s">
        <v>621</v>
      </c>
      <c r="AB423" s="107" t="s">
        <v>621</v>
      </c>
      <c r="AC423" s="107" t="s">
        <v>621</v>
      </c>
      <c r="AD423" s="107" t="s">
        <v>621</v>
      </c>
      <c r="AE423" s="107" t="s">
        <v>621</v>
      </c>
      <c r="AF423" s="107" t="s">
        <v>621</v>
      </c>
      <c r="AG423" s="107" t="s">
        <v>622</v>
      </c>
      <c r="AH423" s="107" t="s">
        <v>623</v>
      </c>
      <c r="AI423" s="107" t="s">
        <v>621</v>
      </c>
      <c r="AJ423" s="107" t="s">
        <v>621</v>
      </c>
      <c r="AK423" s="107" t="s">
        <v>620</v>
      </c>
      <c r="AL423" s="107" t="s">
        <v>623</v>
      </c>
      <c r="AM423" s="107" t="s">
        <v>621</v>
      </c>
      <c r="AN423" s="107" t="s">
        <v>621</v>
      </c>
      <c r="AO423" s="107" t="s">
        <v>621</v>
      </c>
      <c r="AP423" s="107" t="s">
        <v>621</v>
      </c>
      <c r="AQ423" s="107" t="s">
        <v>623</v>
      </c>
      <c r="AR423" s="107" t="s">
        <v>621</v>
      </c>
      <c r="AS423" s="107" t="s">
        <v>621</v>
      </c>
      <c r="AT423" s="107" t="s">
        <v>621</v>
      </c>
      <c r="AU423" s="107" t="s">
        <v>621</v>
      </c>
      <c r="AV423" s="107" t="s">
        <v>621</v>
      </c>
      <c r="AW423" s="107" t="s">
        <v>623</v>
      </c>
      <c r="AX423" s="107" t="s">
        <v>622</v>
      </c>
      <c r="AY423" s="107" t="s">
        <v>621</v>
      </c>
      <c r="AZ423" s="107" t="s">
        <v>623</v>
      </c>
      <c r="BA423" s="107" t="s">
        <v>621</v>
      </c>
      <c r="BC423" s="107">
        <f t="shared" si="36"/>
        <v>41</v>
      </c>
      <c r="BD423" s="107">
        <f t="shared" si="37"/>
        <v>3</v>
      </c>
      <c r="BE423" s="107">
        <f t="shared" si="38"/>
        <v>1</v>
      </c>
      <c r="BF423" s="107">
        <f t="shared" si="39"/>
        <v>5</v>
      </c>
      <c r="BG423" s="107">
        <f t="shared" si="40"/>
        <v>0</v>
      </c>
      <c r="BH423" s="107">
        <f t="shared" si="41"/>
        <v>45</v>
      </c>
    </row>
    <row r="424" spans="1:60" x14ac:dyDescent="0.25">
      <c r="A424" s="104">
        <v>1508</v>
      </c>
      <c r="B424" s="69" t="s">
        <v>426</v>
      </c>
      <c r="C424" s="69" t="s">
        <v>419</v>
      </c>
      <c r="D424" s="107" t="s">
        <v>621</v>
      </c>
      <c r="E424" s="107" t="s">
        <v>621</v>
      </c>
      <c r="F424" s="107" t="s">
        <v>621</v>
      </c>
      <c r="G424" s="107" t="s">
        <v>621</v>
      </c>
      <c r="H424" s="107" t="s">
        <v>621</v>
      </c>
      <c r="I424" s="107" t="s">
        <v>621</v>
      </c>
      <c r="J424" s="107" t="s">
        <v>622</v>
      </c>
      <c r="K424" s="107" t="s">
        <v>623</v>
      </c>
      <c r="L424" s="107" t="s">
        <v>622</v>
      </c>
      <c r="M424" s="107" t="s">
        <v>621</v>
      </c>
      <c r="N424" s="107" t="s">
        <v>622</v>
      </c>
      <c r="O424" s="107" t="s">
        <v>621</v>
      </c>
      <c r="P424" s="107" t="s">
        <v>621</v>
      </c>
      <c r="Q424" s="107" t="s">
        <v>621</v>
      </c>
      <c r="R424" s="107" t="s">
        <v>621</v>
      </c>
      <c r="S424" s="107" t="s">
        <v>621</v>
      </c>
      <c r="T424" s="107" t="s">
        <v>621</v>
      </c>
      <c r="U424" s="107" t="s">
        <v>621</v>
      </c>
      <c r="V424" s="107" t="s">
        <v>621</v>
      </c>
      <c r="W424" s="107" t="s">
        <v>621</v>
      </c>
      <c r="X424" s="107" t="s">
        <v>623</v>
      </c>
      <c r="Y424" s="107" t="s">
        <v>623</v>
      </c>
      <c r="Z424" s="107" t="s">
        <v>623</v>
      </c>
      <c r="AA424" s="107" t="s">
        <v>621</v>
      </c>
      <c r="AB424" s="107" t="s">
        <v>621</v>
      </c>
      <c r="AC424" s="107" t="s">
        <v>622</v>
      </c>
      <c r="AD424" s="107" t="s">
        <v>621</v>
      </c>
      <c r="AE424" s="107" t="s">
        <v>621</v>
      </c>
      <c r="AF424" s="107" t="s">
        <v>621</v>
      </c>
      <c r="AG424" s="107" t="s">
        <v>621</v>
      </c>
      <c r="AH424" s="107" t="s">
        <v>621</v>
      </c>
      <c r="AI424" s="107" t="s">
        <v>621</v>
      </c>
      <c r="AJ424" s="107" t="s">
        <v>621</v>
      </c>
      <c r="AK424" s="107" t="s">
        <v>621</v>
      </c>
      <c r="AL424" s="107" t="s">
        <v>623</v>
      </c>
      <c r="AM424" s="107" t="s">
        <v>621</v>
      </c>
      <c r="AN424" s="107" t="s">
        <v>622</v>
      </c>
      <c r="AO424" s="107" t="s">
        <v>622</v>
      </c>
      <c r="AP424" s="107" t="s">
        <v>623</v>
      </c>
      <c r="AQ424" s="107" t="s">
        <v>623</v>
      </c>
      <c r="AR424" s="107" t="s">
        <v>622</v>
      </c>
      <c r="AS424" s="107" t="s">
        <v>621</v>
      </c>
      <c r="AT424" s="107" t="s">
        <v>621</v>
      </c>
      <c r="AU424" s="107" t="s">
        <v>621</v>
      </c>
      <c r="AV424" s="107" t="s">
        <v>621</v>
      </c>
      <c r="AW424" s="107" t="s">
        <v>621</v>
      </c>
      <c r="AX424" s="107" t="s">
        <v>621</v>
      </c>
      <c r="AY424" s="107" t="s">
        <v>623</v>
      </c>
      <c r="AZ424" s="107" t="s">
        <v>620</v>
      </c>
      <c r="BA424" s="107" t="s">
        <v>621</v>
      </c>
      <c r="BC424" s="107">
        <f t="shared" si="36"/>
        <v>34</v>
      </c>
      <c r="BD424" s="107">
        <f t="shared" si="37"/>
        <v>7</v>
      </c>
      <c r="BE424" s="107">
        <f t="shared" si="38"/>
        <v>1</v>
      </c>
      <c r="BF424" s="107">
        <f t="shared" si="39"/>
        <v>8</v>
      </c>
      <c r="BG424" s="107">
        <f t="shared" si="40"/>
        <v>0</v>
      </c>
      <c r="BH424" s="107">
        <f t="shared" si="41"/>
        <v>42</v>
      </c>
    </row>
    <row r="425" spans="1:60" x14ac:dyDescent="0.25">
      <c r="A425" s="104">
        <v>1509</v>
      </c>
      <c r="B425" s="69" t="s">
        <v>427</v>
      </c>
      <c r="C425" s="69" t="s">
        <v>419</v>
      </c>
      <c r="D425" s="107" t="s">
        <v>621</v>
      </c>
      <c r="E425" s="107" t="s">
        <v>621</v>
      </c>
      <c r="F425" s="107" t="s">
        <v>621</v>
      </c>
      <c r="G425" s="107" t="s">
        <v>621</v>
      </c>
      <c r="H425" s="107" t="s">
        <v>621</v>
      </c>
      <c r="I425" s="107" t="s">
        <v>621</v>
      </c>
      <c r="J425" s="107" t="s">
        <v>621</v>
      </c>
      <c r="K425" s="107" t="s">
        <v>621</v>
      </c>
      <c r="L425" s="107" t="s">
        <v>622</v>
      </c>
      <c r="M425" s="107" t="s">
        <v>621</v>
      </c>
      <c r="N425" s="107" t="s">
        <v>622</v>
      </c>
      <c r="O425" s="107" t="s">
        <v>621</v>
      </c>
      <c r="P425" s="107" t="s">
        <v>621</v>
      </c>
      <c r="Q425" s="107" t="s">
        <v>621</v>
      </c>
      <c r="R425" s="107" t="s">
        <v>623</v>
      </c>
      <c r="S425" s="107" t="s">
        <v>623</v>
      </c>
      <c r="T425" s="107" t="s">
        <v>621</v>
      </c>
      <c r="U425" s="107" t="s">
        <v>621</v>
      </c>
      <c r="V425" s="107" t="s">
        <v>621</v>
      </c>
      <c r="W425" s="107" t="s">
        <v>621</v>
      </c>
      <c r="X425" s="107" t="s">
        <v>621</v>
      </c>
      <c r="Y425" s="107" t="s">
        <v>621</v>
      </c>
      <c r="Z425" s="107" t="s">
        <v>621</v>
      </c>
      <c r="AA425" s="107" t="s">
        <v>622</v>
      </c>
      <c r="AB425" s="107" t="s">
        <v>623</v>
      </c>
      <c r="AC425" s="107" t="s">
        <v>622</v>
      </c>
      <c r="AD425" s="107" t="s">
        <v>621</v>
      </c>
      <c r="AE425" s="107" t="s">
        <v>623</v>
      </c>
      <c r="AF425" s="107" t="s">
        <v>621</v>
      </c>
      <c r="AG425" s="107" t="s">
        <v>622</v>
      </c>
      <c r="AH425" s="107" t="s">
        <v>620</v>
      </c>
      <c r="AI425" s="107" t="s">
        <v>621</v>
      </c>
      <c r="AJ425" s="107" t="s">
        <v>621</v>
      </c>
      <c r="AK425" s="107" t="s">
        <v>621</v>
      </c>
      <c r="AL425" s="107" t="s">
        <v>621</v>
      </c>
      <c r="AM425" s="107" t="s">
        <v>621</v>
      </c>
      <c r="AN425" s="107" t="s">
        <v>622</v>
      </c>
      <c r="AO425" s="107" t="s">
        <v>622</v>
      </c>
      <c r="AP425" s="107" t="s">
        <v>623</v>
      </c>
      <c r="AQ425" s="107" t="s">
        <v>621</v>
      </c>
      <c r="AR425" s="107" t="s">
        <v>621</v>
      </c>
      <c r="AS425" s="107" t="s">
        <v>621</v>
      </c>
      <c r="AT425" s="107" t="s">
        <v>621</v>
      </c>
      <c r="AU425" s="107" t="s">
        <v>623</v>
      </c>
      <c r="AV425" s="107" t="s">
        <v>623</v>
      </c>
      <c r="AW425" s="107" t="s">
        <v>621</v>
      </c>
      <c r="AX425" s="107" t="s">
        <v>621</v>
      </c>
      <c r="AY425" s="107" t="s">
        <v>621</v>
      </c>
      <c r="AZ425" s="107" t="s">
        <v>621</v>
      </c>
      <c r="BA425" s="107" t="s">
        <v>621</v>
      </c>
      <c r="BC425" s="107">
        <f t="shared" si="36"/>
        <v>35</v>
      </c>
      <c r="BD425" s="107">
        <f t="shared" si="37"/>
        <v>7</v>
      </c>
      <c r="BE425" s="107">
        <f t="shared" si="38"/>
        <v>1</v>
      </c>
      <c r="BF425" s="107">
        <f t="shared" si="39"/>
        <v>7</v>
      </c>
      <c r="BG425" s="107">
        <f t="shared" si="40"/>
        <v>0</v>
      </c>
      <c r="BH425" s="107">
        <f t="shared" si="41"/>
        <v>43</v>
      </c>
    </row>
    <row r="426" spans="1:60" x14ac:dyDescent="0.25">
      <c r="A426" s="104">
        <v>1510</v>
      </c>
      <c r="B426" s="69" t="s">
        <v>428</v>
      </c>
      <c r="C426" s="69" t="s">
        <v>419</v>
      </c>
      <c r="D426" s="107" t="s">
        <v>621</v>
      </c>
      <c r="E426" s="107" t="s">
        <v>621</v>
      </c>
      <c r="F426" s="107" t="s">
        <v>621</v>
      </c>
      <c r="G426" s="107" t="s">
        <v>621</v>
      </c>
      <c r="H426" s="107" t="s">
        <v>621</v>
      </c>
      <c r="I426" s="107" t="s">
        <v>623</v>
      </c>
      <c r="J426" s="107" t="s">
        <v>621</v>
      </c>
      <c r="K426" s="107" t="s">
        <v>622</v>
      </c>
      <c r="L426" s="107" t="s">
        <v>622</v>
      </c>
      <c r="M426" s="107" t="s">
        <v>621</v>
      </c>
      <c r="N426" s="107" t="s">
        <v>622</v>
      </c>
      <c r="O426" s="107" t="s">
        <v>621</v>
      </c>
      <c r="P426" s="107" t="s">
        <v>621</v>
      </c>
      <c r="Q426" s="107" t="s">
        <v>623</v>
      </c>
      <c r="R426" s="107" t="s">
        <v>621</v>
      </c>
      <c r="S426" s="107" t="s">
        <v>621</v>
      </c>
      <c r="T426" s="107" t="s">
        <v>621</v>
      </c>
      <c r="U426" s="107" t="s">
        <v>623</v>
      </c>
      <c r="V426" s="107" t="s">
        <v>621</v>
      </c>
      <c r="W426" s="107" t="s">
        <v>621</v>
      </c>
      <c r="X426" s="107" t="s">
        <v>621</v>
      </c>
      <c r="Y426" s="107" t="s">
        <v>621</v>
      </c>
      <c r="Z426" s="107" t="s">
        <v>621</v>
      </c>
      <c r="AA426" s="107" t="s">
        <v>621</v>
      </c>
      <c r="AB426" s="107" t="s">
        <v>623</v>
      </c>
      <c r="AC426" s="107" t="s">
        <v>622</v>
      </c>
      <c r="AD426" s="107" t="s">
        <v>621</v>
      </c>
      <c r="AE426" s="107" t="s">
        <v>621</v>
      </c>
      <c r="AF426" s="107" t="s">
        <v>621</v>
      </c>
      <c r="AG426" s="107" t="s">
        <v>622</v>
      </c>
      <c r="AH426" s="107" t="s">
        <v>620</v>
      </c>
      <c r="AI426" s="107" t="s">
        <v>621</v>
      </c>
      <c r="AJ426" s="107" t="s">
        <v>621</v>
      </c>
      <c r="AK426" s="107" t="s">
        <v>621</v>
      </c>
      <c r="AL426" s="107" t="s">
        <v>621</v>
      </c>
      <c r="AM426" s="107" t="s">
        <v>621</v>
      </c>
      <c r="AN426" s="107" t="s">
        <v>622</v>
      </c>
      <c r="AO426" s="107" t="s">
        <v>622</v>
      </c>
      <c r="AP426" s="107" t="s">
        <v>622</v>
      </c>
      <c r="AQ426" s="107" t="s">
        <v>621</v>
      </c>
      <c r="AR426" s="107" t="s">
        <v>621</v>
      </c>
      <c r="AS426" s="107" t="s">
        <v>621</v>
      </c>
      <c r="AT426" s="107" t="s">
        <v>621</v>
      </c>
      <c r="AU426" s="107" t="s">
        <v>623</v>
      </c>
      <c r="AV426" s="107" t="s">
        <v>621</v>
      </c>
      <c r="AW426" s="107" t="s">
        <v>621</v>
      </c>
      <c r="AX426" s="107" t="s">
        <v>621</v>
      </c>
      <c r="AY426" s="107" t="s">
        <v>623</v>
      </c>
      <c r="AZ426" s="107" t="s">
        <v>623</v>
      </c>
      <c r="BA426" s="107" t="s">
        <v>621</v>
      </c>
      <c r="BC426" s="107">
        <f t="shared" si="36"/>
        <v>34</v>
      </c>
      <c r="BD426" s="107">
        <f t="shared" si="37"/>
        <v>8</v>
      </c>
      <c r="BE426" s="107">
        <f t="shared" si="38"/>
        <v>1</v>
      </c>
      <c r="BF426" s="107">
        <f t="shared" si="39"/>
        <v>7</v>
      </c>
      <c r="BG426" s="107">
        <f t="shared" si="40"/>
        <v>0</v>
      </c>
      <c r="BH426" s="107">
        <f t="shared" si="41"/>
        <v>43</v>
      </c>
    </row>
    <row r="427" spans="1:60" x14ac:dyDescent="0.25">
      <c r="A427" s="104">
        <v>1511</v>
      </c>
      <c r="B427" s="69" t="s">
        <v>429</v>
      </c>
      <c r="C427" s="69" t="s">
        <v>419</v>
      </c>
      <c r="D427" s="107" t="s">
        <v>621</v>
      </c>
      <c r="E427" s="107" t="s">
        <v>621</v>
      </c>
      <c r="F427" s="107" t="s">
        <v>621</v>
      </c>
      <c r="G427" s="107" t="s">
        <v>621</v>
      </c>
      <c r="H427" s="107" t="s">
        <v>621</v>
      </c>
      <c r="I427" s="107" t="s">
        <v>621</v>
      </c>
      <c r="J427" s="107" t="s">
        <v>623</v>
      </c>
      <c r="K427" s="107" t="s">
        <v>622</v>
      </c>
      <c r="L427" s="107" t="s">
        <v>622</v>
      </c>
      <c r="M427" s="107" t="s">
        <v>621</v>
      </c>
      <c r="N427" s="107" t="s">
        <v>620</v>
      </c>
      <c r="O427" s="107" t="s">
        <v>621</v>
      </c>
      <c r="P427" s="107" t="s">
        <v>621</v>
      </c>
      <c r="Q427" s="107" t="s">
        <v>623</v>
      </c>
      <c r="R427" s="107" t="s">
        <v>621</v>
      </c>
      <c r="S427" s="107" t="s">
        <v>621</v>
      </c>
      <c r="T427" s="107" t="s">
        <v>621</v>
      </c>
      <c r="U427" s="107" t="s">
        <v>621</v>
      </c>
      <c r="V427" s="107" t="s">
        <v>620</v>
      </c>
      <c r="W427" s="107" t="s">
        <v>621</v>
      </c>
      <c r="X427" s="107" t="s">
        <v>621</v>
      </c>
      <c r="Y427" s="107" t="s">
        <v>621</v>
      </c>
      <c r="Z427" s="107" t="s">
        <v>621</v>
      </c>
      <c r="AA427" s="107" t="s">
        <v>622</v>
      </c>
      <c r="AB427" s="107" t="s">
        <v>621</v>
      </c>
      <c r="AC427" s="107" t="s">
        <v>622</v>
      </c>
      <c r="AD427" s="107" t="s">
        <v>621</v>
      </c>
      <c r="AE427" s="107" t="s">
        <v>621</v>
      </c>
      <c r="AF427" s="107" t="s">
        <v>621</v>
      </c>
      <c r="AG427" s="107" t="s">
        <v>622</v>
      </c>
      <c r="AH427" s="107" t="s">
        <v>621</v>
      </c>
      <c r="AI427" s="107" t="s">
        <v>621</v>
      </c>
      <c r="AJ427" s="107" t="s">
        <v>620</v>
      </c>
      <c r="AK427" s="107" t="s">
        <v>620</v>
      </c>
      <c r="AL427" s="107" t="s">
        <v>623</v>
      </c>
      <c r="AM427" s="107" t="s">
        <v>621</v>
      </c>
      <c r="AN427" s="107" t="s">
        <v>622</v>
      </c>
      <c r="AO427" s="107" t="s">
        <v>622</v>
      </c>
      <c r="AP427" s="107" t="s">
        <v>620</v>
      </c>
      <c r="AQ427" s="107" t="s">
        <v>623</v>
      </c>
      <c r="AR427" s="107" t="s">
        <v>621</v>
      </c>
      <c r="AS427" s="107" t="s">
        <v>621</v>
      </c>
      <c r="AT427" s="107" t="s">
        <v>621</v>
      </c>
      <c r="AU427" s="107" t="s">
        <v>623</v>
      </c>
      <c r="AV427" s="107" t="s">
        <v>621</v>
      </c>
      <c r="AW427" s="107" t="s">
        <v>623</v>
      </c>
      <c r="AX427" s="107" t="s">
        <v>622</v>
      </c>
      <c r="AY427" s="107" t="s">
        <v>621</v>
      </c>
      <c r="AZ427" s="107" t="s">
        <v>621</v>
      </c>
      <c r="BA427" s="107" t="s">
        <v>621</v>
      </c>
      <c r="BC427" s="107">
        <f t="shared" si="36"/>
        <v>31</v>
      </c>
      <c r="BD427" s="107">
        <f t="shared" si="37"/>
        <v>8</v>
      </c>
      <c r="BE427" s="107">
        <f t="shared" si="38"/>
        <v>5</v>
      </c>
      <c r="BF427" s="107">
        <f t="shared" si="39"/>
        <v>6</v>
      </c>
      <c r="BG427" s="107">
        <f t="shared" si="40"/>
        <v>0</v>
      </c>
      <c r="BH427" s="107">
        <f t="shared" si="41"/>
        <v>44</v>
      </c>
    </row>
    <row r="428" spans="1:60" x14ac:dyDescent="0.25">
      <c r="A428" s="104">
        <v>1512</v>
      </c>
      <c r="B428" s="69" t="s">
        <v>430</v>
      </c>
      <c r="C428" s="69" t="s">
        <v>419</v>
      </c>
      <c r="D428" s="107" t="s">
        <v>621</v>
      </c>
      <c r="E428" s="107" t="s">
        <v>621</v>
      </c>
      <c r="F428" s="107" t="s">
        <v>621</v>
      </c>
      <c r="G428" s="107" t="s">
        <v>621</v>
      </c>
      <c r="H428" s="107" t="s">
        <v>621</v>
      </c>
      <c r="I428" s="107" t="s">
        <v>621</v>
      </c>
      <c r="J428" s="107" t="s">
        <v>621</v>
      </c>
      <c r="K428" s="107" t="s">
        <v>621</v>
      </c>
      <c r="L428" s="107" t="s">
        <v>622</v>
      </c>
      <c r="M428" s="107" t="s">
        <v>621</v>
      </c>
      <c r="N428" s="107" t="s">
        <v>621</v>
      </c>
      <c r="O428" s="107" t="s">
        <v>621</v>
      </c>
      <c r="P428" s="107" t="s">
        <v>621</v>
      </c>
      <c r="Q428" s="107" t="s">
        <v>621</v>
      </c>
      <c r="R428" s="107" t="s">
        <v>623</v>
      </c>
      <c r="S428" s="107" t="s">
        <v>621</v>
      </c>
      <c r="T428" s="107" t="s">
        <v>621</v>
      </c>
      <c r="U428" s="107" t="s">
        <v>621</v>
      </c>
      <c r="V428" s="107" t="s">
        <v>621</v>
      </c>
      <c r="W428" s="107" t="s">
        <v>621</v>
      </c>
      <c r="X428" s="107" t="s">
        <v>621</v>
      </c>
      <c r="Y428" s="107" t="s">
        <v>620</v>
      </c>
      <c r="Z428" s="107" t="s">
        <v>623</v>
      </c>
      <c r="AA428" s="107" t="s">
        <v>622</v>
      </c>
      <c r="AB428" s="107" t="s">
        <v>621</v>
      </c>
      <c r="AC428" s="107" t="s">
        <v>622</v>
      </c>
      <c r="AD428" s="107" t="s">
        <v>621</v>
      </c>
      <c r="AE428" s="107" t="s">
        <v>621</v>
      </c>
      <c r="AF428" s="107" t="s">
        <v>621</v>
      </c>
      <c r="AG428" s="107" t="s">
        <v>621</v>
      </c>
      <c r="AH428" s="107" t="s">
        <v>621</v>
      </c>
      <c r="AI428" s="107" t="s">
        <v>621</v>
      </c>
      <c r="AJ428" s="107" t="s">
        <v>623</v>
      </c>
      <c r="AK428" s="107" t="s">
        <v>623</v>
      </c>
      <c r="AL428" s="107" t="s">
        <v>621</v>
      </c>
      <c r="AM428" s="107" t="s">
        <v>621</v>
      </c>
      <c r="AN428" s="107" t="s">
        <v>623</v>
      </c>
      <c r="AO428" s="107" t="s">
        <v>621</v>
      </c>
      <c r="AP428" s="107" t="s">
        <v>621</v>
      </c>
      <c r="AQ428" s="107" t="s">
        <v>621</v>
      </c>
      <c r="AR428" s="107" t="s">
        <v>621</v>
      </c>
      <c r="AS428" s="107" t="s">
        <v>621</v>
      </c>
      <c r="AT428" s="107" t="s">
        <v>621</v>
      </c>
      <c r="AU428" s="107" t="s">
        <v>623</v>
      </c>
      <c r="AV428" s="107" t="s">
        <v>621</v>
      </c>
      <c r="AW428" s="107" t="s">
        <v>623</v>
      </c>
      <c r="AX428" s="107" t="s">
        <v>621</v>
      </c>
      <c r="AY428" s="107" t="s">
        <v>623</v>
      </c>
      <c r="AZ428" s="107" t="s">
        <v>621</v>
      </c>
      <c r="BA428" s="107" t="s">
        <v>621</v>
      </c>
      <c r="BC428" s="107">
        <f t="shared" si="36"/>
        <v>38</v>
      </c>
      <c r="BD428" s="107">
        <f t="shared" si="37"/>
        <v>3</v>
      </c>
      <c r="BE428" s="107">
        <f t="shared" si="38"/>
        <v>1</v>
      </c>
      <c r="BF428" s="107">
        <f t="shared" si="39"/>
        <v>8</v>
      </c>
      <c r="BG428" s="107">
        <f t="shared" si="40"/>
        <v>0</v>
      </c>
      <c r="BH428" s="107">
        <f t="shared" si="41"/>
        <v>42</v>
      </c>
    </row>
    <row r="429" spans="1:60" x14ac:dyDescent="0.25">
      <c r="A429" s="104">
        <v>1513</v>
      </c>
      <c r="B429" s="69" t="s">
        <v>431</v>
      </c>
      <c r="C429" s="69" t="s">
        <v>419</v>
      </c>
      <c r="D429" s="107" t="s">
        <v>621</v>
      </c>
      <c r="E429" s="107" t="s">
        <v>621</v>
      </c>
      <c r="F429" s="107" t="s">
        <v>621</v>
      </c>
      <c r="G429" s="107" t="s">
        <v>621</v>
      </c>
      <c r="H429" s="107" t="s">
        <v>621</v>
      </c>
      <c r="I429" s="107" t="s">
        <v>621</v>
      </c>
      <c r="J429" s="107" t="s">
        <v>621</v>
      </c>
      <c r="K429" s="107" t="s">
        <v>621</v>
      </c>
      <c r="L429" s="107" t="s">
        <v>622</v>
      </c>
      <c r="M429" s="107" t="s">
        <v>621</v>
      </c>
      <c r="N429" s="107" t="s">
        <v>622</v>
      </c>
      <c r="O429" s="107" t="s">
        <v>621</v>
      </c>
      <c r="P429" s="107" t="s">
        <v>621</v>
      </c>
      <c r="Q429" s="107" t="s">
        <v>621</v>
      </c>
      <c r="R429" s="107" t="s">
        <v>621</v>
      </c>
      <c r="S429" s="107" t="s">
        <v>621</v>
      </c>
      <c r="T429" s="107" t="s">
        <v>621</v>
      </c>
      <c r="U429" s="107" t="s">
        <v>621</v>
      </c>
      <c r="V429" s="107" t="s">
        <v>621</v>
      </c>
      <c r="W429" s="107" t="s">
        <v>621</v>
      </c>
      <c r="X429" s="107" t="s">
        <v>621</v>
      </c>
      <c r="Y429" s="107" t="s">
        <v>620</v>
      </c>
      <c r="Z429" s="107" t="s">
        <v>623</v>
      </c>
      <c r="AA429" s="107" t="s">
        <v>621</v>
      </c>
      <c r="AB429" s="107" t="s">
        <v>621</v>
      </c>
      <c r="AC429" s="107" t="s">
        <v>621</v>
      </c>
      <c r="AD429" s="107" t="s">
        <v>621</v>
      </c>
      <c r="AE429" s="107" t="s">
        <v>621</v>
      </c>
      <c r="AF429" s="107" t="s">
        <v>621</v>
      </c>
      <c r="AG429" s="107" t="s">
        <v>621</v>
      </c>
      <c r="AH429" s="107" t="s">
        <v>621</v>
      </c>
      <c r="AI429" s="107" t="s">
        <v>621</v>
      </c>
      <c r="AJ429" s="107" t="s">
        <v>621</v>
      </c>
      <c r="AK429" s="107" t="s">
        <v>621</v>
      </c>
      <c r="AL429" s="107" t="s">
        <v>621</v>
      </c>
      <c r="AM429" s="107" t="s">
        <v>621</v>
      </c>
      <c r="AN429" s="107" t="s">
        <v>621</v>
      </c>
      <c r="AO429" s="107" t="s">
        <v>621</v>
      </c>
      <c r="AP429" s="107" t="s">
        <v>621</v>
      </c>
      <c r="AQ429" s="107" t="s">
        <v>621</v>
      </c>
      <c r="AR429" s="107" t="s">
        <v>621</v>
      </c>
      <c r="AS429" s="107" t="s">
        <v>621</v>
      </c>
      <c r="AT429" s="107" t="s">
        <v>621</v>
      </c>
      <c r="AU429" s="107" t="s">
        <v>621</v>
      </c>
      <c r="AV429" s="107" t="s">
        <v>621</v>
      </c>
      <c r="AW429" s="107" t="s">
        <v>621</v>
      </c>
      <c r="AX429" s="107" t="s">
        <v>621</v>
      </c>
      <c r="AY429" s="107" t="s">
        <v>623</v>
      </c>
      <c r="AZ429" s="107" t="s">
        <v>623</v>
      </c>
      <c r="BA429" s="107" t="s">
        <v>621</v>
      </c>
      <c r="BC429" s="107">
        <f t="shared" si="36"/>
        <v>44</v>
      </c>
      <c r="BD429" s="107">
        <f t="shared" si="37"/>
        <v>2</v>
      </c>
      <c r="BE429" s="107">
        <f t="shared" si="38"/>
        <v>1</v>
      </c>
      <c r="BF429" s="107">
        <f t="shared" si="39"/>
        <v>3</v>
      </c>
      <c r="BG429" s="107">
        <f t="shared" si="40"/>
        <v>0</v>
      </c>
      <c r="BH429" s="107">
        <f t="shared" si="41"/>
        <v>47</v>
      </c>
    </row>
    <row r="430" spans="1:60" x14ac:dyDescent="0.25">
      <c r="A430" s="104">
        <v>1514</v>
      </c>
      <c r="B430" s="69" t="s">
        <v>432</v>
      </c>
      <c r="C430" s="69" t="s">
        <v>419</v>
      </c>
      <c r="D430" s="107" t="s">
        <v>621</v>
      </c>
      <c r="E430" s="107" t="s">
        <v>621</v>
      </c>
      <c r="F430" s="107" t="s">
        <v>621</v>
      </c>
      <c r="G430" s="107" t="s">
        <v>621</v>
      </c>
      <c r="H430" s="107" t="s">
        <v>621</v>
      </c>
      <c r="I430" s="107" t="s">
        <v>623</v>
      </c>
      <c r="J430" s="107" t="s">
        <v>621</v>
      </c>
      <c r="K430" s="107" t="s">
        <v>622</v>
      </c>
      <c r="L430" s="107" t="s">
        <v>622</v>
      </c>
      <c r="M430" s="107" t="s">
        <v>621</v>
      </c>
      <c r="N430" s="107" t="s">
        <v>621</v>
      </c>
      <c r="O430" s="107" t="s">
        <v>621</v>
      </c>
      <c r="P430" s="107" t="s">
        <v>621</v>
      </c>
      <c r="Q430" s="107" t="s">
        <v>623</v>
      </c>
      <c r="R430" s="107" t="s">
        <v>623</v>
      </c>
      <c r="S430" s="107" t="s">
        <v>621</v>
      </c>
      <c r="T430" s="107" t="s">
        <v>621</v>
      </c>
      <c r="U430" s="107" t="s">
        <v>621</v>
      </c>
      <c r="V430" s="107" t="s">
        <v>621</v>
      </c>
      <c r="W430" s="107" t="s">
        <v>621</v>
      </c>
      <c r="X430" s="107" t="s">
        <v>621</v>
      </c>
      <c r="Y430" s="107" t="s">
        <v>621</v>
      </c>
      <c r="Z430" s="107" t="s">
        <v>623</v>
      </c>
      <c r="AA430" s="107" t="s">
        <v>622</v>
      </c>
      <c r="AB430" s="107" t="s">
        <v>621</v>
      </c>
      <c r="AC430" s="107" t="s">
        <v>622</v>
      </c>
      <c r="AD430" s="107" t="s">
        <v>621</v>
      </c>
      <c r="AE430" s="107" t="s">
        <v>621</v>
      </c>
      <c r="AF430" s="107" t="s">
        <v>621</v>
      </c>
      <c r="AG430" s="107" t="s">
        <v>621</v>
      </c>
      <c r="AH430" s="107" t="s">
        <v>621</v>
      </c>
      <c r="AI430" s="107" t="s">
        <v>621</v>
      </c>
      <c r="AJ430" s="107" t="s">
        <v>623</v>
      </c>
      <c r="AK430" s="107" t="s">
        <v>623</v>
      </c>
      <c r="AL430" s="107" t="s">
        <v>623</v>
      </c>
      <c r="AM430" s="107" t="s">
        <v>621</v>
      </c>
      <c r="AN430" s="107" t="s">
        <v>622</v>
      </c>
      <c r="AO430" s="107" t="s">
        <v>621</v>
      </c>
      <c r="AP430" s="107" t="s">
        <v>620</v>
      </c>
      <c r="AQ430" s="107" t="s">
        <v>623</v>
      </c>
      <c r="AR430" s="107" t="s">
        <v>621</v>
      </c>
      <c r="AS430" s="107" t="s">
        <v>621</v>
      </c>
      <c r="AT430" s="107" t="s">
        <v>621</v>
      </c>
      <c r="AU430" s="107" t="s">
        <v>621</v>
      </c>
      <c r="AV430" s="107" t="s">
        <v>621</v>
      </c>
      <c r="AW430" s="107" t="s">
        <v>621</v>
      </c>
      <c r="AX430" s="107" t="s">
        <v>622</v>
      </c>
      <c r="AY430" s="107" t="s">
        <v>621</v>
      </c>
      <c r="AZ430" s="107" t="s">
        <v>620</v>
      </c>
      <c r="BA430" s="107" t="s">
        <v>621</v>
      </c>
      <c r="BC430" s="107">
        <f t="shared" si="36"/>
        <v>34</v>
      </c>
      <c r="BD430" s="107">
        <f t="shared" si="37"/>
        <v>6</v>
      </c>
      <c r="BE430" s="107">
        <f t="shared" si="38"/>
        <v>2</v>
      </c>
      <c r="BF430" s="107">
        <f t="shared" si="39"/>
        <v>8</v>
      </c>
      <c r="BG430" s="107">
        <f t="shared" si="40"/>
        <v>0</v>
      </c>
      <c r="BH430" s="107">
        <f t="shared" si="41"/>
        <v>42</v>
      </c>
    </row>
    <row r="431" spans="1:60" x14ac:dyDescent="0.25">
      <c r="A431" s="104">
        <v>1515</v>
      </c>
      <c r="B431" s="69" t="s">
        <v>433</v>
      </c>
      <c r="C431" s="69" t="s">
        <v>419</v>
      </c>
      <c r="D431" s="107" t="s">
        <v>621</v>
      </c>
      <c r="E431" s="107" t="s">
        <v>621</v>
      </c>
      <c r="F431" s="107" t="s">
        <v>621</v>
      </c>
      <c r="G431" s="107" t="s">
        <v>621</v>
      </c>
      <c r="H431" s="107" t="s">
        <v>621</v>
      </c>
      <c r="I431" s="107" t="s">
        <v>621</v>
      </c>
      <c r="J431" s="107" t="s">
        <v>621</v>
      </c>
      <c r="K431" s="107" t="s">
        <v>621</v>
      </c>
      <c r="L431" s="107" t="s">
        <v>622</v>
      </c>
      <c r="M431" s="107" t="s">
        <v>621</v>
      </c>
      <c r="N431" s="107" t="s">
        <v>622</v>
      </c>
      <c r="O431" s="107" t="s">
        <v>621</v>
      </c>
      <c r="P431" s="107" t="s">
        <v>621</v>
      </c>
      <c r="Q431" s="107" t="s">
        <v>621</v>
      </c>
      <c r="R431" s="107" t="s">
        <v>621</v>
      </c>
      <c r="S431" s="107" t="s">
        <v>621</v>
      </c>
      <c r="T431" s="107" t="s">
        <v>621</v>
      </c>
      <c r="U431" s="107" t="s">
        <v>623</v>
      </c>
      <c r="V431" s="107" t="s">
        <v>621</v>
      </c>
      <c r="W431" s="107" t="s">
        <v>621</v>
      </c>
      <c r="X431" s="107" t="s">
        <v>621</v>
      </c>
      <c r="Y431" s="107" t="s">
        <v>621</v>
      </c>
      <c r="Z431" s="107" t="s">
        <v>621</v>
      </c>
      <c r="AA431" s="107" t="s">
        <v>622</v>
      </c>
      <c r="AB431" s="107" t="s">
        <v>621</v>
      </c>
      <c r="AC431" s="107" t="s">
        <v>621</v>
      </c>
      <c r="AD431" s="107" t="s">
        <v>621</v>
      </c>
      <c r="AE431" s="107" t="s">
        <v>621</v>
      </c>
      <c r="AF431" s="107" t="s">
        <v>621</v>
      </c>
      <c r="AG431" s="107" t="s">
        <v>622</v>
      </c>
      <c r="AH431" s="107" t="s">
        <v>621</v>
      </c>
      <c r="AI431" s="107" t="s">
        <v>621</v>
      </c>
      <c r="AJ431" s="107" t="s">
        <v>621</v>
      </c>
      <c r="AK431" s="107" t="s">
        <v>621</v>
      </c>
      <c r="AL431" s="107" t="s">
        <v>623</v>
      </c>
      <c r="AM431" s="107" t="s">
        <v>621</v>
      </c>
      <c r="AN431" s="107" t="s">
        <v>622</v>
      </c>
      <c r="AO431" s="107" t="s">
        <v>622</v>
      </c>
      <c r="AP431" s="107" t="s">
        <v>622</v>
      </c>
      <c r="AQ431" s="107" t="s">
        <v>623</v>
      </c>
      <c r="AR431" s="107" t="s">
        <v>621</v>
      </c>
      <c r="AS431" s="107" t="s">
        <v>621</v>
      </c>
      <c r="AT431" s="107" t="s">
        <v>621</v>
      </c>
      <c r="AU431" s="107" t="s">
        <v>623</v>
      </c>
      <c r="AV431" s="107" t="s">
        <v>621</v>
      </c>
      <c r="AW431" s="107" t="s">
        <v>623</v>
      </c>
      <c r="AX431" s="107" t="s">
        <v>622</v>
      </c>
      <c r="AY431" s="107" t="s">
        <v>621</v>
      </c>
      <c r="AZ431" s="107" t="s">
        <v>621</v>
      </c>
      <c r="BA431" s="107" t="s">
        <v>621</v>
      </c>
      <c r="BC431" s="107">
        <f t="shared" si="36"/>
        <v>37</v>
      </c>
      <c r="BD431" s="107">
        <f t="shared" si="37"/>
        <v>8</v>
      </c>
      <c r="BE431" s="107">
        <f t="shared" si="38"/>
        <v>0</v>
      </c>
      <c r="BF431" s="107">
        <f t="shared" si="39"/>
        <v>5</v>
      </c>
      <c r="BG431" s="107">
        <f t="shared" si="40"/>
        <v>0</v>
      </c>
      <c r="BH431" s="107">
        <f t="shared" si="41"/>
        <v>45</v>
      </c>
    </row>
    <row r="432" spans="1:60" x14ac:dyDescent="0.25">
      <c r="A432" s="104">
        <v>1516</v>
      </c>
      <c r="B432" s="69" t="s">
        <v>434</v>
      </c>
      <c r="C432" s="69" t="s">
        <v>419</v>
      </c>
      <c r="D432" s="107" t="s">
        <v>621</v>
      </c>
      <c r="E432" s="107" t="s">
        <v>621</v>
      </c>
      <c r="F432" s="107" t="s">
        <v>621</v>
      </c>
      <c r="G432" s="107" t="s">
        <v>621</v>
      </c>
      <c r="H432" s="107" t="s">
        <v>621</v>
      </c>
      <c r="I432" s="107" t="s">
        <v>621</v>
      </c>
      <c r="J432" s="107" t="s">
        <v>621</v>
      </c>
      <c r="K432" s="107" t="s">
        <v>621</v>
      </c>
      <c r="L432" s="107" t="s">
        <v>621</v>
      </c>
      <c r="M432" s="107" t="s">
        <v>621</v>
      </c>
      <c r="N432" s="107" t="s">
        <v>621</v>
      </c>
      <c r="O432" s="107" t="s">
        <v>621</v>
      </c>
      <c r="P432" s="107" t="s">
        <v>621</v>
      </c>
      <c r="Q432" s="107" t="s">
        <v>621</v>
      </c>
      <c r="R432" s="107" t="s">
        <v>621</v>
      </c>
      <c r="S432" s="107" t="s">
        <v>621</v>
      </c>
      <c r="T432" s="107" t="s">
        <v>621</v>
      </c>
      <c r="U432" s="107" t="s">
        <v>621</v>
      </c>
      <c r="V432" s="107" t="s">
        <v>621</v>
      </c>
      <c r="W432" s="107" t="s">
        <v>621</v>
      </c>
      <c r="X432" s="107" t="s">
        <v>621</v>
      </c>
      <c r="Y432" s="107" t="s">
        <v>621</v>
      </c>
      <c r="Z432" s="107" t="s">
        <v>623</v>
      </c>
      <c r="AA432" s="107" t="s">
        <v>622</v>
      </c>
      <c r="AB432" s="107" t="s">
        <v>621</v>
      </c>
      <c r="AC432" s="107" t="s">
        <v>621</v>
      </c>
      <c r="AD432" s="107" t="s">
        <v>621</v>
      </c>
      <c r="AE432" s="107" t="s">
        <v>621</v>
      </c>
      <c r="AF432" s="107" t="s">
        <v>621</v>
      </c>
      <c r="AG432" s="107" t="s">
        <v>621</v>
      </c>
      <c r="AH432" s="107" t="s">
        <v>621</v>
      </c>
      <c r="AI432" s="107" t="s">
        <v>621</v>
      </c>
      <c r="AJ432" s="107" t="s">
        <v>621</v>
      </c>
      <c r="AK432" s="107" t="s">
        <v>621</v>
      </c>
      <c r="AL432" s="107" t="s">
        <v>621</v>
      </c>
      <c r="AM432" s="107" t="s">
        <v>621</v>
      </c>
      <c r="AN432" s="107" t="s">
        <v>623</v>
      </c>
      <c r="AO432" s="107" t="s">
        <v>621</v>
      </c>
      <c r="AP432" s="107" t="s">
        <v>621</v>
      </c>
      <c r="AQ432" s="107" t="s">
        <v>621</v>
      </c>
      <c r="AR432" s="107" t="s">
        <v>621</v>
      </c>
      <c r="AS432" s="107" t="s">
        <v>621</v>
      </c>
      <c r="AT432" s="107" t="s">
        <v>621</v>
      </c>
      <c r="AU432" s="107" t="s">
        <v>621</v>
      </c>
      <c r="AV432" s="107" t="s">
        <v>621</v>
      </c>
      <c r="AW432" s="107" t="s">
        <v>621</v>
      </c>
      <c r="AX432" s="107" t="s">
        <v>621</v>
      </c>
      <c r="AY432" s="107" t="s">
        <v>621</v>
      </c>
      <c r="AZ432" s="107" t="s">
        <v>621</v>
      </c>
      <c r="BA432" s="107" t="s">
        <v>621</v>
      </c>
      <c r="BC432" s="107">
        <f t="shared" si="36"/>
        <v>47</v>
      </c>
      <c r="BD432" s="107">
        <f t="shared" si="37"/>
        <v>1</v>
      </c>
      <c r="BE432" s="107">
        <f t="shared" si="38"/>
        <v>0</v>
      </c>
      <c r="BF432" s="107">
        <f t="shared" si="39"/>
        <v>2</v>
      </c>
      <c r="BG432" s="107">
        <f t="shared" si="40"/>
        <v>0</v>
      </c>
      <c r="BH432" s="107">
        <f t="shared" si="41"/>
        <v>48</v>
      </c>
    </row>
    <row r="433" spans="1:60" x14ac:dyDescent="0.25">
      <c r="A433" s="104">
        <v>1517</v>
      </c>
      <c r="B433" s="69" t="s">
        <v>435</v>
      </c>
      <c r="C433" s="69" t="s">
        <v>419</v>
      </c>
      <c r="D433" s="107" t="s">
        <v>621</v>
      </c>
      <c r="E433" s="107" t="s">
        <v>621</v>
      </c>
      <c r="F433" s="107" t="s">
        <v>621</v>
      </c>
      <c r="G433" s="107" t="s">
        <v>621</v>
      </c>
      <c r="H433" s="107" t="s">
        <v>621</v>
      </c>
      <c r="I433" s="107" t="s">
        <v>621</v>
      </c>
      <c r="J433" s="107" t="s">
        <v>621</v>
      </c>
      <c r="K433" s="107" t="s">
        <v>621</v>
      </c>
      <c r="L433" s="107" t="s">
        <v>620</v>
      </c>
      <c r="M433" s="107" t="s">
        <v>621</v>
      </c>
      <c r="N433" s="107" t="s">
        <v>622</v>
      </c>
      <c r="O433" s="107" t="s">
        <v>621</v>
      </c>
      <c r="P433" s="107" t="s">
        <v>621</v>
      </c>
      <c r="Q433" s="107" t="s">
        <v>621</v>
      </c>
      <c r="R433" s="107" t="s">
        <v>621</v>
      </c>
      <c r="S433" s="107" t="s">
        <v>621</v>
      </c>
      <c r="T433" s="107" t="s">
        <v>621</v>
      </c>
      <c r="U433" s="107" t="s">
        <v>623</v>
      </c>
      <c r="V433" s="107" t="s">
        <v>621</v>
      </c>
      <c r="W433" s="107" t="s">
        <v>621</v>
      </c>
      <c r="X433" s="107" t="s">
        <v>621</v>
      </c>
      <c r="Y433" s="107" t="s">
        <v>621</v>
      </c>
      <c r="Z433" s="107" t="s">
        <v>621</v>
      </c>
      <c r="AA433" s="107" t="s">
        <v>621</v>
      </c>
      <c r="AB433" s="107" t="s">
        <v>621</v>
      </c>
      <c r="AC433" s="107" t="s">
        <v>622</v>
      </c>
      <c r="AD433" s="107" t="s">
        <v>621</v>
      </c>
      <c r="AE433" s="107" t="s">
        <v>621</v>
      </c>
      <c r="AF433" s="107" t="s">
        <v>621</v>
      </c>
      <c r="AG433" s="107" t="s">
        <v>621</v>
      </c>
      <c r="AH433" s="107" t="s">
        <v>621</v>
      </c>
      <c r="AI433" s="107" t="s">
        <v>621</v>
      </c>
      <c r="AJ433" s="107" t="s">
        <v>621</v>
      </c>
      <c r="AK433" s="107" t="s">
        <v>621</v>
      </c>
      <c r="AL433" s="107" t="s">
        <v>623</v>
      </c>
      <c r="AM433" s="107" t="s">
        <v>621</v>
      </c>
      <c r="AN433" s="107" t="s">
        <v>622</v>
      </c>
      <c r="AO433" s="107" t="s">
        <v>622</v>
      </c>
      <c r="AP433" s="107" t="s">
        <v>622</v>
      </c>
      <c r="AQ433" s="107" t="s">
        <v>621</v>
      </c>
      <c r="AR433" s="107" t="s">
        <v>621</v>
      </c>
      <c r="AS433" s="107" t="s">
        <v>621</v>
      </c>
      <c r="AT433" s="107" t="s">
        <v>621</v>
      </c>
      <c r="AU433" s="107" t="s">
        <v>623</v>
      </c>
      <c r="AV433" s="107" t="s">
        <v>621</v>
      </c>
      <c r="AW433" s="107" t="s">
        <v>621</v>
      </c>
      <c r="AX433" s="107" t="s">
        <v>621</v>
      </c>
      <c r="AY433" s="107" t="s">
        <v>621</v>
      </c>
      <c r="AZ433" s="107" t="s">
        <v>621</v>
      </c>
      <c r="BA433" s="107" t="s">
        <v>621</v>
      </c>
      <c r="BC433" s="107">
        <f t="shared" si="36"/>
        <v>41</v>
      </c>
      <c r="BD433" s="107">
        <f t="shared" si="37"/>
        <v>5</v>
      </c>
      <c r="BE433" s="107">
        <f t="shared" si="38"/>
        <v>1</v>
      </c>
      <c r="BF433" s="107">
        <f t="shared" si="39"/>
        <v>3</v>
      </c>
      <c r="BG433" s="107">
        <f t="shared" si="40"/>
        <v>0</v>
      </c>
      <c r="BH433" s="107">
        <f t="shared" si="41"/>
        <v>47</v>
      </c>
    </row>
    <row r="434" spans="1:60" x14ac:dyDescent="0.25">
      <c r="A434" s="104">
        <v>1518</v>
      </c>
      <c r="B434" s="69" t="s">
        <v>436</v>
      </c>
      <c r="C434" s="69" t="s">
        <v>419</v>
      </c>
      <c r="D434" s="107" t="s">
        <v>621</v>
      </c>
      <c r="E434" s="107" t="s">
        <v>621</v>
      </c>
      <c r="F434" s="107" t="s">
        <v>621</v>
      </c>
      <c r="G434" s="107" t="s">
        <v>621</v>
      </c>
      <c r="H434" s="107" t="s">
        <v>621</v>
      </c>
      <c r="I434" s="107" t="s">
        <v>621</v>
      </c>
      <c r="J434" s="107" t="s">
        <v>621</v>
      </c>
      <c r="K434" s="107" t="s">
        <v>621</v>
      </c>
      <c r="L434" s="107" t="s">
        <v>622</v>
      </c>
      <c r="M434" s="107" t="s">
        <v>621</v>
      </c>
      <c r="N434" s="107" t="s">
        <v>622</v>
      </c>
      <c r="O434" s="107" t="s">
        <v>621</v>
      </c>
      <c r="P434" s="107" t="s">
        <v>623</v>
      </c>
      <c r="Q434" s="107" t="s">
        <v>621</v>
      </c>
      <c r="R434" s="107" t="s">
        <v>621</v>
      </c>
      <c r="S434" s="107" t="s">
        <v>621</v>
      </c>
      <c r="T434" s="107" t="s">
        <v>621</v>
      </c>
      <c r="U434" s="107" t="s">
        <v>623</v>
      </c>
      <c r="V434" s="107" t="s">
        <v>621</v>
      </c>
      <c r="W434" s="107" t="s">
        <v>621</v>
      </c>
      <c r="X434" s="107" t="s">
        <v>621</v>
      </c>
      <c r="Y434" s="107" t="s">
        <v>621</v>
      </c>
      <c r="Z434" s="107" t="s">
        <v>621</v>
      </c>
      <c r="AA434" s="107" t="s">
        <v>622</v>
      </c>
      <c r="AB434" s="107" t="s">
        <v>621</v>
      </c>
      <c r="AC434" s="107" t="s">
        <v>622</v>
      </c>
      <c r="AD434" s="107" t="s">
        <v>621</v>
      </c>
      <c r="AE434" s="107" t="s">
        <v>621</v>
      </c>
      <c r="AF434" s="107" t="s">
        <v>621</v>
      </c>
      <c r="AG434" s="107" t="s">
        <v>622</v>
      </c>
      <c r="AH434" s="107" t="s">
        <v>621</v>
      </c>
      <c r="AI434" s="107" t="s">
        <v>621</v>
      </c>
      <c r="AJ434" s="107" t="s">
        <v>623</v>
      </c>
      <c r="AK434" s="107" t="s">
        <v>623</v>
      </c>
      <c r="AL434" s="107" t="s">
        <v>623</v>
      </c>
      <c r="AM434" s="107" t="s">
        <v>621</v>
      </c>
      <c r="AN434" s="107" t="s">
        <v>621</v>
      </c>
      <c r="AO434" s="107" t="s">
        <v>621</v>
      </c>
      <c r="AP434" s="107" t="s">
        <v>621</v>
      </c>
      <c r="AQ434" s="107" t="s">
        <v>621</v>
      </c>
      <c r="AR434" s="107" t="s">
        <v>621</v>
      </c>
      <c r="AS434" s="107" t="s">
        <v>621</v>
      </c>
      <c r="AT434" s="107" t="s">
        <v>621</v>
      </c>
      <c r="AU434" s="107" t="s">
        <v>623</v>
      </c>
      <c r="AV434" s="107" t="s">
        <v>621</v>
      </c>
      <c r="AW434" s="107" t="s">
        <v>623</v>
      </c>
      <c r="AX434" s="107" t="s">
        <v>622</v>
      </c>
      <c r="AY434" s="107" t="s">
        <v>621</v>
      </c>
      <c r="AZ434" s="107" t="s">
        <v>621</v>
      </c>
      <c r="BA434" s="107" t="s">
        <v>620</v>
      </c>
      <c r="BC434" s="107">
        <f t="shared" si="36"/>
        <v>36</v>
      </c>
      <c r="BD434" s="107">
        <f t="shared" si="37"/>
        <v>6</v>
      </c>
      <c r="BE434" s="107">
        <f t="shared" si="38"/>
        <v>1</v>
      </c>
      <c r="BF434" s="107">
        <f t="shared" si="39"/>
        <v>7</v>
      </c>
      <c r="BG434" s="107">
        <f t="shared" si="40"/>
        <v>0</v>
      </c>
      <c r="BH434" s="107">
        <f t="shared" si="41"/>
        <v>43</v>
      </c>
    </row>
    <row r="435" spans="1:60" x14ac:dyDescent="0.25">
      <c r="A435" s="104">
        <v>1519</v>
      </c>
      <c r="B435" s="69" t="s">
        <v>437</v>
      </c>
      <c r="C435" s="69" t="s">
        <v>419</v>
      </c>
      <c r="D435" s="107" t="s">
        <v>621</v>
      </c>
      <c r="E435" s="107" t="s">
        <v>621</v>
      </c>
      <c r="F435" s="107" t="s">
        <v>622</v>
      </c>
      <c r="G435" s="107" t="s">
        <v>623</v>
      </c>
      <c r="H435" s="107" t="s">
        <v>621</v>
      </c>
      <c r="I435" s="107" t="s">
        <v>623</v>
      </c>
      <c r="J435" s="107" t="s">
        <v>621</v>
      </c>
      <c r="K435" s="107" t="s">
        <v>621</v>
      </c>
      <c r="L435" s="107" t="s">
        <v>622</v>
      </c>
      <c r="M435" s="107" t="s">
        <v>621</v>
      </c>
      <c r="N435" s="107" t="s">
        <v>622</v>
      </c>
      <c r="O435" s="107" t="s">
        <v>623</v>
      </c>
      <c r="P435" s="107" t="s">
        <v>621</v>
      </c>
      <c r="Q435" s="107" t="s">
        <v>621</v>
      </c>
      <c r="R435" s="107" t="s">
        <v>621</v>
      </c>
      <c r="S435" s="107" t="s">
        <v>621</v>
      </c>
      <c r="T435" s="107" t="s">
        <v>621</v>
      </c>
      <c r="U435" s="107" t="s">
        <v>620</v>
      </c>
      <c r="V435" s="107" t="s">
        <v>621</v>
      </c>
      <c r="W435" s="107" t="s">
        <v>621</v>
      </c>
      <c r="X435" s="107" t="s">
        <v>621</v>
      </c>
      <c r="Y435" s="107" t="s">
        <v>622</v>
      </c>
      <c r="Z435" s="107" t="s">
        <v>623</v>
      </c>
      <c r="AA435" s="107" t="s">
        <v>623</v>
      </c>
      <c r="AB435" s="107" t="s">
        <v>623</v>
      </c>
      <c r="AC435" s="107" t="s">
        <v>621</v>
      </c>
      <c r="AD435" s="107" t="s">
        <v>621</v>
      </c>
      <c r="AE435" s="107" t="s">
        <v>621</v>
      </c>
      <c r="AF435" s="107" t="s">
        <v>621</v>
      </c>
      <c r="AG435" s="107" t="s">
        <v>622</v>
      </c>
      <c r="AH435" s="107" t="s">
        <v>621</v>
      </c>
      <c r="AI435" s="107" t="s">
        <v>621</v>
      </c>
      <c r="AJ435" s="107" t="s">
        <v>621</v>
      </c>
      <c r="AK435" s="107" t="s">
        <v>621</v>
      </c>
      <c r="AL435" s="107" t="s">
        <v>621</v>
      </c>
      <c r="AM435" s="107" t="s">
        <v>621</v>
      </c>
      <c r="AN435" s="107" t="s">
        <v>622</v>
      </c>
      <c r="AO435" s="107" t="s">
        <v>622</v>
      </c>
      <c r="AP435" s="107" t="s">
        <v>620</v>
      </c>
      <c r="AQ435" s="107" t="s">
        <v>621</v>
      </c>
      <c r="AR435" s="107" t="s">
        <v>621</v>
      </c>
      <c r="AS435" s="107" t="s">
        <v>621</v>
      </c>
      <c r="AT435" s="107" t="s">
        <v>621</v>
      </c>
      <c r="AU435" s="107" t="s">
        <v>621</v>
      </c>
      <c r="AV435" s="107" t="s">
        <v>623</v>
      </c>
      <c r="AW435" s="107" t="s">
        <v>621</v>
      </c>
      <c r="AX435" s="107" t="s">
        <v>621</v>
      </c>
      <c r="AY435" s="107" t="s">
        <v>621</v>
      </c>
      <c r="AZ435" s="107" t="s">
        <v>620</v>
      </c>
      <c r="BA435" s="107" t="s">
        <v>620</v>
      </c>
      <c r="BC435" s="107">
        <f t="shared" si="36"/>
        <v>32</v>
      </c>
      <c r="BD435" s="107">
        <f t="shared" si="37"/>
        <v>7</v>
      </c>
      <c r="BE435" s="107">
        <f t="shared" si="38"/>
        <v>4</v>
      </c>
      <c r="BF435" s="107">
        <f t="shared" si="39"/>
        <v>7</v>
      </c>
      <c r="BG435" s="107">
        <f t="shared" si="40"/>
        <v>0</v>
      </c>
      <c r="BH435" s="107">
        <f t="shared" si="41"/>
        <v>43</v>
      </c>
    </row>
    <row r="436" spans="1:60" x14ac:dyDescent="0.25">
      <c r="A436" s="104">
        <v>1520</v>
      </c>
      <c r="B436" s="69" t="s">
        <v>363</v>
      </c>
      <c r="C436" s="69" t="s">
        <v>419</v>
      </c>
      <c r="D436" s="107" t="s">
        <v>621</v>
      </c>
      <c r="E436" s="107" t="s">
        <v>621</v>
      </c>
      <c r="F436" s="107" t="s">
        <v>621</v>
      </c>
      <c r="G436" s="107" t="s">
        <v>621</v>
      </c>
      <c r="H436" s="107" t="s">
        <v>621</v>
      </c>
      <c r="I436" s="107" t="s">
        <v>621</v>
      </c>
      <c r="J436" s="107" t="s">
        <v>623</v>
      </c>
      <c r="K436" s="107" t="s">
        <v>621</v>
      </c>
      <c r="L436" s="107" t="s">
        <v>622</v>
      </c>
      <c r="M436" s="107" t="s">
        <v>621</v>
      </c>
      <c r="N436" s="107" t="s">
        <v>622</v>
      </c>
      <c r="O436" s="107" t="s">
        <v>621</v>
      </c>
      <c r="P436" s="107" t="s">
        <v>621</v>
      </c>
      <c r="Q436" s="107" t="s">
        <v>621</v>
      </c>
      <c r="R436" s="107" t="s">
        <v>621</v>
      </c>
      <c r="S436" s="107" t="s">
        <v>621</v>
      </c>
      <c r="T436" s="107" t="s">
        <v>621</v>
      </c>
      <c r="U436" s="107" t="s">
        <v>621</v>
      </c>
      <c r="V436" s="107" t="s">
        <v>621</v>
      </c>
      <c r="W436" s="107" t="s">
        <v>621</v>
      </c>
      <c r="X436" s="107" t="s">
        <v>621</v>
      </c>
      <c r="Y436" s="107" t="s">
        <v>620</v>
      </c>
      <c r="Z436" s="107" t="s">
        <v>621</v>
      </c>
      <c r="AA436" s="107" t="s">
        <v>621</v>
      </c>
      <c r="AB436" s="107" t="s">
        <v>621</v>
      </c>
      <c r="AC436" s="107" t="s">
        <v>622</v>
      </c>
      <c r="AD436" s="107" t="s">
        <v>621</v>
      </c>
      <c r="AE436" s="107" t="s">
        <v>623</v>
      </c>
      <c r="AF436" s="107" t="s">
        <v>621</v>
      </c>
      <c r="AG436" s="107" t="s">
        <v>621</v>
      </c>
      <c r="AH436" s="107" t="s">
        <v>621</v>
      </c>
      <c r="AI436" s="107" t="s">
        <v>621</v>
      </c>
      <c r="AJ436" s="107" t="s">
        <v>623</v>
      </c>
      <c r="AK436" s="107" t="s">
        <v>623</v>
      </c>
      <c r="AL436" s="107" t="s">
        <v>621</v>
      </c>
      <c r="AM436" s="107" t="s">
        <v>621</v>
      </c>
      <c r="AN436" s="107" t="s">
        <v>623</v>
      </c>
      <c r="AO436" s="107" t="s">
        <v>621</v>
      </c>
      <c r="AP436" s="107" t="s">
        <v>621</v>
      </c>
      <c r="AQ436" s="107" t="s">
        <v>623</v>
      </c>
      <c r="AR436" s="107" t="s">
        <v>621</v>
      </c>
      <c r="AS436" s="107" t="s">
        <v>621</v>
      </c>
      <c r="AT436" s="107" t="s">
        <v>621</v>
      </c>
      <c r="AU436" s="107" t="s">
        <v>623</v>
      </c>
      <c r="AV436" s="107" t="s">
        <v>623</v>
      </c>
      <c r="AW436" s="107" t="s">
        <v>620</v>
      </c>
      <c r="AX436" s="107" t="s">
        <v>621</v>
      </c>
      <c r="AY436" s="107" t="s">
        <v>621</v>
      </c>
      <c r="AZ436" s="107" t="s">
        <v>620</v>
      </c>
      <c r="BA436" s="107" t="s">
        <v>621</v>
      </c>
      <c r="BC436" s="107">
        <f t="shared" si="36"/>
        <v>36</v>
      </c>
      <c r="BD436" s="107">
        <f t="shared" si="37"/>
        <v>3</v>
      </c>
      <c r="BE436" s="107">
        <f t="shared" si="38"/>
        <v>3</v>
      </c>
      <c r="BF436" s="107">
        <f t="shared" si="39"/>
        <v>8</v>
      </c>
      <c r="BG436" s="107">
        <f t="shared" si="40"/>
        <v>0</v>
      </c>
      <c r="BH436" s="107">
        <f t="shared" si="41"/>
        <v>42</v>
      </c>
    </row>
    <row r="437" spans="1:60" x14ac:dyDescent="0.25">
      <c r="A437" s="104">
        <v>1521</v>
      </c>
      <c r="B437" s="69" t="s">
        <v>438</v>
      </c>
      <c r="C437" s="69" t="s">
        <v>419</v>
      </c>
      <c r="D437" s="107" t="s">
        <v>621</v>
      </c>
      <c r="E437" s="107" t="s">
        <v>621</v>
      </c>
      <c r="F437" s="107" t="s">
        <v>621</v>
      </c>
      <c r="G437" s="107" t="s">
        <v>623</v>
      </c>
      <c r="H437" s="107" t="s">
        <v>621</v>
      </c>
      <c r="I437" s="107" t="s">
        <v>623</v>
      </c>
      <c r="J437" s="107" t="s">
        <v>622</v>
      </c>
      <c r="K437" s="107" t="s">
        <v>621</v>
      </c>
      <c r="L437" s="107" t="s">
        <v>620</v>
      </c>
      <c r="M437" s="107" t="s">
        <v>621</v>
      </c>
      <c r="N437" s="107" t="s">
        <v>622</v>
      </c>
      <c r="O437" s="107" t="s">
        <v>621</v>
      </c>
      <c r="P437" s="107" t="s">
        <v>621</v>
      </c>
      <c r="Q437" s="107" t="s">
        <v>621</v>
      </c>
      <c r="R437" s="107" t="s">
        <v>621</v>
      </c>
      <c r="S437" s="107" t="s">
        <v>623</v>
      </c>
      <c r="T437" s="107" t="s">
        <v>621</v>
      </c>
      <c r="U437" s="107" t="s">
        <v>621</v>
      </c>
      <c r="V437" s="107" t="s">
        <v>621</v>
      </c>
      <c r="W437" s="107" t="s">
        <v>621</v>
      </c>
      <c r="X437" s="107" t="s">
        <v>620</v>
      </c>
      <c r="Y437" s="107" t="s">
        <v>620</v>
      </c>
      <c r="Z437" s="107" t="s">
        <v>623</v>
      </c>
      <c r="AA437" s="107" t="s">
        <v>621</v>
      </c>
      <c r="AB437" s="107" t="s">
        <v>623</v>
      </c>
      <c r="AC437" s="107" t="s">
        <v>622</v>
      </c>
      <c r="AD437" s="107" t="s">
        <v>621</v>
      </c>
      <c r="AE437" s="107" t="s">
        <v>621</v>
      </c>
      <c r="AF437" s="107" t="s">
        <v>621</v>
      </c>
      <c r="AG437" s="107" t="s">
        <v>621</v>
      </c>
      <c r="AH437" s="107" t="s">
        <v>621</v>
      </c>
      <c r="AI437" s="107" t="s">
        <v>621</v>
      </c>
      <c r="AJ437" s="107" t="s">
        <v>621</v>
      </c>
      <c r="AK437" s="107" t="s">
        <v>621</v>
      </c>
      <c r="AL437" s="107" t="s">
        <v>621</v>
      </c>
      <c r="AM437" s="107" t="s">
        <v>621</v>
      </c>
      <c r="AN437" s="107" t="s">
        <v>623</v>
      </c>
      <c r="AO437" s="107" t="s">
        <v>622</v>
      </c>
      <c r="AP437" s="107" t="s">
        <v>621</v>
      </c>
      <c r="AQ437" s="107" t="s">
        <v>621</v>
      </c>
      <c r="AR437" s="107" t="s">
        <v>621</v>
      </c>
      <c r="AS437" s="107" t="s">
        <v>621</v>
      </c>
      <c r="AT437" s="107" t="s">
        <v>621</v>
      </c>
      <c r="AU437" s="107" t="s">
        <v>623</v>
      </c>
      <c r="AV437" s="107" t="s">
        <v>623</v>
      </c>
      <c r="AW437" s="107" t="s">
        <v>621</v>
      </c>
      <c r="AX437" s="107" t="s">
        <v>621</v>
      </c>
      <c r="AY437" s="107" t="s">
        <v>621</v>
      </c>
      <c r="AZ437" s="107" t="s">
        <v>621</v>
      </c>
      <c r="BA437" s="107" t="s">
        <v>623</v>
      </c>
      <c r="BC437" s="107">
        <f t="shared" si="36"/>
        <v>34</v>
      </c>
      <c r="BD437" s="107">
        <f t="shared" si="37"/>
        <v>4</v>
      </c>
      <c r="BE437" s="107">
        <f t="shared" si="38"/>
        <v>3</v>
      </c>
      <c r="BF437" s="107">
        <f t="shared" si="39"/>
        <v>9</v>
      </c>
      <c r="BG437" s="107">
        <f t="shared" si="40"/>
        <v>0</v>
      </c>
      <c r="BH437" s="107">
        <f t="shared" si="41"/>
        <v>41</v>
      </c>
    </row>
    <row r="438" spans="1:60" x14ac:dyDescent="0.25">
      <c r="A438" s="104">
        <v>1522</v>
      </c>
      <c r="B438" s="69" t="s">
        <v>439</v>
      </c>
      <c r="C438" s="69" t="s">
        <v>419</v>
      </c>
      <c r="D438" s="107" t="s">
        <v>621</v>
      </c>
      <c r="E438" s="107" t="s">
        <v>621</v>
      </c>
      <c r="F438" s="107" t="s">
        <v>621</v>
      </c>
      <c r="G438" s="107" t="s">
        <v>621</v>
      </c>
      <c r="H438" s="107" t="s">
        <v>621</v>
      </c>
      <c r="I438" s="107" t="s">
        <v>623</v>
      </c>
      <c r="J438" s="107" t="s">
        <v>621</v>
      </c>
      <c r="K438" s="107" t="s">
        <v>621</v>
      </c>
      <c r="L438" s="107" t="s">
        <v>622</v>
      </c>
      <c r="M438" s="107" t="s">
        <v>621</v>
      </c>
      <c r="N438" s="107" t="s">
        <v>622</v>
      </c>
      <c r="O438" s="107" t="s">
        <v>621</v>
      </c>
      <c r="P438" s="107" t="s">
        <v>621</v>
      </c>
      <c r="Q438" s="107" t="s">
        <v>621</v>
      </c>
      <c r="R438" s="107" t="s">
        <v>621</v>
      </c>
      <c r="S438" s="107" t="s">
        <v>623</v>
      </c>
      <c r="T438" s="107" t="s">
        <v>621</v>
      </c>
      <c r="U438" s="107" t="s">
        <v>623</v>
      </c>
      <c r="V438" s="107" t="s">
        <v>621</v>
      </c>
      <c r="W438" s="107" t="s">
        <v>623</v>
      </c>
      <c r="X438" s="107" t="s">
        <v>621</v>
      </c>
      <c r="Y438" s="107" t="s">
        <v>621</v>
      </c>
      <c r="Z438" s="107" t="s">
        <v>623</v>
      </c>
      <c r="AA438" s="107" t="s">
        <v>621</v>
      </c>
      <c r="AB438" s="107" t="s">
        <v>621</v>
      </c>
      <c r="AC438" s="107" t="s">
        <v>622</v>
      </c>
      <c r="AD438" s="107" t="s">
        <v>621</v>
      </c>
      <c r="AE438" s="107" t="s">
        <v>623</v>
      </c>
      <c r="AF438" s="107" t="s">
        <v>621</v>
      </c>
      <c r="AG438" s="107" t="s">
        <v>622</v>
      </c>
      <c r="AH438" s="107" t="s">
        <v>620</v>
      </c>
      <c r="AI438" s="107" t="s">
        <v>621</v>
      </c>
      <c r="AJ438" s="107" t="s">
        <v>621</v>
      </c>
      <c r="AK438" s="107" t="s">
        <v>623</v>
      </c>
      <c r="AL438" s="107" t="s">
        <v>621</v>
      </c>
      <c r="AM438" s="107" t="s">
        <v>621</v>
      </c>
      <c r="AN438" s="107" t="s">
        <v>622</v>
      </c>
      <c r="AO438" s="107" t="s">
        <v>622</v>
      </c>
      <c r="AP438" s="107" t="s">
        <v>620</v>
      </c>
      <c r="AQ438" s="107" t="s">
        <v>621</v>
      </c>
      <c r="AR438" s="107" t="s">
        <v>621</v>
      </c>
      <c r="AS438" s="107" t="s">
        <v>621</v>
      </c>
      <c r="AT438" s="107" t="s">
        <v>621</v>
      </c>
      <c r="AU438" s="107" t="s">
        <v>622</v>
      </c>
      <c r="AV438" s="107" t="s">
        <v>623</v>
      </c>
      <c r="AW438" s="107" t="s">
        <v>623</v>
      </c>
      <c r="AX438" s="107" t="s">
        <v>621</v>
      </c>
      <c r="AY438" s="107" t="s">
        <v>621</v>
      </c>
      <c r="AZ438" s="107" t="s">
        <v>621</v>
      </c>
      <c r="BA438" s="107" t="s">
        <v>621</v>
      </c>
      <c r="BC438" s="107">
        <f t="shared" si="36"/>
        <v>32</v>
      </c>
      <c r="BD438" s="107">
        <f t="shared" si="37"/>
        <v>7</v>
      </c>
      <c r="BE438" s="107">
        <f t="shared" si="38"/>
        <v>2</v>
      </c>
      <c r="BF438" s="107">
        <f t="shared" si="39"/>
        <v>9</v>
      </c>
      <c r="BG438" s="107">
        <f t="shared" si="40"/>
        <v>0</v>
      </c>
      <c r="BH438" s="107">
        <f t="shared" si="41"/>
        <v>41</v>
      </c>
    </row>
    <row r="439" spans="1:60" x14ac:dyDescent="0.25">
      <c r="A439" s="104">
        <v>1523</v>
      </c>
      <c r="B439" s="69" t="s">
        <v>440</v>
      </c>
      <c r="C439" s="69" t="s">
        <v>419</v>
      </c>
      <c r="D439" s="107" t="s">
        <v>621</v>
      </c>
      <c r="E439" s="107" t="s">
        <v>621</v>
      </c>
      <c r="F439" s="107" t="s">
        <v>621</v>
      </c>
      <c r="G439" s="107" t="s">
        <v>621</v>
      </c>
      <c r="H439" s="107" t="s">
        <v>621</v>
      </c>
      <c r="I439" s="107" t="s">
        <v>621</v>
      </c>
      <c r="J439" s="107" t="s">
        <v>621</v>
      </c>
      <c r="K439" s="107" t="s">
        <v>621</v>
      </c>
      <c r="L439" s="107" t="s">
        <v>622</v>
      </c>
      <c r="M439" s="107" t="s">
        <v>621</v>
      </c>
      <c r="N439" s="107" t="s">
        <v>621</v>
      </c>
      <c r="O439" s="107" t="s">
        <v>621</v>
      </c>
      <c r="P439" s="107" t="s">
        <v>621</v>
      </c>
      <c r="Q439" s="107" t="s">
        <v>621</v>
      </c>
      <c r="R439" s="107" t="s">
        <v>623</v>
      </c>
      <c r="S439" s="107" t="s">
        <v>621</v>
      </c>
      <c r="T439" s="107" t="s">
        <v>621</v>
      </c>
      <c r="U439" s="107" t="s">
        <v>621</v>
      </c>
      <c r="V439" s="107" t="s">
        <v>621</v>
      </c>
      <c r="W439" s="107" t="s">
        <v>621</v>
      </c>
      <c r="X439" s="107" t="s">
        <v>621</v>
      </c>
      <c r="Y439" s="107" t="s">
        <v>621</v>
      </c>
      <c r="Z439" s="107" t="s">
        <v>621</v>
      </c>
      <c r="AA439" s="107" t="s">
        <v>622</v>
      </c>
      <c r="AB439" s="107" t="s">
        <v>621</v>
      </c>
      <c r="AC439" s="107" t="s">
        <v>622</v>
      </c>
      <c r="AD439" s="107" t="s">
        <v>621</v>
      </c>
      <c r="AE439" s="107" t="s">
        <v>621</v>
      </c>
      <c r="AF439" s="107" t="s">
        <v>621</v>
      </c>
      <c r="AG439" s="107" t="s">
        <v>622</v>
      </c>
      <c r="AH439" s="107" t="s">
        <v>621</v>
      </c>
      <c r="AI439" s="107" t="s">
        <v>621</v>
      </c>
      <c r="AJ439" s="107" t="s">
        <v>621</v>
      </c>
      <c r="AK439" s="107" t="s">
        <v>621</v>
      </c>
      <c r="AL439" s="107" t="s">
        <v>623</v>
      </c>
      <c r="AM439" s="107" t="s">
        <v>621</v>
      </c>
      <c r="AN439" s="107" t="s">
        <v>622</v>
      </c>
      <c r="AO439" s="107" t="s">
        <v>621</v>
      </c>
      <c r="AP439" s="107" t="s">
        <v>620</v>
      </c>
      <c r="AQ439" s="107" t="s">
        <v>621</v>
      </c>
      <c r="AR439" s="107" t="s">
        <v>621</v>
      </c>
      <c r="AS439" s="107" t="s">
        <v>621</v>
      </c>
      <c r="AT439" s="107" t="s">
        <v>621</v>
      </c>
      <c r="AU439" s="107" t="s">
        <v>621</v>
      </c>
      <c r="AV439" s="107" t="s">
        <v>623</v>
      </c>
      <c r="AW439" s="107" t="s">
        <v>623</v>
      </c>
      <c r="AX439" s="107" t="s">
        <v>621</v>
      </c>
      <c r="AY439" s="107" t="s">
        <v>623</v>
      </c>
      <c r="AZ439" s="107" t="s">
        <v>620</v>
      </c>
      <c r="BA439" s="107" t="s">
        <v>620</v>
      </c>
      <c r="BC439" s="107">
        <f t="shared" si="36"/>
        <v>37</v>
      </c>
      <c r="BD439" s="107">
        <f t="shared" si="37"/>
        <v>5</v>
      </c>
      <c r="BE439" s="107">
        <f t="shared" si="38"/>
        <v>3</v>
      </c>
      <c r="BF439" s="107">
        <f t="shared" si="39"/>
        <v>5</v>
      </c>
      <c r="BG439" s="107">
        <f t="shared" si="40"/>
        <v>0</v>
      </c>
      <c r="BH439" s="107">
        <f t="shared" si="41"/>
        <v>45</v>
      </c>
    </row>
    <row r="440" spans="1:60" x14ac:dyDescent="0.25">
      <c r="A440" s="104">
        <v>1524</v>
      </c>
      <c r="B440" s="69" t="s">
        <v>442</v>
      </c>
      <c r="C440" s="69" t="s">
        <v>419</v>
      </c>
      <c r="D440" s="107" t="s">
        <v>621</v>
      </c>
      <c r="E440" s="107" t="s">
        <v>621</v>
      </c>
      <c r="F440" s="107" t="s">
        <v>621</v>
      </c>
      <c r="G440" s="107" t="s">
        <v>621</v>
      </c>
      <c r="H440" s="107" t="s">
        <v>621</v>
      </c>
      <c r="I440" s="107" t="s">
        <v>623</v>
      </c>
      <c r="J440" s="107" t="s">
        <v>621</v>
      </c>
      <c r="K440" s="107" t="s">
        <v>621</v>
      </c>
      <c r="L440" s="107" t="s">
        <v>622</v>
      </c>
      <c r="M440" s="107" t="s">
        <v>621</v>
      </c>
      <c r="N440" s="107" t="s">
        <v>622</v>
      </c>
      <c r="O440" s="107" t="s">
        <v>623</v>
      </c>
      <c r="P440" s="107" t="s">
        <v>621</v>
      </c>
      <c r="Q440" s="107" t="s">
        <v>621</v>
      </c>
      <c r="R440" s="107" t="s">
        <v>621</v>
      </c>
      <c r="S440" s="107" t="s">
        <v>621</v>
      </c>
      <c r="T440" s="107" t="s">
        <v>621</v>
      </c>
      <c r="U440" s="107" t="s">
        <v>620</v>
      </c>
      <c r="V440" s="107" t="s">
        <v>621</v>
      </c>
      <c r="W440" s="107" t="s">
        <v>621</v>
      </c>
      <c r="X440" s="107" t="s">
        <v>621</v>
      </c>
      <c r="Y440" s="107" t="s">
        <v>620</v>
      </c>
      <c r="Z440" s="107" t="s">
        <v>621</v>
      </c>
      <c r="AA440" s="107" t="s">
        <v>622</v>
      </c>
      <c r="AB440" s="107" t="s">
        <v>623</v>
      </c>
      <c r="AC440" s="107" t="s">
        <v>622</v>
      </c>
      <c r="AD440" s="107" t="s">
        <v>621</v>
      </c>
      <c r="AE440" s="107" t="s">
        <v>623</v>
      </c>
      <c r="AF440" s="107" t="s">
        <v>623</v>
      </c>
      <c r="AG440" s="107" t="s">
        <v>622</v>
      </c>
      <c r="AH440" s="107" t="s">
        <v>620</v>
      </c>
      <c r="AI440" s="107" t="s">
        <v>621</v>
      </c>
      <c r="AJ440" s="107" t="s">
        <v>623</v>
      </c>
      <c r="AK440" s="107" t="s">
        <v>623</v>
      </c>
      <c r="AL440" s="107" t="s">
        <v>621</v>
      </c>
      <c r="AM440" s="107" t="s">
        <v>621</v>
      </c>
      <c r="AN440" s="107" t="s">
        <v>622</v>
      </c>
      <c r="AO440" s="107" t="s">
        <v>622</v>
      </c>
      <c r="AP440" s="107" t="s">
        <v>620</v>
      </c>
      <c r="AQ440" s="107" t="s">
        <v>621</v>
      </c>
      <c r="AR440" s="107" t="s">
        <v>621</v>
      </c>
      <c r="AS440" s="107" t="s">
        <v>621</v>
      </c>
      <c r="AT440" s="107" t="s">
        <v>621</v>
      </c>
      <c r="AU440" s="107" t="s">
        <v>621</v>
      </c>
      <c r="AV440" s="107" t="s">
        <v>621</v>
      </c>
      <c r="AW440" s="107" t="s">
        <v>620</v>
      </c>
      <c r="AX440" s="107" t="s">
        <v>621</v>
      </c>
      <c r="AY440" s="107" t="s">
        <v>621</v>
      </c>
      <c r="AZ440" s="107" t="s">
        <v>621</v>
      </c>
      <c r="BA440" s="107" t="s">
        <v>621</v>
      </c>
      <c r="BC440" s="107">
        <f t="shared" si="36"/>
        <v>31</v>
      </c>
      <c r="BD440" s="107">
        <f t="shared" si="37"/>
        <v>7</v>
      </c>
      <c r="BE440" s="107">
        <f t="shared" si="38"/>
        <v>5</v>
      </c>
      <c r="BF440" s="107">
        <f t="shared" si="39"/>
        <v>7</v>
      </c>
      <c r="BG440" s="107">
        <f t="shared" si="40"/>
        <v>0</v>
      </c>
      <c r="BH440" s="107">
        <f t="shared" si="41"/>
        <v>43</v>
      </c>
    </row>
    <row r="441" spans="1:60" x14ac:dyDescent="0.25">
      <c r="A441" s="104">
        <v>1525</v>
      </c>
      <c r="B441" s="69" t="s">
        <v>441</v>
      </c>
      <c r="C441" s="69" t="s">
        <v>419</v>
      </c>
      <c r="D441" s="107" t="s">
        <v>621</v>
      </c>
      <c r="E441" s="107" t="s">
        <v>621</v>
      </c>
      <c r="F441" s="107" t="s">
        <v>621</v>
      </c>
      <c r="G441" s="107" t="s">
        <v>621</v>
      </c>
      <c r="H441" s="107" t="s">
        <v>621</v>
      </c>
      <c r="I441" s="107" t="s">
        <v>621</v>
      </c>
      <c r="J441" s="107" t="s">
        <v>621</v>
      </c>
      <c r="K441" s="107" t="s">
        <v>621</v>
      </c>
      <c r="L441" s="107" t="s">
        <v>622</v>
      </c>
      <c r="M441" s="107" t="s">
        <v>621</v>
      </c>
      <c r="N441" s="107" t="s">
        <v>623</v>
      </c>
      <c r="O441" s="107" t="s">
        <v>621</v>
      </c>
      <c r="P441" s="107" t="s">
        <v>621</v>
      </c>
      <c r="Q441" s="107" t="s">
        <v>621</v>
      </c>
      <c r="R441" s="107" t="s">
        <v>621</v>
      </c>
      <c r="S441" s="107" t="s">
        <v>621</v>
      </c>
      <c r="T441" s="107" t="s">
        <v>621</v>
      </c>
      <c r="U441" s="107" t="s">
        <v>623</v>
      </c>
      <c r="V441" s="107" t="s">
        <v>621</v>
      </c>
      <c r="W441" s="107" t="s">
        <v>621</v>
      </c>
      <c r="X441" s="107" t="s">
        <v>621</v>
      </c>
      <c r="Y441" s="107" t="s">
        <v>621</v>
      </c>
      <c r="Z441" s="107" t="s">
        <v>623</v>
      </c>
      <c r="AA441" s="107" t="s">
        <v>622</v>
      </c>
      <c r="AB441" s="107" t="s">
        <v>621</v>
      </c>
      <c r="AC441" s="107" t="s">
        <v>621</v>
      </c>
      <c r="AD441" s="107" t="s">
        <v>621</v>
      </c>
      <c r="AE441" s="107" t="s">
        <v>623</v>
      </c>
      <c r="AF441" s="107" t="s">
        <v>623</v>
      </c>
      <c r="AG441" s="107" t="s">
        <v>622</v>
      </c>
      <c r="AH441" s="107" t="s">
        <v>621</v>
      </c>
      <c r="AI441" s="107" t="s">
        <v>621</v>
      </c>
      <c r="AJ441" s="107" t="s">
        <v>623</v>
      </c>
      <c r="AK441" s="107" t="s">
        <v>623</v>
      </c>
      <c r="AL441" s="107" t="s">
        <v>621</v>
      </c>
      <c r="AM441" s="107" t="s">
        <v>621</v>
      </c>
      <c r="AN441" s="107" t="s">
        <v>622</v>
      </c>
      <c r="AO441" s="107" t="s">
        <v>622</v>
      </c>
      <c r="AP441" s="107" t="s">
        <v>620</v>
      </c>
      <c r="AQ441" s="107" t="s">
        <v>623</v>
      </c>
      <c r="AR441" s="107" t="s">
        <v>621</v>
      </c>
      <c r="AS441" s="107" t="s">
        <v>621</v>
      </c>
      <c r="AT441" s="107" t="s">
        <v>621</v>
      </c>
      <c r="AU441" s="107" t="s">
        <v>621</v>
      </c>
      <c r="AV441" s="107" t="s">
        <v>623</v>
      </c>
      <c r="AW441" s="107" t="s">
        <v>620</v>
      </c>
      <c r="AX441" s="107" t="s">
        <v>622</v>
      </c>
      <c r="AY441" s="107" t="s">
        <v>621</v>
      </c>
      <c r="AZ441" s="107" t="s">
        <v>621</v>
      </c>
      <c r="BA441" s="107" t="s">
        <v>621</v>
      </c>
      <c r="BC441" s="107">
        <f t="shared" si="36"/>
        <v>33</v>
      </c>
      <c r="BD441" s="107">
        <f t="shared" si="37"/>
        <v>6</v>
      </c>
      <c r="BE441" s="107">
        <f t="shared" si="38"/>
        <v>2</v>
      </c>
      <c r="BF441" s="107">
        <f t="shared" si="39"/>
        <v>9</v>
      </c>
      <c r="BG441" s="107">
        <f t="shared" si="40"/>
        <v>0</v>
      </c>
      <c r="BH441" s="107">
        <f t="shared" si="41"/>
        <v>41</v>
      </c>
    </row>
    <row r="442" spans="1:60" x14ac:dyDescent="0.25">
      <c r="A442" s="104">
        <v>1526</v>
      </c>
      <c r="B442" s="69" t="s">
        <v>443</v>
      </c>
      <c r="C442" s="69" t="s">
        <v>419</v>
      </c>
      <c r="D442" s="107" t="s">
        <v>621</v>
      </c>
      <c r="E442" s="107" t="s">
        <v>621</v>
      </c>
      <c r="F442" s="107" t="s">
        <v>623</v>
      </c>
      <c r="G442" s="107" t="s">
        <v>623</v>
      </c>
      <c r="H442" s="107" t="s">
        <v>623</v>
      </c>
      <c r="I442" s="107" t="s">
        <v>623</v>
      </c>
      <c r="J442" s="107" t="s">
        <v>623</v>
      </c>
      <c r="K442" s="107" t="s">
        <v>621</v>
      </c>
      <c r="L442" s="107" t="s">
        <v>622</v>
      </c>
      <c r="M442" s="107" t="s">
        <v>621</v>
      </c>
      <c r="N442" s="107" t="s">
        <v>621</v>
      </c>
      <c r="O442" s="107" t="s">
        <v>623</v>
      </c>
      <c r="P442" s="107" t="s">
        <v>621</v>
      </c>
      <c r="Q442" s="107" t="s">
        <v>623</v>
      </c>
      <c r="R442" s="107" t="s">
        <v>623</v>
      </c>
      <c r="S442" s="107" t="s">
        <v>621</v>
      </c>
      <c r="T442" s="107" t="s">
        <v>621</v>
      </c>
      <c r="U442" s="107" t="s">
        <v>623</v>
      </c>
      <c r="V442" s="107" t="s">
        <v>621</v>
      </c>
      <c r="W442" s="107" t="s">
        <v>623</v>
      </c>
      <c r="X442" s="107" t="s">
        <v>621</v>
      </c>
      <c r="Y442" s="107" t="s">
        <v>621</v>
      </c>
      <c r="Z442" s="107" t="s">
        <v>623</v>
      </c>
      <c r="AA442" s="107" t="s">
        <v>623</v>
      </c>
      <c r="AB442" s="107" t="s">
        <v>623</v>
      </c>
      <c r="AC442" s="107" t="s">
        <v>623</v>
      </c>
      <c r="AD442" s="107" t="s">
        <v>621</v>
      </c>
      <c r="AE442" s="107" t="s">
        <v>623</v>
      </c>
      <c r="AF442" s="107" t="s">
        <v>621</v>
      </c>
      <c r="AG442" s="107" t="s">
        <v>622</v>
      </c>
      <c r="AH442" s="107" t="s">
        <v>623</v>
      </c>
      <c r="AI442" s="107" t="s">
        <v>623</v>
      </c>
      <c r="AJ442" s="107" t="s">
        <v>621</v>
      </c>
      <c r="AK442" s="107" t="s">
        <v>621</v>
      </c>
      <c r="AL442" s="107" t="s">
        <v>623</v>
      </c>
      <c r="AM442" s="107" t="s">
        <v>621</v>
      </c>
      <c r="AN442" s="107" t="s">
        <v>622</v>
      </c>
      <c r="AO442" s="107" t="s">
        <v>622</v>
      </c>
      <c r="AP442" s="107" t="s">
        <v>623</v>
      </c>
      <c r="AQ442" s="107" t="s">
        <v>621</v>
      </c>
      <c r="AR442" s="107" t="s">
        <v>623</v>
      </c>
      <c r="AS442" s="107" t="s">
        <v>621</v>
      </c>
      <c r="AT442" s="107" t="s">
        <v>621</v>
      </c>
      <c r="AU442" s="107" t="s">
        <v>623</v>
      </c>
      <c r="AV442" s="107" t="s">
        <v>621</v>
      </c>
      <c r="AW442" s="107" t="s">
        <v>623</v>
      </c>
      <c r="AX442" s="107" t="s">
        <v>622</v>
      </c>
      <c r="AY442" s="107" t="s">
        <v>623</v>
      </c>
      <c r="AZ442" s="107" t="s">
        <v>623</v>
      </c>
      <c r="BA442" s="107" t="s">
        <v>620</v>
      </c>
      <c r="BC442" s="107">
        <f t="shared" si="36"/>
        <v>20</v>
      </c>
      <c r="BD442" s="107">
        <f t="shared" si="37"/>
        <v>5</v>
      </c>
      <c r="BE442" s="107">
        <f t="shared" si="38"/>
        <v>1</v>
      </c>
      <c r="BF442" s="107">
        <f t="shared" si="39"/>
        <v>24</v>
      </c>
      <c r="BG442" s="107">
        <f t="shared" si="40"/>
        <v>0</v>
      </c>
      <c r="BH442" s="107">
        <f t="shared" si="41"/>
        <v>26</v>
      </c>
    </row>
    <row r="443" spans="1:60" x14ac:dyDescent="0.25">
      <c r="A443" s="104">
        <v>1527</v>
      </c>
      <c r="B443" s="69" t="s">
        <v>444</v>
      </c>
      <c r="C443" s="69" t="s">
        <v>419</v>
      </c>
      <c r="D443" s="107" t="s">
        <v>621</v>
      </c>
      <c r="E443" s="107" t="s">
        <v>621</v>
      </c>
      <c r="F443" s="107" t="s">
        <v>621</v>
      </c>
      <c r="G443" s="107" t="s">
        <v>621</v>
      </c>
      <c r="H443" s="107" t="s">
        <v>621</v>
      </c>
      <c r="I443" s="107" t="s">
        <v>623</v>
      </c>
      <c r="J443" s="107" t="s">
        <v>621</v>
      </c>
      <c r="K443" s="107" t="s">
        <v>621</v>
      </c>
      <c r="L443" s="107" t="s">
        <v>622</v>
      </c>
      <c r="M443" s="107" t="s">
        <v>621</v>
      </c>
      <c r="N443" s="107" t="s">
        <v>622</v>
      </c>
      <c r="O443" s="107" t="s">
        <v>621</v>
      </c>
      <c r="P443" s="107" t="s">
        <v>621</v>
      </c>
      <c r="Q443" s="107" t="s">
        <v>621</v>
      </c>
      <c r="R443" s="107" t="s">
        <v>621</v>
      </c>
      <c r="S443" s="107" t="s">
        <v>621</v>
      </c>
      <c r="T443" s="107" t="s">
        <v>621</v>
      </c>
      <c r="U443" s="107" t="s">
        <v>621</v>
      </c>
      <c r="V443" s="107" t="s">
        <v>621</v>
      </c>
      <c r="W443" s="107" t="s">
        <v>621</v>
      </c>
      <c r="X443" s="107" t="s">
        <v>621</v>
      </c>
      <c r="Y443" s="107" t="s">
        <v>621</v>
      </c>
      <c r="Z443" s="107" t="s">
        <v>623</v>
      </c>
      <c r="AA443" s="107" t="s">
        <v>621</v>
      </c>
      <c r="AB443" s="107" t="s">
        <v>623</v>
      </c>
      <c r="AC443" s="107" t="s">
        <v>621</v>
      </c>
      <c r="AD443" s="107" t="s">
        <v>621</v>
      </c>
      <c r="AE443" s="107" t="s">
        <v>623</v>
      </c>
      <c r="AF443" s="107" t="s">
        <v>621</v>
      </c>
      <c r="AG443" s="107" t="s">
        <v>622</v>
      </c>
      <c r="AH443" s="107" t="s">
        <v>620</v>
      </c>
      <c r="AI443" s="107" t="s">
        <v>621</v>
      </c>
      <c r="AJ443" s="107" t="s">
        <v>621</v>
      </c>
      <c r="AK443" s="107" t="s">
        <v>621</v>
      </c>
      <c r="AL443" s="107" t="s">
        <v>623</v>
      </c>
      <c r="AM443" s="107" t="s">
        <v>621</v>
      </c>
      <c r="AN443" s="107" t="s">
        <v>622</v>
      </c>
      <c r="AO443" s="107" t="s">
        <v>622</v>
      </c>
      <c r="AP443" s="107" t="s">
        <v>621</v>
      </c>
      <c r="AQ443" s="107" t="s">
        <v>621</v>
      </c>
      <c r="AR443" s="107" t="s">
        <v>621</v>
      </c>
      <c r="AS443" s="107" t="s">
        <v>623</v>
      </c>
      <c r="AT443" s="107" t="s">
        <v>621</v>
      </c>
      <c r="AU443" s="107" t="s">
        <v>621</v>
      </c>
      <c r="AV443" s="107" t="s">
        <v>621</v>
      </c>
      <c r="AW443" s="107" t="s">
        <v>623</v>
      </c>
      <c r="AX443" s="107" t="s">
        <v>621</v>
      </c>
      <c r="AY443" s="107" t="s">
        <v>621</v>
      </c>
      <c r="AZ443" s="107" t="s">
        <v>621</v>
      </c>
      <c r="BA443" s="107" t="s">
        <v>621</v>
      </c>
      <c r="BC443" s="107">
        <f t="shared" si="36"/>
        <v>37</v>
      </c>
      <c r="BD443" s="107">
        <f t="shared" si="37"/>
        <v>5</v>
      </c>
      <c r="BE443" s="107">
        <f t="shared" si="38"/>
        <v>1</v>
      </c>
      <c r="BF443" s="107">
        <f t="shared" si="39"/>
        <v>7</v>
      </c>
      <c r="BG443" s="107">
        <f t="shared" si="40"/>
        <v>0</v>
      </c>
      <c r="BH443" s="107">
        <f t="shared" si="41"/>
        <v>43</v>
      </c>
    </row>
    <row r="444" spans="1:60" x14ac:dyDescent="0.25">
      <c r="A444" s="104">
        <v>1528</v>
      </c>
      <c r="B444" s="69" t="s">
        <v>445</v>
      </c>
      <c r="C444" s="69" t="s">
        <v>419</v>
      </c>
      <c r="D444" s="107" t="s">
        <v>621</v>
      </c>
      <c r="E444" s="107" t="s">
        <v>621</v>
      </c>
      <c r="F444" s="107" t="s">
        <v>623</v>
      </c>
      <c r="G444" s="107" t="s">
        <v>621</v>
      </c>
      <c r="H444" s="107" t="s">
        <v>621</v>
      </c>
      <c r="I444" s="107" t="s">
        <v>621</v>
      </c>
      <c r="J444" s="107" t="s">
        <v>621</v>
      </c>
      <c r="K444" s="107" t="s">
        <v>621</v>
      </c>
      <c r="L444" s="107" t="s">
        <v>622</v>
      </c>
      <c r="M444" s="107" t="s">
        <v>621</v>
      </c>
      <c r="N444" s="107" t="s">
        <v>622</v>
      </c>
      <c r="O444" s="107" t="s">
        <v>621</v>
      </c>
      <c r="P444" s="107" t="s">
        <v>621</v>
      </c>
      <c r="Q444" s="107" t="s">
        <v>621</v>
      </c>
      <c r="R444" s="107" t="s">
        <v>621</v>
      </c>
      <c r="S444" s="107" t="s">
        <v>621</v>
      </c>
      <c r="T444" s="107" t="s">
        <v>621</v>
      </c>
      <c r="U444" s="107" t="s">
        <v>623</v>
      </c>
      <c r="V444" s="107" t="s">
        <v>623</v>
      </c>
      <c r="W444" s="107" t="s">
        <v>621</v>
      </c>
      <c r="X444" s="107" t="s">
        <v>621</v>
      </c>
      <c r="Y444" s="107" t="s">
        <v>621</v>
      </c>
      <c r="Z444" s="107" t="s">
        <v>623</v>
      </c>
      <c r="AA444" s="107" t="s">
        <v>622</v>
      </c>
      <c r="AB444" s="107" t="s">
        <v>621</v>
      </c>
      <c r="AC444" s="107" t="s">
        <v>622</v>
      </c>
      <c r="AD444" s="107" t="s">
        <v>621</v>
      </c>
      <c r="AE444" s="107" t="s">
        <v>621</v>
      </c>
      <c r="AF444" s="107" t="s">
        <v>621</v>
      </c>
      <c r="AG444" s="107" t="s">
        <v>622</v>
      </c>
      <c r="AH444" s="107" t="s">
        <v>621</v>
      </c>
      <c r="AI444" s="107" t="s">
        <v>621</v>
      </c>
      <c r="AJ444" s="107" t="s">
        <v>621</v>
      </c>
      <c r="AK444" s="107" t="s">
        <v>621</v>
      </c>
      <c r="AL444" s="107" t="s">
        <v>623</v>
      </c>
      <c r="AM444" s="107" t="s">
        <v>621</v>
      </c>
      <c r="AN444" s="107" t="s">
        <v>621</v>
      </c>
      <c r="AO444" s="107" t="s">
        <v>622</v>
      </c>
      <c r="AP444" s="107" t="s">
        <v>621</v>
      </c>
      <c r="AQ444" s="107" t="s">
        <v>623</v>
      </c>
      <c r="AR444" s="107" t="s">
        <v>621</v>
      </c>
      <c r="AS444" s="107" t="s">
        <v>621</v>
      </c>
      <c r="AT444" s="107" t="s">
        <v>623</v>
      </c>
      <c r="AU444" s="107" t="s">
        <v>621</v>
      </c>
      <c r="AV444" s="107" t="s">
        <v>621</v>
      </c>
      <c r="AW444" s="107" t="s">
        <v>623</v>
      </c>
      <c r="AX444" s="107" t="s">
        <v>621</v>
      </c>
      <c r="AY444" s="107" t="s">
        <v>621</v>
      </c>
      <c r="AZ444" s="107" t="s">
        <v>623</v>
      </c>
      <c r="BA444" s="107" t="s">
        <v>621</v>
      </c>
      <c r="BC444" s="107">
        <f t="shared" si="36"/>
        <v>35</v>
      </c>
      <c r="BD444" s="107">
        <f t="shared" si="37"/>
        <v>6</v>
      </c>
      <c r="BE444" s="107">
        <f t="shared" si="38"/>
        <v>0</v>
      </c>
      <c r="BF444" s="107">
        <f t="shared" si="39"/>
        <v>9</v>
      </c>
      <c r="BG444" s="107">
        <f t="shared" si="40"/>
        <v>0</v>
      </c>
      <c r="BH444" s="107">
        <f t="shared" si="41"/>
        <v>41</v>
      </c>
    </row>
    <row r="445" spans="1:60" x14ac:dyDescent="0.25">
      <c r="A445" s="104">
        <v>1529</v>
      </c>
      <c r="B445" s="69" t="s">
        <v>446</v>
      </c>
      <c r="C445" s="69" t="s">
        <v>419</v>
      </c>
      <c r="D445" s="107" t="s">
        <v>621</v>
      </c>
      <c r="E445" s="107" t="s">
        <v>621</v>
      </c>
      <c r="F445" s="107" t="s">
        <v>621</v>
      </c>
      <c r="G445" s="107" t="s">
        <v>621</v>
      </c>
      <c r="H445" s="107" t="s">
        <v>621</v>
      </c>
      <c r="I445" s="107" t="s">
        <v>623</v>
      </c>
      <c r="J445" s="107" t="s">
        <v>621</v>
      </c>
      <c r="K445" s="107" t="s">
        <v>623</v>
      </c>
      <c r="L445" s="107" t="s">
        <v>621</v>
      </c>
      <c r="M445" s="107" t="s">
        <v>621</v>
      </c>
      <c r="N445" s="107" t="s">
        <v>621</v>
      </c>
      <c r="O445" s="107" t="s">
        <v>621</v>
      </c>
      <c r="P445" s="107" t="s">
        <v>621</v>
      </c>
      <c r="Q445" s="107" t="s">
        <v>621</v>
      </c>
      <c r="R445" s="107" t="s">
        <v>621</v>
      </c>
      <c r="S445" s="107" t="s">
        <v>1578</v>
      </c>
      <c r="T445" s="107" t="s">
        <v>621</v>
      </c>
      <c r="U445" s="107" t="s">
        <v>620</v>
      </c>
      <c r="V445" s="107" t="s">
        <v>620</v>
      </c>
      <c r="W445" s="107" t="s">
        <v>621</v>
      </c>
      <c r="X445" s="107" t="s">
        <v>621</v>
      </c>
      <c r="Y445" s="107" t="s">
        <v>622</v>
      </c>
      <c r="Z445" s="107" t="s">
        <v>621</v>
      </c>
      <c r="AA445" s="107" t="s">
        <v>622</v>
      </c>
      <c r="AB445" s="107" t="s">
        <v>621</v>
      </c>
      <c r="AC445" s="107" t="s">
        <v>622</v>
      </c>
      <c r="AD445" s="107" t="s">
        <v>621</v>
      </c>
      <c r="AE445" s="107" t="s">
        <v>621</v>
      </c>
      <c r="AF445" s="107" t="s">
        <v>621</v>
      </c>
      <c r="AG445" s="107" t="s">
        <v>622</v>
      </c>
      <c r="AH445" s="107" t="s">
        <v>621</v>
      </c>
      <c r="AI445" s="107" t="s">
        <v>621</v>
      </c>
      <c r="AJ445" s="107" t="s">
        <v>621</v>
      </c>
      <c r="AK445" s="107" t="s">
        <v>621</v>
      </c>
      <c r="AL445" s="107" t="s">
        <v>621</v>
      </c>
      <c r="AM445" s="107" t="s">
        <v>622</v>
      </c>
      <c r="AN445" s="107" t="s">
        <v>622</v>
      </c>
      <c r="AO445" s="107" t="s">
        <v>622</v>
      </c>
      <c r="AP445" s="107" t="s">
        <v>621</v>
      </c>
      <c r="AQ445" s="107" t="s">
        <v>621</v>
      </c>
      <c r="AR445" s="107" t="s">
        <v>621</v>
      </c>
      <c r="AS445" s="107" t="s">
        <v>621</v>
      </c>
      <c r="AT445" s="107" t="s">
        <v>621</v>
      </c>
      <c r="AU445" s="107" t="s">
        <v>623</v>
      </c>
      <c r="AV445" s="107" t="s">
        <v>621</v>
      </c>
      <c r="AW445" s="107" t="s">
        <v>621</v>
      </c>
      <c r="AX445" s="107" t="s">
        <v>622</v>
      </c>
      <c r="AY445" s="107" t="s">
        <v>621</v>
      </c>
      <c r="AZ445" s="107" t="s">
        <v>621</v>
      </c>
      <c r="BA445" s="107" t="s">
        <v>621</v>
      </c>
      <c r="BC445" s="107">
        <f t="shared" si="36"/>
        <v>36</v>
      </c>
      <c r="BD445" s="107">
        <f t="shared" si="37"/>
        <v>8</v>
      </c>
      <c r="BE445" s="107">
        <f t="shared" si="38"/>
        <v>2</v>
      </c>
      <c r="BF445" s="107">
        <f t="shared" si="39"/>
        <v>3</v>
      </c>
      <c r="BG445" s="107">
        <f t="shared" si="40"/>
        <v>1</v>
      </c>
      <c r="BH445" s="107">
        <f t="shared" si="41"/>
        <v>46</v>
      </c>
    </row>
    <row r="446" spans="1:60" x14ac:dyDescent="0.25">
      <c r="A446" s="104">
        <v>1530</v>
      </c>
      <c r="B446" s="69" t="s">
        <v>447</v>
      </c>
      <c r="C446" s="69" t="s">
        <v>419</v>
      </c>
      <c r="D446" s="107" t="s">
        <v>621</v>
      </c>
      <c r="E446" s="107" t="s">
        <v>621</v>
      </c>
      <c r="F446" s="107" t="s">
        <v>621</v>
      </c>
      <c r="G446" s="107" t="s">
        <v>621</v>
      </c>
      <c r="H446" s="107" t="s">
        <v>621</v>
      </c>
      <c r="I446" s="107" t="s">
        <v>621</v>
      </c>
      <c r="J446" s="107" t="s">
        <v>621</v>
      </c>
      <c r="K446" s="107" t="s">
        <v>621</v>
      </c>
      <c r="L446" s="107" t="s">
        <v>622</v>
      </c>
      <c r="M446" s="107" t="s">
        <v>621</v>
      </c>
      <c r="N446" s="107" t="s">
        <v>622</v>
      </c>
      <c r="O446" s="107" t="s">
        <v>623</v>
      </c>
      <c r="P446" s="107" t="s">
        <v>621</v>
      </c>
      <c r="Q446" s="107" t="s">
        <v>623</v>
      </c>
      <c r="R446" s="107" t="s">
        <v>621</v>
      </c>
      <c r="S446" s="107" t="s">
        <v>621</v>
      </c>
      <c r="T446" s="107" t="s">
        <v>621</v>
      </c>
      <c r="U446" s="107" t="s">
        <v>621</v>
      </c>
      <c r="V446" s="107" t="s">
        <v>621</v>
      </c>
      <c r="W446" s="107" t="s">
        <v>620</v>
      </c>
      <c r="X446" s="107" t="s">
        <v>621</v>
      </c>
      <c r="Y446" s="107" t="s">
        <v>621</v>
      </c>
      <c r="Z446" s="107" t="s">
        <v>621</v>
      </c>
      <c r="AA446" s="107" t="s">
        <v>622</v>
      </c>
      <c r="AB446" s="107" t="s">
        <v>623</v>
      </c>
      <c r="AC446" s="107" t="s">
        <v>621</v>
      </c>
      <c r="AD446" s="107" t="s">
        <v>621</v>
      </c>
      <c r="AE446" s="107" t="s">
        <v>623</v>
      </c>
      <c r="AF446" s="107" t="s">
        <v>623</v>
      </c>
      <c r="AG446" s="107" t="s">
        <v>622</v>
      </c>
      <c r="AH446" s="107" t="s">
        <v>621</v>
      </c>
      <c r="AI446" s="107" t="s">
        <v>621</v>
      </c>
      <c r="AJ446" s="107" t="s">
        <v>620</v>
      </c>
      <c r="AK446" s="107" t="s">
        <v>620</v>
      </c>
      <c r="AL446" s="107" t="s">
        <v>623</v>
      </c>
      <c r="AM446" s="107" t="s">
        <v>621</v>
      </c>
      <c r="AN446" s="107" t="s">
        <v>621</v>
      </c>
      <c r="AO446" s="107" t="s">
        <v>622</v>
      </c>
      <c r="AP446" s="107" t="s">
        <v>622</v>
      </c>
      <c r="AQ446" s="107" t="s">
        <v>623</v>
      </c>
      <c r="AR446" s="107" t="s">
        <v>621</v>
      </c>
      <c r="AS446" s="107" t="s">
        <v>621</v>
      </c>
      <c r="AT446" s="107" t="s">
        <v>621</v>
      </c>
      <c r="AU446" s="107" t="s">
        <v>621</v>
      </c>
      <c r="AV446" s="107" t="s">
        <v>621</v>
      </c>
      <c r="AW446" s="107" t="s">
        <v>621</v>
      </c>
      <c r="AX446" s="107" t="s">
        <v>621</v>
      </c>
      <c r="AY446" s="107" t="s">
        <v>623</v>
      </c>
      <c r="AZ446" s="107" t="s">
        <v>621</v>
      </c>
      <c r="BA446" s="107" t="s">
        <v>620</v>
      </c>
      <c r="BC446" s="107">
        <f t="shared" si="36"/>
        <v>32</v>
      </c>
      <c r="BD446" s="107">
        <f t="shared" si="37"/>
        <v>6</v>
      </c>
      <c r="BE446" s="107">
        <f t="shared" si="38"/>
        <v>4</v>
      </c>
      <c r="BF446" s="107">
        <f t="shared" si="39"/>
        <v>8</v>
      </c>
      <c r="BG446" s="107">
        <f t="shared" si="40"/>
        <v>0</v>
      </c>
      <c r="BH446" s="107">
        <f t="shared" si="41"/>
        <v>42</v>
      </c>
    </row>
    <row r="447" spans="1:60" x14ac:dyDescent="0.25">
      <c r="A447" s="104">
        <v>1531</v>
      </c>
      <c r="B447" s="69" t="s">
        <v>448</v>
      </c>
      <c r="C447" s="69" t="s">
        <v>419</v>
      </c>
      <c r="D447" s="107" t="s">
        <v>621</v>
      </c>
      <c r="E447" s="107" t="s">
        <v>621</v>
      </c>
      <c r="F447" s="107" t="s">
        <v>621</v>
      </c>
      <c r="G447" s="107" t="s">
        <v>621</v>
      </c>
      <c r="H447" s="107" t="s">
        <v>621</v>
      </c>
      <c r="I447" s="107" t="s">
        <v>623</v>
      </c>
      <c r="J447" s="107" t="s">
        <v>621</v>
      </c>
      <c r="K447" s="107" t="s">
        <v>621</v>
      </c>
      <c r="L447" s="107" t="s">
        <v>622</v>
      </c>
      <c r="M447" s="107" t="s">
        <v>621</v>
      </c>
      <c r="N447" s="107" t="s">
        <v>622</v>
      </c>
      <c r="O447" s="107" t="s">
        <v>621</v>
      </c>
      <c r="P447" s="107" t="s">
        <v>622</v>
      </c>
      <c r="Q447" s="107" t="s">
        <v>621</v>
      </c>
      <c r="R447" s="107" t="s">
        <v>621</v>
      </c>
      <c r="S447" s="107" t="s">
        <v>621</v>
      </c>
      <c r="T447" s="107" t="s">
        <v>621</v>
      </c>
      <c r="U447" s="107" t="s">
        <v>621</v>
      </c>
      <c r="V447" s="107" t="s">
        <v>621</v>
      </c>
      <c r="W447" s="107" t="s">
        <v>621</v>
      </c>
      <c r="X447" s="107" t="s">
        <v>621</v>
      </c>
      <c r="Y447" s="107" t="s">
        <v>621</v>
      </c>
      <c r="Z447" s="107" t="s">
        <v>623</v>
      </c>
      <c r="AA447" s="107" t="s">
        <v>622</v>
      </c>
      <c r="AB447" s="107" t="s">
        <v>621</v>
      </c>
      <c r="AC447" s="107" t="s">
        <v>622</v>
      </c>
      <c r="AD447" s="107" t="s">
        <v>621</v>
      </c>
      <c r="AE447" s="107" t="s">
        <v>621</v>
      </c>
      <c r="AF447" s="107" t="s">
        <v>621</v>
      </c>
      <c r="AG447" s="107" t="s">
        <v>622</v>
      </c>
      <c r="AH447" s="107" t="s">
        <v>621</v>
      </c>
      <c r="AI447" s="107" t="s">
        <v>621</v>
      </c>
      <c r="AJ447" s="107" t="s">
        <v>621</v>
      </c>
      <c r="AK447" s="107" t="s">
        <v>621</v>
      </c>
      <c r="AL447" s="107" t="s">
        <v>623</v>
      </c>
      <c r="AM447" s="107" t="s">
        <v>621</v>
      </c>
      <c r="AN447" s="107" t="s">
        <v>623</v>
      </c>
      <c r="AO447" s="107" t="s">
        <v>623</v>
      </c>
      <c r="AP447" s="107" t="s">
        <v>623</v>
      </c>
      <c r="AQ447" s="107" t="s">
        <v>621</v>
      </c>
      <c r="AR447" s="107" t="s">
        <v>621</v>
      </c>
      <c r="AS447" s="107" t="s">
        <v>621</v>
      </c>
      <c r="AT447" s="107" t="s">
        <v>621</v>
      </c>
      <c r="AU447" s="107" t="s">
        <v>623</v>
      </c>
      <c r="AV447" s="107" t="s">
        <v>623</v>
      </c>
      <c r="AW447" s="107" t="s">
        <v>623</v>
      </c>
      <c r="AX447" s="107" t="s">
        <v>622</v>
      </c>
      <c r="AY447" s="107" t="s">
        <v>621</v>
      </c>
      <c r="AZ447" s="107" t="s">
        <v>621</v>
      </c>
      <c r="BA447" s="107" t="s">
        <v>621</v>
      </c>
      <c r="BC447" s="107">
        <f t="shared" si="36"/>
        <v>34</v>
      </c>
      <c r="BD447" s="107">
        <f t="shared" si="37"/>
        <v>7</v>
      </c>
      <c r="BE447" s="107">
        <f t="shared" si="38"/>
        <v>0</v>
      </c>
      <c r="BF447" s="107">
        <f t="shared" si="39"/>
        <v>9</v>
      </c>
      <c r="BG447" s="107">
        <f t="shared" si="40"/>
        <v>0</v>
      </c>
      <c r="BH447" s="107">
        <f t="shared" si="41"/>
        <v>41</v>
      </c>
    </row>
    <row r="448" spans="1:60" x14ac:dyDescent="0.25">
      <c r="A448" s="104">
        <v>1532</v>
      </c>
      <c r="B448" s="69" t="s">
        <v>450</v>
      </c>
      <c r="C448" s="69" t="s">
        <v>419</v>
      </c>
      <c r="D448" s="107" t="s">
        <v>621</v>
      </c>
      <c r="E448" s="107" t="s">
        <v>621</v>
      </c>
      <c r="F448" s="107" t="s">
        <v>621</v>
      </c>
      <c r="G448" s="107" t="s">
        <v>621</v>
      </c>
      <c r="H448" s="107" t="s">
        <v>621</v>
      </c>
      <c r="I448" s="107" t="s">
        <v>621</v>
      </c>
      <c r="J448" s="107" t="s">
        <v>621</v>
      </c>
      <c r="K448" s="107" t="s">
        <v>621</v>
      </c>
      <c r="L448" s="107" t="s">
        <v>621</v>
      </c>
      <c r="M448" s="107" t="s">
        <v>621</v>
      </c>
      <c r="N448" s="107" t="s">
        <v>622</v>
      </c>
      <c r="O448" s="107" t="s">
        <v>621</v>
      </c>
      <c r="P448" s="107" t="s">
        <v>621</v>
      </c>
      <c r="Q448" s="107" t="s">
        <v>621</v>
      </c>
      <c r="R448" s="107" t="s">
        <v>623</v>
      </c>
      <c r="S448" s="107" t="s">
        <v>621</v>
      </c>
      <c r="T448" s="107" t="s">
        <v>621</v>
      </c>
      <c r="U448" s="107" t="s">
        <v>621</v>
      </c>
      <c r="V448" s="107" t="s">
        <v>623</v>
      </c>
      <c r="W448" s="107" t="s">
        <v>621</v>
      </c>
      <c r="X448" s="107" t="s">
        <v>621</v>
      </c>
      <c r="Y448" s="107" t="s">
        <v>621</v>
      </c>
      <c r="Z448" s="107" t="s">
        <v>623</v>
      </c>
      <c r="AA448" s="107" t="s">
        <v>621</v>
      </c>
      <c r="AB448" s="107" t="s">
        <v>621</v>
      </c>
      <c r="AC448" s="107" t="s">
        <v>622</v>
      </c>
      <c r="AD448" s="107" t="s">
        <v>621</v>
      </c>
      <c r="AE448" s="107" t="s">
        <v>621</v>
      </c>
      <c r="AF448" s="107" t="s">
        <v>621</v>
      </c>
      <c r="AG448" s="107" t="s">
        <v>621</v>
      </c>
      <c r="AH448" s="107" t="s">
        <v>621</v>
      </c>
      <c r="AI448" s="107" t="s">
        <v>621</v>
      </c>
      <c r="AJ448" s="107" t="s">
        <v>621</v>
      </c>
      <c r="AK448" s="107" t="s">
        <v>621</v>
      </c>
      <c r="AL448" s="107" t="s">
        <v>621</v>
      </c>
      <c r="AM448" s="107" t="s">
        <v>621</v>
      </c>
      <c r="AN448" s="107" t="s">
        <v>622</v>
      </c>
      <c r="AO448" s="107" t="s">
        <v>622</v>
      </c>
      <c r="AP448" s="107" t="s">
        <v>621</v>
      </c>
      <c r="AQ448" s="107" t="s">
        <v>621</v>
      </c>
      <c r="AR448" s="107" t="s">
        <v>621</v>
      </c>
      <c r="AS448" s="107" t="s">
        <v>621</v>
      </c>
      <c r="AT448" s="107" t="s">
        <v>621</v>
      </c>
      <c r="AU448" s="107" t="s">
        <v>621</v>
      </c>
      <c r="AV448" s="107" t="s">
        <v>621</v>
      </c>
      <c r="AW448" s="107" t="s">
        <v>621</v>
      </c>
      <c r="AX448" s="107" t="s">
        <v>621</v>
      </c>
      <c r="AY448" s="107" t="s">
        <v>621</v>
      </c>
      <c r="AZ448" s="107" t="s">
        <v>621</v>
      </c>
      <c r="BA448" s="107" t="s">
        <v>621</v>
      </c>
      <c r="BC448" s="107">
        <f t="shared" si="36"/>
        <v>43</v>
      </c>
      <c r="BD448" s="107">
        <f t="shared" si="37"/>
        <v>4</v>
      </c>
      <c r="BE448" s="107">
        <f t="shared" si="38"/>
        <v>0</v>
      </c>
      <c r="BF448" s="107">
        <f t="shared" si="39"/>
        <v>3</v>
      </c>
      <c r="BG448" s="107">
        <f t="shared" si="40"/>
        <v>0</v>
      </c>
      <c r="BH448" s="107">
        <f t="shared" si="41"/>
        <v>47</v>
      </c>
    </row>
    <row r="449" spans="1:60" x14ac:dyDescent="0.25">
      <c r="A449" s="104">
        <v>1533</v>
      </c>
      <c r="B449" s="69" t="s">
        <v>420</v>
      </c>
      <c r="C449" s="69" t="s">
        <v>419</v>
      </c>
      <c r="D449" s="107" t="s">
        <v>621</v>
      </c>
      <c r="E449" s="107" t="s">
        <v>621</v>
      </c>
      <c r="F449" s="107" t="s">
        <v>621</v>
      </c>
      <c r="G449" s="107" t="s">
        <v>621</v>
      </c>
      <c r="H449" s="107" t="s">
        <v>621</v>
      </c>
      <c r="I449" s="107" t="s">
        <v>621</v>
      </c>
      <c r="J449" s="107" t="s">
        <v>621</v>
      </c>
      <c r="K449" s="107" t="s">
        <v>621</v>
      </c>
      <c r="L449" s="107" t="s">
        <v>622</v>
      </c>
      <c r="M449" s="107" t="s">
        <v>621</v>
      </c>
      <c r="N449" s="107" t="s">
        <v>622</v>
      </c>
      <c r="O449" s="107" t="s">
        <v>621</v>
      </c>
      <c r="P449" s="107" t="s">
        <v>621</v>
      </c>
      <c r="Q449" s="107" t="s">
        <v>621</v>
      </c>
      <c r="R449" s="107" t="s">
        <v>621</v>
      </c>
      <c r="S449" s="107" t="s">
        <v>621</v>
      </c>
      <c r="T449" s="107" t="s">
        <v>621</v>
      </c>
      <c r="U449" s="107" t="s">
        <v>620</v>
      </c>
      <c r="V449" s="107" t="s">
        <v>621</v>
      </c>
      <c r="W449" s="107" t="s">
        <v>621</v>
      </c>
      <c r="X449" s="107" t="s">
        <v>621</v>
      </c>
      <c r="Y449" s="107" t="s">
        <v>621</v>
      </c>
      <c r="Z449" s="107" t="s">
        <v>621</v>
      </c>
      <c r="AA449" s="107" t="s">
        <v>621</v>
      </c>
      <c r="AB449" s="107" t="s">
        <v>621</v>
      </c>
      <c r="AC449" s="107" t="s">
        <v>622</v>
      </c>
      <c r="AD449" s="107" t="s">
        <v>621</v>
      </c>
      <c r="AE449" s="107" t="s">
        <v>623</v>
      </c>
      <c r="AF449" s="107" t="s">
        <v>621</v>
      </c>
      <c r="AG449" s="107" t="s">
        <v>622</v>
      </c>
      <c r="AH449" s="107" t="s">
        <v>623</v>
      </c>
      <c r="AI449" s="107" t="s">
        <v>621</v>
      </c>
      <c r="AJ449" s="107" t="s">
        <v>623</v>
      </c>
      <c r="AK449" s="107" t="s">
        <v>623</v>
      </c>
      <c r="AL449" s="107" t="s">
        <v>623</v>
      </c>
      <c r="AM449" s="107" t="s">
        <v>621</v>
      </c>
      <c r="AN449" s="107" t="s">
        <v>622</v>
      </c>
      <c r="AO449" s="107" t="s">
        <v>622</v>
      </c>
      <c r="AP449" s="107" t="s">
        <v>621</v>
      </c>
      <c r="AQ449" s="107" t="s">
        <v>623</v>
      </c>
      <c r="AR449" s="107" t="s">
        <v>621</v>
      </c>
      <c r="AS449" s="107" t="s">
        <v>621</v>
      </c>
      <c r="AT449" s="107" t="s">
        <v>621</v>
      </c>
      <c r="AU449" s="107" t="s">
        <v>621</v>
      </c>
      <c r="AV449" s="107" t="s">
        <v>621</v>
      </c>
      <c r="AW449" s="107" t="s">
        <v>623</v>
      </c>
      <c r="AX449" s="107" t="s">
        <v>621</v>
      </c>
      <c r="AY449" s="107" t="s">
        <v>623</v>
      </c>
      <c r="AZ449" s="107" t="s">
        <v>623</v>
      </c>
      <c r="BA449" s="107" t="s">
        <v>621</v>
      </c>
      <c r="BC449" s="107">
        <f t="shared" si="36"/>
        <v>34</v>
      </c>
      <c r="BD449" s="107">
        <f t="shared" si="37"/>
        <v>6</v>
      </c>
      <c r="BE449" s="107">
        <f t="shared" si="38"/>
        <v>1</v>
      </c>
      <c r="BF449" s="107">
        <f t="shared" si="39"/>
        <v>9</v>
      </c>
      <c r="BG449" s="107">
        <f t="shared" si="40"/>
        <v>0</v>
      </c>
      <c r="BH449" s="107">
        <f t="shared" si="41"/>
        <v>41</v>
      </c>
    </row>
    <row r="450" spans="1:60" x14ac:dyDescent="0.25">
      <c r="A450" s="104">
        <v>1601</v>
      </c>
      <c r="B450" s="69" t="s">
        <v>451</v>
      </c>
      <c r="C450" s="69" t="s">
        <v>452</v>
      </c>
      <c r="D450" s="107" t="s">
        <v>621</v>
      </c>
      <c r="E450" s="107" t="s">
        <v>621</v>
      </c>
      <c r="F450" s="107" t="s">
        <v>622</v>
      </c>
      <c r="G450" s="107" t="s">
        <v>621</v>
      </c>
      <c r="H450" s="107" t="s">
        <v>621</v>
      </c>
      <c r="I450" s="107" t="s">
        <v>621</v>
      </c>
      <c r="J450" s="107" t="s">
        <v>621</v>
      </c>
      <c r="K450" s="107" t="s">
        <v>622</v>
      </c>
      <c r="L450" s="107" t="s">
        <v>622</v>
      </c>
      <c r="M450" s="107" t="s">
        <v>621</v>
      </c>
      <c r="N450" s="107" t="s">
        <v>622</v>
      </c>
      <c r="O450" s="107" t="s">
        <v>621</v>
      </c>
      <c r="P450" s="107" t="s">
        <v>623</v>
      </c>
      <c r="Q450" s="107" t="s">
        <v>621</v>
      </c>
      <c r="R450" s="107" t="s">
        <v>623</v>
      </c>
      <c r="S450" s="107" t="s">
        <v>621</v>
      </c>
      <c r="T450" s="107" t="s">
        <v>621</v>
      </c>
      <c r="U450" s="107" t="s">
        <v>620</v>
      </c>
      <c r="V450" s="107" t="s">
        <v>621</v>
      </c>
      <c r="W450" s="107" t="s">
        <v>621</v>
      </c>
      <c r="X450" s="107" t="s">
        <v>620</v>
      </c>
      <c r="Y450" s="107" t="s">
        <v>620</v>
      </c>
      <c r="Z450" s="107" t="s">
        <v>621</v>
      </c>
      <c r="AA450" s="107" t="s">
        <v>621</v>
      </c>
      <c r="AB450" s="107" t="s">
        <v>623</v>
      </c>
      <c r="AC450" s="107" t="s">
        <v>622</v>
      </c>
      <c r="AD450" s="107" t="s">
        <v>621</v>
      </c>
      <c r="AE450" s="107" t="s">
        <v>621</v>
      </c>
      <c r="AF450" s="107" t="s">
        <v>621</v>
      </c>
      <c r="AG450" s="107" t="s">
        <v>622</v>
      </c>
      <c r="AH450" s="107" t="s">
        <v>621</v>
      </c>
      <c r="AI450" s="107" t="s">
        <v>621</v>
      </c>
      <c r="AJ450" s="107" t="s">
        <v>623</v>
      </c>
      <c r="AK450" s="107" t="s">
        <v>623</v>
      </c>
      <c r="AL450" s="107" t="s">
        <v>621</v>
      </c>
      <c r="AM450" s="107" t="s">
        <v>621</v>
      </c>
      <c r="AN450" s="107" t="s">
        <v>621</v>
      </c>
      <c r="AO450" s="107" t="s">
        <v>621</v>
      </c>
      <c r="AP450" s="107" t="s">
        <v>621</v>
      </c>
      <c r="AQ450" s="107" t="s">
        <v>621</v>
      </c>
      <c r="AR450" s="107" t="s">
        <v>621</v>
      </c>
      <c r="AS450" s="107" t="s">
        <v>621</v>
      </c>
      <c r="AT450" s="107" t="s">
        <v>621</v>
      </c>
      <c r="AU450" s="107" t="s">
        <v>621</v>
      </c>
      <c r="AV450" s="107" t="s">
        <v>621</v>
      </c>
      <c r="AW450" s="107" t="s">
        <v>623</v>
      </c>
      <c r="AX450" s="107" t="s">
        <v>621</v>
      </c>
      <c r="AY450" s="107" t="s">
        <v>621</v>
      </c>
      <c r="AZ450" s="107" t="s">
        <v>621</v>
      </c>
      <c r="BA450" s="107" t="s">
        <v>621</v>
      </c>
      <c r="BC450" s="107">
        <f t="shared" si="36"/>
        <v>35</v>
      </c>
      <c r="BD450" s="107">
        <f t="shared" si="37"/>
        <v>6</v>
      </c>
      <c r="BE450" s="107">
        <f t="shared" si="38"/>
        <v>3</v>
      </c>
      <c r="BF450" s="107">
        <f t="shared" si="39"/>
        <v>6</v>
      </c>
      <c r="BG450" s="107">
        <f t="shared" si="40"/>
        <v>0</v>
      </c>
      <c r="BH450" s="107">
        <f t="shared" si="41"/>
        <v>44</v>
      </c>
    </row>
    <row r="451" spans="1:60" x14ac:dyDescent="0.25">
      <c r="A451" s="104">
        <v>1602</v>
      </c>
      <c r="B451" s="69" t="s">
        <v>453</v>
      </c>
      <c r="C451" s="69" t="s">
        <v>452</v>
      </c>
      <c r="D451" s="107" t="s">
        <v>621</v>
      </c>
      <c r="E451" s="107" t="s">
        <v>621</v>
      </c>
      <c r="F451" s="107" t="s">
        <v>623</v>
      </c>
      <c r="G451" s="107" t="s">
        <v>621</v>
      </c>
      <c r="H451" s="107" t="s">
        <v>621</v>
      </c>
      <c r="I451" s="107" t="s">
        <v>621</v>
      </c>
      <c r="J451" s="107" t="s">
        <v>621</v>
      </c>
      <c r="K451" s="107" t="s">
        <v>622</v>
      </c>
      <c r="L451" s="107" t="s">
        <v>620</v>
      </c>
      <c r="M451" s="107" t="s">
        <v>621</v>
      </c>
      <c r="N451" s="107" t="s">
        <v>622</v>
      </c>
      <c r="O451" s="107" t="s">
        <v>621</v>
      </c>
      <c r="P451" s="107" t="s">
        <v>621</v>
      </c>
      <c r="Q451" s="107" t="s">
        <v>623</v>
      </c>
      <c r="R451" s="107" t="s">
        <v>621</v>
      </c>
      <c r="S451" s="107" t="s">
        <v>621</v>
      </c>
      <c r="T451" s="107" t="s">
        <v>621</v>
      </c>
      <c r="U451" s="107" t="s">
        <v>621</v>
      </c>
      <c r="V451" s="107" t="s">
        <v>621</v>
      </c>
      <c r="W451" s="107" t="s">
        <v>621</v>
      </c>
      <c r="X451" s="107" t="s">
        <v>621</v>
      </c>
      <c r="Y451" s="107" t="s">
        <v>621</v>
      </c>
      <c r="Z451" s="107" t="s">
        <v>623</v>
      </c>
      <c r="AA451" s="107" t="s">
        <v>622</v>
      </c>
      <c r="AB451" s="107" t="s">
        <v>621</v>
      </c>
      <c r="AC451" s="107" t="s">
        <v>622</v>
      </c>
      <c r="AD451" s="107" t="s">
        <v>621</v>
      </c>
      <c r="AE451" s="107" t="s">
        <v>621</v>
      </c>
      <c r="AF451" s="107" t="s">
        <v>621</v>
      </c>
      <c r="AG451" s="107" t="s">
        <v>622</v>
      </c>
      <c r="AH451" s="107" t="s">
        <v>621</v>
      </c>
      <c r="AI451" s="107" t="s">
        <v>621</v>
      </c>
      <c r="AJ451" s="107" t="s">
        <v>621</v>
      </c>
      <c r="AK451" s="107" t="s">
        <v>621</v>
      </c>
      <c r="AL451" s="107" t="s">
        <v>623</v>
      </c>
      <c r="AM451" s="107" t="s">
        <v>621</v>
      </c>
      <c r="AN451" s="107" t="s">
        <v>621</v>
      </c>
      <c r="AO451" s="107" t="s">
        <v>621</v>
      </c>
      <c r="AP451" s="107" t="s">
        <v>620</v>
      </c>
      <c r="AQ451" s="107" t="s">
        <v>621</v>
      </c>
      <c r="AR451" s="107" t="s">
        <v>621</v>
      </c>
      <c r="AS451" s="107" t="s">
        <v>621</v>
      </c>
      <c r="AT451" s="107" t="s">
        <v>621</v>
      </c>
      <c r="AU451" s="107" t="s">
        <v>623</v>
      </c>
      <c r="AV451" s="107" t="s">
        <v>621</v>
      </c>
      <c r="AW451" s="107" t="s">
        <v>621</v>
      </c>
      <c r="AX451" s="107" t="s">
        <v>621</v>
      </c>
      <c r="AY451" s="107" t="s">
        <v>621</v>
      </c>
      <c r="AZ451" s="107" t="s">
        <v>621</v>
      </c>
      <c r="BA451" s="107" t="s">
        <v>623</v>
      </c>
      <c r="BC451" s="107">
        <f t="shared" si="36"/>
        <v>37</v>
      </c>
      <c r="BD451" s="107">
        <f t="shared" si="37"/>
        <v>5</v>
      </c>
      <c r="BE451" s="107">
        <f t="shared" si="38"/>
        <v>2</v>
      </c>
      <c r="BF451" s="107">
        <f t="shared" si="39"/>
        <v>6</v>
      </c>
      <c r="BG451" s="107">
        <f t="shared" si="40"/>
        <v>0</v>
      </c>
      <c r="BH451" s="107">
        <f t="shared" si="41"/>
        <v>44</v>
      </c>
    </row>
    <row r="452" spans="1:60" x14ac:dyDescent="0.25">
      <c r="A452" s="104">
        <v>1603</v>
      </c>
      <c r="B452" s="69" t="s">
        <v>454</v>
      </c>
      <c r="C452" s="69" t="s">
        <v>452</v>
      </c>
      <c r="D452" s="107" t="s">
        <v>621</v>
      </c>
      <c r="E452" s="107" t="s">
        <v>621</v>
      </c>
      <c r="F452" s="107" t="s">
        <v>621</v>
      </c>
      <c r="G452" s="107" t="s">
        <v>621</v>
      </c>
      <c r="H452" s="107" t="s">
        <v>621</v>
      </c>
      <c r="I452" s="107" t="s">
        <v>621</v>
      </c>
      <c r="J452" s="107" t="s">
        <v>622</v>
      </c>
      <c r="K452" s="107" t="s">
        <v>622</v>
      </c>
      <c r="L452" s="107" t="s">
        <v>622</v>
      </c>
      <c r="M452" s="107" t="s">
        <v>623</v>
      </c>
      <c r="N452" s="107" t="s">
        <v>620</v>
      </c>
      <c r="O452" s="107" t="s">
        <v>621</v>
      </c>
      <c r="P452" s="107" t="s">
        <v>621</v>
      </c>
      <c r="Q452" s="107" t="s">
        <v>621</v>
      </c>
      <c r="R452" s="107" t="s">
        <v>623</v>
      </c>
      <c r="S452" s="107" t="s">
        <v>621</v>
      </c>
      <c r="T452" s="107" t="s">
        <v>621</v>
      </c>
      <c r="U452" s="107" t="s">
        <v>623</v>
      </c>
      <c r="V452" s="107" t="s">
        <v>620</v>
      </c>
      <c r="W452" s="107" t="s">
        <v>621</v>
      </c>
      <c r="X452" s="107" t="s">
        <v>621</v>
      </c>
      <c r="Y452" s="107" t="s">
        <v>620</v>
      </c>
      <c r="Z452" s="107" t="s">
        <v>621</v>
      </c>
      <c r="AA452" s="107" t="s">
        <v>621</v>
      </c>
      <c r="AB452" s="107" t="s">
        <v>621</v>
      </c>
      <c r="AC452" s="107" t="s">
        <v>622</v>
      </c>
      <c r="AD452" s="107" t="s">
        <v>621</v>
      </c>
      <c r="AE452" s="107" t="s">
        <v>621</v>
      </c>
      <c r="AF452" s="107" t="s">
        <v>621</v>
      </c>
      <c r="AG452" s="107" t="s">
        <v>622</v>
      </c>
      <c r="AH452" s="107" t="s">
        <v>621</v>
      </c>
      <c r="AI452" s="107" t="s">
        <v>621</v>
      </c>
      <c r="AJ452" s="107" t="s">
        <v>623</v>
      </c>
      <c r="AK452" s="107" t="s">
        <v>623</v>
      </c>
      <c r="AL452" s="107" t="s">
        <v>621</v>
      </c>
      <c r="AM452" s="107" t="s">
        <v>621</v>
      </c>
      <c r="AN452" s="107" t="s">
        <v>622</v>
      </c>
      <c r="AO452" s="107" t="s">
        <v>622</v>
      </c>
      <c r="AP452" s="107" t="s">
        <v>622</v>
      </c>
      <c r="AQ452" s="107" t="s">
        <v>621</v>
      </c>
      <c r="AR452" s="107" t="s">
        <v>621</v>
      </c>
      <c r="AS452" s="107" t="s">
        <v>621</v>
      </c>
      <c r="AT452" s="107" t="s">
        <v>621</v>
      </c>
      <c r="AU452" s="107" t="s">
        <v>623</v>
      </c>
      <c r="AV452" s="107" t="s">
        <v>621</v>
      </c>
      <c r="AW452" s="107" t="s">
        <v>623</v>
      </c>
      <c r="AX452" s="107" t="s">
        <v>621</v>
      </c>
      <c r="AY452" s="107" t="s">
        <v>621</v>
      </c>
      <c r="AZ452" s="107" t="s">
        <v>623</v>
      </c>
      <c r="BA452" s="107" t="s">
        <v>621</v>
      </c>
      <c r="BC452" s="107">
        <f t="shared" ref="BC452:BC515" si="42">COUNTIF($D452:$BA452,"Yes")</f>
        <v>31</v>
      </c>
      <c r="BD452" s="107">
        <f t="shared" ref="BD452:BD515" si="43">COUNTIF($D452:$BA452,"N/A")</f>
        <v>8</v>
      </c>
      <c r="BE452" s="107">
        <f t="shared" ref="BE452:BE515" si="44">COUNTIF($D452:$BA452,"Prospective")</f>
        <v>3</v>
      </c>
      <c r="BF452" s="107">
        <f t="shared" ref="BF452:BF515" si="45">COUNTIF($D452:$BA452,"No")</f>
        <v>8</v>
      </c>
      <c r="BG452" s="107">
        <f t="shared" ref="BG452:BG515" si="46">50-SUM(BC452:BF452)</f>
        <v>0</v>
      </c>
      <c r="BH452" s="107">
        <f t="shared" ref="BH452:BH515" si="47">SUM(BC452:BE452)</f>
        <v>42</v>
      </c>
    </row>
    <row r="453" spans="1:60" x14ac:dyDescent="0.25">
      <c r="A453" s="104">
        <v>1604</v>
      </c>
      <c r="B453" s="69" t="s">
        <v>455</v>
      </c>
      <c r="C453" s="69" t="s">
        <v>452</v>
      </c>
      <c r="D453" s="107" t="s">
        <v>621</v>
      </c>
      <c r="E453" s="107" t="s">
        <v>621</v>
      </c>
      <c r="F453" s="107" t="s">
        <v>621</v>
      </c>
      <c r="G453" s="107" t="s">
        <v>623</v>
      </c>
      <c r="H453" s="107" t="s">
        <v>621</v>
      </c>
      <c r="I453" s="107" t="s">
        <v>621</v>
      </c>
      <c r="J453" s="107" t="s">
        <v>621</v>
      </c>
      <c r="K453" s="107" t="s">
        <v>623</v>
      </c>
      <c r="L453" s="107" t="s">
        <v>623</v>
      </c>
      <c r="M453" s="107" t="s">
        <v>621</v>
      </c>
      <c r="N453" s="107" t="s">
        <v>622</v>
      </c>
      <c r="O453" s="107" t="s">
        <v>621</v>
      </c>
      <c r="P453" s="107" t="s">
        <v>621</v>
      </c>
      <c r="Q453" s="107" t="s">
        <v>621</v>
      </c>
      <c r="R453" s="107" t="s">
        <v>621</v>
      </c>
      <c r="S453" s="107" t="s">
        <v>621</v>
      </c>
      <c r="T453" s="107" t="s">
        <v>621</v>
      </c>
      <c r="U453" s="107" t="s">
        <v>623</v>
      </c>
      <c r="V453" s="107" t="s">
        <v>621</v>
      </c>
      <c r="W453" s="107" t="s">
        <v>621</v>
      </c>
      <c r="X453" s="107" t="s">
        <v>621</v>
      </c>
      <c r="Y453" s="107" t="s">
        <v>621</v>
      </c>
      <c r="Z453" s="107" t="s">
        <v>623</v>
      </c>
      <c r="AA453" s="107" t="s">
        <v>622</v>
      </c>
      <c r="AB453" s="107" t="s">
        <v>621</v>
      </c>
      <c r="AC453" s="107" t="s">
        <v>622</v>
      </c>
      <c r="AD453" s="107" t="s">
        <v>621</v>
      </c>
      <c r="AE453" s="107" t="s">
        <v>621</v>
      </c>
      <c r="AF453" s="107" t="s">
        <v>621</v>
      </c>
      <c r="AG453" s="107" t="s">
        <v>622</v>
      </c>
      <c r="AH453" s="107" t="s">
        <v>621</v>
      </c>
      <c r="AI453" s="107" t="s">
        <v>621</v>
      </c>
      <c r="AJ453" s="107" t="s">
        <v>623</v>
      </c>
      <c r="AK453" s="107" t="s">
        <v>623</v>
      </c>
      <c r="AL453" s="107" t="s">
        <v>623</v>
      </c>
      <c r="AM453" s="107" t="s">
        <v>621</v>
      </c>
      <c r="AN453" s="107" t="s">
        <v>621</v>
      </c>
      <c r="AO453" s="107" t="s">
        <v>621</v>
      </c>
      <c r="AP453" s="107" t="s">
        <v>622</v>
      </c>
      <c r="AQ453" s="107" t="s">
        <v>621</v>
      </c>
      <c r="AR453" s="107" t="s">
        <v>621</v>
      </c>
      <c r="AS453" s="107" t="s">
        <v>621</v>
      </c>
      <c r="AT453" s="107" t="s">
        <v>621</v>
      </c>
      <c r="AU453" s="107" t="s">
        <v>621</v>
      </c>
      <c r="AV453" s="107" t="s">
        <v>621</v>
      </c>
      <c r="AW453" s="107" t="s">
        <v>623</v>
      </c>
      <c r="AX453" s="107" t="s">
        <v>622</v>
      </c>
      <c r="AY453" s="107" t="s">
        <v>623</v>
      </c>
      <c r="AZ453" s="107" t="s">
        <v>623</v>
      </c>
      <c r="BA453" s="107" t="s">
        <v>621</v>
      </c>
      <c r="BC453" s="107">
        <f t="shared" si="42"/>
        <v>33</v>
      </c>
      <c r="BD453" s="107">
        <f t="shared" si="43"/>
        <v>6</v>
      </c>
      <c r="BE453" s="107">
        <f t="shared" si="44"/>
        <v>0</v>
      </c>
      <c r="BF453" s="107">
        <f t="shared" si="45"/>
        <v>11</v>
      </c>
      <c r="BG453" s="107">
        <f t="shared" si="46"/>
        <v>0</v>
      </c>
      <c r="BH453" s="107">
        <f t="shared" si="47"/>
        <v>39</v>
      </c>
    </row>
    <row r="454" spans="1:60" x14ac:dyDescent="0.25">
      <c r="A454" s="104">
        <v>1605</v>
      </c>
      <c r="B454" s="69" t="s">
        <v>456</v>
      </c>
      <c r="C454" s="69" t="s">
        <v>452</v>
      </c>
      <c r="D454" s="107" t="s">
        <v>621</v>
      </c>
      <c r="E454" s="107" t="s">
        <v>621</v>
      </c>
      <c r="F454" s="107" t="s">
        <v>621</v>
      </c>
      <c r="G454" s="107" t="s">
        <v>621</v>
      </c>
      <c r="H454" s="107" t="s">
        <v>621</v>
      </c>
      <c r="I454" s="107" t="s">
        <v>621</v>
      </c>
      <c r="J454" s="107" t="s">
        <v>621</v>
      </c>
      <c r="K454" s="107" t="s">
        <v>621</v>
      </c>
      <c r="L454" s="107" t="s">
        <v>622</v>
      </c>
      <c r="M454" s="107" t="s">
        <v>621</v>
      </c>
      <c r="N454" s="107" t="s">
        <v>622</v>
      </c>
      <c r="O454" s="107" t="s">
        <v>621</v>
      </c>
      <c r="P454" s="107" t="s">
        <v>621</v>
      </c>
      <c r="Q454" s="107" t="s">
        <v>621</v>
      </c>
      <c r="R454" s="107" t="s">
        <v>623</v>
      </c>
      <c r="S454" s="107" t="s">
        <v>621</v>
      </c>
      <c r="T454" s="107" t="s">
        <v>621</v>
      </c>
      <c r="U454" s="107" t="s">
        <v>621</v>
      </c>
      <c r="V454" s="107" t="s">
        <v>621</v>
      </c>
      <c r="W454" s="107" t="s">
        <v>623</v>
      </c>
      <c r="X454" s="107" t="s">
        <v>621</v>
      </c>
      <c r="Y454" s="107" t="s">
        <v>621</v>
      </c>
      <c r="Z454" s="107" t="s">
        <v>623</v>
      </c>
      <c r="AA454" s="107" t="s">
        <v>622</v>
      </c>
      <c r="AB454" s="107" t="s">
        <v>623</v>
      </c>
      <c r="AC454" s="107" t="s">
        <v>623</v>
      </c>
      <c r="AD454" s="107" t="s">
        <v>621</v>
      </c>
      <c r="AE454" s="107" t="s">
        <v>621</v>
      </c>
      <c r="AF454" s="107" t="s">
        <v>621</v>
      </c>
      <c r="AG454" s="107" t="s">
        <v>622</v>
      </c>
      <c r="AH454" s="107" t="s">
        <v>621</v>
      </c>
      <c r="AI454" s="107" t="s">
        <v>621</v>
      </c>
      <c r="AJ454" s="107" t="s">
        <v>621</v>
      </c>
      <c r="AK454" s="107" t="s">
        <v>623</v>
      </c>
      <c r="AL454" s="107" t="s">
        <v>621</v>
      </c>
      <c r="AM454" s="107" t="s">
        <v>621</v>
      </c>
      <c r="AN454" s="107" t="s">
        <v>622</v>
      </c>
      <c r="AO454" s="107" t="s">
        <v>622</v>
      </c>
      <c r="AP454" s="107" t="s">
        <v>620</v>
      </c>
      <c r="AQ454" s="107" t="s">
        <v>621</v>
      </c>
      <c r="AR454" s="107" t="s">
        <v>621</v>
      </c>
      <c r="AS454" s="107" t="s">
        <v>621</v>
      </c>
      <c r="AT454" s="107" t="s">
        <v>621</v>
      </c>
      <c r="AU454" s="107" t="s">
        <v>621</v>
      </c>
      <c r="AV454" s="107" t="s">
        <v>621</v>
      </c>
      <c r="AW454" s="107" t="s">
        <v>623</v>
      </c>
      <c r="AX454" s="107" t="s">
        <v>621</v>
      </c>
      <c r="AY454" s="107" t="s">
        <v>621</v>
      </c>
      <c r="AZ454" s="107" t="s">
        <v>621</v>
      </c>
      <c r="BA454" s="107" t="s">
        <v>621</v>
      </c>
      <c r="BC454" s="107">
        <f t="shared" si="42"/>
        <v>36</v>
      </c>
      <c r="BD454" s="107">
        <f t="shared" si="43"/>
        <v>6</v>
      </c>
      <c r="BE454" s="107">
        <f t="shared" si="44"/>
        <v>1</v>
      </c>
      <c r="BF454" s="107">
        <f t="shared" si="45"/>
        <v>7</v>
      </c>
      <c r="BG454" s="107">
        <f t="shared" si="46"/>
        <v>0</v>
      </c>
      <c r="BH454" s="107">
        <f t="shared" si="47"/>
        <v>43</v>
      </c>
    </row>
    <row r="455" spans="1:60" x14ac:dyDescent="0.25">
      <c r="A455" s="104">
        <v>1606</v>
      </c>
      <c r="B455" s="69" t="s">
        <v>457</v>
      </c>
      <c r="C455" s="69" t="s">
        <v>452</v>
      </c>
      <c r="D455" s="107" t="s">
        <v>621</v>
      </c>
      <c r="E455" s="107" t="s">
        <v>621</v>
      </c>
      <c r="F455" s="107" t="s">
        <v>621</v>
      </c>
      <c r="G455" s="107" t="s">
        <v>621</v>
      </c>
      <c r="H455" s="107" t="s">
        <v>621</v>
      </c>
      <c r="I455" s="107" t="s">
        <v>621</v>
      </c>
      <c r="J455" s="107" t="s">
        <v>621</v>
      </c>
      <c r="K455" s="107" t="s">
        <v>622</v>
      </c>
      <c r="L455" s="107" t="s">
        <v>622</v>
      </c>
      <c r="M455" s="107" t="s">
        <v>621</v>
      </c>
      <c r="N455" s="107" t="s">
        <v>622</v>
      </c>
      <c r="O455" s="107" t="s">
        <v>623</v>
      </c>
      <c r="P455" s="107" t="s">
        <v>621</v>
      </c>
      <c r="Q455" s="107" t="s">
        <v>621</v>
      </c>
      <c r="R455" s="107" t="s">
        <v>623</v>
      </c>
      <c r="S455" s="107" t="s">
        <v>621</v>
      </c>
      <c r="T455" s="107" t="s">
        <v>621</v>
      </c>
      <c r="U455" s="107" t="s">
        <v>621</v>
      </c>
      <c r="V455" s="107" t="s">
        <v>621</v>
      </c>
      <c r="W455" s="107" t="s">
        <v>621</v>
      </c>
      <c r="X455" s="107" t="s">
        <v>621</v>
      </c>
      <c r="Y455" s="107" t="s">
        <v>621</v>
      </c>
      <c r="Z455" s="107" t="s">
        <v>621</v>
      </c>
      <c r="AA455" s="107" t="s">
        <v>621</v>
      </c>
      <c r="AB455" s="107" t="s">
        <v>623</v>
      </c>
      <c r="AC455" s="107" t="s">
        <v>622</v>
      </c>
      <c r="AD455" s="107" t="s">
        <v>621</v>
      </c>
      <c r="AE455" s="107" t="s">
        <v>621</v>
      </c>
      <c r="AF455" s="107" t="s">
        <v>621</v>
      </c>
      <c r="AG455" s="107" t="s">
        <v>622</v>
      </c>
      <c r="AH455" s="107" t="s">
        <v>620</v>
      </c>
      <c r="AI455" s="107" t="s">
        <v>621</v>
      </c>
      <c r="AJ455" s="107" t="s">
        <v>623</v>
      </c>
      <c r="AK455" s="107" t="s">
        <v>623</v>
      </c>
      <c r="AL455" s="107" t="s">
        <v>623</v>
      </c>
      <c r="AM455" s="107" t="s">
        <v>621</v>
      </c>
      <c r="AN455" s="107" t="s">
        <v>622</v>
      </c>
      <c r="AO455" s="107" t="s">
        <v>622</v>
      </c>
      <c r="AP455" s="107" t="s">
        <v>620</v>
      </c>
      <c r="AQ455" s="107" t="s">
        <v>621</v>
      </c>
      <c r="AR455" s="107" t="s">
        <v>621</v>
      </c>
      <c r="AS455" s="107" t="s">
        <v>621</v>
      </c>
      <c r="AT455" s="107" t="s">
        <v>621</v>
      </c>
      <c r="AU455" s="107" t="s">
        <v>623</v>
      </c>
      <c r="AV455" s="107" t="s">
        <v>623</v>
      </c>
      <c r="AW455" s="107" t="s">
        <v>621</v>
      </c>
      <c r="AX455" s="107" t="s">
        <v>621</v>
      </c>
      <c r="AY455" s="107" t="s">
        <v>623</v>
      </c>
      <c r="AZ455" s="107" t="s">
        <v>620</v>
      </c>
      <c r="BA455" s="107" t="s">
        <v>620</v>
      </c>
      <c r="BC455" s="107">
        <f t="shared" si="42"/>
        <v>30</v>
      </c>
      <c r="BD455" s="107">
        <f t="shared" si="43"/>
        <v>7</v>
      </c>
      <c r="BE455" s="107">
        <f t="shared" si="44"/>
        <v>4</v>
      </c>
      <c r="BF455" s="107">
        <f t="shared" si="45"/>
        <v>9</v>
      </c>
      <c r="BG455" s="107">
        <f t="shared" si="46"/>
        <v>0</v>
      </c>
      <c r="BH455" s="107">
        <f t="shared" si="47"/>
        <v>41</v>
      </c>
    </row>
    <row r="456" spans="1:60" x14ac:dyDescent="0.25">
      <c r="A456" s="104">
        <v>1607</v>
      </c>
      <c r="B456" s="69" t="s">
        <v>458</v>
      </c>
      <c r="C456" s="69" t="s">
        <v>452</v>
      </c>
      <c r="D456" s="107" t="s">
        <v>621</v>
      </c>
      <c r="E456" s="107" t="s">
        <v>621</v>
      </c>
      <c r="F456" s="107" t="s">
        <v>623</v>
      </c>
      <c r="G456" s="107" t="s">
        <v>621</v>
      </c>
      <c r="H456" s="107" t="s">
        <v>621</v>
      </c>
      <c r="I456" s="107" t="s">
        <v>621</v>
      </c>
      <c r="J456" s="107" t="s">
        <v>621</v>
      </c>
      <c r="K456" s="107" t="s">
        <v>621</v>
      </c>
      <c r="L456" s="107" t="s">
        <v>621</v>
      </c>
      <c r="M456" s="107" t="s">
        <v>621</v>
      </c>
      <c r="N456" s="107" t="s">
        <v>621</v>
      </c>
      <c r="O456" s="107" t="s">
        <v>621</v>
      </c>
      <c r="P456" s="107" t="s">
        <v>621</v>
      </c>
      <c r="Q456" s="107" t="s">
        <v>621</v>
      </c>
      <c r="R456" s="107" t="s">
        <v>623</v>
      </c>
      <c r="S456" s="107" t="s">
        <v>621</v>
      </c>
      <c r="T456" s="107" t="s">
        <v>621</v>
      </c>
      <c r="U456" s="107" t="s">
        <v>621</v>
      </c>
      <c r="V456" s="107" t="s">
        <v>621</v>
      </c>
      <c r="W456" s="107" t="s">
        <v>621</v>
      </c>
      <c r="X456" s="107" t="s">
        <v>621</v>
      </c>
      <c r="Y456" s="107" t="s">
        <v>621</v>
      </c>
      <c r="Z456" s="107" t="s">
        <v>621</v>
      </c>
      <c r="AA456" s="107" t="s">
        <v>621</v>
      </c>
      <c r="AB456" s="107" t="s">
        <v>621</v>
      </c>
      <c r="AC456" s="107" t="s">
        <v>622</v>
      </c>
      <c r="AD456" s="107" t="s">
        <v>621</v>
      </c>
      <c r="AE456" s="107" t="s">
        <v>621</v>
      </c>
      <c r="AF456" s="107" t="s">
        <v>621</v>
      </c>
      <c r="AG456" s="107" t="s">
        <v>621</v>
      </c>
      <c r="AH456" s="107" t="s">
        <v>623</v>
      </c>
      <c r="AI456" s="107" t="s">
        <v>621</v>
      </c>
      <c r="AJ456" s="107" t="s">
        <v>621</v>
      </c>
      <c r="AK456" s="107" t="s">
        <v>621</v>
      </c>
      <c r="AL456" s="107" t="s">
        <v>621</v>
      </c>
      <c r="AM456" s="107" t="s">
        <v>621</v>
      </c>
      <c r="AN456" s="107" t="s">
        <v>623</v>
      </c>
      <c r="AO456" s="107" t="s">
        <v>622</v>
      </c>
      <c r="AP456" s="107" t="s">
        <v>621</v>
      </c>
      <c r="AQ456" s="107" t="s">
        <v>621</v>
      </c>
      <c r="AR456" s="107" t="s">
        <v>621</v>
      </c>
      <c r="AS456" s="107" t="s">
        <v>621</v>
      </c>
      <c r="AT456" s="107" t="s">
        <v>621</v>
      </c>
      <c r="AU456" s="107" t="s">
        <v>623</v>
      </c>
      <c r="AV456" s="107" t="s">
        <v>621</v>
      </c>
      <c r="AW456" s="107" t="s">
        <v>623</v>
      </c>
      <c r="AX456" s="107" t="s">
        <v>620</v>
      </c>
      <c r="AY456" s="107" t="s">
        <v>621</v>
      </c>
      <c r="AZ456" s="107" t="s">
        <v>620</v>
      </c>
      <c r="BA456" s="107" t="s">
        <v>621</v>
      </c>
      <c r="BC456" s="107">
        <f t="shared" si="42"/>
        <v>40</v>
      </c>
      <c r="BD456" s="107">
        <f t="shared" si="43"/>
        <v>2</v>
      </c>
      <c r="BE456" s="107">
        <f t="shared" si="44"/>
        <v>2</v>
      </c>
      <c r="BF456" s="107">
        <f t="shared" si="45"/>
        <v>6</v>
      </c>
      <c r="BG456" s="107">
        <f t="shared" si="46"/>
        <v>0</v>
      </c>
      <c r="BH456" s="107">
        <f t="shared" si="47"/>
        <v>44</v>
      </c>
    </row>
    <row r="457" spans="1:60" x14ac:dyDescent="0.25">
      <c r="A457" s="104">
        <v>1608</v>
      </c>
      <c r="B457" s="69" t="s">
        <v>459</v>
      </c>
      <c r="C457" s="69" t="s">
        <v>452</v>
      </c>
      <c r="D457" s="107" t="s">
        <v>621</v>
      </c>
      <c r="E457" s="107" t="s">
        <v>621</v>
      </c>
      <c r="F457" s="107" t="s">
        <v>621</v>
      </c>
      <c r="G457" s="107" t="s">
        <v>621</v>
      </c>
      <c r="H457" s="107" t="s">
        <v>621</v>
      </c>
      <c r="I457" s="107" t="s">
        <v>621</v>
      </c>
      <c r="J457" s="107" t="s">
        <v>623</v>
      </c>
      <c r="K457" s="107" t="s">
        <v>622</v>
      </c>
      <c r="L457" s="107" t="s">
        <v>621</v>
      </c>
      <c r="M457" s="107" t="s">
        <v>621</v>
      </c>
      <c r="N457" s="107" t="s">
        <v>621</v>
      </c>
      <c r="O457" s="107" t="s">
        <v>621</v>
      </c>
      <c r="P457" s="107" t="s">
        <v>621</v>
      </c>
      <c r="Q457" s="107" t="s">
        <v>621</v>
      </c>
      <c r="R457" s="107" t="s">
        <v>621</v>
      </c>
      <c r="S457" s="107" t="s">
        <v>621</v>
      </c>
      <c r="T457" s="107" t="s">
        <v>622</v>
      </c>
      <c r="U457" s="107" t="s">
        <v>621</v>
      </c>
      <c r="V457" s="107" t="s">
        <v>621</v>
      </c>
      <c r="W457" s="107" t="s">
        <v>621</v>
      </c>
      <c r="X457" s="107" t="s">
        <v>621</v>
      </c>
      <c r="Y457" s="107" t="s">
        <v>621</v>
      </c>
      <c r="Z457" s="107" t="s">
        <v>621</v>
      </c>
      <c r="AA457" s="107" t="s">
        <v>623</v>
      </c>
      <c r="AB457" s="107" t="s">
        <v>622</v>
      </c>
      <c r="AC457" s="107" t="s">
        <v>621</v>
      </c>
      <c r="AD457" s="107" t="s">
        <v>621</v>
      </c>
      <c r="AE457" s="107" t="s">
        <v>621</v>
      </c>
      <c r="AF457" s="107" t="s">
        <v>622</v>
      </c>
      <c r="AG457" s="107" t="s">
        <v>623</v>
      </c>
      <c r="AH457" s="107" t="s">
        <v>623</v>
      </c>
      <c r="AI457" s="107" t="s">
        <v>621</v>
      </c>
      <c r="AJ457" s="107" t="s">
        <v>621</v>
      </c>
      <c r="AK457" s="107" t="s">
        <v>623</v>
      </c>
      <c r="AL457" s="107" t="s">
        <v>623</v>
      </c>
      <c r="AM457" s="107" t="s">
        <v>621</v>
      </c>
      <c r="AN457" s="107" t="s">
        <v>621</v>
      </c>
      <c r="AO457" s="107" t="s">
        <v>622</v>
      </c>
      <c r="AP457" s="107" t="s">
        <v>621</v>
      </c>
      <c r="AQ457" s="107" t="s">
        <v>621</v>
      </c>
      <c r="AR457" s="107" t="s">
        <v>621</v>
      </c>
      <c r="AS457" s="107" t="s">
        <v>621</v>
      </c>
      <c r="AT457" s="107" t="s">
        <v>621</v>
      </c>
      <c r="AU457" s="107" t="s">
        <v>621</v>
      </c>
      <c r="AV457" s="107" t="s">
        <v>623</v>
      </c>
      <c r="AW457" s="107" t="s">
        <v>621</v>
      </c>
      <c r="AX457" s="107" t="s">
        <v>623</v>
      </c>
      <c r="AY457" s="107" t="s">
        <v>621</v>
      </c>
      <c r="AZ457" s="107" t="s">
        <v>621</v>
      </c>
      <c r="BA457" s="107" t="s">
        <v>621</v>
      </c>
      <c r="BC457" s="107">
        <f t="shared" si="42"/>
        <v>37</v>
      </c>
      <c r="BD457" s="107">
        <f t="shared" si="43"/>
        <v>5</v>
      </c>
      <c r="BE457" s="107">
        <f t="shared" si="44"/>
        <v>0</v>
      </c>
      <c r="BF457" s="107">
        <f t="shared" si="45"/>
        <v>8</v>
      </c>
      <c r="BG457" s="107">
        <f t="shared" si="46"/>
        <v>0</v>
      </c>
      <c r="BH457" s="107">
        <f t="shared" si="47"/>
        <v>42</v>
      </c>
    </row>
    <row r="458" spans="1:60" x14ac:dyDescent="0.25">
      <c r="A458" s="104">
        <v>1609</v>
      </c>
      <c r="B458" s="69" t="s">
        <v>460</v>
      </c>
      <c r="C458" s="69" t="s">
        <v>452</v>
      </c>
      <c r="D458" s="107" t="s">
        <v>621</v>
      </c>
      <c r="E458" s="107" t="s">
        <v>621</v>
      </c>
      <c r="F458" s="107" t="s">
        <v>621</v>
      </c>
      <c r="G458" s="107" t="s">
        <v>621</v>
      </c>
      <c r="H458" s="107" t="s">
        <v>621</v>
      </c>
      <c r="I458" s="107" t="s">
        <v>621</v>
      </c>
      <c r="J458" s="107" t="s">
        <v>621</v>
      </c>
      <c r="K458" s="107" t="s">
        <v>621</v>
      </c>
      <c r="L458" s="107" t="s">
        <v>620</v>
      </c>
      <c r="M458" s="107" t="s">
        <v>621</v>
      </c>
      <c r="N458" s="107" t="s">
        <v>621</v>
      </c>
      <c r="O458" s="107" t="s">
        <v>621</v>
      </c>
      <c r="P458" s="107" t="s">
        <v>621</v>
      </c>
      <c r="Q458" s="107" t="s">
        <v>621</v>
      </c>
      <c r="R458" s="107" t="s">
        <v>623</v>
      </c>
      <c r="S458" s="107" t="s">
        <v>621</v>
      </c>
      <c r="T458" s="107" t="s">
        <v>621</v>
      </c>
      <c r="U458" s="107" t="s">
        <v>621</v>
      </c>
      <c r="V458" s="107" t="s">
        <v>621</v>
      </c>
      <c r="W458" s="107" t="s">
        <v>621</v>
      </c>
      <c r="X458" s="107" t="s">
        <v>621</v>
      </c>
      <c r="Y458" s="107" t="s">
        <v>621</v>
      </c>
      <c r="Z458" s="107" t="s">
        <v>623</v>
      </c>
      <c r="AA458" s="107" t="s">
        <v>621</v>
      </c>
      <c r="AB458" s="107" t="s">
        <v>621</v>
      </c>
      <c r="AC458" s="107" t="s">
        <v>622</v>
      </c>
      <c r="AD458" s="107" t="s">
        <v>621</v>
      </c>
      <c r="AE458" s="107" t="s">
        <v>623</v>
      </c>
      <c r="AF458" s="107" t="s">
        <v>621</v>
      </c>
      <c r="AG458" s="107" t="s">
        <v>622</v>
      </c>
      <c r="AH458" s="107" t="s">
        <v>621</v>
      </c>
      <c r="AI458" s="107" t="s">
        <v>621</v>
      </c>
      <c r="AJ458" s="107" t="s">
        <v>621</v>
      </c>
      <c r="AK458" s="107" t="s">
        <v>621</v>
      </c>
      <c r="AL458" s="107" t="s">
        <v>621</v>
      </c>
      <c r="AM458" s="107" t="s">
        <v>621</v>
      </c>
      <c r="AN458" s="107" t="s">
        <v>621</v>
      </c>
      <c r="AO458" s="107" t="s">
        <v>622</v>
      </c>
      <c r="AP458" s="107" t="s">
        <v>622</v>
      </c>
      <c r="AQ458" s="107" t="s">
        <v>621</v>
      </c>
      <c r="AR458" s="107" t="s">
        <v>621</v>
      </c>
      <c r="AS458" s="107" t="s">
        <v>621</v>
      </c>
      <c r="AT458" s="107" t="s">
        <v>621</v>
      </c>
      <c r="AU458" s="107" t="s">
        <v>623</v>
      </c>
      <c r="AV458" s="107" t="s">
        <v>621</v>
      </c>
      <c r="AW458" s="107" t="s">
        <v>621</v>
      </c>
      <c r="AX458" s="107" t="s">
        <v>621</v>
      </c>
      <c r="AY458" s="107" t="s">
        <v>621</v>
      </c>
      <c r="AZ458" s="107" t="s">
        <v>621</v>
      </c>
      <c r="BA458" s="107" t="s">
        <v>623</v>
      </c>
      <c r="BC458" s="107">
        <f t="shared" si="42"/>
        <v>40</v>
      </c>
      <c r="BD458" s="107">
        <f t="shared" si="43"/>
        <v>4</v>
      </c>
      <c r="BE458" s="107">
        <f t="shared" si="44"/>
        <v>1</v>
      </c>
      <c r="BF458" s="107">
        <f t="shared" si="45"/>
        <v>5</v>
      </c>
      <c r="BG458" s="107">
        <f t="shared" si="46"/>
        <v>0</v>
      </c>
      <c r="BH458" s="107">
        <f t="shared" si="47"/>
        <v>45</v>
      </c>
    </row>
    <row r="459" spans="1:60" x14ac:dyDescent="0.25">
      <c r="A459" s="104">
        <v>1610</v>
      </c>
      <c r="B459" s="69" t="s">
        <v>461</v>
      </c>
      <c r="C459" s="69" t="s">
        <v>452</v>
      </c>
      <c r="D459" s="107" t="s">
        <v>621</v>
      </c>
      <c r="E459" s="107" t="s">
        <v>621</v>
      </c>
      <c r="F459" s="107" t="s">
        <v>621</v>
      </c>
      <c r="G459" s="107" t="s">
        <v>621</v>
      </c>
      <c r="H459" s="107" t="s">
        <v>623</v>
      </c>
      <c r="I459" s="107" t="s">
        <v>621</v>
      </c>
      <c r="J459" s="107" t="s">
        <v>621</v>
      </c>
      <c r="K459" s="107" t="s">
        <v>622</v>
      </c>
      <c r="L459" s="107" t="s">
        <v>621</v>
      </c>
      <c r="M459" s="107" t="s">
        <v>621</v>
      </c>
      <c r="N459" s="107" t="s">
        <v>622</v>
      </c>
      <c r="O459" s="107" t="s">
        <v>621</v>
      </c>
      <c r="P459" s="107" t="s">
        <v>621</v>
      </c>
      <c r="Q459" s="107" t="s">
        <v>621</v>
      </c>
      <c r="R459" s="107" t="s">
        <v>623</v>
      </c>
      <c r="S459" s="107" t="s">
        <v>621</v>
      </c>
      <c r="T459" s="107" t="s">
        <v>621</v>
      </c>
      <c r="U459" s="107" t="s">
        <v>623</v>
      </c>
      <c r="V459" s="107" t="s">
        <v>621</v>
      </c>
      <c r="W459" s="107" t="s">
        <v>621</v>
      </c>
      <c r="X459" s="107" t="s">
        <v>621</v>
      </c>
      <c r="Y459" s="107" t="s">
        <v>620</v>
      </c>
      <c r="Z459" s="107" t="s">
        <v>621</v>
      </c>
      <c r="AA459" s="107" t="s">
        <v>622</v>
      </c>
      <c r="AB459" s="107" t="s">
        <v>623</v>
      </c>
      <c r="AC459" s="107" t="s">
        <v>622</v>
      </c>
      <c r="AD459" s="107" t="s">
        <v>621</v>
      </c>
      <c r="AE459" s="107" t="s">
        <v>623</v>
      </c>
      <c r="AF459" s="107" t="s">
        <v>621</v>
      </c>
      <c r="AG459" s="107" t="s">
        <v>622</v>
      </c>
      <c r="AH459" s="107" t="s">
        <v>620</v>
      </c>
      <c r="AI459" s="107" t="s">
        <v>621</v>
      </c>
      <c r="AJ459" s="107" t="s">
        <v>623</v>
      </c>
      <c r="AK459" s="107" t="s">
        <v>623</v>
      </c>
      <c r="AL459" s="107" t="s">
        <v>621</v>
      </c>
      <c r="AM459" s="107" t="s">
        <v>621</v>
      </c>
      <c r="AN459" s="107" t="s">
        <v>621</v>
      </c>
      <c r="AO459" s="107" t="s">
        <v>622</v>
      </c>
      <c r="AP459" s="107" t="s">
        <v>622</v>
      </c>
      <c r="AQ459" s="107" t="s">
        <v>621</v>
      </c>
      <c r="AR459" s="107" t="s">
        <v>621</v>
      </c>
      <c r="AS459" s="107" t="s">
        <v>621</v>
      </c>
      <c r="AT459" s="107" t="s">
        <v>621</v>
      </c>
      <c r="AU459" s="107" t="s">
        <v>621</v>
      </c>
      <c r="AV459" s="107" t="s">
        <v>621</v>
      </c>
      <c r="AW459" s="107" t="s">
        <v>621</v>
      </c>
      <c r="AX459" s="107" t="s">
        <v>621</v>
      </c>
      <c r="AY459" s="107" t="s">
        <v>621</v>
      </c>
      <c r="AZ459" s="107" t="s">
        <v>621</v>
      </c>
      <c r="BA459" s="107" t="s">
        <v>620</v>
      </c>
      <c r="BC459" s="107">
        <f t="shared" si="42"/>
        <v>33</v>
      </c>
      <c r="BD459" s="107">
        <f t="shared" si="43"/>
        <v>7</v>
      </c>
      <c r="BE459" s="107">
        <f t="shared" si="44"/>
        <v>3</v>
      </c>
      <c r="BF459" s="107">
        <f t="shared" si="45"/>
        <v>7</v>
      </c>
      <c r="BG459" s="107">
        <f t="shared" si="46"/>
        <v>0</v>
      </c>
      <c r="BH459" s="107">
        <f t="shared" si="47"/>
        <v>43</v>
      </c>
    </row>
    <row r="460" spans="1:60" x14ac:dyDescent="0.25">
      <c r="A460" s="104">
        <v>1611</v>
      </c>
      <c r="B460" s="69" t="s">
        <v>462</v>
      </c>
      <c r="C460" s="69" t="s">
        <v>452</v>
      </c>
      <c r="D460" s="107" t="s">
        <v>621</v>
      </c>
      <c r="E460" s="107" t="s">
        <v>621</v>
      </c>
      <c r="F460" s="107" t="s">
        <v>621</v>
      </c>
      <c r="G460" s="107" t="s">
        <v>621</v>
      </c>
      <c r="H460" s="107" t="s">
        <v>621</v>
      </c>
      <c r="I460" s="107" t="s">
        <v>623</v>
      </c>
      <c r="J460" s="107" t="s">
        <v>621</v>
      </c>
      <c r="K460" s="107" t="s">
        <v>622</v>
      </c>
      <c r="L460" s="107" t="s">
        <v>622</v>
      </c>
      <c r="M460" s="107" t="s">
        <v>621</v>
      </c>
      <c r="N460" s="107" t="s">
        <v>622</v>
      </c>
      <c r="O460" s="107" t="s">
        <v>621</v>
      </c>
      <c r="P460" s="107" t="s">
        <v>621</v>
      </c>
      <c r="Q460" s="107" t="s">
        <v>621</v>
      </c>
      <c r="R460" s="107" t="s">
        <v>621</v>
      </c>
      <c r="S460" s="107" t="s">
        <v>621</v>
      </c>
      <c r="T460" s="107" t="s">
        <v>621</v>
      </c>
      <c r="U460" s="107" t="s">
        <v>621</v>
      </c>
      <c r="V460" s="107" t="s">
        <v>621</v>
      </c>
      <c r="W460" s="107" t="s">
        <v>621</v>
      </c>
      <c r="X460" s="107" t="s">
        <v>621</v>
      </c>
      <c r="Y460" s="107" t="s">
        <v>621</v>
      </c>
      <c r="Z460" s="107" t="s">
        <v>621</v>
      </c>
      <c r="AA460" s="107" t="s">
        <v>622</v>
      </c>
      <c r="AB460" s="107" t="s">
        <v>621</v>
      </c>
      <c r="AC460" s="107" t="s">
        <v>622</v>
      </c>
      <c r="AD460" s="107" t="s">
        <v>621</v>
      </c>
      <c r="AE460" s="107" t="s">
        <v>621</v>
      </c>
      <c r="AF460" s="107" t="s">
        <v>621</v>
      </c>
      <c r="AG460" s="107" t="s">
        <v>622</v>
      </c>
      <c r="AH460" s="107" t="s">
        <v>621</v>
      </c>
      <c r="AI460" s="107" t="s">
        <v>621</v>
      </c>
      <c r="AJ460" s="107" t="s">
        <v>621</v>
      </c>
      <c r="AK460" s="107" t="s">
        <v>621</v>
      </c>
      <c r="AL460" s="107" t="s">
        <v>621</v>
      </c>
      <c r="AM460" s="107" t="s">
        <v>621</v>
      </c>
      <c r="AN460" s="107" t="s">
        <v>621</v>
      </c>
      <c r="AO460" s="107" t="s">
        <v>622</v>
      </c>
      <c r="AP460" s="107" t="s">
        <v>621</v>
      </c>
      <c r="AQ460" s="107" t="s">
        <v>621</v>
      </c>
      <c r="AR460" s="107" t="s">
        <v>621</v>
      </c>
      <c r="AS460" s="107" t="s">
        <v>623</v>
      </c>
      <c r="AT460" s="107" t="s">
        <v>621</v>
      </c>
      <c r="AU460" s="107" t="s">
        <v>621</v>
      </c>
      <c r="AV460" s="107" t="s">
        <v>621</v>
      </c>
      <c r="AW460" s="107" t="s">
        <v>621</v>
      </c>
      <c r="AX460" s="107" t="s">
        <v>621</v>
      </c>
      <c r="AY460" s="107" t="s">
        <v>623</v>
      </c>
      <c r="AZ460" s="107" t="s">
        <v>621</v>
      </c>
      <c r="BA460" s="107" t="s">
        <v>620</v>
      </c>
      <c r="BC460" s="107">
        <f t="shared" si="42"/>
        <v>39</v>
      </c>
      <c r="BD460" s="107">
        <f t="shared" si="43"/>
        <v>7</v>
      </c>
      <c r="BE460" s="107">
        <f t="shared" si="44"/>
        <v>1</v>
      </c>
      <c r="BF460" s="107">
        <f t="shared" si="45"/>
        <v>3</v>
      </c>
      <c r="BG460" s="107">
        <f t="shared" si="46"/>
        <v>0</v>
      </c>
      <c r="BH460" s="107">
        <f t="shared" si="47"/>
        <v>47</v>
      </c>
    </row>
    <row r="461" spans="1:60" x14ac:dyDescent="0.25">
      <c r="A461" s="104">
        <v>1612</v>
      </c>
      <c r="B461" s="69" t="s">
        <v>463</v>
      </c>
      <c r="C461" s="69" t="s">
        <v>452</v>
      </c>
      <c r="D461" s="107" t="s">
        <v>621</v>
      </c>
      <c r="E461" s="107" t="s">
        <v>621</v>
      </c>
      <c r="F461" s="107" t="s">
        <v>621</v>
      </c>
      <c r="G461" s="107" t="s">
        <v>621</v>
      </c>
      <c r="H461" s="107" t="s">
        <v>621</v>
      </c>
      <c r="I461" s="107" t="s">
        <v>623</v>
      </c>
      <c r="J461" s="107" t="s">
        <v>623</v>
      </c>
      <c r="K461" s="107" t="s">
        <v>622</v>
      </c>
      <c r="L461" s="107" t="s">
        <v>622</v>
      </c>
      <c r="M461" s="107" t="s">
        <v>621</v>
      </c>
      <c r="N461" s="107" t="s">
        <v>622</v>
      </c>
      <c r="O461" s="107" t="s">
        <v>621</v>
      </c>
      <c r="P461" s="107" t="s">
        <v>622</v>
      </c>
      <c r="Q461" s="107" t="s">
        <v>621</v>
      </c>
      <c r="R461" s="107" t="s">
        <v>623</v>
      </c>
      <c r="S461" s="107" t="s">
        <v>621</v>
      </c>
      <c r="T461" s="107" t="s">
        <v>621</v>
      </c>
      <c r="U461" s="107" t="s">
        <v>621</v>
      </c>
      <c r="V461" s="107" t="s">
        <v>621</v>
      </c>
      <c r="W461" s="107" t="s">
        <v>621</v>
      </c>
      <c r="X461" s="107" t="s">
        <v>622</v>
      </c>
      <c r="Y461" s="107" t="s">
        <v>622</v>
      </c>
      <c r="Z461" s="107" t="s">
        <v>623</v>
      </c>
      <c r="AA461" s="107" t="s">
        <v>621</v>
      </c>
      <c r="AB461" s="107" t="s">
        <v>621</v>
      </c>
      <c r="AC461" s="107" t="s">
        <v>622</v>
      </c>
      <c r="AD461" s="107" t="s">
        <v>621</v>
      </c>
      <c r="AE461" s="107" t="s">
        <v>621</v>
      </c>
      <c r="AF461" s="107" t="s">
        <v>621</v>
      </c>
      <c r="AG461" s="107" t="s">
        <v>622</v>
      </c>
      <c r="AH461" s="107" t="s">
        <v>621</v>
      </c>
      <c r="AI461" s="107" t="s">
        <v>621</v>
      </c>
      <c r="AJ461" s="107" t="s">
        <v>621</v>
      </c>
      <c r="AK461" s="107" t="s">
        <v>621</v>
      </c>
      <c r="AL461" s="107" t="s">
        <v>623</v>
      </c>
      <c r="AM461" s="107" t="s">
        <v>621</v>
      </c>
      <c r="AN461" s="107" t="s">
        <v>622</v>
      </c>
      <c r="AO461" s="107" t="s">
        <v>622</v>
      </c>
      <c r="AP461" s="107" t="s">
        <v>620</v>
      </c>
      <c r="AQ461" s="107" t="s">
        <v>621</v>
      </c>
      <c r="AR461" s="107" t="s">
        <v>621</v>
      </c>
      <c r="AS461" s="107" t="s">
        <v>621</v>
      </c>
      <c r="AT461" s="107" t="s">
        <v>621</v>
      </c>
      <c r="AU461" s="107" t="s">
        <v>623</v>
      </c>
      <c r="AV461" s="107" t="s">
        <v>621</v>
      </c>
      <c r="AW461" s="107" t="s">
        <v>623</v>
      </c>
      <c r="AX461" s="107" t="s">
        <v>622</v>
      </c>
      <c r="AY461" s="107" t="s">
        <v>621</v>
      </c>
      <c r="AZ461" s="107" t="s">
        <v>623</v>
      </c>
      <c r="BA461" s="107" t="s">
        <v>620</v>
      </c>
      <c r="BC461" s="107">
        <f t="shared" si="42"/>
        <v>29</v>
      </c>
      <c r="BD461" s="107">
        <f t="shared" si="43"/>
        <v>11</v>
      </c>
      <c r="BE461" s="107">
        <f t="shared" si="44"/>
        <v>2</v>
      </c>
      <c r="BF461" s="107">
        <f t="shared" si="45"/>
        <v>8</v>
      </c>
      <c r="BG461" s="107">
        <f t="shared" si="46"/>
        <v>0</v>
      </c>
      <c r="BH461" s="107">
        <f t="shared" si="47"/>
        <v>42</v>
      </c>
    </row>
    <row r="462" spans="1:60" x14ac:dyDescent="0.25">
      <c r="A462" s="104">
        <v>1613</v>
      </c>
      <c r="B462" s="69" t="s">
        <v>464</v>
      </c>
      <c r="C462" s="69" t="s">
        <v>452</v>
      </c>
      <c r="D462" s="107" t="s">
        <v>621</v>
      </c>
      <c r="E462" s="107" t="s">
        <v>621</v>
      </c>
      <c r="F462" s="107" t="s">
        <v>621</v>
      </c>
      <c r="G462" s="107" t="s">
        <v>621</v>
      </c>
      <c r="H462" s="107" t="s">
        <v>621</v>
      </c>
      <c r="I462" s="107" t="s">
        <v>621</v>
      </c>
      <c r="J462" s="107" t="s">
        <v>621</v>
      </c>
      <c r="K462" s="107" t="s">
        <v>622</v>
      </c>
      <c r="L462" s="107" t="s">
        <v>622</v>
      </c>
      <c r="M462" s="107" t="s">
        <v>621</v>
      </c>
      <c r="N462" s="107" t="s">
        <v>621</v>
      </c>
      <c r="O462" s="107" t="s">
        <v>621</v>
      </c>
      <c r="P462" s="107" t="s">
        <v>621</v>
      </c>
      <c r="Q462" s="107" t="s">
        <v>621</v>
      </c>
      <c r="R462" s="107" t="s">
        <v>623</v>
      </c>
      <c r="S462" s="107" t="s">
        <v>621</v>
      </c>
      <c r="T462" s="107" t="s">
        <v>621</v>
      </c>
      <c r="U462" s="107" t="s">
        <v>621</v>
      </c>
      <c r="V462" s="107" t="s">
        <v>621</v>
      </c>
      <c r="W462" s="107" t="s">
        <v>621</v>
      </c>
      <c r="X462" s="107" t="s">
        <v>621</v>
      </c>
      <c r="Y462" s="107" t="s">
        <v>621</v>
      </c>
      <c r="Z462" s="107" t="s">
        <v>623</v>
      </c>
      <c r="AA462" s="107" t="s">
        <v>622</v>
      </c>
      <c r="AB462" s="107" t="s">
        <v>621</v>
      </c>
      <c r="AC462" s="107" t="s">
        <v>622</v>
      </c>
      <c r="AD462" s="107" t="s">
        <v>621</v>
      </c>
      <c r="AE462" s="107" t="s">
        <v>621</v>
      </c>
      <c r="AF462" s="107" t="s">
        <v>621</v>
      </c>
      <c r="AG462" s="107" t="s">
        <v>621</v>
      </c>
      <c r="AH462" s="107" t="s">
        <v>621</v>
      </c>
      <c r="AI462" s="107" t="s">
        <v>621</v>
      </c>
      <c r="AJ462" s="107" t="s">
        <v>621</v>
      </c>
      <c r="AK462" s="107" t="s">
        <v>621</v>
      </c>
      <c r="AL462" s="107" t="s">
        <v>621</v>
      </c>
      <c r="AM462" s="107" t="s">
        <v>621</v>
      </c>
      <c r="AN462" s="107" t="s">
        <v>621</v>
      </c>
      <c r="AO462" s="107" t="s">
        <v>622</v>
      </c>
      <c r="AP462" s="107" t="s">
        <v>620</v>
      </c>
      <c r="AQ462" s="107" t="s">
        <v>621</v>
      </c>
      <c r="AR462" s="107" t="s">
        <v>621</v>
      </c>
      <c r="AS462" s="107" t="s">
        <v>621</v>
      </c>
      <c r="AT462" s="107" t="s">
        <v>621</v>
      </c>
      <c r="AU462" s="107" t="s">
        <v>623</v>
      </c>
      <c r="AV462" s="107" t="s">
        <v>621</v>
      </c>
      <c r="AW462" s="107" t="s">
        <v>623</v>
      </c>
      <c r="AX462" s="107" t="s">
        <v>621</v>
      </c>
      <c r="AY462" s="107" t="s">
        <v>623</v>
      </c>
      <c r="AZ462" s="107" t="s">
        <v>623</v>
      </c>
      <c r="BA462" s="107" t="s">
        <v>620</v>
      </c>
      <c r="BC462" s="107">
        <f t="shared" si="42"/>
        <v>37</v>
      </c>
      <c r="BD462" s="107">
        <f t="shared" si="43"/>
        <v>5</v>
      </c>
      <c r="BE462" s="107">
        <f t="shared" si="44"/>
        <v>2</v>
      </c>
      <c r="BF462" s="107">
        <f t="shared" si="45"/>
        <v>6</v>
      </c>
      <c r="BG462" s="107">
        <f t="shared" si="46"/>
        <v>0</v>
      </c>
      <c r="BH462" s="107">
        <f t="shared" si="47"/>
        <v>44</v>
      </c>
    </row>
    <row r="463" spans="1:60" x14ac:dyDescent="0.25">
      <c r="A463" s="104">
        <v>1614</v>
      </c>
      <c r="B463" s="69" t="s">
        <v>465</v>
      </c>
      <c r="C463" s="69" t="s">
        <v>452</v>
      </c>
      <c r="D463" s="107" t="s">
        <v>621</v>
      </c>
      <c r="E463" s="107" t="s">
        <v>621</v>
      </c>
      <c r="F463" s="107" t="s">
        <v>621</v>
      </c>
      <c r="G463" s="107" t="s">
        <v>621</v>
      </c>
      <c r="H463" s="107" t="s">
        <v>621</v>
      </c>
      <c r="I463" s="107" t="s">
        <v>623</v>
      </c>
      <c r="J463" s="107" t="s">
        <v>621</v>
      </c>
      <c r="K463" s="107" t="s">
        <v>621</v>
      </c>
      <c r="L463" s="107" t="s">
        <v>623</v>
      </c>
      <c r="M463" s="107" t="s">
        <v>621</v>
      </c>
      <c r="N463" s="107" t="s">
        <v>622</v>
      </c>
      <c r="O463" s="107" t="s">
        <v>621</v>
      </c>
      <c r="P463" s="107" t="s">
        <v>621</v>
      </c>
      <c r="Q463" s="107" t="s">
        <v>623</v>
      </c>
      <c r="R463" s="107" t="s">
        <v>623</v>
      </c>
      <c r="S463" s="107" t="s">
        <v>621</v>
      </c>
      <c r="T463" s="107" t="s">
        <v>621</v>
      </c>
      <c r="U463" s="107" t="s">
        <v>621</v>
      </c>
      <c r="V463" s="107" t="s">
        <v>623</v>
      </c>
      <c r="W463" s="107" t="s">
        <v>621</v>
      </c>
      <c r="X463" s="107" t="s">
        <v>621</v>
      </c>
      <c r="Y463" s="107" t="s">
        <v>621</v>
      </c>
      <c r="Z463" s="107" t="s">
        <v>623</v>
      </c>
      <c r="AA463" s="107" t="s">
        <v>622</v>
      </c>
      <c r="AB463" s="107" t="s">
        <v>621</v>
      </c>
      <c r="AC463" s="107" t="s">
        <v>622</v>
      </c>
      <c r="AD463" s="107" t="s">
        <v>621</v>
      </c>
      <c r="AE463" s="107" t="s">
        <v>621</v>
      </c>
      <c r="AF463" s="107" t="s">
        <v>621</v>
      </c>
      <c r="AG463" s="107" t="s">
        <v>622</v>
      </c>
      <c r="AH463" s="107" t="s">
        <v>621</v>
      </c>
      <c r="AI463" s="107" t="s">
        <v>621</v>
      </c>
      <c r="AJ463" s="107" t="s">
        <v>621</v>
      </c>
      <c r="AK463" s="107" t="s">
        <v>621</v>
      </c>
      <c r="AL463" s="107" t="s">
        <v>621</v>
      </c>
      <c r="AM463" s="107" t="s">
        <v>621</v>
      </c>
      <c r="AN463" s="107" t="s">
        <v>621</v>
      </c>
      <c r="AO463" s="107" t="s">
        <v>621</v>
      </c>
      <c r="AP463" s="107" t="s">
        <v>623</v>
      </c>
      <c r="AQ463" s="107" t="s">
        <v>621</v>
      </c>
      <c r="AR463" s="107" t="s">
        <v>621</v>
      </c>
      <c r="AS463" s="107" t="s">
        <v>621</v>
      </c>
      <c r="AT463" s="107" t="s">
        <v>621</v>
      </c>
      <c r="AU463" s="107" t="s">
        <v>621</v>
      </c>
      <c r="AV463" s="107" t="s">
        <v>621</v>
      </c>
      <c r="AW463" s="107" t="s">
        <v>623</v>
      </c>
      <c r="AX463" s="107" t="s">
        <v>621</v>
      </c>
      <c r="AY463" s="107" t="s">
        <v>621</v>
      </c>
      <c r="AZ463" s="107" t="s">
        <v>620</v>
      </c>
      <c r="BA463" s="107" t="s">
        <v>623</v>
      </c>
      <c r="BC463" s="107">
        <f t="shared" si="42"/>
        <v>36</v>
      </c>
      <c r="BD463" s="107">
        <f t="shared" si="43"/>
        <v>4</v>
      </c>
      <c r="BE463" s="107">
        <f t="shared" si="44"/>
        <v>1</v>
      </c>
      <c r="BF463" s="107">
        <f t="shared" si="45"/>
        <v>9</v>
      </c>
      <c r="BG463" s="107">
        <f t="shared" si="46"/>
        <v>0</v>
      </c>
      <c r="BH463" s="107">
        <f t="shared" si="47"/>
        <v>41</v>
      </c>
    </row>
    <row r="464" spans="1:60" x14ac:dyDescent="0.25">
      <c r="A464" s="104">
        <v>1615</v>
      </c>
      <c r="B464" s="69" t="s">
        <v>466</v>
      </c>
      <c r="C464" s="69" t="s">
        <v>452</v>
      </c>
      <c r="D464" s="107" t="s">
        <v>621</v>
      </c>
      <c r="E464" s="107" t="s">
        <v>621</v>
      </c>
      <c r="F464" s="107" t="s">
        <v>621</v>
      </c>
      <c r="G464" s="107" t="s">
        <v>621</v>
      </c>
      <c r="H464" s="107" t="s">
        <v>621</v>
      </c>
      <c r="I464" s="107" t="s">
        <v>623</v>
      </c>
      <c r="J464" s="107" t="s">
        <v>621</v>
      </c>
      <c r="K464" s="107" t="s">
        <v>621</v>
      </c>
      <c r="L464" s="107" t="s">
        <v>622</v>
      </c>
      <c r="M464" s="107" t="s">
        <v>621</v>
      </c>
      <c r="N464" s="107" t="s">
        <v>621</v>
      </c>
      <c r="O464" s="107" t="s">
        <v>621</v>
      </c>
      <c r="P464" s="107" t="s">
        <v>621</v>
      </c>
      <c r="Q464" s="107" t="s">
        <v>621</v>
      </c>
      <c r="R464" s="107" t="s">
        <v>623</v>
      </c>
      <c r="S464" s="107" t="s">
        <v>621</v>
      </c>
      <c r="T464" s="107" t="s">
        <v>621</v>
      </c>
      <c r="U464" s="107" t="s">
        <v>620</v>
      </c>
      <c r="V464" s="107" t="s">
        <v>621</v>
      </c>
      <c r="W464" s="107" t="s">
        <v>620</v>
      </c>
      <c r="X464" s="107" t="s">
        <v>620</v>
      </c>
      <c r="Y464" s="107" t="s">
        <v>620</v>
      </c>
      <c r="Z464" s="107" t="s">
        <v>621</v>
      </c>
      <c r="AA464" s="107" t="s">
        <v>622</v>
      </c>
      <c r="AB464" s="107" t="s">
        <v>623</v>
      </c>
      <c r="AC464" s="107" t="s">
        <v>622</v>
      </c>
      <c r="AD464" s="107" t="s">
        <v>621</v>
      </c>
      <c r="AE464" s="107" t="s">
        <v>621</v>
      </c>
      <c r="AF464" s="107" t="s">
        <v>621</v>
      </c>
      <c r="AG464" s="107" t="s">
        <v>622</v>
      </c>
      <c r="AH464" s="107" t="s">
        <v>621</v>
      </c>
      <c r="AI464" s="107" t="s">
        <v>621</v>
      </c>
      <c r="AJ464" s="107" t="s">
        <v>620</v>
      </c>
      <c r="AK464" s="107" t="s">
        <v>620</v>
      </c>
      <c r="AL464" s="107" t="s">
        <v>621</v>
      </c>
      <c r="AM464" s="107" t="s">
        <v>621</v>
      </c>
      <c r="AN464" s="107" t="s">
        <v>621</v>
      </c>
      <c r="AO464" s="107" t="s">
        <v>621</v>
      </c>
      <c r="AP464" s="107" t="s">
        <v>620</v>
      </c>
      <c r="AQ464" s="107" t="s">
        <v>621</v>
      </c>
      <c r="AR464" s="107" t="s">
        <v>621</v>
      </c>
      <c r="AS464" s="107" t="s">
        <v>623</v>
      </c>
      <c r="AT464" s="107" t="s">
        <v>621</v>
      </c>
      <c r="AU464" s="107" t="s">
        <v>623</v>
      </c>
      <c r="AV464" s="107" t="s">
        <v>621</v>
      </c>
      <c r="AW464" s="107" t="s">
        <v>623</v>
      </c>
      <c r="AX464" s="107" t="s">
        <v>621</v>
      </c>
      <c r="AY464" s="107" t="s">
        <v>623</v>
      </c>
      <c r="AZ464" s="107" t="s">
        <v>623</v>
      </c>
      <c r="BA464" s="107" t="s">
        <v>621</v>
      </c>
      <c r="BC464" s="107">
        <f t="shared" si="42"/>
        <v>31</v>
      </c>
      <c r="BD464" s="107">
        <f t="shared" si="43"/>
        <v>4</v>
      </c>
      <c r="BE464" s="107">
        <f t="shared" si="44"/>
        <v>7</v>
      </c>
      <c r="BF464" s="107">
        <f t="shared" si="45"/>
        <v>8</v>
      </c>
      <c r="BG464" s="107">
        <f t="shared" si="46"/>
        <v>0</v>
      </c>
      <c r="BH464" s="107">
        <f t="shared" si="47"/>
        <v>42</v>
      </c>
    </row>
    <row r="465" spans="1:60" x14ac:dyDescent="0.25">
      <c r="A465" s="104">
        <v>1616</v>
      </c>
      <c r="B465" s="69" t="s">
        <v>467</v>
      </c>
      <c r="C465" s="69" t="s">
        <v>452</v>
      </c>
      <c r="D465" s="107" t="s">
        <v>621</v>
      </c>
      <c r="E465" s="107" t="s">
        <v>621</v>
      </c>
      <c r="F465" s="107" t="s">
        <v>623</v>
      </c>
      <c r="G465" s="107" t="s">
        <v>621</v>
      </c>
      <c r="H465" s="107" t="s">
        <v>623</v>
      </c>
      <c r="I465" s="107" t="s">
        <v>621</v>
      </c>
      <c r="J465" s="107" t="s">
        <v>622</v>
      </c>
      <c r="K465" s="107" t="s">
        <v>621</v>
      </c>
      <c r="L465" s="107" t="s">
        <v>622</v>
      </c>
      <c r="M465" s="107" t="s">
        <v>621</v>
      </c>
      <c r="N465" s="107" t="s">
        <v>622</v>
      </c>
      <c r="O465" s="107" t="s">
        <v>621</v>
      </c>
      <c r="P465" s="107" t="s">
        <v>623</v>
      </c>
      <c r="Q465" s="107" t="s">
        <v>621</v>
      </c>
      <c r="R465" s="107" t="s">
        <v>621</v>
      </c>
      <c r="S465" s="107" t="s">
        <v>621</v>
      </c>
      <c r="T465" s="107" t="s">
        <v>621</v>
      </c>
      <c r="U465" s="107" t="s">
        <v>623</v>
      </c>
      <c r="V465" s="107" t="s">
        <v>621</v>
      </c>
      <c r="W465" s="107" t="s">
        <v>621</v>
      </c>
      <c r="X465" s="107" t="s">
        <v>621</v>
      </c>
      <c r="Y465" s="107" t="s">
        <v>621</v>
      </c>
      <c r="Z465" s="107" t="s">
        <v>623</v>
      </c>
      <c r="AA465" s="107" t="s">
        <v>622</v>
      </c>
      <c r="AB465" s="107" t="s">
        <v>621</v>
      </c>
      <c r="AC465" s="107" t="s">
        <v>622</v>
      </c>
      <c r="AD465" s="107" t="s">
        <v>621</v>
      </c>
      <c r="AE465" s="107" t="s">
        <v>621</v>
      </c>
      <c r="AF465" s="107" t="s">
        <v>621</v>
      </c>
      <c r="AG465" s="107" t="s">
        <v>622</v>
      </c>
      <c r="AH465" s="107" t="s">
        <v>621</v>
      </c>
      <c r="AI465" s="107" t="s">
        <v>621</v>
      </c>
      <c r="AJ465" s="107" t="s">
        <v>621</v>
      </c>
      <c r="AK465" s="107" t="s">
        <v>621</v>
      </c>
      <c r="AL465" s="107" t="s">
        <v>621</v>
      </c>
      <c r="AM465" s="107" t="s">
        <v>621</v>
      </c>
      <c r="AN465" s="107" t="s">
        <v>622</v>
      </c>
      <c r="AO465" s="107" t="s">
        <v>621</v>
      </c>
      <c r="AP465" s="107" t="s">
        <v>623</v>
      </c>
      <c r="AQ465" s="107" t="s">
        <v>621</v>
      </c>
      <c r="AR465" s="107" t="s">
        <v>621</v>
      </c>
      <c r="AS465" s="107" t="s">
        <v>621</v>
      </c>
      <c r="AT465" s="107" t="s">
        <v>621</v>
      </c>
      <c r="AU465" s="107" t="s">
        <v>623</v>
      </c>
      <c r="AV465" s="107" t="s">
        <v>621</v>
      </c>
      <c r="AW465" s="107" t="s">
        <v>623</v>
      </c>
      <c r="AX465" s="107" t="s">
        <v>621</v>
      </c>
      <c r="AY465" s="107" t="s">
        <v>623</v>
      </c>
      <c r="AZ465" s="107" t="s">
        <v>620</v>
      </c>
      <c r="BA465" s="107" t="s">
        <v>621</v>
      </c>
      <c r="BC465" s="107">
        <f t="shared" si="42"/>
        <v>33</v>
      </c>
      <c r="BD465" s="107">
        <f t="shared" si="43"/>
        <v>7</v>
      </c>
      <c r="BE465" s="107">
        <f t="shared" si="44"/>
        <v>1</v>
      </c>
      <c r="BF465" s="107">
        <f t="shared" si="45"/>
        <v>9</v>
      </c>
      <c r="BG465" s="107">
        <f t="shared" si="46"/>
        <v>0</v>
      </c>
      <c r="BH465" s="107">
        <f t="shared" si="47"/>
        <v>41</v>
      </c>
    </row>
    <row r="466" spans="1:60" x14ac:dyDescent="0.25">
      <c r="A466" s="104">
        <v>1701</v>
      </c>
      <c r="B466" s="69" t="s">
        <v>468</v>
      </c>
      <c r="C466" s="69" t="s">
        <v>469</v>
      </c>
      <c r="D466" s="107" t="s">
        <v>621</v>
      </c>
      <c r="E466" s="107" t="s">
        <v>621</v>
      </c>
      <c r="F466" s="107" t="s">
        <v>621</v>
      </c>
      <c r="G466" s="107" t="s">
        <v>621</v>
      </c>
      <c r="H466" s="107" t="s">
        <v>621</v>
      </c>
      <c r="I466" s="107" t="s">
        <v>621</v>
      </c>
      <c r="J466" s="107" t="s">
        <v>622</v>
      </c>
      <c r="K466" s="107" t="s">
        <v>623</v>
      </c>
      <c r="L466" s="107" t="s">
        <v>622</v>
      </c>
      <c r="M466" s="107" t="s">
        <v>621</v>
      </c>
      <c r="N466" s="107" t="s">
        <v>622</v>
      </c>
      <c r="O466" s="107" t="s">
        <v>621</v>
      </c>
      <c r="P466" s="107" t="s">
        <v>623</v>
      </c>
      <c r="Q466" s="107" t="s">
        <v>621</v>
      </c>
      <c r="R466" s="107" t="s">
        <v>621</v>
      </c>
      <c r="S466" s="107" t="s">
        <v>621</v>
      </c>
      <c r="T466" s="107" t="s">
        <v>621</v>
      </c>
      <c r="U466" s="107" t="s">
        <v>621</v>
      </c>
      <c r="V466" s="107" t="s">
        <v>621</v>
      </c>
      <c r="W466" s="107" t="s">
        <v>623</v>
      </c>
      <c r="X466" s="107" t="s">
        <v>621</v>
      </c>
      <c r="Y466" s="107" t="s">
        <v>622</v>
      </c>
      <c r="Z466" s="107" t="s">
        <v>621</v>
      </c>
      <c r="AA466" s="107" t="s">
        <v>622</v>
      </c>
      <c r="AB466" s="107" t="s">
        <v>621</v>
      </c>
      <c r="AC466" s="107" t="s">
        <v>622</v>
      </c>
      <c r="AD466" s="107" t="s">
        <v>621</v>
      </c>
      <c r="AE466" s="107" t="s">
        <v>621</v>
      </c>
      <c r="AF466" s="107" t="s">
        <v>621</v>
      </c>
      <c r="AG466" s="107" t="s">
        <v>622</v>
      </c>
      <c r="AH466" s="107" t="s">
        <v>621</v>
      </c>
      <c r="AI466" s="107" t="s">
        <v>621</v>
      </c>
      <c r="AJ466" s="107" t="s">
        <v>621</v>
      </c>
      <c r="AK466" s="107" t="s">
        <v>621</v>
      </c>
      <c r="AL466" s="107" t="s">
        <v>621</v>
      </c>
      <c r="AM466" s="107" t="s">
        <v>621</v>
      </c>
      <c r="AN466" s="107" t="s">
        <v>623</v>
      </c>
      <c r="AO466" s="107" t="s">
        <v>622</v>
      </c>
      <c r="AP466" s="107" t="s">
        <v>621</v>
      </c>
      <c r="AQ466" s="107" t="s">
        <v>621</v>
      </c>
      <c r="AR466" s="107" t="s">
        <v>622</v>
      </c>
      <c r="AS466" s="107" t="s">
        <v>621</v>
      </c>
      <c r="AT466" s="107" t="s">
        <v>621</v>
      </c>
      <c r="AU466" s="107" t="s">
        <v>621</v>
      </c>
      <c r="AV466" s="107" t="s">
        <v>621</v>
      </c>
      <c r="AW466" s="107" t="s">
        <v>621</v>
      </c>
      <c r="AX466" s="107" t="s">
        <v>621</v>
      </c>
      <c r="AY466" s="107" t="s">
        <v>621</v>
      </c>
      <c r="AZ466" s="107" t="s">
        <v>621</v>
      </c>
      <c r="BA466" s="107" t="s">
        <v>621</v>
      </c>
      <c r="BC466" s="107">
        <f t="shared" si="42"/>
        <v>37</v>
      </c>
      <c r="BD466" s="107">
        <f t="shared" si="43"/>
        <v>9</v>
      </c>
      <c r="BE466" s="107">
        <f t="shared" si="44"/>
        <v>0</v>
      </c>
      <c r="BF466" s="107">
        <f t="shared" si="45"/>
        <v>4</v>
      </c>
      <c r="BG466" s="107">
        <f t="shared" si="46"/>
        <v>0</v>
      </c>
      <c r="BH466" s="107">
        <f t="shared" si="47"/>
        <v>46</v>
      </c>
    </row>
    <row r="467" spans="1:60" x14ac:dyDescent="0.25">
      <c r="A467" s="104">
        <v>1702</v>
      </c>
      <c r="B467" s="69" t="s">
        <v>471</v>
      </c>
      <c r="C467" s="69" t="s">
        <v>469</v>
      </c>
      <c r="D467" s="107" t="s">
        <v>621</v>
      </c>
      <c r="E467" s="107" t="s">
        <v>623</v>
      </c>
      <c r="F467" s="107" t="s">
        <v>621</v>
      </c>
      <c r="G467" s="107" t="s">
        <v>621</v>
      </c>
      <c r="H467" s="107" t="s">
        <v>621</v>
      </c>
      <c r="I467" s="107" t="s">
        <v>621</v>
      </c>
      <c r="J467" s="107" t="s">
        <v>622</v>
      </c>
      <c r="K467" s="107" t="s">
        <v>622</v>
      </c>
      <c r="L467" s="107" t="s">
        <v>622</v>
      </c>
      <c r="M467" s="107" t="s">
        <v>621</v>
      </c>
      <c r="N467" s="107" t="s">
        <v>622</v>
      </c>
      <c r="O467" s="107" t="s">
        <v>623</v>
      </c>
      <c r="P467" s="107" t="s">
        <v>621</v>
      </c>
      <c r="Q467" s="107" t="s">
        <v>621</v>
      </c>
      <c r="R467" s="107" t="s">
        <v>621</v>
      </c>
      <c r="S467" s="107" t="s">
        <v>621</v>
      </c>
      <c r="T467" s="107" t="s">
        <v>621</v>
      </c>
      <c r="U467" s="107" t="s">
        <v>621</v>
      </c>
      <c r="V467" s="107" t="s">
        <v>621</v>
      </c>
      <c r="W467" s="107" t="s">
        <v>621</v>
      </c>
      <c r="X467" s="107" t="s">
        <v>621</v>
      </c>
      <c r="Y467" s="107" t="s">
        <v>621</v>
      </c>
      <c r="Z467" s="107" t="s">
        <v>621</v>
      </c>
      <c r="AA467" s="107" t="s">
        <v>622</v>
      </c>
      <c r="AB467" s="107" t="s">
        <v>623</v>
      </c>
      <c r="AC467" s="107" t="s">
        <v>622</v>
      </c>
      <c r="AD467" s="107" t="s">
        <v>621</v>
      </c>
      <c r="AE467" s="107" t="s">
        <v>623</v>
      </c>
      <c r="AF467" s="107" t="s">
        <v>621</v>
      </c>
      <c r="AG467" s="107" t="s">
        <v>622</v>
      </c>
      <c r="AH467" s="107" t="s">
        <v>621</v>
      </c>
      <c r="AI467" s="107" t="s">
        <v>621</v>
      </c>
      <c r="AJ467" s="107" t="s">
        <v>621</v>
      </c>
      <c r="AK467" s="107" t="s">
        <v>621</v>
      </c>
      <c r="AL467" s="107" t="s">
        <v>621</v>
      </c>
      <c r="AM467" s="107" t="s">
        <v>622</v>
      </c>
      <c r="AN467" s="107" t="s">
        <v>622</v>
      </c>
      <c r="AO467" s="107" t="s">
        <v>622</v>
      </c>
      <c r="AP467" s="107" t="s">
        <v>623</v>
      </c>
      <c r="AQ467" s="107" t="s">
        <v>621</v>
      </c>
      <c r="AR467" s="107" t="s">
        <v>622</v>
      </c>
      <c r="AS467" s="107" t="s">
        <v>621</v>
      </c>
      <c r="AT467" s="107" t="s">
        <v>621</v>
      </c>
      <c r="AU467" s="107" t="s">
        <v>621</v>
      </c>
      <c r="AV467" s="107" t="s">
        <v>623</v>
      </c>
      <c r="AW467" s="107" t="s">
        <v>621</v>
      </c>
      <c r="AX467" s="107" t="s">
        <v>621</v>
      </c>
      <c r="AY467" s="107" t="s">
        <v>621</v>
      </c>
      <c r="AZ467" s="107" t="s">
        <v>621</v>
      </c>
      <c r="BA467" s="107" t="s">
        <v>621</v>
      </c>
      <c r="BC467" s="107">
        <f t="shared" si="42"/>
        <v>33</v>
      </c>
      <c r="BD467" s="107">
        <f t="shared" si="43"/>
        <v>11</v>
      </c>
      <c r="BE467" s="107">
        <f t="shared" si="44"/>
        <v>0</v>
      </c>
      <c r="BF467" s="107">
        <f t="shared" si="45"/>
        <v>6</v>
      </c>
      <c r="BG467" s="107">
        <f t="shared" si="46"/>
        <v>0</v>
      </c>
      <c r="BH467" s="107">
        <f t="shared" si="47"/>
        <v>44</v>
      </c>
    </row>
    <row r="468" spans="1:60" x14ac:dyDescent="0.25">
      <c r="A468" s="104">
        <v>1703</v>
      </c>
      <c r="B468" s="69" t="s">
        <v>472</v>
      </c>
      <c r="C468" s="69" t="s">
        <v>469</v>
      </c>
      <c r="D468" s="107" t="s">
        <v>621</v>
      </c>
      <c r="E468" s="107" t="s">
        <v>621</v>
      </c>
      <c r="F468" s="107" t="s">
        <v>622</v>
      </c>
      <c r="G468" s="107" t="s">
        <v>621</v>
      </c>
      <c r="H468" s="107" t="s">
        <v>621</v>
      </c>
      <c r="I468" s="107" t="s">
        <v>621</v>
      </c>
      <c r="J468" s="107" t="s">
        <v>622</v>
      </c>
      <c r="K468" s="107" t="s">
        <v>623</v>
      </c>
      <c r="L468" s="107" t="s">
        <v>622</v>
      </c>
      <c r="M468" s="107" t="s">
        <v>621</v>
      </c>
      <c r="N468" s="107" t="s">
        <v>622</v>
      </c>
      <c r="O468" s="107" t="s">
        <v>621</v>
      </c>
      <c r="P468" s="107" t="s">
        <v>622</v>
      </c>
      <c r="Q468" s="107" t="s">
        <v>621</v>
      </c>
      <c r="R468" s="107" t="s">
        <v>621</v>
      </c>
      <c r="S468" s="107" t="s">
        <v>621</v>
      </c>
      <c r="T468" s="107" t="s">
        <v>621</v>
      </c>
      <c r="U468" s="107" t="s">
        <v>621</v>
      </c>
      <c r="V468" s="107" t="s">
        <v>623</v>
      </c>
      <c r="W468" s="107" t="s">
        <v>621</v>
      </c>
      <c r="X468" s="107" t="s">
        <v>622</v>
      </c>
      <c r="Y468" s="107" t="s">
        <v>622</v>
      </c>
      <c r="Z468" s="107" t="s">
        <v>623</v>
      </c>
      <c r="AA468" s="107" t="s">
        <v>621</v>
      </c>
      <c r="AB468" s="107" t="s">
        <v>621</v>
      </c>
      <c r="AC468" s="107" t="s">
        <v>622</v>
      </c>
      <c r="AD468" s="107" t="s">
        <v>621</v>
      </c>
      <c r="AE468" s="107" t="s">
        <v>621</v>
      </c>
      <c r="AF468" s="107" t="s">
        <v>621</v>
      </c>
      <c r="AG468" s="107" t="s">
        <v>622</v>
      </c>
      <c r="AH468" s="107" t="s">
        <v>621</v>
      </c>
      <c r="AI468" s="107" t="s">
        <v>621</v>
      </c>
      <c r="AJ468" s="107" t="s">
        <v>621</v>
      </c>
      <c r="AK468" s="107" t="s">
        <v>621</v>
      </c>
      <c r="AL468" s="107" t="s">
        <v>621</v>
      </c>
      <c r="AM468" s="107" t="s">
        <v>622</v>
      </c>
      <c r="AN468" s="107" t="s">
        <v>622</v>
      </c>
      <c r="AO468" s="107" t="s">
        <v>622</v>
      </c>
      <c r="AP468" s="107" t="s">
        <v>622</v>
      </c>
      <c r="AQ468" s="107" t="s">
        <v>621</v>
      </c>
      <c r="AR468" s="107" t="s">
        <v>622</v>
      </c>
      <c r="AS468" s="107" t="s">
        <v>621</v>
      </c>
      <c r="AT468" s="107" t="s">
        <v>621</v>
      </c>
      <c r="AU468" s="107" t="s">
        <v>622</v>
      </c>
      <c r="AV468" s="107" t="s">
        <v>623</v>
      </c>
      <c r="AW468" s="107" t="s">
        <v>621</v>
      </c>
      <c r="AX468" s="107" t="s">
        <v>622</v>
      </c>
      <c r="AY468" s="107" t="s">
        <v>621</v>
      </c>
      <c r="AZ468" s="107" t="s">
        <v>621</v>
      </c>
      <c r="BA468" s="107" t="s">
        <v>621</v>
      </c>
      <c r="BC468" s="107">
        <f t="shared" si="42"/>
        <v>30</v>
      </c>
      <c r="BD468" s="107">
        <f t="shared" si="43"/>
        <v>16</v>
      </c>
      <c r="BE468" s="107">
        <f t="shared" si="44"/>
        <v>0</v>
      </c>
      <c r="BF468" s="107">
        <f t="shared" si="45"/>
        <v>4</v>
      </c>
      <c r="BG468" s="107">
        <f t="shared" si="46"/>
        <v>0</v>
      </c>
      <c r="BH468" s="107">
        <f t="shared" si="47"/>
        <v>46</v>
      </c>
    </row>
    <row r="469" spans="1:60" x14ac:dyDescent="0.25">
      <c r="A469" s="104">
        <v>1704</v>
      </c>
      <c r="B469" s="69" t="s">
        <v>473</v>
      </c>
      <c r="C469" s="69" t="s">
        <v>469</v>
      </c>
      <c r="D469" s="107" t="s">
        <v>621</v>
      </c>
      <c r="E469" s="107" t="s">
        <v>621</v>
      </c>
      <c r="F469" s="107" t="s">
        <v>621</v>
      </c>
      <c r="G469" s="107" t="s">
        <v>621</v>
      </c>
      <c r="H469" s="107" t="s">
        <v>621</v>
      </c>
      <c r="I469" s="107" t="s">
        <v>623</v>
      </c>
      <c r="J469" s="107" t="s">
        <v>621</v>
      </c>
      <c r="K469" s="107" t="s">
        <v>621</v>
      </c>
      <c r="L469" s="107" t="s">
        <v>622</v>
      </c>
      <c r="M469" s="107" t="s">
        <v>621</v>
      </c>
      <c r="N469" s="107" t="s">
        <v>622</v>
      </c>
      <c r="O469" s="107" t="s">
        <v>621</v>
      </c>
      <c r="P469" s="107" t="s">
        <v>622</v>
      </c>
      <c r="Q469" s="107" t="s">
        <v>623</v>
      </c>
      <c r="R469" s="107" t="s">
        <v>621</v>
      </c>
      <c r="S469" s="107" t="s">
        <v>623</v>
      </c>
      <c r="T469" s="107" t="s">
        <v>621</v>
      </c>
      <c r="U469" s="107" t="s">
        <v>621</v>
      </c>
      <c r="V469" s="107" t="s">
        <v>623</v>
      </c>
      <c r="W469" s="107" t="s">
        <v>621</v>
      </c>
      <c r="X469" s="107" t="s">
        <v>622</v>
      </c>
      <c r="Y469" s="107" t="s">
        <v>622</v>
      </c>
      <c r="Z469" s="107" t="s">
        <v>623</v>
      </c>
      <c r="AA469" s="107" t="s">
        <v>621</v>
      </c>
      <c r="AB469" s="107" t="s">
        <v>621</v>
      </c>
      <c r="AC469" s="107" t="s">
        <v>622</v>
      </c>
      <c r="AD469" s="107" t="s">
        <v>621</v>
      </c>
      <c r="AE469" s="107" t="s">
        <v>623</v>
      </c>
      <c r="AF469" s="107" t="s">
        <v>621</v>
      </c>
      <c r="AG469" s="107" t="s">
        <v>622</v>
      </c>
      <c r="AH469" s="107" t="s">
        <v>621</v>
      </c>
      <c r="AI469" s="107" t="s">
        <v>621</v>
      </c>
      <c r="AJ469" s="107" t="s">
        <v>621</v>
      </c>
      <c r="AK469" s="107" t="s">
        <v>621</v>
      </c>
      <c r="AL469" s="107" t="s">
        <v>621</v>
      </c>
      <c r="AM469" s="107" t="s">
        <v>621</v>
      </c>
      <c r="AN469" s="107" t="s">
        <v>621</v>
      </c>
      <c r="AO469" s="107" t="s">
        <v>621</v>
      </c>
      <c r="AP469" s="107" t="s">
        <v>622</v>
      </c>
      <c r="AQ469" s="107" t="s">
        <v>621</v>
      </c>
      <c r="AR469" s="107" t="s">
        <v>621</v>
      </c>
      <c r="AS469" s="107" t="s">
        <v>621</v>
      </c>
      <c r="AT469" s="107" t="s">
        <v>621</v>
      </c>
      <c r="AU469" s="107" t="s">
        <v>621</v>
      </c>
      <c r="AV469" s="107" t="s">
        <v>623</v>
      </c>
      <c r="AW469" s="107" t="s">
        <v>623</v>
      </c>
      <c r="AX469" s="107" t="s">
        <v>623</v>
      </c>
      <c r="AY469" s="107" t="s">
        <v>621</v>
      </c>
      <c r="AZ469" s="107" t="s">
        <v>621</v>
      </c>
      <c r="BA469" s="107" t="s">
        <v>621</v>
      </c>
      <c r="BC469" s="107">
        <f t="shared" si="42"/>
        <v>33</v>
      </c>
      <c r="BD469" s="107">
        <f t="shared" si="43"/>
        <v>8</v>
      </c>
      <c r="BE469" s="107">
        <f t="shared" si="44"/>
        <v>0</v>
      </c>
      <c r="BF469" s="107">
        <f t="shared" si="45"/>
        <v>9</v>
      </c>
      <c r="BG469" s="107">
        <f t="shared" si="46"/>
        <v>0</v>
      </c>
      <c r="BH469" s="107">
        <f t="shared" si="47"/>
        <v>41</v>
      </c>
    </row>
    <row r="470" spans="1:60" x14ac:dyDescent="0.25">
      <c r="A470" s="104">
        <v>1705</v>
      </c>
      <c r="B470" s="69" t="s">
        <v>474</v>
      </c>
      <c r="C470" s="69" t="s">
        <v>469</v>
      </c>
      <c r="D470" s="107" t="s">
        <v>621</v>
      </c>
      <c r="E470" s="107" t="s">
        <v>621</v>
      </c>
      <c r="F470" s="107" t="s">
        <v>621</v>
      </c>
      <c r="G470" s="107" t="s">
        <v>621</v>
      </c>
      <c r="H470" s="107" t="s">
        <v>621</v>
      </c>
      <c r="I470" s="107" t="s">
        <v>621</v>
      </c>
      <c r="J470" s="107" t="s">
        <v>622</v>
      </c>
      <c r="K470" s="107" t="s">
        <v>623</v>
      </c>
      <c r="L470" s="107" t="s">
        <v>622</v>
      </c>
      <c r="M470" s="107" t="s">
        <v>621</v>
      </c>
      <c r="N470" s="107" t="s">
        <v>622</v>
      </c>
      <c r="O470" s="107" t="s">
        <v>621</v>
      </c>
      <c r="P470" s="107" t="s">
        <v>623</v>
      </c>
      <c r="Q470" s="107" t="s">
        <v>621</v>
      </c>
      <c r="R470" s="107" t="s">
        <v>621</v>
      </c>
      <c r="S470" s="107" t="s">
        <v>621</v>
      </c>
      <c r="T470" s="107" t="s">
        <v>621</v>
      </c>
      <c r="U470" s="107" t="s">
        <v>621</v>
      </c>
      <c r="V470" s="107" t="s">
        <v>621</v>
      </c>
      <c r="W470" s="107" t="s">
        <v>621</v>
      </c>
      <c r="X470" s="107" t="s">
        <v>621</v>
      </c>
      <c r="Y470" s="107" t="s">
        <v>621</v>
      </c>
      <c r="Z470" s="107" t="s">
        <v>623</v>
      </c>
      <c r="AA470" s="107" t="s">
        <v>621</v>
      </c>
      <c r="AB470" s="107" t="s">
        <v>621</v>
      </c>
      <c r="AC470" s="107" t="s">
        <v>622</v>
      </c>
      <c r="AD470" s="107" t="s">
        <v>621</v>
      </c>
      <c r="AE470" s="107" t="s">
        <v>623</v>
      </c>
      <c r="AF470" s="107" t="s">
        <v>621</v>
      </c>
      <c r="AG470" s="107" t="s">
        <v>622</v>
      </c>
      <c r="AH470" s="107" t="s">
        <v>621</v>
      </c>
      <c r="AI470" s="107" t="s">
        <v>621</v>
      </c>
      <c r="AJ470" s="107" t="s">
        <v>621</v>
      </c>
      <c r="AK470" s="107" t="s">
        <v>621</v>
      </c>
      <c r="AL470" s="107" t="s">
        <v>621</v>
      </c>
      <c r="AM470" s="107" t="s">
        <v>621</v>
      </c>
      <c r="AN470" s="107" t="s">
        <v>622</v>
      </c>
      <c r="AO470" s="107" t="s">
        <v>622</v>
      </c>
      <c r="AP470" s="107" t="s">
        <v>622</v>
      </c>
      <c r="AQ470" s="107" t="s">
        <v>621</v>
      </c>
      <c r="AR470" s="107" t="s">
        <v>622</v>
      </c>
      <c r="AS470" s="107" t="s">
        <v>621</v>
      </c>
      <c r="AT470" s="107" t="s">
        <v>621</v>
      </c>
      <c r="AU470" s="107" t="s">
        <v>621</v>
      </c>
      <c r="AV470" s="107" t="s">
        <v>623</v>
      </c>
      <c r="AW470" s="107" t="s">
        <v>621</v>
      </c>
      <c r="AX470" s="107" t="s">
        <v>621</v>
      </c>
      <c r="AY470" s="107" t="s">
        <v>621</v>
      </c>
      <c r="AZ470" s="107" t="s">
        <v>621</v>
      </c>
      <c r="BA470" s="107" t="s">
        <v>621</v>
      </c>
      <c r="BC470" s="107">
        <f t="shared" si="42"/>
        <v>36</v>
      </c>
      <c r="BD470" s="107">
        <f t="shared" si="43"/>
        <v>9</v>
      </c>
      <c r="BE470" s="107">
        <f t="shared" si="44"/>
        <v>0</v>
      </c>
      <c r="BF470" s="107">
        <f t="shared" si="45"/>
        <v>5</v>
      </c>
      <c r="BG470" s="107">
        <f t="shared" si="46"/>
        <v>0</v>
      </c>
      <c r="BH470" s="107">
        <f t="shared" si="47"/>
        <v>45</v>
      </c>
    </row>
    <row r="471" spans="1:60" x14ac:dyDescent="0.25">
      <c r="A471" s="104">
        <v>1706</v>
      </c>
      <c r="B471" s="69" t="s">
        <v>475</v>
      </c>
      <c r="C471" s="69" t="s">
        <v>469</v>
      </c>
      <c r="D471" s="107" t="s">
        <v>621</v>
      </c>
      <c r="E471" s="107" t="s">
        <v>623</v>
      </c>
      <c r="F471" s="107" t="s">
        <v>621</v>
      </c>
      <c r="G471" s="107" t="s">
        <v>621</v>
      </c>
      <c r="H471" s="107" t="s">
        <v>621</v>
      </c>
      <c r="I471" s="107" t="s">
        <v>621</v>
      </c>
      <c r="J471" s="107" t="s">
        <v>622</v>
      </c>
      <c r="K471" s="107" t="s">
        <v>623</v>
      </c>
      <c r="L471" s="107" t="s">
        <v>622</v>
      </c>
      <c r="M471" s="107" t="s">
        <v>621</v>
      </c>
      <c r="N471" s="107" t="s">
        <v>622</v>
      </c>
      <c r="O471" s="107" t="s">
        <v>621</v>
      </c>
      <c r="P471" s="107" t="s">
        <v>623</v>
      </c>
      <c r="Q471" s="107" t="s">
        <v>621</v>
      </c>
      <c r="R471" s="107" t="s">
        <v>623</v>
      </c>
      <c r="S471" s="107" t="s">
        <v>621</v>
      </c>
      <c r="T471" s="107" t="s">
        <v>621</v>
      </c>
      <c r="U471" s="107" t="s">
        <v>621</v>
      </c>
      <c r="V471" s="107" t="s">
        <v>621</v>
      </c>
      <c r="W471" s="107" t="s">
        <v>621</v>
      </c>
      <c r="X471" s="107" t="s">
        <v>621</v>
      </c>
      <c r="Y471" s="107" t="s">
        <v>621</v>
      </c>
      <c r="Z471" s="107" t="s">
        <v>623</v>
      </c>
      <c r="AA471" s="107" t="s">
        <v>621</v>
      </c>
      <c r="AB471" s="107" t="s">
        <v>621</v>
      </c>
      <c r="AC471" s="107" t="s">
        <v>622</v>
      </c>
      <c r="AD471" s="107" t="s">
        <v>621</v>
      </c>
      <c r="AE471" s="107" t="s">
        <v>621</v>
      </c>
      <c r="AF471" s="107" t="s">
        <v>621</v>
      </c>
      <c r="AG471" s="107" t="s">
        <v>621</v>
      </c>
      <c r="AH471" s="107" t="s">
        <v>621</v>
      </c>
      <c r="AI471" s="107" t="s">
        <v>621</v>
      </c>
      <c r="AJ471" s="107" t="s">
        <v>621</v>
      </c>
      <c r="AK471" s="107" t="s">
        <v>621</v>
      </c>
      <c r="AL471" s="107" t="s">
        <v>621</v>
      </c>
      <c r="AM471" s="107" t="s">
        <v>622</v>
      </c>
      <c r="AN471" s="107" t="s">
        <v>622</v>
      </c>
      <c r="AO471" s="107" t="s">
        <v>622</v>
      </c>
      <c r="AP471" s="107" t="s">
        <v>622</v>
      </c>
      <c r="AQ471" s="107" t="s">
        <v>621</v>
      </c>
      <c r="AR471" s="107" t="s">
        <v>622</v>
      </c>
      <c r="AS471" s="107" t="s">
        <v>621</v>
      </c>
      <c r="AT471" s="107" t="s">
        <v>621</v>
      </c>
      <c r="AU471" s="107" t="s">
        <v>621</v>
      </c>
      <c r="AV471" s="107" t="s">
        <v>621</v>
      </c>
      <c r="AW471" s="107" t="s">
        <v>621</v>
      </c>
      <c r="AX471" s="107" t="s">
        <v>621</v>
      </c>
      <c r="AY471" s="107" t="s">
        <v>621</v>
      </c>
      <c r="AZ471" s="107" t="s">
        <v>621</v>
      </c>
      <c r="BA471" s="107" t="s">
        <v>621</v>
      </c>
      <c r="BC471" s="107">
        <f t="shared" si="42"/>
        <v>36</v>
      </c>
      <c r="BD471" s="107">
        <f t="shared" si="43"/>
        <v>9</v>
      </c>
      <c r="BE471" s="107">
        <f t="shared" si="44"/>
        <v>0</v>
      </c>
      <c r="BF471" s="107">
        <f t="shared" si="45"/>
        <v>5</v>
      </c>
      <c r="BG471" s="107">
        <f t="shared" si="46"/>
        <v>0</v>
      </c>
      <c r="BH471" s="107">
        <f t="shared" si="47"/>
        <v>45</v>
      </c>
    </row>
    <row r="472" spans="1:60" x14ac:dyDescent="0.25">
      <c r="A472" s="104">
        <v>1707</v>
      </c>
      <c r="B472" s="69" t="s">
        <v>476</v>
      </c>
      <c r="C472" s="69" t="s">
        <v>469</v>
      </c>
      <c r="D472" s="107" t="s">
        <v>621</v>
      </c>
      <c r="E472" s="107" t="s">
        <v>621</v>
      </c>
      <c r="F472" s="107" t="s">
        <v>623</v>
      </c>
      <c r="G472" s="107" t="s">
        <v>621</v>
      </c>
      <c r="H472" s="107" t="s">
        <v>623</v>
      </c>
      <c r="I472" s="107" t="s">
        <v>621</v>
      </c>
      <c r="J472" s="107" t="s">
        <v>621</v>
      </c>
      <c r="K472" s="107" t="s">
        <v>622</v>
      </c>
      <c r="L472" s="107" t="s">
        <v>622</v>
      </c>
      <c r="M472" s="107" t="s">
        <v>620</v>
      </c>
      <c r="N472" s="107" t="s">
        <v>620</v>
      </c>
      <c r="O472" s="107" t="s">
        <v>621</v>
      </c>
      <c r="P472" s="107" t="s">
        <v>623</v>
      </c>
      <c r="Q472" s="107" t="s">
        <v>621</v>
      </c>
      <c r="R472" s="107" t="s">
        <v>623</v>
      </c>
      <c r="S472" s="107" t="s">
        <v>623</v>
      </c>
      <c r="T472" s="107" t="s">
        <v>621</v>
      </c>
      <c r="U472" s="107" t="s">
        <v>620</v>
      </c>
      <c r="V472" s="107" t="s">
        <v>621</v>
      </c>
      <c r="W472" s="107" t="s">
        <v>621</v>
      </c>
      <c r="X472" s="107" t="s">
        <v>620</v>
      </c>
      <c r="Y472" s="107" t="s">
        <v>620</v>
      </c>
      <c r="Z472" s="107" t="s">
        <v>621</v>
      </c>
      <c r="AA472" s="107" t="s">
        <v>623</v>
      </c>
      <c r="AB472" s="107" t="s">
        <v>623</v>
      </c>
      <c r="AC472" s="107" t="s">
        <v>622</v>
      </c>
      <c r="AD472" s="107" t="s">
        <v>621</v>
      </c>
      <c r="AE472" s="107" t="s">
        <v>621</v>
      </c>
      <c r="AF472" s="107" t="s">
        <v>621</v>
      </c>
      <c r="AG472" s="107" t="s">
        <v>622</v>
      </c>
      <c r="AH472" s="107" t="s">
        <v>621</v>
      </c>
      <c r="AI472" s="107" t="s">
        <v>621</v>
      </c>
      <c r="AJ472" s="107" t="s">
        <v>621</v>
      </c>
      <c r="AK472" s="107" t="s">
        <v>620</v>
      </c>
      <c r="AL472" s="107" t="s">
        <v>621</v>
      </c>
      <c r="AM472" s="107" t="s">
        <v>621</v>
      </c>
      <c r="AN472" s="107" t="s">
        <v>621</v>
      </c>
      <c r="AO472" s="107" t="s">
        <v>621</v>
      </c>
      <c r="AP472" s="107" t="s">
        <v>621</v>
      </c>
      <c r="AQ472" s="107" t="s">
        <v>621</v>
      </c>
      <c r="AR472" s="107" t="s">
        <v>623</v>
      </c>
      <c r="AS472" s="107" t="s">
        <v>621</v>
      </c>
      <c r="AT472" s="107" t="s">
        <v>621</v>
      </c>
      <c r="AU472" s="107" t="s">
        <v>621</v>
      </c>
      <c r="AV472" s="107" t="s">
        <v>621</v>
      </c>
      <c r="AW472" s="107" t="s">
        <v>623</v>
      </c>
      <c r="AX472" s="107" t="s">
        <v>621</v>
      </c>
      <c r="AY472" s="107" t="s">
        <v>621</v>
      </c>
      <c r="AZ472" s="107" t="s">
        <v>621</v>
      </c>
      <c r="BA472" s="107" t="s">
        <v>621</v>
      </c>
      <c r="BC472" s="107">
        <f t="shared" si="42"/>
        <v>31</v>
      </c>
      <c r="BD472" s="107">
        <f t="shared" si="43"/>
        <v>4</v>
      </c>
      <c r="BE472" s="107">
        <f t="shared" si="44"/>
        <v>6</v>
      </c>
      <c r="BF472" s="107">
        <f t="shared" si="45"/>
        <v>9</v>
      </c>
      <c r="BG472" s="107">
        <f t="shared" si="46"/>
        <v>0</v>
      </c>
      <c r="BH472" s="107">
        <f t="shared" si="47"/>
        <v>41</v>
      </c>
    </row>
    <row r="473" spans="1:60" x14ac:dyDescent="0.25">
      <c r="A473" s="104">
        <v>1708</v>
      </c>
      <c r="B473" s="69" t="s">
        <v>477</v>
      </c>
      <c r="C473" s="69" t="s">
        <v>469</v>
      </c>
      <c r="D473" s="107" t="s">
        <v>621</v>
      </c>
      <c r="E473" s="107" t="s">
        <v>621</v>
      </c>
      <c r="F473" s="107" t="s">
        <v>623</v>
      </c>
      <c r="G473" s="107" t="s">
        <v>621</v>
      </c>
      <c r="H473" s="107" t="s">
        <v>621</v>
      </c>
      <c r="I473" s="107" t="s">
        <v>621</v>
      </c>
      <c r="J473" s="107" t="s">
        <v>621</v>
      </c>
      <c r="K473" s="107" t="s">
        <v>623</v>
      </c>
      <c r="L473" s="107" t="s">
        <v>622</v>
      </c>
      <c r="M473" s="107" t="s">
        <v>621</v>
      </c>
      <c r="N473" s="107" t="s">
        <v>621</v>
      </c>
      <c r="O473" s="107" t="s">
        <v>621</v>
      </c>
      <c r="P473" s="107" t="s">
        <v>623</v>
      </c>
      <c r="Q473" s="107" t="s">
        <v>621</v>
      </c>
      <c r="R473" s="107" t="s">
        <v>621</v>
      </c>
      <c r="S473" s="107" t="s">
        <v>621</v>
      </c>
      <c r="T473" s="107" t="s">
        <v>621</v>
      </c>
      <c r="U473" s="107" t="s">
        <v>623</v>
      </c>
      <c r="V473" s="107" t="s">
        <v>621</v>
      </c>
      <c r="W473" s="107" t="s">
        <v>621</v>
      </c>
      <c r="X473" s="107" t="s">
        <v>621</v>
      </c>
      <c r="Y473" s="107" t="s">
        <v>621</v>
      </c>
      <c r="Z473" s="107" t="s">
        <v>623</v>
      </c>
      <c r="AA473" s="107" t="s">
        <v>621</v>
      </c>
      <c r="AB473" s="107" t="s">
        <v>621</v>
      </c>
      <c r="AC473" s="107" t="s">
        <v>622</v>
      </c>
      <c r="AD473" s="107" t="s">
        <v>621</v>
      </c>
      <c r="AE473" s="107" t="s">
        <v>621</v>
      </c>
      <c r="AF473" s="107" t="s">
        <v>621</v>
      </c>
      <c r="AG473" s="107" t="s">
        <v>622</v>
      </c>
      <c r="AH473" s="107" t="s">
        <v>621</v>
      </c>
      <c r="AI473" s="107" t="s">
        <v>621</v>
      </c>
      <c r="AJ473" s="107" t="s">
        <v>621</v>
      </c>
      <c r="AK473" s="107" t="s">
        <v>621</v>
      </c>
      <c r="AL473" s="107" t="s">
        <v>621</v>
      </c>
      <c r="AM473" s="107" t="s">
        <v>621</v>
      </c>
      <c r="AN473" s="107" t="s">
        <v>621</v>
      </c>
      <c r="AO473" s="107" t="s">
        <v>621</v>
      </c>
      <c r="AP473" s="107" t="s">
        <v>623</v>
      </c>
      <c r="AQ473" s="107" t="s">
        <v>623</v>
      </c>
      <c r="AR473" s="107" t="s">
        <v>621</v>
      </c>
      <c r="AS473" s="107" t="s">
        <v>621</v>
      </c>
      <c r="AT473" s="107" t="s">
        <v>621</v>
      </c>
      <c r="AU473" s="107" t="s">
        <v>621</v>
      </c>
      <c r="AV473" s="107" t="s">
        <v>621</v>
      </c>
      <c r="AW473" s="107" t="s">
        <v>623</v>
      </c>
      <c r="AX473" s="107" t="s">
        <v>622</v>
      </c>
      <c r="AY473" s="107" t="s">
        <v>621</v>
      </c>
      <c r="AZ473" s="107" t="s">
        <v>621</v>
      </c>
      <c r="BA473" s="107" t="s">
        <v>621</v>
      </c>
      <c r="BC473" s="107">
        <f t="shared" si="42"/>
        <v>38</v>
      </c>
      <c r="BD473" s="107">
        <f t="shared" si="43"/>
        <v>4</v>
      </c>
      <c r="BE473" s="107">
        <f t="shared" si="44"/>
        <v>0</v>
      </c>
      <c r="BF473" s="107">
        <f t="shared" si="45"/>
        <v>8</v>
      </c>
      <c r="BG473" s="107">
        <f t="shared" si="46"/>
        <v>0</v>
      </c>
      <c r="BH473" s="107">
        <f t="shared" si="47"/>
        <v>42</v>
      </c>
    </row>
    <row r="474" spans="1:60" x14ac:dyDescent="0.25">
      <c r="A474" s="104">
        <v>1709</v>
      </c>
      <c r="B474" s="69" t="s">
        <v>478</v>
      </c>
      <c r="C474" s="69" t="s">
        <v>469</v>
      </c>
      <c r="D474" s="107" t="s">
        <v>621</v>
      </c>
      <c r="E474" s="107" t="s">
        <v>621</v>
      </c>
      <c r="F474" s="107" t="s">
        <v>621</v>
      </c>
      <c r="G474" s="107" t="s">
        <v>621</v>
      </c>
      <c r="H474" s="107" t="s">
        <v>621</v>
      </c>
      <c r="I474" s="107" t="s">
        <v>621</v>
      </c>
      <c r="J474" s="107" t="s">
        <v>622</v>
      </c>
      <c r="K474" s="107" t="s">
        <v>623</v>
      </c>
      <c r="L474" s="107" t="s">
        <v>622</v>
      </c>
      <c r="M474" s="107" t="s">
        <v>621</v>
      </c>
      <c r="N474" s="107" t="s">
        <v>622</v>
      </c>
      <c r="O474" s="107" t="s">
        <v>621</v>
      </c>
      <c r="P474" s="107" t="s">
        <v>621</v>
      </c>
      <c r="Q474" s="107" t="s">
        <v>621</v>
      </c>
      <c r="R474" s="107" t="s">
        <v>621</v>
      </c>
      <c r="S474" s="107" t="s">
        <v>621</v>
      </c>
      <c r="T474" s="107" t="s">
        <v>621</v>
      </c>
      <c r="U474" s="107" t="s">
        <v>621</v>
      </c>
      <c r="V474" s="107" t="s">
        <v>621</v>
      </c>
      <c r="W474" s="107" t="s">
        <v>621</v>
      </c>
      <c r="X474" s="107" t="s">
        <v>621</v>
      </c>
      <c r="Y474" s="107" t="s">
        <v>620</v>
      </c>
      <c r="Z474" s="107" t="s">
        <v>621</v>
      </c>
      <c r="AA474" s="107" t="s">
        <v>621</v>
      </c>
      <c r="AB474" s="107" t="s">
        <v>621</v>
      </c>
      <c r="AC474" s="107" t="s">
        <v>622</v>
      </c>
      <c r="AD474" s="107" t="s">
        <v>621</v>
      </c>
      <c r="AE474" s="107" t="s">
        <v>621</v>
      </c>
      <c r="AF474" s="107" t="s">
        <v>621</v>
      </c>
      <c r="AG474" s="107" t="s">
        <v>622</v>
      </c>
      <c r="AH474" s="107" t="s">
        <v>621</v>
      </c>
      <c r="AI474" s="107" t="s">
        <v>621</v>
      </c>
      <c r="AJ474" s="107" t="s">
        <v>621</v>
      </c>
      <c r="AK474" s="107" t="s">
        <v>621</v>
      </c>
      <c r="AL474" s="107" t="s">
        <v>621</v>
      </c>
      <c r="AM474" s="107" t="s">
        <v>621</v>
      </c>
      <c r="AN474" s="107" t="s">
        <v>622</v>
      </c>
      <c r="AO474" s="107" t="s">
        <v>622</v>
      </c>
      <c r="AP474" s="107" t="s">
        <v>622</v>
      </c>
      <c r="AQ474" s="107" t="s">
        <v>621</v>
      </c>
      <c r="AR474" s="107" t="s">
        <v>622</v>
      </c>
      <c r="AS474" s="107" t="s">
        <v>621</v>
      </c>
      <c r="AT474" s="107" t="s">
        <v>621</v>
      </c>
      <c r="AU474" s="107" t="s">
        <v>621</v>
      </c>
      <c r="AV474" s="107" t="s">
        <v>621</v>
      </c>
      <c r="AW474" s="107" t="s">
        <v>621</v>
      </c>
      <c r="AX474" s="107" t="s">
        <v>621</v>
      </c>
      <c r="AY474" s="107" t="s">
        <v>621</v>
      </c>
      <c r="AZ474" s="107" t="s">
        <v>621</v>
      </c>
      <c r="BA474" s="107" t="s">
        <v>621</v>
      </c>
      <c r="BC474" s="107">
        <f t="shared" si="42"/>
        <v>39</v>
      </c>
      <c r="BD474" s="107">
        <f t="shared" si="43"/>
        <v>9</v>
      </c>
      <c r="BE474" s="107">
        <f t="shared" si="44"/>
        <v>1</v>
      </c>
      <c r="BF474" s="107">
        <f t="shared" si="45"/>
        <v>1</v>
      </c>
      <c r="BG474" s="107">
        <f t="shared" si="46"/>
        <v>0</v>
      </c>
      <c r="BH474" s="107">
        <f t="shared" si="47"/>
        <v>49</v>
      </c>
    </row>
    <row r="475" spans="1:60" x14ac:dyDescent="0.25">
      <c r="A475" s="104">
        <v>1710</v>
      </c>
      <c r="B475" s="69" t="s">
        <v>479</v>
      </c>
      <c r="C475" s="69" t="s">
        <v>469</v>
      </c>
      <c r="D475" s="107" t="s">
        <v>621</v>
      </c>
      <c r="E475" s="107" t="s">
        <v>623</v>
      </c>
      <c r="F475" s="107" t="s">
        <v>621</v>
      </c>
      <c r="G475" s="107" t="s">
        <v>621</v>
      </c>
      <c r="H475" s="107" t="s">
        <v>621</v>
      </c>
      <c r="I475" s="107" t="s">
        <v>623</v>
      </c>
      <c r="J475" s="107" t="s">
        <v>622</v>
      </c>
      <c r="K475" s="107" t="s">
        <v>623</v>
      </c>
      <c r="L475" s="107" t="s">
        <v>622</v>
      </c>
      <c r="M475" s="107" t="s">
        <v>621</v>
      </c>
      <c r="N475" s="107" t="s">
        <v>621</v>
      </c>
      <c r="O475" s="107" t="s">
        <v>621</v>
      </c>
      <c r="P475" s="107" t="s">
        <v>621</v>
      </c>
      <c r="Q475" s="107" t="s">
        <v>621</v>
      </c>
      <c r="R475" s="107" t="s">
        <v>623</v>
      </c>
      <c r="S475" s="107" t="s">
        <v>621</v>
      </c>
      <c r="T475" s="107" t="s">
        <v>621</v>
      </c>
      <c r="U475" s="107" t="s">
        <v>623</v>
      </c>
      <c r="V475" s="107" t="s">
        <v>621</v>
      </c>
      <c r="W475" s="107" t="s">
        <v>621</v>
      </c>
      <c r="X475" s="107" t="s">
        <v>621</v>
      </c>
      <c r="Y475" s="107" t="s">
        <v>621</v>
      </c>
      <c r="Z475" s="107" t="s">
        <v>623</v>
      </c>
      <c r="AA475" s="107" t="s">
        <v>623</v>
      </c>
      <c r="AB475" s="107" t="s">
        <v>623</v>
      </c>
      <c r="AC475" s="107" t="s">
        <v>622</v>
      </c>
      <c r="AD475" s="107" t="s">
        <v>621</v>
      </c>
      <c r="AE475" s="107" t="s">
        <v>621</v>
      </c>
      <c r="AF475" s="107" t="s">
        <v>621</v>
      </c>
      <c r="AG475" s="107" t="s">
        <v>622</v>
      </c>
      <c r="AH475" s="107" t="s">
        <v>621</v>
      </c>
      <c r="AI475" s="107" t="s">
        <v>621</v>
      </c>
      <c r="AJ475" s="107" t="s">
        <v>620</v>
      </c>
      <c r="AK475" s="107" t="s">
        <v>620</v>
      </c>
      <c r="AL475" s="107" t="s">
        <v>621</v>
      </c>
      <c r="AM475" s="107" t="s">
        <v>621</v>
      </c>
      <c r="AN475" s="107" t="s">
        <v>622</v>
      </c>
      <c r="AO475" s="107" t="s">
        <v>622</v>
      </c>
      <c r="AP475" s="107" t="s">
        <v>620</v>
      </c>
      <c r="AQ475" s="107" t="s">
        <v>621</v>
      </c>
      <c r="AR475" s="107" t="s">
        <v>622</v>
      </c>
      <c r="AS475" s="107" t="s">
        <v>621</v>
      </c>
      <c r="AT475" s="107" t="s">
        <v>621</v>
      </c>
      <c r="AU475" s="107" t="s">
        <v>621</v>
      </c>
      <c r="AV475" s="107" t="s">
        <v>621</v>
      </c>
      <c r="AW475" s="107" t="s">
        <v>621</v>
      </c>
      <c r="AX475" s="107" t="s">
        <v>621</v>
      </c>
      <c r="AY475" s="107" t="s">
        <v>623</v>
      </c>
      <c r="AZ475" s="107" t="s">
        <v>621</v>
      </c>
      <c r="BA475" s="107" t="s">
        <v>621</v>
      </c>
      <c r="BC475" s="107">
        <f t="shared" si="42"/>
        <v>31</v>
      </c>
      <c r="BD475" s="107">
        <f t="shared" si="43"/>
        <v>7</v>
      </c>
      <c r="BE475" s="107">
        <f t="shared" si="44"/>
        <v>3</v>
      </c>
      <c r="BF475" s="107">
        <f t="shared" si="45"/>
        <v>9</v>
      </c>
      <c r="BG475" s="107">
        <f t="shared" si="46"/>
        <v>0</v>
      </c>
      <c r="BH475" s="107">
        <f t="shared" si="47"/>
        <v>41</v>
      </c>
    </row>
    <row r="476" spans="1:60" x14ac:dyDescent="0.25">
      <c r="A476" s="104">
        <v>1711</v>
      </c>
      <c r="B476" s="69" t="s">
        <v>480</v>
      </c>
      <c r="C476" s="69" t="s">
        <v>469</v>
      </c>
      <c r="D476" s="107" t="s">
        <v>621</v>
      </c>
      <c r="E476" s="107" t="s">
        <v>621</v>
      </c>
      <c r="F476" s="107" t="s">
        <v>621</v>
      </c>
      <c r="G476" s="107" t="s">
        <v>621</v>
      </c>
      <c r="H476" s="107" t="s">
        <v>621</v>
      </c>
      <c r="I476" s="107" t="s">
        <v>621</v>
      </c>
      <c r="J476" s="107" t="s">
        <v>622</v>
      </c>
      <c r="K476" s="107" t="s">
        <v>621</v>
      </c>
      <c r="L476" s="107" t="s">
        <v>623</v>
      </c>
      <c r="M476" s="107" t="s">
        <v>621</v>
      </c>
      <c r="N476" s="107" t="s">
        <v>622</v>
      </c>
      <c r="O476" s="107" t="s">
        <v>621</v>
      </c>
      <c r="P476" s="107" t="s">
        <v>621</v>
      </c>
      <c r="Q476" s="107" t="s">
        <v>623</v>
      </c>
      <c r="R476" s="107" t="s">
        <v>621</v>
      </c>
      <c r="S476" s="107" t="s">
        <v>621</v>
      </c>
      <c r="T476" s="107" t="s">
        <v>621</v>
      </c>
      <c r="U476" s="107" t="s">
        <v>623</v>
      </c>
      <c r="V476" s="107" t="s">
        <v>621</v>
      </c>
      <c r="W476" s="107" t="s">
        <v>621</v>
      </c>
      <c r="X476" s="107" t="s">
        <v>621</v>
      </c>
      <c r="Y476" s="107" t="s">
        <v>621</v>
      </c>
      <c r="Z476" s="107" t="s">
        <v>623</v>
      </c>
      <c r="AA476" s="107" t="s">
        <v>621</v>
      </c>
      <c r="AB476" s="107" t="s">
        <v>621</v>
      </c>
      <c r="AC476" s="107" t="s">
        <v>622</v>
      </c>
      <c r="AD476" s="107" t="s">
        <v>621</v>
      </c>
      <c r="AE476" s="107" t="s">
        <v>621</v>
      </c>
      <c r="AF476" s="107" t="s">
        <v>621</v>
      </c>
      <c r="AG476" s="107" t="s">
        <v>622</v>
      </c>
      <c r="AH476" s="107" t="s">
        <v>621</v>
      </c>
      <c r="AI476" s="107" t="s">
        <v>621</v>
      </c>
      <c r="AJ476" s="107" t="s">
        <v>621</v>
      </c>
      <c r="AK476" s="107" t="s">
        <v>621</v>
      </c>
      <c r="AL476" s="107" t="s">
        <v>621</v>
      </c>
      <c r="AM476" s="107" t="s">
        <v>622</v>
      </c>
      <c r="AN476" s="107" t="s">
        <v>622</v>
      </c>
      <c r="AO476" s="107" t="s">
        <v>622</v>
      </c>
      <c r="AP476" s="107" t="s">
        <v>622</v>
      </c>
      <c r="AQ476" s="107" t="s">
        <v>621</v>
      </c>
      <c r="AR476" s="107" t="s">
        <v>622</v>
      </c>
      <c r="AS476" s="107" t="s">
        <v>621</v>
      </c>
      <c r="AT476" s="107" t="s">
        <v>621</v>
      </c>
      <c r="AU476" s="107" t="s">
        <v>622</v>
      </c>
      <c r="AV476" s="107" t="s">
        <v>621</v>
      </c>
      <c r="AW476" s="107" t="s">
        <v>621</v>
      </c>
      <c r="AX476" s="107" t="s">
        <v>621</v>
      </c>
      <c r="AY476" s="107" t="s">
        <v>623</v>
      </c>
      <c r="AZ476" s="107" t="s">
        <v>621</v>
      </c>
      <c r="BA476" s="107" t="s">
        <v>621</v>
      </c>
      <c r="BC476" s="107">
        <f t="shared" si="42"/>
        <v>35</v>
      </c>
      <c r="BD476" s="107">
        <f t="shared" si="43"/>
        <v>10</v>
      </c>
      <c r="BE476" s="107">
        <f t="shared" si="44"/>
        <v>0</v>
      </c>
      <c r="BF476" s="107">
        <f t="shared" si="45"/>
        <v>5</v>
      </c>
      <c r="BG476" s="107">
        <f t="shared" si="46"/>
        <v>0</v>
      </c>
      <c r="BH476" s="107">
        <f t="shared" si="47"/>
        <v>45</v>
      </c>
    </row>
    <row r="477" spans="1:60" x14ac:dyDescent="0.25">
      <c r="A477" s="104">
        <v>1712</v>
      </c>
      <c r="B477" s="69" t="s">
        <v>481</v>
      </c>
      <c r="C477" s="69" t="s">
        <v>469</v>
      </c>
      <c r="D477" s="107" t="s">
        <v>621</v>
      </c>
      <c r="E477" s="107" t="s">
        <v>621</v>
      </c>
      <c r="F477" s="107" t="s">
        <v>621</v>
      </c>
      <c r="G477" s="107" t="s">
        <v>621</v>
      </c>
      <c r="H477" s="107" t="s">
        <v>621</v>
      </c>
      <c r="I477" s="107" t="s">
        <v>623</v>
      </c>
      <c r="J477" s="107" t="s">
        <v>621</v>
      </c>
      <c r="K477" s="107" t="s">
        <v>621</v>
      </c>
      <c r="L477" s="107" t="s">
        <v>622</v>
      </c>
      <c r="M477" s="107" t="s">
        <v>620</v>
      </c>
      <c r="N477" s="107" t="s">
        <v>622</v>
      </c>
      <c r="O477" s="107" t="s">
        <v>621</v>
      </c>
      <c r="P477" s="107" t="s">
        <v>621</v>
      </c>
      <c r="Q477" s="107" t="s">
        <v>621</v>
      </c>
      <c r="R477" s="107" t="s">
        <v>623</v>
      </c>
      <c r="S477" s="107" t="s">
        <v>623</v>
      </c>
      <c r="T477" s="107" t="s">
        <v>621</v>
      </c>
      <c r="U477" s="107" t="s">
        <v>621</v>
      </c>
      <c r="V477" s="107" t="s">
        <v>621</v>
      </c>
      <c r="W477" s="107" t="s">
        <v>621</v>
      </c>
      <c r="X477" s="107" t="s">
        <v>621</v>
      </c>
      <c r="Y477" s="107" t="s">
        <v>620</v>
      </c>
      <c r="Z477" s="107" t="s">
        <v>621</v>
      </c>
      <c r="AA477" s="107" t="s">
        <v>622</v>
      </c>
      <c r="AB477" s="107" t="s">
        <v>621</v>
      </c>
      <c r="AC477" s="107" t="s">
        <v>622</v>
      </c>
      <c r="AD477" s="107" t="s">
        <v>620</v>
      </c>
      <c r="AE477" s="107" t="s">
        <v>623</v>
      </c>
      <c r="AF477" s="107" t="s">
        <v>621</v>
      </c>
      <c r="AG477" s="107" t="s">
        <v>621</v>
      </c>
      <c r="AH477" s="107" t="s">
        <v>620</v>
      </c>
      <c r="AI477" s="107" t="s">
        <v>621</v>
      </c>
      <c r="AJ477" s="107" t="s">
        <v>621</v>
      </c>
      <c r="AK477" s="107" t="s">
        <v>621</v>
      </c>
      <c r="AL477" s="107" t="s">
        <v>621</v>
      </c>
      <c r="AM477" s="107" t="s">
        <v>621</v>
      </c>
      <c r="AN477" s="107" t="s">
        <v>622</v>
      </c>
      <c r="AO477" s="107" t="s">
        <v>622</v>
      </c>
      <c r="AP477" s="107" t="s">
        <v>622</v>
      </c>
      <c r="AQ477" s="107" t="s">
        <v>621</v>
      </c>
      <c r="AR477" s="107" t="s">
        <v>621</v>
      </c>
      <c r="AS477" s="107" t="s">
        <v>621</v>
      </c>
      <c r="AT477" s="107" t="s">
        <v>621</v>
      </c>
      <c r="AU477" s="107" t="s">
        <v>623</v>
      </c>
      <c r="AV477" s="107" t="s">
        <v>621</v>
      </c>
      <c r="AW477" s="107" t="s">
        <v>623</v>
      </c>
      <c r="AX477" s="107" t="s">
        <v>621</v>
      </c>
      <c r="AY477" s="107" t="s">
        <v>621</v>
      </c>
      <c r="AZ477" s="107" t="s">
        <v>621</v>
      </c>
      <c r="BA477" s="107" t="s">
        <v>620</v>
      </c>
      <c r="BC477" s="107">
        <f t="shared" si="42"/>
        <v>32</v>
      </c>
      <c r="BD477" s="107">
        <f t="shared" si="43"/>
        <v>7</v>
      </c>
      <c r="BE477" s="107">
        <f t="shared" si="44"/>
        <v>5</v>
      </c>
      <c r="BF477" s="107">
        <f t="shared" si="45"/>
        <v>6</v>
      </c>
      <c r="BG477" s="107">
        <f t="shared" si="46"/>
        <v>0</v>
      </c>
      <c r="BH477" s="107">
        <f t="shared" si="47"/>
        <v>44</v>
      </c>
    </row>
    <row r="478" spans="1:60" x14ac:dyDescent="0.25">
      <c r="A478" s="104">
        <v>1713</v>
      </c>
      <c r="B478" s="69" t="s">
        <v>470</v>
      </c>
      <c r="C478" s="69" t="s">
        <v>469</v>
      </c>
      <c r="D478" s="107" t="s">
        <v>621</v>
      </c>
      <c r="E478" s="107" t="s">
        <v>621</v>
      </c>
      <c r="F478" s="107" t="s">
        <v>621</v>
      </c>
      <c r="G478" s="107" t="s">
        <v>621</v>
      </c>
      <c r="H478" s="107" t="s">
        <v>621</v>
      </c>
      <c r="I478" s="107" t="s">
        <v>623</v>
      </c>
      <c r="J478" s="107" t="s">
        <v>621</v>
      </c>
      <c r="K478" s="107" t="s">
        <v>621</v>
      </c>
      <c r="L478" s="107" t="s">
        <v>622</v>
      </c>
      <c r="M478" s="107" t="s">
        <v>621</v>
      </c>
      <c r="N478" s="107" t="s">
        <v>620</v>
      </c>
      <c r="O478" s="107" t="s">
        <v>621</v>
      </c>
      <c r="P478" s="107" t="s">
        <v>623</v>
      </c>
      <c r="Q478" s="107" t="s">
        <v>621</v>
      </c>
      <c r="R478" s="107" t="s">
        <v>621</v>
      </c>
      <c r="S478" s="107" t="s">
        <v>621</v>
      </c>
      <c r="T478" s="107" t="s">
        <v>621</v>
      </c>
      <c r="U478" s="107" t="s">
        <v>621</v>
      </c>
      <c r="V478" s="107" t="s">
        <v>621</v>
      </c>
      <c r="W478" s="107" t="s">
        <v>621</v>
      </c>
      <c r="X478" s="107" t="s">
        <v>621</v>
      </c>
      <c r="Y478" s="107" t="s">
        <v>621</v>
      </c>
      <c r="Z478" s="107" t="s">
        <v>623</v>
      </c>
      <c r="AA478" s="107" t="s">
        <v>622</v>
      </c>
      <c r="AB478" s="107" t="s">
        <v>621</v>
      </c>
      <c r="AC478" s="107" t="s">
        <v>622</v>
      </c>
      <c r="AD478" s="107" t="s">
        <v>621</v>
      </c>
      <c r="AE478" s="107" t="s">
        <v>623</v>
      </c>
      <c r="AF478" s="107" t="s">
        <v>621</v>
      </c>
      <c r="AG478" s="107" t="s">
        <v>622</v>
      </c>
      <c r="AH478" s="107" t="s">
        <v>621</v>
      </c>
      <c r="AI478" s="107" t="s">
        <v>621</v>
      </c>
      <c r="AJ478" s="107" t="s">
        <v>621</v>
      </c>
      <c r="AK478" s="107" t="s">
        <v>621</v>
      </c>
      <c r="AL478" s="107" t="s">
        <v>621</v>
      </c>
      <c r="AM478" s="107" t="s">
        <v>621</v>
      </c>
      <c r="AN478" s="107" t="s">
        <v>621</v>
      </c>
      <c r="AO478" s="107" t="s">
        <v>621</v>
      </c>
      <c r="AP478" s="107" t="s">
        <v>622</v>
      </c>
      <c r="AQ478" s="107" t="s">
        <v>621</v>
      </c>
      <c r="AR478" s="107" t="s">
        <v>621</v>
      </c>
      <c r="AS478" s="107" t="s">
        <v>621</v>
      </c>
      <c r="AT478" s="107" t="s">
        <v>621</v>
      </c>
      <c r="AU478" s="107" t="s">
        <v>621</v>
      </c>
      <c r="AV478" s="107" t="s">
        <v>621</v>
      </c>
      <c r="AW478" s="107" t="s">
        <v>621</v>
      </c>
      <c r="AX478" s="107" t="s">
        <v>623</v>
      </c>
      <c r="AY478" s="107" t="s">
        <v>621</v>
      </c>
      <c r="AZ478" s="107" t="s">
        <v>621</v>
      </c>
      <c r="BA478" s="107" t="s">
        <v>621</v>
      </c>
      <c r="BC478" s="107">
        <f t="shared" si="42"/>
        <v>39</v>
      </c>
      <c r="BD478" s="107">
        <f t="shared" si="43"/>
        <v>5</v>
      </c>
      <c r="BE478" s="107">
        <f t="shared" si="44"/>
        <v>1</v>
      </c>
      <c r="BF478" s="107">
        <f t="shared" si="45"/>
        <v>5</v>
      </c>
      <c r="BG478" s="107">
        <f t="shared" si="46"/>
        <v>0</v>
      </c>
      <c r="BH478" s="107">
        <f t="shared" si="47"/>
        <v>45</v>
      </c>
    </row>
    <row r="479" spans="1:60" x14ac:dyDescent="0.25">
      <c r="A479" s="104">
        <v>1714</v>
      </c>
      <c r="B479" s="69" t="s">
        <v>482</v>
      </c>
      <c r="C479" s="69" t="s">
        <v>469</v>
      </c>
      <c r="D479" s="107" t="s">
        <v>621</v>
      </c>
      <c r="E479" s="107" t="s">
        <v>621</v>
      </c>
      <c r="F479" s="107" t="s">
        <v>621</v>
      </c>
      <c r="G479" s="107" t="s">
        <v>621</v>
      </c>
      <c r="H479" s="107" t="s">
        <v>621</v>
      </c>
      <c r="I479" s="107" t="s">
        <v>621</v>
      </c>
      <c r="J479" s="107" t="s">
        <v>622</v>
      </c>
      <c r="K479" s="107" t="s">
        <v>622</v>
      </c>
      <c r="L479" s="107" t="s">
        <v>622</v>
      </c>
      <c r="M479" s="107" t="s">
        <v>623</v>
      </c>
      <c r="N479" s="107" t="s">
        <v>622</v>
      </c>
      <c r="O479" s="107" t="s">
        <v>621</v>
      </c>
      <c r="P479" s="107" t="s">
        <v>622</v>
      </c>
      <c r="Q479" s="107" t="s">
        <v>621</v>
      </c>
      <c r="R479" s="107" t="s">
        <v>621</v>
      </c>
      <c r="S479" s="107" t="s">
        <v>623</v>
      </c>
      <c r="T479" s="107" t="s">
        <v>621</v>
      </c>
      <c r="U479" s="107" t="s">
        <v>621</v>
      </c>
      <c r="V479" s="107" t="s">
        <v>621</v>
      </c>
      <c r="W479" s="107" t="s">
        <v>621</v>
      </c>
      <c r="X479" s="107" t="s">
        <v>622</v>
      </c>
      <c r="Y479" s="107" t="s">
        <v>621</v>
      </c>
      <c r="Z479" s="107" t="s">
        <v>621</v>
      </c>
      <c r="AA479" s="107" t="s">
        <v>623</v>
      </c>
      <c r="AB479" s="107" t="s">
        <v>621</v>
      </c>
      <c r="AC479" s="107" t="s">
        <v>622</v>
      </c>
      <c r="AD479" s="107" t="s">
        <v>621</v>
      </c>
      <c r="AE479" s="107" t="s">
        <v>621</v>
      </c>
      <c r="AF479" s="107" t="s">
        <v>621</v>
      </c>
      <c r="AG479" s="107" t="s">
        <v>622</v>
      </c>
      <c r="AH479" s="107" t="s">
        <v>621</v>
      </c>
      <c r="AI479" s="107" t="s">
        <v>621</v>
      </c>
      <c r="AJ479" s="107" t="s">
        <v>621</v>
      </c>
      <c r="AK479" s="107" t="s">
        <v>621</v>
      </c>
      <c r="AL479" s="107" t="s">
        <v>621</v>
      </c>
      <c r="AM479" s="107" t="s">
        <v>621</v>
      </c>
      <c r="AN479" s="107" t="s">
        <v>621</v>
      </c>
      <c r="AO479" s="107" t="s">
        <v>622</v>
      </c>
      <c r="AP479" s="107" t="s">
        <v>621</v>
      </c>
      <c r="AQ479" s="107" t="s">
        <v>621</v>
      </c>
      <c r="AR479" s="107" t="s">
        <v>622</v>
      </c>
      <c r="AS479" s="107" t="s">
        <v>621</v>
      </c>
      <c r="AT479" s="107" t="s">
        <v>621</v>
      </c>
      <c r="AU479" s="107" t="s">
        <v>621</v>
      </c>
      <c r="AV479" s="107" t="s">
        <v>623</v>
      </c>
      <c r="AW479" s="107" t="s">
        <v>621</v>
      </c>
      <c r="AX479" s="107" t="s">
        <v>621</v>
      </c>
      <c r="AY479" s="107" t="s">
        <v>621</v>
      </c>
      <c r="AZ479" s="107" t="s">
        <v>621</v>
      </c>
      <c r="BA479" s="107" t="s">
        <v>621</v>
      </c>
      <c r="BC479" s="107">
        <f t="shared" si="42"/>
        <v>36</v>
      </c>
      <c r="BD479" s="107">
        <f t="shared" si="43"/>
        <v>10</v>
      </c>
      <c r="BE479" s="107">
        <f t="shared" si="44"/>
        <v>0</v>
      </c>
      <c r="BF479" s="107">
        <f t="shared" si="45"/>
        <v>4</v>
      </c>
      <c r="BG479" s="107">
        <f t="shared" si="46"/>
        <v>0</v>
      </c>
      <c r="BH479" s="107">
        <f t="shared" si="47"/>
        <v>46</v>
      </c>
    </row>
    <row r="480" spans="1:60" x14ac:dyDescent="0.25">
      <c r="A480" s="104">
        <v>1715</v>
      </c>
      <c r="B480" s="69" t="s">
        <v>483</v>
      </c>
      <c r="C480" s="69" t="s">
        <v>469</v>
      </c>
      <c r="D480" s="107" t="s">
        <v>621</v>
      </c>
      <c r="E480" s="107" t="s">
        <v>621</v>
      </c>
      <c r="F480" s="107" t="s">
        <v>621</v>
      </c>
      <c r="G480" s="107" t="s">
        <v>623</v>
      </c>
      <c r="H480" s="107" t="s">
        <v>621</v>
      </c>
      <c r="I480" s="107" t="s">
        <v>621</v>
      </c>
      <c r="J480" s="107" t="s">
        <v>621</v>
      </c>
      <c r="K480" s="107" t="s">
        <v>623</v>
      </c>
      <c r="L480" s="107" t="s">
        <v>622</v>
      </c>
      <c r="M480" s="107" t="s">
        <v>621</v>
      </c>
      <c r="N480" s="107" t="s">
        <v>621</v>
      </c>
      <c r="O480" s="107" t="s">
        <v>621</v>
      </c>
      <c r="P480" s="107" t="s">
        <v>623</v>
      </c>
      <c r="Q480" s="107" t="s">
        <v>621</v>
      </c>
      <c r="R480" s="107" t="s">
        <v>623</v>
      </c>
      <c r="S480" s="107" t="s">
        <v>621</v>
      </c>
      <c r="T480" s="107" t="s">
        <v>621</v>
      </c>
      <c r="U480" s="107" t="s">
        <v>621</v>
      </c>
      <c r="V480" s="107" t="s">
        <v>621</v>
      </c>
      <c r="W480" s="107" t="s">
        <v>621</v>
      </c>
      <c r="X480" s="107" t="s">
        <v>621</v>
      </c>
      <c r="Y480" s="107" t="s">
        <v>621</v>
      </c>
      <c r="Z480" s="107" t="s">
        <v>621</v>
      </c>
      <c r="AA480" s="107" t="s">
        <v>622</v>
      </c>
      <c r="AB480" s="107" t="s">
        <v>621</v>
      </c>
      <c r="AC480" s="107" t="s">
        <v>622</v>
      </c>
      <c r="AD480" s="107" t="s">
        <v>621</v>
      </c>
      <c r="AE480" s="107" t="s">
        <v>621</v>
      </c>
      <c r="AF480" s="107" t="s">
        <v>621</v>
      </c>
      <c r="AG480" s="107" t="s">
        <v>622</v>
      </c>
      <c r="AH480" s="107" t="s">
        <v>621</v>
      </c>
      <c r="AI480" s="107" t="s">
        <v>621</v>
      </c>
      <c r="AJ480" s="107" t="s">
        <v>621</v>
      </c>
      <c r="AK480" s="107" t="s">
        <v>621</v>
      </c>
      <c r="AL480" s="107" t="s">
        <v>621</v>
      </c>
      <c r="AM480" s="107" t="s">
        <v>621</v>
      </c>
      <c r="AN480" s="107" t="s">
        <v>622</v>
      </c>
      <c r="AO480" s="107" t="s">
        <v>623</v>
      </c>
      <c r="AP480" s="107" t="s">
        <v>621</v>
      </c>
      <c r="AQ480" s="107" t="s">
        <v>621</v>
      </c>
      <c r="AR480" s="107" t="s">
        <v>621</v>
      </c>
      <c r="AS480" s="107" t="s">
        <v>621</v>
      </c>
      <c r="AT480" s="107" t="s">
        <v>621</v>
      </c>
      <c r="AU480" s="107" t="s">
        <v>621</v>
      </c>
      <c r="AV480" s="107" t="s">
        <v>621</v>
      </c>
      <c r="AW480" s="107" t="s">
        <v>620</v>
      </c>
      <c r="AX480" s="107" t="s">
        <v>620</v>
      </c>
      <c r="AY480" s="107" t="s">
        <v>621</v>
      </c>
      <c r="AZ480" s="107" t="s">
        <v>621</v>
      </c>
      <c r="BA480" s="107" t="s">
        <v>621</v>
      </c>
      <c r="BC480" s="107">
        <f t="shared" si="42"/>
        <v>38</v>
      </c>
      <c r="BD480" s="107">
        <f t="shared" si="43"/>
        <v>5</v>
      </c>
      <c r="BE480" s="107">
        <f t="shared" si="44"/>
        <v>2</v>
      </c>
      <c r="BF480" s="107">
        <f t="shared" si="45"/>
        <v>5</v>
      </c>
      <c r="BG480" s="107">
        <f t="shared" si="46"/>
        <v>0</v>
      </c>
      <c r="BH480" s="107">
        <f t="shared" si="47"/>
        <v>45</v>
      </c>
    </row>
    <row r="481" spans="1:60" x14ac:dyDescent="0.25">
      <c r="A481" s="104">
        <v>1801</v>
      </c>
      <c r="B481" s="69" t="s">
        <v>484</v>
      </c>
      <c r="C481" s="69" t="s">
        <v>485</v>
      </c>
      <c r="D481" s="107" t="s">
        <v>621</v>
      </c>
      <c r="E481" s="107" t="s">
        <v>621</v>
      </c>
      <c r="F481" s="107" t="s">
        <v>621</v>
      </c>
      <c r="G481" s="107" t="s">
        <v>621</v>
      </c>
      <c r="H481" s="107" t="s">
        <v>621</v>
      </c>
      <c r="I481" s="107" t="s">
        <v>621</v>
      </c>
      <c r="J481" s="107" t="s">
        <v>622</v>
      </c>
      <c r="K481" s="107" t="s">
        <v>621</v>
      </c>
      <c r="L481" s="107" t="s">
        <v>622</v>
      </c>
      <c r="M481" s="107" t="s">
        <v>621</v>
      </c>
      <c r="N481" s="107" t="s">
        <v>622</v>
      </c>
      <c r="O481" s="107" t="s">
        <v>621</v>
      </c>
      <c r="P481" s="107" t="s">
        <v>621</v>
      </c>
      <c r="Q481" s="107" t="s">
        <v>621</v>
      </c>
      <c r="R481" s="107" t="s">
        <v>623</v>
      </c>
      <c r="S481" s="107" t="s">
        <v>621</v>
      </c>
      <c r="T481" s="107" t="s">
        <v>621</v>
      </c>
      <c r="U481" s="107" t="s">
        <v>621</v>
      </c>
      <c r="V481" s="107" t="s">
        <v>621</v>
      </c>
      <c r="W481" s="107" t="s">
        <v>621</v>
      </c>
      <c r="X481" s="107" t="s">
        <v>621</v>
      </c>
      <c r="Y481" s="107" t="s">
        <v>620</v>
      </c>
      <c r="Z481" s="107" t="s">
        <v>621</v>
      </c>
      <c r="AA481" s="107" t="s">
        <v>622</v>
      </c>
      <c r="AB481" s="107" t="s">
        <v>621</v>
      </c>
      <c r="AC481" s="107" t="s">
        <v>622</v>
      </c>
      <c r="AD481" s="107" t="s">
        <v>621</v>
      </c>
      <c r="AE481" s="107" t="s">
        <v>621</v>
      </c>
      <c r="AF481" s="107" t="s">
        <v>623</v>
      </c>
      <c r="AG481" s="107" t="s">
        <v>622</v>
      </c>
      <c r="AH481" s="107" t="s">
        <v>621</v>
      </c>
      <c r="AI481" s="107" t="s">
        <v>621</v>
      </c>
      <c r="AJ481" s="107" t="s">
        <v>621</v>
      </c>
      <c r="AK481" s="107" t="s">
        <v>621</v>
      </c>
      <c r="AL481" s="107" t="s">
        <v>621</v>
      </c>
      <c r="AM481" s="107" t="s">
        <v>621</v>
      </c>
      <c r="AN481" s="107" t="s">
        <v>621</v>
      </c>
      <c r="AO481" s="107" t="s">
        <v>623</v>
      </c>
      <c r="AP481" s="107" t="s">
        <v>621</v>
      </c>
      <c r="AQ481" s="107" t="s">
        <v>621</v>
      </c>
      <c r="AR481" s="107" t="s">
        <v>621</v>
      </c>
      <c r="AS481" s="107" t="s">
        <v>621</v>
      </c>
      <c r="AT481" s="107" t="s">
        <v>621</v>
      </c>
      <c r="AU481" s="107" t="s">
        <v>621</v>
      </c>
      <c r="AV481" s="107" t="s">
        <v>621</v>
      </c>
      <c r="AW481" s="107" t="s">
        <v>623</v>
      </c>
      <c r="AX481" s="107" t="s">
        <v>621</v>
      </c>
      <c r="AY481" s="107" t="s">
        <v>623</v>
      </c>
      <c r="AZ481" s="107" t="s">
        <v>621</v>
      </c>
      <c r="BA481" s="107" t="s">
        <v>621</v>
      </c>
      <c r="BC481" s="107">
        <f t="shared" si="42"/>
        <v>38</v>
      </c>
      <c r="BD481" s="107">
        <f t="shared" si="43"/>
        <v>6</v>
      </c>
      <c r="BE481" s="107">
        <f t="shared" si="44"/>
        <v>1</v>
      </c>
      <c r="BF481" s="107">
        <f t="shared" si="45"/>
        <v>5</v>
      </c>
      <c r="BG481" s="107">
        <f t="shared" si="46"/>
        <v>0</v>
      </c>
      <c r="BH481" s="107">
        <f t="shared" si="47"/>
        <v>45</v>
      </c>
    </row>
    <row r="482" spans="1:60" x14ac:dyDescent="0.25">
      <c r="A482" s="104">
        <v>1802</v>
      </c>
      <c r="B482" s="69" t="s">
        <v>486</v>
      </c>
      <c r="C482" s="69" t="s">
        <v>485</v>
      </c>
      <c r="D482" s="107" t="s">
        <v>621</v>
      </c>
      <c r="E482" s="107" t="s">
        <v>621</v>
      </c>
      <c r="F482" s="107" t="s">
        <v>621</v>
      </c>
      <c r="G482" s="107" t="s">
        <v>623</v>
      </c>
      <c r="H482" s="107" t="s">
        <v>621</v>
      </c>
      <c r="I482" s="107" t="s">
        <v>621</v>
      </c>
      <c r="J482" s="107" t="s">
        <v>621</v>
      </c>
      <c r="K482" s="107" t="s">
        <v>621</v>
      </c>
      <c r="L482" s="107" t="s">
        <v>622</v>
      </c>
      <c r="M482" s="107" t="s">
        <v>621</v>
      </c>
      <c r="N482" s="107" t="s">
        <v>620</v>
      </c>
      <c r="O482" s="107" t="s">
        <v>621</v>
      </c>
      <c r="P482" s="107" t="s">
        <v>622</v>
      </c>
      <c r="Q482" s="107" t="s">
        <v>621</v>
      </c>
      <c r="R482" s="107" t="s">
        <v>621</v>
      </c>
      <c r="S482" s="107" t="s">
        <v>621</v>
      </c>
      <c r="T482" s="107" t="s">
        <v>621</v>
      </c>
      <c r="U482" s="107" t="s">
        <v>623</v>
      </c>
      <c r="V482" s="107" t="s">
        <v>621</v>
      </c>
      <c r="W482" s="107" t="s">
        <v>621</v>
      </c>
      <c r="X482" s="107" t="s">
        <v>621</v>
      </c>
      <c r="Y482" s="107" t="s">
        <v>621</v>
      </c>
      <c r="Z482" s="107" t="s">
        <v>621</v>
      </c>
      <c r="AA482" s="107" t="s">
        <v>622</v>
      </c>
      <c r="AB482" s="107" t="s">
        <v>621</v>
      </c>
      <c r="AC482" s="107" t="s">
        <v>622</v>
      </c>
      <c r="AD482" s="107" t="s">
        <v>621</v>
      </c>
      <c r="AE482" s="107" t="s">
        <v>621</v>
      </c>
      <c r="AF482" s="107" t="s">
        <v>621</v>
      </c>
      <c r="AG482" s="107" t="s">
        <v>622</v>
      </c>
      <c r="AH482" s="107" t="s">
        <v>620</v>
      </c>
      <c r="AI482" s="107" t="s">
        <v>621</v>
      </c>
      <c r="AJ482" s="107" t="s">
        <v>621</v>
      </c>
      <c r="AK482" s="107" t="s">
        <v>621</v>
      </c>
      <c r="AL482" s="107" t="s">
        <v>623</v>
      </c>
      <c r="AM482" s="107" t="s">
        <v>621</v>
      </c>
      <c r="AN482" s="107" t="s">
        <v>622</v>
      </c>
      <c r="AO482" s="107" t="s">
        <v>622</v>
      </c>
      <c r="AP482" s="107" t="s">
        <v>620</v>
      </c>
      <c r="AQ482" s="107" t="s">
        <v>623</v>
      </c>
      <c r="AR482" s="107" t="s">
        <v>621</v>
      </c>
      <c r="AS482" s="107" t="s">
        <v>621</v>
      </c>
      <c r="AT482" s="107" t="s">
        <v>621</v>
      </c>
      <c r="AU482" s="107" t="s">
        <v>621</v>
      </c>
      <c r="AV482" s="107" t="s">
        <v>621</v>
      </c>
      <c r="AW482" s="107" t="s">
        <v>623</v>
      </c>
      <c r="AX482" s="107" t="s">
        <v>622</v>
      </c>
      <c r="AY482" s="107" t="s">
        <v>621</v>
      </c>
      <c r="AZ482" s="107" t="s">
        <v>623</v>
      </c>
      <c r="BA482" s="107" t="s">
        <v>621</v>
      </c>
      <c r="BC482" s="107">
        <f t="shared" si="42"/>
        <v>33</v>
      </c>
      <c r="BD482" s="107">
        <f t="shared" si="43"/>
        <v>8</v>
      </c>
      <c r="BE482" s="107">
        <f t="shared" si="44"/>
        <v>3</v>
      </c>
      <c r="BF482" s="107">
        <f t="shared" si="45"/>
        <v>6</v>
      </c>
      <c r="BG482" s="107">
        <f t="shared" si="46"/>
        <v>0</v>
      </c>
      <c r="BH482" s="107">
        <f t="shared" si="47"/>
        <v>44</v>
      </c>
    </row>
    <row r="483" spans="1:60" x14ac:dyDescent="0.25">
      <c r="A483" s="104">
        <v>1803</v>
      </c>
      <c r="B483" s="69" t="s">
        <v>487</v>
      </c>
      <c r="C483" s="69" t="s">
        <v>485</v>
      </c>
      <c r="D483" s="107" t="s">
        <v>621</v>
      </c>
      <c r="E483" s="107" t="s">
        <v>621</v>
      </c>
      <c r="F483" s="107" t="s">
        <v>621</v>
      </c>
      <c r="G483" s="107" t="s">
        <v>623</v>
      </c>
      <c r="H483" s="107" t="s">
        <v>621</v>
      </c>
      <c r="I483" s="107" t="s">
        <v>621</v>
      </c>
      <c r="J483" s="107" t="s">
        <v>621</v>
      </c>
      <c r="K483" s="107" t="s">
        <v>623</v>
      </c>
      <c r="L483" s="107" t="s">
        <v>622</v>
      </c>
      <c r="M483" s="107" t="s">
        <v>621</v>
      </c>
      <c r="N483" s="107" t="s">
        <v>622</v>
      </c>
      <c r="O483" s="107" t="s">
        <v>621</v>
      </c>
      <c r="P483" s="107" t="s">
        <v>621</v>
      </c>
      <c r="Q483" s="107" t="s">
        <v>621</v>
      </c>
      <c r="R483" s="107" t="s">
        <v>621</v>
      </c>
      <c r="S483" s="107" t="s">
        <v>621</v>
      </c>
      <c r="T483" s="107" t="s">
        <v>621</v>
      </c>
      <c r="U483" s="107" t="s">
        <v>621</v>
      </c>
      <c r="V483" s="107" t="s">
        <v>621</v>
      </c>
      <c r="W483" s="107" t="s">
        <v>621</v>
      </c>
      <c r="X483" s="107" t="s">
        <v>621</v>
      </c>
      <c r="Y483" s="107" t="s">
        <v>621</v>
      </c>
      <c r="Z483" s="107" t="s">
        <v>621</v>
      </c>
      <c r="AA483" s="107" t="s">
        <v>622</v>
      </c>
      <c r="AB483" s="107" t="s">
        <v>623</v>
      </c>
      <c r="AC483" s="107" t="s">
        <v>621</v>
      </c>
      <c r="AD483" s="107" t="s">
        <v>621</v>
      </c>
      <c r="AE483" s="107" t="s">
        <v>621</v>
      </c>
      <c r="AF483" s="107" t="s">
        <v>621</v>
      </c>
      <c r="AG483" s="107" t="s">
        <v>622</v>
      </c>
      <c r="AH483" s="107" t="s">
        <v>621</v>
      </c>
      <c r="AI483" s="107" t="s">
        <v>621</v>
      </c>
      <c r="AJ483" s="107" t="s">
        <v>623</v>
      </c>
      <c r="AK483" s="107" t="s">
        <v>621</v>
      </c>
      <c r="AL483" s="107" t="s">
        <v>621</v>
      </c>
      <c r="AM483" s="107" t="s">
        <v>621</v>
      </c>
      <c r="AN483" s="107" t="s">
        <v>622</v>
      </c>
      <c r="AO483" s="107" t="s">
        <v>622</v>
      </c>
      <c r="AP483" s="107" t="s">
        <v>623</v>
      </c>
      <c r="AQ483" s="107" t="s">
        <v>621</v>
      </c>
      <c r="AR483" s="107" t="s">
        <v>621</v>
      </c>
      <c r="AS483" s="107" t="s">
        <v>621</v>
      </c>
      <c r="AT483" s="107" t="s">
        <v>621</v>
      </c>
      <c r="AU483" s="107" t="s">
        <v>621</v>
      </c>
      <c r="AV483" s="107" t="s">
        <v>621</v>
      </c>
      <c r="AW483" s="107" t="s">
        <v>621</v>
      </c>
      <c r="AX483" s="107" t="s">
        <v>622</v>
      </c>
      <c r="AY483" s="107" t="s">
        <v>621</v>
      </c>
      <c r="AZ483" s="107" t="s">
        <v>621</v>
      </c>
      <c r="BA483" s="107" t="s">
        <v>621</v>
      </c>
      <c r="BC483" s="107">
        <f t="shared" si="42"/>
        <v>38</v>
      </c>
      <c r="BD483" s="107">
        <f t="shared" si="43"/>
        <v>7</v>
      </c>
      <c r="BE483" s="107">
        <f t="shared" si="44"/>
        <v>0</v>
      </c>
      <c r="BF483" s="107">
        <f t="shared" si="45"/>
        <v>5</v>
      </c>
      <c r="BG483" s="107">
        <f t="shared" si="46"/>
        <v>0</v>
      </c>
      <c r="BH483" s="107">
        <f t="shared" si="47"/>
        <v>45</v>
      </c>
    </row>
    <row r="484" spans="1:60" x14ac:dyDescent="0.25">
      <c r="A484" s="104">
        <v>1804</v>
      </c>
      <c r="B484" s="69" t="s">
        <v>488</v>
      </c>
      <c r="C484" s="69" t="s">
        <v>485</v>
      </c>
      <c r="D484" s="107" t="s">
        <v>621</v>
      </c>
      <c r="E484" s="107" t="s">
        <v>621</v>
      </c>
      <c r="F484" s="107" t="s">
        <v>621</v>
      </c>
      <c r="G484" s="107" t="s">
        <v>623</v>
      </c>
      <c r="H484" s="107" t="s">
        <v>621</v>
      </c>
      <c r="I484" s="107" t="s">
        <v>623</v>
      </c>
      <c r="J484" s="107" t="s">
        <v>621</v>
      </c>
      <c r="K484" s="107" t="s">
        <v>621</v>
      </c>
      <c r="L484" s="107" t="s">
        <v>622</v>
      </c>
      <c r="M484" s="107" t="s">
        <v>621</v>
      </c>
      <c r="N484" s="107" t="s">
        <v>622</v>
      </c>
      <c r="O484" s="107" t="s">
        <v>621</v>
      </c>
      <c r="P484" s="107" t="s">
        <v>621</v>
      </c>
      <c r="Q484" s="107" t="s">
        <v>621</v>
      </c>
      <c r="R484" s="107" t="s">
        <v>623</v>
      </c>
      <c r="S484" s="107" t="s">
        <v>623</v>
      </c>
      <c r="T484" s="107" t="s">
        <v>621</v>
      </c>
      <c r="U484" s="107" t="s">
        <v>621</v>
      </c>
      <c r="V484" s="107" t="s">
        <v>621</v>
      </c>
      <c r="W484" s="107" t="s">
        <v>621</v>
      </c>
      <c r="X484" s="107" t="s">
        <v>621</v>
      </c>
      <c r="Y484" s="107" t="s">
        <v>620</v>
      </c>
      <c r="Z484" s="107" t="s">
        <v>621</v>
      </c>
      <c r="AA484" s="107" t="s">
        <v>622</v>
      </c>
      <c r="AB484" s="107" t="s">
        <v>621</v>
      </c>
      <c r="AC484" s="107" t="s">
        <v>622</v>
      </c>
      <c r="AD484" s="107" t="s">
        <v>621</v>
      </c>
      <c r="AE484" s="107" t="s">
        <v>623</v>
      </c>
      <c r="AF484" s="107" t="s">
        <v>621</v>
      </c>
      <c r="AG484" s="107" t="s">
        <v>622</v>
      </c>
      <c r="AH484" s="107" t="s">
        <v>621</v>
      </c>
      <c r="AI484" s="107" t="s">
        <v>621</v>
      </c>
      <c r="AJ484" s="107" t="s">
        <v>621</v>
      </c>
      <c r="AK484" s="107" t="s">
        <v>623</v>
      </c>
      <c r="AL484" s="107" t="s">
        <v>621</v>
      </c>
      <c r="AM484" s="107" t="s">
        <v>621</v>
      </c>
      <c r="AN484" s="107" t="s">
        <v>622</v>
      </c>
      <c r="AO484" s="107" t="s">
        <v>622</v>
      </c>
      <c r="AP484" s="107" t="s">
        <v>623</v>
      </c>
      <c r="AQ484" s="107" t="s">
        <v>621</v>
      </c>
      <c r="AR484" s="107" t="s">
        <v>621</v>
      </c>
      <c r="AS484" s="107" t="s">
        <v>621</v>
      </c>
      <c r="AT484" s="107" t="s">
        <v>621</v>
      </c>
      <c r="AU484" s="107" t="s">
        <v>623</v>
      </c>
      <c r="AV484" s="107" t="s">
        <v>621</v>
      </c>
      <c r="AW484" s="107" t="s">
        <v>623</v>
      </c>
      <c r="AX484" s="107" t="s">
        <v>621</v>
      </c>
      <c r="AY484" s="107" t="s">
        <v>621</v>
      </c>
      <c r="AZ484" s="107" t="s">
        <v>621</v>
      </c>
      <c r="BA484" s="107" t="s">
        <v>621</v>
      </c>
      <c r="BC484" s="107">
        <f t="shared" si="42"/>
        <v>33</v>
      </c>
      <c r="BD484" s="107">
        <f t="shared" si="43"/>
        <v>7</v>
      </c>
      <c r="BE484" s="107">
        <f t="shared" si="44"/>
        <v>1</v>
      </c>
      <c r="BF484" s="107">
        <f t="shared" si="45"/>
        <v>9</v>
      </c>
      <c r="BG484" s="107">
        <f t="shared" si="46"/>
        <v>0</v>
      </c>
      <c r="BH484" s="107">
        <f t="shared" si="47"/>
        <v>41</v>
      </c>
    </row>
    <row r="485" spans="1:60" x14ac:dyDescent="0.25">
      <c r="A485" s="104">
        <v>1805</v>
      </c>
      <c r="B485" s="69" t="s">
        <v>489</v>
      </c>
      <c r="C485" s="69" t="s">
        <v>485</v>
      </c>
      <c r="D485" s="107" t="s">
        <v>621</v>
      </c>
      <c r="E485" s="107" t="s">
        <v>621</v>
      </c>
      <c r="F485" s="107" t="s">
        <v>621</v>
      </c>
      <c r="G485" s="107" t="s">
        <v>621</v>
      </c>
      <c r="H485" s="107" t="s">
        <v>621</v>
      </c>
      <c r="I485" s="107" t="s">
        <v>623</v>
      </c>
      <c r="J485" s="107" t="s">
        <v>621</v>
      </c>
      <c r="K485" s="107" t="s">
        <v>622</v>
      </c>
      <c r="L485" s="107" t="s">
        <v>622</v>
      </c>
      <c r="M485" s="107" t="s">
        <v>621</v>
      </c>
      <c r="N485" s="107" t="s">
        <v>622</v>
      </c>
      <c r="O485" s="107" t="s">
        <v>621</v>
      </c>
      <c r="P485" s="107" t="s">
        <v>621</v>
      </c>
      <c r="Q485" s="107" t="s">
        <v>621</v>
      </c>
      <c r="R485" s="107" t="s">
        <v>621</v>
      </c>
      <c r="S485" s="107" t="s">
        <v>621</v>
      </c>
      <c r="T485" s="107" t="s">
        <v>621</v>
      </c>
      <c r="U485" s="107" t="s">
        <v>621</v>
      </c>
      <c r="V485" s="107" t="s">
        <v>621</v>
      </c>
      <c r="W485" s="107" t="s">
        <v>621</v>
      </c>
      <c r="X485" s="107" t="s">
        <v>621</v>
      </c>
      <c r="Y485" s="107" t="s">
        <v>621</v>
      </c>
      <c r="Z485" s="107" t="s">
        <v>621</v>
      </c>
      <c r="AA485" s="107" t="s">
        <v>622</v>
      </c>
      <c r="AB485" s="107" t="s">
        <v>621</v>
      </c>
      <c r="AC485" s="107" t="s">
        <v>622</v>
      </c>
      <c r="AD485" s="107" t="s">
        <v>621</v>
      </c>
      <c r="AE485" s="107" t="s">
        <v>621</v>
      </c>
      <c r="AF485" s="107" t="s">
        <v>621</v>
      </c>
      <c r="AG485" s="107" t="s">
        <v>622</v>
      </c>
      <c r="AH485" s="107" t="s">
        <v>621</v>
      </c>
      <c r="AI485" s="107" t="s">
        <v>621</v>
      </c>
      <c r="AJ485" s="107" t="s">
        <v>621</v>
      </c>
      <c r="AK485" s="107" t="s">
        <v>621</v>
      </c>
      <c r="AL485" s="107" t="s">
        <v>623</v>
      </c>
      <c r="AM485" s="107" t="s">
        <v>621</v>
      </c>
      <c r="AN485" s="107" t="s">
        <v>622</v>
      </c>
      <c r="AO485" s="107" t="s">
        <v>622</v>
      </c>
      <c r="AP485" s="107" t="s">
        <v>623</v>
      </c>
      <c r="AQ485" s="107" t="s">
        <v>621</v>
      </c>
      <c r="AR485" s="107" t="s">
        <v>621</v>
      </c>
      <c r="AS485" s="107" t="s">
        <v>621</v>
      </c>
      <c r="AT485" s="107" t="s">
        <v>621</v>
      </c>
      <c r="AU485" s="107" t="s">
        <v>621</v>
      </c>
      <c r="AV485" s="107" t="s">
        <v>623</v>
      </c>
      <c r="AW485" s="107" t="s">
        <v>620</v>
      </c>
      <c r="AX485" s="107" t="s">
        <v>620</v>
      </c>
      <c r="AY485" s="107" t="s">
        <v>621</v>
      </c>
      <c r="AZ485" s="107" t="s">
        <v>621</v>
      </c>
      <c r="BA485" s="107" t="s">
        <v>621</v>
      </c>
      <c r="BC485" s="107">
        <f t="shared" si="42"/>
        <v>36</v>
      </c>
      <c r="BD485" s="107">
        <f t="shared" si="43"/>
        <v>8</v>
      </c>
      <c r="BE485" s="107">
        <f t="shared" si="44"/>
        <v>2</v>
      </c>
      <c r="BF485" s="107">
        <f t="shared" si="45"/>
        <v>4</v>
      </c>
      <c r="BG485" s="107">
        <f t="shared" si="46"/>
        <v>0</v>
      </c>
      <c r="BH485" s="107">
        <f t="shared" si="47"/>
        <v>46</v>
      </c>
    </row>
    <row r="486" spans="1:60" x14ac:dyDescent="0.25">
      <c r="A486" s="104">
        <v>1806</v>
      </c>
      <c r="B486" s="69" t="s">
        <v>490</v>
      </c>
      <c r="C486" s="69" t="s">
        <v>485</v>
      </c>
      <c r="D486" s="107" t="s">
        <v>621</v>
      </c>
      <c r="E486" s="107" t="s">
        <v>621</v>
      </c>
      <c r="F486" s="107" t="s">
        <v>621</v>
      </c>
      <c r="G486" s="107" t="s">
        <v>621</v>
      </c>
      <c r="H486" s="107" t="s">
        <v>621</v>
      </c>
      <c r="I486" s="107" t="s">
        <v>621</v>
      </c>
      <c r="J486" s="107" t="s">
        <v>621</v>
      </c>
      <c r="K486" s="107" t="s">
        <v>623</v>
      </c>
      <c r="L486" s="107" t="s">
        <v>621</v>
      </c>
      <c r="M486" s="107" t="s">
        <v>621</v>
      </c>
      <c r="N486" s="107" t="s">
        <v>622</v>
      </c>
      <c r="O486" s="107" t="s">
        <v>623</v>
      </c>
      <c r="P486" s="107" t="s">
        <v>621</v>
      </c>
      <c r="Q486" s="107" t="s">
        <v>623</v>
      </c>
      <c r="R486" s="107" t="s">
        <v>621</v>
      </c>
      <c r="S486" s="107" t="s">
        <v>621</v>
      </c>
      <c r="T486" s="107" t="s">
        <v>621</v>
      </c>
      <c r="U486" s="107" t="s">
        <v>621</v>
      </c>
      <c r="V486" s="107" t="s">
        <v>621</v>
      </c>
      <c r="W486" s="107" t="s">
        <v>621</v>
      </c>
      <c r="X486" s="107" t="s">
        <v>621</v>
      </c>
      <c r="Y486" s="107" t="s">
        <v>620</v>
      </c>
      <c r="Z486" s="107" t="s">
        <v>623</v>
      </c>
      <c r="AA486" s="107" t="s">
        <v>621</v>
      </c>
      <c r="AB486" s="107" t="s">
        <v>621</v>
      </c>
      <c r="AC486" s="107" t="s">
        <v>622</v>
      </c>
      <c r="AD486" s="107" t="s">
        <v>621</v>
      </c>
      <c r="AE486" s="107" t="s">
        <v>621</v>
      </c>
      <c r="AF486" s="107" t="s">
        <v>621</v>
      </c>
      <c r="AG486" s="107" t="s">
        <v>622</v>
      </c>
      <c r="AH486" s="107" t="s">
        <v>621</v>
      </c>
      <c r="AI486" s="107" t="s">
        <v>621</v>
      </c>
      <c r="AJ486" s="107" t="s">
        <v>621</v>
      </c>
      <c r="AK486" s="107" t="s">
        <v>621</v>
      </c>
      <c r="AL486" s="107" t="s">
        <v>623</v>
      </c>
      <c r="AM486" s="107" t="s">
        <v>621</v>
      </c>
      <c r="AN486" s="107" t="s">
        <v>623</v>
      </c>
      <c r="AO486" s="107" t="s">
        <v>621</v>
      </c>
      <c r="AP486" s="107" t="s">
        <v>622</v>
      </c>
      <c r="AQ486" s="107" t="s">
        <v>621</v>
      </c>
      <c r="AR486" s="107" t="s">
        <v>621</v>
      </c>
      <c r="AS486" s="107" t="s">
        <v>621</v>
      </c>
      <c r="AT486" s="107" t="s">
        <v>621</v>
      </c>
      <c r="AU486" s="107" t="s">
        <v>621</v>
      </c>
      <c r="AV486" s="107" t="s">
        <v>621</v>
      </c>
      <c r="AW486" s="107" t="s">
        <v>623</v>
      </c>
      <c r="AX486" s="107" t="s">
        <v>622</v>
      </c>
      <c r="AY486" s="107" t="s">
        <v>621</v>
      </c>
      <c r="AZ486" s="107" t="s">
        <v>621</v>
      </c>
      <c r="BA486" s="107" t="s">
        <v>620</v>
      </c>
      <c r="BC486" s="107">
        <f t="shared" si="42"/>
        <v>36</v>
      </c>
      <c r="BD486" s="107">
        <f t="shared" si="43"/>
        <v>5</v>
      </c>
      <c r="BE486" s="107">
        <f t="shared" si="44"/>
        <v>2</v>
      </c>
      <c r="BF486" s="107">
        <f t="shared" si="45"/>
        <v>7</v>
      </c>
      <c r="BG486" s="107">
        <f t="shared" si="46"/>
        <v>0</v>
      </c>
      <c r="BH486" s="107">
        <f t="shared" si="47"/>
        <v>43</v>
      </c>
    </row>
    <row r="487" spans="1:60" x14ac:dyDescent="0.25">
      <c r="A487" s="104">
        <v>1807</v>
      </c>
      <c r="B487" s="69" t="s">
        <v>491</v>
      </c>
      <c r="C487" s="69" t="s">
        <v>485</v>
      </c>
      <c r="D487" s="107" t="s">
        <v>621</v>
      </c>
      <c r="E487" s="107" t="s">
        <v>621</v>
      </c>
      <c r="F487" s="107" t="s">
        <v>621</v>
      </c>
      <c r="G487" s="107" t="s">
        <v>621</v>
      </c>
      <c r="H487" s="107" t="s">
        <v>623</v>
      </c>
      <c r="I487" s="107" t="s">
        <v>621</v>
      </c>
      <c r="J487" s="107" t="s">
        <v>621</v>
      </c>
      <c r="K487" s="107" t="s">
        <v>622</v>
      </c>
      <c r="L487" s="107" t="s">
        <v>622</v>
      </c>
      <c r="M487" s="107" t="s">
        <v>621</v>
      </c>
      <c r="N487" s="107" t="s">
        <v>622</v>
      </c>
      <c r="O487" s="107" t="s">
        <v>621</v>
      </c>
      <c r="P487" s="107" t="s">
        <v>621</v>
      </c>
      <c r="Q487" s="107" t="s">
        <v>621</v>
      </c>
      <c r="R487" s="107" t="s">
        <v>623</v>
      </c>
      <c r="S487" s="107" t="s">
        <v>621</v>
      </c>
      <c r="T487" s="107" t="s">
        <v>621</v>
      </c>
      <c r="U487" s="107" t="s">
        <v>621</v>
      </c>
      <c r="V487" s="107" t="s">
        <v>621</v>
      </c>
      <c r="W487" s="107" t="s">
        <v>621</v>
      </c>
      <c r="X487" s="107" t="s">
        <v>621</v>
      </c>
      <c r="Y487" s="107" t="s">
        <v>621</v>
      </c>
      <c r="Z487" s="107" t="s">
        <v>623</v>
      </c>
      <c r="AA487" s="107" t="s">
        <v>621</v>
      </c>
      <c r="AB487" s="107" t="s">
        <v>621</v>
      </c>
      <c r="AC487" s="107" t="s">
        <v>622</v>
      </c>
      <c r="AD487" s="107" t="s">
        <v>621</v>
      </c>
      <c r="AE487" s="107" t="s">
        <v>623</v>
      </c>
      <c r="AF487" s="107" t="s">
        <v>621</v>
      </c>
      <c r="AG487" s="107" t="s">
        <v>622</v>
      </c>
      <c r="AH487" s="107" t="s">
        <v>621</v>
      </c>
      <c r="AI487" s="107" t="s">
        <v>621</v>
      </c>
      <c r="AJ487" s="107" t="s">
        <v>623</v>
      </c>
      <c r="AK487" s="107" t="s">
        <v>623</v>
      </c>
      <c r="AL487" s="107" t="s">
        <v>621</v>
      </c>
      <c r="AM487" s="107" t="s">
        <v>621</v>
      </c>
      <c r="AN487" s="107" t="s">
        <v>622</v>
      </c>
      <c r="AO487" s="107" t="s">
        <v>622</v>
      </c>
      <c r="AP487" s="107" t="s">
        <v>622</v>
      </c>
      <c r="AQ487" s="107" t="s">
        <v>621</v>
      </c>
      <c r="AR487" s="107" t="s">
        <v>621</v>
      </c>
      <c r="AS487" s="107" t="s">
        <v>621</v>
      </c>
      <c r="AT487" s="107" t="s">
        <v>621</v>
      </c>
      <c r="AU487" s="107" t="s">
        <v>621</v>
      </c>
      <c r="AV487" s="107" t="s">
        <v>621</v>
      </c>
      <c r="AW487" s="107" t="s">
        <v>623</v>
      </c>
      <c r="AX487" s="107" t="s">
        <v>622</v>
      </c>
      <c r="AY487" s="107" t="s">
        <v>623</v>
      </c>
      <c r="AZ487" s="107" t="s">
        <v>621</v>
      </c>
      <c r="BA487" s="107" t="s">
        <v>621</v>
      </c>
      <c r="BC487" s="107">
        <f t="shared" si="42"/>
        <v>33</v>
      </c>
      <c r="BD487" s="107">
        <f t="shared" si="43"/>
        <v>9</v>
      </c>
      <c r="BE487" s="107">
        <f t="shared" si="44"/>
        <v>0</v>
      </c>
      <c r="BF487" s="107">
        <f t="shared" si="45"/>
        <v>8</v>
      </c>
      <c r="BG487" s="107">
        <f t="shared" si="46"/>
        <v>0</v>
      </c>
      <c r="BH487" s="107">
        <f t="shared" si="47"/>
        <v>42</v>
      </c>
    </row>
    <row r="488" spans="1:60" x14ac:dyDescent="0.25">
      <c r="A488" s="104">
        <v>1808</v>
      </c>
      <c r="B488" s="69" t="s">
        <v>232</v>
      </c>
      <c r="C488" s="69" t="s">
        <v>485</v>
      </c>
      <c r="D488" s="107" t="s">
        <v>621</v>
      </c>
      <c r="E488" s="107" t="s">
        <v>621</v>
      </c>
      <c r="F488" s="107" t="s">
        <v>621</v>
      </c>
      <c r="G488" s="107" t="s">
        <v>621</v>
      </c>
      <c r="H488" s="107" t="s">
        <v>621</v>
      </c>
      <c r="I488" s="107" t="s">
        <v>621</v>
      </c>
      <c r="J488" s="107" t="s">
        <v>621</v>
      </c>
      <c r="K488" s="107" t="s">
        <v>621</v>
      </c>
      <c r="L488" s="107" t="s">
        <v>622</v>
      </c>
      <c r="M488" s="107" t="s">
        <v>621</v>
      </c>
      <c r="N488" s="107" t="s">
        <v>621</v>
      </c>
      <c r="O488" s="107" t="s">
        <v>621</v>
      </c>
      <c r="P488" s="107" t="s">
        <v>622</v>
      </c>
      <c r="Q488" s="107" t="s">
        <v>621</v>
      </c>
      <c r="R488" s="107" t="s">
        <v>621</v>
      </c>
      <c r="S488" s="107" t="s">
        <v>621</v>
      </c>
      <c r="T488" s="107" t="s">
        <v>621</v>
      </c>
      <c r="U488" s="107" t="s">
        <v>621</v>
      </c>
      <c r="V488" s="107" t="s">
        <v>621</v>
      </c>
      <c r="W488" s="107" t="s">
        <v>621</v>
      </c>
      <c r="X488" s="107" t="s">
        <v>621</v>
      </c>
      <c r="Y488" s="107" t="s">
        <v>621</v>
      </c>
      <c r="Z488" s="107" t="s">
        <v>623</v>
      </c>
      <c r="AA488" s="107" t="s">
        <v>621</v>
      </c>
      <c r="AB488" s="107" t="s">
        <v>621</v>
      </c>
      <c r="AC488" s="107" t="s">
        <v>622</v>
      </c>
      <c r="AD488" s="107" t="s">
        <v>620</v>
      </c>
      <c r="AE488" s="107" t="s">
        <v>621</v>
      </c>
      <c r="AF488" s="107" t="s">
        <v>621</v>
      </c>
      <c r="AG488" s="107" t="s">
        <v>622</v>
      </c>
      <c r="AH488" s="107" t="s">
        <v>621</v>
      </c>
      <c r="AI488" s="107" t="s">
        <v>621</v>
      </c>
      <c r="AJ488" s="107" t="s">
        <v>623</v>
      </c>
      <c r="AK488" s="107" t="s">
        <v>623</v>
      </c>
      <c r="AL488" s="107" t="s">
        <v>623</v>
      </c>
      <c r="AM488" s="107" t="s">
        <v>621</v>
      </c>
      <c r="AN488" s="107" t="s">
        <v>623</v>
      </c>
      <c r="AO488" s="107" t="s">
        <v>622</v>
      </c>
      <c r="AP488" s="107" t="s">
        <v>621</v>
      </c>
      <c r="AQ488" s="107" t="s">
        <v>621</v>
      </c>
      <c r="AR488" s="107" t="s">
        <v>621</v>
      </c>
      <c r="AS488" s="107" t="s">
        <v>621</v>
      </c>
      <c r="AT488" s="107" t="s">
        <v>621</v>
      </c>
      <c r="AU488" s="107" t="s">
        <v>623</v>
      </c>
      <c r="AV488" s="107" t="s">
        <v>621</v>
      </c>
      <c r="AW488" s="107" t="s">
        <v>623</v>
      </c>
      <c r="AX488" s="107" t="s">
        <v>622</v>
      </c>
      <c r="AY488" s="107" t="s">
        <v>621</v>
      </c>
      <c r="AZ488" s="107" t="s">
        <v>621</v>
      </c>
      <c r="BA488" s="107" t="s">
        <v>621</v>
      </c>
      <c r="BC488" s="107">
        <f t="shared" si="42"/>
        <v>36</v>
      </c>
      <c r="BD488" s="107">
        <f t="shared" si="43"/>
        <v>6</v>
      </c>
      <c r="BE488" s="107">
        <f t="shared" si="44"/>
        <v>1</v>
      </c>
      <c r="BF488" s="107">
        <f t="shared" si="45"/>
        <v>7</v>
      </c>
      <c r="BG488" s="107">
        <f t="shared" si="46"/>
        <v>0</v>
      </c>
      <c r="BH488" s="107">
        <f t="shared" si="47"/>
        <v>43</v>
      </c>
    </row>
    <row r="489" spans="1:60" x14ac:dyDescent="0.25">
      <c r="A489" s="104">
        <v>1809</v>
      </c>
      <c r="B489" s="69" t="s">
        <v>492</v>
      </c>
      <c r="C489" s="69" t="s">
        <v>485</v>
      </c>
      <c r="D489" s="107" t="s">
        <v>621</v>
      </c>
      <c r="E489" s="107" t="s">
        <v>621</v>
      </c>
      <c r="F489" s="107" t="s">
        <v>623</v>
      </c>
      <c r="G489" s="107" t="s">
        <v>621</v>
      </c>
      <c r="H489" s="107" t="s">
        <v>621</v>
      </c>
      <c r="I489" s="107" t="s">
        <v>621</v>
      </c>
      <c r="J489" s="107" t="s">
        <v>621</v>
      </c>
      <c r="K489" s="107" t="s">
        <v>623</v>
      </c>
      <c r="L489" s="107" t="s">
        <v>622</v>
      </c>
      <c r="M489" s="107" t="s">
        <v>621</v>
      </c>
      <c r="N489" s="107" t="s">
        <v>622</v>
      </c>
      <c r="O489" s="107" t="s">
        <v>621</v>
      </c>
      <c r="P489" s="107" t="s">
        <v>622</v>
      </c>
      <c r="Q489" s="107" t="s">
        <v>621</v>
      </c>
      <c r="R489" s="107" t="s">
        <v>621</v>
      </c>
      <c r="S489" s="107" t="s">
        <v>621</v>
      </c>
      <c r="T489" s="107" t="s">
        <v>621</v>
      </c>
      <c r="U489" s="107" t="s">
        <v>621</v>
      </c>
      <c r="V489" s="107" t="s">
        <v>621</v>
      </c>
      <c r="W489" s="107" t="s">
        <v>621</v>
      </c>
      <c r="X489" s="107" t="s">
        <v>621</v>
      </c>
      <c r="Y489" s="107" t="s">
        <v>621</v>
      </c>
      <c r="Z489" s="107" t="s">
        <v>621</v>
      </c>
      <c r="AA489" s="107" t="s">
        <v>621</v>
      </c>
      <c r="AB489" s="107" t="s">
        <v>621</v>
      </c>
      <c r="AC489" s="107" t="s">
        <v>621</v>
      </c>
      <c r="AD489" s="107" t="s">
        <v>621</v>
      </c>
      <c r="AE489" s="107" t="s">
        <v>621</v>
      </c>
      <c r="AF489" s="107" t="s">
        <v>621</v>
      </c>
      <c r="AG489" s="107" t="s">
        <v>622</v>
      </c>
      <c r="AH489" s="107" t="s">
        <v>621</v>
      </c>
      <c r="AI489" s="107" t="s">
        <v>621</v>
      </c>
      <c r="AJ489" s="107" t="s">
        <v>620</v>
      </c>
      <c r="AK489" s="107" t="s">
        <v>620</v>
      </c>
      <c r="AL489" s="107" t="s">
        <v>621</v>
      </c>
      <c r="AM489" s="107" t="s">
        <v>621</v>
      </c>
      <c r="AN489" s="107" t="s">
        <v>621</v>
      </c>
      <c r="AO489" s="107" t="s">
        <v>622</v>
      </c>
      <c r="AP489" s="107" t="s">
        <v>622</v>
      </c>
      <c r="AQ489" s="107" t="s">
        <v>621</v>
      </c>
      <c r="AR489" s="107" t="s">
        <v>621</v>
      </c>
      <c r="AS489" s="107" t="s">
        <v>621</v>
      </c>
      <c r="AT489" s="107" t="s">
        <v>621</v>
      </c>
      <c r="AU489" s="107" t="s">
        <v>621</v>
      </c>
      <c r="AV489" s="107" t="s">
        <v>623</v>
      </c>
      <c r="AW489" s="107" t="s">
        <v>623</v>
      </c>
      <c r="AX489" s="107" t="s">
        <v>622</v>
      </c>
      <c r="AY489" s="107" t="s">
        <v>621</v>
      </c>
      <c r="AZ489" s="107" t="s">
        <v>621</v>
      </c>
      <c r="BA489" s="107" t="s">
        <v>621</v>
      </c>
      <c r="BC489" s="107">
        <f t="shared" si="42"/>
        <v>37</v>
      </c>
      <c r="BD489" s="107">
        <f t="shared" si="43"/>
        <v>7</v>
      </c>
      <c r="BE489" s="107">
        <f t="shared" si="44"/>
        <v>2</v>
      </c>
      <c r="BF489" s="107">
        <f t="shared" si="45"/>
        <v>4</v>
      </c>
      <c r="BG489" s="107">
        <f t="shared" si="46"/>
        <v>0</v>
      </c>
      <c r="BH489" s="107">
        <f t="shared" si="47"/>
        <v>46</v>
      </c>
    </row>
    <row r="490" spans="1:60" x14ac:dyDescent="0.25">
      <c r="A490" s="104">
        <v>1810</v>
      </c>
      <c r="B490" s="69" t="s">
        <v>493</v>
      </c>
      <c r="C490" s="69" t="s">
        <v>485</v>
      </c>
      <c r="D490" s="107" t="s">
        <v>621</v>
      </c>
      <c r="E490" s="107" t="s">
        <v>621</v>
      </c>
      <c r="F490" s="107" t="s">
        <v>621</v>
      </c>
      <c r="G490" s="107" t="s">
        <v>621</v>
      </c>
      <c r="H490" s="107" t="s">
        <v>621</v>
      </c>
      <c r="I490" s="107" t="s">
        <v>621</v>
      </c>
      <c r="J490" s="107" t="s">
        <v>621</v>
      </c>
      <c r="K490" s="107" t="s">
        <v>622</v>
      </c>
      <c r="L490" s="107" t="s">
        <v>622</v>
      </c>
      <c r="M490" s="107" t="s">
        <v>621</v>
      </c>
      <c r="N490" s="107" t="s">
        <v>622</v>
      </c>
      <c r="O490" s="107" t="s">
        <v>623</v>
      </c>
      <c r="P490" s="107" t="s">
        <v>621</v>
      </c>
      <c r="Q490" s="107" t="s">
        <v>621</v>
      </c>
      <c r="R490" s="107" t="s">
        <v>623</v>
      </c>
      <c r="S490" s="107" t="s">
        <v>621</v>
      </c>
      <c r="T490" s="107" t="s">
        <v>621</v>
      </c>
      <c r="U490" s="107" t="s">
        <v>621</v>
      </c>
      <c r="V490" s="107" t="s">
        <v>621</v>
      </c>
      <c r="W490" s="107" t="s">
        <v>621</v>
      </c>
      <c r="X490" s="107" t="s">
        <v>621</v>
      </c>
      <c r="Y490" s="107" t="s">
        <v>621</v>
      </c>
      <c r="Z490" s="107" t="s">
        <v>623</v>
      </c>
      <c r="AA490" s="107" t="s">
        <v>622</v>
      </c>
      <c r="AB490" s="107" t="s">
        <v>621</v>
      </c>
      <c r="AC490" s="107" t="s">
        <v>622</v>
      </c>
      <c r="AD490" s="107" t="s">
        <v>621</v>
      </c>
      <c r="AE490" s="107" t="s">
        <v>623</v>
      </c>
      <c r="AF490" s="107" t="s">
        <v>621</v>
      </c>
      <c r="AG490" s="107" t="s">
        <v>622</v>
      </c>
      <c r="AH490" s="107" t="s">
        <v>621</v>
      </c>
      <c r="AI490" s="107" t="s">
        <v>621</v>
      </c>
      <c r="AJ490" s="107" t="s">
        <v>621</v>
      </c>
      <c r="AK490" s="107" t="s">
        <v>621</v>
      </c>
      <c r="AL490" s="107" t="s">
        <v>623</v>
      </c>
      <c r="AM490" s="107" t="s">
        <v>621</v>
      </c>
      <c r="AN490" s="107" t="s">
        <v>621</v>
      </c>
      <c r="AO490" s="107" t="s">
        <v>622</v>
      </c>
      <c r="AP490" s="107" t="s">
        <v>621</v>
      </c>
      <c r="AQ490" s="107" t="s">
        <v>621</v>
      </c>
      <c r="AR490" s="107" t="s">
        <v>621</v>
      </c>
      <c r="AS490" s="107" t="s">
        <v>621</v>
      </c>
      <c r="AT490" s="107" t="s">
        <v>621</v>
      </c>
      <c r="AU490" s="107" t="s">
        <v>623</v>
      </c>
      <c r="AV490" s="107" t="s">
        <v>621</v>
      </c>
      <c r="AW490" s="107" t="s">
        <v>621</v>
      </c>
      <c r="AX490" s="107" t="s">
        <v>622</v>
      </c>
      <c r="AY490" s="107" t="s">
        <v>623</v>
      </c>
      <c r="AZ490" s="107" t="s">
        <v>621</v>
      </c>
      <c r="BA490" s="107" t="s">
        <v>621</v>
      </c>
      <c r="BC490" s="107">
        <f t="shared" si="42"/>
        <v>35</v>
      </c>
      <c r="BD490" s="107">
        <f t="shared" si="43"/>
        <v>8</v>
      </c>
      <c r="BE490" s="107">
        <f t="shared" si="44"/>
        <v>0</v>
      </c>
      <c r="BF490" s="107">
        <f t="shared" si="45"/>
        <v>7</v>
      </c>
      <c r="BG490" s="107">
        <f t="shared" si="46"/>
        <v>0</v>
      </c>
      <c r="BH490" s="107">
        <f t="shared" si="47"/>
        <v>43</v>
      </c>
    </row>
    <row r="491" spans="1:60" x14ac:dyDescent="0.25">
      <c r="A491" s="104">
        <v>1811</v>
      </c>
      <c r="B491" s="69" t="s">
        <v>494</v>
      </c>
      <c r="C491" s="69" t="s">
        <v>485</v>
      </c>
      <c r="D491" s="107" t="s">
        <v>621</v>
      </c>
      <c r="E491" s="107" t="s">
        <v>621</v>
      </c>
      <c r="F491" s="107" t="s">
        <v>621</v>
      </c>
      <c r="G491" s="107" t="s">
        <v>621</v>
      </c>
      <c r="H491" s="107" t="s">
        <v>621</v>
      </c>
      <c r="I491" s="107" t="s">
        <v>623</v>
      </c>
      <c r="J491" s="107" t="s">
        <v>621</v>
      </c>
      <c r="K491" s="107" t="s">
        <v>621</v>
      </c>
      <c r="L491" s="107" t="s">
        <v>621</v>
      </c>
      <c r="M491" s="107" t="s">
        <v>623</v>
      </c>
      <c r="N491" s="107" t="s">
        <v>622</v>
      </c>
      <c r="O491" s="107" t="s">
        <v>621</v>
      </c>
      <c r="P491" s="107" t="s">
        <v>621</v>
      </c>
      <c r="Q491" s="107" t="s">
        <v>621</v>
      </c>
      <c r="R491" s="107" t="s">
        <v>621</v>
      </c>
      <c r="S491" s="107" t="s">
        <v>623</v>
      </c>
      <c r="T491" s="107" t="s">
        <v>621</v>
      </c>
      <c r="U491" s="107" t="s">
        <v>621</v>
      </c>
      <c r="V491" s="107" t="s">
        <v>621</v>
      </c>
      <c r="W491" s="107" t="s">
        <v>621</v>
      </c>
      <c r="X491" s="107" t="s">
        <v>621</v>
      </c>
      <c r="Y491" s="107" t="s">
        <v>621</v>
      </c>
      <c r="Z491" s="107" t="s">
        <v>623</v>
      </c>
      <c r="AA491" s="107" t="s">
        <v>623</v>
      </c>
      <c r="AB491" s="107" t="s">
        <v>623</v>
      </c>
      <c r="AC491" s="107" t="s">
        <v>622</v>
      </c>
      <c r="AD491" s="107" t="s">
        <v>621</v>
      </c>
      <c r="AE491" s="107" t="s">
        <v>623</v>
      </c>
      <c r="AF491" s="107" t="s">
        <v>621</v>
      </c>
      <c r="AG491" s="107" t="s">
        <v>622</v>
      </c>
      <c r="AH491" s="107" t="s">
        <v>623</v>
      </c>
      <c r="AI491" s="107" t="s">
        <v>621</v>
      </c>
      <c r="AJ491" s="107" t="s">
        <v>621</v>
      </c>
      <c r="AK491" s="107" t="s">
        <v>621</v>
      </c>
      <c r="AL491" s="107" t="s">
        <v>623</v>
      </c>
      <c r="AM491" s="107" t="s">
        <v>621</v>
      </c>
      <c r="AN491" s="107" t="s">
        <v>622</v>
      </c>
      <c r="AO491" s="107" t="s">
        <v>622</v>
      </c>
      <c r="AP491" s="107" t="s">
        <v>623</v>
      </c>
      <c r="AQ491" s="107" t="s">
        <v>623</v>
      </c>
      <c r="AR491" s="107" t="s">
        <v>621</v>
      </c>
      <c r="AS491" s="107" t="s">
        <v>621</v>
      </c>
      <c r="AT491" s="107" t="s">
        <v>621</v>
      </c>
      <c r="AU491" s="107" t="s">
        <v>621</v>
      </c>
      <c r="AV491" s="107" t="s">
        <v>623</v>
      </c>
      <c r="AW491" s="107" t="s">
        <v>623</v>
      </c>
      <c r="AX491" s="107" t="s">
        <v>621</v>
      </c>
      <c r="AY491" s="107" t="s">
        <v>621</v>
      </c>
      <c r="AZ491" s="107" t="s">
        <v>621</v>
      </c>
      <c r="BA491" s="107" t="s">
        <v>621</v>
      </c>
      <c r="BC491" s="107">
        <f t="shared" si="42"/>
        <v>32</v>
      </c>
      <c r="BD491" s="107">
        <f t="shared" si="43"/>
        <v>5</v>
      </c>
      <c r="BE491" s="107">
        <f t="shared" si="44"/>
        <v>0</v>
      </c>
      <c r="BF491" s="107">
        <f t="shared" si="45"/>
        <v>13</v>
      </c>
      <c r="BG491" s="107">
        <f t="shared" si="46"/>
        <v>0</v>
      </c>
      <c r="BH491" s="107">
        <f t="shared" si="47"/>
        <v>37</v>
      </c>
    </row>
    <row r="492" spans="1:60" x14ac:dyDescent="0.25">
      <c r="A492" s="104">
        <v>1812</v>
      </c>
      <c r="B492" s="69" t="s">
        <v>495</v>
      </c>
      <c r="C492" s="69" t="s">
        <v>485</v>
      </c>
      <c r="D492" s="107" t="s">
        <v>621</v>
      </c>
      <c r="E492" s="107" t="s">
        <v>621</v>
      </c>
      <c r="F492" s="107" t="s">
        <v>622</v>
      </c>
      <c r="G492" s="107" t="s">
        <v>621</v>
      </c>
      <c r="H492" s="107" t="s">
        <v>621</v>
      </c>
      <c r="I492" s="107" t="s">
        <v>621</v>
      </c>
      <c r="J492" s="107" t="s">
        <v>622</v>
      </c>
      <c r="K492" s="107" t="s">
        <v>623</v>
      </c>
      <c r="L492" s="107" t="s">
        <v>621</v>
      </c>
      <c r="M492" s="107" t="s">
        <v>621</v>
      </c>
      <c r="N492" s="107" t="s">
        <v>622</v>
      </c>
      <c r="O492" s="107" t="s">
        <v>621</v>
      </c>
      <c r="P492" s="107" t="s">
        <v>622</v>
      </c>
      <c r="Q492" s="107" t="s">
        <v>621</v>
      </c>
      <c r="R492" s="107" t="s">
        <v>623</v>
      </c>
      <c r="S492" s="107" t="s">
        <v>623</v>
      </c>
      <c r="T492" s="107" t="s">
        <v>621</v>
      </c>
      <c r="U492" s="107" t="s">
        <v>621</v>
      </c>
      <c r="V492" s="107" t="s">
        <v>621</v>
      </c>
      <c r="W492" s="107" t="s">
        <v>621</v>
      </c>
      <c r="X492" s="107" t="s">
        <v>621</v>
      </c>
      <c r="Y492" s="107" t="s">
        <v>621</v>
      </c>
      <c r="Z492" s="107" t="s">
        <v>623</v>
      </c>
      <c r="AA492" s="107" t="s">
        <v>623</v>
      </c>
      <c r="AB492" s="107" t="s">
        <v>621</v>
      </c>
      <c r="AC492" s="107" t="s">
        <v>621</v>
      </c>
      <c r="AD492" s="107" t="s">
        <v>621</v>
      </c>
      <c r="AE492" s="107" t="s">
        <v>621</v>
      </c>
      <c r="AF492" s="107" t="s">
        <v>621</v>
      </c>
      <c r="AG492" s="107" t="s">
        <v>622</v>
      </c>
      <c r="AH492" s="107" t="s">
        <v>621</v>
      </c>
      <c r="AI492" s="107" t="s">
        <v>621</v>
      </c>
      <c r="AJ492" s="107" t="s">
        <v>621</v>
      </c>
      <c r="AK492" s="107" t="s">
        <v>621</v>
      </c>
      <c r="AL492" s="107" t="s">
        <v>621</v>
      </c>
      <c r="AM492" s="107" t="s">
        <v>622</v>
      </c>
      <c r="AN492" s="107" t="s">
        <v>622</v>
      </c>
      <c r="AO492" s="107" t="s">
        <v>622</v>
      </c>
      <c r="AP492" s="107" t="s">
        <v>622</v>
      </c>
      <c r="AQ492" s="107" t="s">
        <v>621</v>
      </c>
      <c r="AR492" s="107" t="s">
        <v>621</v>
      </c>
      <c r="AS492" s="107" t="s">
        <v>621</v>
      </c>
      <c r="AT492" s="107" t="s">
        <v>621</v>
      </c>
      <c r="AU492" s="107" t="s">
        <v>621</v>
      </c>
      <c r="AV492" s="107" t="s">
        <v>621</v>
      </c>
      <c r="AW492" s="107" t="s">
        <v>621</v>
      </c>
      <c r="AX492" s="107" t="s">
        <v>621</v>
      </c>
      <c r="AY492" s="107" t="s">
        <v>621</v>
      </c>
      <c r="AZ492" s="107" t="s">
        <v>621</v>
      </c>
      <c r="BA492" s="107" t="s">
        <v>620</v>
      </c>
      <c r="BC492" s="107">
        <f t="shared" si="42"/>
        <v>35</v>
      </c>
      <c r="BD492" s="107">
        <f t="shared" si="43"/>
        <v>9</v>
      </c>
      <c r="BE492" s="107">
        <f t="shared" si="44"/>
        <v>1</v>
      </c>
      <c r="BF492" s="107">
        <f t="shared" si="45"/>
        <v>5</v>
      </c>
      <c r="BG492" s="107">
        <f t="shared" si="46"/>
        <v>0</v>
      </c>
      <c r="BH492" s="107">
        <f t="shared" si="47"/>
        <v>45</v>
      </c>
    </row>
    <row r="493" spans="1:60" x14ac:dyDescent="0.25">
      <c r="A493" s="104">
        <v>1813</v>
      </c>
      <c r="B493" s="69" t="s">
        <v>496</v>
      </c>
      <c r="C493" s="69" t="s">
        <v>485</v>
      </c>
      <c r="D493" s="107" t="s">
        <v>621</v>
      </c>
      <c r="E493" s="107" t="s">
        <v>621</v>
      </c>
      <c r="F493" s="107" t="s">
        <v>621</v>
      </c>
      <c r="G493" s="107" t="s">
        <v>621</v>
      </c>
      <c r="H493" s="107" t="s">
        <v>621</v>
      </c>
      <c r="I493" s="107" t="s">
        <v>621</v>
      </c>
      <c r="J493" s="107" t="s">
        <v>621</v>
      </c>
      <c r="K493" s="107" t="s">
        <v>622</v>
      </c>
      <c r="L493" s="107" t="s">
        <v>622</v>
      </c>
      <c r="M493" s="107" t="s">
        <v>621</v>
      </c>
      <c r="N493" s="107" t="s">
        <v>622</v>
      </c>
      <c r="O493" s="107" t="s">
        <v>621</v>
      </c>
      <c r="P493" s="107" t="s">
        <v>621</v>
      </c>
      <c r="Q493" s="107" t="s">
        <v>623</v>
      </c>
      <c r="R493" s="107" t="s">
        <v>621</v>
      </c>
      <c r="S493" s="107" t="s">
        <v>621</v>
      </c>
      <c r="T493" s="107" t="s">
        <v>621</v>
      </c>
      <c r="U493" s="107" t="s">
        <v>623</v>
      </c>
      <c r="V493" s="107" t="s">
        <v>621</v>
      </c>
      <c r="W493" s="107" t="s">
        <v>621</v>
      </c>
      <c r="X493" s="107" t="s">
        <v>621</v>
      </c>
      <c r="Y493" s="107" t="s">
        <v>621</v>
      </c>
      <c r="Z493" s="107" t="s">
        <v>621</v>
      </c>
      <c r="AA493" s="107" t="s">
        <v>621</v>
      </c>
      <c r="AB493" s="107" t="s">
        <v>621</v>
      </c>
      <c r="AC493" s="107" t="s">
        <v>622</v>
      </c>
      <c r="AD493" s="107" t="s">
        <v>621</v>
      </c>
      <c r="AE493" s="107" t="s">
        <v>621</v>
      </c>
      <c r="AF493" s="107" t="s">
        <v>621</v>
      </c>
      <c r="AG493" s="107" t="s">
        <v>622</v>
      </c>
      <c r="AH493" s="107" t="s">
        <v>621</v>
      </c>
      <c r="AI493" s="107" t="s">
        <v>621</v>
      </c>
      <c r="AJ493" s="107" t="s">
        <v>623</v>
      </c>
      <c r="AK493" s="107" t="s">
        <v>623</v>
      </c>
      <c r="AL493" s="107" t="s">
        <v>621</v>
      </c>
      <c r="AM493" s="107" t="s">
        <v>621</v>
      </c>
      <c r="AN493" s="107" t="s">
        <v>622</v>
      </c>
      <c r="AO493" s="107" t="s">
        <v>621</v>
      </c>
      <c r="AP493" s="107" t="s">
        <v>623</v>
      </c>
      <c r="AQ493" s="107" t="s">
        <v>621</v>
      </c>
      <c r="AR493" s="107" t="s">
        <v>621</v>
      </c>
      <c r="AS493" s="107" t="s">
        <v>621</v>
      </c>
      <c r="AT493" s="107" t="s">
        <v>621</v>
      </c>
      <c r="AU493" s="107" t="s">
        <v>621</v>
      </c>
      <c r="AV493" s="107" t="s">
        <v>621</v>
      </c>
      <c r="AW493" s="107" t="s">
        <v>621</v>
      </c>
      <c r="AX493" s="107" t="s">
        <v>621</v>
      </c>
      <c r="AY493" s="107" t="s">
        <v>621</v>
      </c>
      <c r="AZ493" s="107" t="s">
        <v>621</v>
      </c>
      <c r="BA493" s="107" t="s">
        <v>621</v>
      </c>
      <c r="BC493" s="107">
        <f t="shared" si="42"/>
        <v>39</v>
      </c>
      <c r="BD493" s="107">
        <f t="shared" si="43"/>
        <v>6</v>
      </c>
      <c r="BE493" s="107">
        <f t="shared" si="44"/>
        <v>0</v>
      </c>
      <c r="BF493" s="107">
        <f t="shared" si="45"/>
        <v>5</v>
      </c>
      <c r="BG493" s="107">
        <f t="shared" si="46"/>
        <v>0</v>
      </c>
      <c r="BH493" s="107">
        <f t="shared" si="47"/>
        <v>45</v>
      </c>
    </row>
    <row r="494" spans="1:60" x14ac:dyDescent="0.25">
      <c r="A494" s="104">
        <v>1814</v>
      </c>
      <c r="B494" s="69" t="s">
        <v>497</v>
      </c>
      <c r="C494" s="69" t="s">
        <v>485</v>
      </c>
      <c r="D494" s="107" t="s">
        <v>621</v>
      </c>
      <c r="E494" s="107" t="s">
        <v>621</v>
      </c>
      <c r="F494" s="107" t="s">
        <v>623</v>
      </c>
      <c r="G494" s="107" t="s">
        <v>621</v>
      </c>
      <c r="H494" s="107" t="s">
        <v>621</v>
      </c>
      <c r="I494" s="107" t="s">
        <v>623</v>
      </c>
      <c r="J494" s="107" t="s">
        <v>621</v>
      </c>
      <c r="K494" s="107" t="s">
        <v>621</v>
      </c>
      <c r="L494" s="107" t="s">
        <v>622</v>
      </c>
      <c r="M494" s="107" t="s">
        <v>621</v>
      </c>
      <c r="N494" s="107" t="s">
        <v>622</v>
      </c>
      <c r="O494" s="107" t="s">
        <v>621</v>
      </c>
      <c r="P494" s="107" t="s">
        <v>621</v>
      </c>
      <c r="Q494" s="107" t="s">
        <v>621</v>
      </c>
      <c r="R494" s="107" t="s">
        <v>623</v>
      </c>
      <c r="S494" s="107" t="s">
        <v>621</v>
      </c>
      <c r="T494" s="107" t="s">
        <v>621</v>
      </c>
      <c r="U494" s="107" t="s">
        <v>620</v>
      </c>
      <c r="V494" s="107" t="s">
        <v>621</v>
      </c>
      <c r="W494" s="107" t="s">
        <v>621</v>
      </c>
      <c r="X494" s="107" t="s">
        <v>621</v>
      </c>
      <c r="Y494" s="107" t="s">
        <v>620</v>
      </c>
      <c r="Z494" s="107" t="s">
        <v>621</v>
      </c>
      <c r="AA494" s="107" t="s">
        <v>621</v>
      </c>
      <c r="AB494" s="107" t="s">
        <v>621</v>
      </c>
      <c r="AC494" s="107" t="s">
        <v>622</v>
      </c>
      <c r="AD494" s="107" t="s">
        <v>621</v>
      </c>
      <c r="AE494" s="107" t="s">
        <v>621</v>
      </c>
      <c r="AF494" s="107" t="s">
        <v>621</v>
      </c>
      <c r="AG494" s="107" t="s">
        <v>622</v>
      </c>
      <c r="AH494" s="107" t="s">
        <v>621</v>
      </c>
      <c r="AI494" s="107" t="s">
        <v>621</v>
      </c>
      <c r="AJ494" s="107" t="s">
        <v>621</v>
      </c>
      <c r="AK494" s="107" t="s">
        <v>621</v>
      </c>
      <c r="AL494" s="107" t="s">
        <v>621</v>
      </c>
      <c r="AM494" s="107" t="s">
        <v>621</v>
      </c>
      <c r="AN494" s="107" t="s">
        <v>622</v>
      </c>
      <c r="AO494" s="107" t="s">
        <v>622</v>
      </c>
      <c r="AP494" s="107" t="s">
        <v>621</v>
      </c>
      <c r="AQ494" s="107" t="s">
        <v>621</v>
      </c>
      <c r="AR494" s="107" t="s">
        <v>621</v>
      </c>
      <c r="AS494" s="107" t="s">
        <v>621</v>
      </c>
      <c r="AT494" s="107" t="s">
        <v>621</v>
      </c>
      <c r="AU494" s="107" t="s">
        <v>621</v>
      </c>
      <c r="AV494" s="107" t="s">
        <v>621</v>
      </c>
      <c r="AW494" s="107" t="s">
        <v>623</v>
      </c>
      <c r="AX494" s="107" t="s">
        <v>621</v>
      </c>
      <c r="AY494" s="107" t="s">
        <v>621</v>
      </c>
      <c r="AZ494" s="107" t="s">
        <v>621</v>
      </c>
      <c r="BA494" s="107" t="s">
        <v>623</v>
      </c>
      <c r="BC494" s="107">
        <f t="shared" si="42"/>
        <v>37</v>
      </c>
      <c r="BD494" s="107">
        <f t="shared" si="43"/>
        <v>6</v>
      </c>
      <c r="BE494" s="107">
        <f t="shared" si="44"/>
        <v>2</v>
      </c>
      <c r="BF494" s="107">
        <f t="shared" si="45"/>
        <v>5</v>
      </c>
      <c r="BG494" s="107">
        <f t="shared" si="46"/>
        <v>0</v>
      </c>
      <c r="BH494" s="107">
        <f t="shared" si="47"/>
        <v>45</v>
      </c>
    </row>
    <row r="495" spans="1:60" x14ac:dyDescent="0.25">
      <c r="A495" s="104">
        <v>1815</v>
      </c>
      <c r="B495" s="69" t="s">
        <v>643</v>
      </c>
      <c r="C495" s="69" t="s">
        <v>485</v>
      </c>
      <c r="D495" s="107" t="s">
        <v>621</v>
      </c>
      <c r="E495" s="107" t="s">
        <v>621</v>
      </c>
      <c r="F495" s="107" t="s">
        <v>621</v>
      </c>
      <c r="G495" s="107" t="s">
        <v>621</v>
      </c>
      <c r="H495" s="107" t="s">
        <v>621</v>
      </c>
      <c r="I495" s="107" t="s">
        <v>621</v>
      </c>
      <c r="J495" s="107" t="s">
        <v>621</v>
      </c>
      <c r="K495" s="107" t="s">
        <v>623</v>
      </c>
      <c r="L495" s="107" t="s">
        <v>621</v>
      </c>
      <c r="M495" s="107" t="s">
        <v>621</v>
      </c>
      <c r="N495" s="107" t="s">
        <v>622</v>
      </c>
      <c r="O495" s="107" t="s">
        <v>621</v>
      </c>
      <c r="P495" s="107" t="s">
        <v>621</v>
      </c>
      <c r="Q495" s="107" t="s">
        <v>621</v>
      </c>
      <c r="R495" s="107" t="s">
        <v>621</v>
      </c>
      <c r="S495" s="107" t="s">
        <v>621</v>
      </c>
      <c r="T495" s="107" t="s">
        <v>621</v>
      </c>
      <c r="U495" s="107" t="s">
        <v>621</v>
      </c>
      <c r="V495" s="107" t="s">
        <v>621</v>
      </c>
      <c r="W495" s="107" t="s">
        <v>620</v>
      </c>
      <c r="X495" s="107" t="s">
        <v>621</v>
      </c>
      <c r="Y495" s="107" t="s">
        <v>621</v>
      </c>
      <c r="Z495" s="107" t="s">
        <v>623</v>
      </c>
      <c r="AA495" s="107" t="s">
        <v>621</v>
      </c>
      <c r="AB495" s="107" t="s">
        <v>623</v>
      </c>
      <c r="AC495" s="107" t="s">
        <v>622</v>
      </c>
      <c r="AD495" s="107" t="s">
        <v>621</v>
      </c>
      <c r="AE495" s="107" t="s">
        <v>621</v>
      </c>
      <c r="AF495" s="107" t="s">
        <v>621</v>
      </c>
      <c r="AG495" s="107" t="s">
        <v>622</v>
      </c>
      <c r="AH495" s="107" t="s">
        <v>621</v>
      </c>
      <c r="AI495" s="107" t="s">
        <v>621</v>
      </c>
      <c r="AJ495" s="107" t="s">
        <v>623</v>
      </c>
      <c r="AK495" s="107" t="s">
        <v>623</v>
      </c>
      <c r="AL495" s="107" t="s">
        <v>621</v>
      </c>
      <c r="AM495" s="107" t="s">
        <v>621</v>
      </c>
      <c r="AN495" s="107" t="s">
        <v>622</v>
      </c>
      <c r="AO495" s="107" t="s">
        <v>622</v>
      </c>
      <c r="AP495" s="107" t="s">
        <v>620</v>
      </c>
      <c r="AQ495" s="107" t="s">
        <v>621</v>
      </c>
      <c r="AR495" s="107" t="s">
        <v>621</v>
      </c>
      <c r="AS495" s="107" t="s">
        <v>621</v>
      </c>
      <c r="AT495" s="107" t="s">
        <v>621</v>
      </c>
      <c r="AU495" s="107" t="s">
        <v>623</v>
      </c>
      <c r="AV495" s="107" t="s">
        <v>621</v>
      </c>
      <c r="AW495" s="107" t="s">
        <v>621</v>
      </c>
      <c r="AX495" s="107" t="s">
        <v>621</v>
      </c>
      <c r="AY495" s="107" t="s">
        <v>623</v>
      </c>
      <c r="AZ495" s="107" t="s">
        <v>623</v>
      </c>
      <c r="BA495" s="107" t="s">
        <v>621</v>
      </c>
      <c r="BC495" s="107">
        <f t="shared" si="42"/>
        <v>35</v>
      </c>
      <c r="BD495" s="107">
        <f t="shared" si="43"/>
        <v>5</v>
      </c>
      <c r="BE495" s="107">
        <f t="shared" si="44"/>
        <v>2</v>
      </c>
      <c r="BF495" s="107">
        <f t="shared" si="45"/>
        <v>8</v>
      </c>
      <c r="BG495" s="107">
        <f t="shared" si="46"/>
        <v>0</v>
      </c>
      <c r="BH495" s="107">
        <f t="shared" si="47"/>
        <v>42</v>
      </c>
    </row>
    <row r="496" spans="1:60" x14ac:dyDescent="0.25">
      <c r="A496" s="104">
        <v>1816</v>
      </c>
      <c r="B496" s="69" t="s">
        <v>499</v>
      </c>
      <c r="C496" s="69" t="s">
        <v>485</v>
      </c>
      <c r="D496" s="107" t="s">
        <v>621</v>
      </c>
      <c r="E496" s="107" t="s">
        <v>621</v>
      </c>
      <c r="F496" s="107" t="s">
        <v>621</v>
      </c>
      <c r="G496" s="107" t="s">
        <v>621</v>
      </c>
      <c r="H496" s="107" t="s">
        <v>621</v>
      </c>
      <c r="I496" s="107" t="s">
        <v>621</v>
      </c>
      <c r="J496" s="107" t="s">
        <v>621</v>
      </c>
      <c r="K496" s="107" t="s">
        <v>623</v>
      </c>
      <c r="L496" s="107" t="s">
        <v>622</v>
      </c>
      <c r="M496" s="107" t="s">
        <v>621</v>
      </c>
      <c r="N496" s="107" t="s">
        <v>621</v>
      </c>
      <c r="O496" s="107" t="s">
        <v>621</v>
      </c>
      <c r="P496" s="107" t="s">
        <v>621</v>
      </c>
      <c r="Q496" s="107" t="s">
        <v>621</v>
      </c>
      <c r="R496" s="107" t="s">
        <v>623</v>
      </c>
      <c r="S496" s="107" t="s">
        <v>623</v>
      </c>
      <c r="T496" s="107" t="s">
        <v>621</v>
      </c>
      <c r="U496" s="107" t="s">
        <v>621</v>
      </c>
      <c r="V496" s="107" t="s">
        <v>621</v>
      </c>
      <c r="W496" s="107" t="s">
        <v>621</v>
      </c>
      <c r="X496" s="107" t="s">
        <v>621</v>
      </c>
      <c r="Y496" s="107" t="s">
        <v>621</v>
      </c>
      <c r="Z496" s="107" t="s">
        <v>623</v>
      </c>
      <c r="AA496" s="107" t="s">
        <v>621</v>
      </c>
      <c r="AB496" s="107" t="s">
        <v>621</v>
      </c>
      <c r="AC496" s="107" t="s">
        <v>622</v>
      </c>
      <c r="AD496" s="107" t="s">
        <v>621</v>
      </c>
      <c r="AE496" s="107" t="s">
        <v>621</v>
      </c>
      <c r="AF496" s="107" t="s">
        <v>621</v>
      </c>
      <c r="AG496" s="107" t="s">
        <v>622</v>
      </c>
      <c r="AH496" s="107" t="s">
        <v>621</v>
      </c>
      <c r="AI496" s="107" t="s">
        <v>621</v>
      </c>
      <c r="AJ496" s="107" t="s">
        <v>623</v>
      </c>
      <c r="AK496" s="107" t="s">
        <v>623</v>
      </c>
      <c r="AL496" s="107" t="s">
        <v>623</v>
      </c>
      <c r="AM496" s="107" t="s">
        <v>621</v>
      </c>
      <c r="AN496" s="107" t="s">
        <v>622</v>
      </c>
      <c r="AO496" s="107" t="s">
        <v>622</v>
      </c>
      <c r="AP496" s="107" t="s">
        <v>622</v>
      </c>
      <c r="AQ496" s="107" t="s">
        <v>621</v>
      </c>
      <c r="AR496" s="107" t="s">
        <v>621</v>
      </c>
      <c r="AS496" s="107" t="s">
        <v>621</v>
      </c>
      <c r="AT496" s="107" t="s">
        <v>621</v>
      </c>
      <c r="AU496" s="107" t="s">
        <v>621</v>
      </c>
      <c r="AV496" s="107" t="s">
        <v>623</v>
      </c>
      <c r="AW496" s="107" t="s">
        <v>623</v>
      </c>
      <c r="AX496" s="107" t="s">
        <v>622</v>
      </c>
      <c r="AY496" s="107" t="s">
        <v>621</v>
      </c>
      <c r="AZ496" s="107" t="s">
        <v>621</v>
      </c>
      <c r="BA496" s="107" t="s">
        <v>621</v>
      </c>
      <c r="BC496" s="107">
        <f t="shared" si="42"/>
        <v>34</v>
      </c>
      <c r="BD496" s="107">
        <f t="shared" si="43"/>
        <v>7</v>
      </c>
      <c r="BE496" s="107">
        <f t="shared" si="44"/>
        <v>0</v>
      </c>
      <c r="BF496" s="107">
        <f t="shared" si="45"/>
        <v>9</v>
      </c>
      <c r="BG496" s="107">
        <f t="shared" si="46"/>
        <v>0</v>
      </c>
      <c r="BH496" s="107">
        <f t="shared" si="47"/>
        <v>41</v>
      </c>
    </row>
    <row r="497" spans="1:60" x14ac:dyDescent="0.25">
      <c r="A497" s="104">
        <v>1817</v>
      </c>
      <c r="B497" s="69" t="s">
        <v>500</v>
      </c>
      <c r="C497" s="69" t="s">
        <v>485</v>
      </c>
      <c r="D497" s="107" t="s">
        <v>621</v>
      </c>
      <c r="E497" s="107" t="s">
        <v>621</v>
      </c>
      <c r="F497" s="107" t="s">
        <v>621</v>
      </c>
      <c r="G497" s="107" t="s">
        <v>621</v>
      </c>
      <c r="H497" s="107" t="s">
        <v>621</v>
      </c>
      <c r="I497" s="107" t="s">
        <v>623</v>
      </c>
      <c r="J497" s="107" t="s">
        <v>622</v>
      </c>
      <c r="K497" s="107" t="s">
        <v>623</v>
      </c>
      <c r="L497" s="107" t="s">
        <v>622</v>
      </c>
      <c r="M497" s="107" t="s">
        <v>621</v>
      </c>
      <c r="N497" s="107" t="s">
        <v>622</v>
      </c>
      <c r="O497" s="107" t="s">
        <v>621</v>
      </c>
      <c r="P497" s="107" t="s">
        <v>622</v>
      </c>
      <c r="Q497" s="107" t="s">
        <v>621</v>
      </c>
      <c r="R497" s="107" t="s">
        <v>623</v>
      </c>
      <c r="S497" s="107" t="s">
        <v>621</v>
      </c>
      <c r="T497" s="107" t="s">
        <v>621</v>
      </c>
      <c r="U497" s="107" t="s">
        <v>623</v>
      </c>
      <c r="V497" s="107" t="s">
        <v>621</v>
      </c>
      <c r="W497" s="107" t="s">
        <v>621</v>
      </c>
      <c r="X497" s="107" t="s">
        <v>622</v>
      </c>
      <c r="Y497" s="107" t="s">
        <v>622</v>
      </c>
      <c r="Z497" s="107" t="s">
        <v>623</v>
      </c>
      <c r="AA497" s="107" t="s">
        <v>623</v>
      </c>
      <c r="AB497" s="107" t="s">
        <v>623</v>
      </c>
      <c r="AC497" s="107" t="s">
        <v>622</v>
      </c>
      <c r="AD497" s="107" t="s">
        <v>621</v>
      </c>
      <c r="AE497" s="107" t="s">
        <v>623</v>
      </c>
      <c r="AF497" s="107" t="s">
        <v>621</v>
      </c>
      <c r="AG497" s="107" t="s">
        <v>622</v>
      </c>
      <c r="AH497" s="107" t="s">
        <v>621</v>
      </c>
      <c r="AI497" s="107" t="s">
        <v>621</v>
      </c>
      <c r="AJ497" s="107" t="s">
        <v>621</v>
      </c>
      <c r="AK497" s="107" t="s">
        <v>621</v>
      </c>
      <c r="AL497" s="107" t="s">
        <v>621</v>
      </c>
      <c r="AM497" s="107" t="s">
        <v>622</v>
      </c>
      <c r="AN497" s="107" t="s">
        <v>622</v>
      </c>
      <c r="AO497" s="107" t="s">
        <v>622</v>
      </c>
      <c r="AP497" s="107" t="s">
        <v>622</v>
      </c>
      <c r="AQ497" s="107" t="s">
        <v>621</v>
      </c>
      <c r="AR497" s="107" t="s">
        <v>622</v>
      </c>
      <c r="AS497" s="107" t="s">
        <v>621</v>
      </c>
      <c r="AT497" s="107" t="s">
        <v>621</v>
      </c>
      <c r="AU497" s="107" t="s">
        <v>622</v>
      </c>
      <c r="AV497" s="107" t="s">
        <v>621</v>
      </c>
      <c r="AW497" s="107" t="s">
        <v>621</v>
      </c>
      <c r="AX497" s="107" t="s">
        <v>621</v>
      </c>
      <c r="AY497" s="107" t="s">
        <v>621</v>
      </c>
      <c r="AZ497" s="107" t="s">
        <v>621</v>
      </c>
      <c r="BA497" s="107" t="s">
        <v>620</v>
      </c>
      <c r="BC497" s="107">
        <f t="shared" si="42"/>
        <v>27</v>
      </c>
      <c r="BD497" s="107">
        <f t="shared" si="43"/>
        <v>14</v>
      </c>
      <c r="BE497" s="107">
        <f t="shared" si="44"/>
        <v>1</v>
      </c>
      <c r="BF497" s="107">
        <f t="shared" si="45"/>
        <v>8</v>
      </c>
      <c r="BG497" s="107">
        <f t="shared" si="46"/>
        <v>0</v>
      </c>
      <c r="BH497" s="107">
        <f t="shared" si="47"/>
        <v>42</v>
      </c>
    </row>
    <row r="498" spans="1:60" x14ac:dyDescent="0.25">
      <c r="A498" s="104">
        <v>1818</v>
      </c>
      <c r="B498" s="69" t="s">
        <v>501</v>
      </c>
      <c r="C498" s="69" t="s">
        <v>485</v>
      </c>
      <c r="D498" s="107" t="s">
        <v>621</v>
      </c>
      <c r="E498" s="107" t="s">
        <v>621</v>
      </c>
      <c r="F498" s="107" t="s">
        <v>621</v>
      </c>
      <c r="G498" s="107" t="s">
        <v>621</v>
      </c>
      <c r="H498" s="107" t="s">
        <v>621</v>
      </c>
      <c r="I498" s="107" t="s">
        <v>621</v>
      </c>
      <c r="J498" s="107" t="s">
        <v>621</v>
      </c>
      <c r="K498" s="107" t="s">
        <v>623</v>
      </c>
      <c r="L498" s="107" t="s">
        <v>622</v>
      </c>
      <c r="M498" s="107" t="s">
        <v>621</v>
      </c>
      <c r="N498" s="107" t="s">
        <v>622</v>
      </c>
      <c r="O498" s="107" t="s">
        <v>621</v>
      </c>
      <c r="P498" s="107" t="s">
        <v>621</v>
      </c>
      <c r="Q498" s="107" t="s">
        <v>621</v>
      </c>
      <c r="R498" s="107" t="s">
        <v>621</v>
      </c>
      <c r="S498" s="107" t="s">
        <v>621</v>
      </c>
      <c r="T498" s="107" t="s">
        <v>621</v>
      </c>
      <c r="U498" s="107" t="s">
        <v>623</v>
      </c>
      <c r="V498" s="107" t="s">
        <v>623</v>
      </c>
      <c r="W498" s="107" t="s">
        <v>621</v>
      </c>
      <c r="X498" s="107" t="s">
        <v>621</v>
      </c>
      <c r="Y498" s="107" t="s">
        <v>621</v>
      </c>
      <c r="Z498" s="107" t="s">
        <v>621</v>
      </c>
      <c r="AA498" s="107" t="s">
        <v>621</v>
      </c>
      <c r="AB498" s="107" t="s">
        <v>621</v>
      </c>
      <c r="AC498" s="107" t="s">
        <v>622</v>
      </c>
      <c r="AD498" s="107" t="s">
        <v>621</v>
      </c>
      <c r="AE498" s="107" t="s">
        <v>623</v>
      </c>
      <c r="AF498" s="107" t="s">
        <v>623</v>
      </c>
      <c r="AG498" s="107" t="s">
        <v>621</v>
      </c>
      <c r="AH498" s="107" t="s">
        <v>621</v>
      </c>
      <c r="AI498" s="107" t="s">
        <v>621</v>
      </c>
      <c r="AJ498" s="107" t="s">
        <v>621</v>
      </c>
      <c r="AK498" s="107" t="s">
        <v>621</v>
      </c>
      <c r="AL498" s="107" t="s">
        <v>623</v>
      </c>
      <c r="AM498" s="107" t="s">
        <v>621</v>
      </c>
      <c r="AN498" s="107" t="s">
        <v>622</v>
      </c>
      <c r="AO498" s="107" t="s">
        <v>622</v>
      </c>
      <c r="AP498" s="107" t="s">
        <v>621</v>
      </c>
      <c r="AQ498" s="107" t="s">
        <v>621</v>
      </c>
      <c r="AR498" s="107" t="s">
        <v>621</v>
      </c>
      <c r="AS498" s="107" t="s">
        <v>621</v>
      </c>
      <c r="AT498" s="107" t="s">
        <v>621</v>
      </c>
      <c r="AU498" s="107" t="s">
        <v>621</v>
      </c>
      <c r="AV498" s="107" t="s">
        <v>621</v>
      </c>
      <c r="AW498" s="107" t="s">
        <v>623</v>
      </c>
      <c r="AX498" s="107" t="s">
        <v>621</v>
      </c>
      <c r="AY498" s="107" t="s">
        <v>621</v>
      </c>
      <c r="AZ498" s="107" t="s">
        <v>621</v>
      </c>
      <c r="BA498" s="107" t="s">
        <v>621</v>
      </c>
      <c r="BC498" s="107">
        <f t="shared" si="42"/>
        <v>38</v>
      </c>
      <c r="BD498" s="107">
        <f t="shared" si="43"/>
        <v>5</v>
      </c>
      <c r="BE498" s="107">
        <f t="shared" si="44"/>
        <v>0</v>
      </c>
      <c r="BF498" s="107">
        <f t="shared" si="45"/>
        <v>7</v>
      </c>
      <c r="BG498" s="107">
        <f t="shared" si="46"/>
        <v>0</v>
      </c>
      <c r="BH498" s="107">
        <f t="shared" si="47"/>
        <v>43</v>
      </c>
    </row>
    <row r="499" spans="1:60" x14ac:dyDescent="0.25">
      <c r="A499" s="104">
        <v>1819</v>
      </c>
      <c r="B499" s="69" t="s">
        <v>502</v>
      </c>
      <c r="C499" s="69" t="s">
        <v>485</v>
      </c>
      <c r="D499" s="107" t="s">
        <v>621</v>
      </c>
      <c r="E499" s="107" t="s">
        <v>621</v>
      </c>
      <c r="F499" s="107" t="s">
        <v>621</v>
      </c>
      <c r="G499" s="107" t="s">
        <v>621</v>
      </c>
      <c r="H499" s="107" t="s">
        <v>621</v>
      </c>
      <c r="I499" s="107" t="s">
        <v>623</v>
      </c>
      <c r="J499" s="107" t="s">
        <v>621</v>
      </c>
      <c r="K499" s="107" t="s">
        <v>621</v>
      </c>
      <c r="L499" s="107" t="s">
        <v>622</v>
      </c>
      <c r="M499" s="107" t="s">
        <v>621</v>
      </c>
      <c r="N499" s="107" t="s">
        <v>622</v>
      </c>
      <c r="O499" s="107" t="s">
        <v>621</v>
      </c>
      <c r="P499" s="107" t="s">
        <v>623</v>
      </c>
      <c r="Q499" s="107" t="s">
        <v>621</v>
      </c>
      <c r="R499" s="107" t="s">
        <v>623</v>
      </c>
      <c r="S499" s="107" t="s">
        <v>623</v>
      </c>
      <c r="T499" s="107" t="s">
        <v>621</v>
      </c>
      <c r="U499" s="107" t="s">
        <v>621</v>
      </c>
      <c r="V499" s="107" t="s">
        <v>621</v>
      </c>
      <c r="W499" s="107" t="s">
        <v>621</v>
      </c>
      <c r="X499" s="107" t="s">
        <v>621</v>
      </c>
      <c r="Y499" s="107" t="s">
        <v>620</v>
      </c>
      <c r="Z499" s="107" t="s">
        <v>623</v>
      </c>
      <c r="AA499" s="107" t="s">
        <v>621</v>
      </c>
      <c r="AB499" s="107" t="s">
        <v>623</v>
      </c>
      <c r="AC499" s="107" t="s">
        <v>622</v>
      </c>
      <c r="AD499" s="107" t="s">
        <v>620</v>
      </c>
      <c r="AE499" s="107" t="s">
        <v>623</v>
      </c>
      <c r="AF499" s="107" t="s">
        <v>621</v>
      </c>
      <c r="AG499" s="107" t="s">
        <v>622</v>
      </c>
      <c r="AH499" s="107" t="s">
        <v>623</v>
      </c>
      <c r="AI499" s="107" t="s">
        <v>621</v>
      </c>
      <c r="AJ499" s="107" t="s">
        <v>621</v>
      </c>
      <c r="AK499" s="107" t="s">
        <v>621</v>
      </c>
      <c r="AL499" s="107" t="s">
        <v>621</v>
      </c>
      <c r="AM499" s="107" t="s">
        <v>621</v>
      </c>
      <c r="AN499" s="107" t="s">
        <v>622</v>
      </c>
      <c r="AO499" s="107" t="s">
        <v>622</v>
      </c>
      <c r="AP499" s="107" t="s">
        <v>620</v>
      </c>
      <c r="AQ499" s="107" t="s">
        <v>621</v>
      </c>
      <c r="AR499" s="107" t="s">
        <v>621</v>
      </c>
      <c r="AS499" s="107" t="s">
        <v>621</v>
      </c>
      <c r="AT499" s="107" t="s">
        <v>621</v>
      </c>
      <c r="AU499" s="107" t="s">
        <v>623</v>
      </c>
      <c r="AV499" s="107" t="s">
        <v>621</v>
      </c>
      <c r="AW499" s="107" t="s">
        <v>621</v>
      </c>
      <c r="AX499" s="107" t="s">
        <v>622</v>
      </c>
      <c r="AY499" s="107" t="s">
        <v>621</v>
      </c>
      <c r="AZ499" s="107" t="s">
        <v>621</v>
      </c>
      <c r="BA499" s="107" t="s">
        <v>621</v>
      </c>
      <c r="BC499" s="107">
        <f t="shared" si="42"/>
        <v>31</v>
      </c>
      <c r="BD499" s="107">
        <f t="shared" si="43"/>
        <v>7</v>
      </c>
      <c r="BE499" s="107">
        <f t="shared" si="44"/>
        <v>3</v>
      </c>
      <c r="BF499" s="107">
        <f t="shared" si="45"/>
        <v>9</v>
      </c>
      <c r="BG499" s="107">
        <f t="shared" si="46"/>
        <v>0</v>
      </c>
      <c r="BH499" s="107">
        <f t="shared" si="47"/>
        <v>41</v>
      </c>
    </row>
    <row r="500" spans="1:60" x14ac:dyDescent="0.25">
      <c r="A500" s="104">
        <v>1820</v>
      </c>
      <c r="B500" s="69" t="s">
        <v>503</v>
      </c>
      <c r="C500" s="69" t="s">
        <v>485</v>
      </c>
      <c r="D500" s="107" t="s">
        <v>621</v>
      </c>
      <c r="E500" s="107" t="s">
        <v>621</v>
      </c>
      <c r="F500" s="107" t="s">
        <v>621</v>
      </c>
      <c r="G500" s="107" t="s">
        <v>623</v>
      </c>
      <c r="H500" s="107" t="s">
        <v>621</v>
      </c>
      <c r="I500" s="107" t="s">
        <v>623</v>
      </c>
      <c r="J500" s="107" t="s">
        <v>623</v>
      </c>
      <c r="K500" s="107" t="s">
        <v>621</v>
      </c>
      <c r="L500" s="107" t="s">
        <v>622</v>
      </c>
      <c r="M500" s="107" t="s">
        <v>621</v>
      </c>
      <c r="N500" s="107" t="s">
        <v>620</v>
      </c>
      <c r="O500" s="107" t="s">
        <v>623</v>
      </c>
      <c r="P500" s="107" t="s">
        <v>621</v>
      </c>
      <c r="Q500" s="107" t="s">
        <v>623</v>
      </c>
      <c r="R500" s="107" t="s">
        <v>621</v>
      </c>
      <c r="S500" s="107" t="s">
        <v>621</v>
      </c>
      <c r="T500" s="107" t="s">
        <v>621</v>
      </c>
      <c r="U500" s="107" t="s">
        <v>621</v>
      </c>
      <c r="V500" s="107" t="s">
        <v>621</v>
      </c>
      <c r="W500" s="107" t="s">
        <v>621</v>
      </c>
      <c r="X500" s="107" t="s">
        <v>621</v>
      </c>
      <c r="Y500" s="107" t="s">
        <v>621</v>
      </c>
      <c r="Z500" s="107" t="s">
        <v>623</v>
      </c>
      <c r="AA500" s="107" t="s">
        <v>621</v>
      </c>
      <c r="AB500" s="107" t="s">
        <v>621</v>
      </c>
      <c r="AC500" s="107" t="s">
        <v>622</v>
      </c>
      <c r="AD500" s="107" t="s">
        <v>621</v>
      </c>
      <c r="AE500" s="107" t="s">
        <v>621</v>
      </c>
      <c r="AF500" s="107" t="s">
        <v>621</v>
      </c>
      <c r="AG500" s="107" t="s">
        <v>621</v>
      </c>
      <c r="AH500" s="107" t="s">
        <v>621</v>
      </c>
      <c r="AI500" s="107" t="s">
        <v>621</v>
      </c>
      <c r="AJ500" s="107" t="s">
        <v>620</v>
      </c>
      <c r="AK500" s="107" t="s">
        <v>620</v>
      </c>
      <c r="AL500" s="107" t="s">
        <v>621</v>
      </c>
      <c r="AM500" s="107" t="s">
        <v>621</v>
      </c>
      <c r="AN500" s="107" t="s">
        <v>622</v>
      </c>
      <c r="AO500" s="107" t="s">
        <v>622</v>
      </c>
      <c r="AP500" s="107" t="s">
        <v>620</v>
      </c>
      <c r="AQ500" s="107" t="s">
        <v>621</v>
      </c>
      <c r="AR500" s="107" t="s">
        <v>621</v>
      </c>
      <c r="AS500" s="107" t="s">
        <v>621</v>
      </c>
      <c r="AT500" s="107" t="s">
        <v>621</v>
      </c>
      <c r="AU500" s="107" t="s">
        <v>621</v>
      </c>
      <c r="AV500" s="107" t="s">
        <v>621</v>
      </c>
      <c r="AW500" s="107" t="s">
        <v>623</v>
      </c>
      <c r="AX500" s="107" t="s">
        <v>621</v>
      </c>
      <c r="AY500" s="107" t="s">
        <v>621</v>
      </c>
      <c r="AZ500" s="107" t="s">
        <v>621</v>
      </c>
      <c r="BA500" s="107" t="s">
        <v>621</v>
      </c>
      <c r="BC500" s="107">
        <f t="shared" si="42"/>
        <v>35</v>
      </c>
      <c r="BD500" s="107">
        <f t="shared" si="43"/>
        <v>4</v>
      </c>
      <c r="BE500" s="107">
        <f t="shared" si="44"/>
        <v>4</v>
      </c>
      <c r="BF500" s="107">
        <f t="shared" si="45"/>
        <v>7</v>
      </c>
      <c r="BG500" s="107">
        <f t="shared" si="46"/>
        <v>0</v>
      </c>
      <c r="BH500" s="107">
        <f t="shared" si="47"/>
        <v>43</v>
      </c>
    </row>
    <row r="501" spans="1:60" x14ac:dyDescent="0.25">
      <c r="A501" s="104">
        <v>1821</v>
      </c>
      <c r="B501" s="69" t="s">
        <v>504</v>
      </c>
      <c r="C501" s="69" t="s">
        <v>485</v>
      </c>
      <c r="D501" s="107" t="s">
        <v>621</v>
      </c>
      <c r="E501" s="107" t="s">
        <v>621</v>
      </c>
      <c r="F501" s="107" t="s">
        <v>621</v>
      </c>
      <c r="G501" s="107" t="s">
        <v>621</v>
      </c>
      <c r="H501" s="107" t="s">
        <v>621</v>
      </c>
      <c r="I501" s="107" t="s">
        <v>621</v>
      </c>
      <c r="J501" s="107" t="s">
        <v>621</v>
      </c>
      <c r="K501" s="107" t="s">
        <v>623</v>
      </c>
      <c r="L501" s="107" t="s">
        <v>622</v>
      </c>
      <c r="M501" s="107" t="s">
        <v>621</v>
      </c>
      <c r="N501" s="107" t="s">
        <v>622</v>
      </c>
      <c r="O501" s="107" t="s">
        <v>621</v>
      </c>
      <c r="P501" s="107" t="s">
        <v>621</v>
      </c>
      <c r="Q501" s="107" t="s">
        <v>621</v>
      </c>
      <c r="R501" s="107" t="s">
        <v>623</v>
      </c>
      <c r="S501" s="107" t="s">
        <v>621</v>
      </c>
      <c r="T501" s="107" t="s">
        <v>621</v>
      </c>
      <c r="U501" s="107" t="s">
        <v>623</v>
      </c>
      <c r="V501" s="107" t="s">
        <v>621</v>
      </c>
      <c r="W501" s="107" t="s">
        <v>621</v>
      </c>
      <c r="X501" s="107" t="s">
        <v>621</v>
      </c>
      <c r="Y501" s="107" t="s">
        <v>621</v>
      </c>
      <c r="Z501" s="107" t="s">
        <v>623</v>
      </c>
      <c r="AA501" s="107" t="s">
        <v>622</v>
      </c>
      <c r="AB501" s="107" t="s">
        <v>621</v>
      </c>
      <c r="AC501" s="107" t="s">
        <v>622</v>
      </c>
      <c r="AD501" s="107" t="s">
        <v>621</v>
      </c>
      <c r="AE501" s="107" t="s">
        <v>621</v>
      </c>
      <c r="AF501" s="107" t="s">
        <v>621</v>
      </c>
      <c r="AG501" s="107" t="s">
        <v>622</v>
      </c>
      <c r="AH501" s="107" t="s">
        <v>621</v>
      </c>
      <c r="AI501" s="107" t="s">
        <v>621</v>
      </c>
      <c r="AJ501" s="107" t="s">
        <v>623</v>
      </c>
      <c r="AK501" s="107" t="s">
        <v>623</v>
      </c>
      <c r="AL501" s="107" t="s">
        <v>621</v>
      </c>
      <c r="AM501" s="107" t="s">
        <v>621</v>
      </c>
      <c r="AN501" s="107" t="s">
        <v>622</v>
      </c>
      <c r="AO501" s="107" t="s">
        <v>622</v>
      </c>
      <c r="AP501" s="107" t="s">
        <v>621</v>
      </c>
      <c r="AQ501" s="107" t="s">
        <v>621</v>
      </c>
      <c r="AR501" s="107" t="s">
        <v>621</v>
      </c>
      <c r="AS501" s="107" t="s">
        <v>621</v>
      </c>
      <c r="AT501" s="107" t="s">
        <v>621</v>
      </c>
      <c r="AU501" s="107" t="s">
        <v>621</v>
      </c>
      <c r="AV501" s="107" t="s">
        <v>621</v>
      </c>
      <c r="AW501" s="107" t="s">
        <v>623</v>
      </c>
      <c r="AX501" s="107" t="s">
        <v>622</v>
      </c>
      <c r="AY501" s="107" t="s">
        <v>621</v>
      </c>
      <c r="AZ501" s="107" t="s">
        <v>621</v>
      </c>
      <c r="BA501" s="107" t="s">
        <v>621</v>
      </c>
      <c r="BC501" s="107">
        <f t="shared" si="42"/>
        <v>35</v>
      </c>
      <c r="BD501" s="107">
        <f t="shared" si="43"/>
        <v>8</v>
      </c>
      <c r="BE501" s="107">
        <f t="shared" si="44"/>
        <v>0</v>
      </c>
      <c r="BF501" s="107">
        <f t="shared" si="45"/>
        <v>7</v>
      </c>
      <c r="BG501" s="107">
        <f t="shared" si="46"/>
        <v>0</v>
      </c>
      <c r="BH501" s="107">
        <f t="shared" si="47"/>
        <v>43</v>
      </c>
    </row>
    <row r="502" spans="1:60" x14ac:dyDescent="0.25">
      <c r="A502" s="104">
        <v>1901</v>
      </c>
      <c r="B502" s="69" t="s">
        <v>505</v>
      </c>
      <c r="C502" s="69" t="s">
        <v>506</v>
      </c>
      <c r="D502" s="107" t="s">
        <v>621</v>
      </c>
      <c r="E502" s="107" t="s">
        <v>621</v>
      </c>
      <c r="F502" s="107" t="s">
        <v>622</v>
      </c>
      <c r="G502" s="107" t="s">
        <v>621</v>
      </c>
      <c r="H502" s="107" t="s">
        <v>621</v>
      </c>
      <c r="I502" s="107" t="s">
        <v>623</v>
      </c>
      <c r="J502" s="107" t="s">
        <v>622</v>
      </c>
      <c r="K502" s="107" t="s">
        <v>622</v>
      </c>
      <c r="L502" s="107" t="s">
        <v>621</v>
      </c>
      <c r="M502" s="107" t="s">
        <v>621</v>
      </c>
      <c r="N502" s="107" t="s">
        <v>622</v>
      </c>
      <c r="O502" s="107" t="s">
        <v>621</v>
      </c>
      <c r="P502" s="107" t="s">
        <v>621</v>
      </c>
      <c r="Q502" s="107" t="s">
        <v>621</v>
      </c>
      <c r="R502" s="107" t="s">
        <v>621</v>
      </c>
      <c r="S502" s="107" t="s">
        <v>621</v>
      </c>
      <c r="T502" s="107" t="s">
        <v>621</v>
      </c>
      <c r="U502" s="107" t="s">
        <v>621</v>
      </c>
      <c r="V502" s="107" t="s">
        <v>621</v>
      </c>
      <c r="W502" s="107" t="s">
        <v>621</v>
      </c>
      <c r="X502" s="107" t="s">
        <v>622</v>
      </c>
      <c r="Y502" s="107" t="s">
        <v>622</v>
      </c>
      <c r="Z502" s="107" t="s">
        <v>623</v>
      </c>
      <c r="AA502" s="107" t="s">
        <v>621</v>
      </c>
      <c r="AB502" s="107" t="s">
        <v>621</v>
      </c>
      <c r="AC502" s="107" t="s">
        <v>622</v>
      </c>
      <c r="AD502" s="107" t="s">
        <v>621</v>
      </c>
      <c r="AE502" s="107" t="s">
        <v>621</v>
      </c>
      <c r="AF502" s="107" t="s">
        <v>621</v>
      </c>
      <c r="AG502" s="107" t="s">
        <v>622</v>
      </c>
      <c r="AH502" s="107" t="s">
        <v>621</v>
      </c>
      <c r="AI502" s="107" t="s">
        <v>621</v>
      </c>
      <c r="AJ502" s="107" t="s">
        <v>621</v>
      </c>
      <c r="AK502" s="107" t="s">
        <v>621</v>
      </c>
      <c r="AL502" s="107" t="s">
        <v>621</v>
      </c>
      <c r="AM502" s="107" t="s">
        <v>622</v>
      </c>
      <c r="AN502" s="107" t="s">
        <v>622</v>
      </c>
      <c r="AO502" s="107" t="s">
        <v>622</v>
      </c>
      <c r="AP502" s="107" t="s">
        <v>622</v>
      </c>
      <c r="AQ502" s="107" t="s">
        <v>621</v>
      </c>
      <c r="AR502" s="107" t="s">
        <v>622</v>
      </c>
      <c r="AS502" s="107" t="s">
        <v>621</v>
      </c>
      <c r="AT502" s="107" t="s">
        <v>621</v>
      </c>
      <c r="AU502" s="107" t="s">
        <v>622</v>
      </c>
      <c r="AV502" s="107" t="s">
        <v>623</v>
      </c>
      <c r="AW502" s="107" t="s">
        <v>621</v>
      </c>
      <c r="AX502" s="107" t="s">
        <v>622</v>
      </c>
      <c r="AY502" s="107" t="s">
        <v>621</v>
      </c>
      <c r="AZ502" s="107" t="s">
        <v>621</v>
      </c>
      <c r="BA502" s="107" t="s">
        <v>621</v>
      </c>
      <c r="BC502" s="107">
        <f t="shared" si="42"/>
        <v>32</v>
      </c>
      <c r="BD502" s="107">
        <f t="shared" si="43"/>
        <v>15</v>
      </c>
      <c r="BE502" s="107">
        <f t="shared" si="44"/>
        <v>0</v>
      </c>
      <c r="BF502" s="107">
        <f t="shared" si="45"/>
        <v>3</v>
      </c>
      <c r="BG502" s="107">
        <f t="shared" si="46"/>
        <v>0</v>
      </c>
      <c r="BH502" s="107">
        <f t="shared" si="47"/>
        <v>47</v>
      </c>
    </row>
    <row r="503" spans="1:60" x14ac:dyDescent="0.25">
      <c r="A503" s="104">
        <v>1902</v>
      </c>
      <c r="B503" s="69" t="s">
        <v>507</v>
      </c>
      <c r="C503" s="69" t="s">
        <v>506</v>
      </c>
      <c r="D503" s="107" t="s">
        <v>621</v>
      </c>
      <c r="E503" s="107" t="s">
        <v>621</v>
      </c>
      <c r="F503" s="107" t="s">
        <v>621</v>
      </c>
      <c r="G503" s="107" t="s">
        <v>621</v>
      </c>
      <c r="H503" s="107" t="s">
        <v>621</v>
      </c>
      <c r="I503" s="107" t="s">
        <v>621</v>
      </c>
      <c r="J503" s="107" t="s">
        <v>621</v>
      </c>
      <c r="K503" s="107" t="s">
        <v>621</v>
      </c>
      <c r="L503" s="107" t="s">
        <v>622</v>
      </c>
      <c r="M503" s="107" t="s">
        <v>621</v>
      </c>
      <c r="N503" s="107" t="s">
        <v>622</v>
      </c>
      <c r="O503" s="107" t="s">
        <v>621</v>
      </c>
      <c r="P503" s="107" t="s">
        <v>622</v>
      </c>
      <c r="Q503" s="107" t="s">
        <v>621</v>
      </c>
      <c r="R503" s="107" t="s">
        <v>623</v>
      </c>
      <c r="S503" s="107" t="s">
        <v>621</v>
      </c>
      <c r="T503" s="107" t="s">
        <v>621</v>
      </c>
      <c r="U503" s="107" t="s">
        <v>621</v>
      </c>
      <c r="V503" s="107" t="s">
        <v>621</v>
      </c>
      <c r="W503" s="107" t="s">
        <v>621</v>
      </c>
      <c r="X503" s="107" t="s">
        <v>620</v>
      </c>
      <c r="Y503" s="107" t="s">
        <v>620</v>
      </c>
      <c r="Z503" s="107" t="s">
        <v>621</v>
      </c>
      <c r="AA503" s="107" t="s">
        <v>622</v>
      </c>
      <c r="AB503" s="107" t="s">
        <v>621</v>
      </c>
      <c r="AC503" s="107" t="s">
        <v>622</v>
      </c>
      <c r="AD503" s="107" t="s">
        <v>621</v>
      </c>
      <c r="AE503" s="107" t="s">
        <v>621</v>
      </c>
      <c r="AF503" s="107" t="s">
        <v>621</v>
      </c>
      <c r="AG503" s="107" t="s">
        <v>622</v>
      </c>
      <c r="AH503" s="107" t="s">
        <v>620</v>
      </c>
      <c r="AI503" s="107" t="s">
        <v>621</v>
      </c>
      <c r="AJ503" s="107" t="s">
        <v>623</v>
      </c>
      <c r="AK503" s="107" t="s">
        <v>623</v>
      </c>
      <c r="AL503" s="107" t="s">
        <v>623</v>
      </c>
      <c r="AM503" s="107" t="s">
        <v>621</v>
      </c>
      <c r="AN503" s="107" t="s">
        <v>622</v>
      </c>
      <c r="AO503" s="107" t="s">
        <v>622</v>
      </c>
      <c r="AP503" s="107" t="s">
        <v>622</v>
      </c>
      <c r="AQ503" s="107" t="s">
        <v>621</v>
      </c>
      <c r="AR503" s="107" t="s">
        <v>621</v>
      </c>
      <c r="AS503" s="107" t="s">
        <v>621</v>
      </c>
      <c r="AT503" s="107" t="s">
        <v>621</v>
      </c>
      <c r="AU503" s="107" t="s">
        <v>623</v>
      </c>
      <c r="AV503" s="107" t="s">
        <v>621</v>
      </c>
      <c r="AW503" s="107" t="s">
        <v>623</v>
      </c>
      <c r="AX503" s="107" t="s">
        <v>622</v>
      </c>
      <c r="AY503" s="107" t="s">
        <v>621</v>
      </c>
      <c r="AZ503" s="107" t="s">
        <v>623</v>
      </c>
      <c r="BA503" s="107" t="s">
        <v>621</v>
      </c>
      <c r="BC503" s="107">
        <f t="shared" si="42"/>
        <v>30</v>
      </c>
      <c r="BD503" s="107">
        <f t="shared" si="43"/>
        <v>10</v>
      </c>
      <c r="BE503" s="107">
        <f t="shared" si="44"/>
        <v>3</v>
      </c>
      <c r="BF503" s="107">
        <f t="shared" si="45"/>
        <v>7</v>
      </c>
      <c r="BG503" s="107">
        <f t="shared" si="46"/>
        <v>0</v>
      </c>
      <c r="BH503" s="107">
        <f t="shared" si="47"/>
        <v>43</v>
      </c>
    </row>
    <row r="504" spans="1:60" x14ac:dyDescent="0.25">
      <c r="A504" s="104">
        <v>1903</v>
      </c>
      <c r="B504" s="69" t="s">
        <v>508</v>
      </c>
      <c r="C504" s="69" t="s">
        <v>506</v>
      </c>
      <c r="D504" s="107" t="s">
        <v>621</v>
      </c>
      <c r="E504" s="107" t="s">
        <v>621</v>
      </c>
      <c r="F504" s="107" t="s">
        <v>621</v>
      </c>
      <c r="G504" s="107" t="s">
        <v>621</v>
      </c>
      <c r="H504" s="107" t="s">
        <v>621</v>
      </c>
      <c r="I504" s="107" t="s">
        <v>623</v>
      </c>
      <c r="J504" s="107" t="s">
        <v>622</v>
      </c>
      <c r="K504" s="107" t="s">
        <v>623</v>
      </c>
      <c r="L504" s="107" t="s">
        <v>622</v>
      </c>
      <c r="M504" s="107" t="s">
        <v>621</v>
      </c>
      <c r="N504" s="107" t="s">
        <v>622</v>
      </c>
      <c r="O504" s="107" t="s">
        <v>621</v>
      </c>
      <c r="P504" s="107" t="s">
        <v>621</v>
      </c>
      <c r="Q504" s="107" t="s">
        <v>621</v>
      </c>
      <c r="R504" s="107" t="s">
        <v>621</v>
      </c>
      <c r="S504" s="107" t="s">
        <v>621</v>
      </c>
      <c r="T504" s="107" t="s">
        <v>621</v>
      </c>
      <c r="U504" s="107" t="s">
        <v>621</v>
      </c>
      <c r="V504" s="107" t="s">
        <v>623</v>
      </c>
      <c r="W504" s="107" t="s">
        <v>621</v>
      </c>
      <c r="X504" s="107" t="s">
        <v>621</v>
      </c>
      <c r="Y504" s="107" t="s">
        <v>621</v>
      </c>
      <c r="Z504" s="107" t="s">
        <v>623</v>
      </c>
      <c r="AA504" s="107" t="s">
        <v>622</v>
      </c>
      <c r="AB504" s="107" t="s">
        <v>623</v>
      </c>
      <c r="AC504" s="107" t="s">
        <v>622</v>
      </c>
      <c r="AD504" s="107" t="s">
        <v>621</v>
      </c>
      <c r="AE504" s="107" t="s">
        <v>621</v>
      </c>
      <c r="AF504" s="107" t="s">
        <v>621</v>
      </c>
      <c r="AG504" s="107" t="s">
        <v>622</v>
      </c>
      <c r="AH504" s="107" t="s">
        <v>621</v>
      </c>
      <c r="AI504" s="107" t="s">
        <v>621</v>
      </c>
      <c r="AJ504" s="107" t="s">
        <v>621</v>
      </c>
      <c r="AK504" s="107" t="s">
        <v>621</v>
      </c>
      <c r="AL504" s="107" t="s">
        <v>621</v>
      </c>
      <c r="AM504" s="107" t="s">
        <v>621</v>
      </c>
      <c r="AN504" s="107" t="s">
        <v>622</v>
      </c>
      <c r="AO504" s="107" t="s">
        <v>622</v>
      </c>
      <c r="AP504" s="107" t="s">
        <v>622</v>
      </c>
      <c r="AQ504" s="107" t="s">
        <v>621</v>
      </c>
      <c r="AR504" s="107" t="s">
        <v>622</v>
      </c>
      <c r="AS504" s="107" t="s">
        <v>621</v>
      </c>
      <c r="AT504" s="107" t="s">
        <v>621</v>
      </c>
      <c r="AU504" s="107" t="s">
        <v>621</v>
      </c>
      <c r="AV504" s="107" t="s">
        <v>621</v>
      </c>
      <c r="AW504" s="107" t="s">
        <v>621</v>
      </c>
      <c r="AX504" s="107" t="s">
        <v>621</v>
      </c>
      <c r="AY504" s="107" t="s">
        <v>621</v>
      </c>
      <c r="AZ504" s="107" t="s">
        <v>621</v>
      </c>
      <c r="BA504" s="107" t="s">
        <v>621</v>
      </c>
      <c r="BC504" s="107">
        <f t="shared" si="42"/>
        <v>35</v>
      </c>
      <c r="BD504" s="107">
        <f t="shared" si="43"/>
        <v>10</v>
      </c>
      <c r="BE504" s="107">
        <f t="shared" si="44"/>
        <v>0</v>
      </c>
      <c r="BF504" s="107">
        <f t="shared" si="45"/>
        <v>5</v>
      </c>
      <c r="BG504" s="107">
        <f t="shared" si="46"/>
        <v>0</v>
      </c>
      <c r="BH504" s="107">
        <f t="shared" si="47"/>
        <v>45</v>
      </c>
    </row>
    <row r="505" spans="1:60" x14ac:dyDescent="0.25">
      <c r="A505" s="104">
        <v>1904</v>
      </c>
      <c r="B505" s="69" t="s">
        <v>509</v>
      </c>
      <c r="C505" s="69" t="s">
        <v>506</v>
      </c>
      <c r="D505" s="107" t="s">
        <v>621</v>
      </c>
      <c r="E505" s="107" t="s">
        <v>621</v>
      </c>
      <c r="F505" s="107" t="s">
        <v>621</v>
      </c>
      <c r="G505" s="107" t="s">
        <v>621</v>
      </c>
      <c r="H505" s="107" t="s">
        <v>621</v>
      </c>
      <c r="I505" s="107" t="s">
        <v>621</v>
      </c>
      <c r="J505" s="107" t="s">
        <v>621</v>
      </c>
      <c r="K505" s="107" t="s">
        <v>622</v>
      </c>
      <c r="L505" s="107" t="s">
        <v>622</v>
      </c>
      <c r="M505" s="107" t="s">
        <v>621</v>
      </c>
      <c r="N505" s="107" t="s">
        <v>622</v>
      </c>
      <c r="O505" s="107" t="s">
        <v>621</v>
      </c>
      <c r="P505" s="107" t="s">
        <v>621</v>
      </c>
      <c r="Q505" s="107" t="s">
        <v>621</v>
      </c>
      <c r="R505" s="107" t="s">
        <v>621</v>
      </c>
      <c r="S505" s="107" t="s">
        <v>621</v>
      </c>
      <c r="T505" s="107" t="s">
        <v>621</v>
      </c>
      <c r="U505" s="107" t="s">
        <v>621</v>
      </c>
      <c r="V505" s="107" t="s">
        <v>621</v>
      </c>
      <c r="W505" s="107" t="s">
        <v>621</v>
      </c>
      <c r="X505" s="107" t="s">
        <v>621</v>
      </c>
      <c r="Y505" s="107" t="s">
        <v>621</v>
      </c>
      <c r="Z505" s="107" t="s">
        <v>621</v>
      </c>
      <c r="AA505" s="107" t="s">
        <v>622</v>
      </c>
      <c r="AB505" s="107" t="s">
        <v>621</v>
      </c>
      <c r="AC505" s="107" t="s">
        <v>621</v>
      </c>
      <c r="AD505" s="107" t="s">
        <v>621</v>
      </c>
      <c r="AE505" s="107" t="s">
        <v>621</v>
      </c>
      <c r="AF505" s="107" t="s">
        <v>621</v>
      </c>
      <c r="AG505" s="107" t="s">
        <v>622</v>
      </c>
      <c r="AH505" s="107" t="s">
        <v>621</v>
      </c>
      <c r="AI505" s="107" t="s">
        <v>621</v>
      </c>
      <c r="AJ505" s="107" t="s">
        <v>621</v>
      </c>
      <c r="AK505" s="107" t="s">
        <v>621</v>
      </c>
      <c r="AL505" s="107" t="s">
        <v>621</v>
      </c>
      <c r="AM505" s="107" t="s">
        <v>621</v>
      </c>
      <c r="AN505" s="107" t="s">
        <v>621</v>
      </c>
      <c r="AO505" s="107" t="s">
        <v>621</v>
      </c>
      <c r="AP505" s="107" t="s">
        <v>621</v>
      </c>
      <c r="AQ505" s="107" t="s">
        <v>621</v>
      </c>
      <c r="AR505" s="107" t="s">
        <v>621</v>
      </c>
      <c r="AS505" s="107" t="s">
        <v>621</v>
      </c>
      <c r="AT505" s="107" t="s">
        <v>621</v>
      </c>
      <c r="AU505" s="107" t="s">
        <v>623</v>
      </c>
      <c r="AV505" s="107" t="s">
        <v>621</v>
      </c>
      <c r="AW505" s="107" t="s">
        <v>623</v>
      </c>
      <c r="AX505" s="107" t="s">
        <v>622</v>
      </c>
      <c r="AY505" s="107" t="s">
        <v>621</v>
      </c>
      <c r="AZ505" s="107" t="s">
        <v>621</v>
      </c>
      <c r="BA505" s="107" t="s">
        <v>621</v>
      </c>
      <c r="BC505" s="107">
        <f t="shared" si="42"/>
        <v>42</v>
      </c>
      <c r="BD505" s="107">
        <f t="shared" si="43"/>
        <v>6</v>
      </c>
      <c r="BE505" s="107">
        <f t="shared" si="44"/>
        <v>0</v>
      </c>
      <c r="BF505" s="107">
        <f t="shared" si="45"/>
        <v>2</v>
      </c>
      <c r="BG505" s="107">
        <f t="shared" si="46"/>
        <v>0</v>
      </c>
      <c r="BH505" s="107">
        <f t="shared" si="47"/>
        <v>48</v>
      </c>
    </row>
    <row r="506" spans="1:60" x14ac:dyDescent="0.25">
      <c r="A506" s="104">
        <v>1905</v>
      </c>
      <c r="B506" s="69" t="s">
        <v>510</v>
      </c>
      <c r="C506" s="69" t="s">
        <v>506</v>
      </c>
      <c r="D506" s="107" t="s">
        <v>621</v>
      </c>
      <c r="E506" s="107" t="s">
        <v>621</v>
      </c>
      <c r="F506" s="107" t="s">
        <v>621</v>
      </c>
      <c r="G506" s="107" t="s">
        <v>621</v>
      </c>
      <c r="H506" s="107" t="s">
        <v>621</v>
      </c>
      <c r="I506" s="107" t="s">
        <v>623</v>
      </c>
      <c r="J506" s="107" t="s">
        <v>621</v>
      </c>
      <c r="K506" s="107" t="s">
        <v>622</v>
      </c>
      <c r="L506" s="107" t="s">
        <v>622</v>
      </c>
      <c r="M506" s="107" t="s">
        <v>623</v>
      </c>
      <c r="N506" s="107" t="s">
        <v>622</v>
      </c>
      <c r="O506" s="107" t="s">
        <v>621</v>
      </c>
      <c r="P506" s="107" t="s">
        <v>621</v>
      </c>
      <c r="Q506" s="107" t="s">
        <v>621</v>
      </c>
      <c r="R506" s="107" t="s">
        <v>623</v>
      </c>
      <c r="S506" s="107" t="s">
        <v>621</v>
      </c>
      <c r="T506" s="107" t="s">
        <v>621</v>
      </c>
      <c r="U506" s="107" t="s">
        <v>621</v>
      </c>
      <c r="V506" s="107" t="s">
        <v>621</v>
      </c>
      <c r="W506" s="107" t="s">
        <v>621</v>
      </c>
      <c r="X506" s="107" t="s">
        <v>621</v>
      </c>
      <c r="Y506" s="107" t="s">
        <v>621</v>
      </c>
      <c r="Z506" s="107" t="s">
        <v>623</v>
      </c>
      <c r="AA506" s="107" t="s">
        <v>622</v>
      </c>
      <c r="AB506" s="107" t="s">
        <v>623</v>
      </c>
      <c r="AC506" s="107" t="s">
        <v>622</v>
      </c>
      <c r="AD506" s="107" t="s">
        <v>621</v>
      </c>
      <c r="AE506" s="107" t="s">
        <v>621</v>
      </c>
      <c r="AF506" s="107" t="s">
        <v>621</v>
      </c>
      <c r="AG506" s="107" t="s">
        <v>621</v>
      </c>
      <c r="AH506" s="107" t="s">
        <v>621</v>
      </c>
      <c r="AI506" s="107" t="s">
        <v>621</v>
      </c>
      <c r="AJ506" s="107" t="s">
        <v>621</v>
      </c>
      <c r="AK506" s="107" t="s">
        <v>621</v>
      </c>
      <c r="AL506" s="107" t="s">
        <v>623</v>
      </c>
      <c r="AM506" s="107" t="s">
        <v>621</v>
      </c>
      <c r="AN506" s="107" t="s">
        <v>622</v>
      </c>
      <c r="AO506" s="107" t="s">
        <v>622</v>
      </c>
      <c r="AP506" s="107" t="s">
        <v>623</v>
      </c>
      <c r="AQ506" s="107" t="s">
        <v>621</v>
      </c>
      <c r="AR506" s="107" t="s">
        <v>621</v>
      </c>
      <c r="AS506" s="107" t="s">
        <v>621</v>
      </c>
      <c r="AT506" s="107" t="s">
        <v>621</v>
      </c>
      <c r="AU506" s="107" t="s">
        <v>621</v>
      </c>
      <c r="AV506" s="107" t="s">
        <v>621</v>
      </c>
      <c r="AW506" s="107" t="s">
        <v>621</v>
      </c>
      <c r="AX506" s="107" t="s">
        <v>621</v>
      </c>
      <c r="AY506" s="107" t="s">
        <v>623</v>
      </c>
      <c r="AZ506" s="107" t="s">
        <v>623</v>
      </c>
      <c r="BA506" s="107" t="s">
        <v>621</v>
      </c>
      <c r="BC506" s="107">
        <f t="shared" si="42"/>
        <v>34</v>
      </c>
      <c r="BD506" s="107">
        <f t="shared" si="43"/>
        <v>7</v>
      </c>
      <c r="BE506" s="107">
        <f t="shared" si="44"/>
        <v>0</v>
      </c>
      <c r="BF506" s="107">
        <f t="shared" si="45"/>
        <v>9</v>
      </c>
      <c r="BG506" s="107">
        <f t="shared" si="46"/>
        <v>0</v>
      </c>
      <c r="BH506" s="107">
        <f t="shared" si="47"/>
        <v>41</v>
      </c>
    </row>
    <row r="507" spans="1:60" x14ac:dyDescent="0.25">
      <c r="A507" s="104">
        <v>1906</v>
      </c>
      <c r="B507" s="69" t="s">
        <v>511</v>
      </c>
      <c r="C507" s="69" t="s">
        <v>506</v>
      </c>
      <c r="D507" s="107" t="s">
        <v>621</v>
      </c>
      <c r="E507" s="107" t="s">
        <v>621</v>
      </c>
      <c r="F507" s="107" t="s">
        <v>621</v>
      </c>
      <c r="G507" s="107" t="s">
        <v>621</v>
      </c>
      <c r="H507" s="107" t="s">
        <v>621</v>
      </c>
      <c r="I507" s="107" t="s">
        <v>621</v>
      </c>
      <c r="J507" s="107" t="s">
        <v>623</v>
      </c>
      <c r="K507" s="107" t="s">
        <v>623</v>
      </c>
      <c r="L507" s="107" t="s">
        <v>623</v>
      </c>
      <c r="M507" s="107" t="s">
        <v>621</v>
      </c>
      <c r="N507" s="107" t="s">
        <v>622</v>
      </c>
      <c r="O507" s="107" t="s">
        <v>621</v>
      </c>
      <c r="P507" s="107" t="s">
        <v>621</v>
      </c>
      <c r="Q507" s="107" t="s">
        <v>621</v>
      </c>
      <c r="R507" s="107" t="s">
        <v>621</v>
      </c>
      <c r="S507" s="107" t="s">
        <v>621</v>
      </c>
      <c r="T507" s="107" t="s">
        <v>621</v>
      </c>
      <c r="U507" s="107" t="s">
        <v>621</v>
      </c>
      <c r="V507" s="107" t="s">
        <v>621</v>
      </c>
      <c r="W507" s="107" t="s">
        <v>621</v>
      </c>
      <c r="X507" s="107" t="s">
        <v>621</v>
      </c>
      <c r="Y507" s="107" t="s">
        <v>621</v>
      </c>
      <c r="Z507" s="107" t="s">
        <v>621</v>
      </c>
      <c r="AA507" s="107" t="s">
        <v>622</v>
      </c>
      <c r="AB507" s="107" t="s">
        <v>621</v>
      </c>
      <c r="AC507" s="107" t="s">
        <v>622</v>
      </c>
      <c r="AD507" s="107" t="s">
        <v>621</v>
      </c>
      <c r="AE507" s="107" t="s">
        <v>621</v>
      </c>
      <c r="AF507" s="107" t="s">
        <v>621</v>
      </c>
      <c r="AG507" s="107" t="s">
        <v>622</v>
      </c>
      <c r="AH507" s="107" t="s">
        <v>621</v>
      </c>
      <c r="AI507" s="107" t="s">
        <v>621</v>
      </c>
      <c r="AJ507" s="107" t="s">
        <v>621</v>
      </c>
      <c r="AK507" s="107" t="s">
        <v>621</v>
      </c>
      <c r="AL507" s="107" t="s">
        <v>623</v>
      </c>
      <c r="AM507" s="107" t="s">
        <v>621</v>
      </c>
      <c r="AN507" s="107" t="s">
        <v>622</v>
      </c>
      <c r="AO507" s="107" t="s">
        <v>622</v>
      </c>
      <c r="AP507" s="107" t="s">
        <v>621</v>
      </c>
      <c r="AQ507" s="107" t="s">
        <v>621</v>
      </c>
      <c r="AR507" s="107" t="s">
        <v>621</v>
      </c>
      <c r="AS507" s="107" t="s">
        <v>621</v>
      </c>
      <c r="AT507" s="107" t="s">
        <v>621</v>
      </c>
      <c r="AU507" s="107" t="s">
        <v>623</v>
      </c>
      <c r="AV507" s="107" t="s">
        <v>623</v>
      </c>
      <c r="AW507" s="107" t="s">
        <v>623</v>
      </c>
      <c r="AX507" s="107" t="s">
        <v>622</v>
      </c>
      <c r="AY507" s="107" t="s">
        <v>621</v>
      </c>
      <c r="AZ507" s="107" t="s">
        <v>621</v>
      </c>
      <c r="BA507" s="107" t="s">
        <v>621</v>
      </c>
      <c r="BC507" s="107">
        <f t="shared" si="42"/>
        <v>36</v>
      </c>
      <c r="BD507" s="107">
        <f t="shared" si="43"/>
        <v>7</v>
      </c>
      <c r="BE507" s="107">
        <f t="shared" si="44"/>
        <v>0</v>
      </c>
      <c r="BF507" s="107">
        <f t="shared" si="45"/>
        <v>7</v>
      </c>
      <c r="BG507" s="107">
        <f t="shared" si="46"/>
        <v>0</v>
      </c>
      <c r="BH507" s="107">
        <f t="shared" si="47"/>
        <v>43</v>
      </c>
    </row>
    <row r="508" spans="1:60" x14ac:dyDescent="0.25">
      <c r="A508" s="104">
        <v>1907</v>
      </c>
      <c r="B508" s="69" t="s">
        <v>512</v>
      </c>
      <c r="C508" s="69" t="s">
        <v>506</v>
      </c>
      <c r="D508" s="107" t="s">
        <v>621</v>
      </c>
      <c r="E508" s="107" t="s">
        <v>621</v>
      </c>
      <c r="F508" s="107" t="s">
        <v>622</v>
      </c>
      <c r="G508" s="107" t="s">
        <v>621</v>
      </c>
      <c r="H508" s="107" t="s">
        <v>621</v>
      </c>
      <c r="I508" s="107" t="s">
        <v>621</v>
      </c>
      <c r="J508" s="107" t="s">
        <v>622</v>
      </c>
      <c r="K508" s="107" t="s">
        <v>622</v>
      </c>
      <c r="L508" s="107" t="s">
        <v>622</v>
      </c>
      <c r="M508" s="107" t="s">
        <v>621</v>
      </c>
      <c r="N508" s="107" t="s">
        <v>622</v>
      </c>
      <c r="O508" s="107" t="s">
        <v>621</v>
      </c>
      <c r="P508" s="107" t="s">
        <v>622</v>
      </c>
      <c r="Q508" s="107" t="s">
        <v>621</v>
      </c>
      <c r="R508" s="107" t="s">
        <v>623</v>
      </c>
      <c r="S508" s="107" t="s">
        <v>621</v>
      </c>
      <c r="T508" s="107" t="s">
        <v>621</v>
      </c>
      <c r="U508" s="107" t="s">
        <v>621</v>
      </c>
      <c r="V508" s="107" t="s">
        <v>621</v>
      </c>
      <c r="W508" s="107" t="s">
        <v>621</v>
      </c>
      <c r="X508" s="107" t="s">
        <v>621</v>
      </c>
      <c r="Y508" s="107" t="s">
        <v>621</v>
      </c>
      <c r="Z508" s="107" t="s">
        <v>621</v>
      </c>
      <c r="AA508" s="107" t="s">
        <v>621</v>
      </c>
      <c r="AB508" s="107" t="s">
        <v>621</v>
      </c>
      <c r="AC508" s="107" t="s">
        <v>622</v>
      </c>
      <c r="AD508" s="107" t="s">
        <v>621</v>
      </c>
      <c r="AE508" s="107" t="s">
        <v>621</v>
      </c>
      <c r="AF508" s="107" t="s">
        <v>621</v>
      </c>
      <c r="AG508" s="107" t="s">
        <v>622</v>
      </c>
      <c r="AH508" s="107" t="s">
        <v>621</v>
      </c>
      <c r="AI508" s="107" t="s">
        <v>621</v>
      </c>
      <c r="AJ508" s="107" t="s">
        <v>621</v>
      </c>
      <c r="AK508" s="107" t="s">
        <v>621</v>
      </c>
      <c r="AL508" s="107" t="s">
        <v>621</v>
      </c>
      <c r="AM508" s="107" t="s">
        <v>621</v>
      </c>
      <c r="AN508" s="107" t="s">
        <v>622</v>
      </c>
      <c r="AO508" s="107" t="s">
        <v>622</v>
      </c>
      <c r="AP508" s="107" t="s">
        <v>622</v>
      </c>
      <c r="AQ508" s="107" t="s">
        <v>621</v>
      </c>
      <c r="AR508" s="107" t="s">
        <v>622</v>
      </c>
      <c r="AS508" s="107" t="s">
        <v>621</v>
      </c>
      <c r="AT508" s="107" t="s">
        <v>621</v>
      </c>
      <c r="AU508" s="107" t="s">
        <v>621</v>
      </c>
      <c r="AV508" s="107" t="s">
        <v>621</v>
      </c>
      <c r="AW508" s="107" t="s">
        <v>621</v>
      </c>
      <c r="AX508" s="107" t="s">
        <v>621</v>
      </c>
      <c r="AY508" s="107" t="s">
        <v>621</v>
      </c>
      <c r="AZ508" s="107" t="s">
        <v>621</v>
      </c>
      <c r="BA508" s="107" t="s">
        <v>621</v>
      </c>
      <c r="BC508" s="107">
        <f t="shared" si="42"/>
        <v>37</v>
      </c>
      <c r="BD508" s="107">
        <f t="shared" si="43"/>
        <v>12</v>
      </c>
      <c r="BE508" s="107">
        <f t="shared" si="44"/>
        <v>0</v>
      </c>
      <c r="BF508" s="107">
        <f t="shared" si="45"/>
        <v>1</v>
      </c>
      <c r="BG508" s="107">
        <f t="shared" si="46"/>
        <v>0</v>
      </c>
      <c r="BH508" s="107">
        <f t="shared" si="47"/>
        <v>49</v>
      </c>
    </row>
    <row r="509" spans="1:60" x14ac:dyDescent="0.25">
      <c r="A509" s="104">
        <v>1908</v>
      </c>
      <c r="B509" s="69" t="s">
        <v>513</v>
      </c>
      <c r="C509" s="69" t="s">
        <v>506</v>
      </c>
      <c r="D509" s="107" t="s">
        <v>621</v>
      </c>
      <c r="E509" s="107" t="s">
        <v>621</v>
      </c>
      <c r="F509" s="107" t="s">
        <v>621</v>
      </c>
      <c r="G509" s="107" t="s">
        <v>621</v>
      </c>
      <c r="H509" s="107" t="s">
        <v>621</v>
      </c>
      <c r="I509" s="107" t="s">
        <v>621</v>
      </c>
      <c r="J509" s="107" t="s">
        <v>622</v>
      </c>
      <c r="K509" s="107" t="s">
        <v>623</v>
      </c>
      <c r="L509" s="107" t="s">
        <v>622</v>
      </c>
      <c r="M509" s="107" t="s">
        <v>621</v>
      </c>
      <c r="N509" s="107" t="s">
        <v>622</v>
      </c>
      <c r="O509" s="107" t="s">
        <v>621</v>
      </c>
      <c r="P509" s="107" t="s">
        <v>622</v>
      </c>
      <c r="Q509" s="107" t="s">
        <v>623</v>
      </c>
      <c r="R509" s="107" t="s">
        <v>621</v>
      </c>
      <c r="S509" s="107" t="s">
        <v>621</v>
      </c>
      <c r="T509" s="107" t="s">
        <v>621</v>
      </c>
      <c r="U509" s="107" t="s">
        <v>621</v>
      </c>
      <c r="V509" s="107" t="s">
        <v>621</v>
      </c>
      <c r="W509" s="107" t="s">
        <v>620</v>
      </c>
      <c r="X509" s="107" t="s">
        <v>621</v>
      </c>
      <c r="Y509" s="107" t="s">
        <v>620</v>
      </c>
      <c r="Z509" s="107" t="s">
        <v>621</v>
      </c>
      <c r="AA509" s="107" t="s">
        <v>623</v>
      </c>
      <c r="AB509" s="107" t="s">
        <v>623</v>
      </c>
      <c r="AC509" s="107" t="s">
        <v>622</v>
      </c>
      <c r="AD509" s="107" t="s">
        <v>621</v>
      </c>
      <c r="AE509" s="107" t="s">
        <v>623</v>
      </c>
      <c r="AF509" s="107" t="s">
        <v>623</v>
      </c>
      <c r="AG509" s="107" t="s">
        <v>622</v>
      </c>
      <c r="AH509" s="107" t="s">
        <v>621</v>
      </c>
      <c r="AI509" s="107" t="s">
        <v>621</v>
      </c>
      <c r="AJ509" s="107" t="s">
        <v>621</v>
      </c>
      <c r="AK509" s="107" t="s">
        <v>621</v>
      </c>
      <c r="AL509" s="107" t="s">
        <v>623</v>
      </c>
      <c r="AM509" s="107" t="s">
        <v>621</v>
      </c>
      <c r="AN509" s="107" t="s">
        <v>622</v>
      </c>
      <c r="AO509" s="107" t="s">
        <v>622</v>
      </c>
      <c r="AP509" s="107" t="s">
        <v>620</v>
      </c>
      <c r="AQ509" s="107" t="s">
        <v>621</v>
      </c>
      <c r="AR509" s="107" t="s">
        <v>622</v>
      </c>
      <c r="AS509" s="107" t="s">
        <v>621</v>
      </c>
      <c r="AT509" s="107" t="s">
        <v>623</v>
      </c>
      <c r="AU509" s="107" t="s">
        <v>621</v>
      </c>
      <c r="AV509" s="107" t="s">
        <v>621</v>
      </c>
      <c r="AW509" s="107" t="s">
        <v>621</v>
      </c>
      <c r="AX509" s="107" t="s">
        <v>621</v>
      </c>
      <c r="AY509" s="107" t="s">
        <v>623</v>
      </c>
      <c r="AZ509" s="107" t="s">
        <v>621</v>
      </c>
      <c r="BA509" s="107" t="s">
        <v>621</v>
      </c>
      <c r="BC509" s="107">
        <f t="shared" si="42"/>
        <v>29</v>
      </c>
      <c r="BD509" s="107">
        <f t="shared" si="43"/>
        <v>9</v>
      </c>
      <c r="BE509" s="107">
        <f t="shared" si="44"/>
        <v>3</v>
      </c>
      <c r="BF509" s="107">
        <f t="shared" si="45"/>
        <v>9</v>
      </c>
      <c r="BG509" s="107">
        <f t="shared" si="46"/>
        <v>0</v>
      </c>
      <c r="BH509" s="107">
        <f t="shared" si="47"/>
        <v>41</v>
      </c>
    </row>
    <row r="510" spans="1:60" x14ac:dyDescent="0.25">
      <c r="A510" s="104">
        <v>1909</v>
      </c>
      <c r="B510" s="69" t="s">
        <v>514</v>
      </c>
      <c r="C510" s="69" t="s">
        <v>506</v>
      </c>
      <c r="D510" s="107" t="s">
        <v>621</v>
      </c>
      <c r="E510" s="107" t="s">
        <v>621</v>
      </c>
      <c r="F510" s="107" t="s">
        <v>623</v>
      </c>
      <c r="G510" s="107" t="s">
        <v>621</v>
      </c>
      <c r="H510" s="107" t="s">
        <v>621</v>
      </c>
      <c r="I510" s="107" t="s">
        <v>623</v>
      </c>
      <c r="J510" s="107" t="s">
        <v>623</v>
      </c>
      <c r="K510" s="107" t="s">
        <v>622</v>
      </c>
      <c r="L510" s="107" t="s">
        <v>622</v>
      </c>
      <c r="M510" s="107" t="s">
        <v>621</v>
      </c>
      <c r="N510" s="107" t="s">
        <v>622</v>
      </c>
      <c r="O510" s="107" t="s">
        <v>621</v>
      </c>
      <c r="P510" s="107" t="s">
        <v>621</v>
      </c>
      <c r="Q510" s="107" t="s">
        <v>621</v>
      </c>
      <c r="R510" s="107" t="s">
        <v>623</v>
      </c>
      <c r="S510" s="107" t="s">
        <v>621</v>
      </c>
      <c r="T510" s="107" t="s">
        <v>621</v>
      </c>
      <c r="U510" s="107" t="s">
        <v>621</v>
      </c>
      <c r="V510" s="107" t="s">
        <v>621</v>
      </c>
      <c r="W510" s="107" t="s">
        <v>621</v>
      </c>
      <c r="X510" s="107" t="s">
        <v>622</v>
      </c>
      <c r="Y510" s="107" t="s">
        <v>622</v>
      </c>
      <c r="Z510" s="107" t="s">
        <v>621</v>
      </c>
      <c r="AA510" s="107" t="s">
        <v>622</v>
      </c>
      <c r="AB510" s="107" t="s">
        <v>621</v>
      </c>
      <c r="AC510" s="107" t="s">
        <v>622</v>
      </c>
      <c r="AD510" s="107" t="s">
        <v>621</v>
      </c>
      <c r="AE510" s="107" t="s">
        <v>621</v>
      </c>
      <c r="AF510" s="107" t="s">
        <v>621</v>
      </c>
      <c r="AG510" s="107" t="s">
        <v>622</v>
      </c>
      <c r="AH510" s="107" t="s">
        <v>620</v>
      </c>
      <c r="AI510" s="107" t="s">
        <v>621</v>
      </c>
      <c r="AJ510" s="107" t="s">
        <v>621</v>
      </c>
      <c r="AK510" s="107" t="s">
        <v>621</v>
      </c>
      <c r="AL510" s="107" t="s">
        <v>621</v>
      </c>
      <c r="AM510" s="107" t="s">
        <v>621</v>
      </c>
      <c r="AN510" s="107" t="s">
        <v>622</v>
      </c>
      <c r="AO510" s="107" t="s">
        <v>622</v>
      </c>
      <c r="AP510" s="107" t="s">
        <v>622</v>
      </c>
      <c r="AQ510" s="107" t="s">
        <v>621</v>
      </c>
      <c r="AR510" s="107" t="s">
        <v>621</v>
      </c>
      <c r="AS510" s="107" t="s">
        <v>621</v>
      </c>
      <c r="AT510" s="107" t="s">
        <v>621</v>
      </c>
      <c r="AU510" s="107" t="s">
        <v>623</v>
      </c>
      <c r="AV510" s="107" t="s">
        <v>623</v>
      </c>
      <c r="AW510" s="107" t="s">
        <v>623</v>
      </c>
      <c r="AX510" s="107" t="s">
        <v>623</v>
      </c>
      <c r="AY510" s="107" t="s">
        <v>621</v>
      </c>
      <c r="AZ510" s="107" t="s">
        <v>621</v>
      </c>
      <c r="BA510" s="107" t="s">
        <v>621</v>
      </c>
      <c r="BC510" s="107">
        <f t="shared" si="42"/>
        <v>30</v>
      </c>
      <c r="BD510" s="107">
        <f t="shared" si="43"/>
        <v>11</v>
      </c>
      <c r="BE510" s="107">
        <f t="shared" si="44"/>
        <v>1</v>
      </c>
      <c r="BF510" s="107">
        <f t="shared" si="45"/>
        <v>8</v>
      </c>
      <c r="BG510" s="107">
        <f t="shared" si="46"/>
        <v>0</v>
      </c>
      <c r="BH510" s="107">
        <f t="shared" si="47"/>
        <v>42</v>
      </c>
    </row>
    <row r="511" spans="1:60" x14ac:dyDescent="0.25">
      <c r="A511" s="104">
        <v>1910</v>
      </c>
      <c r="B511" s="69" t="s">
        <v>515</v>
      </c>
      <c r="C511" s="69" t="s">
        <v>506</v>
      </c>
      <c r="D511" s="107" t="s">
        <v>621</v>
      </c>
      <c r="E511" s="107" t="s">
        <v>621</v>
      </c>
      <c r="F511" s="107" t="s">
        <v>621</v>
      </c>
      <c r="G511" s="107" t="s">
        <v>621</v>
      </c>
      <c r="H511" s="107" t="s">
        <v>621</v>
      </c>
      <c r="I511" s="107" t="s">
        <v>621</v>
      </c>
      <c r="J511" s="107" t="s">
        <v>622</v>
      </c>
      <c r="K511" s="107" t="s">
        <v>622</v>
      </c>
      <c r="L511" s="107" t="s">
        <v>621</v>
      </c>
      <c r="M511" s="107" t="s">
        <v>621</v>
      </c>
      <c r="N511" s="107" t="s">
        <v>622</v>
      </c>
      <c r="O511" s="107" t="s">
        <v>621</v>
      </c>
      <c r="P511" s="107" t="s">
        <v>622</v>
      </c>
      <c r="Q511" s="107" t="s">
        <v>623</v>
      </c>
      <c r="R511" s="107" t="s">
        <v>623</v>
      </c>
      <c r="S511" s="107" t="s">
        <v>621</v>
      </c>
      <c r="T511" s="107" t="s">
        <v>621</v>
      </c>
      <c r="U511" s="107" t="s">
        <v>621</v>
      </c>
      <c r="V511" s="107" t="s">
        <v>621</v>
      </c>
      <c r="W511" s="107" t="s">
        <v>623</v>
      </c>
      <c r="X511" s="107" t="s">
        <v>621</v>
      </c>
      <c r="Y511" s="107" t="s">
        <v>621</v>
      </c>
      <c r="Z511" s="107" t="s">
        <v>623</v>
      </c>
      <c r="AA511" s="107" t="s">
        <v>621</v>
      </c>
      <c r="AB511" s="107" t="s">
        <v>623</v>
      </c>
      <c r="AC511" s="107" t="s">
        <v>622</v>
      </c>
      <c r="AD511" s="107" t="s">
        <v>621</v>
      </c>
      <c r="AE511" s="107" t="s">
        <v>621</v>
      </c>
      <c r="AF511" s="107" t="s">
        <v>621</v>
      </c>
      <c r="AG511" s="107" t="s">
        <v>622</v>
      </c>
      <c r="AH511" s="107" t="s">
        <v>621</v>
      </c>
      <c r="AI511" s="107" t="s">
        <v>621</v>
      </c>
      <c r="AJ511" s="107" t="s">
        <v>621</v>
      </c>
      <c r="AK511" s="107" t="s">
        <v>621</v>
      </c>
      <c r="AL511" s="107" t="s">
        <v>623</v>
      </c>
      <c r="AM511" s="107" t="s">
        <v>621</v>
      </c>
      <c r="AN511" s="107" t="s">
        <v>622</v>
      </c>
      <c r="AO511" s="107" t="s">
        <v>622</v>
      </c>
      <c r="AP511" s="107" t="s">
        <v>622</v>
      </c>
      <c r="AQ511" s="107" t="s">
        <v>621</v>
      </c>
      <c r="AR511" s="107" t="s">
        <v>622</v>
      </c>
      <c r="AS511" s="107" t="s">
        <v>621</v>
      </c>
      <c r="AT511" s="107" t="s">
        <v>621</v>
      </c>
      <c r="AU511" s="107" t="s">
        <v>621</v>
      </c>
      <c r="AV511" s="107" t="s">
        <v>623</v>
      </c>
      <c r="AW511" s="107" t="s">
        <v>621</v>
      </c>
      <c r="AX511" s="107" t="s">
        <v>621</v>
      </c>
      <c r="AY511" s="107" t="s">
        <v>623</v>
      </c>
      <c r="AZ511" s="107" t="s">
        <v>623</v>
      </c>
      <c r="BA511" s="107" t="s">
        <v>621</v>
      </c>
      <c r="BC511" s="107">
        <f t="shared" si="42"/>
        <v>31</v>
      </c>
      <c r="BD511" s="107">
        <f t="shared" si="43"/>
        <v>10</v>
      </c>
      <c r="BE511" s="107">
        <f t="shared" si="44"/>
        <v>0</v>
      </c>
      <c r="BF511" s="107">
        <f t="shared" si="45"/>
        <v>9</v>
      </c>
      <c r="BG511" s="107">
        <f t="shared" si="46"/>
        <v>0</v>
      </c>
      <c r="BH511" s="107">
        <f t="shared" si="47"/>
        <v>41</v>
      </c>
    </row>
    <row r="512" spans="1:60" x14ac:dyDescent="0.25">
      <c r="A512" s="104">
        <v>1911</v>
      </c>
      <c r="B512" s="69" t="s">
        <v>516</v>
      </c>
      <c r="C512" s="69" t="s">
        <v>506</v>
      </c>
      <c r="D512" s="107" t="s">
        <v>621</v>
      </c>
      <c r="E512" s="107" t="s">
        <v>621</v>
      </c>
      <c r="F512" s="107" t="s">
        <v>621</v>
      </c>
      <c r="G512" s="107" t="s">
        <v>621</v>
      </c>
      <c r="H512" s="107" t="s">
        <v>621</v>
      </c>
      <c r="I512" s="107" t="s">
        <v>621</v>
      </c>
      <c r="J512" s="107" t="s">
        <v>621</v>
      </c>
      <c r="K512" s="107" t="s">
        <v>622</v>
      </c>
      <c r="L512" s="107" t="s">
        <v>621</v>
      </c>
      <c r="M512" s="107" t="s">
        <v>621</v>
      </c>
      <c r="N512" s="107" t="s">
        <v>620</v>
      </c>
      <c r="O512" s="107" t="s">
        <v>623</v>
      </c>
      <c r="P512" s="107" t="s">
        <v>621</v>
      </c>
      <c r="Q512" s="107" t="s">
        <v>623</v>
      </c>
      <c r="R512" s="107" t="s">
        <v>621</v>
      </c>
      <c r="S512" s="107" t="s">
        <v>621</v>
      </c>
      <c r="T512" s="107" t="s">
        <v>621</v>
      </c>
      <c r="U512" s="107" t="s">
        <v>620</v>
      </c>
      <c r="V512" s="107" t="s">
        <v>621</v>
      </c>
      <c r="W512" s="107" t="s">
        <v>621</v>
      </c>
      <c r="X512" s="107" t="s">
        <v>621</v>
      </c>
      <c r="Y512" s="107" t="s">
        <v>620</v>
      </c>
      <c r="Z512" s="107" t="s">
        <v>623</v>
      </c>
      <c r="AA512" s="107" t="s">
        <v>621</v>
      </c>
      <c r="AB512" s="107" t="s">
        <v>623</v>
      </c>
      <c r="AC512" s="107" t="s">
        <v>622</v>
      </c>
      <c r="AD512" s="107" t="s">
        <v>621</v>
      </c>
      <c r="AE512" s="107" t="s">
        <v>621</v>
      </c>
      <c r="AF512" s="107" t="s">
        <v>621</v>
      </c>
      <c r="AG512" s="107" t="s">
        <v>622</v>
      </c>
      <c r="AH512" s="107" t="s">
        <v>621</v>
      </c>
      <c r="AI512" s="107" t="s">
        <v>621</v>
      </c>
      <c r="AJ512" s="107" t="s">
        <v>621</v>
      </c>
      <c r="AK512" s="107" t="s">
        <v>621</v>
      </c>
      <c r="AL512" s="107" t="s">
        <v>623</v>
      </c>
      <c r="AM512" s="107" t="s">
        <v>621</v>
      </c>
      <c r="AN512" s="107" t="s">
        <v>621</v>
      </c>
      <c r="AO512" s="107" t="s">
        <v>621</v>
      </c>
      <c r="AP512" s="107" t="s">
        <v>623</v>
      </c>
      <c r="AQ512" s="107" t="s">
        <v>621</v>
      </c>
      <c r="AR512" s="107" t="s">
        <v>621</v>
      </c>
      <c r="AS512" s="107" t="s">
        <v>621</v>
      </c>
      <c r="AT512" s="107" t="s">
        <v>621</v>
      </c>
      <c r="AU512" s="107" t="s">
        <v>623</v>
      </c>
      <c r="AV512" s="107" t="s">
        <v>621</v>
      </c>
      <c r="AW512" s="107" t="s">
        <v>623</v>
      </c>
      <c r="AX512" s="107" t="s">
        <v>621</v>
      </c>
      <c r="AY512" s="107" t="s">
        <v>621</v>
      </c>
      <c r="AZ512" s="107" t="s">
        <v>620</v>
      </c>
      <c r="BA512" s="107" t="s">
        <v>620</v>
      </c>
      <c r="BC512" s="107">
        <f t="shared" si="42"/>
        <v>34</v>
      </c>
      <c r="BD512" s="107">
        <f t="shared" si="43"/>
        <v>3</v>
      </c>
      <c r="BE512" s="107">
        <f t="shared" si="44"/>
        <v>5</v>
      </c>
      <c r="BF512" s="107">
        <f t="shared" si="45"/>
        <v>8</v>
      </c>
      <c r="BG512" s="107">
        <f t="shared" si="46"/>
        <v>0</v>
      </c>
      <c r="BH512" s="107">
        <f t="shared" si="47"/>
        <v>42</v>
      </c>
    </row>
    <row r="513" spans="1:60" x14ac:dyDescent="0.25">
      <c r="A513" s="104">
        <v>1912</v>
      </c>
      <c r="B513" s="69" t="s">
        <v>517</v>
      </c>
      <c r="C513" s="69" t="s">
        <v>506</v>
      </c>
      <c r="D513" s="107" t="s">
        <v>621</v>
      </c>
      <c r="E513" s="107" t="s">
        <v>621</v>
      </c>
      <c r="F513" s="107" t="s">
        <v>621</v>
      </c>
      <c r="G513" s="107" t="s">
        <v>621</v>
      </c>
      <c r="H513" s="107" t="s">
        <v>621</v>
      </c>
      <c r="I513" s="107" t="s">
        <v>623</v>
      </c>
      <c r="J513" s="107" t="s">
        <v>621</v>
      </c>
      <c r="K513" s="107" t="s">
        <v>623</v>
      </c>
      <c r="L513" s="107" t="s">
        <v>622</v>
      </c>
      <c r="M513" s="107" t="s">
        <v>621</v>
      </c>
      <c r="N513" s="107" t="s">
        <v>622</v>
      </c>
      <c r="O513" s="107" t="s">
        <v>621</v>
      </c>
      <c r="P513" s="107" t="s">
        <v>621</v>
      </c>
      <c r="Q513" s="107" t="s">
        <v>621</v>
      </c>
      <c r="R513" s="107" t="s">
        <v>621</v>
      </c>
      <c r="S513" s="107" t="s">
        <v>621</v>
      </c>
      <c r="T513" s="107" t="s">
        <v>621</v>
      </c>
      <c r="U513" s="107" t="s">
        <v>621</v>
      </c>
      <c r="V513" s="107" t="s">
        <v>621</v>
      </c>
      <c r="W513" s="107" t="s">
        <v>621</v>
      </c>
      <c r="X513" s="107" t="s">
        <v>621</v>
      </c>
      <c r="Y513" s="107" t="s">
        <v>620</v>
      </c>
      <c r="Z513" s="107" t="s">
        <v>621</v>
      </c>
      <c r="AA513" s="107" t="s">
        <v>621</v>
      </c>
      <c r="AB513" s="107" t="s">
        <v>621</v>
      </c>
      <c r="AC513" s="107" t="s">
        <v>622</v>
      </c>
      <c r="AD513" s="107" t="s">
        <v>620</v>
      </c>
      <c r="AE513" s="107" t="s">
        <v>623</v>
      </c>
      <c r="AF513" s="107" t="s">
        <v>621</v>
      </c>
      <c r="AG513" s="107" t="s">
        <v>622</v>
      </c>
      <c r="AH513" s="107" t="s">
        <v>621</v>
      </c>
      <c r="AI513" s="107" t="s">
        <v>621</v>
      </c>
      <c r="AJ513" s="107" t="s">
        <v>621</v>
      </c>
      <c r="AK513" s="107" t="s">
        <v>621</v>
      </c>
      <c r="AL513" s="107" t="s">
        <v>623</v>
      </c>
      <c r="AM513" s="107" t="s">
        <v>621</v>
      </c>
      <c r="AN513" s="107" t="s">
        <v>621</v>
      </c>
      <c r="AO513" s="107" t="s">
        <v>621</v>
      </c>
      <c r="AP513" s="107" t="s">
        <v>620</v>
      </c>
      <c r="AQ513" s="107" t="s">
        <v>623</v>
      </c>
      <c r="AR513" s="107" t="s">
        <v>621</v>
      </c>
      <c r="AS513" s="107" t="s">
        <v>621</v>
      </c>
      <c r="AT513" s="107" t="s">
        <v>621</v>
      </c>
      <c r="AU513" s="107" t="s">
        <v>623</v>
      </c>
      <c r="AV513" s="107" t="s">
        <v>621</v>
      </c>
      <c r="AW513" s="107" t="s">
        <v>620</v>
      </c>
      <c r="AX513" s="107" t="s">
        <v>621</v>
      </c>
      <c r="AY513" s="107" t="s">
        <v>623</v>
      </c>
      <c r="AZ513" s="107" t="s">
        <v>623</v>
      </c>
      <c r="BA513" s="107" t="s">
        <v>621</v>
      </c>
      <c r="BC513" s="107">
        <f t="shared" si="42"/>
        <v>34</v>
      </c>
      <c r="BD513" s="107">
        <f t="shared" si="43"/>
        <v>4</v>
      </c>
      <c r="BE513" s="107">
        <f t="shared" si="44"/>
        <v>4</v>
      </c>
      <c r="BF513" s="107">
        <f t="shared" si="45"/>
        <v>8</v>
      </c>
      <c r="BG513" s="107">
        <f t="shared" si="46"/>
        <v>0</v>
      </c>
      <c r="BH513" s="107">
        <f t="shared" si="47"/>
        <v>42</v>
      </c>
    </row>
    <row r="514" spans="1:60" x14ac:dyDescent="0.25">
      <c r="A514" s="104">
        <v>1913</v>
      </c>
      <c r="B514" s="69" t="s">
        <v>518</v>
      </c>
      <c r="C514" s="69" t="s">
        <v>506</v>
      </c>
      <c r="D514" s="107" t="s">
        <v>621</v>
      </c>
      <c r="E514" s="107" t="s">
        <v>621</v>
      </c>
      <c r="F514" s="107" t="s">
        <v>621</v>
      </c>
      <c r="G514" s="107" t="s">
        <v>621</v>
      </c>
      <c r="H514" s="107" t="s">
        <v>621</v>
      </c>
      <c r="I514" s="107" t="s">
        <v>623</v>
      </c>
      <c r="J514" s="107" t="s">
        <v>622</v>
      </c>
      <c r="K514" s="107" t="s">
        <v>621</v>
      </c>
      <c r="L514" s="107" t="s">
        <v>621</v>
      </c>
      <c r="M514" s="107" t="s">
        <v>621</v>
      </c>
      <c r="N514" s="107" t="s">
        <v>622</v>
      </c>
      <c r="O514" s="107" t="s">
        <v>621</v>
      </c>
      <c r="P514" s="107" t="s">
        <v>622</v>
      </c>
      <c r="Q514" s="107" t="s">
        <v>621</v>
      </c>
      <c r="R514" s="107" t="s">
        <v>623</v>
      </c>
      <c r="S514" s="107" t="s">
        <v>621</v>
      </c>
      <c r="T514" s="107" t="s">
        <v>621</v>
      </c>
      <c r="U514" s="107" t="s">
        <v>621</v>
      </c>
      <c r="V514" s="107" t="s">
        <v>621</v>
      </c>
      <c r="W514" s="107" t="s">
        <v>621</v>
      </c>
      <c r="X514" s="107" t="s">
        <v>622</v>
      </c>
      <c r="Y514" s="107" t="s">
        <v>622</v>
      </c>
      <c r="Z514" s="107" t="s">
        <v>621</v>
      </c>
      <c r="AA514" s="107" t="s">
        <v>622</v>
      </c>
      <c r="AB514" s="107" t="s">
        <v>623</v>
      </c>
      <c r="AC514" s="107" t="s">
        <v>622</v>
      </c>
      <c r="AD514" s="107" t="s">
        <v>621</v>
      </c>
      <c r="AE514" s="107" t="s">
        <v>621</v>
      </c>
      <c r="AF514" s="107" t="s">
        <v>621</v>
      </c>
      <c r="AG514" s="107" t="s">
        <v>622</v>
      </c>
      <c r="AH514" s="107" t="s">
        <v>621</v>
      </c>
      <c r="AI514" s="107" t="s">
        <v>621</v>
      </c>
      <c r="AJ514" s="107" t="s">
        <v>623</v>
      </c>
      <c r="AK514" s="107" t="s">
        <v>623</v>
      </c>
      <c r="AL514" s="107" t="s">
        <v>621</v>
      </c>
      <c r="AM514" s="107" t="s">
        <v>621</v>
      </c>
      <c r="AN514" s="107" t="s">
        <v>622</v>
      </c>
      <c r="AO514" s="107" t="s">
        <v>622</v>
      </c>
      <c r="AP514" s="107" t="s">
        <v>621</v>
      </c>
      <c r="AQ514" s="107" t="s">
        <v>621</v>
      </c>
      <c r="AR514" s="107" t="s">
        <v>622</v>
      </c>
      <c r="AS514" s="107" t="s">
        <v>621</v>
      </c>
      <c r="AT514" s="107" t="s">
        <v>621</v>
      </c>
      <c r="AU514" s="107" t="s">
        <v>621</v>
      </c>
      <c r="AV514" s="107" t="s">
        <v>621</v>
      </c>
      <c r="AW514" s="107" t="s">
        <v>623</v>
      </c>
      <c r="AX514" s="107" t="s">
        <v>623</v>
      </c>
      <c r="AY514" s="107" t="s">
        <v>621</v>
      </c>
      <c r="AZ514" s="107" t="s">
        <v>621</v>
      </c>
      <c r="BA514" s="107" t="s">
        <v>621</v>
      </c>
      <c r="BC514" s="107">
        <f t="shared" si="42"/>
        <v>32</v>
      </c>
      <c r="BD514" s="107">
        <f t="shared" si="43"/>
        <v>11</v>
      </c>
      <c r="BE514" s="107">
        <f t="shared" si="44"/>
        <v>0</v>
      </c>
      <c r="BF514" s="107">
        <f t="shared" si="45"/>
        <v>7</v>
      </c>
      <c r="BG514" s="107">
        <f t="shared" si="46"/>
        <v>0</v>
      </c>
      <c r="BH514" s="107">
        <f t="shared" si="47"/>
        <v>43</v>
      </c>
    </row>
    <row r="515" spans="1:60" x14ac:dyDescent="0.25">
      <c r="A515" s="104">
        <v>1914</v>
      </c>
      <c r="B515" s="69" t="s">
        <v>519</v>
      </c>
      <c r="C515" s="69" t="s">
        <v>506</v>
      </c>
      <c r="D515" s="107" t="s">
        <v>621</v>
      </c>
      <c r="E515" s="107" t="s">
        <v>623</v>
      </c>
      <c r="F515" s="107" t="s">
        <v>621</v>
      </c>
      <c r="G515" s="107" t="s">
        <v>621</v>
      </c>
      <c r="H515" s="107" t="s">
        <v>621</v>
      </c>
      <c r="I515" s="107" t="s">
        <v>623</v>
      </c>
      <c r="J515" s="107" t="s">
        <v>622</v>
      </c>
      <c r="K515" s="107" t="s">
        <v>622</v>
      </c>
      <c r="L515" s="107" t="s">
        <v>621</v>
      </c>
      <c r="M515" s="107" t="s">
        <v>621</v>
      </c>
      <c r="N515" s="107" t="s">
        <v>622</v>
      </c>
      <c r="O515" s="107" t="s">
        <v>621</v>
      </c>
      <c r="P515" s="107" t="s">
        <v>621</v>
      </c>
      <c r="Q515" s="107" t="s">
        <v>621</v>
      </c>
      <c r="R515" s="107" t="s">
        <v>623</v>
      </c>
      <c r="S515" s="107" t="s">
        <v>621</v>
      </c>
      <c r="T515" s="107" t="s">
        <v>621</v>
      </c>
      <c r="U515" s="107" t="s">
        <v>621</v>
      </c>
      <c r="V515" s="107" t="s">
        <v>621</v>
      </c>
      <c r="W515" s="107" t="s">
        <v>621</v>
      </c>
      <c r="X515" s="107" t="s">
        <v>621</v>
      </c>
      <c r="Y515" s="107" t="s">
        <v>621</v>
      </c>
      <c r="Z515" s="107" t="s">
        <v>623</v>
      </c>
      <c r="AA515" s="107" t="s">
        <v>621</v>
      </c>
      <c r="AB515" s="107" t="s">
        <v>621</v>
      </c>
      <c r="AC515" s="107" t="s">
        <v>622</v>
      </c>
      <c r="AD515" s="107" t="s">
        <v>621</v>
      </c>
      <c r="AE515" s="107" t="s">
        <v>621</v>
      </c>
      <c r="AF515" s="107" t="s">
        <v>621</v>
      </c>
      <c r="AG515" s="107" t="s">
        <v>622</v>
      </c>
      <c r="AH515" s="107" t="s">
        <v>621</v>
      </c>
      <c r="AI515" s="107" t="s">
        <v>623</v>
      </c>
      <c r="AJ515" s="107" t="s">
        <v>621</v>
      </c>
      <c r="AK515" s="107" t="s">
        <v>621</v>
      </c>
      <c r="AL515" s="107" t="s">
        <v>623</v>
      </c>
      <c r="AM515" s="107" t="s">
        <v>621</v>
      </c>
      <c r="AN515" s="107" t="s">
        <v>622</v>
      </c>
      <c r="AO515" s="107" t="s">
        <v>622</v>
      </c>
      <c r="AP515" s="107" t="s">
        <v>622</v>
      </c>
      <c r="AQ515" s="107" t="s">
        <v>621</v>
      </c>
      <c r="AR515" s="107" t="s">
        <v>622</v>
      </c>
      <c r="AS515" s="107" t="s">
        <v>621</v>
      </c>
      <c r="AT515" s="107" t="s">
        <v>621</v>
      </c>
      <c r="AU515" s="107" t="s">
        <v>621</v>
      </c>
      <c r="AV515" s="107" t="s">
        <v>621</v>
      </c>
      <c r="AW515" s="107" t="s">
        <v>621</v>
      </c>
      <c r="AX515" s="107" t="s">
        <v>621</v>
      </c>
      <c r="AY515" s="107" t="s">
        <v>623</v>
      </c>
      <c r="AZ515" s="107" t="s">
        <v>621</v>
      </c>
      <c r="BA515" s="107" t="s">
        <v>621</v>
      </c>
      <c r="BC515" s="107">
        <f t="shared" si="42"/>
        <v>34</v>
      </c>
      <c r="BD515" s="107">
        <f t="shared" si="43"/>
        <v>9</v>
      </c>
      <c r="BE515" s="107">
        <f t="shared" si="44"/>
        <v>0</v>
      </c>
      <c r="BF515" s="107">
        <f t="shared" si="45"/>
        <v>7</v>
      </c>
      <c r="BG515" s="107">
        <f t="shared" si="46"/>
        <v>0</v>
      </c>
      <c r="BH515" s="107">
        <f t="shared" si="47"/>
        <v>43</v>
      </c>
    </row>
    <row r="516" spans="1:60" x14ac:dyDescent="0.25">
      <c r="A516" s="104">
        <v>1915</v>
      </c>
      <c r="B516" s="69" t="s">
        <v>520</v>
      </c>
      <c r="C516" s="69" t="s">
        <v>506</v>
      </c>
      <c r="D516" s="107" t="s">
        <v>621</v>
      </c>
      <c r="E516" s="107" t="s">
        <v>621</v>
      </c>
      <c r="F516" s="107" t="s">
        <v>621</v>
      </c>
      <c r="G516" s="107" t="s">
        <v>621</v>
      </c>
      <c r="H516" s="107" t="s">
        <v>621</v>
      </c>
      <c r="I516" s="107" t="s">
        <v>623</v>
      </c>
      <c r="J516" s="107" t="s">
        <v>621</v>
      </c>
      <c r="K516" s="107" t="s">
        <v>623</v>
      </c>
      <c r="L516" s="107" t="s">
        <v>622</v>
      </c>
      <c r="M516" s="107" t="s">
        <v>621</v>
      </c>
      <c r="N516" s="107" t="s">
        <v>620</v>
      </c>
      <c r="O516" s="107" t="s">
        <v>621</v>
      </c>
      <c r="P516" s="107" t="s">
        <v>621</v>
      </c>
      <c r="Q516" s="107" t="s">
        <v>623</v>
      </c>
      <c r="R516" s="107" t="s">
        <v>623</v>
      </c>
      <c r="S516" s="107" t="s">
        <v>621</v>
      </c>
      <c r="T516" s="107" t="s">
        <v>621</v>
      </c>
      <c r="U516" s="107" t="s">
        <v>621</v>
      </c>
      <c r="V516" s="107" t="s">
        <v>621</v>
      </c>
      <c r="W516" s="107" t="s">
        <v>621</v>
      </c>
      <c r="X516" s="107" t="s">
        <v>621</v>
      </c>
      <c r="Y516" s="107" t="s">
        <v>620</v>
      </c>
      <c r="Z516" s="107" t="s">
        <v>621</v>
      </c>
      <c r="AA516" s="107" t="s">
        <v>622</v>
      </c>
      <c r="AB516" s="107" t="s">
        <v>621</v>
      </c>
      <c r="AC516" s="107" t="s">
        <v>621</v>
      </c>
      <c r="AD516" s="107" t="s">
        <v>621</v>
      </c>
      <c r="AE516" s="107" t="s">
        <v>621</v>
      </c>
      <c r="AF516" s="107" t="s">
        <v>621</v>
      </c>
      <c r="AG516" s="107" t="s">
        <v>622</v>
      </c>
      <c r="AH516" s="107" t="s">
        <v>621</v>
      </c>
      <c r="AI516" s="107" t="s">
        <v>621</v>
      </c>
      <c r="AJ516" s="107" t="s">
        <v>621</v>
      </c>
      <c r="AK516" s="107" t="s">
        <v>621</v>
      </c>
      <c r="AL516" s="107" t="s">
        <v>623</v>
      </c>
      <c r="AM516" s="107" t="s">
        <v>621</v>
      </c>
      <c r="AN516" s="107" t="s">
        <v>621</v>
      </c>
      <c r="AO516" s="107" t="s">
        <v>622</v>
      </c>
      <c r="AP516" s="107" t="s">
        <v>621</v>
      </c>
      <c r="AQ516" s="107" t="s">
        <v>621</v>
      </c>
      <c r="AR516" s="107" t="s">
        <v>621</v>
      </c>
      <c r="AS516" s="107" t="s">
        <v>621</v>
      </c>
      <c r="AT516" s="107" t="s">
        <v>621</v>
      </c>
      <c r="AU516" s="107" t="s">
        <v>621</v>
      </c>
      <c r="AV516" s="107" t="s">
        <v>621</v>
      </c>
      <c r="AW516" s="107" t="s">
        <v>623</v>
      </c>
      <c r="AX516" s="107" t="s">
        <v>622</v>
      </c>
      <c r="AY516" s="107" t="s">
        <v>621</v>
      </c>
      <c r="AZ516" s="107" t="s">
        <v>620</v>
      </c>
      <c r="BA516" s="107" t="s">
        <v>621</v>
      </c>
      <c r="BC516" s="107">
        <f t="shared" ref="BC516:BC568" si="48">COUNTIF($D516:$BA516,"Yes")</f>
        <v>36</v>
      </c>
      <c r="BD516" s="107">
        <f t="shared" ref="BD516:BD568" si="49">COUNTIF($D516:$BA516,"N/A")</f>
        <v>5</v>
      </c>
      <c r="BE516" s="107">
        <f t="shared" ref="BE516:BE568" si="50">COUNTIF($D516:$BA516,"Prospective")</f>
        <v>3</v>
      </c>
      <c r="BF516" s="107">
        <f t="shared" ref="BF516:BF568" si="51">COUNTIF($D516:$BA516,"No")</f>
        <v>6</v>
      </c>
      <c r="BG516" s="107">
        <f t="shared" ref="BG516:BG568" si="52">50-SUM(BC516:BF516)</f>
        <v>0</v>
      </c>
      <c r="BH516" s="107">
        <f t="shared" ref="BH516:BH568" si="53">SUM(BC516:BE516)</f>
        <v>44</v>
      </c>
    </row>
    <row r="517" spans="1:60" x14ac:dyDescent="0.25">
      <c r="A517" s="104">
        <v>1916</v>
      </c>
      <c r="B517" s="69" t="s">
        <v>521</v>
      </c>
      <c r="C517" s="69" t="s">
        <v>506</v>
      </c>
      <c r="D517" s="107" t="s">
        <v>621</v>
      </c>
      <c r="E517" s="107" t="s">
        <v>621</v>
      </c>
      <c r="F517" s="107" t="s">
        <v>621</v>
      </c>
      <c r="G517" s="107" t="s">
        <v>623</v>
      </c>
      <c r="H517" s="107" t="s">
        <v>621</v>
      </c>
      <c r="I517" s="107" t="s">
        <v>623</v>
      </c>
      <c r="J517" s="107" t="s">
        <v>621</v>
      </c>
      <c r="K517" s="107" t="s">
        <v>622</v>
      </c>
      <c r="L517" s="107" t="s">
        <v>621</v>
      </c>
      <c r="M517" s="107" t="s">
        <v>621</v>
      </c>
      <c r="N517" s="107" t="s">
        <v>622</v>
      </c>
      <c r="O517" s="107" t="s">
        <v>621</v>
      </c>
      <c r="P517" s="107" t="s">
        <v>621</v>
      </c>
      <c r="Q517" s="107" t="s">
        <v>623</v>
      </c>
      <c r="R517" s="107" t="s">
        <v>623</v>
      </c>
      <c r="S517" s="107" t="s">
        <v>621</v>
      </c>
      <c r="T517" s="107" t="s">
        <v>621</v>
      </c>
      <c r="U517" s="107" t="s">
        <v>621</v>
      </c>
      <c r="V517" s="107" t="s">
        <v>621</v>
      </c>
      <c r="W517" s="107" t="s">
        <v>621</v>
      </c>
      <c r="X517" s="107" t="s">
        <v>621</v>
      </c>
      <c r="Y517" s="107" t="s">
        <v>622</v>
      </c>
      <c r="Z517" s="107" t="s">
        <v>623</v>
      </c>
      <c r="AA517" s="107" t="s">
        <v>621</v>
      </c>
      <c r="AB517" s="107" t="s">
        <v>621</v>
      </c>
      <c r="AC517" s="107" t="s">
        <v>622</v>
      </c>
      <c r="AD517" s="107" t="s">
        <v>621</v>
      </c>
      <c r="AE517" s="107" t="s">
        <v>621</v>
      </c>
      <c r="AF517" s="107" t="s">
        <v>621</v>
      </c>
      <c r="AG517" s="107" t="s">
        <v>622</v>
      </c>
      <c r="AH517" s="107" t="s">
        <v>621</v>
      </c>
      <c r="AI517" s="107" t="s">
        <v>621</v>
      </c>
      <c r="AJ517" s="107" t="s">
        <v>621</v>
      </c>
      <c r="AK517" s="107" t="s">
        <v>621</v>
      </c>
      <c r="AL517" s="107" t="s">
        <v>621</v>
      </c>
      <c r="AM517" s="107" t="s">
        <v>621</v>
      </c>
      <c r="AN517" s="107" t="s">
        <v>623</v>
      </c>
      <c r="AO517" s="107" t="s">
        <v>621</v>
      </c>
      <c r="AP517" s="107" t="s">
        <v>621</v>
      </c>
      <c r="AQ517" s="107" t="s">
        <v>621</v>
      </c>
      <c r="AR517" s="107" t="s">
        <v>621</v>
      </c>
      <c r="AS517" s="107" t="s">
        <v>621</v>
      </c>
      <c r="AT517" s="107" t="s">
        <v>621</v>
      </c>
      <c r="AU517" s="107" t="s">
        <v>621</v>
      </c>
      <c r="AV517" s="107" t="s">
        <v>621</v>
      </c>
      <c r="AW517" s="107" t="s">
        <v>623</v>
      </c>
      <c r="AX517" s="107" t="s">
        <v>621</v>
      </c>
      <c r="AY517" s="107" t="s">
        <v>621</v>
      </c>
      <c r="AZ517" s="107" t="s">
        <v>621</v>
      </c>
      <c r="BA517" s="107" t="s">
        <v>621</v>
      </c>
      <c r="BC517" s="107">
        <f t="shared" si="48"/>
        <v>38</v>
      </c>
      <c r="BD517" s="107">
        <f t="shared" si="49"/>
        <v>5</v>
      </c>
      <c r="BE517" s="107">
        <f t="shared" si="50"/>
        <v>0</v>
      </c>
      <c r="BF517" s="107">
        <f t="shared" si="51"/>
        <v>7</v>
      </c>
      <c r="BG517" s="107">
        <f t="shared" si="52"/>
        <v>0</v>
      </c>
      <c r="BH517" s="107">
        <f t="shared" si="53"/>
        <v>43</v>
      </c>
    </row>
    <row r="518" spans="1:60" x14ac:dyDescent="0.25">
      <c r="A518" s="104">
        <v>1917</v>
      </c>
      <c r="B518" s="69" t="s">
        <v>522</v>
      </c>
      <c r="C518" s="69" t="s">
        <v>506</v>
      </c>
      <c r="D518" s="107" t="s">
        <v>621</v>
      </c>
      <c r="E518" s="107" t="s">
        <v>621</v>
      </c>
      <c r="F518" s="107" t="s">
        <v>621</v>
      </c>
      <c r="G518" s="107" t="s">
        <v>621</v>
      </c>
      <c r="H518" s="107" t="s">
        <v>621</v>
      </c>
      <c r="I518" s="107" t="s">
        <v>623</v>
      </c>
      <c r="J518" s="107" t="s">
        <v>622</v>
      </c>
      <c r="K518" s="107" t="s">
        <v>622</v>
      </c>
      <c r="L518" s="107" t="s">
        <v>621</v>
      </c>
      <c r="M518" s="107" t="s">
        <v>621</v>
      </c>
      <c r="N518" s="107" t="s">
        <v>622</v>
      </c>
      <c r="O518" s="107" t="s">
        <v>621</v>
      </c>
      <c r="P518" s="107" t="s">
        <v>622</v>
      </c>
      <c r="Q518" s="107" t="s">
        <v>623</v>
      </c>
      <c r="R518" s="107" t="s">
        <v>623</v>
      </c>
      <c r="S518" s="107" t="s">
        <v>621</v>
      </c>
      <c r="T518" s="107" t="s">
        <v>621</v>
      </c>
      <c r="U518" s="107" t="s">
        <v>621</v>
      </c>
      <c r="V518" s="107" t="s">
        <v>621</v>
      </c>
      <c r="W518" s="107" t="s">
        <v>623</v>
      </c>
      <c r="X518" s="107" t="s">
        <v>621</v>
      </c>
      <c r="Y518" s="107" t="s">
        <v>621</v>
      </c>
      <c r="Z518" s="107" t="s">
        <v>623</v>
      </c>
      <c r="AA518" s="107" t="s">
        <v>621</v>
      </c>
      <c r="AB518" s="107" t="s">
        <v>621</v>
      </c>
      <c r="AC518" s="107" t="s">
        <v>622</v>
      </c>
      <c r="AD518" s="107" t="s">
        <v>621</v>
      </c>
      <c r="AE518" s="107" t="s">
        <v>621</v>
      </c>
      <c r="AF518" s="107" t="s">
        <v>621</v>
      </c>
      <c r="AG518" s="107" t="s">
        <v>622</v>
      </c>
      <c r="AH518" s="107" t="s">
        <v>620</v>
      </c>
      <c r="AI518" s="107" t="s">
        <v>621</v>
      </c>
      <c r="AJ518" s="107" t="s">
        <v>621</v>
      </c>
      <c r="AK518" s="107" t="s">
        <v>621</v>
      </c>
      <c r="AL518" s="107" t="s">
        <v>621</v>
      </c>
      <c r="AM518" s="107" t="s">
        <v>621</v>
      </c>
      <c r="AN518" s="107" t="s">
        <v>622</v>
      </c>
      <c r="AO518" s="107" t="s">
        <v>622</v>
      </c>
      <c r="AP518" s="107" t="s">
        <v>622</v>
      </c>
      <c r="AQ518" s="107" t="s">
        <v>621</v>
      </c>
      <c r="AR518" s="107" t="s">
        <v>622</v>
      </c>
      <c r="AS518" s="107" t="s">
        <v>621</v>
      </c>
      <c r="AT518" s="107" t="s">
        <v>621</v>
      </c>
      <c r="AU518" s="107" t="s">
        <v>621</v>
      </c>
      <c r="AV518" s="107" t="s">
        <v>621</v>
      </c>
      <c r="AW518" s="107" t="s">
        <v>621</v>
      </c>
      <c r="AX518" s="107" t="s">
        <v>621</v>
      </c>
      <c r="AY518" s="107" t="s">
        <v>621</v>
      </c>
      <c r="AZ518" s="107" t="s">
        <v>621</v>
      </c>
      <c r="BA518" s="107" t="s">
        <v>621</v>
      </c>
      <c r="BC518" s="107">
        <f t="shared" si="48"/>
        <v>34</v>
      </c>
      <c r="BD518" s="107">
        <f t="shared" si="49"/>
        <v>10</v>
      </c>
      <c r="BE518" s="107">
        <f t="shared" si="50"/>
        <v>1</v>
      </c>
      <c r="BF518" s="107">
        <f t="shared" si="51"/>
        <v>5</v>
      </c>
      <c r="BG518" s="107">
        <f t="shared" si="52"/>
        <v>0</v>
      </c>
      <c r="BH518" s="107">
        <f t="shared" si="53"/>
        <v>45</v>
      </c>
    </row>
    <row r="519" spans="1:60" x14ac:dyDescent="0.25">
      <c r="A519" s="104">
        <v>1918</v>
      </c>
      <c r="B519" s="69" t="s">
        <v>523</v>
      </c>
      <c r="C519" s="69" t="s">
        <v>506</v>
      </c>
      <c r="D519" s="107" t="s">
        <v>621</v>
      </c>
      <c r="E519" s="107" t="s">
        <v>621</v>
      </c>
      <c r="F519" s="107" t="s">
        <v>621</v>
      </c>
      <c r="G519" s="107" t="s">
        <v>621</v>
      </c>
      <c r="H519" s="107" t="s">
        <v>621</v>
      </c>
      <c r="I519" s="107" t="s">
        <v>621</v>
      </c>
      <c r="J519" s="107" t="s">
        <v>621</v>
      </c>
      <c r="K519" s="107" t="s">
        <v>622</v>
      </c>
      <c r="L519" s="107" t="s">
        <v>621</v>
      </c>
      <c r="M519" s="107" t="s">
        <v>621</v>
      </c>
      <c r="N519" s="107" t="s">
        <v>622</v>
      </c>
      <c r="O519" s="107" t="s">
        <v>621</v>
      </c>
      <c r="P519" s="107" t="s">
        <v>621</v>
      </c>
      <c r="Q519" s="107" t="s">
        <v>621</v>
      </c>
      <c r="R519" s="107" t="s">
        <v>621</v>
      </c>
      <c r="S519" s="107" t="s">
        <v>621</v>
      </c>
      <c r="T519" s="107" t="s">
        <v>621</v>
      </c>
      <c r="U519" s="107" t="s">
        <v>621</v>
      </c>
      <c r="V519" s="107" t="s">
        <v>621</v>
      </c>
      <c r="W519" s="107" t="s">
        <v>621</v>
      </c>
      <c r="X519" s="107" t="s">
        <v>621</v>
      </c>
      <c r="Y519" s="107" t="s">
        <v>621</v>
      </c>
      <c r="Z519" s="107" t="s">
        <v>621</v>
      </c>
      <c r="AA519" s="107" t="s">
        <v>622</v>
      </c>
      <c r="AB519" s="107" t="s">
        <v>623</v>
      </c>
      <c r="AC519" s="107" t="s">
        <v>622</v>
      </c>
      <c r="AD519" s="107" t="s">
        <v>621</v>
      </c>
      <c r="AE519" s="107" t="s">
        <v>621</v>
      </c>
      <c r="AF519" s="107" t="s">
        <v>621</v>
      </c>
      <c r="AG519" s="107" t="s">
        <v>621</v>
      </c>
      <c r="AH519" s="107" t="s">
        <v>620</v>
      </c>
      <c r="AI519" s="107" t="s">
        <v>621</v>
      </c>
      <c r="AJ519" s="107" t="s">
        <v>621</v>
      </c>
      <c r="AK519" s="107" t="s">
        <v>621</v>
      </c>
      <c r="AL519" s="107" t="s">
        <v>621</v>
      </c>
      <c r="AM519" s="107" t="s">
        <v>621</v>
      </c>
      <c r="AN519" s="107" t="s">
        <v>623</v>
      </c>
      <c r="AO519" s="107" t="s">
        <v>623</v>
      </c>
      <c r="AP519" s="107" t="s">
        <v>623</v>
      </c>
      <c r="AQ519" s="107" t="s">
        <v>621</v>
      </c>
      <c r="AR519" s="107" t="s">
        <v>621</v>
      </c>
      <c r="AS519" s="107" t="s">
        <v>621</v>
      </c>
      <c r="AT519" s="107" t="s">
        <v>621</v>
      </c>
      <c r="AU519" s="107" t="s">
        <v>621</v>
      </c>
      <c r="AV519" s="107" t="s">
        <v>621</v>
      </c>
      <c r="AW519" s="107" t="s">
        <v>621</v>
      </c>
      <c r="AX519" s="107" t="s">
        <v>621</v>
      </c>
      <c r="AY519" s="107" t="s">
        <v>621</v>
      </c>
      <c r="AZ519" s="107" t="s">
        <v>621</v>
      </c>
      <c r="BA519" s="107" t="s">
        <v>621</v>
      </c>
      <c r="BC519" s="107">
        <f t="shared" si="48"/>
        <v>41</v>
      </c>
      <c r="BD519" s="107">
        <f t="shared" si="49"/>
        <v>4</v>
      </c>
      <c r="BE519" s="107">
        <f t="shared" si="50"/>
        <v>1</v>
      </c>
      <c r="BF519" s="107">
        <f t="shared" si="51"/>
        <v>4</v>
      </c>
      <c r="BG519" s="107">
        <f t="shared" si="52"/>
        <v>0</v>
      </c>
      <c r="BH519" s="107">
        <f t="shared" si="53"/>
        <v>46</v>
      </c>
    </row>
    <row r="520" spans="1:60" x14ac:dyDescent="0.25">
      <c r="A520" s="104">
        <v>1919</v>
      </c>
      <c r="B520" s="69" t="s">
        <v>524</v>
      </c>
      <c r="C520" s="69" t="s">
        <v>506</v>
      </c>
      <c r="D520" s="107" t="s">
        <v>621</v>
      </c>
      <c r="E520" s="107" t="s">
        <v>621</v>
      </c>
      <c r="F520" s="107" t="s">
        <v>621</v>
      </c>
      <c r="G520" s="107" t="s">
        <v>621</v>
      </c>
      <c r="H520" s="107" t="s">
        <v>621</v>
      </c>
      <c r="I520" s="107" t="s">
        <v>623</v>
      </c>
      <c r="J520" s="107" t="s">
        <v>621</v>
      </c>
      <c r="K520" s="107" t="s">
        <v>622</v>
      </c>
      <c r="L520" s="107" t="s">
        <v>622</v>
      </c>
      <c r="M520" s="107" t="s">
        <v>621</v>
      </c>
      <c r="N520" s="107" t="s">
        <v>621</v>
      </c>
      <c r="O520" s="107" t="s">
        <v>621</v>
      </c>
      <c r="P520" s="107" t="s">
        <v>621</v>
      </c>
      <c r="Q520" s="107" t="s">
        <v>621</v>
      </c>
      <c r="R520" s="107" t="s">
        <v>623</v>
      </c>
      <c r="S520" s="107" t="s">
        <v>621</v>
      </c>
      <c r="T520" s="107" t="s">
        <v>621</v>
      </c>
      <c r="U520" s="107" t="s">
        <v>621</v>
      </c>
      <c r="V520" s="107" t="s">
        <v>621</v>
      </c>
      <c r="W520" s="107" t="s">
        <v>621</v>
      </c>
      <c r="X520" s="107" t="s">
        <v>621</v>
      </c>
      <c r="Y520" s="107" t="s">
        <v>621</v>
      </c>
      <c r="Z520" s="107" t="s">
        <v>623</v>
      </c>
      <c r="AA520" s="107" t="s">
        <v>622</v>
      </c>
      <c r="AB520" s="107" t="s">
        <v>623</v>
      </c>
      <c r="AC520" s="107" t="s">
        <v>622</v>
      </c>
      <c r="AD520" s="107" t="s">
        <v>621</v>
      </c>
      <c r="AE520" s="107" t="s">
        <v>621</v>
      </c>
      <c r="AF520" s="107" t="s">
        <v>621</v>
      </c>
      <c r="AG520" s="107" t="s">
        <v>622</v>
      </c>
      <c r="AH520" s="107" t="s">
        <v>621</v>
      </c>
      <c r="AI520" s="107" t="s">
        <v>621</v>
      </c>
      <c r="AJ520" s="107" t="s">
        <v>621</v>
      </c>
      <c r="AK520" s="107" t="s">
        <v>621</v>
      </c>
      <c r="AL520" s="107" t="s">
        <v>621</v>
      </c>
      <c r="AM520" s="107" t="s">
        <v>621</v>
      </c>
      <c r="AN520" s="107" t="s">
        <v>622</v>
      </c>
      <c r="AO520" s="107" t="s">
        <v>622</v>
      </c>
      <c r="AP520" s="107" t="s">
        <v>622</v>
      </c>
      <c r="AQ520" s="107" t="s">
        <v>623</v>
      </c>
      <c r="AR520" s="107" t="s">
        <v>621</v>
      </c>
      <c r="AS520" s="107" t="s">
        <v>621</v>
      </c>
      <c r="AT520" s="107" t="s">
        <v>621</v>
      </c>
      <c r="AU520" s="107" t="s">
        <v>621</v>
      </c>
      <c r="AV520" s="107" t="s">
        <v>623</v>
      </c>
      <c r="AW520" s="107" t="s">
        <v>623</v>
      </c>
      <c r="AX520" s="107" t="s">
        <v>621</v>
      </c>
      <c r="AY520" s="107" t="s">
        <v>621</v>
      </c>
      <c r="AZ520" s="107" t="s">
        <v>621</v>
      </c>
      <c r="BA520" s="107" t="s">
        <v>621</v>
      </c>
      <c r="BC520" s="107">
        <f t="shared" si="48"/>
        <v>35</v>
      </c>
      <c r="BD520" s="107">
        <f t="shared" si="49"/>
        <v>8</v>
      </c>
      <c r="BE520" s="107">
        <f t="shared" si="50"/>
        <v>0</v>
      </c>
      <c r="BF520" s="107">
        <f t="shared" si="51"/>
        <v>7</v>
      </c>
      <c r="BG520" s="107">
        <f t="shared" si="52"/>
        <v>0</v>
      </c>
      <c r="BH520" s="107">
        <f t="shared" si="53"/>
        <v>43</v>
      </c>
    </row>
    <row r="521" spans="1:60" x14ac:dyDescent="0.25">
      <c r="A521" s="104">
        <v>1920</v>
      </c>
      <c r="B521" s="69" t="s">
        <v>525</v>
      </c>
      <c r="C521" s="69" t="s">
        <v>506</v>
      </c>
      <c r="D521" s="107" t="s">
        <v>621</v>
      </c>
      <c r="E521" s="107" t="s">
        <v>621</v>
      </c>
      <c r="F521" s="107" t="s">
        <v>621</v>
      </c>
      <c r="G521" s="107" t="s">
        <v>621</v>
      </c>
      <c r="H521" s="107" t="s">
        <v>621</v>
      </c>
      <c r="I521" s="107" t="s">
        <v>623</v>
      </c>
      <c r="J521" s="107" t="s">
        <v>621</v>
      </c>
      <c r="K521" s="107" t="s">
        <v>622</v>
      </c>
      <c r="L521" s="107" t="s">
        <v>622</v>
      </c>
      <c r="M521" s="107" t="s">
        <v>621</v>
      </c>
      <c r="N521" s="107" t="s">
        <v>622</v>
      </c>
      <c r="O521" s="107" t="s">
        <v>621</v>
      </c>
      <c r="P521" s="107" t="s">
        <v>621</v>
      </c>
      <c r="Q521" s="107" t="s">
        <v>623</v>
      </c>
      <c r="R521" s="107" t="s">
        <v>623</v>
      </c>
      <c r="S521" s="107" t="s">
        <v>621</v>
      </c>
      <c r="T521" s="107" t="s">
        <v>621</v>
      </c>
      <c r="U521" s="107" t="s">
        <v>621</v>
      </c>
      <c r="V521" s="107" t="s">
        <v>621</v>
      </c>
      <c r="W521" s="107" t="s">
        <v>621</v>
      </c>
      <c r="X521" s="107" t="s">
        <v>621</v>
      </c>
      <c r="Y521" s="107" t="s">
        <v>621</v>
      </c>
      <c r="Z521" s="107" t="s">
        <v>621</v>
      </c>
      <c r="AA521" s="107" t="s">
        <v>622</v>
      </c>
      <c r="AB521" s="107" t="s">
        <v>623</v>
      </c>
      <c r="AC521" s="107" t="s">
        <v>622</v>
      </c>
      <c r="AD521" s="107" t="s">
        <v>621</v>
      </c>
      <c r="AE521" s="107" t="s">
        <v>621</v>
      </c>
      <c r="AF521" s="107" t="s">
        <v>621</v>
      </c>
      <c r="AG521" s="107" t="s">
        <v>623</v>
      </c>
      <c r="AH521" s="107" t="s">
        <v>621</v>
      </c>
      <c r="AI521" s="107" t="s">
        <v>621</v>
      </c>
      <c r="AJ521" s="107" t="s">
        <v>621</v>
      </c>
      <c r="AK521" s="107" t="s">
        <v>621</v>
      </c>
      <c r="AL521" s="107" t="s">
        <v>621</v>
      </c>
      <c r="AM521" s="107" t="s">
        <v>621</v>
      </c>
      <c r="AN521" s="107" t="s">
        <v>622</v>
      </c>
      <c r="AO521" s="107" t="s">
        <v>622</v>
      </c>
      <c r="AP521" s="107" t="s">
        <v>622</v>
      </c>
      <c r="AQ521" s="107" t="s">
        <v>621</v>
      </c>
      <c r="AR521" s="107" t="s">
        <v>621</v>
      </c>
      <c r="AS521" s="107" t="s">
        <v>621</v>
      </c>
      <c r="AT521" s="107" t="s">
        <v>621</v>
      </c>
      <c r="AU521" s="107" t="s">
        <v>623</v>
      </c>
      <c r="AV521" s="107" t="s">
        <v>623</v>
      </c>
      <c r="AW521" s="107" t="s">
        <v>623</v>
      </c>
      <c r="AX521" s="107" t="s">
        <v>623</v>
      </c>
      <c r="AY521" s="107" t="s">
        <v>621</v>
      </c>
      <c r="AZ521" s="107" t="s">
        <v>621</v>
      </c>
      <c r="BA521" s="107" t="s">
        <v>621</v>
      </c>
      <c r="BC521" s="107">
        <f t="shared" si="48"/>
        <v>33</v>
      </c>
      <c r="BD521" s="107">
        <f t="shared" si="49"/>
        <v>8</v>
      </c>
      <c r="BE521" s="107">
        <f t="shared" si="50"/>
        <v>0</v>
      </c>
      <c r="BF521" s="107">
        <f t="shared" si="51"/>
        <v>9</v>
      </c>
      <c r="BG521" s="107">
        <f t="shared" si="52"/>
        <v>0</v>
      </c>
      <c r="BH521" s="107">
        <f t="shared" si="53"/>
        <v>41</v>
      </c>
    </row>
    <row r="522" spans="1:60" x14ac:dyDescent="0.25">
      <c r="A522" s="104">
        <v>1921</v>
      </c>
      <c r="B522" s="69" t="s">
        <v>526</v>
      </c>
      <c r="C522" s="69" t="s">
        <v>506</v>
      </c>
      <c r="D522" s="107" t="s">
        <v>621</v>
      </c>
      <c r="E522" s="107" t="s">
        <v>621</v>
      </c>
      <c r="F522" s="107" t="s">
        <v>621</v>
      </c>
      <c r="G522" s="107" t="s">
        <v>621</v>
      </c>
      <c r="H522" s="107" t="s">
        <v>621</v>
      </c>
      <c r="I522" s="107" t="s">
        <v>623</v>
      </c>
      <c r="J522" s="107" t="s">
        <v>622</v>
      </c>
      <c r="K522" s="107" t="s">
        <v>623</v>
      </c>
      <c r="L522" s="107" t="s">
        <v>622</v>
      </c>
      <c r="M522" s="107" t="s">
        <v>621</v>
      </c>
      <c r="N522" s="107" t="s">
        <v>622</v>
      </c>
      <c r="O522" s="107" t="s">
        <v>621</v>
      </c>
      <c r="P522" s="107" t="s">
        <v>621</v>
      </c>
      <c r="Q522" s="107" t="s">
        <v>621</v>
      </c>
      <c r="R522" s="107" t="s">
        <v>623</v>
      </c>
      <c r="S522" s="107" t="s">
        <v>621</v>
      </c>
      <c r="T522" s="107" t="s">
        <v>621</v>
      </c>
      <c r="U522" s="107" t="s">
        <v>621</v>
      </c>
      <c r="V522" s="107" t="s">
        <v>621</v>
      </c>
      <c r="W522" s="107" t="s">
        <v>621</v>
      </c>
      <c r="X522" s="107" t="s">
        <v>621</v>
      </c>
      <c r="Y522" s="107" t="s">
        <v>620</v>
      </c>
      <c r="Z522" s="107" t="s">
        <v>623</v>
      </c>
      <c r="AA522" s="107" t="s">
        <v>623</v>
      </c>
      <c r="AB522" s="107" t="s">
        <v>621</v>
      </c>
      <c r="AC522" s="107" t="s">
        <v>622</v>
      </c>
      <c r="AD522" s="107" t="s">
        <v>621</v>
      </c>
      <c r="AE522" s="107" t="s">
        <v>621</v>
      </c>
      <c r="AF522" s="107" t="s">
        <v>623</v>
      </c>
      <c r="AG522" s="107" t="s">
        <v>622</v>
      </c>
      <c r="AH522" s="107" t="s">
        <v>620</v>
      </c>
      <c r="AI522" s="107" t="s">
        <v>621</v>
      </c>
      <c r="AJ522" s="107" t="s">
        <v>621</v>
      </c>
      <c r="AK522" s="107" t="s">
        <v>621</v>
      </c>
      <c r="AL522" s="107" t="s">
        <v>621</v>
      </c>
      <c r="AM522" s="107" t="s">
        <v>621</v>
      </c>
      <c r="AN522" s="107" t="s">
        <v>622</v>
      </c>
      <c r="AO522" s="107" t="s">
        <v>622</v>
      </c>
      <c r="AP522" s="107" t="s">
        <v>620</v>
      </c>
      <c r="AQ522" s="107" t="s">
        <v>621</v>
      </c>
      <c r="AR522" s="107" t="s">
        <v>621</v>
      </c>
      <c r="AS522" s="107" t="s">
        <v>621</v>
      </c>
      <c r="AT522" s="107" t="s">
        <v>621</v>
      </c>
      <c r="AU522" s="107" t="s">
        <v>623</v>
      </c>
      <c r="AV522" s="107" t="s">
        <v>623</v>
      </c>
      <c r="AW522" s="107" t="s">
        <v>621</v>
      </c>
      <c r="AX522" s="107" t="s">
        <v>621</v>
      </c>
      <c r="AY522" s="107" t="s">
        <v>623</v>
      </c>
      <c r="AZ522" s="107" t="s">
        <v>621</v>
      </c>
      <c r="BA522" s="107" t="s">
        <v>621</v>
      </c>
      <c r="BC522" s="107">
        <f t="shared" si="48"/>
        <v>31</v>
      </c>
      <c r="BD522" s="107">
        <f t="shared" si="49"/>
        <v>7</v>
      </c>
      <c r="BE522" s="107">
        <f t="shared" si="50"/>
        <v>3</v>
      </c>
      <c r="BF522" s="107">
        <f t="shared" si="51"/>
        <v>9</v>
      </c>
      <c r="BG522" s="107">
        <f t="shared" si="52"/>
        <v>0</v>
      </c>
      <c r="BH522" s="107">
        <f t="shared" si="53"/>
        <v>41</v>
      </c>
    </row>
    <row r="523" spans="1:60" x14ac:dyDescent="0.25">
      <c r="A523" s="104">
        <v>1922</v>
      </c>
      <c r="B523" s="69" t="s">
        <v>527</v>
      </c>
      <c r="C523" s="69" t="s">
        <v>506</v>
      </c>
      <c r="D523" s="107" t="s">
        <v>621</v>
      </c>
      <c r="E523" s="107" t="s">
        <v>621</v>
      </c>
      <c r="F523" s="107" t="s">
        <v>621</v>
      </c>
      <c r="G523" s="107" t="s">
        <v>621</v>
      </c>
      <c r="H523" s="107" t="s">
        <v>621</v>
      </c>
      <c r="I523" s="107" t="s">
        <v>623</v>
      </c>
      <c r="J523" s="107" t="s">
        <v>621</v>
      </c>
      <c r="K523" s="107" t="s">
        <v>622</v>
      </c>
      <c r="L523" s="107" t="s">
        <v>622</v>
      </c>
      <c r="M523" s="107" t="s">
        <v>621</v>
      </c>
      <c r="N523" s="107" t="s">
        <v>620</v>
      </c>
      <c r="O523" s="107" t="s">
        <v>621</v>
      </c>
      <c r="P523" s="107" t="s">
        <v>621</v>
      </c>
      <c r="Q523" s="107" t="s">
        <v>621</v>
      </c>
      <c r="R523" s="107" t="s">
        <v>623</v>
      </c>
      <c r="S523" s="107" t="s">
        <v>621</v>
      </c>
      <c r="T523" s="107" t="s">
        <v>621</v>
      </c>
      <c r="U523" s="107" t="s">
        <v>621</v>
      </c>
      <c r="V523" s="107" t="s">
        <v>621</v>
      </c>
      <c r="W523" s="107" t="s">
        <v>621</v>
      </c>
      <c r="X523" s="107" t="s">
        <v>621</v>
      </c>
      <c r="Y523" s="107" t="s">
        <v>621</v>
      </c>
      <c r="Z523" s="107" t="s">
        <v>623</v>
      </c>
      <c r="AA523" s="107" t="s">
        <v>622</v>
      </c>
      <c r="AB523" s="107" t="s">
        <v>621</v>
      </c>
      <c r="AC523" s="107" t="s">
        <v>622</v>
      </c>
      <c r="AD523" s="107" t="s">
        <v>621</v>
      </c>
      <c r="AE523" s="107" t="s">
        <v>621</v>
      </c>
      <c r="AF523" s="107" t="s">
        <v>623</v>
      </c>
      <c r="AG523" s="107" t="s">
        <v>622</v>
      </c>
      <c r="AH523" s="107" t="s">
        <v>621</v>
      </c>
      <c r="AI523" s="107" t="s">
        <v>621</v>
      </c>
      <c r="AJ523" s="107" t="s">
        <v>621</v>
      </c>
      <c r="AK523" s="107" t="s">
        <v>621</v>
      </c>
      <c r="AL523" s="107" t="s">
        <v>621</v>
      </c>
      <c r="AM523" s="107" t="s">
        <v>621</v>
      </c>
      <c r="AN523" s="107" t="s">
        <v>623</v>
      </c>
      <c r="AO523" s="107" t="s">
        <v>622</v>
      </c>
      <c r="AP523" s="107" t="s">
        <v>623</v>
      </c>
      <c r="AQ523" s="107" t="s">
        <v>621</v>
      </c>
      <c r="AR523" s="107" t="s">
        <v>621</v>
      </c>
      <c r="AS523" s="107" t="s">
        <v>621</v>
      </c>
      <c r="AT523" s="107" t="s">
        <v>621</v>
      </c>
      <c r="AU523" s="107" t="s">
        <v>623</v>
      </c>
      <c r="AV523" s="107" t="s">
        <v>621</v>
      </c>
      <c r="AW523" s="107" t="s">
        <v>623</v>
      </c>
      <c r="AX523" s="107" t="s">
        <v>621</v>
      </c>
      <c r="AY523" s="107" t="s">
        <v>623</v>
      </c>
      <c r="AZ523" s="107" t="s">
        <v>621</v>
      </c>
      <c r="BA523" s="107" t="s">
        <v>620</v>
      </c>
      <c r="BC523" s="107">
        <f t="shared" si="48"/>
        <v>33</v>
      </c>
      <c r="BD523" s="107">
        <f t="shared" si="49"/>
        <v>6</v>
      </c>
      <c r="BE523" s="107">
        <f t="shared" si="50"/>
        <v>2</v>
      </c>
      <c r="BF523" s="107">
        <f t="shared" si="51"/>
        <v>9</v>
      </c>
      <c r="BG523" s="107">
        <f t="shared" si="52"/>
        <v>0</v>
      </c>
      <c r="BH523" s="107">
        <f t="shared" si="53"/>
        <v>41</v>
      </c>
    </row>
    <row r="524" spans="1:60" x14ac:dyDescent="0.25">
      <c r="A524" s="104">
        <v>1923</v>
      </c>
      <c r="B524" s="69" t="s">
        <v>528</v>
      </c>
      <c r="C524" s="69" t="s">
        <v>506</v>
      </c>
      <c r="D524" s="107" t="s">
        <v>621</v>
      </c>
      <c r="E524" s="107" t="s">
        <v>621</v>
      </c>
      <c r="F524" s="107" t="s">
        <v>622</v>
      </c>
      <c r="G524" s="107" t="s">
        <v>621</v>
      </c>
      <c r="H524" s="107" t="s">
        <v>621</v>
      </c>
      <c r="I524" s="107" t="s">
        <v>623</v>
      </c>
      <c r="J524" s="107" t="s">
        <v>622</v>
      </c>
      <c r="K524" s="107" t="s">
        <v>623</v>
      </c>
      <c r="L524" s="107" t="s">
        <v>622</v>
      </c>
      <c r="M524" s="107" t="s">
        <v>621</v>
      </c>
      <c r="N524" s="107" t="s">
        <v>622</v>
      </c>
      <c r="O524" s="107" t="s">
        <v>621</v>
      </c>
      <c r="P524" s="107" t="s">
        <v>622</v>
      </c>
      <c r="Q524" s="107" t="s">
        <v>621</v>
      </c>
      <c r="R524" s="107" t="s">
        <v>621</v>
      </c>
      <c r="S524" s="107" t="s">
        <v>621</v>
      </c>
      <c r="T524" s="107" t="s">
        <v>621</v>
      </c>
      <c r="U524" s="107" t="s">
        <v>621</v>
      </c>
      <c r="V524" s="107" t="s">
        <v>621</v>
      </c>
      <c r="W524" s="107" t="s">
        <v>621</v>
      </c>
      <c r="X524" s="107" t="s">
        <v>622</v>
      </c>
      <c r="Y524" s="107" t="s">
        <v>622</v>
      </c>
      <c r="Z524" s="107" t="s">
        <v>623</v>
      </c>
      <c r="AA524" s="107" t="s">
        <v>623</v>
      </c>
      <c r="AB524" s="107" t="s">
        <v>621</v>
      </c>
      <c r="AC524" s="107" t="s">
        <v>622</v>
      </c>
      <c r="AD524" s="107" t="s">
        <v>621</v>
      </c>
      <c r="AE524" s="107" t="s">
        <v>621</v>
      </c>
      <c r="AF524" s="107" t="s">
        <v>621</v>
      </c>
      <c r="AG524" s="107" t="s">
        <v>622</v>
      </c>
      <c r="AH524" s="107" t="s">
        <v>621</v>
      </c>
      <c r="AI524" s="107" t="s">
        <v>621</v>
      </c>
      <c r="AJ524" s="107" t="s">
        <v>621</v>
      </c>
      <c r="AK524" s="107" t="s">
        <v>621</v>
      </c>
      <c r="AL524" s="107" t="s">
        <v>621</v>
      </c>
      <c r="AM524" s="107" t="s">
        <v>622</v>
      </c>
      <c r="AN524" s="107" t="s">
        <v>622</v>
      </c>
      <c r="AO524" s="107" t="s">
        <v>622</v>
      </c>
      <c r="AP524" s="107" t="s">
        <v>622</v>
      </c>
      <c r="AQ524" s="107" t="s">
        <v>621</v>
      </c>
      <c r="AR524" s="107" t="s">
        <v>622</v>
      </c>
      <c r="AS524" s="107" t="s">
        <v>621</v>
      </c>
      <c r="AT524" s="107" t="s">
        <v>621</v>
      </c>
      <c r="AU524" s="107" t="s">
        <v>621</v>
      </c>
      <c r="AV524" s="107" t="s">
        <v>621</v>
      </c>
      <c r="AW524" s="107" t="s">
        <v>621</v>
      </c>
      <c r="AX524" s="107" t="s">
        <v>621</v>
      </c>
      <c r="AY524" s="107" t="s">
        <v>621</v>
      </c>
      <c r="AZ524" s="107" t="s">
        <v>621</v>
      </c>
      <c r="BA524" s="107" t="s">
        <v>623</v>
      </c>
      <c r="BC524" s="107">
        <f t="shared" si="48"/>
        <v>31</v>
      </c>
      <c r="BD524" s="107">
        <f t="shared" si="49"/>
        <v>14</v>
      </c>
      <c r="BE524" s="107">
        <f t="shared" si="50"/>
        <v>0</v>
      </c>
      <c r="BF524" s="107">
        <f t="shared" si="51"/>
        <v>5</v>
      </c>
      <c r="BG524" s="107">
        <f t="shared" si="52"/>
        <v>0</v>
      </c>
      <c r="BH524" s="107">
        <f t="shared" si="53"/>
        <v>45</v>
      </c>
    </row>
    <row r="525" spans="1:60" x14ac:dyDescent="0.25">
      <c r="A525" s="104">
        <v>1924</v>
      </c>
      <c r="B525" s="69" t="s">
        <v>529</v>
      </c>
      <c r="C525" s="69" t="s">
        <v>506</v>
      </c>
      <c r="D525" s="107" t="s">
        <v>621</v>
      </c>
      <c r="E525" s="107" t="s">
        <v>621</v>
      </c>
      <c r="F525" s="107" t="s">
        <v>621</v>
      </c>
      <c r="G525" s="107" t="s">
        <v>621</v>
      </c>
      <c r="H525" s="107" t="s">
        <v>621</v>
      </c>
      <c r="I525" s="107" t="s">
        <v>621</v>
      </c>
      <c r="J525" s="107" t="s">
        <v>621</v>
      </c>
      <c r="K525" s="107" t="s">
        <v>623</v>
      </c>
      <c r="L525" s="107" t="s">
        <v>622</v>
      </c>
      <c r="M525" s="107" t="s">
        <v>621</v>
      </c>
      <c r="N525" s="107" t="s">
        <v>622</v>
      </c>
      <c r="O525" s="107" t="s">
        <v>621</v>
      </c>
      <c r="P525" s="107" t="s">
        <v>621</v>
      </c>
      <c r="Q525" s="107" t="s">
        <v>621</v>
      </c>
      <c r="R525" s="107" t="s">
        <v>621</v>
      </c>
      <c r="S525" s="107" t="s">
        <v>621</v>
      </c>
      <c r="T525" s="107" t="s">
        <v>621</v>
      </c>
      <c r="U525" s="107" t="s">
        <v>621</v>
      </c>
      <c r="V525" s="107" t="s">
        <v>621</v>
      </c>
      <c r="W525" s="107" t="s">
        <v>621</v>
      </c>
      <c r="X525" s="107" t="s">
        <v>621</v>
      </c>
      <c r="Y525" s="107" t="s">
        <v>621</v>
      </c>
      <c r="Z525" s="107" t="s">
        <v>623</v>
      </c>
      <c r="AA525" s="107" t="s">
        <v>621</v>
      </c>
      <c r="AB525" s="107" t="s">
        <v>621</v>
      </c>
      <c r="AC525" s="107" t="s">
        <v>622</v>
      </c>
      <c r="AD525" s="107" t="s">
        <v>621</v>
      </c>
      <c r="AE525" s="107" t="s">
        <v>621</v>
      </c>
      <c r="AF525" s="107" t="s">
        <v>621</v>
      </c>
      <c r="AG525" s="107" t="s">
        <v>622</v>
      </c>
      <c r="AH525" s="107" t="s">
        <v>621</v>
      </c>
      <c r="AI525" s="107" t="s">
        <v>621</v>
      </c>
      <c r="AJ525" s="107" t="s">
        <v>621</v>
      </c>
      <c r="AK525" s="107" t="s">
        <v>621</v>
      </c>
      <c r="AL525" s="107" t="s">
        <v>621</v>
      </c>
      <c r="AM525" s="107" t="s">
        <v>621</v>
      </c>
      <c r="AN525" s="107" t="s">
        <v>621</v>
      </c>
      <c r="AO525" s="107" t="s">
        <v>621</v>
      </c>
      <c r="AP525" s="107" t="s">
        <v>623</v>
      </c>
      <c r="AQ525" s="107" t="s">
        <v>621</v>
      </c>
      <c r="AR525" s="107" t="s">
        <v>621</v>
      </c>
      <c r="AS525" s="107" t="s">
        <v>621</v>
      </c>
      <c r="AT525" s="107" t="s">
        <v>621</v>
      </c>
      <c r="AU525" s="107" t="s">
        <v>621</v>
      </c>
      <c r="AV525" s="107" t="s">
        <v>623</v>
      </c>
      <c r="AW525" s="107" t="s">
        <v>623</v>
      </c>
      <c r="AX525" s="107" t="s">
        <v>621</v>
      </c>
      <c r="AY525" s="107" t="s">
        <v>621</v>
      </c>
      <c r="AZ525" s="107" t="s">
        <v>621</v>
      </c>
      <c r="BA525" s="107" t="s">
        <v>621</v>
      </c>
      <c r="BC525" s="107">
        <f t="shared" si="48"/>
        <v>41</v>
      </c>
      <c r="BD525" s="107">
        <f t="shared" si="49"/>
        <v>4</v>
      </c>
      <c r="BE525" s="107">
        <f t="shared" si="50"/>
        <v>0</v>
      </c>
      <c r="BF525" s="107">
        <f t="shared" si="51"/>
        <v>5</v>
      </c>
      <c r="BG525" s="107">
        <f t="shared" si="52"/>
        <v>0</v>
      </c>
      <c r="BH525" s="107">
        <f t="shared" si="53"/>
        <v>45</v>
      </c>
    </row>
    <row r="526" spans="1:60" x14ac:dyDescent="0.25">
      <c r="A526" s="104">
        <v>2001</v>
      </c>
      <c r="B526" s="69" t="s">
        <v>530</v>
      </c>
      <c r="C526" s="69" t="s">
        <v>531</v>
      </c>
      <c r="D526" s="107" t="s">
        <v>621</v>
      </c>
      <c r="E526" s="107" t="s">
        <v>621</v>
      </c>
      <c r="F526" s="107" t="s">
        <v>621</v>
      </c>
      <c r="G526" s="107" t="s">
        <v>621</v>
      </c>
      <c r="H526" s="107" t="s">
        <v>623</v>
      </c>
      <c r="I526" s="107" t="s">
        <v>621</v>
      </c>
      <c r="J526" s="107" t="s">
        <v>621</v>
      </c>
      <c r="K526" s="107" t="s">
        <v>623</v>
      </c>
      <c r="L526" s="107" t="s">
        <v>620</v>
      </c>
      <c r="M526" s="107" t="s">
        <v>621</v>
      </c>
      <c r="N526" s="107" t="s">
        <v>622</v>
      </c>
      <c r="O526" s="107" t="s">
        <v>621</v>
      </c>
      <c r="P526" s="107" t="s">
        <v>621</v>
      </c>
      <c r="Q526" s="107" t="s">
        <v>623</v>
      </c>
      <c r="R526" s="107" t="s">
        <v>623</v>
      </c>
      <c r="S526" s="107" t="s">
        <v>621</v>
      </c>
      <c r="T526" s="107" t="s">
        <v>621</v>
      </c>
      <c r="U526" s="107" t="s">
        <v>623</v>
      </c>
      <c r="V526" s="107" t="s">
        <v>621</v>
      </c>
      <c r="W526" s="107" t="s">
        <v>621</v>
      </c>
      <c r="X526" s="107" t="s">
        <v>621</v>
      </c>
      <c r="Y526" s="107" t="s">
        <v>620</v>
      </c>
      <c r="Z526" s="107" t="s">
        <v>621</v>
      </c>
      <c r="AA526" s="107" t="s">
        <v>622</v>
      </c>
      <c r="AB526" s="107" t="s">
        <v>623</v>
      </c>
      <c r="AC526" s="107" t="s">
        <v>622</v>
      </c>
      <c r="AD526" s="107" t="s">
        <v>621</v>
      </c>
      <c r="AE526" s="107" t="s">
        <v>623</v>
      </c>
      <c r="AF526" s="107" t="s">
        <v>621</v>
      </c>
      <c r="AG526" s="107" t="s">
        <v>622</v>
      </c>
      <c r="AH526" s="107" t="s">
        <v>621</v>
      </c>
      <c r="AI526" s="107" t="s">
        <v>621</v>
      </c>
      <c r="AJ526" s="107" t="s">
        <v>621</v>
      </c>
      <c r="AK526" s="107" t="s">
        <v>623</v>
      </c>
      <c r="AL526" s="107" t="s">
        <v>621</v>
      </c>
      <c r="AM526" s="107" t="s">
        <v>621</v>
      </c>
      <c r="AN526" s="107" t="s">
        <v>621</v>
      </c>
      <c r="AO526" s="107" t="s">
        <v>621</v>
      </c>
      <c r="AP526" s="107" t="s">
        <v>621</v>
      </c>
      <c r="AQ526" s="107" t="s">
        <v>621</v>
      </c>
      <c r="AR526" s="107" t="s">
        <v>621</v>
      </c>
      <c r="AS526" s="107" t="s">
        <v>621</v>
      </c>
      <c r="AT526" s="107" t="s">
        <v>621</v>
      </c>
      <c r="AU526" s="107" t="s">
        <v>621</v>
      </c>
      <c r="AV526" s="107" t="s">
        <v>623</v>
      </c>
      <c r="AW526" s="107" t="s">
        <v>621</v>
      </c>
      <c r="AX526" s="107" t="s">
        <v>621</v>
      </c>
      <c r="AY526" s="107" t="s">
        <v>621</v>
      </c>
      <c r="AZ526" s="107" t="s">
        <v>620</v>
      </c>
      <c r="BA526" s="107" t="s">
        <v>620</v>
      </c>
      <c r="BC526" s="107">
        <f t="shared" si="48"/>
        <v>33</v>
      </c>
      <c r="BD526" s="107">
        <f t="shared" si="49"/>
        <v>4</v>
      </c>
      <c r="BE526" s="107">
        <f t="shared" si="50"/>
        <v>4</v>
      </c>
      <c r="BF526" s="107">
        <f t="shared" si="51"/>
        <v>9</v>
      </c>
      <c r="BG526" s="107">
        <f t="shared" si="52"/>
        <v>0</v>
      </c>
      <c r="BH526" s="107">
        <f t="shared" si="53"/>
        <v>41</v>
      </c>
    </row>
    <row r="527" spans="1:60" x14ac:dyDescent="0.25">
      <c r="A527" s="104">
        <v>2002</v>
      </c>
      <c r="B527" s="69" t="s">
        <v>532</v>
      </c>
      <c r="C527" s="69" t="s">
        <v>531</v>
      </c>
      <c r="D527" s="107" t="s">
        <v>621</v>
      </c>
      <c r="E527" s="107" t="s">
        <v>621</v>
      </c>
      <c r="F527" s="107" t="s">
        <v>623</v>
      </c>
      <c r="G527" s="107" t="s">
        <v>621</v>
      </c>
      <c r="H527" s="107" t="s">
        <v>621</v>
      </c>
      <c r="I527" s="107" t="s">
        <v>621</v>
      </c>
      <c r="J527" s="107" t="s">
        <v>623</v>
      </c>
      <c r="K527" s="107" t="s">
        <v>622</v>
      </c>
      <c r="L527" s="107" t="s">
        <v>623</v>
      </c>
      <c r="M527" s="107" t="s">
        <v>621</v>
      </c>
      <c r="N527" s="107" t="s">
        <v>622</v>
      </c>
      <c r="O527" s="107" t="s">
        <v>621</v>
      </c>
      <c r="P527" s="107" t="s">
        <v>621</v>
      </c>
      <c r="Q527" s="107" t="s">
        <v>621</v>
      </c>
      <c r="R527" s="107" t="s">
        <v>621</v>
      </c>
      <c r="S527" s="107" t="s">
        <v>621</v>
      </c>
      <c r="T527" s="107" t="s">
        <v>621</v>
      </c>
      <c r="U527" s="107" t="s">
        <v>621</v>
      </c>
      <c r="V527" s="107" t="s">
        <v>621</v>
      </c>
      <c r="W527" s="107" t="s">
        <v>621</v>
      </c>
      <c r="X527" s="107" t="s">
        <v>621</v>
      </c>
      <c r="Y527" s="107" t="s">
        <v>621</v>
      </c>
      <c r="Z527" s="107" t="s">
        <v>623</v>
      </c>
      <c r="AA527" s="107" t="s">
        <v>622</v>
      </c>
      <c r="AB527" s="107" t="s">
        <v>621</v>
      </c>
      <c r="AC527" s="107" t="s">
        <v>622</v>
      </c>
      <c r="AD527" s="107" t="s">
        <v>621</v>
      </c>
      <c r="AE527" s="107" t="s">
        <v>621</v>
      </c>
      <c r="AF527" s="107" t="s">
        <v>621</v>
      </c>
      <c r="AG527" s="107" t="s">
        <v>622</v>
      </c>
      <c r="AH527" s="107" t="s">
        <v>621</v>
      </c>
      <c r="AI527" s="107" t="s">
        <v>621</v>
      </c>
      <c r="AJ527" s="107" t="s">
        <v>621</v>
      </c>
      <c r="AK527" s="107" t="s">
        <v>621</v>
      </c>
      <c r="AL527" s="107" t="s">
        <v>623</v>
      </c>
      <c r="AM527" s="107" t="s">
        <v>621</v>
      </c>
      <c r="AN527" s="107" t="s">
        <v>622</v>
      </c>
      <c r="AO527" s="107" t="s">
        <v>622</v>
      </c>
      <c r="AP527" s="107" t="s">
        <v>620</v>
      </c>
      <c r="AQ527" s="107" t="s">
        <v>621</v>
      </c>
      <c r="AR527" s="107" t="s">
        <v>621</v>
      </c>
      <c r="AS527" s="107" t="s">
        <v>621</v>
      </c>
      <c r="AT527" s="107" t="s">
        <v>621</v>
      </c>
      <c r="AU527" s="107" t="s">
        <v>623</v>
      </c>
      <c r="AV527" s="107" t="s">
        <v>621</v>
      </c>
      <c r="AW527" s="107" t="s">
        <v>621</v>
      </c>
      <c r="AX527" s="107" t="s">
        <v>622</v>
      </c>
      <c r="AY527" s="107" t="s">
        <v>621</v>
      </c>
      <c r="AZ527" s="107" t="s">
        <v>620</v>
      </c>
      <c r="BA527" s="107" t="s">
        <v>621</v>
      </c>
      <c r="BC527" s="107">
        <f t="shared" si="48"/>
        <v>34</v>
      </c>
      <c r="BD527" s="107">
        <f t="shared" si="49"/>
        <v>8</v>
      </c>
      <c r="BE527" s="107">
        <f t="shared" si="50"/>
        <v>2</v>
      </c>
      <c r="BF527" s="107">
        <f t="shared" si="51"/>
        <v>6</v>
      </c>
      <c r="BG527" s="107">
        <f t="shared" si="52"/>
        <v>0</v>
      </c>
      <c r="BH527" s="107">
        <f t="shared" si="53"/>
        <v>44</v>
      </c>
    </row>
    <row r="528" spans="1:60" x14ac:dyDescent="0.25">
      <c r="A528" s="104">
        <v>2003</v>
      </c>
      <c r="B528" s="69" t="s">
        <v>533</v>
      </c>
      <c r="C528" s="69" t="s">
        <v>531</v>
      </c>
      <c r="D528" s="107" t="s">
        <v>621</v>
      </c>
      <c r="E528" s="107" t="s">
        <v>621</v>
      </c>
      <c r="F528" s="107" t="s">
        <v>621</v>
      </c>
      <c r="G528" s="107" t="s">
        <v>621</v>
      </c>
      <c r="H528" s="107" t="s">
        <v>621</v>
      </c>
      <c r="I528" s="107" t="s">
        <v>623</v>
      </c>
      <c r="J528" s="107" t="s">
        <v>621</v>
      </c>
      <c r="K528" s="107" t="s">
        <v>621</v>
      </c>
      <c r="L528" s="107" t="s">
        <v>623</v>
      </c>
      <c r="M528" s="107" t="s">
        <v>621</v>
      </c>
      <c r="N528" s="107" t="s">
        <v>621</v>
      </c>
      <c r="O528" s="107" t="s">
        <v>621</v>
      </c>
      <c r="P528" s="107" t="s">
        <v>621</v>
      </c>
      <c r="Q528" s="107" t="s">
        <v>621</v>
      </c>
      <c r="R528" s="107" t="s">
        <v>621</v>
      </c>
      <c r="S528" s="107" t="s">
        <v>621</v>
      </c>
      <c r="T528" s="107" t="s">
        <v>621</v>
      </c>
      <c r="U528" s="107" t="s">
        <v>621</v>
      </c>
      <c r="V528" s="107" t="s">
        <v>621</v>
      </c>
      <c r="W528" s="107" t="s">
        <v>621</v>
      </c>
      <c r="X528" s="107" t="s">
        <v>621</v>
      </c>
      <c r="Y528" s="107" t="s">
        <v>621</v>
      </c>
      <c r="Z528" s="107" t="s">
        <v>623</v>
      </c>
      <c r="AA528" s="107" t="s">
        <v>621</v>
      </c>
      <c r="AB528" s="107" t="s">
        <v>621</v>
      </c>
      <c r="AC528" s="107" t="s">
        <v>622</v>
      </c>
      <c r="AD528" s="107" t="s">
        <v>621</v>
      </c>
      <c r="AE528" s="107" t="s">
        <v>623</v>
      </c>
      <c r="AF528" s="107" t="s">
        <v>621</v>
      </c>
      <c r="AG528" s="107" t="s">
        <v>622</v>
      </c>
      <c r="AH528" s="107" t="s">
        <v>621</v>
      </c>
      <c r="AI528" s="107" t="s">
        <v>621</v>
      </c>
      <c r="AJ528" s="107" t="s">
        <v>621</v>
      </c>
      <c r="AK528" s="107" t="s">
        <v>621</v>
      </c>
      <c r="AL528" s="107" t="s">
        <v>621</v>
      </c>
      <c r="AM528" s="107" t="s">
        <v>621</v>
      </c>
      <c r="AN528" s="107" t="s">
        <v>622</v>
      </c>
      <c r="AO528" s="107" t="s">
        <v>622</v>
      </c>
      <c r="AP528" s="107" t="s">
        <v>621</v>
      </c>
      <c r="AQ528" s="107" t="s">
        <v>621</v>
      </c>
      <c r="AR528" s="107" t="s">
        <v>621</v>
      </c>
      <c r="AS528" s="107" t="s">
        <v>621</v>
      </c>
      <c r="AT528" s="107" t="s">
        <v>621</v>
      </c>
      <c r="AU528" s="107" t="s">
        <v>621</v>
      </c>
      <c r="AV528" s="107" t="s">
        <v>621</v>
      </c>
      <c r="AW528" s="107" t="s">
        <v>623</v>
      </c>
      <c r="AX528" s="107" t="s">
        <v>621</v>
      </c>
      <c r="AY528" s="107" t="s">
        <v>621</v>
      </c>
      <c r="AZ528" s="107" t="s">
        <v>621</v>
      </c>
      <c r="BA528" s="107" t="s">
        <v>621</v>
      </c>
      <c r="BC528" s="107">
        <f t="shared" si="48"/>
        <v>41</v>
      </c>
      <c r="BD528" s="107">
        <f t="shared" si="49"/>
        <v>4</v>
      </c>
      <c r="BE528" s="107">
        <f t="shared" si="50"/>
        <v>0</v>
      </c>
      <c r="BF528" s="107">
        <f t="shared" si="51"/>
        <v>5</v>
      </c>
      <c r="BG528" s="107">
        <f t="shared" si="52"/>
        <v>0</v>
      </c>
      <c r="BH528" s="107">
        <f t="shared" si="53"/>
        <v>45</v>
      </c>
    </row>
    <row r="529" spans="1:60" x14ac:dyDescent="0.25">
      <c r="A529" s="104">
        <v>2004</v>
      </c>
      <c r="B529" s="69" t="s">
        <v>534</v>
      </c>
      <c r="C529" s="69" t="s">
        <v>531</v>
      </c>
      <c r="D529" s="107" t="s">
        <v>621</v>
      </c>
      <c r="E529" s="107" t="s">
        <v>621</v>
      </c>
      <c r="F529" s="107" t="s">
        <v>621</v>
      </c>
      <c r="G529" s="107" t="s">
        <v>621</v>
      </c>
      <c r="H529" s="107" t="s">
        <v>621</v>
      </c>
      <c r="I529" s="107" t="s">
        <v>621</v>
      </c>
      <c r="J529" s="107" t="s">
        <v>621</v>
      </c>
      <c r="K529" s="107" t="s">
        <v>621</v>
      </c>
      <c r="L529" s="107" t="s">
        <v>623</v>
      </c>
      <c r="M529" s="107" t="s">
        <v>621</v>
      </c>
      <c r="N529" s="107" t="s">
        <v>621</v>
      </c>
      <c r="O529" s="107" t="s">
        <v>621</v>
      </c>
      <c r="P529" s="107" t="s">
        <v>621</v>
      </c>
      <c r="Q529" s="107" t="s">
        <v>621</v>
      </c>
      <c r="R529" s="107" t="s">
        <v>623</v>
      </c>
      <c r="S529" s="107" t="s">
        <v>621</v>
      </c>
      <c r="T529" s="107" t="s">
        <v>621</v>
      </c>
      <c r="U529" s="107" t="s">
        <v>620</v>
      </c>
      <c r="V529" s="107" t="s">
        <v>620</v>
      </c>
      <c r="W529" s="107" t="s">
        <v>621</v>
      </c>
      <c r="X529" s="107" t="s">
        <v>621</v>
      </c>
      <c r="Y529" s="107" t="s">
        <v>621</v>
      </c>
      <c r="Z529" s="107" t="s">
        <v>623</v>
      </c>
      <c r="AA529" s="107" t="s">
        <v>622</v>
      </c>
      <c r="AB529" s="107" t="s">
        <v>621</v>
      </c>
      <c r="AC529" s="107" t="s">
        <v>621</v>
      </c>
      <c r="AD529" s="107" t="s">
        <v>621</v>
      </c>
      <c r="AE529" s="107" t="s">
        <v>621</v>
      </c>
      <c r="AF529" s="107" t="s">
        <v>621</v>
      </c>
      <c r="AG529" s="107" t="s">
        <v>621</v>
      </c>
      <c r="AH529" s="107" t="s">
        <v>621</v>
      </c>
      <c r="AI529" s="107" t="s">
        <v>621</v>
      </c>
      <c r="AJ529" s="107" t="s">
        <v>620</v>
      </c>
      <c r="AK529" s="107" t="s">
        <v>620</v>
      </c>
      <c r="AL529" s="107" t="s">
        <v>623</v>
      </c>
      <c r="AM529" s="107" t="s">
        <v>621</v>
      </c>
      <c r="AN529" s="107" t="s">
        <v>621</v>
      </c>
      <c r="AO529" s="107" t="s">
        <v>622</v>
      </c>
      <c r="AP529" s="107" t="s">
        <v>620</v>
      </c>
      <c r="AQ529" s="107" t="s">
        <v>621</v>
      </c>
      <c r="AR529" s="107" t="s">
        <v>621</v>
      </c>
      <c r="AS529" s="107" t="s">
        <v>621</v>
      </c>
      <c r="AT529" s="107" t="s">
        <v>621</v>
      </c>
      <c r="AU529" s="107" t="s">
        <v>621</v>
      </c>
      <c r="AV529" s="107" t="s">
        <v>621</v>
      </c>
      <c r="AW529" s="107" t="s">
        <v>621</v>
      </c>
      <c r="AX529" s="107" t="s">
        <v>621</v>
      </c>
      <c r="AY529" s="107" t="s">
        <v>621</v>
      </c>
      <c r="AZ529" s="107" t="s">
        <v>621</v>
      </c>
      <c r="BA529" s="107" t="s">
        <v>623</v>
      </c>
      <c r="BC529" s="107">
        <f t="shared" si="48"/>
        <v>38</v>
      </c>
      <c r="BD529" s="107">
        <f t="shared" si="49"/>
        <v>2</v>
      </c>
      <c r="BE529" s="107">
        <f t="shared" si="50"/>
        <v>5</v>
      </c>
      <c r="BF529" s="107">
        <f t="shared" si="51"/>
        <v>5</v>
      </c>
      <c r="BG529" s="107">
        <f t="shared" si="52"/>
        <v>0</v>
      </c>
      <c r="BH529" s="107">
        <f t="shared" si="53"/>
        <v>45</v>
      </c>
    </row>
    <row r="530" spans="1:60" x14ac:dyDescent="0.25">
      <c r="A530" s="104">
        <v>2005</v>
      </c>
      <c r="B530" s="69" t="s">
        <v>535</v>
      </c>
      <c r="C530" s="69" t="s">
        <v>531</v>
      </c>
      <c r="D530" s="107" t="s">
        <v>621</v>
      </c>
      <c r="E530" s="107" t="s">
        <v>621</v>
      </c>
      <c r="F530" s="107" t="s">
        <v>621</v>
      </c>
      <c r="G530" s="107" t="s">
        <v>621</v>
      </c>
      <c r="H530" s="107" t="s">
        <v>621</v>
      </c>
      <c r="I530" s="107" t="s">
        <v>623</v>
      </c>
      <c r="J530" s="107" t="s">
        <v>621</v>
      </c>
      <c r="K530" s="107" t="s">
        <v>623</v>
      </c>
      <c r="L530" s="107" t="s">
        <v>623</v>
      </c>
      <c r="M530" s="107" t="s">
        <v>621</v>
      </c>
      <c r="N530" s="107" t="s">
        <v>622</v>
      </c>
      <c r="O530" s="107" t="s">
        <v>621</v>
      </c>
      <c r="P530" s="107" t="s">
        <v>623</v>
      </c>
      <c r="Q530" s="107" t="s">
        <v>621</v>
      </c>
      <c r="R530" s="107" t="s">
        <v>621</v>
      </c>
      <c r="S530" s="107" t="s">
        <v>621</v>
      </c>
      <c r="T530" s="107" t="s">
        <v>621</v>
      </c>
      <c r="U530" s="107" t="s">
        <v>623</v>
      </c>
      <c r="V530" s="107" t="s">
        <v>621</v>
      </c>
      <c r="W530" s="107" t="s">
        <v>621</v>
      </c>
      <c r="X530" s="107" t="s">
        <v>621</v>
      </c>
      <c r="Y530" s="107" t="s">
        <v>621</v>
      </c>
      <c r="Z530" s="107" t="s">
        <v>623</v>
      </c>
      <c r="AA530" s="107" t="s">
        <v>621</v>
      </c>
      <c r="AB530" s="107" t="s">
        <v>621</v>
      </c>
      <c r="AC530" s="107" t="s">
        <v>621</v>
      </c>
      <c r="AD530" s="107" t="s">
        <v>621</v>
      </c>
      <c r="AE530" s="107" t="s">
        <v>621</v>
      </c>
      <c r="AF530" s="107" t="s">
        <v>621</v>
      </c>
      <c r="AG530" s="107" t="s">
        <v>622</v>
      </c>
      <c r="AH530" s="107" t="s">
        <v>621</v>
      </c>
      <c r="AI530" s="107" t="s">
        <v>621</v>
      </c>
      <c r="AJ530" s="107" t="s">
        <v>621</v>
      </c>
      <c r="AK530" s="107" t="s">
        <v>621</v>
      </c>
      <c r="AL530" s="107" t="s">
        <v>621</v>
      </c>
      <c r="AM530" s="107" t="s">
        <v>621</v>
      </c>
      <c r="AN530" s="107" t="s">
        <v>622</v>
      </c>
      <c r="AO530" s="107" t="s">
        <v>622</v>
      </c>
      <c r="AP530" s="107" t="s">
        <v>623</v>
      </c>
      <c r="AQ530" s="107" t="s">
        <v>621</v>
      </c>
      <c r="AR530" s="107" t="s">
        <v>621</v>
      </c>
      <c r="AS530" s="107" t="s">
        <v>621</v>
      </c>
      <c r="AT530" s="107" t="s">
        <v>621</v>
      </c>
      <c r="AU530" s="107" t="s">
        <v>621</v>
      </c>
      <c r="AV530" s="107" t="s">
        <v>621</v>
      </c>
      <c r="AW530" s="107" t="s">
        <v>623</v>
      </c>
      <c r="AX530" s="107" t="s">
        <v>622</v>
      </c>
      <c r="AY530" s="107" t="s">
        <v>621</v>
      </c>
      <c r="AZ530" s="107" t="s">
        <v>621</v>
      </c>
      <c r="BA530" s="107" t="s">
        <v>621</v>
      </c>
      <c r="BC530" s="107">
        <f t="shared" si="48"/>
        <v>37</v>
      </c>
      <c r="BD530" s="107">
        <f t="shared" si="49"/>
        <v>5</v>
      </c>
      <c r="BE530" s="107">
        <f t="shared" si="50"/>
        <v>0</v>
      </c>
      <c r="BF530" s="107">
        <f t="shared" si="51"/>
        <v>8</v>
      </c>
      <c r="BG530" s="107">
        <f t="shared" si="52"/>
        <v>0</v>
      </c>
      <c r="BH530" s="107">
        <f t="shared" si="53"/>
        <v>42</v>
      </c>
    </row>
    <row r="531" spans="1:60" x14ac:dyDescent="0.25">
      <c r="A531" s="104">
        <v>2006</v>
      </c>
      <c r="B531" s="69" t="s">
        <v>536</v>
      </c>
      <c r="C531" s="69" t="s">
        <v>531</v>
      </c>
      <c r="D531" s="107" t="s">
        <v>621</v>
      </c>
      <c r="E531" s="107" t="s">
        <v>621</v>
      </c>
      <c r="F531" s="107" t="s">
        <v>621</v>
      </c>
      <c r="G531" s="107" t="s">
        <v>621</v>
      </c>
      <c r="H531" s="107" t="s">
        <v>621</v>
      </c>
      <c r="I531" s="107" t="s">
        <v>621</v>
      </c>
      <c r="J531" s="107" t="s">
        <v>623</v>
      </c>
      <c r="K531" s="107" t="s">
        <v>622</v>
      </c>
      <c r="L531" s="107" t="s">
        <v>623</v>
      </c>
      <c r="M531" s="107" t="s">
        <v>621</v>
      </c>
      <c r="N531" s="107" t="s">
        <v>622</v>
      </c>
      <c r="O531" s="107" t="s">
        <v>621</v>
      </c>
      <c r="P531" s="107" t="s">
        <v>621</v>
      </c>
      <c r="Q531" s="107" t="s">
        <v>621</v>
      </c>
      <c r="R531" s="107" t="s">
        <v>623</v>
      </c>
      <c r="S531" s="107" t="s">
        <v>621</v>
      </c>
      <c r="T531" s="107" t="s">
        <v>621</v>
      </c>
      <c r="U531" s="107" t="s">
        <v>621</v>
      </c>
      <c r="V531" s="107" t="s">
        <v>621</v>
      </c>
      <c r="W531" s="107" t="s">
        <v>621</v>
      </c>
      <c r="X531" s="107" t="s">
        <v>621</v>
      </c>
      <c r="Y531" s="107" t="s">
        <v>620</v>
      </c>
      <c r="Z531" s="107" t="s">
        <v>621</v>
      </c>
      <c r="AA531" s="107" t="s">
        <v>622</v>
      </c>
      <c r="AB531" s="107" t="s">
        <v>621</v>
      </c>
      <c r="AC531" s="107" t="s">
        <v>622</v>
      </c>
      <c r="AD531" s="107" t="s">
        <v>621</v>
      </c>
      <c r="AE531" s="107" t="s">
        <v>621</v>
      </c>
      <c r="AF531" s="107" t="s">
        <v>621</v>
      </c>
      <c r="AG531" s="107" t="s">
        <v>622</v>
      </c>
      <c r="AH531" s="107" t="s">
        <v>621</v>
      </c>
      <c r="AI531" s="107" t="s">
        <v>621</v>
      </c>
      <c r="AJ531" s="107" t="s">
        <v>621</v>
      </c>
      <c r="AK531" s="107" t="s">
        <v>621</v>
      </c>
      <c r="AL531" s="107" t="s">
        <v>623</v>
      </c>
      <c r="AM531" s="107" t="s">
        <v>621</v>
      </c>
      <c r="AN531" s="107" t="s">
        <v>622</v>
      </c>
      <c r="AO531" s="107" t="s">
        <v>622</v>
      </c>
      <c r="AP531" s="107" t="s">
        <v>622</v>
      </c>
      <c r="AQ531" s="107" t="s">
        <v>621</v>
      </c>
      <c r="AR531" s="107" t="s">
        <v>621</v>
      </c>
      <c r="AS531" s="107" t="s">
        <v>621</v>
      </c>
      <c r="AT531" s="107" t="s">
        <v>621</v>
      </c>
      <c r="AU531" s="107" t="s">
        <v>621</v>
      </c>
      <c r="AV531" s="107" t="s">
        <v>621</v>
      </c>
      <c r="AW531" s="107" t="s">
        <v>623</v>
      </c>
      <c r="AX531" s="107" t="s">
        <v>622</v>
      </c>
      <c r="AY531" s="107" t="s">
        <v>621</v>
      </c>
      <c r="AZ531" s="107" t="s">
        <v>623</v>
      </c>
      <c r="BA531" s="107" t="s">
        <v>621</v>
      </c>
      <c r="BC531" s="107">
        <f t="shared" si="48"/>
        <v>34</v>
      </c>
      <c r="BD531" s="107">
        <f t="shared" si="49"/>
        <v>9</v>
      </c>
      <c r="BE531" s="107">
        <f t="shared" si="50"/>
        <v>1</v>
      </c>
      <c r="BF531" s="107">
        <f t="shared" si="51"/>
        <v>6</v>
      </c>
      <c r="BG531" s="107">
        <f t="shared" si="52"/>
        <v>0</v>
      </c>
      <c r="BH531" s="107">
        <f t="shared" si="53"/>
        <v>44</v>
      </c>
    </row>
    <row r="532" spans="1:60" x14ac:dyDescent="0.25">
      <c r="A532" s="104">
        <v>2007</v>
      </c>
      <c r="B532" s="69" t="s">
        <v>537</v>
      </c>
      <c r="C532" s="69" t="s">
        <v>531</v>
      </c>
      <c r="D532" s="107" t="s">
        <v>621</v>
      </c>
      <c r="E532" s="107" t="s">
        <v>621</v>
      </c>
      <c r="F532" s="107" t="s">
        <v>621</v>
      </c>
      <c r="G532" s="107" t="s">
        <v>621</v>
      </c>
      <c r="H532" s="107" t="s">
        <v>621</v>
      </c>
      <c r="I532" s="107" t="s">
        <v>621</v>
      </c>
      <c r="J532" s="107" t="s">
        <v>621</v>
      </c>
      <c r="K532" s="107" t="s">
        <v>623</v>
      </c>
      <c r="L532" s="107" t="s">
        <v>623</v>
      </c>
      <c r="M532" s="107" t="s">
        <v>621</v>
      </c>
      <c r="N532" s="107" t="s">
        <v>622</v>
      </c>
      <c r="O532" s="107" t="s">
        <v>621</v>
      </c>
      <c r="P532" s="107" t="s">
        <v>622</v>
      </c>
      <c r="Q532" s="107" t="s">
        <v>621</v>
      </c>
      <c r="R532" s="107" t="s">
        <v>623</v>
      </c>
      <c r="S532" s="107" t="s">
        <v>621</v>
      </c>
      <c r="T532" s="107" t="s">
        <v>621</v>
      </c>
      <c r="U532" s="107" t="s">
        <v>623</v>
      </c>
      <c r="V532" s="107" t="s">
        <v>621</v>
      </c>
      <c r="W532" s="107" t="s">
        <v>621</v>
      </c>
      <c r="X532" s="107" t="s">
        <v>621</v>
      </c>
      <c r="Y532" s="107" t="s">
        <v>620</v>
      </c>
      <c r="Z532" s="107" t="s">
        <v>623</v>
      </c>
      <c r="AA532" s="107" t="s">
        <v>621</v>
      </c>
      <c r="AB532" s="107" t="s">
        <v>623</v>
      </c>
      <c r="AC532" s="107" t="s">
        <v>622</v>
      </c>
      <c r="AD532" s="107" t="s">
        <v>621</v>
      </c>
      <c r="AE532" s="107" t="s">
        <v>621</v>
      </c>
      <c r="AF532" s="107" t="s">
        <v>621</v>
      </c>
      <c r="AG532" s="107" t="s">
        <v>622</v>
      </c>
      <c r="AH532" s="107" t="s">
        <v>620</v>
      </c>
      <c r="AI532" s="107" t="s">
        <v>621</v>
      </c>
      <c r="AJ532" s="107" t="s">
        <v>623</v>
      </c>
      <c r="AK532" s="107" t="s">
        <v>623</v>
      </c>
      <c r="AL532" s="107" t="s">
        <v>621</v>
      </c>
      <c r="AM532" s="107" t="s">
        <v>621</v>
      </c>
      <c r="AN532" s="107" t="s">
        <v>621</v>
      </c>
      <c r="AO532" s="107" t="s">
        <v>622</v>
      </c>
      <c r="AP532" s="107" t="s">
        <v>621</v>
      </c>
      <c r="AQ532" s="107" t="s">
        <v>621</v>
      </c>
      <c r="AR532" s="107" t="s">
        <v>621</v>
      </c>
      <c r="AS532" s="107" t="s">
        <v>621</v>
      </c>
      <c r="AT532" s="107" t="s">
        <v>621</v>
      </c>
      <c r="AU532" s="107" t="s">
        <v>621</v>
      </c>
      <c r="AV532" s="107" t="s">
        <v>621</v>
      </c>
      <c r="AW532" s="107" t="s">
        <v>621</v>
      </c>
      <c r="AX532" s="107" t="s">
        <v>621</v>
      </c>
      <c r="AY532" s="107" t="s">
        <v>623</v>
      </c>
      <c r="AZ532" s="107" t="s">
        <v>620</v>
      </c>
      <c r="BA532" s="107" t="s">
        <v>620</v>
      </c>
      <c r="BC532" s="107">
        <f t="shared" si="48"/>
        <v>32</v>
      </c>
      <c r="BD532" s="107">
        <f t="shared" si="49"/>
        <v>5</v>
      </c>
      <c r="BE532" s="107">
        <f t="shared" si="50"/>
        <v>4</v>
      </c>
      <c r="BF532" s="107">
        <f t="shared" si="51"/>
        <v>9</v>
      </c>
      <c r="BG532" s="107">
        <f t="shared" si="52"/>
        <v>0</v>
      </c>
      <c r="BH532" s="107">
        <f t="shared" si="53"/>
        <v>41</v>
      </c>
    </row>
    <row r="533" spans="1:60" x14ac:dyDescent="0.25">
      <c r="A533" s="104">
        <v>2008</v>
      </c>
      <c r="B533" s="69" t="s">
        <v>538</v>
      </c>
      <c r="C533" s="69" t="s">
        <v>531</v>
      </c>
      <c r="D533" s="107" t="s">
        <v>621</v>
      </c>
      <c r="E533" s="107" t="s">
        <v>621</v>
      </c>
      <c r="F533" s="107" t="s">
        <v>621</v>
      </c>
      <c r="G533" s="107" t="s">
        <v>621</v>
      </c>
      <c r="H533" s="107" t="s">
        <v>621</v>
      </c>
      <c r="I533" s="107" t="s">
        <v>623</v>
      </c>
      <c r="J533" s="107" t="s">
        <v>621</v>
      </c>
      <c r="K533" s="107" t="s">
        <v>621</v>
      </c>
      <c r="L533" s="107" t="s">
        <v>623</v>
      </c>
      <c r="M533" s="107" t="s">
        <v>621</v>
      </c>
      <c r="N533" s="107" t="s">
        <v>622</v>
      </c>
      <c r="O533" s="107" t="s">
        <v>621</v>
      </c>
      <c r="P533" s="107" t="s">
        <v>621</v>
      </c>
      <c r="Q533" s="107" t="s">
        <v>621</v>
      </c>
      <c r="R533" s="107" t="s">
        <v>621</v>
      </c>
      <c r="S533" s="107" t="s">
        <v>621</v>
      </c>
      <c r="T533" s="107" t="s">
        <v>621</v>
      </c>
      <c r="U533" s="107" t="s">
        <v>621</v>
      </c>
      <c r="V533" s="107" t="s">
        <v>621</v>
      </c>
      <c r="W533" s="107" t="s">
        <v>621</v>
      </c>
      <c r="X533" s="107" t="s">
        <v>621</v>
      </c>
      <c r="Y533" s="107" t="s">
        <v>621</v>
      </c>
      <c r="Z533" s="107" t="s">
        <v>623</v>
      </c>
      <c r="AA533" s="107" t="s">
        <v>622</v>
      </c>
      <c r="AB533" s="107" t="s">
        <v>621</v>
      </c>
      <c r="AC533" s="107" t="s">
        <v>622</v>
      </c>
      <c r="AD533" s="107" t="s">
        <v>621</v>
      </c>
      <c r="AE533" s="107" t="s">
        <v>621</v>
      </c>
      <c r="AF533" s="107" t="s">
        <v>621</v>
      </c>
      <c r="AG533" s="107" t="s">
        <v>621</v>
      </c>
      <c r="AH533" s="107" t="s">
        <v>621</v>
      </c>
      <c r="AI533" s="107" t="s">
        <v>621</v>
      </c>
      <c r="AJ533" s="107" t="s">
        <v>621</v>
      </c>
      <c r="AK533" s="107" t="s">
        <v>621</v>
      </c>
      <c r="AL533" s="107" t="s">
        <v>621</v>
      </c>
      <c r="AM533" s="107" t="s">
        <v>623</v>
      </c>
      <c r="AN533" s="107" t="s">
        <v>621</v>
      </c>
      <c r="AO533" s="107" t="s">
        <v>621</v>
      </c>
      <c r="AP533" s="107" t="s">
        <v>623</v>
      </c>
      <c r="AQ533" s="107" t="s">
        <v>621</v>
      </c>
      <c r="AR533" s="107" t="s">
        <v>621</v>
      </c>
      <c r="AS533" s="107" t="s">
        <v>621</v>
      </c>
      <c r="AT533" s="107" t="s">
        <v>621</v>
      </c>
      <c r="AU533" s="107" t="s">
        <v>621</v>
      </c>
      <c r="AV533" s="107" t="s">
        <v>623</v>
      </c>
      <c r="AW533" s="107" t="s">
        <v>623</v>
      </c>
      <c r="AX533" s="107" t="s">
        <v>622</v>
      </c>
      <c r="AY533" s="107" t="s">
        <v>621</v>
      </c>
      <c r="AZ533" s="107" t="s">
        <v>621</v>
      </c>
      <c r="BA533" s="107" t="s">
        <v>621</v>
      </c>
      <c r="BC533" s="107">
        <f t="shared" si="48"/>
        <v>39</v>
      </c>
      <c r="BD533" s="107">
        <f t="shared" si="49"/>
        <v>4</v>
      </c>
      <c r="BE533" s="107">
        <f t="shared" si="50"/>
        <v>0</v>
      </c>
      <c r="BF533" s="107">
        <f t="shared" si="51"/>
        <v>7</v>
      </c>
      <c r="BG533" s="107">
        <f t="shared" si="52"/>
        <v>0</v>
      </c>
      <c r="BH533" s="107">
        <f t="shared" si="53"/>
        <v>43</v>
      </c>
    </row>
    <row r="534" spans="1:60" x14ac:dyDescent="0.25">
      <c r="A534" s="104">
        <v>2009</v>
      </c>
      <c r="B534" s="69" t="s">
        <v>539</v>
      </c>
      <c r="C534" s="69" t="s">
        <v>531</v>
      </c>
      <c r="D534" s="107" t="s">
        <v>621</v>
      </c>
      <c r="E534" s="107" t="s">
        <v>621</v>
      </c>
      <c r="F534" s="107" t="s">
        <v>621</v>
      </c>
      <c r="G534" s="107" t="s">
        <v>621</v>
      </c>
      <c r="H534" s="107" t="s">
        <v>621</v>
      </c>
      <c r="I534" s="107" t="s">
        <v>623</v>
      </c>
      <c r="J534" s="107" t="s">
        <v>621</v>
      </c>
      <c r="K534" s="107" t="s">
        <v>621</v>
      </c>
      <c r="L534" s="107" t="s">
        <v>620</v>
      </c>
      <c r="M534" s="107" t="s">
        <v>621</v>
      </c>
      <c r="N534" s="107" t="s">
        <v>621</v>
      </c>
      <c r="O534" s="107" t="s">
        <v>621</v>
      </c>
      <c r="P534" s="107" t="s">
        <v>621</v>
      </c>
      <c r="Q534" s="107" t="s">
        <v>621</v>
      </c>
      <c r="R534" s="107" t="s">
        <v>623</v>
      </c>
      <c r="S534" s="107" t="s">
        <v>621</v>
      </c>
      <c r="T534" s="107" t="s">
        <v>621</v>
      </c>
      <c r="U534" s="107" t="s">
        <v>621</v>
      </c>
      <c r="V534" s="107" t="s">
        <v>621</v>
      </c>
      <c r="W534" s="107" t="s">
        <v>621</v>
      </c>
      <c r="X534" s="107" t="s">
        <v>621</v>
      </c>
      <c r="Y534" s="107" t="s">
        <v>620</v>
      </c>
      <c r="Z534" s="107" t="s">
        <v>623</v>
      </c>
      <c r="AA534" s="107" t="s">
        <v>621</v>
      </c>
      <c r="AB534" s="107" t="s">
        <v>621</v>
      </c>
      <c r="AC534" s="107" t="s">
        <v>622</v>
      </c>
      <c r="AD534" s="107" t="s">
        <v>621</v>
      </c>
      <c r="AE534" s="107" t="s">
        <v>621</v>
      </c>
      <c r="AF534" s="107" t="s">
        <v>621</v>
      </c>
      <c r="AG534" s="107" t="s">
        <v>621</v>
      </c>
      <c r="AH534" s="107" t="s">
        <v>621</v>
      </c>
      <c r="AI534" s="107" t="s">
        <v>621</v>
      </c>
      <c r="AJ534" s="107" t="s">
        <v>623</v>
      </c>
      <c r="AK534" s="107" t="s">
        <v>623</v>
      </c>
      <c r="AL534" s="107" t="s">
        <v>621</v>
      </c>
      <c r="AM534" s="107" t="s">
        <v>621</v>
      </c>
      <c r="AN534" s="107" t="s">
        <v>622</v>
      </c>
      <c r="AO534" s="107" t="s">
        <v>621</v>
      </c>
      <c r="AP534" s="107" t="s">
        <v>621</v>
      </c>
      <c r="AQ534" s="107" t="s">
        <v>621</v>
      </c>
      <c r="AR534" s="107" t="s">
        <v>621</v>
      </c>
      <c r="AS534" s="107" t="s">
        <v>621</v>
      </c>
      <c r="AT534" s="107" t="s">
        <v>621</v>
      </c>
      <c r="AU534" s="107" t="s">
        <v>623</v>
      </c>
      <c r="AV534" s="107" t="s">
        <v>621</v>
      </c>
      <c r="AW534" s="107" t="s">
        <v>621</v>
      </c>
      <c r="AX534" s="107" t="s">
        <v>621</v>
      </c>
      <c r="AY534" s="107" t="s">
        <v>621</v>
      </c>
      <c r="AZ534" s="107" t="s">
        <v>621</v>
      </c>
      <c r="BA534" s="107" t="s">
        <v>621</v>
      </c>
      <c r="BC534" s="107">
        <f t="shared" si="48"/>
        <v>40</v>
      </c>
      <c r="BD534" s="107">
        <f t="shared" si="49"/>
        <v>2</v>
      </c>
      <c r="BE534" s="107">
        <f t="shared" si="50"/>
        <v>2</v>
      </c>
      <c r="BF534" s="107">
        <f t="shared" si="51"/>
        <v>6</v>
      </c>
      <c r="BG534" s="107">
        <f t="shared" si="52"/>
        <v>0</v>
      </c>
      <c r="BH534" s="107">
        <f t="shared" si="53"/>
        <v>44</v>
      </c>
    </row>
    <row r="535" spans="1:60" x14ac:dyDescent="0.25">
      <c r="A535" s="104">
        <v>2010</v>
      </c>
      <c r="B535" s="69" t="s">
        <v>540</v>
      </c>
      <c r="C535" s="69" t="s">
        <v>531</v>
      </c>
      <c r="D535" s="107" t="s">
        <v>621</v>
      </c>
      <c r="E535" s="107" t="s">
        <v>621</v>
      </c>
      <c r="F535" s="107" t="s">
        <v>623</v>
      </c>
      <c r="G535" s="107" t="s">
        <v>623</v>
      </c>
      <c r="H535" s="107" t="s">
        <v>621</v>
      </c>
      <c r="I535" s="107" t="s">
        <v>621</v>
      </c>
      <c r="J535" s="107" t="s">
        <v>621</v>
      </c>
      <c r="K535" s="107" t="s">
        <v>622</v>
      </c>
      <c r="L535" s="107" t="s">
        <v>623</v>
      </c>
      <c r="M535" s="107" t="s">
        <v>621</v>
      </c>
      <c r="N535" s="107" t="s">
        <v>622</v>
      </c>
      <c r="O535" s="107" t="s">
        <v>621</v>
      </c>
      <c r="P535" s="107" t="s">
        <v>621</v>
      </c>
      <c r="Q535" s="107" t="s">
        <v>621</v>
      </c>
      <c r="R535" s="107" t="s">
        <v>621</v>
      </c>
      <c r="S535" s="107" t="s">
        <v>621</v>
      </c>
      <c r="T535" s="107" t="s">
        <v>621</v>
      </c>
      <c r="U535" s="107" t="s">
        <v>621</v>
      </c>
      <c r="V535" s="107" t="s">
        <v>621</v>
      </c>
      <c r="W535" s="107" t="s">
        <v>621</v>
      </c>
      <c r="X535" s="107" t="s">
        <v>621</v>
      </c>
      <c r="Y535" s="107" t="s">
        <v>621</v>
      </c>
      <c r="Z535" s="107" t="s">
        <v>621</v>
      </c>
      <c r="AA535" s="107" t="s">
        <v>622</v>
      </c>
      <c r="AB535" s="107" t="s">
        <v>621</v>
      </c>
      <c r="AC535" s="107" t="s">
        <v>622</v>
      </c>
      <c r="AD535" s="107" t="s">
        <v>621</v>
      </c>
      <c r="AE535" s="107" t="s">
        <v>621</v>
      </c>
      <c r="AF535" s="107" t="s">
        <v>621</v>
      </c>
      <c r="AG535" s="107" t="s">
        <v>622</v>
      </c>
      <c r="AH535" s="107" t="s">
        <v>621</v>
      </c>
      <c r="AI535" s="107" t="s">
        <v>621</v>
      </c>
      <c r="AJ535" s="107" t="s">
        <v>621</v>
      </c>
      <c r="AK535" s="107" t="s">
        <v>621</v>
      </c>
      <c r="AL535" s="107" t="s">
        <v>621</v>
      </c>
      <c r="AM535" s="107" t="s">
        <v>621</v>
      </c>
      <c r="AN535" s="107" t="s">
        <v>622</v>
      </c>
      <c r="AO535" s="107" t="s">
        <v>622</v>
      </c>
      <c r="AP535" s="107" t="s">
        <v>621</v>
      </c>
      <c r="AQ535" s="107" t="s">
        <v>623</v>
      </c>
      <c r="AR535" s="107" t="s">
        <v>621</v>
      </c>
      <c r="AS535" s="107" t="s">
        <v>621</v>
      </c>
      <c r="AT535" s="107" t="s">
        <v>621</v>
      </c>
      <c r="AU535" s="107" t="s">
        <v>623</v>
      </c>
      <c r="AV535" s="107" t="s">
        <v>621</v>
      </c>
      <c r="AW535" s="107" t="s">
        <v>623</v>
      </c>
      <c r="AX535" s="107" t="s">
        <v>622</v>
      </c>
      <c r="AY535" s="107" t="s">
        <v>621</v>
      </c>
      <c r="AZ535" s="107" t="s">
        <v>621</v>
      </c>
      <c r="BA535" s="107" t="s">
        <v>620</v>
      </c>
      <c r="BC535" s="107">
        <f t="shared" si="48"/>
        <v>35</v>
      </c>
      <c r="BD535" s="107">
        <f t="shared" si="49"/>
        <v>8</v>
      </c>
      <c r="BE535" s="107">
        <f t="shared" si="50"/>
        <v>1</v>
      </c>
      <c r="BF535" s="107">
        <f t="shared" si="51"/>
        <v>6</v>
      </c>
      <c r="BG535" s="107">
        <f t="shared" si="52"/>
        <v>0</v>
      </c>
      <c r="BH535" s="107">
        <f t="shared" si="53"/>
        <v>44</v>
      </c>
    </row>
    <row r="536" spans="1:60" x14ac:dyDescent="0.25">
      <c r="A536" s="104">
        <v>2011</v>
      </c>
      <c r="B536" s="69" t="s">
        <v>541</v>
      </c>
      <c r="C536" s="69" t="s">
        <v>531</v>
      </c>
      <c r="D536" s="107" t="s">
        <v>621</v>
      </c>
      <c r="E536" s="107" t="s">
        <v>621</v>
      </c>
      <c r="F536" s="107" t="s">
        <v>621</v>
      </c>
      <c r="G536" s="107" t="s">
        <v>621</v>
      </c>
      <c r="H536" s="107" t="s">
        <v>621</v>
      </c>
      <c r="I536" s="107" t="s">
        <v>621</v>
      </c>
      <c r="J536" s="107" t="s">
        <v>621</v>
      </c>
      <c r="K536" s="107" t="s">
        <v>623</v>
      </c>
      <c r="L536" s="107" t="s">
        <v>623</v>
      </c>
      <c r="M536" s="107" t="s">
        <v>621</v>
      </c>
      <c r="N536" s="107" t="s">
        <v>622</v>
      </c>
      <c r="O536" s="107" t="s">
        <v>621</v>
      </c>
      <c r="P536" s="107" t="s">
        <v>621</v>
      </c>
      <c r="Q536" s="107" t="s">
        <v>621</v>
      </c>
      <c r="R536" s="107" t="s">
        <v>621</v>
      </c>
      <c r="S536" s="107" t="s">
        <v>621</v>
      </c>
      <c r="T536" s="107" t="s">
        <v>621</v>
      </c>
      <c r="U536" s="107" t="s">
        <v>621</v>
      </c>
      <c r="V536" s="107" t="s">
        <v>621</v>
      </c>
      <c r="W536" s="107" t="s">
        <v>621</v>
      </c>
      <c r="X536" s="107" t="s">
        <v>621</v>
      </c>
      <c r="Y536" s="107" t="s">
        <v>621</v>
      </c>
      <c r="Z536" s="107" t="s">
        <v>621</v>
      </c>
      <c r="AA536" s="107" t="s">
        <v>621</v>
      </c>
      <c r="AB536" s="107" t="s">
        <v>621</v>
      </c>
      <c r="AC536" s="107" t="s">
        <v>622</v>
      </c>
      <c r="AD536" s="107" t="s">
        <v>621</v>
      </c>
      <c r="AE536" s="107" t="s">
        <v>621</v>
      </c>
      <c r="AF536" s="107" t="s">
        <v>621</v>
      </c>
      <c r="AG536" s="107" t="s">
        <v>622</v>
      </c>
      <c r="AH536" s="107" t="s">
        <v>621</v>
      </c>
      <c r="AI536" s="107" t="s">
        <v>621</v>
      </c>
      <c r="AJ536" s="107" t="s">
        <v>621</v>
      </c>
      <c r="AK536" s="107" t="s">
        <v>621</v>
      </c>
      <c r="AL536" s="107" t="s">
        <v>621</v>
      </c>
      <c r="AM536" s="107" t="s">
        <v>621</v>
      </c>
      <c r="AN536" s="107" t="s">
        <v>623</v>
      </c>
      <c r="AO536" s="107" t="s">
        <v>621</v>
      </c>
      <c r="AP536" s="107" t="s">
        <v>620</v>
      </c>
      <c r="AQ536" s="107" t="s">
        <v>621</v>
      </c>
      <c r="AR536" s="107" t="s">
        <v>621</v>
      </c>
      <c r="AS536" s="107" t="s">
        <v>621</v>
      </c>
      <c r="AT536" s="107" t="s">
        <v>623</v>
      </c>
      <c r="AU536" s="107" t="s">
        <v>621</v>
      </c>
      <c r="AV536" s="107" t="s">
        <v>621</v>
      </c>
      <c r="AW536" s="107" t="s">
        <v>623</v>
      </c>
      <c r="AX536" s="107" t="s">
        <v>621</v>
      </c>
      <c r="AY536" s="107" t="s">
        <v>621</v>
      </c>
      <c r="AZ536" s="107" t="s">
        <v>621</v>
      </c>
      <c r="BA536" s="107" t="s">
        <v>621</v>
      </c>
      <c r="BC536" s="107">
        <f t="shared" si="48"/>
        <v>41</v>
      </c>
      <c r="BD536" s="107">
        <f t="shared" si="49"/>
        <v>3</v>
      </c>
      <c r="BE536" s="107">
        <f t="shared" si="50"/>
        <v>1</v>
      </c>
      <c r="BF536" s="107">
        <f t="shared" si="51"/>
        <v>5</v>
      </c>
      <c r="BG536" s="107">
        <f t="shared" si="52"/>
        <v>0</v>
      </c>
      <c r="BH536" s="107">
        <f t="shared" si="53"/>
        <v>45</v>
      </c>
    </row>
    <row r="537" spans="1:60" x14ac:dyDescent="0.25">
      <c r="A537" s="104">
        <v>2012</v>
      </c>
      <c r="B537" s="69" t="s">
        <v>542</v>
      </c>
      <c r="C537" s="69" t="s">
        <v>531</v>
      </c>
      <c r="D537" s="107" t="s">
        <v>621</v>
      </c>
      <c r="E537" s="107" t="s">
        <v>621</v>
      </c>
      <c r="F537" s="107" t="s">
        <v>621</v>
      </c>
      <c r="G537" s="107" t="s">
        <v>621</v>
      </c>
      <c r="H537" s="107" t="s">
        <v>621</v>
      </c>
      <c r="I537" s="107" t="s">
        <v>623</v>
      </c>
      <c r="J537" s="107" t="s">
        <v>621</v>
      </c>
      <c r="K537" s="107" t="s">
        <v>621</v>
      </c>
      <c r="L537" s="107" t="s">
        <v>623</v>
      </c>
      <c r="M537" s="107" t="s">
        <v>621</v>
      </c>
      <c r="N537" s="107" t="s">
        <v>621</v>
      </c>
      <c r="O537" s="107" t="s">
        <v>621</v>
      </c>
      <c r="P537" s="107" t="s">
        <v>623</v>
      </c>
      <c r="Q537" s="107" t="s">
        <v>621</v>
      </c>
      <c r="R537" s="107" t="s">
        <v>623</v>
      </c>
      <c r="S537" s="107" t="s">
        <v>623</v>
      </c>
      <c r="T537" s="107" t="s">
        <v>621</v>
      </c>
      <c r="U537" s="107" t="s">
        <v>623</v>
      </c>
      <c r="V537" s="107" t="s">
        <v>621</v>
      </c>
      <c r="W537" s="107" t="s">
        <v>621</v>
      </c>
      <c r="X537" s="107" t="s">
        <v>621</v>
      </c>
      <c r="Y537" s="107" t="s">
        <v>621</v>
      </c>
      <c r="Z537" s="107" t="s">
        <v>621</v>
      </c>
      <c r="AA537" s="107" t="s">
        <v>621</v>
      </c>
      <c r="AB537" s="107" t="s">
        <v>621</v>
      </c>
      <c r="AC537" s="107" t="s">
        <v>622</v>
      </c>
      <c r="AD537" s="107" t="s">
        <v>621</v>
      </c>
      <c r="AE537" s="107" t="s">
        <v>621</v>
      </c>
      <c r="AF537" s="107" t="s">
        <v>621</v>
      </c>
      <c r="AG537" s="107" t="s">
        <v>623</v>
      </c>
      <c r="AH537" s="107" t="s">
        <v>621</v>
      </c>
      <c r="AI537" s="107" t="s">
        <v>621</v>
      </c>
      <c r="AJ537" s="107" t="s">
        <v>621</v>
      </c>
      <c r="AK537" s="107" t="s">
        <v>621</v>
      </c>
      <c r="AL537" s="107" t="s">
        <v>623</v>
      </c>
      <c r="AM537" s="107" t="s">
        <v>621</v>
      </c>
      <c r="AN537" s="107" t="s">
        <v>622</v>
      </c>
      <c r="AO537" s="107" t="s">
        <v>622</v>
      </c>
      <c r="AP537" s="107" t="s">
        <v>621</v>
      </c>
      <c r="AQ537" s="107" t="s">
        <v>621</v>
      </c>
      <c r="AR537" s="107" t="s">
        <v>621</v>
      </c>
      <c r="AS537" s="107" t="s">
        <v>621</v>
      </c>
      <c r="AT537" s="107" t="s">
        <v>621</v>
      </c>
      <c r="AU537" s="107" t="s">
        <v>621</v>
      </c>
      <c r="AV537" s="107" t="s">
        <v>621</v>
      </c>
      <c r="AW537" s="107" t="s">
        <v>623</v>
      </c>
      <c r="AX537" s="107" t="s">
        <v>621</v>
      </c>
      <c r="AY537" s="107" t="s">
        <v>621</v>
      </c>
      <c r="AZ537" s="107" t="s">
        <v>621</v>
      </c>
      <c r="BA537" s="107" t="s">
        <v>621</v>
      </c>
      <c r="BC537" s="107">
        <f t="shared" si="48"/>
        <v>38</v>
      </c>
      <c r="BD537" s="107">
        <f t="shared" si="49"/>
        <v>3</v>
      </c>
      <c r="BE537" s="107">
        <f t="shared" si="50"/>
        <v>0</v>
      </c>
      <c r="BF537" s="107">
        <f t="shared" si="51"/>
        <v>9</v>
      </c>
      <c r="BG537" s="107">
        <f t="shared" si="52"/>
        <v>0</v>
      </c>
      <c r="BH537" s="107">
        <f t="shared" si="53"/>
        <v>41</v>
      </c>
    </row>
    <row r="538" spans="1:60" x14ac:dyDescent="0.25">
      <c r="A538" s="104">
        <v>2013</v>
      </c>
      <c r="B538" s="69" t="s">
        <v>543</v>
      </c>
      <c r="C538" s="69" t="s">
        <v>531</v>
      </c>
      <c r="D538" s="107" t="s">
        <v>621</v>
      </c>
      <c r="E538" s="107" t="s">
        <v>621</v>
      </c>
      <c r="F538" s="107" t="s">
        <v>621</v>
      </c>
      <c r="G538" s="107" t="s">
        <v>621</v>
      </c>
      <c r="H538" s="107" t="s">
        <v>621</v>
      </c>
      <c r="I538" s="107" t="s">
        <v>621</v>
      </c>
      <c r="J538" s="107" t="s">
        <v>621</v>
      </c>
      <c r="K538" s="107" t="s">
        <v>621</v>
      </c>
      <c r="L538" s="107" t="s">
        <v>622</v>
      </c>
      <c r="M538" s="107" t="s">
        <v>621</v>
      </c>
      <c r="N538" s="107" t="s">
        <v>623</v>
      </c>
      <c r="O538" s="107" t="s">
        <v>621</v>
      </c>
      <c r="P538" s="107" t="s">
        <v>621</v>
      </c>
      <c r="Q538" s="107" t="s">
        <v>623</v>
      </c>
      <c r="R538" s="107" t="s">
        <v>621</v>
      </c>
      <c r="S538" s="107" t="s">
        <v>621</v>
      </c>
      <c r="T538" s="107" t="s">
        <v>621</v>
      </c>
      <c r="U538" s="107" t="s">
        <v>621</v>
      </c>
      <c r="V538" s="107" t="s">
        <v>621</v>
      </c>
      <c r="W538" s="107" t="s">
        <v>621</v>
      </c>
      <c r="X538" s="107" t="s">
        <v>621</v>
      </c>
      <c r="Y538" s="107" t="s">
        <v>621</v>
      </c>
      <c r="Z538" s="107" t="s">
        <v>623</v>
      </c>
      <c r="AA538" s="107" t="s">
        <v>622</v>
      </c>
      <c r="AB538" s="107" t="s">
        <v>623</v>
      </c>
      <c r="AC538" s="107" t="s">
        <v>622</v>
      </c>
      <c r="AD538" s="107" t="s">
        <v>621</v>
      </c>
      <c r="AE538" s="107" t="s">
        <v>621</v>
      </c>
      <c r="AF538" s="107" t="s">
        <v>621</v>
      </c>
      <c r="AG538" s="107" t="s">
        <v>621</v>
      </c>
      <c r="AH538" s="107" t="s">
        <v>623</v>
      </c>
      <c r="AI538" s="107" t="s">
        <v>621</v>
      </c>
      <c r="AJ538" s="107" t="s">
        <v>621</v>
      </c>
      <c r="AK538" s="107" t="s">
        <v>621</v>
      </c>
      <c r="AL538" s="107" t="s">
        <v>623</v>
      </c>
      <c r="AM538" s="107" t="s">
        <v>621</v>
      </c>
      <c r="AN538" s="107" t="s">
        <v>621</v>
      </c>
      <c r="AO538" s="107" t="s">
        <v>622</v>
      </c>
      <c r="AP538" s="107" t="s">
        <v>621</v>
      </c>
      <c r="AQ538" s="107" t="s">
        <v>621</v>
      </c>
      <c r="AR538" s="107" t="s">
        <v>621</v>
      </c>
      <c r="AS538" s="107" t="s">
        <v>621</v>
      </c>
      <c r="AT538" s="107" t="s">
        <v>621</v>
      </c>
      <c r="AU538" s="107" t="s">
        <v>621</v>
      </c>
      <c r="AV538" s="107" t="s">
        <v>621</v>
      </c>
      <c r="AW538" s="107" t="s">
        <v>623</v>
      </c>
      <c r="AX538" s="107" t="s">
        <v>622</v>
      </c>
      <c r="AY538" s="107" t="s">
        <v>621</v>
      </c>
      <c r="AZ538" s="107" t="s">
        <v>621</v>
      </c>
      <c r="BA538" s="107" t="s">
        <v>621</v>
      </c>
      <c r="BC538" s="107">
        <f t="shared" si="48"/>
        <v>38</v>
      </c>
      <c r="BD538" s="107">
        <f t="shared" si="49"/>
        <v>5</v>
      </c>
      <c r="BE538" s="107">
        <f t="shared" si="50"/>
        <v>0</v>
      </c>
      <c r="BF538" s="107">
        <f t="shared" si="51"/>
        <v>7</v>
      </c>
      <c r="BG538" s="107">
        <f t="shared" si="52"/>
        <v>0</v>
      </c>
      <c r="BH538" s="107">
        <f t="shared" si="53"/>
        <v>43</v>
      </c>
    </row>
    <row r="539" spans="1:60" x14ac:dyDescent="0.25">
      <c r="A539" s="104">
        <v>2014</v>
      </c>
      <c r="B539" s="69" t="s">
        <v>544</v>
      </c>
      <c r="C539" s="69" t="s">
        <v>531</v>
      </c>
      <c r="D539" s="107" t="s">
        <v>621</v>
      </c>
      <c r="E539" s="107" t="s">
        <v>621</v>
      </c>
      <c r="F539" s="107" t="s">
        <v>621</v>
      </c>
      <c r="G539" s="107" t="s">
        <v>621</v>
      </c>
      <c r="H539" s="107" t="s">
        <v>621</v>
      </c>
      <c r="I539" s="107" t="s">
        <v>621</v>
      </c>
      <c r="J539" s="107" t="s">
        <v>621</v>
      </c>
      <c r="K539" s="107" t="s">
        <v>621</v>
      </c>
      <c r="L539" s="107" t="s">
        <v>622</v>
      </c>
      <c r="M539" s="107" t="s">
        <v>621</v>
      </c>
      <c r="N539" s="107" t="s">
        <v>622</v>
      </c>
      <c r="O539" s="107" t="s">
        <v>621</v>
      </c>
      <c r="P539" s="107" t="s">
        <v>621</v>
      </c>
      <c r="Q539" s="107" t="s">
        <v>621</v>
      </c>
      <c r="R539" s="107" t="s">
        <v>623</v>
      </c>
      <c r="S539" s="107" t="s">
        <v>623</v>
      </c>
      <c r="T539" s="107" t="s">
        <v>621</v>
      </c>
      <c r="U539" s="107" t="s">
        <v>623</v>
      </c>
      <c r="V539" s="107" t="s">
        <v>621</v>
      </c>
      <c r="W539" s="107" t="s">
        <v>623</v>
      </c>
      <c r="X539" s="107" t="s">
        <v>621</v>
      </c>
      <c r="Y539" s="107" t="s">
        <v>621</v>
      </c>
      <c r="Z539" s="107" t="s">
        <v>623</v>
      </c>
      <c r="AA539" s="107" t="s">
        <v>621</v>
      </c>
      <c r="AB539" s="107" t="s">
        <v>621</v>
      </c>
      <c r="AC539" s="107" t="s">
        <v>622</v>
      </c>
      <c r="AD539" s="107" t="s">
        <v>621</v>
      </c>
      <c r="AE539" s="107" t="s">
        <v>621</v>
      </c>
      <c r="AF539" s="107" t="s">
        <v>621</v>
      </c>
      <c r="AG539" s="107" t="s">
        <v>622</v>
      </c>
      <c r="AH539" s="107" t="s">
        <v>621</v>
      </c>
      <c r="AI539" s="107" t="s">
        <v>621</v>
      </c>
      <c r="AJ539" s="107" t="s">
        <v>623</v>
      </c>
      <c r="AK539" s="107" t="s">
        <v>623</v>
      </c>
      <c r="AL539" s="107" t="s">
        <v>623</v>
      </c>
      <c r="AM539" s="107" t="s">
        <v>621</v>
      </c>
      <c r="AN539" s="107" t="s">
        <v>623</v>
      </c>
      <c r="AO539" s="107" t="s">
        <v>621</v>
      </c>
      <c r="AP539" s="107" t="s">
        <v>621</v>
      </c>
      <c r="AQ539" s="107" t="s">
        <v>621</v>
      </c>
      <c r="AR539" s="107" t="s">
        <v>621</v>
      </c>
      <c r="AS539" s="107" t="s">
        <v>621</v>
      </c>
      <c r="AT539" s="107" t="s">
        <v>621</v>
      </c>
      <c r="AU539" s="107" t="s">
        <v>621</v>
      </c>
      <c r="AV539" s="107" t="s">
        <v>621</v>
      </c>
      <c r="AW539" s="107" t="s">
        <v>620</v>
      </c>
      <c r="AX539" s="107" t="s">
        <v>622</v>
      </c>
      <c r="AY539" s="107" t="s">
        <v>621</v>
      </c>
      <c r="AZ539" s="107" t="s">
        <v>621</v>
      </c>
      <c r="BA539" s="107" t="s">
        <v>620</v>
      </c>
      <c r="BC539" s="107">
        <f t="shared" si="48"/>
        <v>34</v>
      </c>
      <c r="BD539" s="107">
        <f t="shared" si="49"/>
        <v>5</v>
      </c>
      <c r="BE539" s="107">
        <f t="shared" si="50"/>
        <v>2</v>
      </c>
      <c r="BF539" s="107">
        <f t="shared" si="51"/>
        <v>9</v>
      </c>
      <c r="BG539" s="107">
        <f t="shared" si="52"/>
        <v>0</v>
      </c>
      <c r="BH539" s="107">
        <f t="shared" si="53"/>
        <v>41</v>
      </c>
    </row>
    <row r="540" spans="1:60" x14ac:dyDescent="0.25">
      <c r="A540" s="104">
        <v>2015</v>
      </c>
      <c r="B540" s="69" t="s">
        <v>545</v>
      </c>
      <c r="C540" s="69" t="s">
        <v>531</v>
      </c>
      <c r="D540" s="107" t="s">
        <v>621</v>
      </c>
      <c r="E540" s="107" t="s">
        <v>621</v>
      </c>
      <c r="F540" s="107" t="s">
        <v>621</v>
      </c>
      <c r="G540" s="107" t="s">
        <v>623</v>
      </c>
      <c r="H540" s="107" t="s">
        <v>621</v>
      </c>
      <c r="I540" s="107" t="s">
        <v>621</v>
      </c>
      <c r="J540" s="107" t="s">
        <v>621</v>
      </c>
      <c r="K540" s="107" t="s">
        <v>621</v>
      </c>
      <c r="L540" s="107" t="s">
        <v>621</v>
      </c>
      <c r="M540" s="107" t="s">
        <v>621</v>
      </c>
      <c r="N540" s="107" t="s">
        <v>622</v>
      </c>
      <c r="O540" s="107" t="s">
        <v>621</v>
      </c>
      <c r="P540" s="107" t="s">
        <v>622</v>
      </c>
      <c r="Q540" s="107" t="s">
        <v>621</v>
      </c>
      <c r="R540" s="107" t="s">
        <v>621</v>
      </c>
      <c r="S540" s="107" t="s">
        <v>621</v>
      </c>
      <c r="T540" s="107" t="s">
        <v>621</v>
      </c>
      <c r="U540" s="107" t="s">
        <v>620</v>
      </c>
      <c r="V540" s="107" t="s">
        <v>621</v>
      </c>
      <c r="W540" s="107" t="s">
        <v>621</v>
      </c>
      <c r="X540" s="107" t="s">
        <v>621</v>
      </c>
      <c r="Y540" s="107" t="s">
        <v>620</v>
      </c>
      <c r="Z540" s="107" t="s">
        <v>621</v>
      </c>
      <c r="AA540" s="107" t="s">
        <v>621</v>
      </c>
      <c r="AB540" s="107" t="s">
        <v>623</v>
      </c>
      <c r="AC540" s="107" t="s">
        <v>622</v>
      </c>
      <c r="AD540" s="107" t="s">
        <v>621</v>
      </c>
      <c r="AE540" s="107" t="s">
        <v>621</v>
      </c>
      <c r="AF540" s="107" t="s">
        <v>623</v>
      </c>
      <c r="AG540" s="107" t="s">
        <v>622</v>
      </c>
      <c r="AH540" s="107" t="s">
        <v>621</v>
      </c>
      <c r="AI540" s="107" t="s">
        <v>623</v>
      </c>
      <c r="AJ540" s="107" t="s">
        <v>621</v>
      </c>
      <c r="AK540" s="107" t="s">
        <v>623</v>
      </c>
      <c r="AL540" s="107" t="s">
        <v>621</v>
      </c>
      <c r="AM540" s="107" t="s">
        <v>621</v>
      </c>
      <c r="AN540" s="107" t="s">
        <v>622</v>
      </c>
      <c r="AO540" s="107" t="s">
        <v>622</v>
      </c>
      <c r="AP540" s="107" t="s">
        <v>620</v>
      </c>
      <c r="AQ540" s="107" t="s">
        <v>621</v>
      </c>
      <c r="AR540" s="107" t="s">
        <v>621</v>
      </c>
      <c r="AS540" s="107" t="s">
        <v>621</v>
      </c>
      <c r="AT540" s="107" t="s">
        <v>621</v>
      </c>
      <c r="AU540" s="107" t="s">
        <v>623</v>
      </c>
      <c r="AV540" s="107" t="s">
        <v>621</v>
      </c>
      <c r="AW540" s="107" t="s">
        <v>623</v>
      </c>
      <c r="AX540" s="107" t="s">
        <v>622</v>
      </c>
      <c r="AY540" s="107" t="s">
        <v>621</v>
      </c>
      <c r="AZ540" s="107" t="s">
        <v>621</v>
      </c>
      <c r="BA540" s="107" t="s">
        <v>621</v>
      </c>
      <c r="BC540" s="107">
        <f t="shared" si="48"/>
        <v>33</v>
      </c>
      <c r="BD540" s="107">
        <f t="shared" si="49"/>
        <v>7</v>
      </c>
      <c r="BE540" s="107">
        <f t="shared" si="50"/>
        <v>3</v>
      </c>
      <c r="BF540" s="107">
        <f t="shared" si="51"/>
        <v>7</v>
      </c>
      <c r="BG540" s="107">
        <f t="shared" si="52"/>
        <v>0</v>
      </c>
      <c r="BH540" s="107">
        <f t="shared" si="53"/>
        <v>43</v>
      </c>
    </row>
    <row r="541" spans="1:60" x14ac:dyDescent="0.25">
      <c r="A541" s="104">
        <v>2016</v>
      </c>
      <c r="B541" s="69" t="s">
        <v>546</v>
      </c>
      <c r="C541" s="69" t="s">
        <v>531</v>
      </c>
      <c r="D541" s="107" t="s">
        <v>621</v>
      </c>
      <c r="E541" s="107" t="s">
        <v>621</v>
      </c>
      <c r="F541" s="107" t="s">
        <v>621</v>
      </c>
      <c r="G541" s="107" t="s">
        <v>621</v>
      </c>
      <c r="H541" s="107" t="s">
        <v>621</v>
      </c>
      <c r="I541" s="107" t="s">
        <v>621</v>
      </c>
      <c r="J541" s="107" t="s">
        <v>621</v>
      </c>
      <c r="K541" s="107" t="s">
        <v>622</v>
      </c>
      <c r="L541" s="107" t="s">
        <v>623</v>
      </c>
      <c r="M541" s="107" t="s">
        <v>621</v>
      </c>
      <c r="N541" s="107" t="s">
        <v>622</v>
      </c>
      <c r="O541" s="107" t="s">
        <v>621</v>
      </c>
      <c r="P541" s="107" t="s">
        <v>621</v>
      </c>
      <c r="Q541" s="107" t="s">
        <v>623</v>
      </c>
      <c r="R541" s="107" t="s">
        <v>621</v>
      </c>
      <c r="S541" s="107" t="s">
        <v>621</v>
      </c>
      <c r="T541" s="107" t="s">
        <v>621</v>
      </c>
      <c r="U541" s="107" t="s">
        <v>620</v>
      </c>
      <c r="V541" s="107" t="s">
        <v>621</v>
      </c>
      <c r="W541" s="107" t="s">
        <v>621</v>
      </c>
      <c r="X541" s="107" t="s">
        <v>621</v>
      </c>
      <c r="Y541" s="107" t="s">
        <v>620</v>
      </c>
      <c r="Z541" s="107" t="s">
        <v>623</v>
      </c>
      <c r="AA541" s="107" t="s">
        <v>622</v>
      </c>
      <c r="AB541" s="107" t="s">
        <v>623</v>
      </c>
      <c r="AC541" s="107" t="s">
        <v>622</v>
      </c>
      <c r="AD541" s="107" t="s">
        <v>621</v>
      </c>
      <c r="AE541" s="107" t="s">
        <v>621</v>
      </c>
      <c r="AF541" s="107" t="s">
        <v>621</v>
      </c>
      <c r="AG541" s="107" t="s">
        <v>622</v>
      </c>
      <c r="AH541" s="107" t="s">
        <v>620</v>
      </c>
      <c r="AI541" s="107" t="s">
        <v>621</v>
      </c>
      <c r="AJ541" s="107" t="s">
        <v>623</v>
      </c>
      <c r="AK541" s="107" t="s">
        <v>623</v>
      </c>
      <c r="AL541" s="107" t="s">
        <v>623</v>
      </c>
      <c r="AM541" s="107" t="s">
        <v>621</v>
      </c>
      <c r="AN541" s="107" t="s">
        <v>621</v>
      </c>
      <c r="AO541" s="107" t="s">
        <v>621</v>
      </c>
      <c r="AP541" s="107" t="s">
        <v>620</v>
      </c>
      <c r="AQ541" s="107" t="s">
        <v>621</v>
      </c>
      <c r="AR541" s="107" t="s">
        <v>621</v>
      </c>
      <c r="AS541" s="107" t="s">
        <v>621</v>
      </c>
      <c r="AT541" s="107" t="s">
        <v>621</v>
      </c>
      <c r="AU541" s="107" t="s">
        <v>623</v>
      </c>
      <c r="AV541" s="107" t="s">
        <v>621</v>
      </c>
      <c r="AW541" s="107" t="s">
        <v>623</v>
      </c>
      <c r="AX541" s="107" t="s">
        <v>622</v>
      </c>
      <c r="AY541" s="107" t="s">
        <v>621</v>
      </c>
      <c r="AZ541" s="107" t="s">
        <v>621</v>
      </c>
      <c r="BA541" s="107" t="s">
        <v>621</v>
      </c>
      <c r="BC541" s="107">
        <f t="shared" si="48"/>
        <v>31</v>
      </c>
      <c r="BD541" s="107">
        <f t="shared" si="49"/>
        <v>6</v>
      </c>
      <c r="BE541" s="107">
        <f t="shared" si="50"/>
        <v>4</v>
      </c>
      <c r="BF541" s="107">
        <f t="shared" si="51"/>
        <v>9</v>
      </c>
      <c r="BG541" s="107">
        <f t="shared" si="52"/>
        <v>0</v>
      </c>
      <c r="BH541" s="107">
        <f t="shared" si="53"/>
        <v>41</v>
      </c>
    </row>
    <row r="542" spans="1:60" x14ac:dyDescent="0.25">
      <c r="A542" s="104">
        <v>2017</v>
      </c>
      <c r="B542" s="69" t="s">
        <v>130</v>
      </c>
      <c r="C542" s="69" t="s">
        <v>531</v>
      </c>
      <c r="D542" s="107" t="s">
        <v>621</v>
      </c>
      <c r="E542" s="107" t="s">
        <v>621</v>
      </c>
      <c r="F542" s="107" t="s">
        <v>621</v>
      </c>
      <c r="G542" s="107" t="s">
        <v>621</v>
      </c>
      <c r="H542" s="107" t="s">
        <v>621</v>
      </c>
      <c r="I542" s="107" t="s">
        <v>621</v>
      </c>
      <c r="J542" s="107" t="s">
        <v>621</v>
      </c>
      <c r="K542" s="107" t="s">
        <v>621</v>
      </c>
      <c r="L542" s="107" t="s">
        <v>620</v>
      </c>
      <c r="M542" s="107" t="s">
        <v>621</v>
      </c>
      <c r="N542" s="107" t="s">
        <v>622</v>
      </c>
      <c r="O542" s="107" t="s">
        <v>621</v>
      </c>
      <c r="P542" s="107" t="s">
        <v>621</v>
      </c>
      <c r="Q542" s="107" t="s">
        <v>621</v>
      </c>
      <c r="R542" s="107" t="s">
        <v>623</v>
      </c>
      <c r="S542" s="107" t="s">
        <v>621</v>
      </c>
      <c r="T542" s="107" t="s">
        <v>621</v>
      </c>
      <c r="U542" s="107" t="s">
        <v>623</v>
      </c>
      <c r="V542" s="107" t="s">
        <v>621</v>
      </c>
      <c r="W542" s="107" t="s">
        <v>621</v>
      </c>
      <c r="X542" s="107" t="s">
        <v>621</v>
      </c>
      <c r="Y542" s="107" t="s">
        <v>620</v>
      </c>
      <c r="Z542" s="107" t="s">
        <v>621</v>
      </c>
      <c r="AA542" s="107" t="s">
        <v>621</v>
      </c>
      <c r="AB542" s="107" t="s">
        <v>621</v>
      </c>
      <c r="AC542" s="107" t="s">
        <v>621</v>
      </c>
      <c r="AD542" s="107" t="s">
        <v>621</v>
      </c>
      <c r="AE542" s="107" t="s">
        <v>621</v>
      </c>
      <c r="AF542" s="107" t="s">
        <v>621</v>
      </c>
      <c r="AG542" s="107" t="s">
        <v>622</v>
      </c>
      <c r="AH542" s="107" t="s">
        <v>620</v>
      </c>
      <c r="AI542" s="107" t="s">
        <v>621</v>
      </c>
      <c r="AJ542" s="107" t="s">
        <v>621</v>
      </c>
      <c r="AK542" s="107" t="s">
        <v>621</v>
      </c>
      <c r="AL542" s="107" t="s">
        <v>623</v>
      </c>
      <c r="AM542" s="107" t="s">
        <v>621</v>
      </c>
      <c r="AN542" s="107" t="s">
        <v>621</v>
      </c>
      <c r="AO542" s="107" t="s">
        <v>622</v>
      </c>
      <c r="AP542" s="107" t="s">
        <v>621</v>
      </c>
      <c r="AQ542" s="107" t="s">
        <v>621</v>
      </c>
      <c r="AR542" s="107" t="s">
        <v>621</v>
      </c>
      <c r="AS542" s="107" t="s">
        <v>621</v>
      </c>
      <c r="AT542" s="107" t="s">
        <v>621</v>
      </c>
      <c r="AU542" s="107" t="s">
        <v>623</v>
      </c>
      <c r="AV542" s="107" t="s">
        <v>621</v>
      </c>
      <c r="AW542" s="107" t="s">
        <v>620</v>
      </c>
      <c r="AX542" s="107" t="s">
        <v>620</v>
      </c>
      <c r="AY542" s="107" t="s">
        <v>621</v>
      </c>
      <c r="AZ542" s="107" t="s">
        <v>621</v>
      </c>
      <c r="BA542" s="107" t="s">
        <v>621</v>
      </c>
      <c r="BC542" s="107">
        <f t="shared" si="48"/>
        <v>38</v>
      </c>
      <c r="BD542" s="107">
        <f t="shared" si="49"/>
        <v>3</v>
      </c>
      <c r="BE542" s="107">
        <f t="shared" si="50"/>
        <v>5</v>
      </c>
      <c r="BF542" s="107">
        <f t="shared" si="51"/>
        <v>4</v>
      </c>
      <c r="BG542" s="107">
        <f t="shared" si="52"/>
        <v>0</v>
      </c>
      <c r="BH542" s="107">
        <f t="shared" si="53"/>
        <v>46</v>
      </c>
    </row>
    <row r="543" spans="1:60" x14ac:dyDescent="0.25">
      <c r="A543" s="104">
        <v>2018</v>
      </c>
      <c r="B543" s="69" t="s">
        <v>547</v>
      </c>
      <c r="C543" s="69" t="s">
        <v>531</v>
      </c>
      <c r="D543" s="107" t="s">
        <v>621</v>
      </c>
      <c r="E543" s="107" t="s">
        <v>621</v>
      </c>
      <c r="F543" s="107" t="s">
        <v>621</v>
      </c>
      <c r="G543" s="107" t="s">
        <v>621</v>
      </c>
      <c r="H543" s="107" t="s">
        <v>621</v>
      </c>
      <c r="I543" s="107" t="s">
        <v>621</v>
      </c>
      <c r="J543" s="107" t="s">
        <v>621</v>
      </c>
      <c r="K543" s="107" t="s">
        <v>622</v>
      </c>
      <c r="L543" s="107" t="s">
        <v>623</v>
      </c>
      <c r="M543" s="107" t="s">
        <v>621</v>
      </c>
      <c r="N543" s="107" t="s">
        <v>620</v>
      </c>
      <c r="O543" s="107" t="s">
        <v>621</v>
      </c>
      <c r="P543" s="107" t="s">
        <v>621</v>
      </c>
      <c r="Q543" s="107" t="s">
        <v>621</v>
      </c>
      <c r="R543" s="107" t="s">
        <v>623</v>
      </c>
      <c r="S543" s="107" t="s">
        <v>621</v>
      </c>
      <c r="T543" s="107" t="s">
        <v>621</v>
      </c>
      <c r="U543" s="107" t="s">
        <v>620</v>
      </c>
      <c r="V543" s="107" t="s">
        <v>621</v>
      </c>
      <c r="W543" s="107" t="s">
        <v>621</v>
      </c>
      <c r="X543" s="107" t="s">
        <v>621</v>
      </c>
      <c r="Y543" s="107" t="s">
        <v>620</v>
      </c>
      <c r="Z543" s="107" t="s">
        <v>623</v>
      </c>
      <c r="AA543" s="107" t="s">
        <v>622</v>
      </c>
      <c r="AB543" s="107" t="s">
        <v>621</v>
      </c>
      <c r="AC543" s="107" t="s">
        <v>622</v>
      </c>
      <c r="AD543" s="107" t="s">
        <v>621</v>
      </c>
      <c r="AE543" s="107" t="s">
        <v>621</v>
      </c>
      <c r="AF543" s="107" t="s">
        <v>621</v>
      </c>
      <c r="AG543" s="107" t="s">
        <v>622</v>
      </c>
      <c r="AH543" s="107" t="s">
        <v>621</v>
      </c>
      <c r="AI543" s="107" t="s">
        <v>621</v>
      </c>
      <c r="AJ543" s="107" t="s">
        <v>620</v>
      </c>
      <c r="AK543" s="107" t="s">
        <v>620</v>
      </c>
      <c r="AL543" s="107" t="s">
        <v>621</v>
      </c>
      <c r="AM543" s="107" t="s">
        <v>621</v>
      </c>
      <c r="AN543" s="107" t="s">
        <v>622</v>
      </c>
      <c r="AO543" s="107" t="s">
        <v>622</v>
      </c>
      <c r="AP543" s="107" t="s">
        <v>622</v>
      </c>
      <c r="AQ543" s="107" t="s">
        <v>621</v>
      </c>
      <c r="AR543" s="107" t="s">
        <v>621</v>
      </c>
      <c r="AS543" s="107" t="s">
        <v>621</v>
      </c>
      <c r="AT543" s="107" t="s">
        <v>621</v>
      </c>
      <c r="AU543" s="107" t="s">
        <v>621</v>
      </c>
      <c r="AV543" s="107" t="s">
        <v>621</v>
      </c>
      <c r="AW543" s="107" t="s">
        <v>623</v>
      </c>
      <c r="AX543" s="107" t="s">
        <v>622</v>
      </c>
      <c r="AY543" s="107" t="s">
        <v>621</v>
      </c>
      <c r="AZ543" s="107" t="s">
        <v>621</v>
      </c>
      <c r="BA543" s="107" t="s">
        <v>621</v>
      </c>
      <c r="BC543" s="107">
        <f t="shared" si="48"/>
        <v>33</v>
      </c>
      <c r="BD543" s="107">
        <f t="shared" si="49"/>
        <v>8</v>
      </c>
      <c r="BE543" s="107">
        <f t="shared" si="50"/>
        <v>5</v>
      </c>
      <c r="BF543" s="107">
        <f t="shared" si="51"/>
        <v>4</v>
      </c>
      <c r="BG543" s="107">
        <f t="shared" si="52"/>
        <v>0</v>
      </c>
      <c r="BH543" s="107">
        <f t="shared" si="53"/>
        <v>46</v>
      </c>
    </row>
    <row r="544" spans="1:60" x14ac:dyDescent="0.25">
      <c r="A544" s="104">
        <v>2019</v>
      </c>
      <c r="B544" s="69" t="s">
        <v>287</v>
      </c>
      <c r="C544" s="69" t="s">
        <v>531</v>
      </c>
      <c r="D544" s="107" t="s">
        <v>621</v>
      </c>
      <c r="E544" s="107" t="s">
        <v>621</v>
      </c>
      <c r="F544" s="107" t="s">
        <v>621</v>
      </c>
      <c r="G544" s="107" t="s">
        <v>621</v>
      </c>
      <c r="H544" s="107" t="s">
        <v>621</v>
      </c>
      <c r="I544" s="107" t="s">
        <v>621</v>
      </c>
      <c r="J544" s="107" t="s">
        <v>621</v>
      </c>
      <c r="K544" s="107" t="s">
        <v>621</v>
      </c>
      <c r="L544" s="107" t="s">
        <v>623</v>
      </c>
      <c r="M544" s="107" t="s">
        <v>621</v>
      </c>
      <c r="N544" s="107" t="s">
        <v>622</v>
      </c>
      <c r="O544" s="107" t="s">
        <v>621</v>
      </c>
      <c r="P544" s="107" t="s">
        <v>621</v>
      </c>
      <c r="Q544" s="107" t="s">
        <v>621</v>
      </c>
      <c r="R544" s="107" t="s">
        <v>623</v>
      </c>
      <c r="S544" s="107" t="s">
        <v>621</v>
      </c>
      <c r="T544" s="107" t="s">
        <v>621</v>
      </c>
      <c r="U544" s="107" t="s">
        <v>623</v>
      </c>
      <c r="V544" s="107" t="s">
        <v>621</v>
      </c>
      <c r="W544" s="107" t="s">
        <v>621</v>
      </c>
      <c r="X544" s="107" t="s">
        <v>621</v>
      </c>
      <c r="Y544" s="107" t="s">
        <v>620</v>
      </c>
      <c r="Z544" s="107" t="s">
        <v>623</v>
      </c>
      <c r="AA544" s="107" t="s">
        <v>621</v>
      </c>
      <c r="AB544" s="107" t="s">
        <v>621</v>
      </c>
      <c r="AC544" s="107" t="s">
        <v>622</v>
      </c>
      <c r="AD544" s="107" t="s">
        <v>621</v>
      </c>
      <c r="AE544" s="107" t="s">
        <v>621</v>
      </c>
      <c r="AF544" s="107" t="s">
        <v>621</v>
      </c>
      <c r="AG544" s="107" t="s">
        <v>622</v>
      </c>
      <c r="AH544" s="107" t="s">
        <v>621</v>
      </c>
      <c r="AI544" s="107" t="s">
        <v>621</v>
      </c>
      <c r="AJ544" s="107" t="s">
        <v>621</v>
      </c>
      <c r="AK544" s="107" t="s">
        <v>621</v>
      </c>
      <c r="AL544" s="107" t="s">
        <v>623</v>
      </c>
      <c r="AM544" s="107" t="s">
        <v>621</v>
      </c>
      <c r="AN544" s="107" t="s">
        <v>621</v>
      </c>
      <c r="AO544" s="107" t="s">
        <v>622</v>
      </c>
      <c r="AP544" s="107" t="s">
        <v>621</v>
      </c>
      <c r="AQ544" s="107" t="s">
        <v>623</v>
      </c>
      <c r="AR544" s="107" t="s">
        <v>621</v>
      </c>
      <c r="AS544" s="107" t="s">
        <v>621</v>
      </c>
      <c r="AT544" s="107" t="s">
        <v>621</v>
      </c>
      <c r="AU544" s="107" t="s">
        <v>621</v>
      </c>
      <c r="AV544" s="107" t="s">
        <v>621</v>
      </c>
      <c r="AW544" s="107" t="s">
        <v>623</v>
      </c>
      <c r="AX544" s="107" t="s">
        <v>621</v>
      </c>
      <c r="AY544" s="107" t="s">
        <v>621</v>
      </c>
      <c r="AZ544" s="107" t="s">
        <v>621</v>
      </c>
      <c r="BA544" s="107" t="s">
        <v>620</v>
      </c>
      <c r="BC544" s="107">
        <f t="shared" si="48"/>
        <v>37</v>
      </c>
      <c r="BD544" s="107">
        <f t="shared" si="49"/>
        <v>4</v>
      </c>
      <c r="BE544" s="107">
        <f t="shared" si="50"/>
        <v>2</v>
      </c>
      <c r="BF544" s="107">
        <f t="shared" si="51"/>
        <v>7</v>
      </c>
      <c r="BG544" s="107">
        <f t="shared" si="52"/>
        <v>0</v>
      </c>
      <c r="BH544" s="107">
        <f t="shared" si="53"/>
        <v>43</v>
      </c>
    </row>
    <row r="545" spans="1:60" x14ac:dyDescent="0.25">
      <c r="A545" s="104">
        <v>2020</v>
      </c>
      <c r="B545" s="69" t="s">
        <v>644</v>
      </c>
      <c r="C545" s="69" t="s">
        <v>531</v>
      </c>
      <c r="D545" s="107" t="s">
        <v>621</v>
      </c>
      <c r="E545" s="107" t="s">
        <v>621</v>
      </c>
      <c r="F545" s="107" t="s">
        <v>621</v>
      </c>
      <c r="G545" s="107" t="s">
        <v>623</v>
      </c>
      <c r="H545" s="107" t="s">
        <v>621</v>
      </c>
      <c r="I545" s="107" t="s">
        <v>621</v>
      </c>
      <c r="J545" s="107" t="s">
        <v>621</v>
      </c>
      <c r="K545" s="107" t="s">
        <v>623</v>
      </c>
      <c r="L545" s="107" t="s">
        <v>620</v>
      </c>
      <c r="M545" s="107" t="s">
        <v>621</v>
      </c>
      <c r="N545" s="107" t="s">
        <v>622</v>
      </c>
      <c r="O545" s="107" t="s">
        <v>621</v>
      </c>
      <c r="P545" s="107" t="s">
        <v>621</v>
      </c>
      <c r="Q545" s="107" t="s">
        <v>621</v>
      </c>
      <c r="R545" s="107" t="s">
        <v>621</v>
      </c>
      <c r="S545" s="107" t="s">
        <v>621</v>
      </c>
      <c r="T545" s="107" t="s">
        <v>621</v>
      </c>
      <c r="U545" s="107" t="s">
        <v>621</v>
      </c>
      <c r="V545" s="107" t="s">
        <v>621</v>
      </c>
      <c r="W545" s="107" t="s">
        <v>621</v>
      </c>
      <c r="X545" s="107" t="s">
        <v>621</v>
      </c>
      <c r="Y545" s="107" t="s">
        <v>620</v>
      </c>
      <c r="Z545" s="107" t="s">
        <v>621</v>
      </c>
      <c r="AA545" s="107" t="s">
        <v>622</v>
      </c>
      <c r="AB545" s="107" t="s">
        <v>621</v>
      </c>
      <c r="AC545" s="107" t="s">
        <v>622</v>
      </c>
      <c r="AD545" s="107" t="s">
        <v>621</v>
      </c>
      <c r="AE545" s="107" t="s">
        <v>621</v>
      </c>
      <c r="AF545" s="107" t="s">
        <v>621</v>
      </c>
      <c r="AG545" s="107" t="s">
        <v>622</v>
      </c>
      <c r="AH545" s="107" t="s">
        <v>621</v>
      </c>
      <c r="AI545" s="107" t="s">
        <v>621</v>
      </c>
      <c r="AJ545" s="107" t="s">
        <v>621</v>
      </c>
      <c r="AK545" s="107" t="s">
        <v>621</v>
      </c>
      <c r="AL545" s="107" t="s">
        <v>621</v>
      </c>
      <c r="AM545" s="107" t="s">
        <v>621</v>
      </c>
      <c r="AN545" s="107" t="s">
        <v>621</v>
      </c>
      <c r="AO545" s="107" t="s">
        <v>621</v>
      </c>
      <c r="AP545" s="107" t="s">
        <v>620</v>
      </c>
      <c r="AQ545" s="107" t="s">
        <v>621</v>
      </c>
      <c r="AR545" s="107" t="s">
        <v>621</v>
      </c>
      <c r="AS545" s="107" t="s">
        <v>621</v>
      </c>
      <c r="AT545" s="107" t="s">
        <v>621</v>
      </c>
      <c r="AU545" s="107" t="s">
        <v>621</v>
      </c>
      <c r="AV545" s="107" t="s">
        <v>621</v>
      </c>
      <c r="AW545" s="107" t="s">
        <v>621</v>
      </c>
      <c r="AX545" s="107" t="s">
        <v>622</v>
      </c>
      <c r="AY545" s="107" t="s">
        <v>621</v>
      </c>
      <c r="AZ545" s="107" t="s">
        <v>621</v>
      </c>
      <c r="BA545" s="107" t="s">
        <v>621</v>
      </c>
      <c r="BC545" s="107">
        <f t="shared" si="48"/>
        <v>40</v>
      </c>
      <c r="BD545" s="107">
        <f t="shared" si="49"/>
        <v>5</v>
      </c>
      <c r="BE545" s="107">
        <f t="shared" si="50"/>
        <v>3</v>
      </c>
      <c r="BF545" s="107">
        <f t="shared" si="51"/>
        <v>2</v>
      </c>
      <c r="BG545" s="107">
        <f t="shared" si="52"/>
        <v>0</v>
      </c>
      <c r="BH545" s="107">
        <f t="shared" si="53"/>
        <v>48</v>
      </c>
    </row>
    <row r="546" spans="1:60" x14ac:dyDescent="0.25">
      <c r="A546" s="104">
        <v>2021</v>
      </c>
      <c r="B546" s="69" t="s">
        <v>549</v>
      </c>
      <c r="C546" s="69" t="s">
        <v>531</v>
      </c>
      <c r="D546" s="107" t="s">
        <v>621</v>
      </c>
      <c r="E546" s="107" t="s">
        <v>621</v>
      </c>
      <c r="F546" s="107" t="s">
        <v>621</v>
      </c>
      <c r="G546" s="107" t="s">
        <v>621</v>
      </c>
      <c r="H546" s="107" t="s">
        <v>621</v>
      </c>
      <c r="I546" s="107" t="s">
        <v>621</v>
      </c>
      <c r="J546" s="107" t="s">
        <v>623</v>
      </c>
      <c r="K546" s="107" t="s">
        <v>622</v>
      </c>
      <c r="L546" s="107" t="s">
        <v>622</v>
      </c>
      <c r="M546" s="107" t="s">
        <v>621</v>
      </c>
      <c r="N546" s="107" t="s">
        <v>622</v>
      </c>
      <c r="O546" s="107" t="s">
        <v>621</v>
      </c>
      <c r="P546" s="107" t="s">
        <v>622</v>
      </c>
      <c r="Q546" s="107" t="s">
        <v>1578</v>
      </c>
      <c r="R546" s="107" t="s">
        <v>623</v>
      </c>
      <c r="S546" s="107" t="s">
        <v>621</v>
      </c>
      <c r="T546" s="107" t="s">
        <v>621</v>
      </c>
      <c r="U546" s="107" t="s">
        <v>621</v>
      </c>
      <c r="V546" s="107" t="s">
        <v>621</v>
      </c>
      <c r="W546" s="107" t="s">
        <v>621</v>
      </c>
      <c r="X546" s="107" t="s">
        <v>622</v>
      </c>
      <c r="Y546" s="107" t="s">
        <v>622</v>
      </c>
      <c r="Z546" s="107" t="s">
        <v>623</v>
      </c>
      <c r="AA546" s="107" t="s">
        <v>622</v>
      </c>
      <c r="AB546" s="107" t="s">
        <v>621</v>
      </c>
      <c r="AC546" s="107" t="s">
        <v>622</v>
      </c>
      <c r="AD546" s="107" t="s">
        <v>621</v>
      </c>
      <c r="AE546" s="107" t="s">
        <v>623</v>
      </c>
      <c r="AF546" s="107" t="s">
        <v>621</v>
      </c>
      <c r="AG546" s="107" t="s">
        <v>622</v>
      </c>
      <c r="AH546" s="107" t="s">
        <v>621</v>
      </c>
      <c r="AI546" s="107" t="s">
        <v>621</v>
      </c>
      <c r="AJ546" s="107" t="s">
        <v>621</v>
      </c>
      <c r="AK546" s="107" t="s">
        <v>621</v>
      </c>
      <c r="AL546" s="107" t="s">
        <v>621</v>
      </c>
      <c r="AM546" s="107" t="s">
        <v>621</v>
      </c>
      <c r="AN546" s="107" t="s">
        <v>622</v>
      </c>
      <c r="AO546" s="107" t="s">
        <v>621</v>
      </c>
      <c r="AP546" s="107" t="s">
        <v>622</v>
      </c>
      <c r="AQ546" s="107" t="s">
        <v>621</v>
      </c>
      <c r="AR546" s="107" t="s">
        <v>621</v>
      </c>
      <c r="AS546" s="107" t="s">
        <v>621</v>
      </c>
      <c r="AT546" s="107" t="s">
        <v>621</v>
      </c>
      <c r="AU546" s="107" t="s">
        <v>623</v>
      </c>
      <c r="AV546" s="107" t="s">
        <v>623</v>
      </c>
      <c r="AW546" s="107" t="s">
        <v>621</v>
      </c>
      <c r="AX546" s="107" t="s">
        <v>621</v>
      </c>
      <c r="AY546" s="107" t="s">
        <v>623</v>
      </c>
      <c r="AZ546" s="107" t="s">
        <v>623</v>
      </c>
      <c r="BA546" s="107" t="s">
        <v>621</v>
      </c>
      <c r="BC546" s="107">
        <f t="shared" si="48"/>
        <v>30</v>
      </c>
      <c r="BD546" s="107">
        <f t="shared" si="49"/>
        <v>11</v>
      </c>
      <c r="BE546" s="107">
        <f t="shared" si="50"/>
        <v>0</v>
      </c>
      <c r="BF546" s="107">
        <f t="shared" si="51"/>
        <v>8</v>
      </c>
      <c r="BG546" s="107">
        <f t="shared" si="52"/>
        <v>1</v>
      </c>
      <c r="BH546" s="107">
        <f t="shared" si="53"/>
        <v>41</v>
      </c>
    </row>
    <row r="547" spans="1:60" x14ac:dyDescent="0.25">
      <c r="A547" s="104">
        <v>2101</v>
      </c>
      <c r="B547" s="69" t="s">
        <v>550</v>
      </c>
      <c r="C547" s="69" t="s">
        <v>551</v>
      </c>
      <c r="D547" s="107" t="s">
        <v>621</v>
      </c>
      <c r="E547" s="107" t="s">
        <v>621</v>
      </c>
      <c r="F547" s="107" t="s">
        <v>621</v>
      </c>
      <c r="G547" s="107" t="s">
        <v>623</v>
      </c>
      <c r="H547" s="107" t="s">
        <v>621</v>
      </c>
      <c r="I547" s="107" t="s">
        <v>621</v>
      </c>
      <c r="J547" s="107" t="s">
        <v>622</v>
      </c>
      <c r="K547" s="107" t="s">
        <v>622</v>
      </c>
      <c r="L547" s="107" t="s">
        <v>622</v>
      </c>
      <c r="M547" s="107" t="s">
        <v>621</v>
      </c>
      <c r="N547" s="107" t="s">
        <v>622</v>
      </c>
      <c r="O547" s="107" t="s">
        <v>621</v>
      </c>
      <c r="P547" s="107" t="s">
        <v>621</v>
      </c>
      <c r="Q547" s="107" t="s">
        <v>621</v>
      </c>
      <c r="R547" s="107" t="s">
        <v>623</v>
      </c>
      <c r="S547" s="107" t="s">
        <v>621</v>
      </c>
      <c r="T547" s="107" t="s">
        <v>621</v>
      </c>
      <c r="U547" s="107" t="s">
        <v>621</v>
      </c>
      <c r="V547" s="107" t="s">
        <v>621</v>
      </c>
      <c r="W547" s="107" t="s">
        <v>621</v>
      </c>
      <c r="X547" s="107" t="s">
        <v>621</v>
      </c>
      <c r="Y547" s="107" t="s">
        <v>620</v>
      </c>
      <c r="Z547" s="107" t="s">
        <v>623</v>
      </c>
      <c r="AA547" s="107" t="s">
        <v>621</v>
      </c>
      <c r="AB547" s="107" t="s">
        <v>623</v>
      </c>
      <c r="AC547" s="107" t="s">
        <v>622</v>
      </c>
      <c r="AD547" s="107" t="s">
        <v>620</v>
      </c>
      <c r="AE547" s="107" t="s">
        <v>623</v>
      </c>
      <c r="AF547" s="107" t="s">
        <v>621</v>
      </c>
      <c r="AG547" s="107" t="s">
        <v>622</v>
      </c>
      <c r="AH547" s="107" t="s">
        <v>620</v>
      </c>
      <c r="AI547" s="107" t="s">
        <v>621</v>
      </c>
      <c r="AJ547" s="107" t="s">
        <v>620</v>
      </c>
      <c r="AK547" s="107" t="s">
        <v>620</v>
      </c>
      <c r="AL547" s="107" t="s">
        <v>621</v>
      </c>
      <c r="AM547" s="107" t="s">
        <v>621</v>
      </c>
      <c r="AN547" s="107" t="s">
        <v>622</v>
      </c>
      <c r="AO547" s="107" t="s">
        <v>622</v>
      </c>
      <c r="AP547" s="107" t="s">
        <v>622</v>
      </c>
      <c r="AQ547" s="107" t="s">
        <v>621</v>
      </c>
      <c r="AR547" s="107" t="s">
        <v>622</v>
      </c>
      <c r="AS547" s="107" t="s">
        <v>621</v>
      </c>
      <c r="AT547" s="107" t="s">
        <v>621</v>
      </c>
      <c r="AU547" s="107" t="s">
        <v>623</v>
      </c>
      <c r="AV547" s="107" t="s">
        <v>621</v>
      </c>
      <c r="AW547" s="107" t="s">
        <v>620</v>
      </c>
      <c r="AX547" s="107" t="s">
        <v>621</v>
      </c>
      <c r="AY547" s="107" t="s">
        <v>623</v>
      </c>
      <c r="AZ547" s="107" t="s">
        <v>620</v>
      </c>
      <c r="BA547" s="107" t="s">
        <v>621</v>
      </c>
      <c r="BC547" s="107">
        <f t="shared" si="48"/>
        <v>26</v>
      </c>
      <c r="BD547" s="107">
        <f t="shared" si="49"/>
        <v>10</v>
      </c>
      <c r="BE547" s="107">
        <f t="shared" si="50"/>
        <v>7</v>
      </c>
      <c r="BF547" s="107">
        <f t="shared" si="51"/>
        <v>7</v>
      </c>
      <c r="BG547" s="107">
        <f t="shared" si="52"/>
        <v>0</v>
      </c>
      <c r="BH547" s="107">
        <f t="shared" si="53"/>
        <v>43</v>
      </c>
    </row>
    <row r="548" spans="1:60" x14ac:dyDescent="0.25">
      <c r="A548" s="104">
        <v>2102</v>
      </c>
      <c r="B548" s="69" t="s">
        <v>552</v>
      </c>
      <c r="C548" s="69" t="s">
        <v>551</v>
      </c>
      <c r="D548" s="107" t="s">
        <v>621</v>
      </c>
      <c r="E548" s="107" t="s">
        <v>621</v>
      </c>
      <c r="F548" s="107" t="s">
        <v>621</v>
      </c>
      <c r="G548" s="107" t="s">
        <v>621</v>
      </c>
      <c r="H548" s="107" t="s">
        <v>621</v>
      </c>
      <c r="I548" s="107" t="s">
        <v>623</v>
      </c>
      <c r="J548" s="107" t="s">
        <v>621</v>
      </c>
      <c r="K548" s="107" t="s">
        <v>623</v>
      </c>
      <c r="L548" s="107" t="s">
        <v>622</v>
      </c>
      <c r="M548" s="107" t="s">
        <v>623</v>
      </c>
      <c r="N548" s="107" t="s">
        <v>622</v>
      </c>
      <c r="O548" s="107" t="s">
        <v>621</v>
      </c>
      <c r="P548" s="107" t="s">
        <v>621</v>
      </c>
      <c r="Q548" s="107" t="s">
        <v>621</v>
      </c>
      <c r="R548" s="107" t="s">
        <v>623</v>
      </c>
      <c r="S548" s="107" t="s">
        <v>621</v>
      </c>
      <c r="T548" s="107" t="s">
        <v>621</v>
      </c>
      <c r="U548" s="107" t="s">
        <v>621</v>
      </c>
      <c r="V548" s="107" t="s">
        <v>621</v>
      </c>
      <c r="W548" s="107" t="s">
        <v>621</v>
      </c>
      <c r="X548" s="107" t="s">
        <v>621</v>
      </c>
      <c r="Y548" s="107" t="s">
        <v>621</v>
      </c>
      <c r="Z548" s="107" t="s">
        <v>621</v>
      </c>
      <c r="AA548" s="107" t="s">
        <v>621</v>
      </c>
      <c r="AB548" s="107" t="s">
        <v>621</v>
      </c>
      <c r="AC548" s="107" t="s">
        <v>622</v>
      </c>
      <c r="AD548" s="107" t="s">
        <v>621</v>
      </c>
      <c r="AE548" s="107" t="s">
        <v>621</v>
      </c>
      <c r="AF548" s="107" t="s">
        <v>621</v>
      </c>
      <c r="AG548" s="107" t="s">
        <v>622</v>
      </c>
      <c r="AH548" s="107" t="s">
        <v>621</v>
      </c>
      <c r="AI548" s="107" t="s">
        <v>621</v>
      </c>
      <c r="AJ548" s="107" t="s">
        <v>621</v>
      </c>
      <c r="AK548" s="107" t="s">
        <v>623</v>
      </c>
      <c r="AL548" s="107" t="s">
        <v>621</v>
      </c>
      <c r="AM548" s="107" t="s">
        <v>621</v>
      </c>
      <c r="AN548" s="107" t="s">
        <v>622</v>
      </c>
      <c r="AO548" s="107" t="s">
        <v>622</v>
      </c>
      <c r="AP548" s="107" t="s">
        <v>621</v>
      </c>
      <c r="AQ548" s="107" t="s">
        <v>621</v>
      </c>
      <c r="AR548" s="107" t="s">
        <v>621</v>
      </c>
      <c r="AS548" s="107" t="s">
        <v>621</v>
      </c>
      <c r="AT548" s="107" t="s">
        <v>621</v>
      </c>
      <c r="AU548" s="107" t="s">
        <v>623</v>
      </c>
      <c r="AV548" s="107" t="s">
        <v>621</v>
      </c>
      <c r="AW548" s="107" t="s">
        <v>621</v>
      </c>
      <c r="AX548" s="107" t="s">
        <v>621</v>
      </c>
      <c r="AY548" s="107" t="s">
        <v>623</v>
      </c>
      <c r="AZ548" s="107" t="s">
        <v>623</v>
      </c>
      <c r="BA548" s="107" t="s">
        <v>621</v>
      </c>
      <c r="BC548" s="107">
        <f t="shared" si="48"/>
        <v>36</v>
      </c>
      <c r="BD548" s="107">
        <f t="shared" si="49"/>
        <v>6</v>
      </c>
      <c r="BE548" s="107">
        <f t="shared" si="50"/>
        <v>0</v>
      </c>
      <c r="BF548" s="107">
        <f t="shared" si="51"/>
        <v>8</v>
      </c>
      <c r="BG548" s="107">
        <f t="shared" si="52"/>
        <v>0</v>
      </c>
      <c r="BH548" s="107">
        <f t="shared" si="53"/>
        <v>42</v>
      </c>
    </row>
    <row r="549" spans="1:60" x14ac:dyDescent="0.25">
      <c r="A549" s="104">
        <v>2103</v>
      </c>
      <c r="B549" s="69" t="s">
        <v>645</v>
      </c>
      <c r="C549" s="69" t="s">
        <v>551</v>
      </c>
      <c r="D549" s="107" t="s">
        <v>621</v>
      </c>
      <c r="E549" s="107" t="s">
        <v>621</v>
      </c>
      <c r="F549" s="107" t="s">
        <v>621</v>
      </c>
      <c r="G549" s="107" t="s">
        <v>621</v>
      </c>
      <c r="H549" s="107" t="s">
        <v>621</v>
      </c>
      <c r="I549" s="107" t="s">
        <v>621</v>
      </c>
      <c r="J549" s="107" t="s">
        <v>621</v>
      </c>
      <c r="K549" s="107" t="s">
        <v>621</v>
      </c>
      <c r="L549" s="107" t="s">
        <v>621</v>
      </c>
      <c r="M549" s="107" t="s">
        <v>621</v>
      </c>
      <c r="N549" s="107" t="s">
        <v>622</v>
      </c>
      <c r="O549" s="107" t="s">
        <v>621</v>
      </c>
      <c r="P549" s="107" t="s">
        <v>621</v>
      </c>
      <c r="Q549" s="107" t="s">
        <v>621</v>
      </c>
      <c r="R549" s="107" t="s">
        <v>623</v>
      </c>
      <c r="S549" s="107" t="s">
        <v>621</v>
      </c>
      <c r="T549" s="107" t="s">
        <v>621</v>
      </c>
      <c r="U549" s="107" t="s">
        <v>621</v>
      </c>
      <c r="V549" s="107" t="s">
        <v>621</v>
      </c>
      <c r="W549" s="107" t="s">
        <v>621</v>
      </c>
      <c r="X549" s="107" t="s">
        <v>621</v>
      </c>
      <c r="Y549" s="107" t="s">
        <v>621</v>
      </c>
      <c r="Z549" s="107" t="s">
        <v>623</v>
      </c>
      <c r="AA549" s="107" t="s">
        <v>621</v>
      </c>
      <c r="AB549" s="107" t="s">
        <v>623</v>
      </c>
      <c r="AC549" s="107" t="s">
        <v>622</v>
      </c>
      <c r="AD549" s="107" t="s">
        <v>621</v>
      </c>
      <c r="AE549" s="107" t="s">
        <v>621</v>
      </c>
      <c r="AF549" s="107" t="s">
        <v>621</v>
      </c>
      <c r="AG549" s="107" t="s">
        <v>622</v>
      </c>
      <c r="AH549" s="107" t="s">
        <v>621</v>
      </c>
      <c r="AI549" s="107" t="s">
        <v>621</v>
      </c>
      <c r="AJ549" s="107" t="s">
        <v>623</v>
      </c>
      <c r="AK549" s="107" t="s">
        <v>623</v>
      </c>
      <c r="AL549" s="107" t="s">
        <v>621</v>
      </c>
      <c r="AM549" s="107" t="s">
        <v>621</v>
      </c>
      <c r="AN549" s="107" t="s">
        <v>622</v>
      </c>
      <c r="AO549" s="107" t="s">
        <v>622</v>
      </c>
      <c r="AP549" s="107" t="s">
        <v>622</v>
      </c>
      <c r="AQ549" s="107" t="s">
        <v>621</v>
      </c>
      <c r="AR549" s="107" t="s">
        <v>621</v>
      </c>
      <c r="AS549" s="107" t="s">
        <v>621</v>
      </c>
      <c r="AT549" s="107" t="s">
        <v>621</v>
      </c>
      <c r="AU549" s="107" t="s">
        <v>621</v>
      </c>
      <c r="AV549" s="107" t="s">
        <v>621</v>
      </c>
      <c r="AW549" s="107" t="s">
        <v>623</v>
      </c>
      <c r="AX549" s="107" t="s">
        <v>621</v>
      </c>
      <c r="AY549" s="107" t="s">
        <v>621</v>
      </c>
      <c r="AZ549" s="107" t="s">
        <v>621</v>
      </c>
      <c r="BA549" s="107" t="s">
        <v>621</v>
      </c>
      <c r="BC549" s="107">
        <f t="shared" si="48"/>
        <v>38</v>
      </c>
      <c r="BD549" s="107">
        <f t="shared" si="49"/>
        <v>6</v>
      </c>
      <c r="BE549" s="107">
        <f t="shared" si="50"/>
        <v>0</v>
      </c>
      <c r="BF549" s="107">
        <f t="shared" si="51"/>
        <v>6</v>
      </c>
      <c r="BG549" s="107">
        <f t="shared" si="52"/>
        <v>0</v>
      </c>
      <c r="BH549" s="107">
        <f t="shared" si="53"/>
        <v>44</v>
      </c>
    </row>
    <row r="550" spans="1:60" x14ac:dyDescent="0.25">
      <c r="A550" s="104">
        <v>2104</v>
      </c>
      <c r="B550" s="69" t="s">
        <v>554</v>
      </c>
      <c r="C550" s="69" t="s">
        <v>551</v>
      </c>
      <c r="D550" s="107" t="s">
        <v>621</v>
      </c>
      <c r="E550" s="107" t="s">
        <v>621</v>
      </c>
      <c r="F550" s="107" t="s">
        <v>621</v>
      </c>
      <c r="G550" s="107" t="s">
        <v>623</v>
      </c>
      <c r="H550" s="107" t="s">
        <v>621</v>
      </c>
      <c r="I550" s="107" t="s">
        <v>621</v>
      </c>
      <c r="J550" s="107" t="s">
        <v>621</v>
      </c>
      <c r="K550" s="107" t="s">
        <v>621</v>
      </c>
      <c r="L550" s="107" t="s">
        <v>622</v>
      </c>
      <c r="M550" s="107" t="s">
        <v>621</v>
      </c>
      <c r="N550" s="107" t="s">
        <v>622</v>
      </c>
      <c r="O550" s="107" t="s">
        <v>621</v>
      </c>
      <c r="P550" s="107" t="s">
        <v>622</v>
      </c>
      <c r="Q550" s="107" t="s">
        <v>621</v>
      </c>
      <c r="R550" s="107" t="s">
        <v>621</v>
      </c>
      <c r="S550" s="107" t="s">
        <v>621</v>
      </c>
      <c r="T550" s="107" t="s">
        <v>621</v>
      </c>
      <c r="U550" s="107" t="s">
        <v>621</v>
      </c>
      <c r="V550" s="107" t="s">
        <v>621</v>
      </c>
      <c r="W550" s="107" t="s">
        <v>621</v>
      </c>
      <c r="X550" s="107" t="s">
        <v>620</v>
      </c>
      <c r="Y550" s="107" t="s">
        <v>620</v>
      </c>
      <c r="Z550" s="107" t="s">
        <v>621</v>
      </c>
      <c r="AA550" s="107" t="s">
        <v>622</v>
      </c>
      <c r="AB550" s="107" t="s">
        <v>621</v>
      </c>
      <c r="AC550" s="107" t="s">
        <v>622</v>
      </c>
      <c r="AD550" s="107" t="s">
        <v>621</v>
      </c>
      <c r="AE550" s="107" t="s">
        <v>623</v>
      </c>
      <c r="AF550" s="107" t="s">
        <v>621</v>
      </c>
      <c r="AG550" s="107" t="s">
        <v>622</v>
      </c>
      <c r="AH550" s="107" t="s">
        <v>621</v>
      </c>
      <c r="AI550" s="107" t="s">
        <v>621</v>
      </c>
      <c r="AJ550" s="107" t="s">
        <v>621</v>
      </c>
      <c r="AK550" s="107" t="s">
        <v>621</v>
      </c>
      <c r="AL550" s="107" t="s">
        <v>621</v>
      </c>
      <c r="AM550" s="107" t="s">
        <v>621</v>
      </c>
      <c r="AN550" s="107" t="s">
        <v>621</v>
      </c>
      <c r="AO550" s="107" t="s">
        <v>622</v>
      </c>
      <c r="AP550" s="107" t="s">
        <v>622</v>
      </c>
      <c r="AQ550" s="107" t="s">
        <v>621</v>
      </c>
      <c r="AR550" s="107" t="s">
        <v>621</v>
      </c>
      <c r="AS550" s="107" t="s">
        <v>621</v>
      </c>
      <c r="AT550" s="107" t="s">
        <v>621</v>
      </c>
      <c r="AU550" s="107" t="s">
        <v>623</v>
      </c>
      <c r="AV550" s="107" t="s">
        <v>621</v>
      </c>
      <c r="AW550" s="107" t="s">
        <v>621</v>
      </c>
      <c r="AX550" s="107" t="s">
        <v>621</v>
      </c>
      <c r="AY550" s="107" t="s">
        <v>623</v>
      </c>
      <c r="AZ550" s="107" t="s">
        <v>621</v>
      </c>
      <c r="BA550" s="107" t="s">
        <v>621</v>
      </c>
      <c r="BC550" s="107">
        <f t="shared" si="48"/>
        <v>36</v>
      </c>
      <c r="BD550" s="107">
        <f t="shared" si="49"/>
        <v>8</v>
      </c>
      <c r="BE550" s="107">
        <f t="shared" si="50"/>
        <v>2</v>
      </c>
      <c r="BF550" s="107">
        <f t="shared" si="51"/>
        <v>4</v>
      </c>
      <c r="BG550" s="107">
        <f t="shared" si="52"/>
        <v>0</v>
      </c>
      <c r="BH550" s="107">
        <f t="shared" si="53"/>
        <v>46</v>
      </c>
    </row>
    <row r="551" spans="1:60" x14ac:dyDescent="0.25">
      <c r="A551" s="104">
        <v>2105</v>
      </c>
      <c r="B551" s="69" t="s">
        <v>232</v>
      </c>
      <c r="C551" s="69" t="s">
        <v>551</v>
      </c>
      <c r="D551" s="107" t="s">
        <v>621</v>
      </c>
      <c r="E551" s="107" t="s">
        <v>621</v>
      </c>
      <c r="F551" s="107" t="s">
        <v>623</v>
      </c>
      <c r="G551" s="107" t="s">
        <v>621</v>
      </c>
      <c r="H551" s="107" t="s">
        <v>621</v>
      </c>
      <c r="I551" s="107" t="s">
        <v>623</v>
      </c>
      <c r="J551" s="107" t="s">
        <v>622</v>
      </c>
      <c r="K551" s="107" t="s">
        <v>623</v>
      </c>
      <c r="L551" s="107" t="s">
        <v>622</v>
      </c>
      <c r="M551" s="107" t="s">
        <v>621</v>
      </c>
      <c r="N551" s="107" t="s">
        <v>622</v>
      </c>
      <c r="O551" s="107" t="s">
        <v>621</v>
      </c>
      <c r="P551" s="107" t="s">
        <v>621</v>
      </c>
      <c r="Q551" s="107" t="s">
        <v>623</v>
      </c>
      <c r="R551" s="107" t="s">
        <v>621</v>
      </c>
      <c r="S551" s="107" t="s">
        <v>621</v>
      </c>
      <c r="T551" s="107" t="s">
        <v>621</v>
      </c>
      <c r="U551" s="107" t="s">
        <v>621</v>
      </c>
      <c r="V551" s="107" t="s">
        <v>621</v>
      </c>
      <c r="W551" s="107" t="s">
        <v>621</v>
      </c>
      <c r="X551" s="107" t="s">
        <v>621</v>
      </c>
      <c r="Y551" s="107" t="s">
        <v>621</v>
      </c>
      <c r="Z551" s="107" t="s">
        <v>623</v>
      </c>
      <c r="AA551" s="107" t="s">
        <v>621</v>
      </c>
      <c r="AB551" s="107" t="s">
        <v>623</v>
      </c>
      <c r="AC551" s="107" t="s">
        <v>622</v>
      </c>
      <c r="AD551" s="107" t="s">
        <v>621</v>
      </c>
      <c r="AE551" s="107" t="s">
        <v>621</v>
      </c>
      <c r="AF551" s="107" t="s">
        <v>621</v>
      </c>
      <c r="AG551" s="107" t="s">
        <v>621</v>
      </c>
      <c r="AH551" s="107" t="s">
        <v>621</v>
      </c>
      <c r="AI551" s="107" t="s">
        <v>621</v>
      </c>
      <c r="AJ551" s="107" t="s">
        <v>621</v>
      </c>
      <c r="AK551" s="107" t="s">
        <v>621</v>
      </c>
      <c r="AL551" s="107" t="s">
        <v>621</v>
      </c>
      <c r="AM551" s="107" t="s">
        <v>621</v>
      </c>
      <c r="AN551" s="107" t="s">
        <v>622</v>
      </c>
      <c r="AO551" s="107" t="s">
        <v>622</v>
      </c>
      <c r="AP551" s="107" t="s">
        <v>623</v>
      </c>
      <c r="AQ551" s="107" t="s">
        <v>621</v>
      </c>
      <c r="AR551" s="107" t="s">
        <v>622</v>
      </c>
      <c r="AS551" s="107" t="s">
        <v>621</v>
      </c>
      <c r="AT551" s="107" t="s">
        <v>621</v>
      </c>
      <c r="AU551" s="107" t="s">
        <v>621</v>
      </c>
      <c r="AV551" s="107" t="s">
        <v>621</v>
      </c>
      <c r="AW551" s="107" t="s">
        <v>621</v>
      </c>
      <c r="AX551" s="107" t="s">
        <v>621</v>
      </c>
      <c r="AY551" s="107" t="s">
        <v>621</v>
      </c>
      <c r="AZ551" s="107" t="s">
        <v>621</v>
      </c>
      <c r="BA551" s="107" t="s">
        <v>621</v>
      </c>
      <c r="BC551" s="107">
        <f t="shared" si="48"/>
        <v>36</v>
      </c>
      <c r="BD551" s="107">
        <f t="shared" si="49"/>
        <v>7</v>
      </c>
      <c r="BE551" s="107">
        <f t="shared" si="50"/>
        <v>0</v>
      </c>
      <c r="BF551" s="107">
        <f t="shared" si="51"/>
        <v>7</v>
      </c>
      <c r="BG551" s="107">
        <f t="shared" si="52"/>
        <v>0</v>
      </c>
      <c r="BH551" s="107">
        <f t="shared" si="53"/>
        <v>43</v>
      </c>
    </row>
    <row r="552" spans="1:60" x14ac:dyDescent="0.25">
      <c r="A552" s="104">
        <v>2106</v>
      </c>
      <c r="B552" s="69" t="s">
        <v>555</v>
      </c>
      <c r="C552" s="69" t="s">
        <v>551</v>
      </c>
      <c r="D552" s="107" t="s">
        <v>621</v>
      </c>
      <c r="E552" s="107" t="s">
        <v>621</v>
      </c>
      <c r="F552" s="107" t="s">
        <v>621</v>
      </c>
      <c r="G552" s="107" t="s">
        <v>621</v>
      </c>
      <c r="H552" s="107" t="s">
        <v>621</v>
      </c>
      <c r="I552" s="107" t="s">
        <v>621</v>
      </c>
      <c r="J552" s="107" t="s">
        <v>622</v>
      </c>
      <c r="K552" s="107" t="s">
        <v>622</v>
      </c>
      <c r="L552" s="107" t="s">
        <v>622</v>
      </c>
      <c r="M552" s="107" t="s">
        <v>621</v>
      </c>
      <c r="N552" s="107" t="s">
        <v>622</v>
      </c>
      <c r="O552" s="107" t="s">
        <v>621</v>
      </c>
      <c r="P552" s="107" t="s">
        <v>621</v>
      </c>
      <c r="Q552" s="107" t="s">
        <v>621</v>
      </c>
      <c r="R552" s="107" t="s">
        <v>621</v>
      </c>
      <c r="S552" s="107" t="s">
        <v>621</v>
      </c>
      <c r="T552" s="107" t="s">
        <v>621</v>
      </c>
      <c r="U552" s="107" t="s">
        <v>621</v>
      </c>
      <c r="V552" s="107" t="s">
        <v>621</v>
      </c>
      <c r="W552" s="107" t="s">
        <v>621</v>
      </c>
      <c r="X552" s="107" t="s">
        <v>622</v>
      </c>
      <c r="Y552" s="107" t="s">
        <v>622</v>
      </c>
      <c r="Z552" s="107" t="s">
        <v>623</v>
      </c>
      <c r="AA552" s="107" t="s">
        <v>621</v>
      </c>
      <c r="AB552" s="107" t="s">
        <v>621</v>
      </c>
      <c r="AC552" s="107" t="s">
        <v>622</v>
      </c>
      <c r="AD552" s="107" t="s">
        <v>621</v>
      </c>
      <c r="AE552" s="107" t="s">
        <v>621</v>
      </c>
      <c r="AF552" s="107" t="s">
        <v>621</v>
      </c>
      <c r="AG552" s="107" t="s">
        <v>622</v>
      </c>
      <c r="AH552" s="107" t="s">
        <v>621</v>
      </c>
      <c r="AI552" s="107" t="s">
        <v>621</v>
      </c>
      <c r="AJ552" s="107" t="s">
        <v>621</v>
      </c>
      <c r="AK552" s="107" t="s">
        <v>623</v>
      </c>
      <c r="AL552" s="107" t="s">
        <v>621</v>
      </c>
      <c r="AM552" s="107" t="s">
        <v>621</v>
      </c>
      <c r="AN552" s="107" t="s">
        <v>622</v>
      </c>
      <c r="AO552" s="107" t="s">
        <v>622</v>
      </c>
      <c r="AP552" s="107" t="s">
        <v>621</v>
      </c>
      <c r="AQ552" s="107" t="s">
        <v>621</v>
      </c>
      <c r="AR552" s="107" t="s">
        <v>622</v>
      </c>
      <c r="AS552" s="107" t="s">
        <v>621</v>
      </c>
      <c r="AT552" s="107" t="s">
        <v>621</v>
      </c>
      <c r="AU552" s="107" t="s">
        <v>623</v>
      </c>
      <c r="AV552" s="107" t="s">
        <v>621</v>
      </c>
      <c r="AW552" s="107" t="s">
        <v>621</v>
      </c>
      <c r="AX552" s="107" t="s">
        <v>621</v>
      </c>
      <c r="AY552" s="107" t="s">
        <v>621</v>
      </c>
      <c r="AZ552" s="107" t="s">
        <v>621</v>
      </c>
      <c r="BA552" s="107" t="s">
        <v>620</v>
      </c>
      <c r="BC552" s="107">
        <f t="shared" si="48"/>
        <v>35</v>
      </c>
      <c r="BD552" s="107">
        <f t="shared" si="49"/>
        <v>11</v>
      </c>
      <c r="BE552" s="107">
        <f t="shared" si="50"/>
        <v>1</v>
      </c>
      <c r="BF552" s="107">
        <f t="shared" si="51"/>
        <v>3</v>
      </c>
      <c r="BG552" s="107">
        <f t="shared" si="52"/>
        <v>0</v>
      </c>
      <c r="BH552" s="107">
        <f t="shared" si="53"/>
        <v>47</v>
      </c>
    </row>
    <row r="553" spans="1:60" x14ac:dyDescent="0.25">
      <c r="A553" s="104">
        <v>2107</v>
      </c>
      <c r="B553" s="69" t="s">
        <v>196</v>
      </c>
      <c r="C553" s="69" t="s">
        <v>551</v>
      </c>
      <c r="D553" s="107" t="s">
        <v>621</v>
      </c>
      <c r="E553" s="107" t="s">
        <v>621</v>
      </c>
      <c r="F553" s="107" t="s">
        <v>621</v>
      </c>
      <c r="G553" s="107" t="s">
        <v>621</v>
      </c>
      <c r="H553" s="107" t="s">
        <v>621</v>
      </c>
      <c r="I553" s="107" t="s">
        <v>621</v>
      </c>
      <c r="J553" s="107" t="s">
        <v>621</v>
      </c>
      <c r="K553" s="107" t="s">
        <v>621</v>
      </c>
      <c r="L553" s="107" t="s">
        <v>622</v>
      </c>
      <c r="M553" s="107" t="s">
        <v>621</v>
      </c>
      <c r="N553" s="107" t="s">
        <v>622</v>
      </c>
      <c r="O553" s="107" t="s">
        <v>621</v>
      </c>
      <c r="P553" s="107" t="s">
        <v>621</v>
      </c>
      <c r="Q553" s="107" t="s">
        <v>621</v>
      </c>
      <c r="R553" s="107" t="s">
        <v>621</v>
      </c>
      <c r="S553" s="107" t="s">
        <v>621</v>
      </c>
      <c r="T553" s="107" t="s">
        <v>621</v>
      </c>
      <c r="U553" s="107" t="s">
        <v>623</v>
      </c>
      <c r="V553" s="107" t="s">
        <v>621</v>
      </c>
      <c r="W553" s="107" t="s">
        <v>621</v>
      </c>
      <c r="X553" s="107" t="s">
        <v>621</v>
      </c>
      <c r="Y553" s="107" t="s">
        <v>621</v>
      </c>
      <c r="Z553" s="107" t="s">
        <v>623</v>
      </c>
      <c r="AA553" s="107" t="s">
        <v>622</v>
      </c>
      <c r="AB553" s="107" t="s">
        <v>623</v>
      </c>
      <c r="AC553" s="107" t="s">
        <v>622</v>
      </c>
      <c r="AD553" s="107" t="s">
        <v>621</v>
      </c>
      <c r="AE553" s="107" t="s">
        <v>623</v>
      </c>
      <c r="AF553" s="107" t="s">
        <v>623</v>
      </c>
      <c r="AG553" s="107" t="s">
        <v>622</v>
      </c>
      <c r="AH553" s="107" t="s">
        <v>621</v>
      </c>
      <c r="AI553" s="107" t="s">
        <v>623</v>
      </c>
      <c r="AJ553" s="107" t="s">
        <v>623</v>
      </c>
      <c r="AK553" s="107" t="s">
        <v>623</v>
      </c>
      <c r="AL553" s="107" t="s">
        <v>621</v>
      </c>
      <c r="AM553" s="107" t="s">
        <v>621</v>
      </c>
      <c r="AN553" s="107" t="s">
        <v>622</v>
      </c>
      <c r="AO553" s="107" t="s">
        <v>622</v>
      </c>
      <c r="AP553" s="107" t="s">
        <v>621</v>
      </c>
      <c r="AQ553" s="107" t="s">
        <v>621</v>
      </c>
      <c r="AR553" s="107" t="s">
        <v>621</v>
      </c>
      <c r="AS553" s="107" t="s">
        <v>621</v>
      </c>
      <c r="AT553" s="107" t="s">
        <v>621</v>
      </c>
      <c r="AU553" s="107" t="s">
        <v>621</v>
      </c>
      <c r="AV553" s="107" t="s">
        <v>623</v>
      </c>
      <c r="AW553" s="107" t="s">
        <v>623</v>
      </c>
      <c r="AX553" s="107" t="s">
        <v>621</v>
      </c>
      <c r="AY553" s="107" t="s">
        <v>621</v>
      </c>
      <c r="AZ553" s="107" t="s">
        <v>621</v>
      </c>
      <c r="BA553" s="107" t="s">
        <v>623</v>
      </c>
      <c r="BC553" s="107">
        <f t="shared" si="48"/>
        <v>32</v>
      </c>
      <c r="BD553" s="107">
        <f t="shared" si="49"/>
        <v>7</v>
      </c>
      <c r="BE553" s="107">
        <f t="shared" si="50"/>
        <v>0</v>
      </c>
      <c r="BF553" s="107">
        <f t="shared" si="51"/>
        <v>11</v>
      </c>
      <c r="BG553" s="107">
        <f t="shared" si="52"/>
        <v>0</v>
      </c>
      <c r="BH553" s="107">
        <f t="shared" si="53"/>
        <v>39</v>
      </c>
    </row>
    <row r="554" spans="1:60" x14ac:dyDescent="0.25">
      <c r="A554" s="104">
        <v>2108</v>
      </c>
      <c r="B554" s="69" t="s">
        <v>556</v>
      </c>
      <c r="C554" s="69" t="s">
        <v>551</v>
      </c>
      <c r="D554" s="107" t="s">
        <v>621</v>
      </c>
      <c r="E554" s="107" t="s">
        <v>621</v>
      </c>
      <c r="F554" s="107" t="s">
        <v>622</v>
      </c>
      <c r="G554" s="107" t="s">
        <v>621</v>
      </c>
      <c r="H554" s="107" t="s">
        <v>621</v>
      </c>
      <c r="I554" s="107" t="s">
        <v>621</v>
      </c>
      <c r="J554" s="107" t="s">
        <v>623</v>
      </c>
      <c r="K554" s="107" t="s">
        <v>622</v>
      </c>
      <c r="L554" s="107" t="s">
        <v>622</v>
      </c>
      <c r="M554" s="107" t="s">
        <v>623</v>
      </c>
      <c r="N554" s="107" t="s">
        <v>621</v>
      </c>
      <c r="O554" s="107" t="s">
        <v>621</v>
      </c>
      <c r="P554" s="107" t="s">
        <v>621</v>
      </c>
      <c r="Q554" s="107" t="s">
        <v>621</v>
      </c>
      <c r="R554" s="107" t="s">
        <v>621</v>
      </c>
      <c r="S554" s="107" t="s">
        <v>621</v>
      </c>
      <c r="T554" s="107" t="s">
        <v>621</v>
      </c>
      <c r="U554" s="107" t="s">
        <v>621</v>
      </c>
      <c r="V554" s="107" t="s">
        <v>621</v>
      </c>
      <c r="W554" s="107" t="s">
        <v>621</v>
      </c>
      <c r="X554" s="107" t="s">
        <v>622</v>
      </c>
      <c r="Y554" s="107" t="s">
        <v>622</v>
      </c>
      <c r="Z554" s="107" t="s">
        <v>623</v>
      </c>
      <c r="AA554" s="107" t="s">
        <v>622</v>
      </c>
      <c r="AB554" s="107" t="s">
        <v>621</v>
      </c>
      <c r="AC554" s="107" t="s">
        <v>622</v>
      </c>
      <c r="AD554" s="107" t="s">
        <v>621</v>
      </c>
      <c r="AE554" s="107" t="s">
        <v>621</v>
      </c>
      <c r="AF554" s="107" t="s">
        <v>621</v>
      </c>
      <c r="AG554" s="107" t="s">
        <v>622</v>
      </c>
      <c r="AH554" s="107" t="s">
        <v>621</v>
      </c>
      <c r="AI554" s="107" t="s">
        <v>621</v>
      </c>
      <c r="AJ554" s="107" t="s">
        <v>620</v>
      </c>
      <c r="AK554" s="107" t="s">
        <v>621</v>
      </c>
      <c r="AL554" s="107" t="s">
        <v>623</v>
      </c>
      <c r="AM554" s="107" t="s">
        <v>621</v>
      </c>
      <c r="AN554" s="107" t="s">
        <v>622</v>
      </c>
      <c r="AO554" s="107" t="s">
        <v>622</v>
      </c>
      <c r="AP554" s="107" t="s">
        <v>622</v>
      </c>
      <c r="AQ554" s="107" t="s">
        <v>621</v>
      </c>
      <c r="AR554" s="107" t="s">
        <v>621</v>
      </c>
      <c r="AS554" s="107" t="s">
        <v>621</v>
      </c>
      <c r="AT554" s="107" t="s">
        <v>621</v>
      </c>
      <c r="AU554" s="107" t="s">
        <v>621</v>
      </c>
      <c r="AV554" s="107" t="s">
        <v>623</v>
      </c>
      <c r="AW554" s="107" t="s">
        <v>623</v>
      </c>
      <c r="AX554" s="107" t="s">
        <v>623</v>
      </c>
      <c r="AY554" s="107" t="s">
        <v>621</v>
      </c>
      <c r="AZ554" s="107" t="s">
        <v>623</v>
      </c>
      <c r="BA554" s="107" t="s">
        <v>621</v>
      </c>
      <c r="BC554" s="107">
        <f t="shared" si="48"/>
        <v>30</v>
      </c>
      <c r="BD554" s="107">
        <f t="shared" si="49"/>
        <v>11</v>
      </c>
      <c r="BE554" s="107">
        <f t="shared" si="50"/>
        <v>1</v>
      </c>
      <c r="BF554" s="107">
        <f t="shared" si="51"/>
        <v>8</v>
      </c>
      <c r="BG554" s="107">
        <f t="shared" si="52"/>
        <v>0</v>
      </c>
      <c r="BH554" s="107">
        <f t="shared" si="53"/>
        <v>42</v>
      </c>
    </row>
    <row r="555" spans="1:60" x14ac:dyDescent="0.25">
      <c r="A555" s="104">
        <v>2109</v>
      </c>
      <c r="B555" s="69" t="s">
        <v>557</v>
      </c>
      <c r="C555" s="69" t="s">
        <v>551</v>
      </c>
      <c r="D555" s="107" t="s">
        <v>621</v>
      </c>
      <c r="E555" s="107" t="s">
        <v>623</v>
      </c>
      <c r="F555" s="107" t="s">
        <v>621</v>
      </c>
      <c r="G555" s="107" t="s">
        <v>621</v>
      </c>
      <c r="H555" s="107" t="s">
        <v>621</v>
      </c>
      <c r="I555" s="107" t="s">
        <v>621</v>
      </c>
      <c r="J555" s="107" t="s">
        <v>622</v>
      </c>
      <c r="K555" s="107" t="s">
        <v>622</v>
      </c>
      <c r="L555" s="107" t="s">
        <v>622</v>
      </c>
      <c r="M555" s="107" t="s">
        <v>621</v>
      </c>
      <c r="N555" s="107" t="s">
        <v>622</v>
      </c>
      <c r="O555" s="107" t="s">
        <v>621</v>
      </c>
      <c r="P555" s="107" t="s">
        <v>621</v>
      </c>
      <c r="Q555" s="107" t="s">
        <v>621</v>
      </c>
      <c r="R555" s="107" t="s">
        <v>621</v>
      </c>
      <c r="S555" s="107" t="s">
        <v>621</v>
      </c>
      <c r="T555" s="107" t="s">
        <v>621</v>
      </c>
      <c r="U555" s="107" t="s">
        <v>621</v>
      </c>
      <c r="V555" s="107" t="s">
        <v>621</v>
      </c>
      <c r="W555" s="107" t="s">
        <v>621</v>
      </c>
      <c r="X555" s="107" t="s">
        <v>622</v>
      </c>
      <c r="Y555" s="107" t="s">
        <v>622</v>
      </c>
      <c r="Z555" s="107" t="s">
        <v>621</v>
      </c>
      <c r="AA555" s="107" t="s">
        <v>622</v>
      </c>
      <c r="AB555" s="107" t="s">
        <v>621</v>
      </c>
      <c r="AC555" s="107" t="s">
        <v>622</v>
      </c>
      <c r="AD555" s="107" t="s">
        <v>621</v>
      </c>
      <c r="AE555" s="107" t="s">
        <v>621</v>
      </c>
      <c r="AF555" s="107" t="s">
        <v>621</v>
      </c>
      <c r="AG555" s="107" t="s">
        <v>622</v>
      </c>
      <c r="AH555" s="107" t="s">
        <v>621</v>
      </c>
      <c r="AI555" s="107" t="s">
        <v>621</v>
      </c>
      <c r="AJ555" s="107" t="s">
        <v>621</v>
      </c>
      <c r="AK555" s="107" t="s">
        <v>621</v>
      </c>
      <c r="AL555" s="107" t="s">
        <v>623</v>
      </c>
      <c r="AM555" s="107" t="s">
        <v>621</v>
      </c>
      <c r="AN555" s="107" t="s">
        <v>622</v>
      </c>
      <c r="AO555" s="107" t="s">
        <v>621</v>
      </c>
      <c r="AP555" s="107" t="s">
        <v>622</v>
      </c>
      <c r="AQ555" s="107" t="s">
        <v>621</v>
      </c>
      <c r="AR555" s="107" t="s">
        <v>622</v>
      </c>
      <c r="AS555" s="107" t="s">
        <v>621</v>
      </c>
      <c r="AT555" s="107" t="s">
        <v>621</v>
      </c>
      <c r="AU555" s="107" t="s">
        <v>623</v>
      </c>
      <c r="AV555" s="107" t="s">
        <v>621</v>
      </c>
      <c r="AW555" s="107" t="s">
        <v>621</v>
      </c>
      <c r="AX555" s="107" t="s">
        <v>621</v>
      </c>
      <c r="AY555" s="107" t="s">
        <v>621</v>
      </c>
      <c r="AZ555" s="107" t="s">
        <v>621</v>
      </c>
      <c r="BA555" s="107" t="s">
        <v>621</v>
      </c>
      <c r="BC555" s="107">
        <f t="shared" si="48"/>
        <v>35</v>
      </c>
      <c r="BD555" s="107">
        <f t="shared" si="49"/>
        <v>12</v>
      </c>
      <c r="BE555" s="107">
        <f t="shared" si="50"/>
        <v>0</v>
      </c>
      <c r="BF555" s="107">
        <f t="shared" si="51"/>
        <v>3</v>
      </c>
      <c r="BG555" s="107">
        <f t="shared" si="52"/>
        <v>0</v>
      </c>
      <c r="BH555" s="107">
        <f t="shared" si="53"/>
        <v>47</v>
      </c>
    </row>
    <row r="556" spans="1:60" x14ac:dyDescent="0.25">
      <c r="A556" s="104">
        <v>2110</v>
      </c>
      <c r="B556" s="69" t="s">
        <v>558</v>
      </c>
      <c r="C556" s="69" t="s">
        <v>551</v>
      </c>
      <c r="D556" s="107" t="s">
        <v>621</v>
      </c>
      <c r="E556" s="107" t="s">
        <v>621</v>
      </c>
      <c r="F556" s="107" t="s">
        <v>621</v>
      </c>
      <c r="G556" s="107" t="s">
        <v>621</v>
      </c>
      <c r="H556" s="107" t="s">
        <v>621</v>
      </c>
      <c r="I556" s="107" t="s">
        <v>621</v>
      </c>
      <c r="J556" s="107" t="s">
        <v>622</v>
      </c>
      <c r="K556" s="107" t="s">
        <v>621</v>
      </c>
      <c r="L556" s="107" t="s">
        <v>622</v>
      </c>
      <c r="M556" s="107" t="s">
        <v>621</v>
      </c>
      <c r="N556" s="107" t="s">
        <v>622</v>
      </c>
      <c r="O556" s="107" t="s">
        <v>621</v>
      </c>
      <c r="P556" s="107" t="s">
        <v>621</v>
      </c>
      <c r="Q556" s="107" t="s">
        <v>623</v>
      </c>
      <c r="R556" s="107" t="s">
        <v>621</v>
      </c>
      <c r="S556" s="107" t="s">
        <v>621</v>
      </c>
      <c r="T556" s="107" t="s">
        <v>621</v>
      </c>
      <c r="U556" s="107" t="s">
        <v>621</v>
      </c>
      <c r="V556" s="107" t="s">
        <v>621</v>
      </c>
      <c r="W556" s="107" t="s">
        <v>621</v>
      </c>
      <c r="X556" s="107" t="s">
        <v>622</v>
      </c>
      <c r="Y556" s="107" t="s">
        <v>622</v>
      </c>
      <c r="Z556" s="107" t="s">
        <v>623</v>
      </c>
      <c r="AA556" s="107" t="s">
        <v>623</v>
      </c>
      <c r="AB556" s="107" t="s">
        <v>621</v>
      </c>
      <c r="AC556" s="107" t="s">
        <v>622</v>
      </c>
      <c r="AD556" s="107" t="s">
        <v>621</v>
      </c>
      <c r="AE556" s="107" t="s">
        <v>623</v>
      </c>
      <c r="AF556" s="107" t="s">
        <v>621</v>
      </c>
      <c r="AG556" s="107" t="s">
        <v>622</v>
      </c>
      <c r="AH556" s="107" t="s">
        <v>621</v>
      </c>
      <c r="AI556" s="107" t="s">
        <v>621</v>
      </c>
      <c r="AJ556" s="107" t="s">
        <v>621</v>
      </c>
      <c r="AK556" s="107" t="s">
        <v>621</v>
      </c>
      <c r="AL556" s="107" t="s">
        <v>621</v>
      </c>
      <c r="AM556" s="107" t="s">
        <v>621</v>
      </c>
      <c r="AN556" s="107" t="s">
        <v>622</v>
      </c>
      <c r="AO556" s="107" t="s">
        <v>622</v>
      </c>
      <c r="AP556" s="107" t="s">
        <v>622</v>
      </c>
      <c r="AQ556" s="107" t="s">
        <v>621</v>
      </c>
      <c r="AR556" s="107" t="s">
        <v>622</v>
      </c>
      <c r="AS556" s="107" t="s">
        <v>621</v>
      </c>
      <c r="AT556" s="107" t="s">
        <v>621</v>
      </c>
      <c r="AU556" s="107" t="s">
        <v>623</v>
      </c>
      <c r="AV556" s="107" t="s">
        <v>621</v>
      </c>
      <c r="AW556" s="107" t="s">
        <v>621</v>
      </c>
      <c r="AX556" s="107" t="s">
        <v>621</v>
      </c>
      <c r="AY556" s="107" t="s">
        <v>623</v>
      </c>
      <c r="AZ556" s="107" t="s">
        <v>623</v>
      </c>
      <c r="BA556" s="107" t="s">
        <v>623</v>
      </c>
      <c r="BC556" s="107">
        <f t="shared" si="48"/>
        <v>31</v>
      </c>
      <c r="BD556" s="107">
        <f t="shared" si="49"/>
        <v>11</v>
      </c>
      <c r="BE556" s="107">
        <f t="shared" si="50"/>
        <v>0</v>
      </c>
      <c r="BF556" s="107">
        <f t="shared" si="51"/>
        <v>8</v>
      </c>
      <c r="BG556" s="107">
        <f t="shared" si="52"/>
        <v>0</v>
      </c>
      <c r="BH556" s="107">
        <f t="shared" si="53"/>
        <v>42</v>
      </c>
    </row>
    <row r="557" spans="1:60" x14ac:dyDescent="0.25">
      <c r="A557" s="104">
        <v>2111</v>
      </c>
      <c r="B557" s="69" t="s">
        <v>559</v>
      </c>
      <c r="C557" s="69" t="s">
        <v>551</v>
      </c>
      <c r="D557" s="107" t="s">
        <v>621</v>
      </c>
      <c r="E557" s="107" t="s">
        <v>621</v>
      </c>
      <c r="F557" s="107" t="s">
        <v>621</v>
      </c>
      <c r="G557" s="107" t="s">
        <v>621</v>
      </c>
      <c r="H557" s="107" t="s">
        <v>621</v>
      </c>
      <c r="I557" s="107" t="s">
        <v>623</v>
      </c>
      <c r="J557" s="107" t="s">
        <v>622</v>
      </c>
      <c r="K557" s="107" t="s">
        <v>623</v>
      </c>
      <c r="L557" s="107" t="s">
        <v>622</v>
      </c>
      <c r="M557" s="107" t="s">
        <v>621</v>
      </c>
      <c r="N557" s="107" t="s">
        <v>622</v>
      </c>
      <c r="O557" s="107" t="s">
        <v>621</v>
      </c>
      <c r="P557" s="107" t="s">
        <v>621</v>
      </c>
      <c r="Q557" s="107" t="s">
        <v>621</v>
      </c>
      <c r="R557" s="107" t="s">
        <v>621</v>
      </c>
      <c r="S557" s="107" t="s">
        <v>621</v>
      </c>
      <c r="T557" s="107" t="s">
        <v>621</v>
      </c>
      <c r="U557" s="107" t="s">
        <v>621</v>
      </c>
      <c r="V557" s="107" t="s">
        <v>621</v>
      </c>
      <c r="W557" s="107" t="s">
        <v>621</v>
      </c>
      <c r="X557" s="107" t="s">
        <v>621</v>
      </c>
      <c r="Y557" s="107" t="s">
        <v>621</v>
      </c>
      <c r="Z557" s="107" t="s">
        <v>623</v>
      </c>
      <c r="AA557" s="107" t="s">
        <v>621</v>
      </c>
      <c r="AB557" s="107" t="s">
        <v>623</v>
      </c>
      <c r="AC557" s="107" t="s">
        <v>622</v>
      </c>
      <c r="AD557" s="107" t="s">
        <v>621</v>
      </c>
      <c r="AE557" s="107" t="s">
        <v>621</v>
      </c>
      <c r="AF557" s="107" t="s">
        <v>621</v>
      </c>
      <c r="AG557" s="107" t="s">
        <v>622</v>
      </c>
      <c r="AH557" s="107" t="s">
        <v>621</v>
      </c>
      <c r="AI557" s="107" t="s">
        <v>623</v>
      </c>
      <c r="AJ557" s="107" t="s">
        <v>621</v>
      </c>
      <c r="AK557" s="107" t="s">
        <v>621</v>
      </c>
      <c r="AL557" s="107" t="s">
        <v>621</v>
      </c>
      <c r="AM557" s="107" t="s">
        <v>621</v>
      </c>
      <c r="AN557" s="107" t="s">
        <v>622</v>
      </c>
      <c r="AO557" s="107" t="s">
        <v>622</v>
      </c>
      <c r="AP557" s="107" t="s">
        <v>622</v>
      </c>
      <c r="AQ557" s="107" t="s">
        <v>623</v>
      </c>
      <c r="AR557" s="107" t="s">
        <v>622</v>
      </c>
      <c r="AS557" s="107" t="s">
        <v>621</v>
      </c>
      <c r="AT557" s="107" t="s">
        <v>621</v>
      </c>
      <c r="AU557" s="107" t="s">
        <v>621</v>
      </c>
      <c r="AV557" s="107" t="s">
        <v>621</v>
      </c>
      <c r="AW557" s="107" t="s">
        <v>621</v>
      </c>
      <c r="AX557" s="107" t="s">
        <v>621</v>
      </c>
      <c r="AY557" s="107" t="s">
        <v>621</v>
      </c>
      <c r="AZ557" s="107" t="s">
        <v>621</v>
      </c>
      <c r="BA557" s="107" t="s">
        <v>623</v>
      </c>
      <c r="BC557" s="107">
        <f t="shared" si="48"/>
        <v>34</v>
      </c>
      <c r="BD557" s="107">
        <f t="shared" si="49"/>
        <v>9</v>
      </c>
      <c r="BE557" s="107">
        <f t="shared" si="50"/>
        <v>0</v>
      </c>
      <c r="BF557" s="107">
        <f t="shared" si="51"/>
        <v>7</v>
      </c>
      <c r="BG557" s="107">
        <f t="shared" si="52"/>
        <v>0</v>
      </c>
      <c r="BH557" s="107">
        <f t="shared" si="53"/>
        <v>43</v>
      </c>
    </row>
    <row r="558" spans="1:60" x14ac:dyDescent="0.25">
      <c r="A558" s="104">
        <v>2112</v>
      </c>
      <c r="B558" s="69" t="s">
        <v>560</v>
      </c>
      <c r="C558" s="69" t="s">
        <v>551</v>
      </c>
      <c r="D558" s="107" t="s">
        <v>621</v>
      </c>
      <c r="E558" s="107" t="s">
        <v>621</v>
      </c>
      <c r="F558" s="107" t="s">
        <v>623</v>
      </c>
      <c r="G558" s="107" t="s">
        <v>623</v>
      </c>
      <c r="H558" s="107" t="s">
        <v>621</v>
      </c>
      <c r="I558" s="107" t="s">
        <v>621</v>
      </c>
      <c r="J558" s="107" t="s">
        <v>621</v>
      </c>
      <c r="K558" s="107" t="s">
        <v>622</v>
      </c>
      <c r="L558" s="107" t="s">
        <v>622</v>
      </c>
      <c r="M558" s="107" t="s">
        <v>621</v>
      </c>
      <c r="N558" s="107" t="s">
        <v>621</v>
      </c>
      <c r="O558" s="107" t="s">
        <v>621</v>
      </c>
      <c r="P558" s="107" t="s">
        <v>621</v>
      </c>
      <c r="Q558" s="107" t="s">
        <v>621</v>
      </c>
      <c r="R558" s="107" t="s">
        <v>623</v>
      </c>
      <c r="S558" s="107" t="s">
        <v>621</v>
      </c>
      <c r="T558" s="107" t="s">
        <v>621</v>
      </c>
      <c r="U558" s="107" t="s">
        <v>621</v>
      </c>
      <c r="V558" s="107" t="s">
        <v>621</v>
      </c>
      <c r="W558" s="107" t="s">
        <v>621</v>
      </c>
      <c r="X558" s="107" t="s">
        <v>621</v>
      </c>
      <c r="Y558" s="107" t="s">
        <v>621</v>
      </c>
      <c r="Z558" s="107" t="s">
        <v>623</v>
      </c>
      <c r="AA558" s="107" t="s">
        <v>621</v>
      </c>
      <c r="AB558" s="107" t="s">
        <v>623</v>
      </c>
      <c r="AC558" s="107" t="s">
        <v>622</v>
      </c>
      <c r="AD558" s="107" t="s">
        <v>621</v>
      </c>
      <c r="AE558" s="107" t="s">
        <v>621</v>
      </c>
      <c r="AF558" s="107" t="s">
        <v>621</v>
      </c>
      <c r="AG558" s="107" t="s">
        <v>622</v>
      </c>
      <c r="AH558" s="107" t="s">
        <v>621</v>
      </c>
      <c r="AI558" s="107" t="s">
        <v>621</v>
      </c>
      <c r="AJ558" s="107" t="s">
        <v>621</v>
      </c>
      <c r="AK558" s="107" t="s">
        <v>621</v>
      </c>
      <c r="AL558" s="107" t="s">
        <v>621</v>
      </c>
      <c r="AM558" s="107" t="s">
        <v>621</v>
      </c>
      <c r="AN558" s="107" t="s">
        <v>622</v>
      </c>
      <c r="AO558" s="107" t="s">
        <v>622</v>
      </c>
      <c r="AP558" s="107" t="s">
        <v>622</v>
      </c>
      <c r="AQ558" s="107" t="s">
        <v>621</v>
      </c>
      <c r="AR558" s="107" t="s">
        <v>621</v>
      </c>
      <c r="AS558" s="107" t="s">
        <v>621</v>
      </c>
      <c r="AT558" s="107" t="s">
        <v>621</v>
      </c>
      <c r="AU558" s="107" t="s">
        <v>621</v>
      </c>
      <c r="AV558" s="107" t="s">
        <v>623</v>
      </c>
      <c r="AW558" s="107" t="s">
        <v>623</v>
      </c>
      <c r="AX558" s="107" t="s">
        <v>621</v>
      </c>
      <c r="AY558" s="107" t="s">
        <v>621</v>
      </c>
      <c r="AZ558" s="107" t="s">
        <v>621</v>
      </c>
      <c r="BA558" s="107" t="s">
        <v>621</v>
      </c>
      <c r="BC558" s="107">
        <f t="shared" si="48"/>
        <v>36</v>
      </c>
      <c r="BD558" s="107">
        <f t="shared" si="49"/>
        <v>7</v>
      </c>
      <c r="BE558" s="107">
        <f t="shared" si="50"/>
        <v>0</v>
      </c>
      <c r="BF558" s="107">
        <f t="shared" si="51"/>
        <v>7</v>
      </c>
      <c r="BG558" s="107">
        <f t="shared" si="52"/>
        <v>0</v>
      </c>
      <c r="BH558" s="107">
        <f t="shared" si="53"/>
        <v>43</v>
      </c>
    </row>
    <row r="559" spans="1:60" x14ac:dyDescent="0.25">
      <c r="A559" s="104">
        <v>2113</v>
      </c>
      <c r="B559" s="69" t="s">
        <v>561</v>
      </c>
      <c r="C559" s="69" t="s">
        <v>551</v>
      </c>
      <c r="D559" s="107" t="s">
        <v>621</v>
      </c>
      <c r="E559" s="107" t="s">
        <v>621</v>
      </c>
      <c r="F559" s="107" t="s">
        <v>621</v>
      </c>
      <c r="G559" s="107" t="s">
        <v>621</v>
      </c>
      <c r="H559" s="107" t="s">
        <v>621</v>
      </c>
      <c r="I559" s="107" t="s">
        <v>623</v>
      </c>
      <c r="J559" s="107" t="s">
        <v>622</v>
      </c>
      <c r="K559" s="107" t="s">
        <v>623</v>
      </c>
      <c r="L559" s="107" t="s">
        <v>622</v>
      </c>
      <c r="M559" s="107" t="s">
        <v>621</v>
      </c>
      <c r="N559" s="107" t="s">
        <v>622</v>
      </c>
      <c r="O559" s="107" t="s">
        <v>621</v>
      </c>
      <c r="P559" s="107" t="s">
        <v>621</v>
      </c>
      <c r="Q559" s="107" t="s">
        <v>621</v>
      </c>
      <c r="R559" s="107" t="s">
        <v>623</v>
      </c>
      <c r="S559" s="107" t="s">
        <v>621</v>
      </c>
      <c r="T559" s="107" t="s">
        <v>621</v>
      </c>
      <c r="U559" s="107" t="s">
        <v>621</v>
      </c>
      <c r="V559" s="107" t="s">
        <v>621</v>
      </c>
      <c r="W559" s="107" t="s">
        <v>621</v>
      </c>
      <c r="X559" s="107" t="s">
        <v>620</v>
      </c>
      <c r="Y559" s="107" t="s">
        <v>620</v>
      </c>
      <c r="Z559" s="107" t="s">
        <v>621</v>
      </c>
      <c r="AA559" s="107" t="s">
        <v>621</v>
      </c>
      <c r="AB559" s="107" t="s">
        <v>621</v>
      </c>
      <c r="AC559" s="107" t="s">
        <v>622</v>
      </c>
      <c r="AD559" s="107" t="s">
        <v>621</v>
      </c>
      <c r="AE559" s="107" t="s">
        <v>623</v>
      </c>
      <c r="AF559" s="107" t="s">
        <v>621</v>
      </c>
      <c r="AG559" s="107" t="s">
        <v>622</v>
      </c>
      <c r="AH559" s="107" t="s">
        <v>621</v>
      </c>
      <c r="AI559" s="107" t="s">
        <v>621</v>
      </c>
      <c r="AJ559" s="107" t="s">
        <v>623</v>
      </c>
      <c r="AK559" s="107" t="s">
        <v>623</v>
      </c>
      <c r="AL559" s="107" t="s">
        <v>621</v>
      </c>
      <c r="AM559" s="107" t="s">
        <v>621</v>
      </c>
      <c r="AN559" s="107" t="s">
        <v>621</v>
      </c>
      <c r="AO559" s="107" t="s">
        <v>622</v>
      </c>
      <c r="AP559" s="107" t="s">
        <v>622</v>
      </c>
      <c r="AQ559" s="107" t="s">
        <v>621</v>
      </c>
      <c r="AR559" s="107" t="s">
        <v>622</v>
      </c>
      <c r="AS559" s="107" t="s">
        <v>621</v>
      </c>
      <c r="AT559" s="107" t="s">
        <v>621</v>
      </c>
      <c r="AU559" s="107" t="s">
        <v>623</v>
      </c>
      <c r="AV559" s="107" t="s">
        <v>623</v>
      </c>
      <c r="AW559" s="107" t="s">
        <v>621</v>
      </c>
      <c r="AX559" s="107" t="s">
        <v>621</v>
      </c>
      <c r="AY559" s="107" t="s">
        <v>621</v>
      </c>
      <c r="AZ559" s="107" t="s">
        <v>621</v>
      </c>
      <c r="BA559" s="107" t="s">
        <v>620</v>
      </c>
      <c r="BC559" s="107">
        <f t="shared" si="48"/>
        <v>31</v>
      </c>
      <c r="BD559" s="107">
        <f t="shared" si="49"/>
        <v>8</v>
      </c>
      <c r="BE559" s="107">
        <f t="shared" si="50"/>
        <v>3</v>
      </c>
      <c r="BF559" s="107">
        <f t="shared" si="51"/>
        <v>8</v>
      </c>
      <c r="BG559" s="107">
        <f t="shared" si="52"/>
        <v>0</v>
      </c>
      <c r="BH559" s="107">
        <f t="shared" si="53"/>
        <v>42</v>
      </c>
    </row>
    <row r="560" spans="1:60" x14ac:dyDescent="0.25">
      <c r="A560" s="104">
        <v>2114</v>
      </c>
      <c r="B560" s="69" t="s">
        <v>562</v>
      </c>
      <c r="C560" s="69" t="s">
        <v>551</v>
      </c>
      <c r="D560" s="107" t="s">
        <v>621</v>
      </c>
      <c r="E560" s="107" t="s">
        <v>621</v>
      </c>
      <c r="F560" s="107" t="s">
        <v>621</v>
      </c>
      <c r="G560" s="107" t="s">
        <v>623</v>
      </c>
      <c r="H560" s="107" t="s">
        <v>621</v>
      </c>
      <c r="I560" s="107" t="s">
        <v>621</v>
      </c>
      <c r="J560" s="107" t="s">
        <v>622</v>
      </c>
      <c r="K560" s="107" t="s">
        <v>622</v>
      </c>
      <c r="L560" s="107" t="s">
        <v>622</v>
      </c>
      <c r="M560" s="107" t="s">
        <v>621</v>
      </c>
      <c r="N560" s="107" t="s">
        <v>622</v>
      </c>
      <c r="O560" s="107" t="s">
        <v>621</v>
      </c>
      <c r="P560" s="107" t="s">
        <v>621</v>
      </c>
      <c r="Q560" s="107" t="s">
        <v>621</v>
      </c>
      <c r="R560" s="107" t="s">
        <v>623</v>
      </c>
      <c r="S560" s="107" t="s">
        <v>621</v>
      </c>
      <c r="T560" s="107" t="s">
        <v>621</v>
      </c>
      <c r="U560" s="107" t="s">
        <v>621</v>
      </c>
      <c r="V560" s="107" t="s">
        <v>621</v>
      </c>
      <c r="W560" s="107" t="s">
        <v>621</v>
      </c>
      <c r="X560" s="107" t="s">
        <v>621</v>
      </c>
      <c r="Y560" s="107" t="s">
        <v>620</v>
      </c>
      <c r="Z560" s="107" t="s">
        <v>623</v>
      </c>
      <c r="AA560" s="107" t="s">
        <v>623</v>
      </c>
      <c r="AB560" s="107" t="s">
        <v>623</v>
      </c>
      <c r="AC560" s="107" t="s">
        <v>622</v>
      </c>
      <c r="AD560" s="107" t="s">
        <v>620</v>
      </c>
      <c r="AE560" s="107" t="s">
        <v>623</v>
      </c>
      <c r="AF560" s="107" t="s">
        <v>621</v>
      </c>
      <c r="AG560" s="107" t="s">
        <v>622</v>
      </c>
      <c r="AH560" s="107" t="s">
        <v>621</v>
      </c>
      <c r="AI560" s="107" t="s">
        <v>621</v>
      </c>
      <c r="AJ560" s="107" t="s">
        <v>621</v>
      </c>
      <c r="AK560" s="107" t="s">
        <v>621</v>
      </c>
      <c r="AL560" s="107" t="s">
        <v>621</v>
      </c>
      <c r="AM560" s="107" t="s">
        <v>621</v>
      </c>
      <c r="AN560" s="107" t="s">
        <v>622</v>
      </c>
      <c r="AO560" s="107" t="s">
        <v>622</v>
      </c>
      <c r="AP560" s="107" t="s">
        <v>621</v>
      </c>
      <c r="AQ560" s="107" t="s">
        <v>621</v>
      </c>
      <c r="AR560" s="107" t="s">
        <v>622</v>
      </c>
      <c r="AS560" s="107" t="s">
        <v>621</v>
      </c>
      <c r="AT560" s="107" t="s">
        <v>621</v>
      </c>
      <c r="AU560" s="107" t="s">
        <v>621</v>
      </c>
      <c r="AV560" s="107" t="s">
        <v>621</v>
      </c>
      <c r="AW560" s="107" t="s">
        <v>621</v>
      </c>
      <c r="AX560" s="107" t="s">
        <v>621</v>
      </c>
      <c r="AY560" s="107" t="s">
        <v>621</v>
      </c>
      <c r="AZ560" s="107" t="s">
        <v>621</v>
      </c>
      <c r="BA560" s="107" t="s">
        <v>621</v>
      </c>
      <c r="BC560" s="107">
        <f t="shared" si="48"/>
        <v>33</v>
      </c>
      <c r="BD560" s="107">
        <f t="shared" si="49"/>
        <v>9</v>
      </c>
      <c r="BE560" s="107">
        <f t="shared" si="50"/>
        <v>2</v>
      </c>
      <c r="BF560" s="107">
        <f t="shared" si="51"/>
        <v>6</v>
      </c>
      <c r="BG560" s="107">
        <f t="shared" si="52"/>
        <v>0</v>
      </c>
      <c r="BH560" s="107">
        <f t="shared" si="53"/>
        <v>44</v>
      </c>
    </row>
    <row r="561" spans="1:60" x14ac:dyDescent="0.25">
      <c r="A561" s="104">
        <v>2115</v>
      </c>
      <c r="B561" s="69" t="s">
        <v>563</v>
      </c>
      <c r="C561" s="69" t="s">
        <v>551</v>
      </c>
      <c r="D561" s="107" t="s">
        <v>621</v>
      </c>
      <c r="E561" s="107" t="s">
        <v>621</v>
      </c>
      <c r="F561" s="107" t="s">
        <v>621</v>
      </c>
      <c r="G561" s="107" t="s">
        <v>621</v>
      </c>
      <c r="H561" s="107" t="s">
        <v>621</v>
      </c>
      <c r="I561" s="107" t="s">
        <v>621</v>
      </c>
      <c r="J561" s="107" t="s">
        <v>621</v>
      </c>
      <c r="K561" s="107" t="s">
        <v>621</v>
      </c>
      <c r="L561" s="107" t="s">
        <v>622</v>
      </c>
      <c r="M561" s="107" t="s">
        <v>621</v>
      </c>
      <c r="N561" s="107" t="s">
        <v>622</v>
      </c>
      <c r="O561" s="107" t="s">
        <v>621</v>
      </c>
      <c r="P561" s="107" t="s">
        <v>621</v>
      </c>
      <c r="Q561" s="107" t="s">
        <v>621</v>
      </c>
      <c r="R561" s="107" t="s">
        <v>621</v>
      </c>
      <c r="S561" s="107" t="s">
        <v>621</v>
      </c>
      <c r="T561" s="107" t="s">
        <v>621</v>
      </c>
      <c r="U561" s="107" t="s">
        <v>621</v>
      </c>
      <c r="V561" s="107" t="s">
        <v>621</v>
      </c>
      <c r="W561" s="107" t="s">
        <v>621</v>
      </c>
      <c r="X561" s="107" t="s">
        <v>621</v>
      </c>
      <c r="Y561" s="107" t="s">
        <v>621</v>
      </c>
      <c r="Z561" s="107" t="s">
        <v>623</v>
      </c>
      <c r="AA561" s="107" t="s">
        <v>621</v>
      </c>
      <c r="AB561" s="107" t="s">
        <v>621</v>
      </c>
      <c r="AC561" s="107" t="s">
        <v>621</v>
      </c>
      <c r="AD561" s="107" t="s">
        <v>621</v>
      </c>
      <c r="AE561" s="107" t="s">
        <v>621</v>
      </c>
      <c r="AF561" s="107" t="s">
        <v>621</v>
      </c>
      <c r="AG561" s="107" t="s">
        <v>621</v>
      </c>
      <c r="AH561" s="107" t="s">
        <v>621</v>
      </c>
      <c r="AI561" s="107" t="s">
        <v>621</v>
      </c>
      <c r="AJ561" s="107" t="s">
        <v>623</v>
      </c>
      <c r="AK561" s="107" t="s">
        <v>621</v>
      </c>
      <c r="AL561" s="107" t="s">
        <v>621</v>
      </c>
      <c r="AM561" s="107" t="s">
        <v>621</v>
      </c>
      <c r="AN561" s="107" t="s">
        <v>621</v>
      </c>
      <c r="AO561" s="107" t="s">
        <v>623</v>
      </c>
      <c r="AP561" s="107" t="s">
        <v>621</v>
      </c>
      <c r="AQ561" s="107" t="s">
        <v>621</v>
      </c>
      <c r="AR561" s="107" t="s">
        <v>621</v>
      </c>
      <c r="AS561" s="107" t="s">
        <v>621</v>
      </c>
      <c r="AT561" s="107" t="s">
        <v>621</v>
      </c>
      <c r="AU561" s="107" t="s">
        <v>623</v>
      </c>
      <c r="AV561" s="107" t="s">
        <v>621</v>
      </c>
      <c r="AW561" s="107" t="s">
        <v>623</v>
      </c>
      <c r="AX561" s="107" t="s">
        <v>621</v>
      </c>
      <c r="AY561" s="107" t="s">
        <v>621</v>
      </c>
      <c r="AZ561" s="107" t="s">
        <v>621</v>
      </c>
      <c r="BA561" s="107" t="s">
        <v>621</v>
      </c>
      <c r="BC561" s="107">
        <f t="shared" si="48"/>
        <v>43</v>
      </c>
      <c r="BD561" s="107">
        <f t="shared" si="49"/>
        <v>2</v>
      </c>
      <c r="BE561" s="107">
        <f t="shared" si="50"/>
        <v>0</v>
      </c>
      <c r="BF561" s="107">
        <f t="shared" si="51"/>
        <v>5</v>
      </c>
      <c r="BG561" s="107">
        <f t="shared" si="52"/>
        <v>0</v>
      </c>
      <c r="BH561" s="107">
        <f t="shared" si="53"/>
        <v>45</v>
      </c>
    </row>
    <row r="562" spans="1:60" x14ac:dyDescent="0.25">
      <c r="A562" s="104">
        <v>2116</v>
      </c>
      <c r="B562" s="69" t="s">
        <v>114</v>
      </c>
      <c r="C562" s="69" t="s">
        <v>551</v>
      </c>
      <c r="D562" s="107" t="s">
        <v>621</v>
      </c>
      <c r="E562" s="107" t="s">
        <v>621</v>
      </c>
      <c r="F562" s="107" t="s">
        <v>621</v>
      </c>
      <c r="G562" s="107" t="s">
        <v>621</v>
      </c>
      <c r="H562" s="107" t="s">
        <v>621</v>
      </c>
      <c r="I562" s="107" t="s">
        <v>621</v>
      </c>
      <c r="J562" s="107" t="s">
        <v>621</v>
      </c>
      <c r="K562" s="107" t="s">
        <v>623</v>
      </c>
      <c r="L562" s="107" t="s">
        <v>621</v>
      </c>
      <c r="M562" s="107" t="s">
        <v>621</v>
      </c>
      <c r="N562" s="107" t="s">
        <v>621</v>
      </c>
      <c r="O562" s="107" t="s">
        <v>621</v>
      </c>
      <c r="P562" s="107" t="s">
        <v>621</v>
      </c>
      <c r="Q562" s="107" t="s">
        <v>621</v>
      </c>
      <c r="R562" s="107" t="s">
        <v>623</v>
      </c>
      <c r="S562" s="107" t="s">
        <v>621</v>
      </c>
      <c r="T562" s="107" t="s">
        <v>621</v>
      </c>
      <c r="U562" s="107" t="s">
        <v>623</v>
      </c>
      <c r="V562" s="107" t="s">
        <v>621</v>
      </c>
      <c r="W562" s="107" t="s">
        <v>621</v>
      </c>
      <c r="X562" s="107" t="s">
        <v>620</v>
      </c>
      <c r="Y562" s="107" t="s">
        <v>620</v>
      </c>
      <c r="Z562" s="107" t="s">
        <v>623</v>
      </c>
      <c r="AA562" s="107" t="s">
        <v>621</v>
      </c>
      <c r="AB562" s="107" t="s">
        <v>623</v>
      </c>
      <c r="AC562" s="107" t="s">
        <v>622</v>
      </c>
      <c r="AD562" s="107" t="s">
        <v>621</v>
      </c>
      <c r="AE562" s="107" t="s">
        <v>623</v>
      </c>
      <c r="AF562" s="107" t="s">
        <v>621</v>
      </c>
      <c r="AG562" s="107" t="s">
        <v>621</v>
      </c>
      <c r="AH562" s="107" t="s">
        <v>621</v>
      </c>
      <c r="AI562" s="107" t="s">
        <v>621</v>
      </c>
      <c r="AJ562" s="107" t="s">
        <v>623</v>
      </c>
      <c r="AK562" s="107" t="s">
        <v>623</v>
      </c>
      <c r="AL562" s="107" t="s">
        <v>621</v>
      </c>
      <c r="AM562" s="107" t="s">
        <v>621</v>
      </c>
      <c r="AN562" s="107" t="s">
        <v>621</v>
      </c>
      <c r="AO562" s="107" t="s">
        <v>621</v>
      </c>
      <c r="AP562" s="107" t="s">
        <v>621</v>
      </c>
      <c r="AQ562" s="107" t="s">
        <v>621</v>
      </c>
      <c r="AR562" s="107" t="s">
        <v>621</v>
      </c>
      <c r="AS562" s="107" t="s">
        <v>621</v>
      </c>
      <c r="AT562" s="107" t="s">
        <v>621</v>
      </c>
      <c r="AU562" s="107" t="s">
        <v>621</v>
      </c>
      <c r="AV562" s="107" t="s">
        <v>623</v>
      </c>
      <c r="AW562" s="107" t="s">
        <v>621</v>
      </c>
      <c r="AX562" s="107" t="s">
        <v>621</v>
      </c>
      <c r="AY562" s="107" t="s">
        <v>621</v>
      </c>
      <c r="AZ562" s="107" t="s">
        <v>621</v>
      </c>
      <c r="BA562" s="107" t="s">
        <v>621</v>
      </c>
      <c r="BC562" s="107">
        <f t="shared" si="48"/>
        <v>38</v>
      </c>
      <c r="BD562" s="107">
        <f t="shared" si="49"/>
        <v>1</v>
      </c>
      <c r="BE562" s="107">
        <f t="shared" si="50"/>
        <v>2</v>
      </c>
      <c r="BF562" s="107">
        <f t="shared" si="51"/>
        <v>9</v>
      </c>
      <c r="BG562" s="107">
        <f t="shared" si="52"/>
        <v>0</v>
      </c>
      <c r="BH562" s="107">
        <f t="shared" si="53"/>
        <v>41</v>
      </c>
    </row>
    <row r="563" spans="1:60" x14ac:dyDescent="0.25">
      <c r="A563" s="104">
        <v>2117</v>
      </c>
      <c r="B563" s="69" t="s">
        <v>564</v>
      </c>
      <c r="C563" s="69" t="s">
        <v>551</v>
      </c>
      <c r="D563" s="107" t="s">
        <v>621</v>
      </c>
      <c r="E563" s="107" t="s">
        <v>621</v>
      </c>
      <c r="F563" s="107" t="s">
        <v>621</v>
      </c>
      <c r="G563" s="107" t="s">
        <v>621</v>
      </c>
      <c r="H563" s="107" t="s">
        <v>621</v>
      </c>
      <c r="I563" s="107" t="s">
        <v>623</v>
      </c>
      <c r="J563" s="107" t="s">
        <v>621</v>
      </c>
      <c r="K563" s="107" t="s">
        <v>623</v>
      </c>
      <c r="L563" s="107" t="s">
        <v>623</v>
      </c>
      <c r="M563" s="107" t="s">
        <v>623</v>
      </c>
      <c r="N563" s="107" t="s">
        <v>622</v>
      </c>
      <c r="O563" s="107" t="s">
        <v>621</v>
      </c>
      <c r="P563" s="107" t="s">
        <v>621</v>
      </c>
      <c r="Q563" s="107" t="s">
        <v>621</v>
      </c>
      <c r="R563" s="107" t="s">
        <v>623</v>
      </c>
      <c r="S563" s="107" t="s">
        <v>621</v>
      </c>
      <c r="T563" s="107" t="s">
        <v>621</v>
      </c>
      <c r="U563" s="107" t="s">
        <v>621</v>
      </c>
      <c r="V563" s="107" t="s">
        <v>621</v>
      </c>
      <c r="W563" s="107" t="s">
        <v>621</v>
      </c>
      <c r="X563" s="107" t="s">
        <v>621</v>
      </c>
      <c r="Y563" s="107" t="s">
        <v>621</v>
      </c>
      <c r="Z563" s="107" t="s">
        <v>623</v>
      </c>
      <c r="AA563" s="107" t="s">
        <v>622</v>
      </c>
      <c r="AB563" s="107" t="s">
        <v>623</v>
      </c>
      <c r="AC563" s="107" t="s">
        <v>622</v>
      </c>
      <c r="AD563" s="107" t="s">
        <v>621</v>
      </c>
      <c r="AE563" s="107" t="s">
        <v>623</v>
      </c>
      <c r="AF563" s="107" t="s">
        <v>621</v>
      </c>
      <c r="AG563" s="107" t="s">
        <v>621</v>
      </c>
      <c r="AH563" s="107" t="s">
        <v>621</v>
      </c>
      <c r="AI563" s="107" t="s">
        <v>623</v>
      </c>
      <c r="AJ563" s="107" t="s">
        <v>621</v>
      </c>
      <c r="AK563" s="107" t="s">
        <v>621</v>
      </c>
      <c r="AL563" s="107" t="s">
        <v>621</v>
      </c>
      <c r="AM563" s="107" t="s">
        <v>621</v>
      </c>
      <c r="AN563" s="107" t="s">
        <v>622</v>
      </c>
      <c r="AO563" s="107" t="s">
        <v>622</v>
      </c>
      <c r="AP563" s="107" t="s">
        <v>622</v>
      </c>
      <c r="AQ563" s="107" t="s">
        <v>621</v>
      </c>
      <c r="AR563" s="107" t="s">
        <v>621</v>
      </c>
      <c r="AS563" s="107" t="s">
        <v>621</v>
      </c>
      <c r="AT563" s="107" t="s">
        <v>621</v>
      </c>
      <c r="AU563" s="107" t="s">
        <v>621</v>
      </c>
      <c r="AV563" s="107" t="s">
        <v>621</v>
      </c>
      <c r="AW563" s="107" t="s">
        <v>621</v>
      </c>
      <c r="AX563" s="107" t="s">
        <v>621</v>
      </c>
      <c r="AY563" s="107" t="s">
        <v>621</v>
      </c>
      <c r="AZ563" s="107" t="s">
        <v>621</v>
      </c>
      <c r="BA563" s="107" t="s">
        <v>621</v>
      </c>
      <c r="BC563" s="107">
        <f t="shared" si="48"/>
        <v>35</v>
      </c>
      <c r="BD563" s="107">
        <f t="shared" si="49"/>
        <v>6</v>
      </c>
      <c r="BE563" s="107">
        <f t="shared" si="50"/>
        <v>0</v>
      </c>
      <c r="BF563" s="107">
        <f t="shared" si="51"/>
        <v>9</v>
      </c>
      <c r="BG563" s="107">
        <f t="shared" si="52"/>
        <v>0</v>
      </c>
      <c r="BH563" s="107">
        <f t="shared" si="53"/>
        <v>41</v>
      </c>
    </row>
    <row r="564" spans="1:60" x14ac:dyDescent="0.25">
      <c r="A564" s="104">
        <v>2119</v>
      </c>
      <c r="B564" s="69" t="s">
        <v>565</v>
      </c>
      <c r="C564" s="69" t="s">
        <v>551</v>
      </c>
      <c r="D564" s="107" t="s">
        <v>621</v>
      </c>
      <c r="E564" s="107" t="s">
        <v>621</v>
      </c>
      <c r="F564" s="107" t="s">
        <v>621</v>
      </c>
      <c r="G564" s="107" t="s">
        <v>621</v>
      </c>
      <c r="H564" s="107" t="s">
        <v>623</v>
      </c>
      <c r="I564" s="107" t="s">
        <v>621</v>
      </c>
      <c r="J564" s="107" t="s">
        <v>621</v>
      </c>
      <c r="K564" s="107" t="s">
        <v>621</v>
      </c>
      <c r="L564" s="107" t="s">
        <v>621</v>
      </c>
      <c r="M564" s="107" t="s">
        <v>621</v>
      </c>
      <c r="N564" s="107" t="s">
        <v>620</v>
      </c>
      <c r="O564" s="107" t="s">
        <v>621</v>
      </c>
      <c r="P564" s="107" t="s">
        <v>621</v>
      </c>
      <c r="Q564" s="107" t="s">
        <v>621</v>
      </c>
      <c r="R564" s="107" t="s">
        <v>621</v>
      </c>
      <c r="S564" s="107" t="s">
        <v>621</v>
      </c>
      <c r="T564" s="107" t="s">
        <v>621</v>
      </c>
      <c r="U564" s="107" t="s">
        <v>621</v>
      </c>
      <c r="V564" s="107" t="s">
        <v>621</v>
      </c>
      <c r="W564" s="107" t="s">
        <v>621</v>
      </c>
      <c r="X564" s="107" t="s">
        <v>621</v>
      </c>
      <c r="Y564" s="107" t="s">
        <v>621</v>
      </c>
      <c r="Z564" s="107" t="s">
        <v>623</v>
      </c>
      <c r="AA564" s="107" t="s">
        <v>622</v>
      </c>
      <c r="AB564" s="107" t="s">
        <v>621</v>
      </c>
      <c r="AC564" s="107" t="s">
        <v>622</v>
      </c>
      <c r="AD564" s="107" t="s">
        <v>621</v>
      </c>
      <c r="AE564" s="107" t="s">
        <v>621</v>
      </c>
      <c r="AF564" s="107" t="s">
        <v>621</v>
      </c>
      <c r="AG564" s="107" t="s">
        <v>622</v>
      </c>
      <c r="AH564" s="107" t="s">
        <v>620</v>
      </c>
      <c r="AI564" s="107" t="s">
        <v>621</v>
      </c>
      <c r="AJ564" s="107" t="s">
        <v>621</v>
      </c>
      <c r="AK564" s="107" t="s">
        <v>621</v>
      </c>
      <c r="AL564" s="107" t="s">
        <v>621</v>
      </c>
      <c r="AM564" s="107" t="s">
        <v>621</v>
      </c>
      <c r="AN564" s="107" t="s">
        <v>621</v>
      </c>
      <c r="AO564" s="107" t="s">
        <v>622</v>
      </c>
      <c r="AP564" s="107" t="s">
        <v>623</v>
      </c>
      <c r="AQ564" s="107" t="s">
        <v>621</v>
      </c>
      <c r="AR564" s="107" t="s">
        <v>621</v>
      </c>
      <c r="AS564" s="107" t="s">
        <v>621</v>
      </c>
      <c r="AT564" s="107" t="s">
        <v>621</v>
      </c>
      <c r="AU564" s="107" t="s">
        <v>623</v>
      </c>
      <c r="AV564" s="107" t="s">
        <v>621</v>
      </c>
      <c r="AW564" s="107" t="s">
        <v>623</v>
      </c>
      <c r="AX564" s="107" t="s">
        <v>621</v>
      </c>
      <c r="AY564" s="107" t="s">
        <v>623</v>
      </c>
      <c r="AZ564" s="107" t="s">
        <v>623</v>
      </c>
      <c r="BA564" s="107" t="s">
        <v>620</v>
      </c>
      <c r="BC564" s="107">
        <f t="shared" si="48"/>
        <v>36</v>
      </c>
      <c r="BD564" s="107">
        <f t="shared" si="49"/>
        <v>4</v>
      </c>
      <c r="BE564" s="107">
        <f t="shared" si="50"/>
        <v>3</v>
      </c>
      <c r="BF564" s="107">
        <f t="shared" si="51"/>
        <v>7</v>
      </c>
      <c r="BG564" s="107">
        <f t="shared" si="52"/>
        <v>0</v>
      </c>
      <c r="BH564" s="107">
        <f t="shared" si="53"/>
        <v>43</v>
      </c>
    </row>
    <row r="565" spans="1:60" x14ac:dyDescent="0.25">
      <c r="A565" s="104">
        <v>2120</v>
      </c>
      <c r="B565" s="69" t="s">
        <v>566</v>
      </c>
      <c r="C565" s="69" t="s">
        <v>551</v>
      </c>
      <c r="D565" s="107" t="s">
        <v>621</v>
      </c>
      <c r="E565" s="107" t="s">
        <v>621</v>
      </c>
      <c r="F565" s="107" t="s">
        <v>621</v>
      </c>
      <c r="G565" s="107" t="s">
        <v>621</v>
      </c>
      <c r="H565" s="107" t="s">
        <v>621</v>
      </c>
      <c r="I565" s="107" t="s">
        <v>623</v>
      </c>
      <c r="J565" s="107" t="s">
        <v>621</v>
      </c>
      <c r="K565" s="107" t="s">
        <v>623</v>
      </c>
      <c r="L565" s="107" t="s">
        <v>622</v>
      </c>
      <c r="M565" s="107" t="s">
        <v>621</v>
      </c>
      <c r="N565" s="107" t="s">
        <v>622</v>
      </c>
      <c r="O565" s="107" t="s">
        <v>621</v>
      </c>
      <c r="P565" s="107" t="s">
        <v>621</v>
      </c>
      <c r="Q565" s="107" t="s">
        <v>621</v>
      </c>
      <c r="R565" s="107" t="s">
        <v>621</v>
      </c>
      <c r="S565" s="107" t="s">
        <v>621</v>
      </c>
      <c r="T565" s="107" t="s">
        <v>621</v>
      </c>
      <c r="U565" s="107" t="s">
        <v>621</v>
      </c>
      <c r="V565" s="107" t="s">
        <v>621</v>
      </c>
      <c r="W565" s="107" t="s">
        <v>621</v>
      </c>
      <c r="X565" s="107" t="s">
        <v>621</v>
      </c>
      <c r="Y565" s="107" t="s">
        <v>621</v>
      </c>
      <c r="Z565" s="107" t="s">
        <v>623</v>
      </c>
      <c r="AA565" s="107" t="s">
        <v>622</v>
      </c>
      <c r="AB565" s="107" t="s">
        <v>623</v>
      </c>
      <c r="AC565" s="107" t="s">
        <v>622</v>
      </c>
      <c r="AD565" s="107" t="s">
        <v>621</v>
      </c>
      <c r="AE565" s="107" t="s">
        <v>623</v>
      </c>
      <c r="AF565" s="107" t="s">
        <v>621</v>
      </c>
      <c r="AG565" s="107" t="s">
        <v>622</v>
      </c>
      <c r="AH565" s="107" t="s">
        <v>621</v>
      </c>
      <c r="AI565" s="107" t="s">
        <v>621</v>
      </c>
      <c r="AJ565" s="107" t="s">
        <v>621</v>
      </c>
      <c r="AK565" s="107" t="s">
        <v>621</v>
      </c>
      <c r="AL565" s="107" t="s">
        <v>621</v>
      </c>
      <c r="AM565" s="107" t="s">
        <v>621</v>
      </c>
      <c r="AN565" s="107" t="s">
        <v>622</v>
      </c>
      <c r="AO565" s="107" t="s">
        <v>621</v>
      </c>
      <c r="AP565" s="107" t="s">
        <v>623</v>
      </c>
      <c r="AQ565" s="107" t="s">
        <v>621</v>
      </c>
      <c r="AR565" s="107" t="s">
        <v>621</v>
      </c>
      <c r="AS565" s="107" t="s">
        <v>621</v>
      </c>
      <c r="AT565" s="107" t="s">
        <v>621</v>
      </c>
      <c r="AU565" s="107" t="s">
        <v>621</v>
      </c>
      <c r="AV565" s="107" t="s">
        <v>621</v>
      </c>
      <c r="AW565" s="107" t="s">
        <v>623</v>
      </c>
      <c r="AX565" s="107" t="s">
        <v>621</v>
      </c>
      <c r="AY565" s="107" t="s">
        <v>623</v>
      </c>
      <c r="AZ565" s="107" t="s">
        <v>623</v>
      </c>
      <c r="BA565" s="107" t="s">
        <v>621</v>
      </c>
      <c r="BC565" s="107">
        <f t="shared" si="48"/>
        <v>35</v>
      </c>
      <c r="BD565" s="107">
        <f t="shared" si="49"/>
        <v>6</v>
      </c>
      <c r="BE565" s="107">
        <f t="shared" si="50"/>
        <v>0</v>
      </c>
      <c r="BF565" s="107">
        <f t="shared" si="51"/>
        <v>9</v>
      </c>
      <c r="BG565" s="107">
        <f t="shared" si="52"/>
        <v>0</v>
      </c>
      <c r="BH565" s="107">
        <f t="shared" si="53"/>
        <v>41</v>
      </c>
    </row>
    <row r="566" spans="1:60" x14ac:dyDescent="0.25">
      <c r="A566" s="104">
        <v>2121</v>
      </c>
      <c r="B566" s="69" t="s">
        <v>567</v>
      </c>
      <c r="C566" s="69" t="s">
        <v>551</v>
      </c>
      <c r="D566" s="107" t="s">
        <v>621</v>
      </c>
      <c r="E566" s="107" t="s">
        <v>621</v>
      </c>
      <c r="F566" s="107" t="s">
        <v>621</v>
      </c>
      <c r="G566" s="107" t="s">
        <v>621</v>
      </c>
      <c r="H566" s="107" t="s">
        <v>621</v>
      </c>
      <c r="I566" s="107" t="s">
        <v>623</v>
      </c>
      <c r="J566" s="107" t="s">
        <v>621</v>
      </c>
      <c r="K566" s="107" t="s">
        <v>623</v>
      </c>
      <c r="L566" s="107" t="s">
        <v>622</v>
      </c>
      <c r="M566" s="107" t="s">
        <v>621</v>
      </c>
      <c r="N566" s="107" t="s">
        <v>622</v>
      </c>
      <c r="O566" s="107" t="s">
        <v>623</v>
      </c>
      <c r="P566" s="107" t="s">
        <v>622</v>
      </c>
      <c r="Q566" s="107" t="s">
        <v>623</v>
      </c>
      <c r="R566" s="107" t="s">
        <v>623</v>
      </c>
      <c r="S566" s="107" t="s">
        <v>621</v>
      </c>
      <c r="T566" s="107" t="s">
        <v>621</v>
      </c>
      <c r="U566" s="107" t="s">
        <v>621</v>
      </c>
      <c r="V566" s="107" t="s">
        <v>621</v>
      </c>
      <c r="W566" s="107" t="s">
        <v>621</v>
      </c>
      <c r="X566" s="107" t="s">
        <v>621</v>
      </c>
      <c r="Y566" s="107" t="s">
        <v>620</v>
      </c>
      <c r="Z566" s="107" t="s">
        <v>621</v>
      </c>
      <c r="AA566" s="107" t="s">
        <v>621</v>
      </c>
      <c r="AB566" s="107" t="s">
        <v>623</v>
      </c>
      <c r="AC566" s="107" t="s">
        <v>621</v>
      </c>
      <c r="AD566" s="107" t="s">
        <v>621</v>
      </c>
      <c r="AE566" s="107" t="s">
        <v>621</v>
      </c>
      <c r="AF566" s="107" t="s">
        <v>621</v>
      </c>
      <c r="AG566" s="107" t="s">
        <v>622</v>
      </c>
      <c r="AH566" s="107" t="s">
        <v>621</v>
      </c>
      <c r="AI566" s="107" t="s">
        <v>621</v>
      </c>
      <c r="AJ566" s="107" t="s">
        <v>621</v>
      </c>
      <c r="AK566" s="107" t="s">
        <v>621</v>
      </c>
      <c r="AL566" s="107" t="s">
        <v>621</v>
      </c>
      <c r="AM566" s="107" t="s">
        <v>621</v>
      </c>
      <c r="AN566" s="107" t="s">
        <v>622</v>
      </c>
      <c r="AO566" s="107" t="s">
        <v>622</v>
      </c>
      <c r="AP566" s="107" t="s">
        <v>620</v>
      </c>
      <c r="AQ566" s="107" t="s">
        <v>621</v>
      </c>
      <c r="AR566" s="107" t="s">
        <v>621</v>
      </c>
      <c r="AS566" s="107" t="s">
        <v>621</v>
      </c>
      <c r="AT566" s="107" t="s">
        <v>621</v>
      </c>
      <c r="AU566" s="107" t="s">
        <v>621</v>
      </c>
      <c r="AV566" s="107" t="s">
        <v>621</v>
      </c>
      <c r="AW566" s="107" t="s">
        <v>621</v>
      </c>
      <c r="AX566" s="107" t="s">
        <v>621</v>
      </c>
      <c r="AY566" s="107" t="s">
        <v>621</v>
      </c>
      <c r="AZ566" s="107" t="s">
        <v>621</v>
      </c>
      <c r="BA566" s="107" t="s">
        <v>620</v>
      </c>
      <c r="BC566" s="107">
        <f t="shared" si="48"/>
        <v>35</v>
      </c>
      <c r="BD566" s="107">
        <f t="shared" si="49"/>
        <v>6</v>
      </c>
      <c r="BE566" s="107">
        <f t="shared" si="50"/>
        <v>3</v>
      </c>
      <c r="BF566" s="107">
        <f t="shared" si="51"/>
        <v>6</v>
      </c>
      <c r="BG566" s="107">
        <f t="shared" si="52"/>
        <v>0</v>
      </c>
      <c r="BH566" s="107">
        <f t="shared" si="53"/>
        <v>44</v>
      </c>
    </row>
    <row r="567" spans="1:60" x14ac:dyDescent="0.25">
      <c r="A567" s="104">
        <v>2122</v>
      </c>
      <c r="B567" s="69" t="s">
        <v>91</v>
      </c>
      <c r="C567" s="69" t="s">
        <v>551</v>
      </c>
      <c r="D567" s="107" t="s">
        <v>621</v>
      </c>
      <c r="E567" s="107" t="s">
        <v>621</v>
      </c>
      <c r="F567" s="107" t="s">
        <v>621</v>
      </c>
      <c r="G567" s="107" t="s">
        <v>621</v>
      </c>
      <c r="H567" s="107" t="s">
        <v>621</v>
      </c>
      <c r="I567" s="107" t="s">
        <v>621</v>
      </c>
      <c r="J567" s="107" t="s">
        <v>621</v>
      </c>
      <c r="K567" s="107" t="s">
        <v>621</v>
      </c>
      <c r="L567" s="107" t="s">
        <v>621</v>
      </c>
      <c r="M567" s="107" t="s">
        <v>621</v>
      </c>
      <c r="N567" s="107" t="s">
        <v>621</v>
      </c>
      <c r="O567" s="107" t="s">
        <v>621</v>
      </c>
      <c r="P567" s="107" t="s">
        <v>622</v>
      </c>
      <c r="Q567" s="107" t="s">
        <v>621</v>
      </c>
      <c r="R567" s="107" t="s">
        <v>623</v>
      </c>
      <c r="S567" s="107" t="s">
        <v>623</v>
      </c>
      <c r="T567" s="107" t="s">
        <v>621</v>
      </c>
      <c r="U567" s="107" t="s">
        <v>621</v>
      </c>
      <c r="V567" s="107" t="s">
        <v>621</v>
      </c>
      <c r="W567" s="107" t="s">
        <v>621</v>
      </c>
      <c r="X567" s="107" t="s">
        <v>621</v>
      </c>
      <c r="Y567" s="107" t="s">
        <v>621</v>
      </c>
      <c r="Z567" s="107" t="s">
        <v>621</v>
      </c>
      <c r="AA567" s="107" t="s">
        <v>621</v>
      </c>
      <c r="AB567" s="107" t="s">
        <v>621</v>
      </c>
      <c r="AC567" s="107" t="s">
        <v>622</v>
      </c>
      <c r="AD567" s="107" t="s">
        <v>621</v>
      </c>
      <c r="AE567" s="107" t="s">
        <v>623</v>
      </c>
      <c r="AF567" s="107" t="s">
        <v>621</v>
      </c>
      <c r="AG567" s="107" t="s">
        <v>622</v>
      </c>
      <c r="AH567" s="107" t="s">
        <v>621</v>
      </c>
      <c r="AI567" s="107" t="s">
        <v>621</v>
      </c>
      <c r="AJ567" s="107" t="s">
        <v>621</v>
      </c>
      <c r="AK567" s="107" t="s">
        <v>621</v>
      </c>
      <c r="AL567" s="107" t="s">
        <v>621</v>
      </c>
      <c r="AM567" s="107" t="s">
        <v>621</v>
      </c>
      <c r="AN567" s="107" t="s">
        <v>621</v>
      </c>
      <c r="AO567" s="107" t="s">
        <v>621</v>
      </c>
      <c r="AP567" s="107" t="s">
        <v>621</v>
      </c>
      <c r="AQ567" s="107" t="s">
        <v>621</v>
      </c>
      <c r="AR567" s="107" t="s">
        <v>621</v>
      </c>
      <c r="AS567" s="107" t="s">
        <v>621</v>
      </c>
      <c r="AT567" s="107" t="s">
        <v>621</v>
      </c>
      <c r="AU567" s="107" t="s">
        <v>621</v>
      </c>
      <c r="AV567" s="107" t="s">
        <v>621</v>
      </c>
      <c r="AW567" s="107" t="s">
        <v>623</v>
      </c>
      <c r="AX567" s="107" t="s">
        <v>623</v>
      </c>
      <c r="AY567" s="107" t="s">
        <v>621</v>
      </c>
      <c r="AZ567" s="107" t="s">
        <v>621</v>
      </c>
      <c r="BA567" s="107" t="s">
        <v>623</v>
      </c>
      <c r="BC567" s="107">
        <f t="shared" si="48"/>
        <v>41</v>
      </c>
      <c r="BD567" s="107">
        <f t="shared" si="49"/>
        <v>3</v>
      </c>
      <c r="BE567" s="107">
        <f t="shared" si="50"/>
        <v>0</v>
      </c>
      <c r="BF567" s="107">
        <f t="shared" si="51"/>
        <v>6</v>
      </c>
      <c r="BG567" s="107">
        <f t="shared" si="52"/>
        <v>0</v>
      </c>
      <c r="BH567" s="107">
        <f t="shared" si="53"/>
        <v>44</v>
      </c>
    </row>
    <row r="568" spans="1:60" x14ac:dyDescent="0.25">
      <c r="A568" s="104">
        <v>2123</v>
      </c>
      <c r="B568" s="69" t="s">
        <v>568</v>
      </c>
      <c r="C568" s="69" t="s">
        <v>551</v>
      </c>
      <c r="D568" s="107" t="s">
        <v>621</v>
      </c>
      <c r="E568" s="107" t="s">
        <v>621</v>
      </c>
      <c r="F568" s="107" t="s">
        <v>621</v>
      </c>
      <c r="G568" s="107" t="s">
        <v>621</v>
      </c>
      <c r="H568" s="107" t="s">
        <v>621</v>
      </c>
      <c r="I568" s="107" t="s">
        <v>621</v>
      </c>
      <c r="J568" s="107" t="s">
        <v>622</v>
      </c>
      <c r="K568" s="107" t="s">
        <v>623</v>
      </c>
      <c r="L568" s="107" t="s">
        <v>622</v>
      </c>
      <c r="M568" s="107" t="s">
        <v>623</v>
      </c>
      <c r="N568" s="107" t="s">
        <v>622</v>
      </c>
      <c r="O568" s="107" t="s">
        <v>621</v>
      </c>
      <c r="P568" s="107" t="s">
        <v>621</v>
      </c>
      <c r="Q568" s="107" t="s">
        <v>621</v>
      </c>
      <c r="R568" s="107" t="s">
        <v>623</v>
      </c>
      <c r="S568" s="107" t="s">
        <v>621</v>
      </c>
      <c r="T568" s="107" t="s">
        <v>621</v>
      </c>
      <c r="U568" s="107" t="s">
        <v>621</v>
      </c>
      <c r="V568" s="107" t="s">
        <v>621</v>
      </c>
      <c r="W568" s="107" t="s">
        <v>621</v>
      </c>
      <c r="X568" s="107" t="s">
        <v>621</v>
      </c>
      <c r="Y568" s="107" t="s">
        <v>621</v>
      </c>
      <c r="Z568" s="107" t="s">
        <v>623</v>
      </c>
      <c r="AA568" s="107" t="s">
        <v>621</v>
      </c>
      <c r="AB568" s="107" t="s">
        <v>623</v>
      </c>
      <c r="AC568" s="107" t="s">
        <v>622</v>
      </c>
      <c r="AD568" s="107" t="s">
        <v>621</v>
      </c>
      <c r="AE568" s="107" t="s">
        <v>621</v>
      </c>
      <c r="AF568" s="107" t="s">
        <v>621</v>
      </c>
      <c r="AG568" s="107" t="s">
        <v>622</v>
      </c>
      <c r="AH568" s="107" t="s">
        <v>621</v>
      </c>
      <c r="AI568" s="107" t="s">
        <v>621</v>
      </c>
      <c r="AJ568" s="107" t="s">
        <v>623</v>
      </c>
      <c r="AK568" s="107" t="s">
        <v>623</v>
      </c>
      <c r="AL568" s="107" t="s">
        <v>621</v>
      </c>
      <c r="AM568" s="107" t="s">
        <v>621</v>
      </c>
      <c r="AN568" s="107" t="s">
        <v>622</v>
      </c>
      <c r="AO568" s="107" t="s">
        <v>622</v>
      </c>
      <c r="AP568" s="107" t="s">
        <v>622</v>
      </c>
      <c r="AQ568" s="107" t="s">
        <v>621</v>
      </c>
      <c r="AR568" s="107" t="s">
        <v>622</v>
      </c>
      <c r="AS568" s="107" t="s">
        <v>621</v>
      </c>
      <c r="AT568" s="107" t="s">
        <v>621</v>
      </c>
      <c r="AU568" s="107" t="s">
        <v>621</v>
      </c>
      <c r="AV568" s="107" t="s">
        <v>623</v>
      </c>
      <c r="AW568" s="107" t="s">
        <v>621</v>
      </c>
      <c r="AX568" s="107" t="s">
        <v>621</v>
      </c>
      <c r="AY568" s="107" t="s">
        <v>621</v>
      </c>
      <c r="AZ568" s="107" t="s">
        <v>621</v>
      </c>
      <c r="BA568" s="107" t="s">
        <v>623</v>
      </c>
      <c r="BC568" s="107">
        <f t="shared" si="48"/>
        <v>32</v>
      </c>
      <c r="BD568" s="107">
        <f t="shared" si="49"/>
        <v>9</v>
      </c>
      <c r="BE568" s="107">
        <f t="shared" si="50"/>
        <v>0</v>
      </c>
      <c r="BF568" s="107">
        <f t="shared" si="51"/>
        <v>9</v>
      </c>
      <c r="BG568" s="107">
        <f t="shared" si="52"/>
        <v>0</v>
      </c>
      <c r="BH568" s="107">
        <f t="shared" si="53"/>
        <v>41</v>
      </c>
    </row>
    <row r="569" spans="1:60" s="69" customFormat="1" ht="12" x14ac:dyDescent="0.2"/>
    <row r="570" spans="1:60" s="69" customFormat="1" ht="12" x14ac:dyDescent="0.2">
      <c r="C570" s="103" t="s">
        <v>621</v>
      </c>
      <c r="D570" s="107">
        <f>COUNTIF(D$4:D$568,"Yes")</f>
        <v>556</v>
      </c>
      <c r="E570" s="107">
        <f t="shared" ref="E570:BA570" si="54">COUNTIF(E$4:E$568,"Yes")</f>
        <v>550</v>
      </c>
      <c r="F570" s="107">
        <f t="shared" si="54"/>
        <v>495</v>
      </c>
      <c r="G570" s="107">
        <f t="shared" si="54"/>
        <v>505</v>
      </c>
      <c r="H570" s="107">
        <f t="shared" si="54"/>
        <v>538</v>
      </c>
      <c r="I570" s="107">
        <f t="shared" si="54"/>
        <v>385</v>
      </c>
      <c r="J570" s="107">
        <f t="shared" si="54"/>
        <v>403</v>
      </c>
      <c r="K570" s="107">
        <f t="shared" si="54"/>
        <v>242</v>
      </c>
      <c r="L570" s="107">
        <f t="shared" si="54"/>
        <v>87</v>
      </c>
      <c r="M570" s="107">
        <f t="shared" si="54"/>
        <v>537</v>
      </c>
      <c r="N570" s="107">
        <f t="shared" si="54"/>
        <v>122</v>
      </c>
      <c r="O570" s="107">
        <f t="shared" si="54"/>
        <v>519</v>
      </c>
      <c r="P570" s="107">
        <f t="shared" si="54"/>
        <v>462</v>
      </c>
      <c r="Q570" s="107">
        <f t="shared" si="54"/>
        <v>468</v>
      </c>
      <c r="R570" s="107">
        <f t="shared" si="54"/>
        <v>331</v>
      </c>
      <c r="S570" s="107">
        <f t="shared" si="54"/>
        <v>501</v>
      </c>
      <c r="T570" s="107">
        <f t="shared" si="54"/>
        <v>555</v>
      </c>
      <c r="U570" s="107">
        <f t="shared" si="54"/>
        <v>405</v>
      </c>
      <c r="V570" s="107">
        <f t="shared" si="54"/>
        <v>513</v>
      </c>
      <c r="W570" s="107">
        <f t="shared" si="54"/>
        <v>517</v>
      </c>
      <c r="X570" s="107">
        <f t="shared" si="54"/>
        <v>472</v>
      </c>
      <c r="Y570" s="107">
        <f t="shared" si="54"/>
        <v>324</v>
      </c>
      <c r="Z570" s="107">
        <f t="shared" si="54"/>
        <v>264</v>
      </c>
      <c r="AA570" s="107">
        <f t="shared" si="54"/>
        <v>250</v>
      </c>
      <c r="AB570" s="107">
        <f t="shared" si="54"/>
        <v>349</v>
      </c>
      <c r="AC570" s="107">
        <f t="shared" si="54"/>
        <v>53</v>
      </c>
      <c r="AD570" s="107">
        <f t="shared" si="54"/>
        <v>534</v>
      </c>
      <c r="AE570" s="107">
        <f t="shared" si="54"/>
        <v>381</v>
      </c>
      <c r="AF570" s="107">
        <f t="shared" si="54"/>
        <v>543</v>
      </c>
      <c r="AG570" s="107">
        <f t="shared" si="54"/>
        <v>120</v>
      </c>
      <c r="AH570" s="107">
        <f t="shared" si="54"/>
        <v>453</v>
      </c>
      <c r="AI570" s="107">
        <f t="shared" si="54"/>
        <v>546</v>
      </c>
      <c r="AJ570" s="107">
        <f t="shared" si="54"/>
        <v>397</v>
      </c>
      <c r="AK570" s="107">
        <f t="shared" si="54"/>
        <v>368</v>
      </c>
      <c r="AL570" s="107">
        <f t="shared" si="54"/>
        <v>408</v>
      </c>
      <c r="AM570" s="107">
        <f t="shared" si="54"/>
        <v>541</v>
      </c>
      <c r="AN570" s="107">
        <f t="shared" si="54"/>
        <v>192</v>
      </c>
      <c r="AO570" s="107">
        <f t="shared" si="54"/>
        <v>172</v>
      </c>
      <c r="AP570" s="107">
        <f t="shared" si="54"/>
        <v>201</v>
      </c>
      <c r="AQ570" s="107">
        <f t="shared" si="54"/>
        <v>505</v>
      </c>
      <c r="AR570" s="107">
        <f t="shared" si="54"/>
        <v>478</v>
      </c>
      <c r="AS570" s="107">
        <f t="shared" si="54"/>
        <v>555</v>
      </c>
      <c r="AT570" s="107">
        <f t="shared" si="54"/>
        <v>558</v>
      </c>
      <c r="AU570" s="107">
        <f t="shared" si="54"/>
        <v>308</v>
      </c>
      <c r="AV570" s="107">
        <f t="shared" si="54"/>
        <v>465</v>
      </c>
      <c r="AW570" s="107">
        <f t="shared" si="54"/>
        <v>226</v>
      </c>
      <c r="AX570" s="107">
        <f t="shared" si="54"/>
        <v>351</v>
      </c>
      <c r="AY570" s="107">
        <f t="shared" si="54"/>
        <v>430</v>
      </c>
      <c r="AZ570" s="107">
        <f t="shared" si="54"/>
        <v>383</v>
      </c>
      <c r="BA570" s="107">
        <f t="shared" si="54"/>
        <v>442</v>
      </c>
    </row>
    <row r="571" spans="1:60" s="69" customFormat="1" ht="12" x14ac:dyDescent="0.2">
      <c r="C571" s="103" t="s">
        <v>622</v>
      </c>
      <c r="D571" s="107">
        <f>COUNTIF(D$4:D$568,"N/A")</f>
        <v>0</v>
      </c>
      <c r="E571" s="107">
        <f t="shared" ref="E571:BA571" si="55">COUNTIF(E$4:E$568,"N/A")</f>
        <v>0</v>
      </c>
      <c r="F571" s="107">
        <f t="shared" si="55"/>
        <v>18</v>
      </c>
      <c r="G571" s="107">
        <f t="shared" si="55"/>
        <v>0</v>
      </c>
      <c r="H571" s="107">
        <f t="shared" si="55"/>
        <v>0</v>
      </c>
      <c r="I571" s="107">
        <f t="shared" si="55"/>
        <v>0</v>
      </c>
      <c r="J571" s="107">
        <f t="shared" si="55"/>
        <v>103</v>
      </c>
      <c r="K571" s="107">
        <f t="shared" si="55"/>
        <v>191</v>
      </c>
      <c r="L571" s="107">
        <f t="shared" si="55"/>
        <v>408</v>
      </c>
      <c r="M571" s="107">
        <f t="shared" si="55"/>
        <v>0</v>
      </c>
      <c r="N571" s="107">
        <f t="shared" si="55"/>
        <v>379</v>
      </c>
      <c r="O571" s="107">
        <f t="shared" si="55"/>
        <v>0</v>
      </c>
      <c r="P571" s="107">
        <f t="shared" si="55"/>
        <v>68</v>
      </c>
      <c r="Q571" s="107">
        <f t="shared" si="55"/>
        <v>0</v>
      </c>
      <c r="R571" s="107">
        <f t="shared" si="55"/>
        <v>0</v>
      </c>
      <c r="S571" s="107">
        <f t="shared" si="55"/>
        <v>0</v>
      </c>
      <c r="T571" s="107">
        <f t="shared" si="55"/>
        <v>4</v>
      </c>
      <c r="U571" s="107">
        <f t="shared" si="55"/>
        <v>2</v>
      </c>
      <c r="V571" s="107">
        <f t="shared" si="55"/>
        <v>0</v>
      </c>
      <c r="W571" s="107">
        <f t="shared" si="55"/>
        <v>0</v>
      </c>
      <c r="X571" s="107">
        <f t="shared" si="55"/>
        <v>48</v>
      </c>
      <c r="Y571" s="107">
        <f t="shared" si="55"/>
        <v>59</v>
      </c>
      <c r="Z571" s="107">
        <f t="shared" si="55"/>
        <v>0</v>
      </c>
      <c r="AA571" s="107">
        <f t="shared" si="55"/>
        <v>271</v>
      </c>
      <c r="AB571" s="107">
        <f t="shared" si="55"/>
        <v>1</v>
      </c>
      <c r="AC571" s="107">
        <f t="shared" si="55"/>
        <v>504</v>
      </c>
      <c r="AD571" s="107">
        <f t="shared" si="55"/>
        <v>0</v>
      </c>
      <c r="AE571" s="107">
        <f t="shared" si="55"/>
        <v>0</v>
      </c>
      <c r="AF571" s="107">
        <f t="shared" si="55"/>
        <v>1</v>
      </c>
      <c r="AG571" s="107">
        <f t="shared" si="55"/>
        <v>433</v>
      </c>
      <c r="AH571" s="107">
        <f t="shared" si="55"/>
        <v>1</v>
      </c>
      <c r="AI571" s="107">
        <f t="shared" si="55"/>
        <v>1</v>
      </c>
      <c r="AJ571" s="107">
        <f t="shared" si="55"/>
        <v>0</v>
      </c>
      <c r="AK571" s="107">
        <f t="shared" si="55"/>
        <v>0</v>
      </c>
      <c r="AL571" s="107">
        <f t="shared" si="55"/>
        <v>0</v>
      </c>
      <c r="AM571" s="107">
        <f t="shared" si="55"/>
        <v>20</v>
      </c>
      <c r="AN571" s="107">
        <f t="shared" si="55"/>
        <v>322</v>
      </c>
      <c r="AO571" s="107">
        <f t="shared" si="55"/>
        <v>376</v>
      </c>
      <c r="AP571" s="107">
        <f t="shared" si="55"/>
        <v>149</v>
      </c>
      <c r="AQ571" s="107">
        <f t="shared" si="55"/>
        <v>0</v>
      </c>
      <c r="AR571" s="107">
        <f t="shared" si="55"/>
        <v>74</v>
      </c>
      <c r="AS571" s="107">
        <f t="shared" si="55"/>
        <v>0</v>
      </c>
      <c r="AT571" s="107">
        <f t="shared" si="55"/>
        <v>0</v>
      </c>
      <c r="AU571" s="107">
        <f t="shared" si="55"/>
        <v>22</v>
      </c>
      <c r="AV571" s="107">
        <f t="shared" si="55"/>
        <v>0</v>
      </c>
      <c r="AW571" s="107">
        <f t="shared" si="55"/>
        <v>0</v>
      </c>
      <c r="AX571" s="107">
        <f t="shared" si="55"/>
        <v>168</v>
      </c>
      <c r="AY571" s="107">
        <f t="shared" si="55"/>
        <v>0</v>
      </c>
      <c r="AZ571" s="107">
        <f t="shared" si="55"/>
        <v>0</v>
      </c>
      <c r="BA571" s="107">
        <f t="shared" si="55"/>
        <v>0</v>
      </c>
    </row>
    <row r="572" spans="1:60" s="69" customFormat="1" ht="12" x14ac:dyDescent="0.2">
      <c r="C572" s="103" t="s">
        <v>620</v>
      </c>
      <c r="D572" s="107">
        <f>COUNTIF(D$4:D$568,"Prospective")</f>
        <v>0</v>
      </c>
      <c r="E572" s="107">
        <f t="shared" ref="E572:BA572" si="56">COUNTIF(E$4:E$568,"Prospective")</f>
        <v>0</v>
      </c>
      <c r="F572" s="107">
        <f t="shared" si="56"/>
        <v>0</v>
      </c>
      <c r="G572" s="107">
        <f t="shared" si="56"/>
        <v>0</v>
      </c>
      <c r="H572" s="107">
        <f t="shared" si="56"/>
        <v>0</v>
      </c>
      <c r="I572" s="107">
        <f t="shared" si="56"/>
        <v>0</v>
      </c>
      <c r="J572" s="107">
        <f t="shared" si="56"/>
        <v>0</v>
      </c>
      <c r="K572" s="107">
        <f t="shared" si="56"/>
        <v>0</v>
      </c>
      <c r="L572" s="107">
        <f t="shared" si="56"/>
        <v>28</v>
      </c>
      <c r="M572" s="107">
        <f t="shared" si="56"/>
        <v>8</v>
      </c>
      <c r="N572" s="107">
        <f t="shared" si="56"/>
        <v>53</v>
      </c>
      <c r="O572" s="107">
        <f t="shared" si="56"/>
        <v>0</v>
      </c>
      <c r="P572" s="107">
        <f t="shared" si="56"/>
        <v>0</v>
      </c>
      <c r="Q572" s="107">
        <f t="shared" si="56"/>
        <v>0</v>
      </c>
      <c r="R572" s="107">
        <f t="shared" si="56"/>
        <v>0</v>
      </c>
      <c r="S572" s="107">
        <f t="shared" si="56"/>
        <v>0</v>
      </c>
      <c r="T572" s="107">
        <f t="shared" si="56"/>
        <v>0</v>
      </c>
      <c r="U572" s="107">
        <f t="shared" si="56"/>
        <v>54</v>
      </c>
      <c r="V572" s="107">
        <f t="shared" si="56"/>
        <v>17</v>
      </c>
      <c r="W572" s="107">
        <f t="shared" si="56"/>
        <v>19</v>
      </c>
      <c r="X572" s="107">
        <f t="shared" si="56"/>
        <v>42</v>
      </c>
      <c r="Y572" s="107">
        <f t="shared" si="56"/>
        <v>174</v>
      </c>
      <c r="Z572" s="107">
        <f t="shared" si="56"/>
        <v>0</v>
      </c>
      <c r="AA572" s="107">
        <f t="shared" si="56"/>
        <v>0</v>
      </c>
      <c r="AB572" s="107">
        <f t="shared" si="56"/>
        <v>0</v>
      </c>
      <c r="AC572" s="107">
        <f t="shared" si="56"/>
        <v>0</v>
      </c>
      <c r="AD572" s="107">
        <f t="shared" si="56"/>
        <v>25</v>
      </c>
      <c r="AE572" s="107">
        <f t="shared" si="56"/>
        <v>0</v>
      </c>
      <c r="AF572" s="107">
        <f t="shared" si="56"/>
        <v>0</v>
      </c>
      <c r="AG572" s="107">
        <f t="shared" si="56"/>
        <v>0</v>
      </c>
      <c r="AH572" s="107">
        <f t="shared" si="56"/>
        <v>83</v>
      </c>
      <c r="AI572" s="107">
        <f t="shared" si="56"/>
        <v>0</v>
      </c>
      <c r="AJ572" s="107">
        <f t="shared" si="56"/>
        <v>51</v>
      </c>
      <c r="AK572" s="107">
        <f t="shared" si="56"/>
        <v>58</v>
      </c>
      <c r="AL572" s="107">
        <f t="shared" si="56"/>
        <v>0</v>
      </c>
      <c r="AM572" s="107">
        <f t="shared" si="56"/>
        <v>0</v>
      </c>
      <c r="AN572" s="107">
        <f t="shared" si="56"/>
        <v>0</v>
      </c>
      <c r="AO572" s="107">
        <f t="shared" si="56"/>
        <v>0</v>
      </c>
      <c r="AP572" s="107">
        <f t="shared" si="56"/>
        <v>107</v>
      </c>
      <c r="AQ572" s="107">
        <f t="shared" si="56"/>
        <v>0</v>
      </c>
      <c r="AR572" s="107">
        <f t="shared" si="56"/>
        <v>0</v>
      </c>
      <c r="AS572" s="107">
        <f t="shared" si="56"/>
        <v>0</v>
      </c>
      <c r="AT572" s="107">
        <f t="shared" si="56"/>
        <v>0</v>
      </c>
      <c r="AU572" s="107">
        <f t="shared" si="56"/>
        <v>0</v>
      </c>
      <c r="AV572" s="107">
        <f t="shared" si="56"/>
        <v>0</v>
      </c>
      <c r="AW572" s="107">
        <f t="shared" si="56"/>
        <v>52</v>
      </c>
      <c r="AX572" s="107">
        <f t="shared" si="56"/>
        <v>14</v>
      </c>
      <c r="AY572" s="107">
        <f t="shared" si="56"/>
        <v>0</v>
      </c>
      <c r="AZ572" s="107">
        <f t="shared" si="56"/>
        <v>72</v>
      </c>
      <c r="BA572" s="107">
        <f t="shared" si="56"/>
        <v>90</v>
      </c>
    </row>
    <row r="573" spans="1:60" s="69" customFormat="1" ht="12" x14ac:dyDescent="0.2">
      <c r="C573" s="103" t="s">
        <v>623</v>
      </c>
      <c r="D573" s="107">
        <f>COUNTIF(D$4:D$568,"No")</f>
        <v>9</v>
      </c>
      <c r="E573" s="107">
        <f t="shared" ref="E573:AZ573" si="57">COUNTIF(E$4:E$568,"No")</f>
        <v>15</v>
      </c>
      <c r="F573" s="107">
        <f t="shared" si="57"/>
        <v>51</v>
      </c>
      <c r="G573" s="107">
        <f t="shared" si="57"/>
        <v>60</v>
      </c>
      <c r="H573" s="107">
        <f t="shared" si="57"/>
        <v>27</v>
      </c>
      <c r="I573" s="107">
        <f t="shared" si="57"/>
        <v>179</v>
      </c>
      <c r="J573" s="107">
        <f t="shared" si="57"/>
        <v>59</v>
      </c>
      <c r="K573" s="107">
        <f t="shared" si="57"/>
        <v>132</v>
      </c>
      <c r="L573" s="107">
        <f t="shared" si="57"/>
        <v>42</v>
      </c>
      <c r="M573" s="107">
        <f t="shared" si="57"/>
        <v>20</v>
      </c>
      <c r="N573" s="107">
        <f t="shared" si="57"/>
        <v>11</v>
      </c>
      <c r="O573" s="107">
        <f t="shared" si="57"/>
        <v>46</v>
      </c>
      <c r="P573" s="107">
        <f t="shared" si="57"/>
        <v>35</v>
      </c>
      <c r="Q573" s="107">
        <f t="shared" si="57"/>
        <v>96</v>
      </c>
      <c r="R573" s="107">
        <f t="shared" si="57"/>
        <v>234</v>
      </c>
      <c r="S573" s="107">
        <f t="shared" si="57"/>
        <v>63</v>
      </c>
      <c r="T573" s="107">
        <f t="shared" si="57"/>
        <v>5</v>
      </c>
      <c r="U573" s="107">
        <f t="shared" si="57"/>
        <v>104</v>
      </c>
      <c r="V573" s="107">
        <f t="shared" si="57"/>
        <v>35</v>
      </c>
      <c r="W573" s="107">
        <f t="shared" si="57"/>
        <v>29</v>
      </c>
      <c r="X573" s="107">
        <f t="shared" si="57"/>
        <v>3</v>
      </c>
      <c r="Y573" s="107">
        <f t="shared" si="57"/>
        <v>8</v>
      </c>
      <c r="Z573" s="107">
        <f t="shared" si="57"/>
        <v>301</v>
      </c>
      <c r="AA573" s="107">
        <f t="shared" si="57"/>
        <v>44</v>
      </c>
      <c r="AB573" s="107">
        <f t="shared" si="57"/>
        <v>215</v>
      </c>
      <c r="AC573" s="107">
        <f t="shared" si="57"/>
        <v>7</v>
      </c>
      <c r="AD573" s="107">
        <f t="shared" si="57"/>
        <v>5</v>
      </c>
      <c r="AE573" s="107">
        <f t="shared" si="57"/>
        <v>184</v>
      </c>
      <c r="AF573" s="107">
        <f t="shared" si="57"/>
        <v>21</v>
      </c>
      <c r="AG573" s="107">
        <f t="shared" si="57"/>
        <v>12</v>
      </c>
      <c r="AH573" s="107">
        <f t="shared" si="57"/>
        <v>28</v>
      </c>
      <c r="AI573" s="107">
        <f t="shared" si="57"/>
        <v>18</v>
      </c>
      <c r="AJ573" s="107">
        <f t="shared" si="57"/>
        <v>117</v>
      </c>
      <c r="AK573" s="107">
        <f t="shared" si="57"/>
        <v>138</v>
      </c>
      <c r="AL573" s="107">
        <f t="shared" si="57"/>
        <v>157</v>
      </c>
      <c r="AM573" s="107">
        <f t="shared" si="57"/>
        <v>4</v>
      </c>
      <c r="AN573" s="107">
        <f t="shared" si="57"/>
        <v>51</v>
      </c>
      <c r="AO573" s="107">
        <f t="shared" si="57"/>
        <v>17</v>
      </c>
      <c r="AP573" s="107">
        <f t="shared" si="57"/>
        <v>107</v>
      </c>
      <c r="AQ573" s="107">
        <f t="shared" si="57"/>
        <v>60</v>
      </c>
      <c r="AR573" s="107">
        <f t="shared" si="57"/>
        <v>13</v>
      </c>
      <c r="AS573" s="107">
        <f t="shared" si="57"/>
        <v>10</v>
      </c>
      <c r="AT573" s="107">
        <f t="shared" si="57"/>
        <v>7</v>
      </c>
      <c r="AU573" s="107">
        <f t="shared" si="57"/>
        <v>235</v>
      </c>
      <c r="AV573" s="107">
        <f t="shared" si="57"/>
        <v>100</v>
      </c>
      <c r="AW573" s="107">
        <f t="shared" si="57"/>
        <v>286</v>
      </c>
      <c r="AX573" s="107">
        <f t="shared" si="57"/>
        <v>32</v>
      </c>
      <c r="AY573" s="107">
        <f t="shared" si="57"/>
        <v>134</v>
      </c>
      <c r="AZ573" s="107">
        <f t="shared" si="57"/>
        <v>109</v>
      </c>
      <c r="BA573" s="107">
        <f>COUNTIF(BA$4:BA$568,"No")</f>
        <v>33</v>
      </c>
    </row>
    <row r="574" spans="1:60" s="69" customFormat="1" ht="12" x14ac:dyDescent="0.2">
      <c r="C574" s="103" t="s">
        <v>1578</v>
      </c>
      <c r="D574" s="107">
        <f t="shared" ref="D574:AI574" si="58">COUNTIF(D$4:D$568,"No Answer")</f>
        <v>0</v>
      </c>
      <c r="E574" s="107">
        <f t="shared" si="58"/>
        <v>0</v>
      </c>
      <c r="F574" s="107">
        <f t="shared" si="58"/>
        <v>1</v>
      </c>
      <c r="G574" s="107">
        <f t="shared" si="58"/>
        <v>0</v>
      </c>
      <c r="H574" s="107">
        <f t="shared" si="58"/>
        <v>0</v>
      </c>
      <c r="I574" s="107">
        <f t="shared" si="58"/>
        <v>0</v>
      </c>
      <c r="J574" s="107">
        <f t="shared" si="58"/>
        <v>0</v>
      </c>
      <c r="K574" s="107">
        <f t="shared" si="58"/>
        <v>0</v>
      </c>
      <c r="L574" s="107">
        <f t="shared" si="58"/>
        <v>0</v>
      </c>
      <c r="M574" s="107">
        <f t="shared" si="58"/>
        <v>0</v>
      </c>
      <c r="N574" s="107">
        <f t="shared" si="58"/>
        <v>0</v>
      </c>
      <c r="O574" s="107">
        <f t="shared" si="58"/>
        <v>0</v>
      </c>
      <c r="P574" s="107">
        <f t="shared" si="58"/>
        <v>0</v>
      </c>
      <c r="Q574" s="107">
        <f t="shared" si="58"/>
        <v>1</v>
      </c>
      <c r="R574" s="107">
        <f t="shared" si="58"/>
        <v>0</v>
      </c>
      <c r="S574" s="107">
        <f t="shared" si="58"/>
        <v>1</v>
      </c>
      <c r="T574" s="107">
        <f t="shared" si="58"/>
        <v>1</v>
      </c>
      <c r="U574" s="107">
        <f t="shared" si="58"/>
        <v>0</v>
      </c>
      <c r="V574" s="107">
        <f t="shared" si="58"/>
        <v>0</v>
      </c>
      <c r="W574" s="107">
        <f t="shared" si="58"/>
        <v>0</v>
      </c>
      <c r="X574" s="107">
        <f t="shared" si="58"/>
        <v>0</v>
      </c>
      <c r="Y574" s="107">
        <f t="shared" si="58"/>
        <v>0</v>
      </c>
      <c r="Z574" s="107">
        <f t="shared" si="58"/>
        <v>0</v>
      </c>
      <c r="AA574" s="107">
        <f t="shared" si="58"/>
        <v>0</v>
      </c>
      <c r="AB574" s="107">
        <f t="shared" si="58"/>
        <v>0</v>
      </c>
      <c r="AC574" s="107">
        <f t="shared" si="58"/>
        <v>1</v>
      </c>
      <c r="AD574" s="107">
        <f t="shared" si="58"/>
        <v>1</v>
      </c>
      <c r="AE574" s="107">
        <f t="shared" si="58"/>
        <v>0</v>
      </c>
      <c r="AF574" s="107">
        <f t="shared" si="58"/>
        <v>0</v>
      </c>
      <c r="AG574" s="107">
        <f t="shared" si="58"/>
        <v>0</v>
      </c>
      <c r="AH574" s="107">
        <f t="shared" si="58"/>
        <v>0</v>
      </c>
      <c r="AI574" s="107">
        <f t="shared" si="58"/>
        <v>0</v>
      </c>
      <c r="AJ574" s="107">
        <f t="shared" ref="AJ574:BA574" si="59">COUNTIF(AJ$4:AJ$568,"No Answer")</f>
        <v>0</v>
      </c>
      <c r="AK574" s="107">
        <f t="shared" si="59"/>
        <v>1</v>
      </c>
      <c r="AL574" s="107">
        <f t="shared" si="59"/>
        <v>0</v>
      </c>
      <c r="AM574" s="107">
        <f t="shared" si="59"/>
        <v>0</v>
      </c>
      <c r="AN574" s="107">
        <f t="shared" si="59"/>
        <v>0</v>
      </c>
      <c r="AO574" s="107">
        <f t="shared" si="59"/>
        <v>0</v>
      </c>
      <c r="AP574" s="107">
        <f t="shared" si="59"/>
        <v>1</v>
      </c>
      <c r="AQ574" s="107">
        <f t="shared" si="59"/>
        <v>0</v>
      </c>
      <c r="AR574" s="107">
        <f t="shared" si="59"/>
        <v>0</v>
      </c>
      <c r="AS574" s="107">
        <f t="shared" si="59"/>
        <v>0</v>
      </c>
      <c r="AT574" s="107">
        <f t="shared" si="59"/>
        <v>0</v>
      </c>
      <c r="AU574" s="107">
        <f t="shared" si="59"/>
        <v>0</v>
      </c>
      <c r="AV574" s="107">
        <f t="shared" si="59"/>
        <v>0</v>
      </c>
      <c r="AW574" s="107">
        <f t="shared" si="59"/>
        <v>1</v>
      </c>
      <c r="AX574" s="107">
        <f t="shared" si="59"/>
        <v>0</v>
      </c>
      <c r="AY574" s="107">
        <f t="shared" si="59"/>
        <v>0</v>
      </c>
      <c r="AZ574" s="107">
        <f t="shared" si="59"/>
        <v>0</v>
      </c>
      <c r="BA574" s="107">
        <f t="shared" si="59"/>
        <v>0</v>
      </c>
    </row>
    <row r="575" spans="1:60" s="69" customFormat="1" ht="12" x14ac:dyDescent="0.2"/>
    <row r="576" spans="1:60" s="69" customFormat="1" ht="12" x14ac:dyDescent="0.2">
      <c r="C576" s="103" t="s">
        <v>621</v>
      </c>
      <c r="D576" s="185">
        <f>COUNTIF(D$4:D$568,"Yes")/COUNTA(D$4:D$568)</f>
        <v>0.98407079646017703</v>
      </c>
      <c r="E576" s="185">
        <f t="shared" ref="E576:BA576" si="60">COUNTIF(E$4:E$568,"Yes")/COUNTA(E$4:E$568)</f>
        <v>0.97345132743362828</v>
      </c>
      <c r="F576" s="185">
        <f t="shared" si="60"/>
        <v>0.87610619469026552</v>
      </c>
      <c r="G576" s="185">
        <f t="shared" si="60"/>
        <v>0.89380530973451322</v>
      </c>
      <c r="H576" s="185">
        <f t="shared" si="60"/>
        <v>0.95221238938053099</v>
      </c>
      <c r="I576" s="185">
        <f t="shared" si="60"/>
        <v>0.68141592920353977</v>
      </c>
      <c r="J576" s="185">
        <f t="shared" si="60"/>
        <v>0.71327433628318582</v>
      </c>
      <c r="K576" s="185">
        <f t="shared" si="60"/>
        <v>0.42831858407079648</v>
      </c>
      <c r="L576" s="185">
        <f t="shared" si="60"/>
        <v>0.15398230088495576</v>
      </c>
      <c r="M576" s="185">
        <f t="shared" si="60"/>
        <v>0.95044247787610614</v>
      </c>
      <c r="N576" s="185">
        <f t="shared" si="60"/>
        <v>0.21592920353982301</v>
      </c>
      <c r="O576" s="185">
        <f t="shared" si="60"/>
        <v>0.91858407079646021</v>
      </c>
      <c r="P576" s="185">
        <f t="shared" si="60"/>
        <v>0.81769911504424775</v>
      </c>
      <c r="Q576" s="185">
        <f t="shared" si="60"/>
        <v>0.8283185840707965</v>
      </c>
      <c r="R576" s="185">
        <f t="shared" si="60"/>
        <v>0.58584070796460175</v>
      </c>
      <c r="S576" s="185">
        <f t="shared" si="60"/>
        <v>0.88672566371681416</v>
      </c>
      <c r="T576" s="185">
        <f t="shared" si="60"/>
        <v>0.98230088495575218</v>
      </c>
      <c r="U576" s="185">
        <f t="shared" si="60"/>
        <v>0.7168141592920354</v>
      </c>
      <c r="V576" s="185">
        <f t="shared" si="60"/>
        <v>0.90796460176991145</v>
      </c>
      <c r="W576" s="185">
        <f t="shared" si="60"/>
        <v>0.91504424778761062</v>
      </c>
      <c r="X576" s="185">
        <f t="shared" si="60"/>
        <v>0.83539823008849556</v>
      </c>
      <c r="Y576" s="185">
        <f t="shared" si="60"/>
        <v>0.57345132743362837</v>
      </c>
      <c r="Z576" s="185">
        <f t="shared" si="60"/>
        <v>0.46725663716814159</v>
      </c>
      <c r="AA576" s="185">
        <f t="shared" si="60"/>
        <v>0.44247787610619471</v>
      </c>
      <c r="AB576" s="185">
        <f t="shared" si="60"/>
        <v>0.61769911504424779</v>
      </c>
      <c r="AC576" s="185">
        <f t="shared" si="60"/>
        <v>9.3805309734513273E-2</v>
      </c>
      <c r="AD576" s="185">
        <f t="shared" si="60"/>
        <v>0.94513274336283182</v>
      </c>
      <c r="AE576" s="185">
        <f t="shared" si="60"/>
        <v>0.67433628318584071</v>
      </c>
      <c r="AF576" s="185">
        <f t="shared" si="60"/>
        <v>0.9610619469026549</v>
      </c>
      <c r="AG576" s="185">
        <f t="shared" si="60"/>
        <v>0.21238938053097345</v>
      </c>
      <c r="AH576" s="185">
        <f t="shared" si="60"/>
        <v>0.80176991150442478</v>
      </c>
      <c r="AI576" s="185">
        <f t="shared" si="60"/>
        <v>0.96637168141592922</v>
      </c>
      <c r="AJ576" s="185">
        <f t="shared" si="60"/>
        <v>0.70265486725663717</v>
      </c>
      <c r="AK576" s="185">
        <f t="shared" si="60"/>
        <v>0.65132743362831858</v>
      </c>
      <c r="AL576" s="185">
        <f t="shared" si="60"/>
        <v>0.72212389380530972</v>
      </c>
      <c r="AM576" s="185">
        <f t="shared" si="60"/>
        <v>0.95752212389380531</v>
      </c>
      <c r="AN576" s="185">
        <f t="shared" si="60"/>
        <v>0.33982300884955752</v>
      </c>
      <c r="AO576" s="185">
        <f t="shared" si="60"/>
        <v>0.30442477876106194</v>
      </c>
      <c r="AP576" s="185">
        <f t="shared" si="60"/>
        <v>0.35575221238938054</v>
      </c>
      <c r="AQ576" s="185">
        <f t="shared" si="60"/>
        <v>0.89380530973451322</v>
      </c>
      <c r="AR576" s="185">
        <f t="shared" si="60"/>
        <v>0.84601769911504421</v>
      </c>
      <c r="AS576" s="185">
        <f t="shared" si="60"/>
        <v>0.98230088495575218</v>
      </c>
      <c r="AT576" s="185">
        <f t="shared" si="60"/>
        <v>0.98761061946902651</v>
      </c>
      <c r="AU576" s="185">
        <f t="shared" si="60"/>
        <v>0.54513274336283191</v>
      </c>
      <c r="AV576" s="185">
        <f t="shared" si="60"/>
        <v>0.82300884955752207</v>
      </c>
      <c r="AW576" s="185">
        <f t="shared" si="60"/>
        <v>0.4</v>
      </c>
      <c r="AX576" s="185">
        <f t="shared" si="60"/>
        <v>0.62123893805309738</v>
      </c>
      <c r="AY576" s="185">
        <f>COUNTIF(AY$4:AY$568,"Yes")/COUNTA(AY$4:AY$568)</f>
        <v>0.76241134751773054</v>
      </c>
      <c r="AZ576" s="185">
        <f t="shared" si="60"/>
        <v>0.67907801418439717</v>
      </c>
      <c r="BA576" s="185">
        <f t="shared" si="60"/>
        <v>0.78230088495575223</v>
      </c>
    </row>
    <row r="577" spans="1:53" s="69" customFormat="1" ht="12" x14ac:dyDescent="0.2">
      <c r="C577" s="103" t="s">
        <v>622</v>
      </c>
      <c r="D577" s="185">
        <f>COUNTIF(D$4:D$568,"N/A")/COUNTA(D$4:D$568)</f>
        <v>0</v>
      </c>
      <c r="E577" s="185">
        <f t="shared" ref="E577:BA577" si="61">COUNTIF(E$4:E$568,"N/A")/COUNTA(E$4:E$568)</f>
        <v>0</v>
      </c>
      <c r="F577" s="185">
        <f t="shared" si="61"/>
        <v>3.1858407079646017E-2</v>
      </c>
      <c r="G577" s="185">
        <f t="shared" si="61"/>
        <v>0</v>
      </c>
      <c r="H577" s="185">
        <f t="shared" si="61"/>
        <v>0</v>
      </c>
      <c r="I577" s="185">
        <f t="shared" si="61"/>
        <v>0</v>
      </c>
      <c r="J577" s="185">
        <f t="shared" si="61"/>
        <v>0.18230088495575222</v>
      </c>
      <c r="K577" s="185">
        <f t="shared" si="61"/>
        <v>0.33805309734513272</v>
      </c>
      <c r="L577" s="185">
        <f t="shared" si="61"/>
        <v>0.72212389380530972</v>
      </c>
      <c r="M577" s="185">
        <f t="shared" si="61"/>
        <v>0</v>
      </c>
      <c r="N577" s="185">
        <f t="shared" si="61"/>
        <v>0.67079646017699113</v>
      </c>
      <c r="O577" s="185">
        <f t="shared" si="61"/>
        <v>0</v>
      </c>
      <c r="P577" s="185">
        <f t="shared" si="61"/>
        <v>0.12035398230088495</v>
      </c>
      <c r="Q577" s="185">
        <f t="shared" si="61"/>
        <v>0</v>
      </c>
      <c r="R577" s="185">
        <f t="shared" si="61"/>
        <v>0</v>
      </c>
      <c r="S577" s="185">
        <f t="shared" si="61"/>
        <v>0</v>
      </c>
      <c r="T577" s="185">
        <f t="shared" si="61"/>
        <v>7.0796460176991149E-3</v>
      </c>
      <c r="U577" s="185">
        <f t="shared" si="61"/>
        <v>3.5398230088495575E-3</v>
      </c>
      <c r="V577" s="185">
        <f t="shared" si="61"/>
        <v>0</v>
      </c>
      <c r="W577" s="185">
        <f t="shared" si="61"/>
        <v>0</v>
      </c>
      <c r="X577" s="185">
        <f t="shared" si="61"/>
        <v>8.4955752212389379E-2</v>
      </c>
      <c r="Y577" s="185">
        <f t="shared" si="61"/>
        <v>0.10442477876106195</v>
      </c>
      <c r="Z577" s="185">
        <f t="shared" si="61"/>
        <v>0</v>
      </c>
      <c r="AA577" s="185">
        <f t="shared" si="61"/>
        <v>0.47964601769911502</v>
      </c>
      <c r="AB577" s="185">
        <f t="shared" si="61"/>
        <v>1.7699115044247787E-3</v>
      </c>
      <c r="AC577" s="185">
        <f t="shared" si="61"/>
        <v>0.89203539823008848</v>
      </c>
      <c r="AD577" s="185">
        <f t="shared" si="61"/>
        <v>0</v>
      </c>
      <c r="AE577" s="185">
        <f t="shared" si="61"/>
        <v>0</v>
      </c>
      <c r="AF577" s="185">
        <f t="shared" si="61"/>
        <v>1.7699115044247787E-3</v>
      </c>
      <c r="AG577" s="185">
        <f t="shared" si="61"/>
        <v>0.76637168141592915</v>
      </c>
      <c r="AH577" s="185">
        <f t="shared" si="61"/>
        <v>1.7699115044247787E-3</v>
      </c>
      <c r="AI577" s="185">
        <f t="shared" si="61"/>
        <v>1.7699115044247787E-3</v>
      </c>
      <c r="AJ577" s="185">
        <f t="shared" si="61"/>
        <v>0</v>
      </c>
      <c r="AK577" s="185">
        <f t="shared" si="61"/>
        <v>0</v>
      </c>
      <c r="AL577" s="185">
        <f t="shared" si="61"/>
        <v>0</v>
      </c>
      <c r="AM577" s="185">
        <f t="shared" si="61"/>
        <v>3.5398230088495575E-2</v>
      </c>
      <c r="AN577" s="185">
        <f t="shared" si="61"/>
        <v>0.56991150442477878</v>
      </c>
      <c r="AO577" s="185">
        <f t="shared" si="61"/>
        <v>0.6654867256637168</v>
      </c>
      <c r="AP577" s="185">
        <f t="shared" si="61"/>
        <v>0.26371681415929205</v>
      </c>
      <c r="AQ577" s="185">
        <f t="shared" si="61"/>
        <v>0</v>
      </c>
      <c r="AR577" s="185">
        <f t="shared" si="61"/>
        <v>0.13097345132743363</v>
      </c>
      <c r="AS577" s="185">
        <f t="shared" si="61"/>
        <v>0</v>
      </c>
      <c r="AT577" s="185">
        <f t="shared" si="61"/>
        <v>0</v>
      </c>
      <c r="AU577" s="185">
        <f t="shared" si="61"/>
        <v>3.8938053097345132E-2</v>
      </c>
      <c r="AV577" s="185">
        <f t="shared" si="61"/>
        <v>0</v>
      </c>
      <c r="AW577" s="185">
        <f t="shared" si="61"/>
        <v>0</v>
      </c>
      <c r="AX577" s="185">
        <f t="shared" si="61"/>
        <v>0.29734513274336283</v>
      </c>
      <c r="AY577" s="185">
        <f t="shared" si="61"/>
        <v>0</v>
      </c>
      <c r="AZ577" s="185">
        <f t="shared" si="61"/>
        <v>0</v>
      </c>
      <c r="BA577" s="185">
        <f t="shared" si="61"/>
        <v>0</v>
      </c>
    </row>
    <row r="578" spans="1:53" s="69" customFormat="1" ht="12" x14ac:dyDescent="0.2">
      <c r="C578" s="103" t="s">
        <v>620</v>
      </c>
      <c r="D578" s="185">
        <f>COUNTIF(D$4:D$568,"Prospective")/COUNTA(D$4:D$568)</f>
        <v>0</v>
      </c>
      <c r="E578" s="185">
        <f t="shared" ref="E578:BA578" si="62">COUNTIF(E$4:E$568,"Prospective")/COUNTA(E$4:E$568)</f>
        <v>0</v>
      </c>
      <c r="F578" s="185">
        <f t="shared" si="62"/>
        <v>0</v>
      </c>
      <c r="G578" s="185">
        <f t="shared" si="62"/>
        <v>0</v>
      </c>
      <c r="H578" s="185">
        <f t="shared" si="62"/>
        <v>0</v>
      </c>
      <c r="I578" s="185">
        <f t="shared" si="62"/>
        <v>0</v>
      </c>
      <c r="J578" s="185">
        <f t="shared" si="62"/>
        <v>0</v>
      </c>
      <c r="K578" s="185">
        <f t="shared" si="62"/>
        <v>0</v>
      </c>
      <c r="L578" s="185">
        <f t="shared" si="62"/>
        <v>4.9557522123893805E-2</v>
      </c>
      <c r="M578" s="185">
        <f t="shared" si="62"/>
        <v>1.415929203539823E-2</v>
      </c>
      <c r="N578" s="185">
        <f t="shared" si="62"/>
        <v>9.3805309734513273E-2</v>
      </c>
      <c r="O578" s="185">
        <f t="shared" si="62"/>
        <v>0</v>
      </c>
      <c r="P578" s="185">
        <f t="shared" si="62"/>
        <v>0</v>
      </c>
      <c r="Q578" s="185">
        <f t="shared" si="62"/>
        <v>0</v>
      </c>
      <c r="R578" s="185">
        <f t="shared" si="62"/>
        <v>0</v>
      </c>
      <c r="S578" s="185">
        <f t="shared" si="62"/>
        <v>0</v>
      </c>
      <c r="T578" s="185">
        <f t="shared" si="62"/>
        <v>0</v>
      </c>
      <c r="U578" s="185">
        <f t="shared" si="62"/>
        <v>9.5575221238938052E-2</v>
      </c>
      <c r="V578" s="185">
        <f t="shared" si="62"/>
        <v>3.0088495575221239E-2</v>
      </c>
      <c r="W578" s="185">
        <f t="shared" si="62"/>
        <v>3.3628318584070796E-2</v>
      </c>
      <c r="X578" s="185">
        <f t="shared" si="62"/>
        <v>7.4336283185840707E-2</v>
      </c>
      <c r="Y578" s="185">
        <f t="shared" si="62"/>
        <v>0.30796460176991153</v>
      </c>
      <c r="Z578" s="185">
        <f t="shared" si="62"/>
        <v>0</v>
      </c>
      <c r="AA578" s="185">
        <f t="shared" si="62"/>
        <v>0</v>
      </c>
      <c r="AB578" s="185">
        <f t="shared" si="62"/>
        <v>0</v>
      </c>
      <c r="AC578" s="185">
        <f t="shared" si="62"/>
        <v>0</v>
      </c>
      <c r="AD578" s="185">
        <f t="shared" si="62"/>
        <v>4.4247787610619468E-2</v>
      </c>
      <c r="AE578" s="185">
        <f t="shared" si="62"/>
        <v>0</v>
      </c>
      <c r="AF578" s="185">
        <f t="shared" si="62"/>
        <v>0</v>
      </c>
      <c r="AG578" s="185">
        <f t="shared" si="62"/>
        <v>0</v>
      </c>
      <c r="AH578" s="185">
        <f t="shared" si="62"/>
        <v>0.14690265486725665</v>
      </c>
      <c r="AI578" s="185">
        <f t="shared" si="62"/>
        <v>0</v>
      </c>
      <c r="AJ578" s="185">
        <f t="shared" si="62"/>
        <v>9.0265486725663716E-2</v>
      </c>
      <c r="AK578" s="185">
        <f t="shared" si="62"/>
        <v>0.10265486725663717</v>
      </c>
      <c r="AL578" s="185">
        <f t="shared" si="62"/>
        <v>0</v>
      </c>
      <c r="AM578" s="185">
        <f t="shared" si="62"/>
        <v>0</v>
      </c>
      <c r="AN578" s="185">
        <f t="shared" si="62"/>
        <v>0</v>
      </c>
      <c r="AO578" s="185">
        <f t="shared" si="62"/>
        <v>0</v>
      </c>
      <c r="AP578" s="185">
        <f t="shared" si="62"/>
        <v>0.18938053097345134</v>
      </c>
      <c r="AQ578" s="185">
        <f t="shared" si="62"/>
        <v>0</v>
      </c>
      <c r="AR578" s="185">
        <f t="shared" si="62"/>
        <v>0</v>
      </c>
      <c r="AS578" s="185">
        <f t="shared" si="62"/>
        <v>0</v>
      </c>
      <c r="AT578" s="185">
        <f t="shared" si="62"/>
        <v>0</v>
      </c>
      <c r="AU578" s="185">
        <f t="shared" si="62"/>
        <v>0</v>
      </c>
      <c r="AV578" s="185">
        <f t="shared" si="62"/>
        <v>0</v>
      </c>
      <c r="AW578" s="185">
        <f t="shared" si="62"/>
        <v>9.2035398230088494E-2</v>
      </c>
      <c r="AX578" s="185">
        <f t="shared" si="62"/>
        <v>2.4778761061946902E-2</v>
      </c>
      <c r="AY578" s="185">
        <f t="shared" si="62"/>
        <v>0</v>
      </c>
      <c r="AZ578" s="185">
        <f t="shared" si="62"/>
        <v>0.1276595744680851</v>
      </c>
      <c r="BA578" s="185">
        <f t="shared" si="62"/>
        <v>0.15929203539823009</v>
      </c>
    </row>
    <row r="579" spans="1:53" s="69" customFormat="1" ht="12" x14ac:dyDescent="0.2">
      <c r="C579" s="103" t="s">
        <v>623</v>
      </c>
      <c r="D579" s="185">
        <f>COUNTIF(D$4:D$568,"No")/COUNTA(D$4:D$568)</f>
        <v>1.5929203539823009E-2</v>
      </c>
      <c r="E579" s="185">
        <f t="shared" ref="E579:BA579" si="63">COUNTIF(E$4:E$568,"No")/COUNTA(E$4:E$568)</f>
        <v>2.6548672566371681E-2</v>
      </c>
      <c r="F579" s="185">
        <f t="shared" si="63"/>
        <v>9.0265486725663716E-2</v>
      </c>
      <c r="G579" s="185">
        <f t="shared" si="63"/>
        <v>0.10619469026548672</v>
      </c>
      <c r="H579" s="185">
        <f t="shared" si="63"/>
        <v>4.7787610619469026E-2</v>
      </c>
      <c r="I579" s="185">
        <f t="shared" si="63"/>
        <v>0.31681415929203538</v>
      </c>
      <c r="J579" s="185">
        <f t="shared" si="63"/>
        <v>0.10442477876106195</v>
      </c>
      <c r="K579" s="185">
        <f t="shared" si="63"/>
        <v>0.23362831858407079</v>
      </c>
      <c r="L579" s="185">
        <f t="shared" si="63"/>
        <v>7.4336283185840707E-2</v>
      </c>
      <c r="M579" s="185">
        <f t="shared" si="63"/>
        <v>3.5398230088495575E-2</v>
      </c>
      <c r="N579" s="185">
        <f t="shared" si="63"/>
        <v>1.9469026548672566E-2</v>
      </c>
      <c r="O579" s="185">
        <f t="shared" si="63"/>
        <v>8.1415929203539822E-2</v>
      </c>
      <c r="P579" s="185">
        <f t="shared" si="63"/>
        <v>6.1946902654867256E-2</v>
      </c>
      <c r="Q579" s="185">
        <f t="shared" si="63"/>
        <v>0.16991150442477876</v>
      </c>
      <c r="R579" s="185">
        <f t="shared" si="63"/>
        <v>0.41415929203539825</v>
      </c>
      <c r="S579" s="185">
        <f t="shared" si="63"/>
        <v>0.11150442477876106</v>
      </c>
      <c r="T579" s="185">
        <f t="shared" si="63"/>
        <v>8.8495575221238937E-3</v>
      </c>
      <c r="U579" s="185">
        <f t="shared" si="63"/>
        <v>0.18407079646017699</v>
      </c>
      <c r="V579" s="185">
        <f t="shared" si="63"/>
        <v>6.1946902654867256E-2</v>
      </c>
      <c r="W579" s="185">
        <f t="shared" si="63"/>
        <v>5.1327433628318583E-2</v>
      </c>
      <c r="X579" s="185">
        <f t="shared" si="63"/>
        <v>5.3097345132743362E-3</v>
      </c>
      <c r="Y579" s="185">
        <f t="shared" si="63"/>
        <v>1.415929203539823E-2</v>
      </c>
      <c r="Z579" s="185">
        <f t="shared" si="63"/>
        <v>0.53274336283185841</v>
      </c>
      <c r="AA579" s="185">
        <f t="shared" si="63"/>
        <v>7.7876106194690264E-2</v>
      </c>
      <c r="AB579" s="185">
        <f t="shared" si="63"/>
        <v>0.38053097345132741</v>
      </c>
      <c r="AC579" s="185">
        <f t="shared" si="63"/>
        <v>1.2389380530973451E-2</v>
      </c>
      <c r="AD579" s="185">
        <f t="shared" si="63"/>
        <v>8.8495575221238937E-3</v>
      </c>
      <c r="AE579" s="185">
        <f t="shared" si="63"/>
        <v>0.32566371681415929</v>
      </c>
      <c r="AF579" s="185">
        <f t="shared" si="63"/>
        <v>3.7168141592920353E-2</v>
      </c>
      <c r="AG579" s="185">
        <f t="shared" si="63"/>
        <v>2.1238938053097345E-2</v>
      </c>
      <c r="AH579" s="185">
        <f t="shared" si="63"/>
        <v>4.9557522123893805E-2</v>
      </c>
      <c r="AI579" s="185">
        <f t="shared" si="63"/>
        <v>3.1858407079646017E-2</v>
      </c>
      <c r="AJ579" s="185">
        <f t="shared" si="63"/>
        <v>0.20707964601769913</v>
      </c>
      <c r="AK579" s="185">
        <f t="shared" si="63"/>
        <v>0.24424778761061947</v>
      </c>
      <c r="AL579" s="185">
        <f t="shared" si="63"/>
        <v>0.27787610619469028</v>
      </c>
      <c r="AM579" s="185">
        <f t="shared" si="63"/>
        <v>7.0796460176991149E-3</v>
      </c>
      <c r="AN579" s="185">
        <f t="shared" si="63"/>
        <v>9.0265486725663716E-2</v>
      </c>
      <c r="AO579" s="185">
        <f t="shared" si="63"/>
        <v>3.0088495575221239E-2</v>
      </c>
      <c r="AP579" s="185">
        <f t="shared" si="63"/>
        <v>0.18938053097345134</v>
      </c>
      <c r="AQ579" s="185">
        <f t="shared" si="63"/>
        <v>0.10619469026548672</v>
      </c>
      <c r="AR579" s="185">
        <f t="shared" si="63"/>
        <v>2.3008849557522124E-2</v>
      </c>
      <c r="AS579" s="185">
        <f t="shared" si="63"/>
        <v>1.7699115044247787E-2</v>
      </c>
      <c r="AT579" s="185">
        <f t="shared" si="63"/>
        <v>1.2389380530973451E-2</v>
      </c>
      <c r="AU579" s="185">
        <f t="shared" si="63"/>
        <v>0.41592920353982299</v>
      </c>
      <c r="AV579" s="185">
        <f t="shared" si="63"/>
        <v>0.17699115044247787</v>
      </c>
      <c r="AW579" s="185">
        <f t="shared" si="63"/>
        <v>0.50619469026548669</v>
      </c>
      <c r="AX579" s="185">
        <f t="shared" si="63"/>
        <v>5.663716814159292E-2</v>
      </c>
      <c r="AY579" s="185">
        <f t="shared" si="63"/>
        <v>0.23758865248226951</v>
      </c>
      <c r="AZ579" s="185">
        <f t="shared" si="63"/>
        <v>0.19326241134751773</v>
      </c>
      <c r="BA579" s="185">
        <f t="shared" si="63"/>
        <v>5.8407079646017698E-2</v>
      </c>
    </row>
    <row r="580" spans="1:53" s="69" customFormat="1" ht="12" x14ac:dyDescent="0.2">
      <c r="C580" s="103" t="s">
        <v>1578</v>
      </c>
      <c r="D580" s="185">
        <f>COUNTIF(D$4:D$568,"No Answer")/COUNTA(D$4:D$568)</f>
        <v>0</v>
      </c>
      <c r="E580" s="185">
        <f t="shared" ref="E580:BA580" si="64">COUNTIF(E$4:E$568,"No Answer")/COUNTA(E$4:E$568)</f>
        <v>0</v>
      </c>
      <c r="F580" s="185">
        <f t="shared" si="64"/>
        <v>1.7699115044247787E-3</v>
      </c>
      <c r="G580" s="185">
        <f t="shared" si="64"/>
        <v>0</v>
      </c>
      <c r="H580" s="185">
        <f t="shared" si="64"/>
        <v>0</v>
      </c>
      <c r="I580" s="185">
        <f t="shared" si="64"/>
        <v>0</v>
      </c>
      <c r="J580" s="185">
        <f t="shared" si="64"/>
        <v>0</v>
      </c>
      <c r="K580" s="185">
        <f t="shared" si="64"/>
        <v>0</v>
      </c>
      <c r="L580" s="185">
        <f t="shared" si="64"/>
        <v>0</v>
      </c>
      <c r="M580" s="185">
        <f t="shared" si="64"/>
        <v>0</v>
      </c>
      <c r="N580" s="185">
        <f t="shared" si="64"/>
        <v>0</v>
      </c>
      <c r="O580" s="185">
        <f t="shared" si="64"/>
        <v>0</v>
      </c>
      <c r="P580" s="185">
        <f t="shared" si="64"/>
        <v>0</v>
      </c>
      <c r="Q580" s="185">
        <f t="shared" si="64"/>
        <v>1.7699115044247787E-3</v>
      </c>
      <c r="R580" s="185">
        <f t="shared" si="64"/>
        <v>0</v>
      </c>
      <c r="S580" s="185">
        <f t="shared" si="64"/>
        <v>1.7699115044247787E-3</v>
      </c>
      <c r="T580" s="185">
        <f t="shared" si="64"/>
        <v>1.7699115044247787E-3</v>
      </c>
      <c r="U580" s="185">
        <f t="shared" si="64"/>
        <v>0</v>
      </c>
      <c r="V580" s="185">
        <f t="shared" si="64"/>
        <v>0</v>
      </c>
      <c r="W580" s="185">
        <f t="shared" si="64"/>
        <v>0</v>
      </c>
      <c r="X580" s="185">
        <f t="shared" si="64"/>
        <v>0</v>
      </c>
      <c r="Y580" s="185">
        <f t="shared" si="64"/>
        <v>0</v>
      </c>
      <c r="Z580" s="185">
        <f t="shared" si="64"/>
        <v>0</v>
      </c>
      <c r="AA580" s="185">
        <f t="shared" si="64"/>
        <v>0</v>
      </c>
      <c r="AB580" s="185">
        <f t="shared" si="64"/>
        <v>0</v>
      </c>
      <c r="AC580" s="185">
        <f t="shared" si="64"/>
        <v>1.7699115044247787E-3</v>
      </c>
      <c r="AD580" s="185">
        <f t="shared" si="64"/>
        <v>1.7699115044247787E-3</v>
      </c>
      <c r="AE580" s="185">
        <f t="shared" si="64"/>
        <v>0</v>
      </c>
      <c r="AF580" s="185">
        <f t="shared" si="64"/>
        <v>0</v>
      </c>
      <c r="AG580" s="185">
        <f t="shared" si="64"/>
        <v>0</v>
      </c>
      <c r="AH580" s="185">
        <f t="shared" si="64"/>
        <v>0</v>
      </c>
      <c r="AI580" s="185">
        <f t="shared" si="64"/>
        <v>0</v>
      </c>
      <c r="AJ580" s="185">
        <f t="shared" si="64"/>
        <v>0</v>
      </c>
      <c r="AK580" s="185">
        <f t="shared" si="64"/>
        <v>1.7699115044247787E-3</v>
      </c>
      <c r="AL580" s="185">
        <f t="shared" si="64"/>
        <v>0</v>
      </c>
      <c r="AM580" s="185">
        <f t="shared" si="64"/>
        <v>0</v>
      </c>
      <c r="AN580" s="185">
        <f t="shared" si="64"/>
        <v>0</v>
      </c>
      <c r="AO580" s="185">
        <f t="shared" si="64"/>
        <v>0</v>
      </c>
      <c r="AP580" s="185">
        <f t="shared" si="64"/>
        <v>1.7699115044247787E-3</v>
      </c>
      <c r="AQ580" s="185">
        <f t="shared" si="64"/>
        <v>0</v>
      </c>
      <c r="AR580" s="185">
        <f t="shared" si="64"/>
        <v>0</v>
      </c>
      <c r="AS580" s="185">
        <f t="shared" si="64"/>
        <v>0</v>
      </c>
      <c r="AT580" s="185">
        <f t="shared" si="64"/>
        <v>0</v>
      </c>
      <c r="AU580" s="185">
        <f t="shared" si="64"/>
        <v>0</v>
      </c>
      <c r="AV580" s="185">
        <f t="shared" si="64"/>
        <v>0</v>
      </c>
      <c r="AW580" s="185">
        <f t="shared" si="64"/>
        <v>1.7699115044247787E-3</v>
      </c>
      <c r="AX580" s="185">
        <f t="shared" si="64"/>
        <v>0</v>
      </c>
      <c r="AY580" s="185">
        <f t="shared" si="64"/>
        <v>0</v>
      </c>
      <c r="AZ580" s="185">
        <f t="shared" si="64"/>
        <v>0</v>
      </c>
      <c r="BA580" s="185">
        <f t="shared" si="64"/>
        <v>0</v>
      </c>
    </row>
    <row r="581" spans="1:53" x14ac:dyDescent="0.25">
      <c r="A581"/>
    </row>
    <row r="582" spans="1:53" x14ac:dyDescent="0.25">
      <c r="A582"/>
    </row>
    <row r="583" spans="1:53" x14ac:dyDescent="0.25">
      <c r="A583"/>
    </row>
    <row r="584" spans="1:53" x14ac:dyDescent="0.25">
      <c r="A584"/>
    </row>
    <row r="585" spans="1:53" x14ac:dyDescent="0.25">
      <c r="A585"/>
    </row>
    <row r="586" spans="1:53" x14ac:dyDescent="0.25">
      <c r="A586"/>
    </row>
    <row r="587" spans="1:53" x14ac:dyDescent="0.25">
      <c r="A587"/>
    </row>
  </sheetData>
  <sheetProtection algorithmName="SHA-512" hashValue="CIaQqccZE9I6bTLexrc8wJNMuIloLLE4fmDIJVrIGKxTrVs2ygfAqKxENzMKqGBqMbfRsA9uVScCTE0m2GXKGw==" saltValue="xnk71WqTuAkqLVjtsPNXvA==" spinCount="100000" sheet="1" objects="1" scenarios="1"/>
  <sortState ref="A4:BH568">
    <sortCondition ref="A4:A568"/>
  </sortState>
  <mergeCells count="1">
    <mergeCell ref="D1:F1"/>
  </mergeCells>
  <hyperlinks>
    <hyperlink ref="G1" r:id="rId1"/>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3"/>
  <sheetViews>
    <sheetView workbookViewId="0">
      <pane ySplit="3" topLeftCell="A4" activePane="bottomLeft" state="frozen"/>
      <selection activeCell="B37" sqref="B37"/>
      <selection pane="bottomLeft"/>
    </sheetView>
  </sheetViews>
  <sheetFormatPr defaultRowHeight="15" x14ac:dyDescent="0.25"/>
  <cols>
    <col min="2" max="2" width="34.5703125" customWidth="1"/>
    <col min="3" max="3" width="73.42578125" customWidth="1"/>
  </cols>
  <sheetData>
    <row r="1" spans="1:9" x14ac:dyDescent="0.25">
      <c r="A1" s="18" t="s">
        <v>978</v>
      </c>
      <c r="E1" t="s">
        <v>1617</v>
      </c>
      <c r="I1" s="82" t="s">
        <v>1618</v>
      </c>
    </row>
    <row r="2" spans="1:9" x14ac:dyDescent="0.25">
      <c r="E2" t="s">
        <v>1625</v>
      </c>
      <c r="I2" s="82" t="s">
        <v>1626</v>
      </c>
    </row>
    <row r="3" spans="1:9" x14ac:dyDescent="0.25">
      <c r="A3" s="55" t="s">
        <v>1579</v>
      </c>
      <c r="B3" s="55" t="s">
        <v>808</v>
      </c>
      <c r="C3" s="55" t="s">
        <v>647</v>
      </c>
    </row>
    <row r="4" spans="1:9" ht="115.5" x14ac:dyDescent="0.25">
      <c r="A4" s="102">
        <v>1</v>
      </c>
      <c r="B4" s="102" t="s">
        <v>750</v>
      </c>
      <c r="C4" s="56" t="s">
        <v>896</v>
      </c>
    </row>
    <row r="5" spans="1:9" ht="102.75" x14ac:dyDescent="0.25">
      <c r="A5" s="102">
        <v>2</v>
      </c>
      <c r="B5" s="102" t="s">
        <v>750</v>
      </c>
      <c r="C5" s="56" t="s">
        <v>929</v>
      </c>
    </row>
    <row r="6" spans="1:9" ht="77.25" x14ac:dyDescent="0.25">
      <c r="A6" s="102">
        <v>3</v>
      </c>
      <c r="B6" s="102" t="s">
        <v>750</v>
      </c>
      <c r="C6" s="56" t="s">
        <v>930</v>
      </c>
    </row>
    <row r="7" spans="1:9" ht="39" x14ac:dyDescent="0.25">
      <c r="A7" s="102">
        <v>4</v>
      </c>
      <c r="B7" s="102" t="s">
        <v>750</v>
      </c>
      <c r="C7" s="56" t="s">
        <v>931</v>
      </c>
    </row>
    <row r="8" spans="1:9" ht="77.25" x14ac:dyDescent="0.25">
      <c r="A8" s="102">
        <v>5</v>
      </c>
      <c r="B8" s="102" t="s">
        <v>750</v>
      </c>
      <c r="C8" s="56" t="s">
        <v>932</v>
      </c>
    </row>
    <row r="9" spans="1:9" ht="102.75" x14ac:dyDescent="0.25">
      <c r="A9" s="102">
        <v>6</v>
      </c>
      <c r="B9" s="102" t="s">
        <v>750</v>
      </c>
      <c r="C9" s="56" t="s">
        <v>899</v>
      </c>
    </row>
    <row r="10" spans="1:9" ht="39" x14ac:dyDescent="0.25">
      <c r="A10" s="102">
        <v>7</v>
      </c>
      <c r="B10" s="102" t="s">
        <v>750</v>
      </c>
      <c r="C10" s="56" t="s">
        <v>927</v>
      </c>
    </row>
    <row r="11" spans="1:9" ht="115.5" x14ac:dyDescent="0.25">
      <c r="A11" s="102">
        <v>8</v>
      </c>
      <c r="B11" s="102" t="s">
        <v>750</v>
      </c>
      <c r="C11" s="56" t="s">
        <v>900</v>
      </c>
    </row>
    <row r="12" spans="1:9" ht="39" x14ac:dyDescent="0.25">
      <c r="A12" s="102">
        <v>9</v>
      </c>
      <c r="B12" s="102" t="s">
        <v>750</v>
      </c>
      <c r="C12" s="56" t="s">
        <v>891</v>
      </c>
    </row>
    <row r="13" spans="1:9" ht="51.75" x14ac:dyDescent="0.25">
      <c r="A13" s="102">
        <v>10</v>
      </c>
      <c r="B13" s="102" t="s">
        <v>750</v>
      </c>
      <c r="C13" s="56" t="s">
        <v>933</v>
      </c>
    </row>
    <row r="14" spans="1:9" ht="179.25" x14ac:dyDescent="0.25">
      <c r="A14" s="102">
        <v>11</v>
      </c>
      <c r="B14" s="102" t="s">
        <v>750</v>
      </c>
      <c r="C14" s="56" t="s">
        <v>934</v>
      </c>
    </row>
    <row r="15" spans="1:9" ht="128.25" x14ac:dyDescent="0.25">
      <c r="A15" s="102">
        <v>12</v>
      </c>
      <c r="B15" s="102" t="s">
        <v>1582</v>
      </c>
      <c r="C15" s="56" t="s">
        <v>903</v>
      </c>
    </row>
    <row r="16" spans="1:9" ht="51.75" x14ac:dyDescent="0.25">
      <c r="A16" s="102">
        <v>13</v>
      </c>
      <c r="B16" s="102" t="s">
        <v>1582</v>
      </c>
      <c r="C16" s="56" t="s">
        <v>928</v>
      </c>
    </row>
    <row r="17" spans="1:3" ht="64.5" x14ac:dyDescent="0.25">
      <c r="A17" s="102">
        <v>14</v>
      </c>
      <c r="B17" s="102" t="s">
        <v>1582</v>
      </c>
      <c r="C17" s="56" t="s">
        <v>935</v>
      </c>
    </row>
    <row r="18" spans="1:3" ht="102.75" x14ac:dyDescent="0.25">
      <c r="A18" s="102">
        <v>15</v>
      </c>
      <c r="B18" s="102" t="s">
        <v>1582</v>
      </c>
      <c r="C18" s="56" t="s">
        <v>936</v>
      </c>
    </row>
    <row r="19" spans="1:3" ht="230.25" x14ac:dyDescent="0.25">
      <c r="A19" s="102">
        <v>16</v>
      </c>
      <c r="B19" s="102" t="s">
        <v>1582</v>
      </c>
      <c r="C19" s="56" t="s">
        <v>907</v>
      </c>
    </row>
    <row r="20" spans="1:3" ht="77.25" x14ac:dyDescent="0.25">
      <c r="A20" s="102">
        <v>17</v>
      </c>
      <c r="B20" s="102" t="s">
        <v>1582</v>
      </c>
      <c r="C20" s="56" t="s">
        <v>879</v>
      </c>
    </row>
    <row r="21" spans="1:3" ht="115.5" x14ac:dyDescent="0.25">
      <c r="A21" s="102">
        <v>18</v>
      </c>
      <c r="B21" s="102" t="s">
        <v>1582</v>
      </c>
      <c r="C21" s="56" t="s">
        <v>908</v>
      </c>
    </row>
    <row r="22" spans="1:3" ht="64.5" x14ac:dyDescent="0.25">
      <c r="A22" s="102">
        <v>19</v>
      </c>
      <c r="B22" s="102" t="s">
        <v>1582</v>
      </c>
      <c r="C22" s="56" t="s">
        <v>892</v>
      </c>
    </row>
    <row r="23" spans="1:3" ht="77.25" x14ac:dyDescent="0.25">
      <c r="A23" s="102">
        <v>20</v>
      </c>
      <c r="B23" s="102" t="s">
        <v>1582</v>
      </c>
      <c r="C23" s="56" t="s">
        <v>909</v>
      </c>
    </row>
    <row r="24" spans="1:3" ht="115.5" x14ac:dyDescent="0.25">
      <c r="A24" s="102">
        <v>21</v>
      </c>
      <c r="B24" s="102" t="s">
        <v>1582</v>
      </c>
      <c r="C24" s="56" t="s">
        <v>910</v>
      </c>
    </row>
    <row r="25" spans="1:3" ht="26.25" x14ac:dyDescent="0.25">
      <c r="A25" s="102">
        <v>22</v>
      </c>
      <c r="B25" s="102" t="s">
        <v>1582</v>
      </c>
      <c r="C25" s="56" t="s">
        <v>893</v>
      </c>
    </row>
    <row r="26" spans="1:3" ht="90" x14ac:dyDescent="0.25">
      <c r="A26" s="102">
        <v>23</v>
      </c>
      <c r="B26" s="102" t="s">
        <v>1576</v>
      </c>
      <c r="C26" s="56" t="s">
        <v>911</v>
      </c>
    </row>
    <row r="27" spans="1:3" ht="115.5" x14ac:dyDescent="0.25">
      <c r="A27" s="102">
        <v>24</v>
      </c>
      <c r="B27" s="102" t="s">
        <v>1576</v>
      </c>
      <c r="C27" s="56" t="s">
        <v>937</v>
      </c>
    </row>
    <row r="28" spans="1:3" ht="102.75" x14ac:dyDescent="0.25">
      <c r="A28" s="102">
        <v>25</v>
      </c>
      <c r="B28" s="102" t="s">
        <v>1576</v>
      </c>
      <c r="C28" s="56" t="s">
        <v>938</v>
      </c>
    </row>
    <row r="29" spans="1:3" ht="51.75" x14ac:dyDescent="0.25">
      <c r="A29" s="102">
        <v>26</v>
      </c>
      <c r="B29" s="102" t="s">
        <v>1576</v>
      </c>
      <c r="C29" s="56" t="s">
        <v>939</v>
      </c>
    </row>
    <row r="30" spans="1:3" ht="115.5" x14ac:dyDescent="0.25">
      <c r="A30" s="102">
        <v>27</v>
      </c>
      <c r="B30" s="102" t="s">
        <v>1576</v>
      </c>
      <c r="C30" s="56" t="s">
        <v>915</v>
      </c>
    </row>
    <row r="31" spans="1:3" ht="128.25" x14ac:dyDescent="0.25">
      <c r="A31" s="102">
        <v>28</v>
      </c>
      <c r="B31" s="102" t="s">
        <v>1576</v>
      </c>
      <c r="C31" s="56" t="s">
        <v>916</v>
      </c>
    </row>
    <row r="32" spans="1:3" ht="102.75" x14ac:dyDescent="0.25">
      <c r="A32" s="102">
        <v>29</v>
      </c>
      <c r="B32" s="102" t="s">
        <v>1576</v>
      </c>
      <c r="C32" s="56" t="s">
        <v>940</v>
      </c>
    </row>
    <row r="33" spans="1:3" ht="128.25" x14ac:dyDescent="0.25">
      <c r="A33" s="102">
        <v>30</v>
      </c>
      <c r="B33" s="102" t="s">
        <v>1576</v>
      </c>
      <c r="C33" s="56" t="s">
        <v>825</v>
      </c>
    </row>
    <row r="34" spans="1:3" ht="26.25" x14ac:dyDescent="0.25">
      <c r="A34" s="102">
        <v>31</v>
      </c>
      <c r="B34" s="102" t="s">
        <v>1580</v>
      </c>
      <c r="C34" s="56" t="s">
        <v>918</v>
      </c>
    </row>
    <row r="35" spans="1:3" ht="39" x14ac:dyDescent="0.25">
      <c r="A35" s="102">
        <v>32</v>
      </c>
      <c r="B35" s="102" t="s">
        <v>1580</v>
      </c>
      <c r="C35" s="56" t="s">
        <v>827</v>
      </c>
    </row>
    <row r="36" spans="1:3" ht="77.25" x14ac:dyDescent="0.25">
      <c r="A36" s="102">
        <v>33</v>
      </c>
      <c r="B36" s="102" t="s">
        <v>1580</v>
      </c>
      <c r="C36" s="56" t="s">
        <v>941</v>
      </c>
    </row>
    <row r="37" spans="1:3" ht="90" x14ac:dyDescent="0.25">
      <c r="A37" s="102">
        <v>34</v>
      </c>
      <c r="B37" s="102" t="s">
        <v>1580</v>
      </c>
      <c r="C37" s="56" t="s">
        <v>942</v>
      </c>
    </row>
    <row r="38" spans="1:3" ht="102.75" x14ac:dyDescent="0.25">
      <c r="A38" s="102">
        <v>35</v>
      </c>
      <c r="B38" s="102" t="s">
        <v>776</v>
      </c>
      <c r="C38" s="56" t="s">
        <v>921</v>
      </c>
    </row>
    <row r="39" spans="1:3" ht="51.75" x14ac:dyDescent="0.25">
      <c r="A39" s="102">
        <v>36</v>
      </c>
      <c r="B39" s="102" t="s">
        <v>776</v>
      </c>
      <c r="C39" s="56" t="s">
        <v>862</v>
      </c>
    </row>
    <row r="40" spans="1:3" ht="141" x14ac:dyDescent="0.25">
      <c r="A40" s="102">
        <v>37</v>
      </c>
      <c r="B40" s="102" t="s">
        <v>776</v>
      </c>
      <c r="C40" s="56" t="s">
        <v>922</v>
      </c>
    </row>
    <row r="41" spans="1:3" ht="102.75" x14ac:dyDescent="0.25">
      <c r="A41" s="102">
        <v>38</v>
      </c>
      <c r="B41" s="102" t="s">
        <v>776</v>
      </c>
      <c r="C41" s="56" t="s">
        <v>882</v>
      </c>
    </row>
    <row r="42" spans="1:3" ht="179.25" x14ac:dyDescent="0.25">
      <c r="A42" s="102">
        <v>39</v>
      </c>
      <c r="B42" s="102" t="s">
        <v>776</v>
      </c>
      <c r="C42" s="56" t="s">
        <v>943</v>
      </c>
    </row>
    <row r="43" spans="1:3" ht="204.75" x14ac:dyDescent="0.25">
      <c r="A43" s="102">
        <v>40</v>
      </c>
      <c r="B43" s="102" t="s">
        <v>781</v>
      </c>
      <c r="C43" s="56" t="s">
        <v>944</v>
      </c>
    </row>
    <row r="44" spans="1:3" ht="77.25" x14ac:dyDescent="0.25">
      <c r="A44" s="102">
        <v>41</v>
      </c>
      <c r="B44" s="102" t="s">
        <v>781</v>
      </c>
      <c r="C44" s="56" t="s">
        <v>924</v>
      </c>
    </row>
    <row r="45" spans="1:3" ht="39" x14ac:dyDescent="0.25">
      <c r="A45" s="102">
        <v>42</v>
      </c>
      <c r="B45" s="102" t="s">
        <v>781</v>
      </c>
      <c r="C45" s="56" t="s">
        <v>894</v>
      </c>
    </row>
    <row r="46" spans="1:3" ht="115.5" x14ac:dyDescent="0.25">
      <c r="A46" s="102">
        <v>43</v>
      </c>
      <c r="B46" s="102" t="s">
        <v>781</v>
      </c>
      <c r="C46" s="56" t="s">
        <v>895</v>
      </c>
    </row>
    <row r="47" spans="1:3" ht="26.25" x14ac:dyDescent="0.25">
      <c r="A47" s="102">
        <v>44</v>
      </c>
      <c r="B47" s="102" t="s">
        <v>781</v>
      </c>
      <c r="C47" s="56" t="s">
        <v>865</v>
      </c>
    </row>
    <row r="48" spans="1:3" ht="26.25" x14ac:dyDescent="0.25">
      <c r="A48" s="102">
        <v>45</v>
      </c>
      <c r="B48" s="102" t="s">
        <v>781</v>
      </c>
      <c r="C48" s="56" t="s">
        <v>791</v>
      </c>
    </row>
    <row r="49" spans="1:3" ht="102.75" x14ac:dyDescent="0.25">
      <c r="A49" s="102">
        <v>46</v>
      </c>
      <c r="B49" s="102" t="s">
        <v>781</v>
      </c>
      <c r="C49" s="56" t="s">
        <v>886</v>
      </c>
    </row>
    <row r="50" spans="1:3" ht="115.5" x14ac:dyDescent="0.25">
      <c r="A50" s="102">
        <v>47</v>
      </c>
      <c r="B50" s="102" t="s">
        <v>781</v>
      </c>
      <c r="C50" s="56" t="s">
        <v>945</v>
      </c>
    </row>
    <row r="51" spans="1:3" ht="26.25" x14ac:dyDescent="0.25">
      <c r="A51" s="102">
        <v>48</v>
      </c>
      <c r="B51" s="102" t="s">
        <v>781</v>
      </c>
      <c r="C51" s="56" t="s">
        <v>841</v>
      </c>
    </row>
    <row r="52" spans="1:3" ht="90" x14ac:dyDescent="0.25">
      <c r="A52" s="102">
        <v>49</v>
      </c>
      <c r="B52" s="102" t="s">
        <v>781</v>
      </c>
      <c r="C52" s="56" t="s">
        <v>888</v>
      </c>
    </row>
    <row r="53" spans="1:3" ht="115.5" x14ac:dyDescent="0.25">
      <c r="A53" s="102">
        <v>50</v>
      </c>
      <c r="B53" s="102" t="s">
        <v>781</v>
      </c>
      <c r="C53" s="56" t="s">
        <v>926</v>
      </c>
    </row>
  </sheetData>
  <sheetProtection password="CAF9" sheet="1" objects="1" scenarios="1"/>
  <hyperlinks>
    <hyperlink ref="I1" location="'Municipal Profile'!A1" display="'Municipal Profile'!A1"/>
    <hyperlink ref="I2" location="'Question Profile'!A1" display="'Question Profile'!A1"/>
  </hyperlinks>
  <pageMargins left="0.7" right="0.7" top="0.75" bottom="0.75" header="0.3" footer="0.3"/>
  <pageSetup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L593"/>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8.7109375" style="14" customWidth="1"/>
    <col min="2" max="2" width="31.28515625" style="12" bestFit="1" customWidth="1"/>
    <col min="3" max="3" width="11.85546875" style="12" bestFit="1" customWidth="1"/>
    <col min="4" max="53" width="10.140625" style="12" customWidth="1"/>
    <col min="54" max="16384" width="9.140625" style="12"/>
  </cols>
  <sheetData>
    <row r="1" spans="1:64" x14ac:dyDescent="0.25">
      <c r="A1" s="27" t="s">
        <v>746</v>
      </c>
      <c r="D1" s="197" t="s">
        <v>737</v>
      </c>
      <c r="E1" s="197"/>
      <c r="F1" s="197"/>
      <c r="G1" s="32" t="s">
        <v>739</v>
      </c>
    </row>
    <row r="3" spans="1:64" x14ac:dyDescent="0.25">
      <c r="A3" s="114" t="s">
        <v>569</v>
      </c>
      <c r="B3" s="106" t="s">
        <v>0</v>
      </c>
      <c r="C3" s="106" t="s">
        <v>1</v>
      </c>
      <c r="D3" s="106">
        <v>1</v>
      </c>
      <c r="E3" s="106">
        <v>2</v>
      </c>
      <c r="F3" s="106">
        <v>3</v>
      </c>
      <c r="G3" s="106">
        <v>4</v>
      </c>
      <c r="H3" s="106">
        <v>5</v>
      </c>
      <c r="I3" s="106">
        <v>6</v>
      </c>
      <c r="J3" s="106">
        <v>7</v>
      </c>
      <c r="K3" s="106">
        <v>8</v>
      </c>
      <c r="L3" s="106">
        <v>9</v>
      </c>
      <c r="M3" s="106">
        <v>10</v>
      </c>
      <c r="N3" s="106">
        <v>11</v>
      </c>
      <c r="O3" s="106">
        <v>12</v>
      </c>
      <c r="P3" s="106">
        <v>13</v>
      </c>
      <c r="Q3" s="106">
        <v>14</v>
      </c>
      <c r="R3" s="106">
        <v>15</v>
      </c>
      <c r="S3" s="106">
        <v>16</v>
      </c>
      <c r="T3" s="106">
        <v>17</v>
      </c>
      <c r="U3" s="106">
        <v>18</v>
      </c>
      <c r="V3" s="106">
        <v>19</v>
      </c>
      <c r="W3" s="106">
        <v>20</v>
      </c>
      <c r="X3" s="106">
        <v>21</v>
      </c>
      <c r="Y3" s="106">
        <v>22</v>
      </c>
      <c r="Z3" s="106">
        <v>23</v>
      </c>
      <c r="AA3" s="106">
        <v>24</v>
      </c>
      <c r="AB3" s="106">
        <v>25</v>
      </c>
      <c r="AC3" s="106">
        <v>26</v>
      </c>
      <c r="AD3" s="106">
        <v>27</v>
      </c>
      <c r="AE3" s="106">
        <v>28</v>
      </c>
      <c r="AF3" s="106">
        <v>29</v>
      </c>
      <c r="AG3" s="106">
        <v>30</v>
      </c>
      <c r="AH3" s="106">
        <v>31</v>
      </c>
      <c r="AI3" s="106">
        <v>32</v>
      </c>
      <c r="AJ3" s="106">
        <v>33</v>
      </c>
      <c r="AK3" s="106">
        <v>34</v>
      </c>
      <c r="AL3" s="106">
        <v>35</v>
      </c>
      <c r="AM3" s="106">
        <v>36</v>
      </c>
      <c r="AN3" s="106">
        <v>37</v>
      </c>
      <c r="AO3" s="106">
        <v>38</v>
      </c>
      <c r="AP3" s="106">
        <v>39</v>
      </c>
      <c r="AQ3" s="106">
        <v>40</v>
      </c>
      <c r="AR3" s="106">
        <v>41</v>
      </c>
      <c r="AS3" s="106">
        <v>42</v>
      </c>
      <c r="AT3" s="106">
        <v>43</v>
      </c>
      <c r="AU3" s="106">
        <v>44</v>
      </c>
      <c r="AV3" s="106">
        <v>45</v>
      </c>
      <c r="AW3" s="106">
        <v>46</v>
      </c>
      <c r="AX3" s="106">
        <v>47</v>
      </c>
      <c r="AY3" s="106">
        <v>48</v>
      </c>
      <c r="AZ3" s="106">
        <v>49</v>
      </c>
      <c r="BA3" s="106">
        <v>50</v>
      </c>
      <c r="BC3" s="106" t="s">
        <v>621</v>
      </c>
      <c r="BD3" s="106" t="s">
        <v>622</v>
      </c>
      <c r="BE3" s="106" t="s">
        <v>620</v>
      </c>
      <c r="BF3" s="106" t="s">
        <v>623</v>
      </c>
      <c r="BG3" s="106" t="s">
        <v>1578</v>
      </c>
      <c r="BH3" s="106" t="s">
        <v>631</v>
      </c>
      <c r="BL3" s="15"/>
    </row>
    <row r="4" spans="1:64" x14ac:dyDescent="0.25">
      <c r="A4" s="104">
        <v>101</v>
      </c>
      <c r="B4" s="69" t="s">
        <v>2</v>
      </c>
      <c r="C4" s="69" t="s">
        <v>3</v>
      </c>
      <c r="D4" s="107" t="s">
        <v>621</v>
      </c>
      <c r="E4" s="107" t="s">
        <v>621</v>
      </c>
      <c r="F4" s="107" t="s">
        <v>621</v>
      </c>
      <c r="G4" s="107" t="s">
        <v>621</v>
      </c>
      <c r="H4" s="107" t="s">
        <v>621</v>
      </c>
      <c r="I4" s="107" t="s">
        <v>623</v>
      </c>
      <c r="J4" s="107" t="s">
        <v>621</v>
      </c>
      <c r="K4" s="107" t="s">
        <v>621</v>
      </c>
      <c r="L4" s="107" t="s">
        <v>622</v>
      </c>
      <c r="M4" s="107" t="s">
        <v>621</v>
      </c>
      <c r="N4" s="107" t="s">
        <v>622</v>
      </c>
      <c r="O4" s="107" t="s">
        <v>621</v>
      </c>
      <c r="P4" s="107" t="s">
        <v>622</v>
      </c>
      <c r="Q4" s="107" t="s">
        <v>621</v>
      </c>
      <c r="R4" s="107" t="s">
        <v>621</v>
      </c>
      <c r="S4" s="107" t="s">
        <v>621</v>
      </c>
      <c r="T4" s="107" t="s">
        <v>621</v>
      </c>
      <c r="U4" s="107" t="s">
        <v>621</v>
      </c>
      <c r="V4" s="107" t="s">
        <v>621</v>
      </c>
      <c r="W4" s="107" t="s">
        <v>621</v>
      </c>
      <c r="X4" s="107" t="s">
        <v>621</v>
      </c>
      <c r="Y4" s="107" t="s">
        <v>621</v>
      </c>
      <c r="Z4" s="107" t="s">
        <v>621</v>
      </c>
      <c r="AA4" s="107" t="s">
        <v>622</v>
      </c>
      <c r="AB4" s="107" t="s">
        <v>621</v>
      </c>
      <c r="AC4" s="107" t="s">
        <v>621</v>
      </c>
      <c r="AD4" s="107" t="s">
        <v>621</v>
      </c>
      <c r="AE4" s="107" t="s">
        <v>621</v>
      </c>
      <c r="AF4" s="107" t="s">
        <v>621</v>
      </c>
      <c r="AG4" s="107" t="s">
        <v>622</v>
      </c>
      <c r="AH4" s="107" t="s">
        <v>621</v>
      </c>
      <c r="AI4" s="107" t="s">
        <v>621</v>
      </c>
      <c r="AJ4" s="107" t="s">
        <v>621</v>
      </c>
      <c r="AK4" s="107" t="s">
        <v>621</v>
      </c>
      <c r="AL4" s="107" t="s">
        <v>621</v>
      </c>
      <c r="AM4" s="107" t="s">
        <v>621</v>
      </c>
      <c r="AN4" s="107" t="s">
        <v>622</v>
      </c>
      <c r="AO4" s="107" t="s">
        <v>622</v>
      </c>
      <c r="AP4" s="107" t="s">
        <v>622</v>
      </c>
      <c r="AQ4" s="107" t="s">
        <v>621</v>
      </c>
      <c r="AR4" s="107" t="s">
        <v>621</v>
      </c>
      <c r="AS4" s="107" t="s">
        <v>621</v>
      </c>
      <c r="AT4" s="107" t="s">
        <v>621</v>
      </c>
      <c r="AU4" s="107" t="s">
        <v>623</v>
      </c>
      <c r="AV4" s="107" t="s">
        <v>621</v>
      </c>
      <c r="AW4" s="107" t="s">
        <v>623</v>
      </c>
      <c r="AX4" s="107" t="s">
        <v>621</v>
      </c>
      <c r="AY4" s="107" t="s">
        <v>621</v>
      </c>
      <c r="AZ4" s="107" t="s">
        <v>621</v>
      </c>
      <c r="BA4" s="107" t="s">
        <v>621</v>
      </c>
      <c r="BC4" s="107">
        <f t="shared" ref="BC4:BC67" si="0">COUNTIF($D4:$BA4,"Yes")</f>
        <v>39</v>
      </c>
      <c r="BD4" s="107">
        <f t="shared" ref="BD4:BD67" si="1">COUNTIF($D4:$BA4,"N/A")</f>
        <v>8</v>
      </c>
      <c r="BE4" s="107">
        <f t="shared" ref="BE4:BE67" si="2">COUNTIF($D4:$BA4,"Prospective")</f>
        <v>0</v>
      </c>
      <c r="BF4" s="107">
        <f t="shared" ref="BF4:BF67" si="3">COUNTIF($D4:$BA4,"No")</f>
        <v>3</v>
      </c>
      <c r="BG4" s="107">
        <f t="shared" ref="BG4:BG67" si="4">50-SUM(BC4:BF4)</f>
        <v>0</v>
      </c>
      <c r="BH4" s="107">
        <f t="shared" ref="BH4:BH67" si="5">SUM(BC4:BE4)</f>
        <v>47</v>
      </c>
      <c r="BL4" s="13"/>
    </row>
    <row r="5" spans="1:64" x14ac:dyDescent="0.25">
      <c r="A5" s="104">
        <v>102</v>
      </c>
      <c r="B5" s="69" t="s">
        <v>4</v>
      </c>
      <c r="C5" s="69" t="s">
        <v>3</v>
      </c>
      <c r="D5" s="107" t="s">
        <v>621</v>
      </c>
      <c r="E5" s="107" t="s">
        <v>621</v>
      </c>
      <c r="F5" s="107" t="s">
        <v>621</v>
      </c>
      <c r="G5" s="107" t="s">
        <v>621</v>
      </c>
      <c r="H5" s="107" t="s">
        <v>621</v>
      </c>
      <c r="I5" s="107" t="s">
        <v>621</v>
      </c>
      <c r="J5" s="107" t="s">
        <v>621</v>
      </c>
      <c r="K5" s="107" t="s">
        <v>621</v>
      </c>
      <c r="L5" s="107" t="s">
        <v>622</v>
      </c>
      <c r="M5" s="107" t="s">
        <v>621</v>
      </c>
      <c r="N5" s="107" t="s">
        <v>621</v>
      </c>
      <c r="O5" s="107" t="s">
        <v>621</v>
      </c>
      <c r="P5" s="107" t="s">
        <v>622</v>
      </c>
      <c r="Q5" s="107" t="s">
        <v>621</v>
      </c>
      <c r="R5" s="107" t="s">
        <v>623</v>
      </c>
      <c r="S5" s="107" t="s">
        <v>621</v>
      </c>
      <c r="T5" s="107" t="s">
        <v>621</v>
      </c>
      <c r="U5" s="107" t="s">
        <v>621</v>
      </c>
      <c r="V5" s="107" t="s">
        <v>621</v>
      </c>
      <c r="W5" s="107" t="s">
        <v>621</v>
      </c>
      <c r="X5" s="107" t="s">
        <v>621</v>
      </c>
      <c r="Y5" s="107" t="s">
        <v>621</v>
      </c>
      <c r="Z5" s="107" t="s">
        <v>621</v>
      </c>
      <c r="AA5" s="107" t="s">
        <v>621</v>
      </c>
      <c r="AB5" s="107" t="s">
        <v>621</v>
      </c>
      <c r="AC5" s="107" t="s">
        <v>621</v>
      </c>
      <c r="AD5" s="107" t="s">
        <v>621</v>
      </c>
      <c r="AE5" s="107" t="s">
        <v>1578</v>
      </c>
      <c r="AF5" s="107" t="s">
        <v>621</v>
      </c>
      <c r="AG5" s="107" t="s">
        <v>621</v>
      </c>
      <c r="AH5" s="107" t="s">
        <v>621</v>
      </c>
      <c r="AI5" s="107" t="s">
        <v>621</v>
      </c>
      <c r="AJ5" s="107" t="s">
        <v>622</v>
      </c>
      <c r="AK5" s="107" t="s">
        <v>622</v>
      </c>
      <c r="AL5" s="107" t="s">
        <v>621</v>
      </c>
      <c r="AM5" s="107" t="s">
        <v>621</v>
      </c>
      <c r="AN5" s="107" t="s">
        <v>621</v>
      </c>
      <c r="AO5" s="107" t="s">
        <v>621</v>
      </c>
      <c r="AP5" s="107" t="s">
        <v>623</v>
      </c>
      <c r="AQ5" s="107" t="s">
        <v>621</v>
      </c>
      <c r="AR5" s="107" t="s">
        <v>621</v>
      </c>
      <c r="AS5" s="107" t="s">
        <v>621</v>
      </c>
      <c r="AT5" s="107" t="s">
        <v>621</v>
      </c>
      <c r="AU5" s="107" t="s">
        <v>623</v>
      </c>
      <c r="AV5" s="107" t="s">
        <v>621</v>
      </c>
      <c r="AW5" s="107" t="s">
        <v>621</v>
      </c>
      <c r="AX5" s="107" t="s">
        <v>622</v>
      </c>
      <c r="AY5" s="107" t="s">
        <v>621</v>
      </c>
      <c r="AZ5" s="107" t="s">
        <v>620</v>
      </c>
      <c r="BA5" s="107" t="s">
        <v>621</v>
      </c>
      <c r="BC5" s="107">
        <f t="shared" si="0"/>
        <v>40</v>
      </c>
      <c r="BD5" s="107">
        <f t="shared" si="1"/>
        <v>5</v>
      </c>
      <c r="BE5" s="107">
        <f t="shared" si="2"/>
        <v>1</v>
      </c>
      <c r="BF5" s="107">
        <f t="shared" si="3"/>
        <v>3</v>
      </c>
      <c r="BG5" s="107">
        <f t="shared" si="4"/>
        <v>1</v>
      </c>
      <c r="BH5" s="107">
        <f t="shared" si="5"/>
        <v>46</v>
      </c>
      <c r="BL5" s="13"/>
    </row>
    <row r="6" spans="1:64" x14ac:dyDescent="0.25">
      <c r="A6" s="104">
        <v>103</v>
      </c>
      <c r="B6" s="69" t="s">
        <v>5</v>
      </c>
      <c r="C6" s="69" t="s">
        <v>3</v>
      </c>
      <c r="D6" s="107" t="s">
        <v>621</v>
      </c>
      <c r="E6" s="107" t="s">
        <v>621</v>
      </c>
      <c r="F6" s="107" t="s">
        <v>621</v>
      </c>
      <c r="G6" s="107" t="s">
        <v>621</v>
      </c>
      <c r="H6" s="107" t="s">
        <v>621</v>
      </c>
      <c r="I6" s="107" t="s">
        <v>621</v>
      </c>
      <c r="J6" s="107" t="s">
        <v>621</v>
      </c>
      <c r="K6" s="107" t="s">
        <v>621</v>
      </c>
      <c r="L6" s="107" t="s">
        <v>622</v>
      </c>
      <c r="M6" s="107" t="s">
        <v>621</v>
      </c>
      <c r="N6" s="107" t="s">
        <v>622</v>
      </c>
      <c r="O6" s="107" t="s">
        <v>623</v>
      </c>
      <c r="P6" s="107" t="s">
        <v>622</v>
      </c>
      <c r="Q6" s="107" t="s">
        <v>623</v>
      </c>
      <c r="R6" s="107" t="s">
        <v>623</v>
      </c>
      <c r="S6" s="107" t="s">
        <v>621</v>
      </c>
      <c r="T6" s="107" t="s">
        <v>621</v>
      </c>
      <c r="U6" s="107" t="s">
        <v>621</v>
      </c>
      <c r="V6" s="107" t="s">
        <v>621</v>
      </c>
      <c r="W6" s="107" t="s">
        <v>621</v>
      </c>
      <c r="X6" s="107" t="s">
        <v>621</v>
      </c>
      <c r="Y6" s="107" t="s">
        <v>621</v>
      </c>
      <c r="Z6" s="107" t="s">
        <v>621</v>
      </c>
      <c r="AA6" s="107" t="s">
        <v>622</v>
      </c>
      <c r="AB6" s="107" t="s">
        <v>621</v>
      </c>
      <c r="AC6" s="107" t="s">
        <v>621</v>
      </c>
      <c r="AD6" s="107" t="s">
        <v>621</v>
      </c>
      <c r="AE6" s="107" t="s">
        <v>623</v>
      </c>
      <c r="AF6" s="107" t="s">
        <v>621</v>
      </c>
      <c r="AG6" s="107" t="s">
        <v>622</v>
      </c>
      <c r="AH6" s="107" t="s">
        <v>623</v>
      </c>
      <c r="AI6" s="107" t="s">
        <v>621</v>
      </c>
      <c r="AJ6" s="107" t="s">
        <v>621</v>
      </c>
      <c r="AK6" s="107" t="s">
        <v>621</v>
      </c>
      <c r="AL6" s="107" t="s">
        <v>621</v>
      </c>
      <c r="AM6" s="107" t="s">
        <v>621</v>
      </c>
      <c r="AN6" s="107" t="s">
        <v>623</v>
      </c>
      <c r="AO6" s="107" t="s">
        <v>621</v>
      </c>
      <c r="AP6" s="107" t="s">
        <v>621</v>
      </c>
      <c r="AQ6" s="107" t="s">
        <v>621</v>
      </c>
      <c r="AR6" s="107" t="s">
        <v>621</v>
      </c>
      <c r="AS6" s="107" t="s">
        <v>621</v>
      </c>
      <c r="AT6" s="107" t="s">
        <v>621</v>
      </c>
      <c r="AU6" s="107" t="s">
        <v>623</v>
      </c>
      <c r="AV6" s="107" t="s">
        <v>621</v>
      </c>
      <c r="AW6" s="107" t="s">
        <v>623</v>
      </c>
      <c r="AX6" s="107" t="s">
        <v>622</v>
      </c>
      <c r="AY6" s="107" t="s">
        <v>621</v>
      </c>
      <c r="AZ6" s="107" t="s">
        <v>621</v>
      </c>
      <c r="BA6" s="107" t="s">
        <v>621</v>
      </c>
      <c r="BC6" s="107">
        <f t="shared" si="0"/>
        <v>36</v>
      </c>
      <c r="BD6" s="107">
        <f t="shared" si="1"/>
        <v>6</v>
      </c>
      <c r="BE6" s="107">
        <f t="shared" si="2"/>
        <v>0</v>
      </c>
      <c r="BF6" s="107">
        <f t="shared" si="3"/>
        <v>8</v>
      </c>
      <c r="BG6" s="107">
        <f t="shared" si="4"/>
        <v>0</v>
      </c>
      <c r="BH6" s="107">
        <f t="shared" si="5"/>
        <v>42</v>
      </c>
      <c r="BL6" s="13"/>
    </row>
    <row r="7" spans="1:64" x14ac:dyDescent="0.25">
      <c r="A7" s="104">
        <v>104</v>
      </c>
      <c r="B7" s="69" t="s">
        <v>6</v>
      </c>
      <c r="C7" s="69" t="s">
        <v>3</v>
      </c>
      <c r="D7" s="107" t="s">
        <v>621</v>
      </c>
      <c r="E7" s="107" t="s">
        <v>622</v>
      </c>
      <c r="F7" s="107" t="s">
        <v>622</v>
      </c>
      <c r="G7" s="107" t="s">
        <v>621</v>
      </c>
      <c r="H7" s="107" t="s">
        <v>621</v>
      </c>
      <c r="I7" s="107" t="s">
        <v>623</v>
      </c>
      <c r="J7" s="107" t="s">
        <v>621</v>
      </c>
      <c r="K7" s="107" t="s">
        <v>622</v>
      </c>
      <c r="L7" s="107" t="s">
        <v>622</v>
      </c>
      <c r="M7" s="107" t="s">
        <v>621</v>
      </c>
      <c r="N7" s="107" t="s">
        <v>621</v>
      </c>
      <c r="O7" s="107" t="s">
        <v>621</v>
      </c>
      <c r="P7" s="107" t="s">
        <v>622</v>
      </c>
      <c r="Q7" s="107" t="s">
        <v>621</v>
      </c>
      <c r="R7" s="107" t="s">
        <v>621</v>
      </c>
      <c r="S7" s="107" t="s">
        <v>621</v>
      </c>
      <c r="T7" s="107" t="s">
        <v>621</v>
      </c>
      <c r="U7" s="107" t="s">
        <v>621</v>
      </c>
      <c r="V7" s="107" t="s">
        <v>623</v>
      </c>
      <c r="W7" s="107" t="s">
        <v>621</v>
      </c>
      <c r="X7" s="107" t="s">
        <v>621</v>
      </c>
      <c r="Y7" s="107" t="s">
        <v>621</v>
      </c>
      <c r="Z7" s="107" t="s">
        <v>621</v>
      </c>
      <c r="AA7" s="107" t="s">
        <v>622</v>
      </c>
      <c r="AB7" s="107" t="s">
        <v>621</v>
      </c>
      <c r="AC7" s="107" t="s">
        <v>621</v>
      </c>
      <c r="AD7" s="107" t="s">
        <v>621</v>
      </c>
      <c r="AE7" s="107" t="s">
        <v>621</v>
      </c>
      <c r="AF7" s="107" t="s">
        <v>621</v>
      </c>
      <c r="AG7" s="107" t="s">
        <v>621</v>
      </c>
      <c r="AH7" s="107" t="s">
        <v>621</v>
      </c>
      <c r="AI7" s="107" t="s">
        <v>621</v>
      </c>
      <c r="AJ7" s="107" t="s">
        <v>621</v>
      </c>
      <c r="AK7" s="107" t="s">
        <v>621</v>
      </c>
      <c r="AL7" s="107" t="s">
        <v>621</v>
      </c>
      <c r="AM7" s="107" t="s">
        <v>621</v>
      </c>
      <c r="AN7" s="107" t="s">
        <v>621</v>
      </c>
      <c r="AO7" s="107" t="s">
        <v>622</v>
      </c>
      <c r="AP7" s="107" t="s">
        <v>621</v>
      </c>
      <c r="AQ7" s="107" t="s">
        <v>621</v>
      </c>
      <c r="AR7" s="107" t="s">
        <v>621</v>
      </c>
      <c r="AS7" s="107" t="s">
        <v>621</v>
      </c>
      <c r="AT7" s="107" t="s">
        <v>621</v>
      </c>
      <c r="AU7" s="107" t="s">
        <v>621</v>
      </c>
      <c r="AV7" s="107" t="s">
        <v>621</v>
      </c>
      <c r="AW7" s="107" t="s">
        <v>621</v>
      </c>
      <c r="AX7" s="107" t="s">
        <v>621</v>
      </c>
      <c r="AY7" s="107" t="s">
        <v>621</v>
      </c>
      <c r="AZ7" s="107" t="s">
        <v>621</v>
      </c>
      <c r="BA7" s="107" t="s">
        <v>621</v>
      </c>
      <c r="BC7" s="107">
        <f t="shared" si="0"/>
        <v>41</v>
      </c>
      <c r="BD7" s="107">
        <f t="shared" si="1"/>
        <v>7</v>
      </c>
      <c r="BE7" s="107">
        <f t="shared" si="2"/>
        <v>0</v>
      </c>
      <c r="BF7" s="107">
        <f t="shared" si="3"/>
        <v>2</v>
      </c>
      <c r="BG7" s="107">
        <f t="shared" si="4"/>
        <v>0</v>
      </c>
      <c r="BH7" s="107">
        <f t="shared" si="5"/>
        <v>48</v>
      </c>
      <c r="BL7" s="13"/>
    </row>
    <row r="8" spans="1:64" x14ac:dyDescent="0.25">
      <c r="A8" s="104">
        <v>105</v>
      </c>
      <c r="B8" s="69" t="s">
        <v>7</v>
      </c>
      <c r="C8" s="69" t="s">
        <v>3</v>
      </c>
      <c r="D8" s="107" t="s">
        <v>621</v>
      </c>
      <c r="E8" s="107" t="s">
        <v>622</v>
      </c>
      <c r="F8" s="107" t="s">
        <v>621</v>
      </c>
      <c r="G8" s="107" t="s">
        <v>621</v>
      </c>
      <c r="H8" s="107" t="s">
        <v>621</v>
      </c>
      <c r="I8" s="107" t="s">
        <v>621</v>
      </c>
      <c r="J8" s="107" t="s">
        <v>621</v>
      </c>
      <c r="K8" s="107" t="s">
        <v>622</v>
      </c>
      <c r="L8" s="107" t="s">
        <v>622</v>
      </c>
      <c r="M8" s="107" t="s">
        <v>621</v>
      </c>
      <c r="N8" s="107" t="s">
        <v>622</v>
      </c>
      <c r="O8" s="107" t="s">
        <v>621</v>
      </c>
      <c r="P8" s="107" t="s">
        <v>623</v>
      </c>
      <c r="Q8" s="107" t="s">
        <v>621</v>
      </c>
      <c r="R8" s="107" t="s">
        <v>621</v>
      </c>
      <c r="S8" s="107" t="s">
        <v>621</v>
      </c>
      <c r="T8" s="107" t="s">
        <v>621</v>
      </c>
      <c r="U8" s="107" t="s">
        <v>621</v>
      </c>
      <c r="V8" s="107" t="s">
        <v>621</v>
      </c>
      <c r="W8" s="107" t="s">
        <v>621</v>
      </c>
      <c r="X8" s="107" t="s">
        <v>621</v>
      </c>
      <c r="Y8" s="107" t="s">
        <v>621</v>
      </c>
      <c r="Z8" s="107" t="s">
        <v>621</v>
      </c>
      <c r="AA8" s="107" t="s">
        <v>622</v>
      </c>
      <c r="AB8" s="107" t="s">
        <v>621</v>
      </c>
      <c r="AC8" s="107" t="s">
        <v>621</v>
      </c>
      <c r="AD8" s="107" t="s">
        <v>621</v>
      </c>
      <c r="AE8" s="107" t="s">
        <v>621</v>
      </c>
      <c r="AF8" s="107" t="s">
        <v>621</v>
      </c>
      <c r="AG8" s="107" t="s">
        <v>622</v>
      </c>
      <c r="AH8" s="107" t="s">
        <v>623</v>
      </c>
      <c r="AI8" s="107" t="s">
        <v>621</v>
      </c>
      <c r="AJ8" s="107" t="s">
        <v>621</v>
      </c>
      <c r="AK8" s="107" t="s">
        <v>621</v>
      </c>
      <c r="AL8" s="107" t="s">
        <v>621</v>
      </c>
      <c r="AM8" s="107" t="s">
        <v>621</v>
      </c>
      <c r="AN8" s="107" t="s">
        <v>622</v>
      </c>
      <c r="AO8" s="107" t="s">
        <v>622</v>
      </c>
      <c r="AP8" s="107" t="s">
        <v>623</v>
      </c>
      <c r="AQ8" s="107" t="s">
        <v>621</v>
      </c>
      <c r="AR8" s="107" t="s">
        <v>621</v>
      </c>
      <c r="AS8" s="107" t="s">
        <v>623</v>
      </c>
      <c r="AT8" s="107" t="s">
        <v>621</v>
      </c>
      <c r="AU8" s="107" t="s">
        <v>622</v>
      </c>
      <c r="AV8" s="107" t="s">
        <v>621</v>
      </c>
      <c r="AW8" s="107" t="s">
        <v>621</v>
      </c>
      <c r="AX8" s="107" t="s">
        <v>621</v>
      </c>
      <c r="AY8" s="107" t="s">
        <v>623</v>
      </c>
      <c r="AZ8" s="107" t="s">
        <v>622</v>
      </c>
      <c r="BA8" s="107" t="s">
        <v>621</v>
      </c>
      <c r="BC8" s="107">
        <f t="shared" si="0"/>
        <v>35</v>
      </c>
      <c r="BD8" s="107">
        <f t="shared" si="1"/>
        <v>10</v>
      </c>
      <c r="BE8" s="107">
        <f t="shared" si="2"/>
        <v>0</v>
      </c>
      <c r="BF8" s="107">
        <f t="shared" si="3"/>
        <v>5</v>
      </c>
      <c r="BG8" s="107">
        <f t="shared" si="4"/>
        <v>0</v>
      </c>
      <c r="BH8" s="107">
        <f t="shared" si="5"/>
        <v>45</v>
      </c>
      <c r="BL8" s="13"/>
    </row>
    <row r="9" spans="1:64" x14ac:dyDescent="0.25">
      <c r="A9" s="104">
        <v>106</v>
      </c>
      <c r="B9" s="69" t="s">
        <v>8</v>
      </c>
      <c r="C9" s="69" t="s">
        <v>3</v>
      </c>
      <c r="D9" s="107" t="s">
        <v>621</v>
      </c>
      <c r="E9" s="107" t="s">
        <v>622</v>
      </c>
      <c r="F9" s="107" t="s">
        <v>622</v>
      </c>
      <c r="G9" s="107" t="s">
        <v>621</v>
      </c>
      <c r="H9" s="107" t="s">
        <v>621</v>
      </c>
      <c r="I9" s="107" t="s">
        <v>621</v>
      </c>
      <c r="J9" s="107" t="s">
        <v>622</v>
      </c>
      <c r="K9" s="107" t="s">
        <v>623</v>
      </c>
      <c r="L9" s="107" t="s">
        <v>621</v>
      </c>
      <c r="M9" s="107" t="s">
        <v>621</v>
      </c>
      <c r="N9" s="107" t="s">
        <v>622</v>
      </c>
      <c r="O9" s="107" t="s">
        <v>621</v>
      </c>
      <c r="P9" s="107" t="s">
        <v>623</v>
      </c>
      <c r="Q9" s="107" t="s">
        <v>623</v>
      </c>
      <c r="R9" s="107" t="s">
        <v>622</v>
      </c>
      <c r="S9" s="107" t="s">
        <v>621</v>
      </c>
      <c r="T9" s="107" t="s">
        <v>621</v>
      </c>
      <c r="U9" s="107" t="s">
        <v>621</v>
      </c>
      <c r="V9" s="107" t="s">
        <v>621</v>
      </c>
      <c r="W9" s="107" t="s">
        <v>621</v>
      </c>
      <c r="X9" s="107" t="s">
        <v>621</v>
      </c>
      <c r="Y9" s="107" t="s">
        <v>621</v>
      </c>
      <c r="Z9" s="107" t="s">
        <v>623</v>
      </c>
      <c r="AA9" s="107" t="s">
        <v>622</v>
      </c>
      <c r="AB9" s="107" t="s">
        <v>621</v>
      </c>
      <c r="AC9" s="107" t="s">
        <v>623</v>
      </c>
      <c r="AD9" s="107" t="s">
        <v>621</v>
      </c>
      <c r="AE9" s="107" t="s">
        <v>623</v>
      </c>
      <c r="AF9" s="107" t="s">
        <v>621</v>
      </c>
      <c r="AG9" s="107" t="s">
        <v>622</v>
      </c>
      <c r="AH9" s="107" t="s">
        <v>621</v>
      </c>
      <c r="AI9" s="107" t="s">
        <v>623</v>
      </c>
      <c r="AJ9" s="107" t="s">
        <v>621</v>
      </c>
      <c r="AK9" s="107" t="s">
        <v>621</v>
      </c>
      <c r="AL9" s="107" t="s">
        <v>621</v>
      </c>
      <c r="AM9" s="107" t="s">
        <v>621</v>
      </c>
      <c r="AN9" s="107" t="s">
        <v>622</v>
      </c>
      <c r="AO9" s="107" t="s">
        <v>622</v>
      </c>
      <c r="AP9" s="107" t="s">
        <v>622</v>
      </c>
      <c r="AQ9" s="107" t="s">
        <v>621</v>
      </c>
      <c r="AR9" s="107" t="s">
        <v>622</v>
      </c>
      <c r="AS9" s="107" t="s">
        <v>621</v>
      </c>
      <c r="AT9" s="107" t="s">
        <v>621</v>
      </c>
      <c r="AU9" s="107" t="s">
        <v>621</v>
      </c>
      <c r="AV9" s="107" t="s">
        <v>621</v>
      </c>
      <c r="AW9" s="107" t="s">
        <v>621</v>
      </c>
      <c r="AX9" s="107" t="s">
        <v>622</v>
      </c>
      <c r="AY9" s="107" t="s">
        <v>621</v>
      </c>
      <c r="AZ9" s="107" t="s">
        <v>621</v>
      </c>
      <c r="BA9" s="107" t="s">
        <v>621</v>
      </c>
      <c r="BC9" s="107">
        <f t="shared" si="0"/>
        <v>31</v>
      </c>
      <c r="BD9" s="107">
        <f t="shared" si="1"/>
        <v>12</v>
      </c>
      <c r="BE9" s="107">
        <f t="shared" si="2"/>
        <v>0</v>
      </c>
      <c r="BF9" s="107">
        <f t="shared" si="3"/>
        <v>7</v>
      </c>
      <c r="BG9" s="107">
        <f t="shared" si="4"/>
        <v>0</v>
      </c>
      <c r="BH9" s="107">
        <f t="shared" si="5"/>
        <v>43</v>
      </c>
      <c r="BL9" s="13"/>
    </row>
    <row r="10" spans="1:64" x14ac:dyDescent="0.25">
      <c r="A10" s="104">
        <v>107</v>
      </c>
      <c r="B10" s="69" t="s">
        <v>9</v>
      </c>
      <c r="C10" s="69" t="s">
        <v>3</v>
      </c>
      <c r="D10" s="107" t="s">
        <v>621</v>
      </c>
      <c r="E10" s="107" t="s">
        <v>622</v>
      </c>
      <c r="F10" s="107" t="s">
        <v>621</v>
      </c>
      <c r="G10" s="107" t="s">
        <v>621</v>
      </c>
      <c r="H10" s="107" t="s">
        <v>621</v>
      </c>
      <c r="I10" s="107" t="s">
        <v>623</v>
      </c>
      <c r="J10" s="107" t="s">
        <v>621</v>
      </c>
      <c r="K10" s="107" t="s">
        <v>623</v>
      </c>
      <c r="L10" s="107" t="s">
        <v>622</v>
      </c>
      <c r="M10" s="107" t="s">
        <v>621</v>
      </c>
      <c r="N10" s="107" t="s">
        <v>622</v>
      </c>
      <c r="O10" s="107" t="s">
        <v>621</v>
      </c>
      <c r="P10" s="107" t="s">
        <v>622</v>
      </c>
      <c r="Q10" s="107" t="s">
        <v>621</v>
      </c>
      <c r="R10" s="107" t="s">
        <v>622</v>
      </c>
      <c r="S10" s="107" t="s">
        <v>621</v>
      </c>
      <c r="T10" s="107" t="s">
        <v>621</v>
      </c>
      <c r="U10" s="107" t="s">
        <v>621</v>
      </c>
      <c r="V10" s="107" t="s">
        <v>621</v>
      </c>
      <c r="W10" s="107" t="s">
        <v>621</v>
      </c>
      <c r="X10" s="107" t="s">
        <v>621</v>
      </c>
      <c r="Y10" s="107" t="s">
        <v>621</v>
      </c>
      <c r="Z10" s="107" t="s">
        <v>623</v>
      </c>
      <c r="AA10" s="107" t="s">
        <v>622</v>
      </c>
      <c r="AB10" s="107" t="s">
        <v>621</v>
      </c>
      <c r="AC10" s="107" t="s">
        <v>621</v>
      </c>
      <c r="AD10" s="107" t="s">
        <v>621</v>
      </c>
      <c r="AE10" s="107" t="s">
        <v>621</v>
      </c>
      <c r="AF10" s="107" t="s">
        <v>621</v>
      </c>
      <c r="AG10" s="107" t="s">
        <v>622</v>
      </c>
      <c r="AH10" s="107" t="s">
        <v>621</v>
      </c>
      <c r="AI10" s="107" t="s">
        <v>623</v>
      </c>
      <c r="AJ10" s="107" t="s">
        <v>621</v>
      </c>
      <c r="AK10" s="107" t="s">
        <v>623</v>
      </c>
      <c r="AL10" s="107" t="s">
        <v>621</v>
      </c>
      <c r="AM10" s="107" t="s">
        <v>621</v>
      </c>
      <c r="AN10" s="107" t="s">
        <v>621</v>
      </c>
      <c r="AO10" s="107" t="s">
        <v>622</v>
      </c>
      <c r="AP10" s="107" t="s">
        <v>621</v>
      </c>
      <c r="AQ10" s="107" t="s">
        <v>621</v>
      </c>
      <c r="AR10" s="107" t="s">
        <v>621</v>
      </c>
      <c r="AS10" s="107" t="s">
        <v>621</v>
      </c>
      <c r="AT10" s="107" t="s">
        <v>621</v>
      </c>
      <c r="AU10" s="107" t="s">
        <v>621</v>
      </c>
      <c r="AV10" s="107" t="s">
        <v>621</v>
      </c>
      <c r="AW10" s="107" t="s">
        <v>623</v>
      </c>
      <c r="AX10" s="107" t="s">
        <v>621</v>
      </c>
      <c r="AY10" s="107" t="s">
        <v>621</v>
      </c>
      <c r="AZ10" s="107" t="s">
        <v>621</v>
      </c>
      <c r="BA10" s="107" t="s">
        <v>621</v>
      </c>
      <c r="BC10" s="107">
        <f t="shared" si="0"/>
        <v>36</v>
      </c>
      <c r="BD10" s="107">
        <f t="shared" si="1"/>
        <v>8</v>
      </c>
      <c r="BE10" s="107">
        <f t="shared" si="2"/>
        <v>0</v>
      </c>
      <c r="BF10" s="107">
        <f t="shared" si="3"/>
        <v>6</v>
      </c>
      <c r="BG10" s="107">
        <f t="shared" si="4"/>
        <v>0</v>
      </c>
      <c r="BH10" s="107">
        <f t="shared" si="5"/>
        <v>44</v>
      </c>
      <c r="BL10" s="13"/>
    </row>
    <row r="11" spans="1:64" x14ac:dyDescent="0.25">
      <c r="A11" s="104">
        <v>108</v>
      </c>
      <c r="B11" s="69" t="s">
        <v>10</v>
      </c>
      <c r="C11" s="69" t="s">
        <v>3</v>
      </c>
      <c r="D11" s="107" t="s">
        <v>621</v>
      </c>
      <c r="E11" s="107" t="s">
        <v>621</v>
      </c>
      <c r="F11" s="107" t="s">
        <v>621</v>
      </c>
      <c r="G11" s="107" t="s">
        <v>621</v>
      </c>
      <c r="H11" s="107" t="s">
        <v>621</v>
      </c>
      <c r="I11" s="107" t="s">
        <v>621</v>
      </c>
      <c r="J11" s="107" t="s">
        <v>621</v>
      </c>
      <c r="K11" s="107" t="s">
        <v>621</v>
      </c>
      <c r="L11" s="107" t="s">
        <v>622</v>
      </c>
      <c r="M11" s="107" t="s">
        <v>621</v>
      </c>
      <c r="N11" s="107" t="s">
        <v>621</v>
      </c>
      <c r="O11" s="107" t="s">
        <v>621</v>
      </c>
      <c r="P11" s="107" t="s">
        <v>621</v>
      </c>
      <c r="Q11" s="107" t="s">
        <v>621</v>
      </c>
      <c r="R11" s="107" t="s">
        <v>621</v>
      </c>
      <c r="S11" s="107" t="s">
        <v>621</v>
      </c>
      <c r="T11" s="107" t="s">
        <v>621</v>
      </c>
      <c r="U11" s="107" t="s">
        <v>621</v>
      </c>
      <c r="V11" s="107" t="s">
        <v>621</v>
      </c>
      <c r="W11" s="107" t="s">
        <v>621</v>
      </c>
      <c r="X11" s="107" t="s">
        <v>621</v>
      </c>
      <c r="Y11" s="107" t="s">
        <v>621</v>
      </c>
      <c r="Z11" s="107" t="s">
        <v>623</v>
      </c>
      <c r="AA11" s="107" t="s">
        <v>622</v>
      </c>
      <c r="AB11" s="107" t="s">
        <v>621</v>
      </c>
      <c r="AC11" s="107" t="s">
        <v>621</v>
      </c>
      <c r="AD11" s="107" t="s">
        <v>621</v>
      </c>
      <c r="AE11" s="107" t="s">
        <v>621</v>
      </c>
      <c r="AF11" s="107" t="s">
        <v>621</v>
      </c>
      <c r="AG11" s="107" t="s">
        <v>621</v>
      </c>
      <c r="AH11" s="107" t="s">
        <v>621</v>
      </c>
      <c r="AI11" s="107" t="s">
        <v>621</v>
      </c>
      <c r="AJ11" s="107" t="s">
        <v>621</v>
      </c>
      <c r="AK11" s="107" t="s">
        <v>621</v>
      </c>
      <c r="AL11" s="107" t="s">
        <v>621</v>
      </c>
      <c r="AM11" s="107" t="s">
        <v>621</v>
      </c>
      <c r="AN11" s="107" t="s">
        <v>622</v>
      </c>
      <c r="AO11" s="107" t="s">
        <v>622</v>
      </c>
      <c r="AP11" s="107" t="s">
        <v>621</v>
      </c>
      <c r="AQ11" s="107" t="s">
        <v>621</v>
      </c>
      <c r="AR11" s="107" t="s">
        <v>621</v>
      </c>
      <c r="AS11" s="107" t="s">
        <v>621</v>
      </c>
      <c r="AT11" s="107" t="s">
        <v>621</v>
      </c>
      <c r="AU11" s="107" t="s">
        <v>621</v>
      </c>
      <c r="AV11" s="107" t="s">
        <v>621</v>
      </c>
      <c r="AW11" s="107" t="s">
        <v>621</v>
      </c>
      <c r="AX11" s="107" t="s">
        <v>621</v>
      </c>
      <c r="AY11" s="107" t="s">
        <v>621</v>
      </c>
      <c r="AZ11" s="107" t="s">
        <v>621</v>
      </c>
      <c r="BA11" s="107" t="s">
        <v>621</v>
      </c>
      <c r="BC11" s="107">
        <f t="shared" si="0"/>
        <v>45</v>
      </c>
      <c r="BD11" s="107">
        <f t="shared" si="1"/>
        <v>4</v>
      </c>
      <c r="BE11" s="107">
        <f t="shared" si="2"/>
        <v>0</v>
      </c>
      <c r="BF11" s="107">
        <f t="shared" si="3"/>
        <v>1</v>
      </c>
      <c r="BG11" s="107">
        <f t="shared" si="4"/>
        <v>0</v>
      </c>
      <c r="BH11" s="107">
        <f t="shared" si="5"/>
        <v>49</v>
      </c>
      <c r="BL11" s="13"/>
    </row>
    <row r="12" spans="1:64" x14ac:dyDescent="0.25">
      <c r="A12" s="104">
        <v>109</v>
      </c>
      <c r="B12" s="69" t="s">
        <v>11</v>
      </c>
      <c r="C12" s="69" t="s">
        <v>3</v>
      </c>
      <c r="D12" s="107" t="s">
        <v>621</v>
      </c>
      <c r="E12" s="107" t="s">
        <v>622</v>
      </c>
      <c r="F12" s="107" t="s">
        <v>621</v>
      </c>
      <c r="G12" s="107" t="s">
        <v>621</v>
      </c>
      <c r="H12" s="107" t="s">
        <v>621</v>
      </c>
      <c r="I12" s="107" t="s">
        <v>621</v>
      </c>
      <c r="J12" s="107" t="s">
        <v>622</v>
      </c>
      <c r="K12" s="107" t="s">
        <v>621</v>
      </c>
      <c r="L12" s="107" t="s">
        <v>622</v>
      </c>
      <c r="M12" s="107" t="s">
        <v>621</v>
      </c>
      <c r="N12" s="107" t="s">
        <v>622</v>
      </c>
      <c r="O12" s="107" t="s">
        <v>621</v>
      </c>
      <c r="P12" s="107" t="s">
        <v>622</v>
      </c>
      <c r="Q12" s="107" t="s">
        <v>621</v>
      </c>
      <c r="R12" s="107" t="s">
        <v>623</v>
      </c>
      <c r="S12" s="107" t="s">
        <v>623</v>
      </c>
      <c r="T12" s="107" t="s">
        <v>621</v>
      </c>
      <c r="U12" s="107" t="s">
        <v>621</v>
      </c>
      <c r="V12" s="107" t="s">
        <v>621</v>
      </c>
      <c r="W12" s="107" t="s">
        <v>621</v>
      </c>
      <c r="X12" s="107" t="s">
        <v>622</v>
      </c>
      <c r="Y12" s="107" t="s">
        <v>622</v>
      </c>
      <c r="Z12" s="107" t="s">
        <v>623</v>
      </c>
      <c r="AA12" s="107" t="s">
        <v>622</v>
      </c>
      <c r="AB12" s="107" t="s">
        <v>621</v>
      </c>
      <c r="AC12" s="107" t="s">
        <v>621</v>
      </c>
      <c r="AD12" s="107" t="s">
        <v>621</v>
      </c>
      <c r="AE12" s="107" t="s">
        <v>621</v>
      </c>
      <c r="AF12" s="107" t="s">
        <v>621</v>
      </c>
      <c r="AG12" s="107" t="s">
        <v>622</v>
      </c>
      <c r="AH12" s="107" t="s">
        <v>621</v>
      </c>
      <c r="AI12" s="107" t="s">
        <v>621</v>
      </c>
      <c r="AJ12" s="107" t="s">
        <v>621</v>
      </c>
      <c r="AK12" s="107" t="s">
        <v>621</v>
      </c>
      <c r="AL12" s="107" t="s">
        <v>621</v>
      </c>
      <c r="AM12" s="107" t="s">
        <v>621</v>
      </c>
      <c r="AN12" s="107" t="s">
        <v>622</v>
      </c>
      <c r="AO12" s="107" t="s">
        <v>622</v>
      </c>
      <c r="AP12" s="107" t="s">
        <v>622</v>
      </c>
      <c r="AQ12" s="107" t="s">
        <v>623</v>
      </c>
      <c r="AR12" s="107" t="s">
        <v>622</v>
      </c>
      <c r="AS12" s="107" t="s">
        <v>621</v>
      </c>
      <c r="AT12" s="107" t="s">
        <v>621</v>
      </c>
      <c r="AU12" s="107" t="s">
        <v>621</v>
      </c>
      <c r="AV12" s="107" t="s">
        <v>621</v>
      </c>
      <c r="AW12" s="107" t="s">
        <v>621</v>
      </c>
      <c r="AX12" s="107" t="s">
        <v>622</v>
      </c>
      <c r="AY12" s="107" t="s">
        <v>623</v>
      </c>
      <c r="AZ12" s="107" t="s">
        <v>622</v>
      </c>
      <c r="BA12" s="107" t="s">
        <v>621</v>
      </c>
      <c r="BC12" s="107">
        <f t="shared" si="0"/>
        <v>30</v>
      </c>
      <c r="BD12" s="107">
        <f t="shared" si="1"/>
        <v>15</v>
      </c>
      <c r="BE12" s="107">
        <f t="shared" si="2"/>
        <v>0</v>
      </c>
      <c r="BF12" s="107">
        <f t="shared" si="3"/>
        <v>5</v>
      </c>
      <c r="BG12" s="107">
        <f t="shared" si="4"/>
        <v>0</v>
      </c>
      <c r="BH12" s="107">
        <f t="shared" si="5"/>
        <v>45</v>
      </c>
      <c r="BL12" s="13"/>
    </row>
    <row r="13" spans="1:64" x14ac:dyDescent="0.25">
      <c r="A13" s="104">
        <v>110</v>
      </c>
      <c r="B13" s="69" t="s">
        <v>12</v>
      </c>
      <c r="C13" s="69" t="s">
        <v>3</v>
      </c>
      <c r="D13" s="107" t="s">
        <v>621</v>
      </c>
      <c r="E13" s="107" t="s">
        <v>622</v>
      </c>
      <c r="F13" s="107" t="s">
        <v>621</v>
      </c>
      <c r="G13" s="107" t="s">
        <v>621</v>
      </c>
      <c r="H13" s="107" t="s">
        <v>621</v>
      </c>
      <c r="I13" s="107" t="s">
        <v>623</v>
      </c>
      <c r="J13" s="107" t="s">
        <v>622</v>
      </c>
      <c r="K13" s="107" t="s">
        <v>623</v>
      </c>
      <c r="L13" s="107" t="s">
        <v>621</v>
      </c>
      <c r="M13" s="107" t="s">
        <v>621</v>
      </c>
      <c r="N13" s="107" t="s">
        <v>622</v>
      </c>
      <c r="O13" s="107" t="s">
        <v>621</v>
      </c>
      <c r="P13" s="107" t="s">
        <v>622</v>
      </c>
      <c r="Q13" s="107" t="s">
        <v>621</v>
      </c>
      <c r="R13" s="107" t="s">
        <v>622</v>
      </c>
      <c r="S13" s="107" t="s">
        <v>621</v>
      </c>
      <c r="T13" s="107" t="s">
        <v>621</v>
      </c>
      <c r="U13" s="107" t="s">
        <v>621</v>
      </c>
      <c r="V13" s="107" t="s">
        <v>621</v>
      </c>
      <c r="W13" s="107" t="s">
        <v>621</v>
      </c>
      <c r="X13" s="107" t="s">
        <v>621</v>
      </c>
      <c r="Y13" s="107" t="s">
        <v>621</v>
      </c>
      <c r="Z13" s="107" t="s">
        <v>623</v>
      </c>
      <c r="AA13" s="107" t="s">
        <v>622</v>
      </c>
      <c r="AB13" s="107" t="s">
        <v>621</v>
      </c>
      <c r="AC13" s="107" t="s">
        <v>621</v>
      </c>
      <c r="AD13" s="107" t="s">
        <v>621</v>
      </c>
      <c r="AE13" s="107" t="s">
        <v>621</v>
      </c>
      <c r="AF13" s="107" t="s">
        <v>621</v>
      </c>
      <c r="AG13" s="107" t="s">
        <v>622</v>
      </c>
      <c r="AH13" s="107" t="s">
        <v>621</v>
      </c>
      <c r="AI13" s="107" t="s">
        <v>621</v>
      </c>
      <c r="AJ13" s="107" t="s">
        <v>621</v>
      </c>
      <c r="AK13" s="107" t="s">
        <v>621</v>
      </c>
      <c r="AL13" s="107" t="s">
        <v>621</v>
      </c>
      <c r="AM13" s="107" t="s">
        <v>621</v>
      </c>
      <c r="AN13" s="107" t="s">
        <v>622</v>
      </c>
      <c r="AO13" s="107" t="s">
        <v>622</v>
      </c>
      <c r="AP13" s="107" t="s">
        <v>621</v>
      </c>
      <c r="AQ13" s="107" t="s">
        <v>623</v>
      </c>
      <c r="AR13" s="107" t="s">
        <v>622</v>
      </c>
      <c r="AS13" s="107" t="s">
        <v>621</v>
      </c>
      <c r="AT13" s="107" t="s">
        <v>621</v>
      </c>
      <c r="AU13" s="107" t="s">
        <v>621</v>
      </c>
      <c r="AV13" s="107" t="s">
        <v>621</v>
      </c>
      <c r="AW13" s="107" t="s">
        <v>621</v>
      </c>
      <c r="AX13" s="107" t="s">
        <v>621</v>
      </c>
      <c r="AY13" s="107" t="s">
        <v>621</v>
      </c>
      <c r="AZ13" s="107" t="s">
        <v>622</v>
      </c>
      <c r="BA13" s="107" t="s">
        <v>621</v>
      </c>
      <c r="BC13" s="107">
        <f t="shared" si="0"/>
        <v>35</v>
      </c>
      <c r="BD13" s="107">
        <f t="shared" si="1"/>
        <v>11</v>
      </c>
      <c r="BE13" s="107">
        <f t="shared" si="2"/>
        <v>0</v>
      </c>
      <c r="BF13" s="107">
        <f t="shared" si="3"/>
        <v>4</v>
      </c>
      <c r="BG13" s="107">
        <f t="shared" si="4"/>
        <v>0</v>
      </c>
      <c r="BH13" s="107">
        <f t="shared" si="5"/>
        <v>46</v>
      </c>
      <c r="BL13" s="13"/>
    </row>
    <row r="14" spans="1:64" x14ac:dyDescent="0.25">
      <c r="A14" s="104">
        <v>111</v>
      </c>
      <c r="B14" s="69" t="s">
        <v>13</v>
      </c>
      <c r="C14" s="69" t="s">
        <v>3</v>
      </c>
      <c r="D14" s="107" t="s">
        <v>621</v>
      </c>
      <c r="E14" s="107" t="s">
        <v>621</v>
      </c>
      <c r="F14" s="107" t="s">
        <v>621</v>
      </c>
      <c r="G14" s="107" t="s">
        <v>621</v>
      </c>
      <c r="H14" s="107" t="s">
        <v>621</v>
      </c>
      <c r="I14" s="107" t="s">
        <v>621</v>
      </c>
      <c r="J14" s="107" t="s">
        <v>621</v>
      </c>
      <c r="K14" s="107" t="s">
        <v>623</v>
      </c>
      <c r="L14" s="107" t="s">
        <v>622</v>
      </c>
      <c r="M14" s="107" t="s">
        <v>621</v>
      </c>
      <c r="N14" s="107" t="s">
        <v>622</v>
      </c>
      <c r="O14" s="107" t="s">
        <v>621</v>
      </c>
      <c r="P14" s="107" t="s">
        <v>621</v>
      </c>
      <c r="Q14" s="107" t="s">
        <v>621</v>
      </c>
      <c r="R14" s="107" t="s">
        <v>621</v>
      </c>
      <c r="S14" s="107" t="s">
        <v>621</v>
      </c>
      <c r="T14" s="107" t="s">
        <v>621</v>
      </c>
      <c r="U14" s="107" t="s">
        <v>621</v>
      </c>
      <c r="V14" s="107" t="s">
        <v>621</v>
      </c>
      <c r="W14" s="107" t="s">
        <v>621</v>
      </c>
      <c r="X14" s="107" t="s">
        <v>621</v>
      </c>
      <c r="Y14" s="107" t="s">
        <v>621</v>
      </c>
      <c r="Z14" s="107" t="s">
        <v>621</v>
      </c>
      <c r="AA14" s="107" t="s">
        <v>621</v>
      </c>
      <c r="AB14" s="107" t="s">
        <v>621</v>
      </c>
      <c r="AC14" s="107" t="s">
        <v>621</v>
      </c>
      <c r="AD14" s="107" t="s">
        <v>621</v>
      </c>
      <c r="AE14" s="107" t="s">
        <v>621</v>
      </c>
      <c r="AF14" s="107" t="s">
        <v>621</v>
      </c>
      <c r="AG14" s="107" t="s">
        <v>622</v>
      </c>
      <c r="AH14" s="107" t="s">
        <v>621</v>
      </c>
      <c r="AI14" s="107" t="s">
        <v>621</v>
      </c>
      <c r="AJ14" s="107" t="s">
        <v>621</v>
      </c>
      <c r="AK14" s="107" t="s">
        <v>621</v>
      </c>
      <c r="AL14" s="107" t="s">
        <v>621</v>
      </c>
      <c r="AM14" s="107" t="s">
        <v>621</v>
      </c>
      <c r="AN14" s="107" t="s">
        <v>622</v>
      </c>
      <c r="AO14" s="107" t="s">
        <v>622</v>
      </c>
      <c r="AP14" s="107" t="s">
        <v>621</v>
      </c>
      <c r="AQ14" s="107" t="s">
        <v>621</v>
      </c>
      <c r="AR14" s="107" t="s">
        <v>623</v>
      </c>
      <c r="AS14" s="107" t="s">
        <v>621</v>
      </c>
      <c r="AT14" s="107" t="s">
        <v>621</v>
      </c>
      <c r="AU14" s="107" t="s">
        <v>623</v>
      </c>
      <c r="AV14" s="107" t="s">
        <v>621</v>
      </c>
      <c r="AW14" s="107" t="s">
        <v>623</v>
      </c>
      <c r="AX14" s="107" t="s">
        <v>621</v>
      </c>
      <c r="AY14" s="107" t="s">
        <v>621</v>
      </c>
      <c r="AZ14" s="107" t="s">
        <v>621</v>
      </c>
      <c r="BA14" s="107" t="s">
        <v>621</v>
      </c>
      <c r="BC14" s="107">
        <f t="shared" si="0"/>
        <v>41</v>
      </c>
      <c r="BD14" s="107">
        <f t="shared" si="1"/>
        <v>5</v>
      </c>
      <c r="BE14" s="107">
        <f t="shared" si="2"/>
        <v>0</v>
      </c>
      <c r="BF14" s="107">
        <f t="shared" si="3"/>
        <v>4</v>
      </c>
      <c r="BG14" s="107">
        <f t="shared" si="4"/>
        <v>0</v>
      </c>
      <c r="BH14" s="107">
        <f t="shared" si="5"/>
        <v>46</v>
      </c>
      <c r="BL14" s="13"/>
    </row>
    <row r="15" spans="1:64" x14ac:dyDescent="0.25">
      <c r="A15" s="104">
        <v>112</v>
      </c>
      <c r="B15" s="69" t="s">
        <v>14</v>
      </c>
      <c r="C15" s="69" t="s">
        <v>3</v>
      </c>
      <c r="D15" s="107" t="s">
        <v>621</v>
      </c>
      <c r="E15" s="107" t="s">
        <v>621</v>
      </c>
      <c r="F15" s="107" t="s">
        <v>621</v>
      </c>
      <c r="G15" s="107" t="s">
        <v>621</v>
      </c>
      <c r="H15" s="107" t="s">
        <v>621</v>
      </c>
      <c r="I15" s="107" t="s">
        <v>621</v>
      </c>
      <c r="J15" s="107" t="s">
        <v>621</v>
      </c>
      <c r="K15" s="107" t="s">
        <v>622</v>
      </c>
      <c r="L15" s="107" t="s">
        <v>622</v>
      </c>
      <c r="M15" s="107" t="s">
        <v>621</v>
      </c>
      <c r="N15" s="107" t="s">
        <v>621</v>
      </c>
      <c r="O15" s="107" t="s">
        <v>621</v>
      </c>
      <c r="P15" s="107" t="s">
        <v>622</v>
      </c>
      <c r="Q15" s="107" t="s">
        <v>621</v>
      </c>
      <c r="R15" s="107" t="s">
        <v>622</v>
      </c>
      <c r="S15" s="107" t="s">
        <v>621</v>
      </c>
      <c r="T15" s="107" t="s">
        <v>621</v>
      </c>
      <c r="U15" s="107" t="s">
        <v>621</v>
      </c>
      <c r="V15" s="107" t="s">
        <v>621</v>
      </c>
      <c r="W15" s="107" t="s">
        <v>621</v>
      </c>
      <c r="X15" s="107" t="s">
        <v>621</v>
      </c>
      <c r="Y15" s="107" t="s">
        <v>621</v>
      </c>
      <c r="Z15" s="107" t="s">
        <v>623</v>
      </c>
      <c r="AA15" s="107" t="s">
        <v>622</v>
      </c>
      <c r="AB15" s="107" t="s">
        <v>623</v>
      </c>
      <c r="AC15" s="107" t="s">
        <v>621</v>
      </c>
      <c r="AD15" s="107" t="s">
        <v>621</v>
      </c>
      <c r="AE15" s="107" t="s">
        <v>623</v>
      </c>
      <c r="AF15" s="107" t="s">
        <v>621</v>
      </c>
      <c r="AG15" s="107" t="s">
        <v>621</v>
      </c>
      <c r="AH15" s="107" t="s">
        <v>621</v>
      </c>
      <c r="AI15" s="107" t="s">
        <v>621</v>
      </c>
      <c r="AJ15" s="107" t="s">
        <v>621</v>
      </c>
      <c r="AK15" s="107" t="s">
        <v>621</v>
      </c>
      <c r="AL15" s="107" t="s">
        <v>623</v>
      </c>
      <c r="AM15" s="107" t="s">
        <v>621</v>
      </c>
      <c r="AN15" s="107" t="s">
        <v>621</v>
      </c>
      <c r="AO15" s="107" t="s">
        <v>622</v>
      </c>
      <c r="AP15" s="107" t="s">
        <v>621</v>
      </c>
      <c r="AQ15" s="107" t="s">
        <v>621</v>
      </c>
      <c r="AR15" s="107" t="s">
        <v>621</v>
      </c>
      <c r="AS15" s="107" t="s">
        <v>621</v>
      </c>
      <c r="AT15" s="107" t="s">
        <v>621</v>
      </c>
      <c r="AU15" s="107" t="s">
        <v>623</v>
      </c>
      <c r="AV15" s="107" t="s">
        <v>621</v>
      </c>
      <c r="AW15" s="107" t="s">
        <v>623</v>
      </c>
      <c r="AX15" s="107" t="s">
        <v>621</v>
      </c>
      <c r="AY15" s="107" t="s">
        <v>621</v>
      </c>
      <c r="AZ15" s="107" t="s">
        <v>623</v>
      </c>
      <c r="BA15" s="107" t="s">
        <v>621</v>
      </c>
      <c r="BC15" s="107">
        <f t="shared" si="0"/>
        <v>37</v>
      </c>
      <c r="BD15" s="107">
        <f t="shared" si="1"/>
        <v>6</v>
      </c>
      <c r="BE15" s="107">
        <f t="shared" si="2"/>
        <v>0</v>
      </c>
      <c r="BF15" s="107">
        <f t="shared" si="3"/>
        <v>7</v>
      </c>
      <c r="BG15" s="107">
        <f t="shared" si="4"/>
        <v>0</v>
      </c>
      <c r="BH15" s="107">
        <f t="shared" si="5"/>
        <v>43</v>
      </c>
      <c r="BL15" s="13"/>
    </row>
    <row r="16" spans="1:64" x14ac:dyDescent="0.25">
      <c r="A16" s="104">
        <v>113</v>
      </c>
      <c r="B16" s="69" t="s">
        <v>624</v>
      </c>
      <c r="C16" s="69" t="s">
        <v>3</v>
      </c>
      <c r="D16" s="107" t="s">
        <v>621</v>
      </c>
      <c r="E16" s="107" t="s">
        <v>621</v>
      </c>
      <c r="F16" s="107" t="s">
        <v>621</v>
      </c>
      <c r="G16" s="107" t="s">
        <v>621</v>
      </c>
      <c r="H16" s="107" t="s">
        <v>621</v>
      </c>
      <c r="I16" s="107" t="s">
        <v>621</v>
      </c>
      <c r="J16" s="107" t="s">
        <v>621</v>
      </c>
      <c r="K16" s="107" t="s">
        <v>621</v>
      </c>
      <c r="L16" s="107" t="s">
        <v>621</v>
      </c>
      <c r="M16" s="107" t="s">
        <v>621</v>
      </c>
      <c r="N16" s="107" t="s">
        <v>622</v>
      </c>
      <c r="O16" s="107" t="s">
        <v>621</v>
      </c>
      <c r="P16" s="107" t="s">
        <v>622</v>
      </c>
      <c r="Q16" s="107" t="s">
        <v>621</v>
      </c>
      <c r="R16" s="107" t="s">
        <v>623</v>
      </c>
      <c r="S16" s="107" t="s">
        <v>621</v>
      </c>
      <c r="T16" s="107" t="s">
        <v>621</v>
      </c>
      <c r="U16" s="107" t="s">
        <v>621</v>
      </c>
      <c r="V16" s="107" t="s">
        <v>621</v>
      </c>
      <c r="W16" s="107" t="s">
        <v>621</v>
      </c>
      <c r="X16" s="107" t="s">
        <v>621</v>
      </c>
      <c r="Y16" s="107" t="s">
        <v>621</v>
      </c>
      <c r="Z16" s="107" t="s">
        <v>623</v>
      </c>
      <c r="AA16" s="107" t="s">
        <v>623</v>
      </c>
      <c r="AB16" s="107" t="s">
        <v>621</v>
      </c>
      <c r="AC16" s="107" t="s">
        <v>621</v>
      </c>
      <c r="AD16" s="107" t="s">
        <v>621</v>
      </c>
      <c r="AE16" s="107" t="s">
        <v>623</v>
      </c>
      <c r="AF16" s="107" t="s">
        <v>621</v>
      </c>
      <c r="AG16" s="107" t="s">
        <v>622</v>
      </c>
      <c r="AH16" s="107" t="s">
        <v>621</v>
      </c>
      <c r="AI16" s="107" t="s">
        <v>621</v>
      </c>
      <c r="AJ16" s="107" t="s">
        <v>623</v>
      </c>
      <c r="AK16" s="107" t="s">
        <v>623</v>
      </c>
      <c r="AL16" s="107" t="s">
        <v>621</v>
      </c>
      <c r="AM16" s="107" t="s">
        <v>621</v>
      </c>
      <c r="AN16" s="107" t="s">
        <v>622</v>
      </c>
      <c r="AO16" s="107" t="s">
        <v>622</v>
      </c>
      <c r="AP16" s="107" t="s">
        <v>621</v>
      </c>
      <c r="AQ16" s="107" t="s">
        <v>621</v>
      </c>
      <c r="AR16" s="107" t="s">
        <v>621</v>
      </c>
      <c r="AS16" s="107" t="s">
        <v>621</v>
      </c>
      <c r="AT16" s="107" t="s">
        <v>621</v>
      </c>
      <c r="AU16" s="107" t="s">
        <v>621</v>
      </c>
      <c r="AV16" s="107" t="s">
        <v>621</v>
      </c>
      <c r="AW16" s="107" t="s">
        <v>621</v>
      </c>
      <c r="AX16" s="107" t="s">
        <v>621</v>
      </c>
      <c r="AY16" s="107" t="s">
        <v>621</v>
      </c>
      <c r="AZ16" s="107" t="s">
        <v>621</v>
      </c>
      <c r="BA16" s="107" t="s">
        <v>621</v>
      </c>
      <c r="BC16" s="107">
        <f t="shared" si="0"/>
        <v>39</v>
      </c>
      <c r="BD16" s="107">
        <f t="shared" si="1"/>
        <v>5</v>
      </c>
      <c r="BE16" s="107">
        <f t="shared" si="2"/>
        <v>0</v>
      </c>
      <c r="BF16" s="107">
        <f t="shared" si="3"/>
        <v>6</v>
      </c>
      <c r="BG16" s="107">
        <f t="shared" si="4"/>
        <v>0</v>
      </c>
      <c r="BH16" s="107">
        <f t="shared" si="5"/>
        <v>44</v>
      </c>
      <c r="BL16" s="13"/>
    </row>
    <row r="17" spans="1:64" x14ac:dyDescent="0.25">
      <c r="A17" s="104">
        <v>114</v>
      </c>
      <c r="B17" s="69" t="s">
        <v>16</v>
      </c>
      <c r="C17" s="69" t="s">
        <v>3</v>
      </c>
      <c r="D17" s="107" t="s">
        <v>621</v>
      </c>
      <c r="E17" s="107" t="s">
        <v>621</v>
      </c>
      <c r="F17" s="107" t="s">
        <v>621</v>
      </c>
      <c r="G17" s="107" t="s">
        <v>621</v>
      </c>
      <c r="H17" s="107" t="s">
        <v>621</v>
      </c>
      <c r="I17" s="107" t="s">
        <v>621</v>
      </c>
      <c r="J17" s="107" t="s">
        <v>621</v>
      </c>
      <c r="K17" s="107" t="s">
        <v>621</v>
      </c>
      <c r="L17" s="107" t="s">
        <v>622</v>
      </c>
      <c r="M17" s="107" t="s">
        <v>621</v>
      </c>
      <c r="N17" s="107" t="s">
        <v>622</v>
      </c>
      <c r="O17" s="107" t="s">
        <v>621</v>
      </c>
      <c r="P17" s="107" t="s">
        <v>622</v>
      </c>
      <c r="Q17" s="107" t="s">
        <v>623</v>
      </c>
      <c r="R17" s="107" t="s">
        <v>622</v>
      </c>
      <c r="S17" s="107" t="s">
        <v>621</v>
      </c>
      <c r="T17" s="107" t="s">
        <v>621</v>
      </c>
      <c r="U17" s="107" t="s">
        <v>621</v>
      </c>
      <c r="V17" s="107" t="s">
        <v>621</v>
      </c>
      <c r="W17" s="107" t="s">
        <v>621</v>
      </c>
      <c r="X17" s="107" t="s">
        <v>621</v>
      </c>
      <c r="Y17" s="107" t="s">
        <v>621</v>
      </c>
      <c r="Z17" s="107" t="s">
        <v>623</v>
      </c>
      <c r="AA17" s="107" t="s">
        <v>622</v>
      </c>
      <c r="AB17" s="107" t="s">
        <v>621</v>
      </c>
      <c r="AC17" s="107" t="s">
        <v>621</v>
      </c>
      <c r="AD17" s="107" t="s">
        <v>621</v>
      </c>
      <c r="AE17" s="107" t="s">
        <v>621</v>
      </c>
      <c r="AF17" s="107" t="s">
        <v>623</v>
      </c>
      <c r="AG17" s="107" t="s">
        <v>622</v>
      </c>
      <c r="AH17" s="107" t="s">
        <v>621</v>
      </c>
      <c r="AI17" s="107" t="s">
        <v>621</v>
      </c>
      <c r="AJ17" s="107" t="s">
        <v>623</v>
      </c>
      <c r="AK17" s="107" t="s">
        <v>623</v>
      </c>
      <c r="AL17" s="107" t="s">
        <v>621</v>
      </c>
      <c r="AM17" s="107" t="s">
        <v>621</v>
      </c>
      <c r="AN17" s="107" t="s">
        <v>621</v>
      </c>
      <c r="AO17" s="107" t="s">
        <v>622</v>
      </c>
      <c r="AP17" s="107" t="s">
        <v>621</v>
      </c>
      <c r="AQ17" s="107" t="s">
        <v>621</v>
      </c>
      <c r="AR17" s="107" t="s">
        <v>621</v>
      </c>
      <c r="AS17" s="107" t="s">
        <v>621</v>
      </c>
      <c r="AT17" s="107" t="s">
        <v>621</v>
      </c>
      <c r="AU17" s="107" t="s">
        <v>623</v>
      </c>
      <c r="AV17" s="107" t="s">
        <v>621</v>
      </c>
      <c r="AW17" s="107" t="s">
        <v>621</v>
      </c>
      <c r="AX17" s="107" t="s">
        <v>622</v>
      </c>
      <c r="AY17" s="107" t="s">
        <v>623</v>
      </c>
      <c r="AZ17" s="107" t="s">
        <v>621</v>
      </c>
      <c r="BA17" s="107" t="s">
        <v>621</v>
      </c>
      <c r="BC17" s="107">
        <f t="shared" si="0"/>
        <v>35</v>
      </c>
      <c r="BD17" s="107">
        <f t="shared" si="1"/>
        <v>8</v>
      </c>
      <c r="BE17" s="107">
        <f t="shared" si="2"/>
        <v>0</v>
      </c>
      <c r="BF17" s="107">
        <f t="shared" si="3"/>
        <v>7</v>
      </c>
      <c r="BG17" s="107">
        <f t="shared" si="4"/>
        <v>0</v>
      </c>
      <c r="BH17" s="107">
        <f t="shared" si="5"/>
        <v>43</v>
      </c>
      <c r="BL17" s="13"/>
    </row>
    <row r="18" spans="1:64" x14ac:dyDescent="0.25">
      <c r="A18" s="104">
        <v>115</v>
      </c>
      <c r="B18" s="69" t="s">
        <v>625</v>
      </c>
      <c r="C18" s="69" t="s">
        <v>3</v>
      </c>
      <c r="D18" s="107" t="s">
        <v>621</v>
      </c>
      <c r="E18" s="107" t="s">
        <v>621</v>
      </c>
      <c r="F18" s="107" t="s">
        <v>623</v>
      </c>
      <c r="G18" s="107" t="s">
        <v>621</v>
      </c>
      <c r="H18" s="107" t="s">
        <v>621</v>
      </c>
      <c r="I18" s="107" t="s">
        <v>621</v>
      </c>
      <c r="J18" s="107" t="s">
        <v>621</v>
      </c>
      <c r="K18" s="107" t="s">
        <v>621</v>
      </c>
      <c r="L18" s="107" t="s">
        <v>622</v>
      </c>
      <c r="M18" s="107" t="s">
        <v>621</v>
      </c>
      <c r="N18" s="107" t="s">
        <v>622</v>
      </c>
      <c r="O18" s="107" t="s">
        <v>623</v>
      </c>
      <c r="P18" s="107" t="s">
        <v>622</v>
      </c>
      <c r="Q18" s="107" t="s">
        <v>623</v>
      </c>
      <c r="R18" s="107" t="s">
        <v>622</v>
      </c>
      <c r="S18" s="107" t="s">
        <v>623</v>
      </c>
      <c r="T18" s="107" t="s">
        <v>621</v>
      </c>
      <c r="U18" s="107" t="s">
        <v>621</v>
      </c>
      <c r="V18" s="107" t="s">
        <v>621</v>
      </c>
      <c r="W18" s="107" t="s">
        <v>621</v>
      </c>
      <c r="X18" s="107" t="s">
        <v>621</v>
      </c>
      <c r="Y18" s="107" t="s">
        <v>621</v>
      </c>
      <c r="Z18" s="107" t="s">
        <v>623</v>
      </c>
      <c r="AA18" s="107" t="s">
        <v>622</v>
      </c>
      <c r="AB18" s="107" t="s">
        <v>621</v>
      </c>
      <c r="AC18" s="107" t="s">
        <v>621</v>
      </c>
      <c r="AD18" s="107" t="s">
        <v>621</v>
      </c>
      <c r="AE18" s="107" t="s">
        <v>623</v>
      </c>
      <c r="AF18" s="107" t="s">
        <v>621</v>
      </c>
      <c r="AG18" s="107" t="s">
        <v>622</v>
      </c>
      <c r="AH18" s="107" t="s">
        <v>621</v>
      </c>
      <c r="AI18" s="107" t="s">
        <v>621</v>
      </c>
      <c r="AJ18" s="107" t="s">
        <v>621</v>
      </c>
      <c r="AK18" s="107" t="s">
        <v>621</v>
      </c>
      <c r="AL18" s="107" t="s">
        <v>621</v>
      </c>
      <c r="AM18" s="107" t="s">
        <v>621</v>
      </c>
      <c r="AN18" s="107" t="s">
        <v>622</v>
      </c>
      <c r="AO18" s="107" t="s">
        <v>622</v>
      </c>
      <c r="AP18" s="107" t="s">
        <v>621</v>
      </c>
      <c r="AQ18" s="107" t="s">
        <v>623</v>
      </c>
      <c r="AR18" s="107" t="s">
        <v>621</v>
      </c>
      <c r="AS18" s="107" t="s">
        <v>621</v>
      </c>
      <c r="AT18" s="107" t="s">
        <v>621</v>
      </c>
      <c r="AU18" s="107" t="s">
        <v>623</v>
      </c>
      <c r="AV18" s="107" t="s">
        <v>621</v>
      </c>
      <c r="AW18" s="107" t="s">
        <v>623</v>
      </c>
      <c r="AX18" s="107" t="s">
        <v>622</v>
      </c>
      <c r="AY18" s="107" t="s">
        <v>621</v>
      </c>
      <c r="AZ18" s="107" t="s">
        <v>621</v>
      </c>
      <c r="BA18" s="107" t="s">
        <v>621</v>
      </c>
      <c r="BC18" s="107">
        <f t="shared" si="0"/>
        <v>32</v>
      </c>
      <c r="BD18" s="107">
        <f t="shared" si="1"/>
        <v>9</v>
      </c>
      <c r="BE18" s="107">
        <f t="shared" si="2"/>
        <v>0</v>
      </c>
      <c r="BF18" s="107">
        <f t="shared" si="3"/>
        <v>9</v>
      </c>
      <c r="BG18" s="107">
        <f t="shared" si="4"/>
        <v>0</v>
      </c>
      <c r="BH18" s="107">
        <f t="shared" si="5"/>
        <v>41</v>
      </c>
      <c r="BL18" s="13"/>
    </row>
    <row r="19" spans="1:64" x14ac:dyDescent="0.25">
      <c r="A19" s="104">
        <v>116</v>
      </c>
      <c r="B19" s="69" t="s">
        <v>17</v>
      </c>
      <c r="C19" s="69" t="s">
        <v>3</v>
      </c>
      <c r="D19" s="107" t="s">
        <v>621</v>
      </c>
      <c r="E19" s="107" t="s">
        <v>621</v>
      </c>
      <c r="F19" s="107" t="s">
        <v>621</v>
      </c>
      <c r="G19" s="107" t="s">
        <v>621</v>
      </c>
      <c r="H19" s="107" t="s">
        <v>621</v>
      </c>
      <c r="I19" s="107" t="s">
        <v>623</v>
      </c>
      <c r="J19" s="107" t="s">
        <v>623</v>
      </c>
      <c r="K19" s="107" t="s">
        <v>621</v>
      </c>
      <c r="L19" s="107" t="s">
        <v>622</v>
      </c>
      <c r="M19" s="107" t="s">
        <v>621</v>
      </c>
      <c r="N19" s="107" t="s">
        <v>621</v>
      </c>
      <c r="O19" s="107" t="s">
        <v>621</v>
      </c>
      <c r="P19" s="107" t="s">
        <v>622</v>
      </c>
      <c r="Q19" s="107" t="s">
        <v>621</v>
      </c>
      <c r="R19" s="107" t="s">
        <v>622</v>
      </c>
      <c r="S19" s="107" t="s">
        <v>621</v>
      </c>
      <c r="T19" s="107" t="s">
        <v>621</v>
      </c>
      <c r="U19" s="107" t="s">
        <v>621</v>
      </c>
      <c r="V19" s="107" t="s">
        <v>621</v>
      </c>
      <c r="W19" s="107" t="s">
        <v>621</v>
      </c>
      <c r="X19" s="107" t="s">
        <v>621</v>
      </c>
      <c r="Y19" s="107" t="s">
        <v>621</v>
      </c>
      <c r="Z19" s="107" t="s">
        <v>621</v>
      </c>
      <c r="AA19" s="107" t="s">
        <v>622</v>
      </c>
      <c r="AB19" s="107" t="s">
        <v>621</v>
      </c>
      <c r="AC19" s="107" t="s">
        <v>621</v>
      </c>
      <c r="AD19" s="107" t="s">
        <v>621</v>
      </c>
      <c r="AE19" s="107" t="s">
        <v>623</v>
      </c>
      <c r="AF19" s="107" t="s">
        <v>621</v>
      </c>
      <c r="AG19" s="107" t="s">
        <v>622</v>
      </c>
      <c r="AH19" s="107" t="s">
        <v>621</v>
      </c>
      <c r="AI19" s="107" t="s">
        <v>621</v>
      </c>
      <c r="AJ19" s="107" t="s">
        <v>621</v>
      </c>
      <c r="AK19" s="107" t="s">
        <v>621</v>
      </c>
      <c r="AL19" s="107" t="s">
        <v>621</v>
      </c>
      <c r="AM19" s="107" t="s">
        <v>621</v>
      </c>
      <c r="AN19" s="107" t="s">
        <v>621</v>
      </c>
      <c r="AO19" s="107" t="s">
        <v>622</v>
      </c>
      <c r="AP19" s="107" t="s">
        <v>621</v>
      </c>
      <c r="AQ19" s="107" t="s">
        <v>621</v>
      </c>
      <c r="AR19" s="107" t="s">
        <v>621</v>
      </c>
      <c r="AS19" s="107" t="s">
        <v>621</v>
      </c>
      <c r="AT19" s="107" t="s">
        <v>621</v>
      </c>
      <c r="AU19" s="107" t="s">
        <v>623</v>
      </c>
      <c r="AV19" s="107" t="s">
        <v>621</v>
      </c>
      <c r="AW19" s="107" t="s">
        <v>623</v>
      </c>
      <c r="AX19" s="107" t="s">
        <v>621</v>
      </c>
      <c r="AY19" s="107" t="s">
        <v>623</v>
      </c>
      <c r="AZ19" s="107" t="s">
        <v>623</v>
      </c>
      <c r="BA19" s="107" t="s">
        <v>621</v>
      </c>
      <c r="BC19" s="107">
        <f t="shared" si="0"/>
        <v>37</v>
      </c>
      <c r="BD19" s="107">
        <f t="shared" si="1"/>
        <v>6</v>
      </c>
      <c r="BE19" s="107">
        <f t="shared" si="2"/>
        <v>0</v>
      </c>
      <c r="BF19" s="107">
        <f t="shared" si="3"/>
        <v>7</v>
      </c>
      <c r="BG19" s="107">
        <f t="shared" si="4"/>
        <v>0</v>
      </c>
      <c r="BH19" s="107">
        <f t="shared" si="5"/>
        <v>43</v>
      </c>
      <c r="BL19" s="13"/>
    </row>
    <row r="20" spans="1:64" x14ac:dyDescent="0.25">
      <c r="A20" s="104">
        <v>117</v>
      </c>
      <c r="B20" s="69" t="s">
        <v>18</v>
      </c>
      <c r="C20" s="69" t="s">
        <v>3</v>
      </c>
      <c r="D20" s="107" t="s">
        <v>621</v>
      </c>
      <c r="E20" s="107" t="s">
        <v>622</v>
      </c>
      <c r="F20" s="107" t="s">
        <v>621</v>
      </c>
      <c r="G20" s="107" t="s">
        <v>621</v>
      </c>
      <c r="H20" s="107" t="s">
        <v>621</v>
      </c>
      <c r="I20" s="107" t="s">
        <v>623</v>
      </c>
      <c r="J20" s="107" t="s">
        <v>621</v>
      </c>
      <c r="K20" s="107" t="s">
        <v>623</v>
      </c>
      <c r="L20" s="107" t="s">
        <v>621</v>
      </c>
      <c r="M20" s="107" t="s">
        <v>621</v>
      </c>
      <c r="N20" s="107" t="s">
        <v>622</v>
      </c>
      <c r="O20" s="107" t="s">
        <v>621</v>
      </c>
      <c r="P20" s="107" t="s">
        <v>622</v>
      </c>
      <c r="Q20" s="107" t="s">
        <v>621</v>
      </c>
      <c r="R20" s="107" t="s">
        <v>622</v>
      </c>
      <c r="S20" s="107" t="s">
        <v>621</v>
      </c>
      <c r="T20" s="107" t="s">
        <v>621</v>
      </c>
      <c r="U20" s="107" t="s">
        <v>621</v>
      </c>
      <c r="V20" s="107" t="s">
        <v>621</v>
      </c>
      <c r="W20" s="107" t="s">
        <v>621</v>
      </c>
      <c r="X20" s="107" t="s">
        <v>621</v>
      </c>
      <c r="Y20" s="107" t="s">
        <v>621</v>
      </c>
      <c r="Z20" s="107" t="s">
        <v>621</v>
      </c>
      <c r="AA20" s="107" t="s">
        <v>622</v>
      </c>
      <c r="AB20" s="107" t="s">
        <v>621</v>
      </c>
      <c r="AC20" s="107" t="s">
        <v>621</v>
      </c>
      <c r="AD20" s="107" t="s">
        <v>621</v>
      </c>
      <c r="AE20" s="107" t="s">
        <v>621</v>
      </c>
      <c r="AF20" s="107" t="s">
        <v>621</v>
      </c>
      <c r="AG20" s="107" t="s">
        <v>622</v>
      </c>
      <c r="AH20" s="107" t="s">
        <v>621</v>
      </c>
      <c r="AI20" s="107" t="s">
        <v>621</v>
      </c>
      <c r="AJ20" s="107" t="s">
        <v>621</v>
      </c>
      <c r="AK20" s="107" t="s">
        <v>621</v>
      </c>
      <c r="AL20" s="107" t="s">
        <v>621</v>
      </c>
      <c r="AM20" s="107" t="s">
        <v>621</v>
      </c>
      <c r="AN20" s="107" t="s">
        <v>622</v>
      </c>
      <c r="AO20" s="107" t="s">
        <v>622</v>
      </c>
      <c r="AP20" s="107" t="s">
        <v>621</v>
      </c>
      <c r="AQ20" s="107" t="s">
        <v>623</v>
      </c>
      <c r="AR20" s="107" t="s">
        <v>621</v>
      </c>
      <c r="AS20" s="107" t="s">
        <v>621</v>
      </c>
      <c r="AT20" s="107" t="s">
        <v>621</v>
      </c>
      <c r="AU20" s="107" t="s">
        <v>621</v>
      </c>
      <c r="AV20" s="107" t="s">
        <v>621</v>
      </c>
      <c r="AW20" s="107" t="s">
        <v>620</v>
      </c>
      <c r="AX20" s="107" t="s">
        <v>620</v>
      </c>
      <c r="AY20" s="107" t="s">
        <v>621</v>
      </c>
      <c r="AZ20" s="107" t="s">
        <v>621</v>
      </c>
      <c r="BA20" s="107" t="s">
        <v>621</v>
      </c>
      <c r="BC20" s="107">
        <f t="shared" si="0"/>
        <v>37</v>
      </c>
      <c r="BD20" s="107">
        <f t="shared" si="1"/>
        <v>8</v>
      </c>
      <c r="BE20" s="107">
        <f t="shared" si="2"/>
        <v>2</v>
      </c>
      <c r="BF20" s="107">
        <f t="shared" si="3"/>
        <v>3</v>
      </c>
      <c r="BG20" s="107">
        <f t="shared" si="4"/>
        <v>0</v>
      </c>
      <c r="BH20" s="107">
        <f t="shared" si="5"/>
        <v>47</v>
      </c>
      <c r="BL20" s="13"/>
    </row>
    <row r="21" spans="1:64" x14ac:dyDescent="0.25">
      <c r="A21" s="104">
        <v>118</v>
      </c>
      <c r="B21" s="69" t="s">
        <v>19</v>
      </c>
      <c r="C21" s="69" t="s">
        <v>3</v>
      </c>
      <c r="D21" s="107" t="s">
        <v>621</v>
      </c>
      <c r="E21" s="107" t="s">
        <v>622</v>
      </c>
      <c r="F21" s="107" t="s">
        <v>621</v>
      </c>
      <c r="G21" s="107" t="s">
        <v>621</v>
      </c>
      <c r="H21" s="107" t="s">
        <v>621</v>
      </c>
      <c r="I21" s="107" t="s">
        <v>623</v>
      </c>
      <c r="J21" s="107" t="s">
        <v>621</v>
      </c>
      <c r="K21" s="107" t="s">
        <v>623</v>
      </c>
      <c r="L21" s="107" t="s">
        <v>622</v>
      </c>
      <c r="M21" s="107" t="s">
        <v>621</v>
      </c>
      <c r="N21" s="107" t="s">
        <v>622</v>
      </c>
      <c r="O21" s="107" t="s">
        <v>621</v>
      </c>
      <c r="P21" s="107" t="s">
        <v>621</v>
      </c>
      <c r="Q21" s="107" t="s">
        <v>621</v>
      </c>
      <c r="R21" s="107" t="s">
        <v>622</v>
      </c>
      <c r="S21" s="107" t="s">
        <v>621</v>
      </c>
      <c r="T21" s="107" t="s">
        <v>621</v>
      </c>
      <c r="U21" s="107" t="s">
        <v>621</v>
      </c>
      <c r="V21" s="107" t="s">
        <v>621</v>
      </c>
      <c r="W21" s="107" t="s">
        <v>621</v>
      </c>
      <c r="X21" s="107" t="s">
        <v>621</v>
      </c>
      <c r="Y21" s="107" t="s">
        <v>621</v>
      </c>
      <c r="Z21" s="107" t="s">
        <v>623</v>
      </c>
      <c r="AA21" s="107" t="s">
        <v>622</v>
      </c>
      <c r="AB21" s="107" t="s">
        <v>621</v>
      </c>
      <c r="AC21" s="107" t="s">
        <v>621</v>
      </c>
      <c r="AD21" s="107" t="s">
        <v>621</v>
      </c>
      <c r="AE21" s="107" t="s">
        <v>621</v>
      </c>
      <c r="AF21" s="107" t="s">
        <v>621</v>
      </c>
      <c r="AG21" s="107" t="s">
        <v>622</v>
      </c>
      <c r="AH21" s="107" t="s">
        <v>621</v>
      </c>
      <c r="AI21" s="107" t="s">
        <v>621</v>
      </c>
      <c r="AJ21" s="107" t="s">
        <v>621</v>
      </c>
      <c r="AK21" s="107" t="s">
        <v>621</v>
      </c>
      <c r="AL21" s="107" t="s">
        <v>621</v>
      </c>
      <c r="AM21" s="107" t="s">
        <v>621</v>
      </c>
      <c r="AN21" s="107" t="s">
        <v>622</v>
      </c>
      <c r="AO21" s="107" t="s">
        <v>622</v>
      </c>
      <c r="AP21" s="107" t="s">
        <v>621</v>
      </c>
      <c r="AQ21" s="107" t="s">
        <v>621</v>
      </c>
      <c r="AR21" s="107" t="s">
        <v>621</v>
      </c>
      <c r="AS21" s="107" t="s">
        <v>621</v>
      </c>
      <c r="AT21" s="107" t="s">
        <v>621</v>
      </c>
      <c r="AU21" s="107" t="s">
        <v>621</v>
      </c>
      <c r="AV21" s="107" t="s">
        <v>621</v>
      </c>
      <c r="AW21" s="107" t="s">
        <v>623</v>
      </c>
      <c r="AX21" s="107" t="s">
        <v>622</v>
      </c>
      <c r="AY21" s="107" t="s">
        <v>621</v>
      </c>
      <c r="AZ21" s="107" t="s">
        <v>621</v>
      </c>
      <c r="BA21" s="107" t="s">
        <v>621</v>
      </c>
      <c r="BC21" s="107">
        <f t="shared" si="0"/>
        <v>37</v>
      </c>
      <c r="BD21" s="107">
        <f t="shared" si="1"/>
        <v>9</v>
      </c>
      <c r="BE21" s="107">
        <f t="shared" si="2"/>
        <v>0</v>
      </c>
      <c r="BF21" s="107">
        <f t="shared" si="3"/>
        <v>4</v>
      </c>
      <c r="BG21" s="107">
        <f t="shared" si="4"/>
        <v>0</v>
      </c>
      <c r="BH21" s="107">
        <f t="shared" si="5"/>
        <v>46</v>
      </c>
      <c r="BL21" s="13"/>
    </row>
    <row r="22" spans="1:64" x14ac:dyDescent="0.25">
      <c r="A22" s="104">
        <v>119</v>
      </c>
      <c r="B22" s="69" t="s">
        <v>20</v>
      </c>
      <c r="C22" s="69" t="s">
        <v>3</v>
      </c>
      <c r="D22" s="107" t="s">
        <v>621</v>
      </c>
      <c r="E22" s="107" t="s">
        <v>621</v>
      </c>
      <c r="F22" s="107" t="s">
        <v>621</v>
      </c>
      <c r="G22" s="107" t="s">
        <v>621</v>
      </c>
      <c r="H22" s="107" t="s">
        <v>621</v>
      </c>
      <c r="I22" s="107" t="s">
        <v>621</v>
      </c>
      <c r="J22" s="107" t="s">
        <v>621</v>
      </c>
      <c r="K22" s="107" t="s">
        <v>621</v>
      </c>
      <c r="L22" s="107" t="s">
        <v>622</v>
      </c>
      <c r="M22" s="107" t="s">
        <v>621</v>
      </c>
      <c r="N22" s="107" t="s">
        <v>622</v>
      </c>
      <c r="O22" s="107" t="s">
        <v>621</v>
      </c>
      <c r="P22" s="107" t="s">
        <v>621</v>
      </c>
      <c r="Q22" s="107" t="s">
        <v>621</v>
      </c>
      <c r="R22" s="107" t="s">
        <v>621</v>
      </c>
      <c r="S22" s="107" t="s">
        <v>621</v>
      </c>
      <c r="T22" s="107" t="s">
        <v>621</v>
      </c>
      <c r="U22" s="107" t="s">
        <v>621</v>
      </c>
      <c r="V22" s="107" t="s">
        <v>621</v>
      </c>
      <c r="W22" s="107" t="s">
        <v>621</v>
      </c>
      <c r="X22" s="107" t="s">
        <v>621</v>
      </c>
      <c r="Y22" s="107" t="s">
        <v>621</v>
      </c>
      <c r="Z22" s="107" t="s">
        <v>621</v>
      </c>
      <c r="AA22" s="107" t="s">
        <v>622</v>
      </c>
      <c r="AB22" s="107" t="s">
        <v>621</v>
      </c>
      <c r="AC22" s="107" t="s">
        <v>621</v>
      </c>
      <c r="AD22" s="107" t="s">
        <v>621</v>
      </c>
      <c r="AE22" s="107" t="s">
        <v>623</v>
      </c>
      <c r="AF22" s="107" t="s">
        <v>621</v>
      </c>
      <c r="AG22" s="107" t="s">
        <v>622</v>
      </c>
      <c r="AH22" s="107" t="s">
        <v>621</v>
      </c>
      <c r="AI22" s="107" t="s">
        <v>621</v>
      </c>
      <c r="AJ22" s="107" t="s">
        <v>621</v>
      </c>
      <c r="AK22" s="107" t="s">
        <v>621</v>
      </c>
      <c r="AL22" s="107" t="s">
        <v>623</v>
      </c>
      <c r="AM22" s="107" t="s">
        <v>621</v>
      </c>
      <c r="AN22" s="107" t="s">
        <v>621</v>
      </c>
      <c r="AO22" s="107" t="s">
        <v>622</v>
      </c>
      <c r="AP22" s="107" t="s">
        <v>621</v>
      </c>
      <c r="AQ22" s="107" t="s">
        <v>621</v>
      </c>
      <c r="AR22" s="107" t="s">
        <v>621</v>
      </c>
      <c r="AS22" s="107" t="s">
        <v>621</v>
      </c>
      <c r="AT22" s="107" t="s">
        <v>621</v>
      </c>
      <c r="AU22" s="107" t="s">
        <v>621</v>
      </c>
      <c r="AV22" s="107" t="s">
        <v>621</v>
      </c>
      <c r="AW22" s="107" t="s">
        <v>623</v>
      </c>
      <c r="AX22" s="107" t="s">
        <v>621</v>
      </c>
      <c r="AY22" s="107" t="s">
        <v>621</v>
      </c>
      <c r="AZ22" s="107" t="s">
        <v>621</v>
      </c>
      <c r="BA22" s="107" t="s">
        <v>621</v>
      </c>
      <c r="BC22" s="107">
        <f t="shared" si="0"/>
        <v>42</v>
      </c>
      <c r="BD22" s="107">
        <f t="shared" si="1"/>
        <v>5</v>
      </c>
      <c r="BE22" s="107">
        <f t="shared" si="2"/>
        <v>0</v>
      </c>
      <c r="BF22" s="107">
        <f t="shared" si="3"/>
        <v>3</v>
      </c>
      <c r="BG22" s="107">
        <f t="shared" si="4"/>
        <v>0</v>
      </c>
      <c r="BH22" s="107">
        <f t="shared" si="5"/>
        <v>47</v>
      </c>
      <c r="BL22" s="13"/>
    </row>
    <row r="23" spans="1:64" x14ac:dyDescent="0.25">
      <c r="A23" s="104">
        <v>120</v>
      </c>
      <c r="B23" s="69" t="s">
        <v>21</v>
      </c>
      <c r="C23" s="69" t="s">
        <v>3</v>
      </c>
      <c r="D23" s="107" t="s">
        <v>621</v>
      </c>
      <c r="E23" s="107" t="s">
        <v>622</v>
      </c>
      <c r="F23" s="107" t="s">
        <v>623</v>
      </c>
      <c r="G23" s="107" t="s">
        <v>621</v>
      </c>
      <c r="H23" s="107" t="s">
        <v>621</v>
      </c>
      <c r="I23" s="107" t="s">
        <v>621</v>
      </c>
      <c r="J23" s="107" t="s">
        <v>622</v>
      </c>
      <c r="K23" s="107" t="s">
        <v>623</v>
      </c>
      <c r="L23" s="107" t="s">
        <v>621</v>
      </c>
      <c r="M23" s="107" t="s">
        <v>621</v>
      </c>
      <c r="N23" s="107" t="s">
        <v>622</v>
      </c>
      <c r="O23" s="107" t="s">
        <v>623</v>
      </c>
      <c r="P23" s="107" t="s">
        <v>622</v>
      </c>
      <c r="Q23" s="107" t="s">
        <v>623</v>
      </c>
      <c r="R23" s="107" t="s">
        <v>621</v>
      </c>
      <c r="S23" s="107" t="s">
        <v>621</v>
      </c>
      <c r="T23" s="107" t="s">
        <v>621</v>
      </c>
      <c r="U23" s="107" t="s">
        <v>621</v>
      </c>
      <c r="V23" s="107" t="s">
        <v>621</v>
      </c>
      <c r="W23" s="107" t="s">
        <v>621</v>
      </c>
      <c r="X23" s="107" t="s">
        <v>621</v>
      </c>
      <c r="Y23" s="107" t="s">
        <v>621</v>
      </c>
      <c r="Z23" s="107" t="s">
        <v>623</v>
      </c>
      <c r="AA23" s="107" t="s">
        <v>622</v>
      </c>
      <c r="AB23" s="107" t="s">
        <v>621</v>
      </c>
      <c r="AC23" s="107" t="s">
        <v>621</v>
      </c>
      <c r="AD23" s="107" t="s">
        <v>621</v>
      </c>
      <c r="AE23" s="107" t="s">
        <v>623</v>
      </c>
      <c r="AF23" s="107" t="s">
        <v>621</v>
      </c>
      <c r="AG23" s="107" t="s">
        <v>621</v>
      </c>
      <c r="AH23" s="107" t="s">
        <v>621</v>
      </c>
      <c r="AI23" s="107" t="s">
        <v>621</v>
      </c>
      <c r="AJ23" s="107" t="s">
        <v>621</v>
      </c>
      <c r="AK23" s="107" t="s">
        <v>621</v>
      </c>
      <c r="AL23" s="107" t="s">
        <v>621</v>
      </c>
      <c r="AM23" s="107" t="s">
        <v>621</v>
      </c>
      <c r="AN23" s="107" t="s">
        <v>622</v>
      </c>
      <c r="AO23" s="107" t="s">
        <v>622</v>
      </c>
      <c r="AP23" s="107" t="s">
        <v>622</v>
      </c>
      <c r="AQ23" s="107" t="s">
        <v>621</v>
      </c>
      <c r="AR23" s="107" t="s">
        <v>622</v>
      </c>
      <c r="AS23" s="107" t="s">
        <v>621</v>
      </c>
      <c r="AT23" s="107" t="s">
        <v>621</v>
      </c>
      <c r="AU23" s="107" t="s">
        <v>621</v>
      </c>
      <c r="AV23" s="107" t="s">
        <v>621</v>
      </c>
      <c r="AW23" s="107" t="s">
        <v>621</v>
      </c>
      <c r="AX23" s="107" t="s">
        <v>621</v>
      </c>
      <c r="AY23" s="107" t="s">
        <v>621</v>
      </c>
      <c r="AZ23" s="107" t="s">
        <v>622</v>
      </c>
      <c r="BA23" s="107" t="s">
        <v>623</v>
      </c>
      <c r="BC23" s="107">
        <f t="shared" si="0"/>
        <v>33</v>
      </c>
      <c r="BD23" s="107">
        <f t="shared" si="1"/>
        <v>10</v>
      </c>
      <c r="BE23" s="107">
        <f t="shared" si="2"/>
        <v>0</v>
      </c>
      <c r="BF23" s="107">
        <f t="shared" si="3"/>
        <v>7</v>
      </c>
      <c r="BG23" s="107">
        <f t="shared" si="4"/>
        <v>0</v>
      </c>
      <c r="BH23" s="107">
        <f t="shared" si="5"/>
        <v>43</v>
      </c>
      <c r="BL23" s="13"/>
    </row>
    <row r="24" spans="1:64" x14ac:dyDescent="0.25">
      <c r="A24" s="104">
        <v>121</v>
      </c>
      <c r="B24" s="69" t="s">
        <v>22</v>
      </c>
      <c r="C24" s="69" t="s">
        <v>3</v>
      </c>
      <c r="D24" s="107" t="s">
        <v>621</v>
      </c>
      <c r="E24" s="107" t="s">
        <v>622</v>
      </c>
      <c r="F24" s="107" t="s">
        <v>621</v>
      </c>
      <c r="G24" s="107" t="s">
        <v>621</v>
      </c>
      <c r="H24" s="107" t="s">
        <v>621</v>
      </c>
      <c r="I24" s="107" t="s">
        <v>621</v>
      </c>
      <c r="J24" s="107" t="s">
        <v>621</v>
      </c>
      <c r="K24" s="107" t="s">
        <v>621</v>
      </c>
      <c r="L24" s="107" t="s">
        <v>622</v>
      </c>
      <c r="M24" s="107" t="s">
        <v>621</v>
      </c>
      <c r="N24" s="107" t="s">
        <v>622</v>
      </c>
      <c r="O24" s="107" t="s">
        <v>621</v>
      </c>
      <c r="P24" s="107" t="s">
        <v>622</v>
      </c>
      <c r="Q24" s="107" t="s">
        <v>621</v>
      </c>
      <c r="R24" s="107" t="s">
        <v>622</v>
      </c>
      <c r="S24" s="107" t="s">
        <v>621</v>
      </c>
      <c r="T24" s="107" t="s">
        <v>621</v>
      </c>
      <c r="U24" s="107" t="s">
        <v>621</v>
      </c>
      <c r="V24" s="107" t="s">
        <v>621</v>
      </c>
      <c r="W24" s="107" t="s">
        <v>621</v>
      </c>
      <c r="X24" s="107" t="s">
        <v>621</v>
      </c>
      <c r="Y24" s="107" t="s">
        <v>621</v>
      </c>
      <c r="Z24" s="107" t="s">
        <v>623</v>
      </c>
      <c r="AA24" s="107" t="s">
        <v>622</v>
      </c>
      <c r="AB24" s="107" t="s">
        <v>621</v>
      </c>
      <c r="AC24" s="107" t="s">
        <v>621</v>
      </c>
      <c r="AD24" s="107" t="s">
        <v>621</v>
      </c>
      <c r="AE24" s="107" t="s">
        <v>621</v>
      </c>
      <c r="AF24" s="107" t="s">
        <v>621</v>
      </c>
      <c r="AG24" s="107" t="s">
        <v>622</v>
      </c>
      <c r="AH24" s="107" t="s">
        <v>621</v>
      </c>
      <c r="AI24" s="107" t="s">
        <v>621</v>
      </c>
      <c r="AJ24" s="107" t="s">
        <v>621</v>
      </c>
      <c r="AK24" s="107" t="s">
        <v>621</v>
      </c>
      <c r="AL24" s="107" t="s">
        <v>621</v>
      </c>
      <c r="AM24" s="107" t="s">
        <v>621</v>
      </c>
      <c r="AN24" s="107" t="s">
        <v>621</v>
      </c>
      <c r="AO24" s="107" t="s">
        <v>622</v>
      </c>
      <c r="AP24" s="107" t="s">
        <v>621</v>
      </c>
      <c r="AQ24" s="107" t="s">
        <v>621</v>
      </c>
      <c r="AR24" s="107" t="s">
        <v>621</v>
      </c>
      <c r="AS24" s="107" t="s">
        <v>621</v>
      </c>
      <c r="AT24" s="107" t="s">
        <v>621</v>
      </c>
      <c r="AU24" s="107" t="s">
        <v>623</v>
      </c>
      <c r="AV24" s="107" t="s">
        <v>621</v>
      </c>
      <c r="AW24" s="107" t="s">
        <v>623</v>
      </c>
      <c r="AX24" s="107" t="s">
        <v>622</v>
      </c>
      <c r="AY24" s="107" t="s">
        <v>621</v>
      </c>
      <c r="AZ24" s="107" t="s">
        <v>621</v>
      </c>
      <c r="BA24" s="107" t="s">
        <v>621</v>
      </c>
      <c r="BC24" s="107">
        <f t="shared" si="0"/>
        <v>38</v>
      </c>
      <c r="BD24" s="107">
        <f t="shared" si="1"/>
        <v>9</v>
      </c>
      <c r="BE24" s="107">
        <f t="shared" si="2"/>
        <v>0</v>
      </c>
      <c r="BF24" s="107">
        <f t="shared" si="3"/>
        <v>3</v>
      </c>
      <c r="BG24" s="107">
        <f t="shared" si="4"/>
        <v>0</v>
      </c>
      <c r="BH24" s="107">
        <f t="shared" si="5"/>
        <v>47</v>
      </c>
      <c r="BL24" s="13"/>
    </row>
    <row r="25" spans="1:64" x14ac:dyDescent="0.25">
      <c r="A25" s="104">
        <v>122</v>
      </c>
      <c r="B25" s="69" t="s">
        <v>23</v>
      </c>
      <c r="C25" s="69" t="s">
        <v>3</v>
      </c>
      <c r="D25" s="107" t="s">
        <v>621</v>
      </c>
      <c r="E25" s="107" t="s">
        <v>621</v>
      </c>
      <c r="F25" s="107" t="s">
        <v>621</v>
      </c>
      <c r="G25" s="107" t="s">
        <v>621</v>
      </c>
      <c r="H25" s="107" t="s">
        <v>621</v>
      </c>
      <c r="I25" s="107" t="s">
        <v>621</v>
      </c>
      <c r="J25" s="107" t="s">
        <v>623</v>
      </c>
      <c r="K25" s="107" t="s">
        <v>621</v>
      </c>
      <c r="L25" s="107" t="s">
        <v>621</v>
      </c>
      <c r="M25" s="107" t="s">
        <v>621</v>
      </c>
      <c r="N25" s="107" t="s">
        <v>622</v>
      </c>
      <c r="O25" s="107" t="s">
        <v>621</v>
      </c>
      <c r="P25" s="107" t="s">
        <v>621</v>
      </c>
      <c r="Q25" s="107" t="s">
        <v>621</v>
      </c>
      <c r="R25" s="107" t="s">
        <v>622</v>
      </c>
      <c r="S25" s="107" t="s">
        <v>621</v>
      </c>
      <c r="T25" s="107" t="s">
        <v>621</v>
      </c>
      <c r="U25" s="107" t="s">
        <v>621</v>
      </c>
      <c r="V25" s="107" t="s">
        <v>621</v>
      </c>
      <c r="W25" s="107" t="s">
        <v>621</v>
      </c>
      <c r="X25" s="107" t="s">
        <v>621</v>
      </c>
      <c r="Y25" s="107" t="s">
        <v>621</v>
      </c>
      <c r="Z25" s="107" t="s">
        <v>621</v>
      </c>
      <c r="AA25" s="107" t="s">
        <v>622</v>
      </c>
      <c r="AB25" s="107" t="s">
        <v>621</v>
      </c>
      <c r="AC25" s="107" t="s">
        <v>621</v>
      </c>
      <c r="AD25" s="107" t="s">
        <v>621</v>
      </c>
      <c r="AE25" s="107" t="s">
        <v>621</v>
      </c>
      <c r="AF25" s="107" t="s">
        <v>621</v>
      </c>
      <c r="AG25" s="107" t="s">
        <v>622</v>
      </c>
      <c r="AH25" s="107" t="s">
        <v>621</v>
      </c>
      <c r="AI25" s="107" t="s">
        <v>621</v>
      </c>
      <c r="AJ25" s="107" t="s">
        <v>621</v>
      </c>
      <c r="AK25" s="107" t="s">
        <v>621</v>
      </c>
      <c r="AL25" s="107" t="s">
        <v>621</v>
      </c>
      <c r="AM25" s="107" t="s">
        <v>621</v>
      </c>
      <c r="AN25" s="107" t="s">
        <v>621</v>
      </c>
      <c r="AO25" s="107" t="s">
        <v>621</v>
      </c>
      <c r="AP25" s="107" t="s">
        <v>621</v>
      </c>
      <c r="AQ25" s="107" t="s">
        <v>621</v>
      </c>
      <c r="AR25" s="107" t="s">
        <v>621</v>
      </c>
      <c r="AS25" s="107" t="s">
        <v>621</v>
      </c>
      <c r="AT25" s="107" t="s">
        <v>621</v>
      </c>
      <c r="AU25" s="107" t="s">
        <v>621</v>
      </c>
      <c r="AV25" s="107" t="s">
        <v>621</v>
      </c>
      <c r="AW25" s="107" t="s">
        <v>621</v>
      </c>
      <c r="AX25" s="107" t="s">
        <v>621</v>
      </c>
      <c r="AY25" s="107" t="s">
        <v>623</v>
      </c>
      <c r="AZ25" s="107" t="s">
        <v>623</v>
      </c>
      <c r="BA25" s="107" t="s">
        <v>621</v>
      </c>
      <c r="BC25" s="107">
        <f t="shared" si="0"/>
        <v>43</v>
      </c>
      <c r="BD25" s="107">
        <f t="shared" si="1"/>
        <v>4</v>
      </c>
      <c r="BE25" s="107">
        <f t="shared" si="2"/>
        <v>0</v>
      </c>
      <c r="BF25" s="107">
        <f t="shared" si="3"/>
        <v>3</v>
      </c>
      <c r="BG25" s="107">
        <f t="shared" si="4"/>
        <v>0</v>
      </c>
      <c r="BH25" s="107">
        <f t="shared" si="5"/>
        <v>47</v>
      </c>
      <c r="BL25" s="13"/>
    </row>
    <row r="26" spans="1:64" x14ac:dyDescent="0.25">
      <c r="A26" s="104">
        <v>123</v>
      </c>
      <c r="B26" s="69" t="s">
        <v>24</v>
      </c>
      <c r="C26" s="69" t="s">
        <v>3</v>
      </c>
      <c r="D26" s="107" t="s">
        <v>621</v>
      </c>
      <c r="E26" s="107" t="s">
        <v>621</v>
      </c>
      <c r="F26" s="107" t="s">
        <v>621</v>
      </c>
      <c r="G26" s="107" t="s">
        <v>621</v>
      </c>
      <c r="H26" s="107" t="s">
        <v>623</v>
      </c>
      <c r="I26" s="107" t="s">
        <v>621</v>
      </c>
      <c r="J26" s="107" t="s">
        <v>622</v>
      </c>
      <c r="K26" s="107" t="s">
        <v>623</v>
      </c>
      <c r="L26" s="107" t="s">
        <v>622</v>
      </c>
      <c r="M26" s="107" t="s">
        <v>621</v>
      </c>
      <c r="N26" s="107" t="s">
        <v>621</v>
      </c>
      <c r="O26" s="107" t="s">
        <v>621</v>
      </c>
      <c r="P26" s="107" t="s">
        <v>622</v>
      </c>
      <c r="Q26" s="107" t="s">
        <v>623</v>
      </c>
      <c r="R26" s="107" t="s">
        <v>621</v>
      </c>
      <c r="S26" s="107" t="s">
        <v>621</v>
      </c>
      <c r="T26" s="107" t="s">
        <v>621</v>
      </c>
      <c r="U26" s="107" t="s">
        <v>623</v>
      </c>
      <c r="V26" s="107" t="s">
        <v>621</v>
      </c>
      <c r="W26" s="107" t="s">
        <v>621</v>
      </c>
      <c r="X26" s="107" t="s">
        <v>621</v>
      </c>
      <c r="Y26" s="107" t="s">
        <v>621</v>
      </c>
      <c r="Z26" s="107" t="s">
        <v>623</v>
      </c>
      <c r="AA26" s="107" t="s">
        <v>622</v>
      </c>
      <c r="AB26" s="107" t="s">
        <v>621</v>
      </c>
      <c r="AC26" s="107" t="s">
        <v>621</v>
      </c>
      <c r="AD26" s="107" t="s">
        <v>621</v>
      </c>
      <c r="AE26" s="107" t="s">
        <v>621</v>
      </c>
      <c r="AF26" s="107" t="s">
        <v>621</v>
      </c>
      <c r="AG26" s="107" t="s">
        <v>622</v>
      </c>
      <c r="AH26" s="107" t="s">
        <v>621</v>
      </c>
      <c r="AI26" s="107" t="s">
        <v>621</v>
      </c>
      <c r="AJ26" s="107" t="s">
        <v>621</v>
      </c>
      <c r="AK26" s="107" t="s">
        <v>621</v>
      </c>
      <c r="AL26" s="107" t="s">
        <v>621</v>
      </c>
      <c r="AM26" s="107" t="s">
        <v>621</v>
      </c>
      <c r="AN26" s="107" t="s">
        <v>622</v>
      </c>
      <c r="AO26" s="107" t="s">
        <v>622</v>
      </c>
      <c r="AP26" s="107" t="s">
        <v>622</v>
      </c>
      <c r="AQ26" s="107" t="s">
        <v>621</v>
      </c>
      <c r="AR26" s="107" t="s">
        <v>622</v>
      </c>
      <c r="AS26" s="107" t="s">
        <v>621</v>
      </c>
      <c r="AT26" s="107" t="s">
        <v>621</v>
      </c>
      <c r="AU26" s="107" t="s">
        <v>621</v>
      </c>
      <c r="AV26" s="107" t="s">
        <v>621</v>
      </c>
      <c r="AW26" s="107" t="s">
        <v>623</v>
      </c>
      <c r="AX26" s="107" t="s">
        <v>621</v>
      </c>
      <c r="AY26" s="107" t="s">
        <v>621</v>
      </c>
      <c r="AZ26" s="107" t="s">
        <v>622</v>
      </c>
      <c r="BA26" s="107" t="s">
        <v>621</v>
      </c>
      <c r="BC26" s="107">
        <f t="shared" si="0"/>
        <v>34</v>
      </c>
      <c r="BD26" s="107">
        <f t="shared" si="1"/>
        <v>10</v>
      </c>
      <c r="BE26" s="107">
        <f t="shared" si="2"/>
        <v>0</v>
      </c>
      <c r="BF26" s="107">
        <f t="shared" si="3"/>
        <v>6</v>
      </c>
      <c r="BG26" s="107">
        <f t="shared" si="4"/>
        <v>0</v>
      </c>
      <c r="BH26" s="107">
        <f t="shared" si="5"/>
        <v>44</v>
      </c>
      <c r="BL26" s="13"/>
    </row>
    <row r="27" spans="1:64" x14ac:dyDescent="0.25">
      <c r="A27" s="104">
        <v>201</v>
      </c>
      <c r="B27" s="69" t="s">
        <v>25</v>
      </c>
      <c r="C27" s="69" t="s">
        <v>26</v>
      </c>
      <c r="D27" s="107" t="s">
        <v>621</v>
      </c>
      <c r="E27" s="107" t="s">
        <v>622</v>
      </c>
      <c r="F27" s="107" t="s">
        <v>621</v>
      </c>
      <c r="G27" s="107" t="s">
        <v>623</v>
      </c>
      <c r="H27" s="107" t="s">
        <v>621</v>
      </c>
      <c r="I27" s="107" t="s">
        <v>621</v>
      </c>
      <c r="J27" s="107" t="s">
        <v>621</v>
      </c>
      <c r="K27" s="107" t="s">
        <v>621</v>
      </c>
      <c r="L27" s="107" t="s">
        <v>622</v>
      </c>
      <c r="M27" s="107" t="s">
        <v>621</v>
      </c>
      <c r="N27" s="107" t="s">
        <v>622</v>
      </c>
      <c r="O27" s="107" t="s">
        <v>621</v>
      </c>
      <c r="P27" s="107" t="s">
        <v>622</v>
      </c>
      <c r="Q27" s="107" t="s">
        <v>621</v>
      </c>
      <c r="R27" s="107" t="s">
        <v>621</v>
      </c>
      <c r="S27" s="107" t="s">
        <v>621</v>
      </c>
      <c r="T27" s="107" t="s">
        <v>621</v>
      </c>
      <c r="U27" s="107" t="s">
        <v>621</v>
      </c>
      <c r="V27" s="107" t="s">
        <v>621</v>
      </c>
      <c r="W27" s="107" t="s">
        <v>621</v>
      </c>
      <c r="X27" s="107" t="s">
        <v>621</v>
      </c>
      <c r="Y27" s="107" t="s">
        <v>621</v>
      </c>
      <c r="Z27" s="107" t="s">
        <v>621</v>
      </c>
      <c r="AA27" s="107" t="s">
        <v>622</v>
      </c>
      <c r="AB27" s="107" t="s">
        <v>621</v>
      </c>
      <c r="AC27" s="107" t="s">
        <v>621</v>
      </c>
      <c r="AD27" s="107" t="s">
        <v>621</v>
      </c>
      <c r="AE27" s="107" t="s">
        <v>621</v>
      </c>
      <c r="AF27" s="107" t="s">
        <v>621</v>
      </c>
      <c r="AG27" s="107" t="s">
        <v>621</v>
      </c>
      <c r="AH27" s="107" t="s">
        <v>621</v>
      </c>
      <c r="AI27" s="107" t="s">
        <v>621</v>
      </c>
      <c r="AJ27" s="107" t="s">
        <v>621</v>
      </c>
      <c r="AK27" s="107" t="s">
        <v>621</v>
      </c>
      <c r="AL27" s="107" t="s">
        <v>621</v>
      </c>
      <c r="AM27" s="107" t="s">
        <v>621</v>
      </c>
      <c r="AN27" s="107" t="s">
        <v>622</v>
      </c>
      <c r="AO27" s="107" t="s">
        <v>622</v>
      </c>
      <c r="AP27" s="107" t="s">
        <v>621</v>
      </c>
      <c r="AQ27" s="107" t="s">
        <v>621</v>
      </c>
      <c r="AR27" s="107" t="s">
        <v>621</v>
      </c>
      <c r="AS27" s="107" t="s">
        <v>621</v>
      </c>
      <c r="AT27" s="107" t="s">
        <v>621</v>
      </c>
      <c r="AU27" s="107" t="s">
        <v>621</v>
      </c>
      <c r="AV27" s="107" t="s">
        <v>621</v>
      </c>
      <c r="AW27" s="107" t="s">
        <v>623</v>
      </c>
      <c r="AX27" s="107" t="s">
        <v>622</v>
      </c>
      <c r="AY27" s="107" t="s">
        <v>621</v>
      </c>
      <c r="AZ27" s="107" t="s">
        <v>621</v>
      </c>
      <c r="BA27" s="107" t="s">
        <v>621</v>
      </c>
      <c r="BC27" s="107">
        <f t="shared" si="0"/>
        <v>40</v>
      </c>
      <c r="BD27" s="107">
        <f t="shared" si="1"/>
        <v>8</v>
      </c>
      <c r="BE27" s="107">
        <f t="shared" si="2"/>
        <v>0</v>
      </c>
      <c r="BF27" s="107">
        <f t="shared" si="3"/>
        <v>2</v>
      </c>
      <c r="BG27" s="107">
        <f t="shared" si="4"/>
        <v>0</v>
      </c>
      <c r="BH27" s="107">
        <f t="shared" si="5"/>
        <v>48</v>
      </c>
      <c r="BL27" s="13"/>
    </row>
    <row r="28" spans="1:64" x14ac:dyDescent="0.25">
      <c r="A28" s="104">
        <v>202</v>
      </c>
      <c r="B28" s="69" t="s">
        <v>27</v>
      </c>
      <c r="C28" s="69" t="s">
        <v>26</v>
      </c>
      <c r="D28" s="107" t="s">
        <v>621</v>
      </c>
      <c r="E28" s="107" t="s">
        <v>621</v>
      </c>
      <c r="F28" s="107" t="s">
        <v>623</v>
      </c>
      <c r="G28" s="107" t="s">
        <v>621</v>
      </c>
      <c r="H28" s="107" t="s">
        <v>621</v>
      </c>
      <c r="I28" s="107" t="s">
        <v>623</v>
      </c>
      <c r="J28" s="107" t="s">
        <v>621</v>
      </c>
      <c r="K28" s="107" t="s">
        <v>622</v>
      </c>
      <c r="L28" s="107" t="s">
        <v>622</v>
      </c>
      <c r="M28" s="107" t="s">
        <v>621</v>
      </c>
      <c r="N28" s="107" t="s">
        <v>622</v>
      </c>
      <c r="O28" s="107" t="s">
        <v>621</v>
      </c>
      <c r="P28" s="107" t="s">
        <v>622</v>
      </c>
      <c r="Q28" s="107" t="s">
        <v>621</v>
      </c>
      <c r="R28" s="107" t="s">
        <v>623</v>
      </c>
      <c r="S28" s="107" t="s">
        <v>621</v>
      </c>
      <c r="T28" s="107" t="s">
        <v>621</v>
      </c>
      <c r="U28" s="107" t="s">
        <v>621</v>
      </c>
      <c r="V28" s="107" t="s">
        <v>621</v>
      </c>
      <c r="W28" s="107" t="s">
        <v>621</v>
      </c>
      <c r="X28" s="107" t="s">
        <v>621</v>
      </c>
      <c r="Y28" s="107" t="s">
        <v>621</v>
      </c>
      <c r="Z28" s="107" t="s">
        <v>621</v>
      </c>
      <c r="AA28" s="107" t="s">
        <v>622</v>
      </c>
      <c r="AB28" s="107" t="s">
        <v>621</v>
      </c>
      <c r="AC28" s="107" t="s">
        <v>621</v>
      </c>
      <c r="AD28" s="107" t="s">
        <v>621</v>
      </c>
      <c r="AE28" s="107" t="s">
        <v>623</v>
      </c>
      <c r="AF28" s="107" t="s">
        <v>621</v>
      </c>
      <c r="AG28" s="107" t="s">
        <v>622</v>
      </c>
      <c r="AH28" s="107" t="s">
        <v>621</v>
      </c>
      <c r="AI28" s="107" t="s">
        <v>621</v>
      </c>
      <c r="AJ28" s="107" t="s">
        <v>621</v>
      </c>
      <c r="AK28" s="107" t="s">
        <v>621</v>
      </c>
      <c r="AL28" s="107" t="s">
        <v>621</v>
      </c>
      <c r="AM28" s="107" t="s">
        <v>621</v>
      </c>
      <c r="AN28" s="107" t="s">
        <v>622</v>
      </c>
      <c r="AO28" s="107" t="s">
        <v>622</v>
      </c>
      <c r="AP28" s="107" t="s">
        <v>621</v>
      </c>
      <c r="AQ28" s="107" t="s">
        <v>621</v>
      </c>
      <c r="AR28" s="107" t="s">
        <v>621</v>
      </c>
      <c r="AS28" s="107" t="s">
        <v>621</v>
      </c>
      <c r="AT28" s="107" t="s">
        <v>621</v>
      </c>
      <c r="AU28" s="107" t="s">
        <v>623</v>
      </c>
      <c r="AV28" s="107" t="s">
        <v>621</v>
      </c>
      <c r="AW28" s="107" t="s">
        <v>621</v>
      </c>
      <c r="AX28" s="107" t="s">
        <v>622</v>
      </c>
      <c r="AY28" s="107" t="s">
        <v>623</v>
      </c>
      <c r="AZ28" s="107" t="s">
        <v>623</v>
      </c>
      <c r="BA28" s="107" t="s">
        <v>621</v>
      </c>
      <c r="BC28" s="107">
        <f t="shared" si="0"/>
        <v>34</v>
      </c>
      <c r="BD28" s="107">
        <f t="shared" si="1"/>
        <v>9</v>
      </c>
      <c r="BE28" s="107">
        <f t="shared" si="2"/>
        <v>0</v>
      </c>
      <c r="BF28" s="107">
        <f t="shared" si="3"/>
        <v>7</v>
      </c>
      <c r="BG28" s="107">
        <f t="shared" si="4"/>
        <v>0</v>
      </c>
      <c r="BH28" s="107">
        <f t="shared" si="5"/>
        <v>43</v>
      </c>
      <c r="BL28" s="13"/>
    </row>
    <row r="29" spans="1:64" x14ac:dyDescent="0.25">
      <c r="A29" s="104">
        <v>203</v>
      </c>
      <c r="B29" s="69" t="s">
        <v>28</v>
      </c>
      <c r="C29" s="69" t="s">
        <v>26</v>
      </c>
      <c r="D29" s="107" t="s">
        <v>621</v>
      </c>
      <c r="E29" s="107" t="s">
        <v>622</v>
      </c>
      <c r="F29" s="107" t="s">
        <v>621</v>
      </c>
      <c r="G29" s="107" t="s">
        <v>621</v>
      </c>
      <c r="H29" s="107" t="s">
        <v>621</v>
      </c>
      <c r="I29" s="107" t="s">
        <v>621</v>
      </c>
      <c r="J29" s="107" t="s">
        <v>621</v>
      </c>
      <c r="K29" s="107" t="s">
        <v>622</v>
      </c>
      <c r="L29" s="107" t="s">
        <v>622</v>
      </c>
      <c r="M29" s="107" t="s">
        <v>621</v>
      </c>
      <c r="N29" s="107" t="s">
        <v>622</v>
      </c>
      <c r="O29" s="107" t="s">
        <v>621</v>
      </c>
      <c r="P29" s="107" t="s">
        <v>621</v>
      </c>
      <c r="Q29" s="107" t="s">
        <v>621</v>
      </c>
      <c r="R29" s="107" t="s">
        <v>623</v>
      </c>
      <c r="S29" s="107" t="s">
        <v>621</v>
      </c>
      <c r="T29" s="107" t="s">
        <v>621</v>
      </c>
      <c r="U29" s="107" t="s">
        <v>623</v>
      </c>
      <c r="V29" s="107" t="s">
        <v>621</v>
      </c>
      <c r="W29" s="107" t="s">
        <v>621</v>
      </c>
      <c r="X29" s="107" t="s">
        <v>621</v>
      </c>
      <c r="Y29" s="107" t="s">
        <v>621</v>
      </c>
      <c r="Z29" s="107" t="s">
        <v>623</v>
      </c>
      <c r="AA29" s="107" t="s">
        <v>622</v>
      </c>
      <c r="AB29" s="107" t="s">
        <v>621</v>
      </c>
      <c r="AC29" s="107" t="s">
        <v>621</v>
      </c>
      <c r="AD29" s="107" t="s">
        <v>621</v>
      </c>
      <c r="AE29" s="107" t="s">
        <v>623</v>
      </c>
      <c r="AF29" s="107" t="s">
        <v>621</v>
      </c>
      <c r="AG29" s="107" t="s">
        <v>622</v>
      </c>
      <c r="AH29" s="107" t="s">
        <v>621</v>
      </c>
      <c r="AI29" s="107" t="s">
        <v>621</v>
      </c>
      <c r="AJ29" s="107" t="s">
        <v>623</v>
      </c>
      <c r="AK29" s="107" t="s">
        <v>623</v>
      </c>
      <c r="AL29" s="107" t="s">
        <v>621</v>
      </c>
      <c r="AM29" s="107" t="s">
        <v>621</v>
      </c>
      <c r="AN29" s="107" t="s">
        <v>622</v>
      </c>
      <c r="AO29" s="107" t="s">
        <v>622</v>
      </c>
      <c r="AP29" s="107" t="s">
        <v>621</v>
      </c>
      <c r="AQ29" s="107" t="s">
        <v>621</v>
      </c>
      <c r="AR29" s="107" t="s">
        <v>621</v>
      </c>
      <c r="AS29" s="107" t="s">
        <v>621</v>
      </c>
      <c r="AT29" s="107" t="s">
        <v>621</v>
      </c>
      <c r="AU29" s="107" t="s">
        <v>623</v>
      </c>
      <c r="AV29" s="107" t="s">
        <v>621</v>
      </c>
      <c r="AW29" s="107" t="s">
        <v>620</v>
      </c>
      <c r="AX29" s="107" t="s">
        <v>620</v>
      </c>
      <c r="AY29" s="107" t="s">
        <v>623</v>
      </c>
      <c r="AZ29" s="107" t="s">
        <v>620</v>
      </c>
      <c r="BA29" s="107" t="s">
        <v>621</v>
      </c>
      <c r="BC29" s="107">
        <f t="shared" si="0"/>
        <v>31</v>
      </c>
      <c r="BD29" s="107">
        <f t="shared" si="1"/>
        <v>8</v>
      </c>
      <c r="BE29" s="107">
        <f t="shared" si="2"/>
        <v>3</v>
      </c>
      <c r="BF29" s="107">
        <f t="shared" si="3"/>
        <v>8</v>
      </c>
      <c r="BG29" s="107">
        <f t="shared" si="4"/>
        <v>0</v>
      </c>
      <c r="BH29" s="107">
        <f t="shared" si="5"/>
        <v>42</v>
      </c>
      <c r="BL29" s="13"/>
    </row>
    <row r="30" spans="1:64" x14ac:dyDescent="0.25">
      <c r="A30" s="104">
        <v>204</v>
      </c>
      <c r="B30" s="69" t="s">
        <v>29</v>
      </c>
      <c r="C30" s="69" t="s">
        <v>26</v>
      </c>
      <c r="D30" s="107" t="s">
        <v>621</v>
      </c>
      <c r="E30" s="107" t="s">
        <v>621</v>
      </c>
      <c r="F30" s="107" t="s">
        <v>621</v>
      </c>
      <c r="G30" s="107" t="s">
        <v>621</v>
      </c>
      <c r="H30" s="107" t="s">
        <v>621</v>
      </c>
      <c r="I30" s="107" t="s">
        <v>621</v>
      </c>
      <c r="J30" s="107" t="s">
        <v>623</v>
      </c>
      <c r="K30" s="107" t="s">
        <v>622</v>
      </c>
      <c r="L30" s="107" t="s">
        <v>622</v>
      </c>
      <c r="M30" s="107" t="s">
        <v>621</v>
      </c>
      <c r="N30" s="107" t="s">
        <v>622</v>
      </c>
      <c r="O30" s="107" t="s">
        <v>621</v>
      </c>
      <c r="P30" s="107" t="s">
        <v>621</v>
      </c>
      <c r="Q30" s="107" t="s">
        <v>621</v>
      </c>
      <c r="R30" s="107" t="s">
        <v>621</v>
      </c>
      <c r="S30" s="107" t="s">
        <v>621</v>
      </c>
      <c r="T30" s="107" t="s">
        <v>621</v>
      </c>
      <c r="U30" s="107" t="s">
        <v>621</v>
      </c>
      <c r="V30" s="107" t="s">
        <v>621</v>
      </c>
      <c r="W30" s="107" t="s">
        <v>621</v>
      </c>
      <c r="X30" s="107" t="s">
        <v>621</v>
      </c>
      <c r="Y30" s="107" t="s">
        <v>621</v>
      </c>
      <c r="Z30" s="107" t="s">
        <v>623</v>
      </c>
      <c r="AA30" s="107" t="s">
        <v>622</v>
      </c>
      <c r="AB30" s="107" t="s">
        <v>621</v>
      </c>
      <c r="AC30" s="107" t="s">
        <v>621</v>
      </c>
      <c r="AD30" s="107" t="s">
        <v>621</v>
      </c>
      <c r="AE30" s="107" t="s">
        <v>621</v>
      </c>
      <c r="AF30" s="107" t="s">
        <v>621</v>
      </c>
      <c r="AG30" s="107" t="s">
        <v>621</v>
      </c>
      <c r="AH30" s="107" t="s">
        <v>621</v>
      </c>
      <c r="AI30" s="107" t="s">
        <v>621</v>
      </c>
      <c r="AJ30" s="107" t="s">
        <v>622</v>
      </c>
      <c r="AK30" s="107" t="s">
        <v>622</v>
      </c>
      <c r="AL30" s="107" t="s">
        <v>621</v>
      </c>
      <c r="AM30" s="107" t="s">
        <v>621</v>
      </c>
      <c r="AN30" s="107" t="s">
        <v>621</v>
      </c>
      <c r="AO30" s="107" t="s">
        <v>622</v>
      </c>
      <c r="AP30" s="107" t="s">
        <v>622</v>
      </c>
      <c r="AQ30" s="107" t="s">
        <v>621</v>
      </c>
      <c r="AR30" s="107" t="s">
        <v>621</v>
      </c>
      <c r="AS30" s="107" t="s">
        <v>621</v>
      </c>
      <c r="AT30" s="107" t="s">
        <v>621</v>
      </c>
      <c r="AU30" s="107" t="s">
        <v>621</v>
      </c>
      <c r="AV30" s="107" t="s">
        <v>621</v>
      </c>
      <c r="AW30" s="107" t="s">
        <v>623</v>
      </c>
      <c r="AX30" s="107" t="s">
        <v>621</v>
      </c>
      <c r="AY30" s="107" t="s">
        <v>621</v>
      </c>
      <c r="AZ30" s="107" t="s">
        <v>621</v>
      </c>
      <c r="BA30" s="107" t="s">
        <v>621</v>
      </c>
      <c r="BC30" s="107">
        <f t="shared" si="0"/>
        <v>39</v>
      </c>
      <c r="BD30" s="107">
        <f t="shared" si="1"/>
        <v>8</v>
      </c>
      <c r="BE30" s="107">
        <f t="shared" si="2"/>
        <v>0</v>
      </c>
      <c r="BF30" s="107">
        <f t="shared" si="3"/>
        <v>3</v>
      </c>
      <c r="BG30" s="107">
        <f t="shared" si="4"/>
        <v>0</v>
      </c>
      <c r="BH30" s="107">
        <f t="shared" si="5"/>
        <v>47</v>
      </c>
      <c r="BL30" s="13"/>
    </row>
    <row r="31" spans="1:64" x14ac:dyDescent="0.25">
      <c r="A31" s="104">
        <v>205</v>
      </c>
      <c r="B31" s="69" t="s">
        <v>30</v>
      </c>
      <c r="C31" s="69" t="s">
        <v>26</v>
      </c>
      <c r="D31" s="107" t="s">
        <v>621</v>
      </c>
      <c r="E31" s="107" t="s">
        <v>622</v>
      </c>
      <c r="F31" s="107" t="s">
        <v>621</v>
      </c>
      <c r="G31" s="107" t="s">
        <v>621</v>
      </c>
      <c r="H31" s="107" t="s">
        <v>623</v>
      </c>
      <c r="I31" s="107" t="s">
        <v>623</v>
      </c>
      <c r="J31" s="107" t="s">
        <v>622</v>
      </c>
      <c r="K31" s="107" t="s">
        <v>621</v>
      </c>
      <c r="L31" s="107" t="s">
        <v>622</v>
      </c>
      <c r="M31" s="107" t="s">
        <v>621</v>
      </c>
      <c r="N31" s="107" t="s">
        <v>621</v>
      </c>
      <c r="O31" s="107" t="s">
        <v>621</v>
      </c>
      <c r="P31" s="107" t="s">
        <v>622</v>
      </c>
      <c r="Q31" s="107" t="s">
        <v>621</v>
      </c>
      <c r="R31" s="107" t="s">
        <v>621</v>
      </c>
      <c r="S31" s="107" t="s">
        <v>621</v>
      </c>
      <c r="T31" s="107" t="s">
        <v>621</v>
      </c>
      <c r="U31" s="107" t="s">
        <v>621</v>
      </c>
      <c r="V31" s="107" t="s">
        <v>621</v>
      </c>
      <c r="W31" s="107" t="s">
        <v>621</v>
      </c>
      <c r="X31" s="107" t="s">
        <v>621</v>
      </c>
      <c r="Y31" s="107" t="s">
        <v>621</v>
      </c>
      <c r="Z31" s="107" t="s">
        <v>623</v>
      </c>
      <c r="AA31" s="107" t="s">
        <v>622</v>
      </c>
      <c r="AB31" s="107" t="s">
        <v>621</v>
      </c>
      <c r="AC31" s="107" t="s">
        <v>621</v>
      </c>
      <c r="AD31" s="107" t="s">
        <v>621</v>
      </c>
      <c r="AE31" s="107" t="s">
        <v>623</v>
      </c>
      <c r="AF31" s="107" t="s">
        <v>621</v>
      </c>
      <c r="AG31" s="107" t="s">
        <v>622</v>
      </c>
      <c r="AH31" s="107" t="s">
        <v>621</v>
      </c>
      <c r="AI31" s="107" t="s">
        <v>621</v>
      </c>
      <c r="AJ31" s="107" t="s">
        <v>623</v>
      </c>
      <c r="AK31" s="107" t="s">
        <v>623</v>
      </c>
      <c r="AL31" s="107" t="s">
        <v>623</v>
      </c>
      <c r="AM31" s="107" t="s">
        <v>621</v>
      </c>
      <c r="AN31" s="107" t="s">
        <v>621</v>
      </c>
      <c r="AO31" s="107" t="s">
        <v>621</v>
      </c>
      <c r="AP31" s="107" t="s">
        <v>621</v>
      </c>
      <c r="AQ31" s="107" t="s">
        <v>621</v>
      </c>
      <c r="AR31" s="107" t="s">
        <v>621</v>
      </c>
      <c r="AS31" s="107" t="s">
        <v>621</v>
      </c>
      <c r="AT31" s="107" t="s">
        <v>621</v>
      </c>
      <c r="AU31" s="107" t="s">
        <v>622</v>
      </c>
      <c r="AV31" s="107" t="s">
        <v>621</v>
      </c>
      <c r="AW31" s="107" t="s">
        <v>621</v>
      </c>
      <c r="AX31" s="107" t="s">
        <v>621</v>
      </c>
      <c r="AY31" s="107" t="s">
        <v>621</v>
      </c>
      <c r="AZ31" s="107" t="s">
        <v>620</v>
      </c>
      <c r="BA31" s="107" t="s">
        <v>621</v>
      </c>
      <c r="BC31" s="107">
        <f t="shared" si="0"/>
        <v>35</v>
      </c>
      <c r="BD31" s="107">
        <f t="shared" si="1"/>
        <v>7</v>
      </c>
      <c r="BE31" s="107">
        <f t="shared" si="2"/>
        <v>1</v>
      </c>
      <c r="BF31" s="107">
        <f t="shared" si="3"/>
        <v>7</v>
      </c>
      <c r="BG31" s="107">
        <f t="shared" si="4"/>
        <v>0</v>
      </c>
      <c r="BH31" s="107">
        <f t="shared" si="5"/>
        <v>43</v>
      </c>
      <c r="BL31" s="13"/>
    </row>
    <row r="32" spans="1:64" x14ac:dyDescent="0.25">
      <c r="A32" s="104">
        <v>206</v>
      </c>
      <c r="B32" s="69" t="s">
        <v>31</v>
      </c>
      <c r="C32" s="69" t="s">
        <v>26</v>
      </c>
      <c r="D32" s="107" t="s">
        <v>621</v>
      </c>
      <c r="E32" s="107" t="s">
        <v>621</v>
      </c>
      <c r="F32" s="107" t="s">
        <v>621</v>
      </c>
      <c r="G32" s="107" t="s">
        <v>621</v>
      </c>
      <c r="H32" s="107" t="s">
        <v>621</v>
      </c>
      <c r="I32" s="107" t="s">
        <v>621</v>
      </c>
      <c r="J32" s="107" t="s">
        <v>621</v>
      </c>
      <c r="K32" s="107" t="s">
        <v>622</v>
      </c>
      <c r="L32" s="107" t="s">
        <v>622</v>
      </c>
      <c r="M32" s="107" t="s">
        <v>621</v>
      </c>
      <c r="N32" s="107" t="s">
        <v>622</v>
      </c>
      <c r="O32" s="107" t="s">
        <v>621</v>
      </c>
      <c r="P32" s="107" t="s">
        <v>622</v>
      </c>
      <c r="Q32" s="107" t="s">
        <v>621</v>
      </c>
      <c r="R32" s="107" t="s">
        <v>623</v>
      </c>
      <c r="S32" s="107" t="s">
        <v>621</v>
      </c>
      <c r="T32" s="107" t="s">
        <v>621</v>
      </c>
      <c r="U32" s="107" t="s">
        <v>621</v>
      </c>
      <c r="V32" s="107" t="s">
        <v>621</v>
      </c>
      <c r="W32" s="107" t="s">
        <v>621</v>
      </c>
      <c r="X32" s="107" t="s">
        <v>621</v>
      </c>
      <c r="Y32" s="107" t="s">
        <v>621</v>
      </c>
      <c r="Z32" s="107" t="s">
        <v>623</v>
      </c>
      <c r="AA32" s="107" t="s">
        <v>622</v>
      </c>
      <c r="AB32" s="107" t="s">
        <v>621</v>
      </c>
      <c r="AC32" s="107" t="s">
        <v>621</v>
      </c>
      <c r="AD32" s="107" t="s">
        <v>621</v>
      </c>
      <c r="AE32" s="107" t="s">
        <v>621</v>
      </c>
      <c r="AF32" s="107" t="s">
        <v>621</v>
      </c>
      <c r="AG32" s="107" t="s">
        <v>622</v>
      </c>
      <c r="AH32" s="107" t="s">
        <v>621</v>
      </c>
      <c r="AI32" s="107" t="s">
        <v>621</v>
      </c>
      <c r="AJ32" s="107" t="s">
        <v>621</v>
      </c>
      <c r="AK32" s="107" t="s">
        <v>621</v>
      </c>
      <c r="AL32" s="107" t="s">
        <v>621</v>
      </c>
      <c r="AM32" s="107" t="s">
        <v>621</v>
      </c>
      <c r="AN32" s="107" t="s">
        <v>622</v>
      </c>
      <c r="AO32" s="107" t="s">
        <v>622</v>
      </c>
      <c r="AP32" s="107" t="s">
        <v>622</v>
      </c>
      <c r="AQ32" s="107" t="s">
        <v>621</v>
      </c>
      <c r="AR32" s="107" t="s">
        <v>621</v>
      </c>
      <c r="AS32" s="107" t="s">
        <v>621</v>
      </c>
      <c r="AT32" s="107" t="s">
        <v>621</v>
      </c>
      <c r="AU32" s="107" t="s">
        <v>623</v>
      </c>
      <c r="AV32" s="107" t="s">
        <v>621</v>
      </c>
      <c r="AW32" s="107" t="s">
        <v>621</v>
      </c>
      <c r="AX32" s="107" t="s">
        <v>621</v>
      </c>
      <c r="AY32" s="107" t="s">
        <v>621</v>
      </c>
      <c r="AZ32" s="107" t="s">
        <v>623</v>
      </c>
      <c r="BA32" s="107" t="s">
        <v>621</v>
      </c>
      <c r="BC32" s="107">
        <f t="shared" si="0"/>
        <v>37</v>
      </c>
      <c r="BD32" s="107">
        <f t="shared" si="1"/>
        <v>9</v>
      </c>
      <c r="BE32" s="107">
        <f t="shared" si="2"/>
        <v>0</v>
      </c>
      <c r="BF32" s="107">
        <f t="shared" si="3"/>
        <v>4</v>
      </c>
      <c r="BG32" s="107">
        <f t="shared" si="4"/>
        <v>0</v>
      </c>
      <c r="BH32" s="107">
        <f t="shared" si="5"/>
        <v>46</v>
      </c>
      <c r="BL32" s="13"/>
    </row>
    <row r="33" spans="1:64" x14ac:dyDescent="0.25">
      <c r="A33" s="104">
        <v>207</v>
      </c>
      <c r="B33" s="69" t="s">
        <v>32</v>
      </c>
      <c r="C33" s="69" t="s">
        <v>26</v>
      </c>
      <c r="D33" s="107" t="s">
        <v>621</v>
      </c>
      <c r="E33" s="107" t="s">
        <v>621</v>
      </c>
      <c r="F33" s="107" t="s">
        <v>621</v>
      </c>
      <c r="G33" s="107" t="s">
        <v>621</v>
      </c>
      <c r="H33" s="107" t="s">
        <v>623</v>
      </c>
      <c r="I33" s="107" t="s">
        <v>621</v>
      </c>
      <c r="J33" s="107" t="s">
        <v>622</v>
      </c>
      <c r="K33" s="107" t="s">
        <v>622</v>
      </c>
      <c r="L33" s="107" t="s">
        <v>622</v>
      </c>
      <c r="M33" s="107" t="s">
        <v>621</v>
      </c>
      <c r="N33" s="107" t="s">
        <v>622</v>
      </c>
      <c r="O33" s="107" t="s">
        <v>621</v>
      </c>
      <c r="P33" s="107" t="s">
        <v>621</v>
      </c>
      <c r="Q33" s="107" t="s">
        <v>621</v>
      </c>
      <c r="R33" s="107" t="s">
        <v>623</v>
      </c>
      <c r="S33" s="107" t="s">
        <v>623</v>
      </c>
      <c r="T33" s="107" t="s">
        <v>621</v>
      </c>
      <c r="U33" s="107" t="s">
        <v>621</v>
      </c>
      <c r="V33" s="107" t="s">
        <v>621</v>
      </c>
      <c r="W33" s="107" t="s">
        <v>621</v>
      </c>
      <c r="X33" s="107" t="s">
        <v>621</v>
      </c>
      <c r="Y33" s="107" t="s">
        <v>621</v>
      </c>
      <c r="Z33" s="107" t="s">
        <v>621</v>
      </c>
      <c r="AA33" s="107" t="s">
        <v>622</v>
      </c>
      <c r="AB33" s="107" t="s">
        <v>621</v>
      </c>
      <c r="AC33" s="107" t="s">
        <v>621</v>
      </c>
      <c r="AD33" s="107" t="s">
        <v>621</v>
      </c>
      <c r="AE33" s="107" t="s">
        <v>621</v>
      </c>
      <c r="AF33" s="107" t="s">
        <v>621</v>
      </c>
      <c r="AG33" s="107" t="s">
        <v>622</v>
      </c>
      <c r="AH33" s="107" t="s">
        <v>621</v>
      </c>
      <c r="AI33" s="107" t="s">
        <v>621</v>
      </c>
      <c r="AJ33" s="107" t="s">
        <v>623</v>
      </c>
      <c r="AK33" s="107" t="s">
        <v>623</v>
      </c>
      <c r="AL33" s="107" t="s">
        <v>621</v>
      </c>
      <c r="AM33" s="107" t="s">
        <v>621</v>
      </c>
      <c r="AN33" s="107" t="s">
        <v>622</v>
      </c>
      <c r="AO33" s="107" t="s">
        <v>622</v>
      </c>
      <c r="AP33" s="107" t="s">
        <v>622</v>
      </c>
      <c r="AQ33" s="107" t="s">
        <v>621</v>
      </c>
      <c r="AR33" s="107" t="s">
        <v>621</v>
      </c>
      <c r="AS33" s="107" t="s">
        <v>621</v>
      </c>
      <c r="AT33" s="107" t="s">
        <v>623</v>
      </c>
      <c r="AU33" s="107" t="s">
        <v>623</v>
      </c>
      <c r="AV33" s="107" t="s">
        <v>621</v>
      </c>
      <c r="AW33" s="107" t="s">
        <v>623</v>
      </c>
      <c r="AX33" s="107" t="s">
        <v>622</v>
      </c>
      <c r="AY33" s="107" t="s">
        <v>621</v>
      </c>
      <c r="AZ33" s="107" t="s">
        <v>623</v>
      </c>
      <c r="BA33" s="107" t="s">
        <v>621</v>
      </c>
      <c r="BC33" s="107">
        <f t="shared" si="0"/>
        <v>31</v>
      </c>
      <c r="BD33" s="107">
        <f t="shared" si="1"/>
        <v>10</v>
      </c>
      <c r="BE33" s="107">
        <f t="shared" si="2"/>
        <v>0</v>
      </c>
      <c r="BF33" s="107">
        <f t="shared" si="3"/>
        <v>9</v>
      </c>
      <c r="BG33" s="107">
        <f t="shared" si="4"/>
        <v>0</v>
      </c>
      <c r="BH33" s="107">
        <f t="shared" si="5"/>
        <v>41</v>
      </c>
      <c r="BL33" s="13"/>
    </row>
    <row r="34" spans="1:64" x14ac:dyDescent="0.25">
      <c r="A34" s="104">
        <v>208</v>
      </c>
      <c r="B34" s="69" t="s">
        <v>33</v>
      </c>
      <c r="C34" s="69" t="s">
        <v>26</v>
      </c>
      <c r="D34" s="107" t="s">
        <v>621</v>
      </c>
      <c r="E34" s="107" t="s">
        <v>621</v>
      </c>
      <c r="F34" s="107" t="s">
        <v>623</v>
      </c>
      <c r="G34" s="107" t="s">
        <v>621</v>
      </c>
      <c r="H34" s="107" t="s">
        <v>621</v>
      </c>
      <c r="I34" s="107" t="s">
        <v>621</v>
      </c>
      <c r="J34" s="107" t="s">
        <v>621</v>
      </c>
      <c r="K34" s="107" t="s">
        <v>622</v>
      </c>
      <c r="L34" s="107" t="s">
        <v>622</v>
      </c>
      <c r="M34" s="107" t="s">
        <v>621</v>
      </c>
      <c r="N34" s="107" t="s">
        <v>622</v>
      </c>
      <c r="O34" s="107" t="s">
        <v>621</v>
      </c>
      <c r="P34" s="107" t="s">
        <v>622</v>
      </c>
      <c r="Q34" s="107" t="s">
        <v>621</v>
      </c>
      <c r="R34" s="107" t="s">
        <v>623</v>
      </c>
      <c r="S34" s="107" t="s">
        <v>621</v>
      </c>
      <c r="T34" s="107" t="s">
        <v>621</v>
      </c>
      <c r="U34" s="107" t="s">
        <v>621</v>
      </c>
      <c r="V34" s="107" t="s">
        <v>621</v>
      </c>
      <c r="W34" s="107" t="s">
        <v>621</v>
      </c>
      <c r="X34" s="107" t="s">
        <v>621</v>
      </c>
      <c r="Y34" s="107" t="s">
        <v>621</v>
      </c>
      <c r="Z34" s="107" t="s">
        <v>623</v>
      </c>
      <c r="AA34" s="107" t="s">
        <v>622</v>
      </c>
      <c r="AB34" s="107" t="s">
        <v>621</v>
      </c>
      <c r="AC34" s="107" t="s">
        <v>623</v>
      </c>
      <c r="AD34" s="107" t="s">
        <v>621</v>
      </c>
      <c r="AE34" s="107" t="s">
        <v>621</v>
      </c>
      <c r="AF34" s="107" t="s">
        <v>621</v>
      </c>
      <c r="AG34" s="107" t="s">
        <v>622</v>
      </c>
      <c r="AH34" s="107" t="s">
        <v>621</v>
      </c>
      <c r="AI34" s="107" t="s">
        <v>621</v>
      </c>
      <c r="AJ34" s="107" t="s">
        <v>621</v>
      </c>
      <c r="AK34" s="107" t="s">
        <v>621</v>
      </c>
      <c r="AL34" s="107" t="s">
        <v>621</v>
      </c>
      <c r="AM34" s="107" t="s">
        <v>621</v>
      </c>
      <c r="AN34" s="107" t="s">
        <v>622</v>
      </c>
      <c r="AO34" s="107" t="s">
        <v>622</v>
      </c>
      <c r="AP34" s="107" t="s">
        <v>622</v>
      </c>
      <c r="AQ34" s="107" t="s">
        <v>621</v>
      </c>
      <c r="AR34" s="107" t="s">
        <v>621</v>
      </c>
      <c r="AS34" s="107" t="s">
        <v>621</v>
      </c>
      <c r="AT34" s="107" t="s">
        <v>621</v>
      </c>
      <c r="AU34" s="107" t="s">
        <v>622</v>
      </c>
      <c r="AV34" s="107" t="s">
        <v>623</v>
      </c>
      <c r="AW34" s="107" t="s">
        <v>623</v>
      </c>
      <c r="AX34" s="107" t="s">
        <v>622</v>
      </c>
      <c r="AY34" s="107" t="s">
        <v>623</v>
      </c>
      <c r="AZ34" s="107" t="s">
        <v>623</v>
      </c>
      <c r="BA34" s="107" t="s">
        <v>621</v>
      </c>
      <c r="BC34" s="107">
        <f t="shared" si="0"/>
        <v>31</v>
      </c>
      <c r="BD34" s="107">
        <f t="shared" si="1"/>
        <v>11</v>
      </c>
      <c r="BE34" s="107">
        <f t="shared" si="2"/>
        <v>0</v>
      </c>
      <c r="BF34" s="107">
        <f t="shared" si="3"/>
        <v>8</v>
      </c>
      <c r="BG34" s="107">
        <f t="shared" si="4"/>
        <v>0</v>
      </c>
      <c r="BH34" s="107">
        <f t="shared" si="5"/>
        <v>42</v>
      </c>
      <c r="BL34" s="13"/>
    </row>
    <row r="35" spans="1:64" x14ac:dyDescent="0.25">
      <c r="A35" s="104">
        <v>209</v>
      </c>
      <c r="B35" s="69" t="s">
        <v>34</v>
      </c>
      <c r="C35" s="69" t="s">
        <v>26</v>
      </c>
      <c r="D35" s="107" t="s">
        <v>621</v>
      </c>
      <c r="E35" s="107" t="s">
        <v>621</v>
      </c>
      <c r="F35" s="107" t="s">
        <v>621</v>
      </c>
      <c r="G35" s="107" t="s">
        <v>621</v>
      </c>
      <c r="H35" s="107" t="s">
        <v>621</v>
      </c>
      <c r="I35" s="107" t="s">
        <v>621</v>
      </c>
      <c r="J35" s="107" t="s">
        <v>621</v>
      </c>
      <c r="K35" s="107" t="s">
        <v>622</v>
      </c>
      <c r="L35" s="107" t="s">
        <v>622</v>
      </c>
      <c r="M35" s="107" t="s">
        <v>623</v>
      </c>
      <c r="N35" s="107" t="s">
        <v>622</v>
      </c>
      <c r="O35" s="107" t="s">
        <v>621</v>
      </c>
      <c r="P35" s="107" t="s">
        <v>622</v>
      </c>
      <c r="Q35" s="107" t="s">
        <v>621</v>
      </c>
      <c r="R35" s="107" t="s">
        <v>623</v>
      </c>
      <c r="S35" s="107" t="s">
        <v>623</v>
      </c>
      <c r="T35" s="107" t="s">
        <v>621</v>
      </c>
      <c r="U35" s="107" t="s">
        <v>621</v>
      </c>
      <c r="V35" s="107" t="s">
        <v>621</v>
      </c>
      <c r="W35" s="107" t="s">
        <v>621</v>
      </c>
      <c r="X35" s="107" t="s">
        <v>621</v>
      </c>
      <c r="Y35" s="107" t="s">
        <v>621</v>
      </c>
      <c r="Z35" s="107" t="s">
        <v>623</v>
      </c>
      <c r="AA35" s="107" t="s">
        <v>622</v>
      </c>
      <c r="AB35" s="107" t="s">
        <v>621</v>
      </c>
      <c r="AC35" s="107" t="s">
        <v>621</v>
      </c>
      <c r="AD35" s="107" t="s">
        <v>621</v>
      </c>
      <c r="AE35" s="107" t="s">
        <v>623</v>
      </c>
      <c r="AF35" s="107" t="s">
        <v>621</v>
      </c>
      <c r="AG35" s="107" t="s">
        <v>622</v>
      </c>
      <c r="AH35" s="107" t="s">
        <v>621</v>
      </c>
      <c r="AI35" s="107" t="s">
        <v>621</v>
      </c>
      <c r="AJ35" s="107" t="s">
        <v>621</v>
      </c>
      <c r="AK35" s="107" t="s">
        <v>621</v>
      </c>
      <c r="AL35" s="107" t="s">
        <v>621</v>
      </c>
      <c r="AM35" s="107" t="s">
        <v>621</v>
      </c>
      <c r="AN35" s="107" t="s">
        <v>622</v>
      </c>
      <c r="AO35" s="107" t="s">
        <v>622</v>
      </c>
      <c r="AP35" s="107" t="s">
        <v>621</v>
      </c>
      <c r="AQ35" s="107" t="s">
        <v>621</v>
      </c>
      <c r="AR35" s="107" t="s">
        <v>621</v>
      </c>
      <c r="AS35" s="107" t="s">
        <v>621</v>
      </c>
      <c r="AT35" s="107" t="s">
        <v>621</v>
      </c>
      <c r="AU35" s="107" t="s">
        <v>621</v>
      </c>
      <c r="AV35" s="107" t="s">
        <v>621</v>
      </c>
      <c r="AW35" s="107" t="s">
        <v>621</v>
      </c>
      <c r="AX35" s="107" t="s">
        <v>622</v>
      </c>
      <c r="AY35" s="107" t="s">
        <v>621</v>
      </c>
      <c r="AZ35" s="107" t="s">
        <v>621</v>
      </c>
      <c r="BA35" s="107" t="s">
        <v>621</v>
      </c>
      <c r="BC35" s="107">
        <f t="shared" si="0"/>
        <v>36</v>
      </c>
      <c r="BD35" s="107">
        <f t="shared" si="1"/>
        <v>9</v>
      </c>
      <c r="BE35" s="107">
        <f t="shared" si="2"/>
        <v>0</v>
      </c>
      <c r="BF35" s="107">
        <f t="shared" si="3"/>
        <v>5</v>
      </c>
      <c r="BG35" s="107">
        <f t="shared" si="4"/>
        <v>0</v>
      </c>
      <c r="BH35" s="107">
        <f t="shared" si="5"/>
        <v>45</v>
      </c>
      <c r="BL35" s="13"/>
    </row>
    <row r="36" spans="1:64" x14ac:dyDescent="0.25">
      <c r="A36" s="104">
        <v>210</v>
      </c>
      <c r="B36" s="69" t="s">
        <v>35</v>
      </c>
      <c r="C36" s="69" t="s">
        <v>26</v>
      </c>
      <c r="D36" s="107" t="s">
        <v>621</v>
      </c>
      <c r="E36" s="107" t="s">
        <v>621</v>
      </c>
      <c r="F36" s="107" t="s">
        <v>623</v>
      </c>
      <c r="G36" s="107" t="s">
        <v>621</v>
      </c>
      <c r="H36" s="107" t="s">
        <v>621</v>
      </c>
      <c r="I36" s="107" t="s">
        <v>621</v>
      </c>
      <c r="J36" s="107" t="s">
        <v>621</v>
      </c>
      <c r="K36" s="107" t="s">
        <v>621</v>
      </c>
      <c r="L36" s="107" t="s">
        <v>622</v>
      </c>
      <c r="M36" s="107" t="s">
        <v>621</v>
      </c>
      <c r="N36" s="107" t="s">
        <v>622</v>
      </c>
      <c r="O36" s="107" t="s">
        <v>621</v>
      </c>
      <c r="P36" s="107" t="s">
        <v>622</v>
      </c>
      <c r="Q36" s="107" t="s">
        <v>621</v>
      </c>
      <c r="R36" s="107" t="s">
        <v>623</v>
      </c>
      <c r="S36" s="107" t="s">
        <v>621</v>
      </c>
      <c r="T36" s="107" t="s">
        <v>621</v>
      </c>
      <c r="U36" s="107" t="s">
        <v>621</v>
      </c>
      <c r="V36" s="107" t="s">
        <v>621</v>
      </c>
      <c r="W36" s="107" t="s">
        <v>621</v>
      </c>
      <c r="X36" s="107" t="s">
        <v>621</v>
      </c>
      <c r="Y36" s="107" t="s">
        <v>621</v>
      </c>
      <c r="Z36" s="107" t="s">
        <v>621</v>
      </c>
      <c r="AA36" s="107" t="s">
        <v>621</v>
      </c>
      <c r="AB36" s="107" t="s">
        <v>621</v>
      </c>
      <c r="AC36" s="107" t="s">
        <v>621</v>
      </c>
      <c r="AD36" s="107" t="s">
        <v>623</v>
      </c>
      <c r="AE36" s="107" t="s">
        <v>623</v>
      </c>
      <c r="AF36" s="107" t="s">
        <v>621</v>
      </c>
      <c r="AG36" s="107" t="s">
        <v>621</v>
      </c>
      <c r="AH36" s="107" t="s">
        <v>621</v>
      </c>
      <c r="AI36" s="107" t="s">
        <v>621</v>
      </c>
      <c r="AJ36" s="107" t="s">
        <v>623</v>
      </c>
      <c r="AK36" s="107" t="s">
        <v>623</v>
      </c>
      <c r="AL36" s="107" t="s">
        <v>621</v>
      </c>
      <c r="AM36" s="107" t="s">
        <v>621</v>
      </c>
      <c r="AN36" s="107" t="s">
        <v>621</v>
      </c>
      <c r="AO36" s="107" t="s">
        <v>622</v>
      </c>
      <c r="AP36" s="107" t="s">
        <v>621</v>
      </c>
      <c r="AQ36" s="107" t="s">
        <v>621</v>
      </c>
      <c r="AR36" s="107" t="s">
        <v>621</v>
      </c>
      <c r="AS36" s="107" t="s">
        <v>621</v>
      </c>
      <c r="AT36" s="107" t="s">
        <v>621</v>
      </c>
      <c r="AU36" s="107" t="s">
        <v>621</v>
      </c>
      <c r="AV36" s="107" t="s">
        <v>621</v>
      </c>
      <c r="AW36" s="107" t="s">
        <v>621</v>
      </c>
      <c r="AX36" s="107" t="s">
        <v>621</v>
      </c>
      <c r="AY36" s="107" t="s">
        <v>621</v>
      </c>
      <c r="AZ36" s="107" t="s">
        <v>623</v>
      </c>
      <c r="BA36" s="107" t="s">
        <v>623</v>
      </c>
      <c r="BC36" s="107">
        <f t="shared" si="0"/>
        <v>38</v>
      </c>
      <c r="BD36" s="107">
        <f t="shared" si="1"/>
        <v>4</v>
      </c>
      <c r="BE36" s="107">
        <f t="shared" si="2"/>
        <v>0</v>
      </c>
      <c r="BF36" s="107">
        <f t="shared" si="3"/>
        <v>8</v>
      </c>
      <c r="BG36" s="107">
        <f t="shared" si="4"/>
        <v>0</v>
      </c>
      <c r="BH36" s="107">
        <f t="shared" si="5"/>
        <v>42</v>
      </c>
      <c r="BL36" s="13"/>
    </row>
    <row r="37" spans="1:64" x14ac:dyDescent="0.25">
      <c r="A37" s="104">
        <v>211</v>
      </c>
      <c r="B37" s="69" t="s">
        <v>38</v>
      </c>
      <c r="C37" s="69" t="s">
        <v>26</v>
      </c>
      <c r="D37" s="107" t="s">
        <v>621</v>
      </c>
      <c r="E37" s="107" t="s">
        <v>621</v>
      </c>
      <c r="F37" s="107" t="s">
        <v>623</v>
      </c>
      <c r="G37" s="107" t="s">
        <v>621</v>
      </c>
      <c r="H37" s="107" t="s">
        <v>621</v>
      </c>
      <c r="I37" s="107" t="s">
        <v>621</v>
      </c>
      <c r="J37" s="107" t="s">
        <v>621</v>
      </c>
      <c r="K37" s="107" t="s">
        <v>622</v>
      </c>
      <c r="L37" s="107" t="s">
        <v>622</v>
      </c>
      <c r="M37" s="107" t="s">
        <v>621</v>
      </c>
      <c r="N37" s="107" t="s">
        <v>621</v>
      </c>
      <c r="O37" s="107" t="s">
        <v>621</v>
      </c>
      <c r="P37" s="107" t="s">
        <v>621</v>
      </c>
      <c r="Q37" s="107" t="s">
        <v>621</v>
      </c>
      <c r="R37" s="107" t="s">
        <v>623</v>
      </c>
      <c r="S37" s="107" t="s">
        <v>621</v>
      </c>
      <c r="T37" s="107" t="s">
        <v>621</v>
      </c>
      <c r="U37" s="107" t="s">
        <v>623</v>
      </c>
      <c r="V37" s="107" t="s">
        <v>621</v>
      </c>
      <c r="W37" s="107" t="s">
        <v>621</v>
      </c>
      <c r="X37" s="107" t="s">
        <v>621</v>
      </c>
      <c r="Y37" s="107" t="s">
        <v>621</v>
      </c>
      <c r="Z37" s="107" t="s">
        <v>621</v>
      </c>
      <c r="AA37" s="107" t="s">
        <v>621</v>
      </c>
      <c r="AB37" s="107" t="s">
        <v>621</v>
      </c>
      <c r="AC37" s="107" t="s">
        <v>621</v>
      </c>
      <c r="AD37" s="107" t="s">
        <v>621</v>
      </c>
      <c r="AE37" s="107" t="s">
        <v>623</v>
      </c>
      <c r="AF37" s="107" t="s">
        <v>621</v>
      </c>
      <c r="AG37" s="107" t="s">
        <v>621</v>
      </c>
      <c r="AH37" s="107" t="s">
        <v>621</v>
      </c>
      <c r="AI37" s="107" t="s">
        <v>621</v>
      </c>
      <c r="AJ37" s="107" t="s">
        <v>621</v>
      </c>
      <c r="AK37" s="107" t="s">
        <v>621</v>
      </c>
      <c r="AL37" s="107" t="s">
        <v>621</v>
      </c>
      <c r="AM37" s="107" t="s">
        <v>621</v>
      </c>
      <c r="AN37" s="107" t="s">
        <v>621</v>
      </c>
      <c r="AO37" s="107" t="s">
        <v>622</v>
      </c>
      <c r="AP37" s="107" t="s">
        <v>621</v>
      </c>
      <c r="AQ37" s="107" t="s">
        <v>621</v>
      </c>
      <c r="AR37" s="107" t="s">
        <v>621</v>
      </c>
      <c r="AS37" s="107" t="s">
        <v>621</v>
      </c>
      <c r="AT37" s="107" t="s">
        <v>621</v>
      </c>
      <c r="AU37" s="107" t="s">
        <v>621</v>
      </c>
      <c r="AV37" s="107" t="s">
        <v>621</v>
      </c>
      <c r="AW37" s="107" t="s">
        <v>621</v>
      </c>
      <c r="AX37" s="107" t="s">
        <v>621</v>
      </c>
      <c r="AY37" s="107" t="s">
        <v>621</v>
      </c>
      <c r="AZ37" s="107" t="s">
        <v>621</v>
      </c>
      <c r="BA37" s="107" t="s">
        <v>621</v>
      </c>
      <c r="BC37" s="107">
        <f t="shared" si="0"/>
        <v>43</v>
      </c>
      <c r="BD37" s="107">
        <f t="shared" si="1"/>
        <v>3</v>
      </c>
      <c r="BE37" s="107">
        <f t="shared" si="2"/>
        <v>0</v>
      </c>
      <c r="BF37" s="107">
        <f t="shared" si="3"/>
        <v>4</v>
      </c>
      <c r="BG37" s="107">
        <f t="shared" si="4"/>
        <v>0</v>
      </c>
      <c r="BH37" s="107">
        <f t="shared" si="5"/>
        <v>46</v>
      </c>
      <c r="BL37" s="13"/>
    </row>
    <row r="38" spans="1:64" x14ac:dyDescent="0.25">
      <c r="A38" s="104">
        <v>212</v>
      </c>
      <c r="B38" s="69" t="s">
        <v>36</v>
      </c>
      <c r="C38" s="69" t="s">
        <v>26</v>
      </c>
      <c r="D38" s="107" t="s">
        <v>621</v>
      </c>
      <c r="E38" s="107" t="s">
        <v>621</v>
      </c>
      <c r="F38" s="107" t="s">
        <v>621</v>
      </c>
      <c r="G38" s="107" t="s">
        <v>621</v>
      </c>
      <c r="H38" s="107" t="s">
        <v>621</v>
      </c>
      <c r="I38" s="107" t="s">
        <v>623</v>
      </c>
      <c r="J38" s="107" t="s">
        <v>621</v>
      </c>
      <c r="K38" s="107" t="s">
        <v>621</v>
      </c>
      <c r="L38" s="107" t="s">
        <v>622</v>
      </c>
      <c r="M38" s="107" t="s">
        <v>621</v>
      </c>
      <c r="N38" s="107" t="s">
        <v>622</v>
      </c>
      <c r="O38" s="107" t="s">
        <v>621</v>
      </c>
      <c r="P38" s="107" t="s">
        <v>622</v>
      </c>
      <c r="Q38" s="107" t="s">
        <v>621</v>
      </c>
      <c r="R38" s="107" t="s">
        <v>621</v>
      </c>
      <c r="S38" s="107" t="s">
        <v>621</v>
      </c>
      <c r="T38" s="107" t="s">
        <v>621</v>
      </c>
      <c r="U38" s="107" t="s">
        <v>621</v>
      </c>
      <c r="V38" s="107" t="s">
        <v>621</v>
      </c>
      <c r="W38" s="107" t="s">
        <v>621</v>
      </c>
      <c r="X38" s="107" t="s">
        <v>621</v>
      </c>
      <c r="Y38" s="107" t="s">
        <v>621</v>
      </c>
      <c r="Z38" s="107" t="s">
        <v>623</v>
      </c>
      <c r="AA38" s="107" t="s">
        <v>622</v>
      </c>
      <c r="AB38" s="107" t="s">
        <v>620</v>
      </c>
      <c r="AC38" s="107" t="s">
        <v>621</v>
      </c>
      <c r="AD38" s="107" t="s">
        <v>621</v>
      </c>
      <c r="AE38" s="107" t="s">
        <v>621</v>
      </c>
      <c r="AF38" s="107" t="s">
        <v>621</v>
      </c>
      <c r="AG38" s="107" t="s">
        <v>622</v>
      </c>
      <c r="AH38" s="107" t="s">
        <v>621</v>
      </c>
      <c r="AI38" s="107" t="s">
        <v>621</v>
      </c>
      <c r="AJ38" s="107" t="s">
        <v>621</v>
      </c>
      <c r="AK38" s="107" t="s">
        <v>621</v>
      </c>
      <c r="AL38" s="107" t="s">
        <v>623</v>
      </c>
      <c r="AM38" s="107" t="s">
        <v>621</v>
      </c>
      <c r="AN38" s="107" t="s">
        <v>622</v>
      </c>
      <c r="AO38" s="107" t="s">
        <v>622</v>
      </c>
      <c r="AP38" s="107" t="s">
        <v>621</v>
      </c>
      <c r="AQ38" s="107" t="s">
        <v>621</v>
      </c>
      <c r="AR38" s="107" t="s">
        <v>621</v>
      </c>
      <c r="AS38" s="107" t="s">
        <v>621</v>
      </c>
      <c r="AT38" s="107" t="s">
        <v>621</v>
      </c>
      <c r="AU38" s="107" t="s">
        <v>623</v>
      </c>
      <c r="AV38" s="107" t="s">
        <v>621</v>
      </c>
      <c r="AW38" s="107" t="s">
        <v>623</v>
      </c>
      <c r="AX38" s="107" t="s">
        <v>622</v>
      </c>
      <c r="AY38" s="107" t="s">
        <v>623</v>
      </c>
      <c r="AZ38" s="107" t="s">
        <v>623</v>
      </c>
      <c r="BA38" s="107" t="s">
        <v>621</v>
      </c>
      <c r="BC38" s="107">
        <f t="shared" si="0"/>
        <v>34</v>
      </c>
      <c r="BD38" s="107">
        <f t="shared" si="1"/>
        <v>8</v>
      </c>
      <c r="BE38" s="107">
        <f t="shared" si="2"/>
        <v>1</v>
      </c>
      <c r="BF38" s="107">
        <f t="shared" si="3"/>
        <v>7</v>
      </c>
      <c r="BG38" s="107">
        <f t="shared" si="4"/>
        <v>0</v>
      </c>
      <c r="BH38" s="107">
        <f t="shared" si="5"/>
        <v>43</v>
      </c>
      <c r="BL38" s="13"/>
    </row>
    <row r="39" spans="1:64" x14ac:dyDescent="0.25">
      <c r="A39" s="104">
        <v>213</v>
      </c>
      <c r="B39" s="69" t="s">
        <v>37</v>
      </c>
      <c r="C39" s="69" t="s">
        <v>26</v>
      </c>
      <c r="D39" s="107" t="s">
        <v>621</v>
      </c>
      <c r="E39" s="107" t="s">
        <v>621</v>
      </c>
      <c r="F39" s="107" t="s">
        <v>621</v>
      </c>
      <c r="G39" s="107" t="s">
        <v>621</v>
      </c>
      <c r="H39" s="107" t="s">
        <v>621</v>
      </c>
      <c r="I39" s="107" t="s">
        <v>621</v>
      </c>
      <c r="J39" s="107" t="s">
        <v>623</v>
      </c>
      <c r="K39" s="107" t="s">
        <v>621</v>
      </c>
      <c r="L39" s="107" t="s">
        <v>622</v>
      </c>
      <c r="M39" s="107" t="s">
        <v>621</v>
      </c>
      <c r="N39" s="107" t="s">
        <v>621</v>
      </c>
      <c r="O39" s="107" t="s">
        <v>621</v>
      </c>
      <c r="P39" s="107" t="s">
        <v>622</v>
      </c>
      <c r="Q39" s="107" t="s">
        <v>621</v>
      </c>
      <c r="R39" s="107" t="s">
        <v>623</v>
      </c>
      <c r="S39" s="107" t="s">
        <v>621</v>
      </c>
      <c r="T39" s="107" t="s">
        <v>621</v>
      </c>
      <c r="U39" s="107" t="s">
        <v>623</v>
      </c>
      <c r="V39" s="107" t="s">
        <v>621</v>
      </c>
      <c r="W39" s="107" t="s">
        <v>621</v>
      </c>
      <c r="X39" s="107" t="s">
        <v>621</v>
      </c>
      <c r="Y39" s="107" t="s">
        <v>621</v>
      </c>
      <c r="Z39" s="107" t="s">
        <v>623</v>
      </c>
      <c r="AA39" s="107" t="s">
        <v>621</v>
      </c>
      <c r="AB39" s="107" t="s">
        <v>621</v>
      </c>
      <c r="AC39" s="107" t="s">
        <v>621</v>
      </c>
      <c r="AD39" s="107" t="s">
        <v>621</v>
      </c>
      <c r="AE39" s="107" t="s">
        <v>621</v>
      </c>
      <c r="AF39" s="107" t="s">
        <v>621</v>
      </c>
      <c r="AG39" s="107" t="s">
        <v>621</v>
      </c>
      <c r="AH39" s="107" t="s">
        <v>621</v>
      </c>
      <c r="AI39" s="107" t="s">
        <v>621</v>
      </c>
      <c r="AJ39" s="107" t="s">
        <v>621</v>
      </c>
      <c r="AK39" s="107" t="s">
        <v>621</v>
      </c>
      <c r="AL39" s="107" t="s">
        <v>621</v>
      </c>
      <c r="AM39" s="107" t="s">
        <v>621</v>
      </c>
      <c r="AN39" s="107" t="s">
        <v>623</v>
      </c>
      <c r="AO39" s="107" t="s">
        <v>621</v>
      </c>
      <c r="AP39" s="107" t="s">
        <v>622</v>
      </c>
      <c r="AQ39" s="107" t="s">
        <v>621</v>
      </c>
      <c r="AR39" s="107" t="s">
        <v>621</v>
      </c>
      <c r="AS39" s="107" t="s">
        <v>621</v>
      </c>
      <c r="AT39" s="107" t="s">
        <v>621</v>
      </c>
      <c r="AU39" s="107" t="s">
        <v>621</v>
      </c>
      <c r="AV39" s="107" t="s">
        <v>621</v>
      </c>
      <c r="AW39" s="107" t="s">
        <v>620</v>
      </c>
      <c r="AX39" s="107" t="s">
        <v>621</v>
      </c>
      <c r="AY39" s="107" t="s">
        <v>621</v>
      </c>
      <c r="AZ39" s="107" t="s">
        <v>621</v>
      </c>
      <c r="BA39" s="107" t="s">
        <v>621</v>
      </c>
      <c r="BC39" s="107">
        <f t="shared" si="0"/>
        <v>41</v>
      </c>
      <c r="BD39" s="107">
        <f t="shared" si="1"/>
        <v>3</v>
      </c>
      <c r="BE39" s="107">
        <f t="shared" si="2"/>
        <v>1</v>
      </c>
      <c r="BF39" s="107">
        <f t="shared" si="3"/>
        <v>5</v>
      </c>
      <c r="BG39" s="107">
        <f t="shared" si="4"/>
        <v>0</v>
      </c>
      <c r="BH39" s="107">
        <f t="shared" si="5"/>
        <v>45</v>
      </c>
      <c r="BL39" s="13"/>
    </row>
    <row r="40" spans="1:64" x14ac:dyDescent="0.25">
      <c r="A40" s="104">
        <v>214</v>
      </c>
      <c r="B40" s="69" t="s">
        <v>39</v>
      </c>
      <c r="C40" s="69" t="s">
        <v>26</v>
      </c>
      <c r="D40" s="107" t="s">
        <v>621</v>
      </c>
      <c r="E40" s="107" t="s">
        <v>621</v>
      </c>
      <c r="F40" s="107" t="s">
        <v>621</v>
      </c>
      <c r="G40" s="107" t="s">
        <v>621</v>
      </c>
      <c r="H40" s="107" t="s">
        <v>621</v>
      </c>
      <c r="I40" s="107" t="s">
        <v>621</v>
      </c>
      <c r="J40" s="107" t="s">
        <v>621</v>
      </c>
      <c r="K40" s="107" t="s">
        <v>621</v>
      </c>
      <c r="L40" s="107" t="s">
        <v>622</v>
      </c>
      <c r="M40" s="107" t="s">
        <v>621</v>
      </c>
      <c r="N40" s="107" t="s">
        <v>622</v>
      </c>
      <c r="O40" s="107" t="s">
        <v>623</v>
      </c>
      <c r="P40" s="107" t="s">
        <v>621</v>
      </c>
      <c r="Q40" s="107" t="s">
        <v>621</v>
      </c>
      <c r="R40" s="107" t="s">
        <v>621</v>
      </c>
      <c r="S40" s="107" t="s">
        <v>621</v>
      </c>
      <c r="T40" s="107" t="s">
        <v>621</v>
      </c>
      <c r="U40" s="107" t="s">
        <v>621</v>
      </c>
      <c r="V40" s="107" t="s">
        <v>621</v>
      </c>
      <c r="W40" s="107" t="s">
        <v>623</v>
      </c>
      <c r="X40" s="107" t="s">
        <v>621</v>
      </c>
      <c r="Y40" s="107" t="s">
        <v>621</v>
      </c>
      <c r="Z40" s="107" t="s">
        <v>621</v>
      </c>
      <c r="AA40" s="107" t="s">
        <v>621</v>
      </c>
      <c r="AB40" s="107" t="s">
        <v>621</v>
      </c>
      <c r="AC40" s="107" t="s">
        <v>621</v>
      </c>
      <c r="AD40" s="107" t="s">
        <v>621</v>
      </c>
      <c r="AE40" s="107" t="s">
        <v>621</v>
      </c>
      <c r="AF40" s="107" t="s">
        <v>621</v>
      </c>
      <c r="AG40" s="107" t="s">
        <v>622</v>
      </c>
      <c r="AH40" s="107" t="s">
        <v>621</v>
      </c>
      <c r="AI40" s="107" t="s">
        <v>621</v>
      </c>
      <c r="AJ40" s="107" t="s">
        <v>621</v>
      </c>
      <c r="AK40" s="107" t="s">
        <v>621</v>
      </c>
      <c r="AL40" s="107" t="s">
        <v>621</v>
      </c>
      <c r="AM40" s="107" t="s">
        <v>621</v>
      </c>
      <c r="AN40" s="107" t="s">
        <v>621</v>
      </c>
      <c r="AO40" s="107" t="s">
        <v>622</v>
      </c>
      <c r="AP40" s="107" t="s">
        <v>621</v>
      </c>
      <c r="AQ40" s="107" t="s">
        <v>623</v>
      </c>
      <c r="AR40" s="107" t="s">
        <v>621</v>
      </c>
      <c r="AS40" s="107" t="s">
        <v>621</v>
      </c>
      <c r="AT40" s="107" t="s">
        <v>621</v>
      </c>
      <c r="AU40" s="107" t="s">
        <v>623</v>
      </c>
      <c r="AV40" s="107" t="s">
        <v>621</v>
      </c>
      <c r="AW40" s="107" t="s">
        <v>623</v>
      </c>
      <c r="AX40" s="107" t="s">
        <v>621</v>
      </c>
      <c r="AY40" s="107" t="s">
        <v>621</v>
      </c>
      <c r="AZ40" s="107" t="s">
        <v>621</v>
      </c>
      <c r="BA40" s="107" t="s">
        <v>621</v>
      </c>
      <c r="BC40" s="107">
        <f t="shared" si="0"/>
        <v>41</v>
      </c>
      <c r="BD40" s="107">
        <f t="shared" si="1"/>
        <v>4</v>
      </c>
      <c r="BE40" s="107">
        <f t="shared" si="2"/>
        <v>0</v>
      </c>
      <c r="BF40" s="107">
        <f t="shared" si="3"/>
        <v>5</v>
      </c>
      <c r="BG40" s="107">
        <f t="shared" si="4"/>
        <v>0</v>
      </c>
      <c r="BH40" s="107">
        <f t="shared" si="5"/>
        <v>45</v>
      </c>
      <c r="BL40" s="13"/>
    </row>
    <row r="41" spans="1:64" x14ac:dyDescent="0.25">
      <c r="A41" s="104">
        <v>215</v>
      </c>
      <c r="B41" s="69" t="s">
        <v>40</v>
      </c>
      <c r="C41" s="69" t="s">
        <v>26</v>
      </c>
      <c r="D41" s="107" t="s">
        <v>621</v>
      </c>
      <c r="E41" s="107" t="s">
        <v>621</v>
      </c>
      <c r="F41" s="107" t="s">
        <v>621</v>
      </c>
      <c r="G41" s="107" t="s">
        <v>621</v>
      </c>
      <c r="H41" s="107" t="s">
        <v>621</v>
      </c>
      <c r="I41" s="107" t="s">
        <v>621</v>
      </c>
      <c r="J41" s="107" t="s">
        <v>621</v>
      </c>
      <c r="K41" s="107" t="s">
        <v>622</v>
      </c>
      <c r="L41" s="107" t="s">
        <v>622</v>
      </c>
      <c r="M41" s="107" t="s">
        <v>621</v>
      </c>
      <c r="N41" s="107" t="s">
        <v>622</v>
      </c>
      <c r="O41" s="107" t="s">
        <v>621</v>
      </c>
      <c r="P41" s="107" t="s">
        <v>622</v>
      </c>
      <c r="Q41" s="107" t="s">
        <v>623</v>
      </c>
      <c r="R41" s="107" t="s">
        <v>623</v>
      </c>
      <c r="S41" s="107" t="s">
        <v>621</v>
      </c>
      <c r="T41" s="107" t="s">
        <v>621</v>
      </c>
      <c r="U41" s="107" t="s">
        <v>621</v>
      </c>
      <c r="V41" s="107" t="s">
        <v>621</v>
      </c>
      <c r="W41" s="107" t="s">
        <v>621</v>
      </c>
      <c r="X41" s="107" t="s">
        <v>621</v>
      </c>
      <c r="Y41" s="107" t="s">
        <v>621</v>
      </c>
      <c r="Z41" s="107" t="s">
        <v>621</v>
      </c>
      <c r="AA41" s="107" t="s">
        <v>621</v>
      </c>
      <c r="AB41" s="107" t="s">
        <v>621</v>
      </c>
      <c r="AC41" s="107" t="s">
        <v>621</v>
      </c>
      <c r="AD41" s="107" t="s">
        <v>621</v>
      </c>
      <c r="AE41" s="107" t="s">
        <v>623</v>
      </c>
      <c r="AF41" s="107" t="s">
        <v>621</v>
      </c>
      <c r="AG41" s="107" t="s">
        <v>622</v>
      </c>
      <c r="AH41" s="107" t="s">
        <v>621</v>
      </c>
      <c r="AI41" s="107" t="s">
        <v>621</v>
      </c>
      <c r="AJ41" s="107" t="s">
        <v>621</v>
      </c>
      <c r="AK41" s="107" t="s">
        <v>621</v>
      </c>
      <c r="AL41" s="107" t="s">
        <v>621</v>
      </c>
      <c r="AM41" s="107" t="s">
        <v>621</v>
      </c>
      <c r="AN41" s="107" t="s">
        <v>621</v>
      </c>
      <c r="AO41" s="107" t="s">
        <v>622</v>
      </c>
      <c r="AP41" s="107" t="s">
        <v>621</v>
      </c>
      <c r="AQ41" s="107" t="s">
        <v>621</v>
      </c>
      <c r="AR41" s="107" t="s">
        <v>621</v>
      </c>
      <c r="AS41" s="107" t="s">
        <v>621</v>
      </c>
      <c r="AT41" s="107" t="s">
        <v>621</v>
      </c>
      <c r="AU41" s="107" t="s">
        <v>623</v>
      </c>
      <c r="AV41" s="107" t="s">
        <v>621</v>
      </c>
      <c r="AW41" s="107" t="s">
        <v>623</v>
      </c>
      <c r="AX41" s="107" t="s">
        <v>621</v>
      </c>
      <c r="AY41" s="107" t="s">
        <v>623</v>
      </c>
      <c r="AZ41" s="107" t="s">
        <v>621</v>
      </c>
      <c r="BA41" s="107" t="s">
        <v>623</v>
      </c>
      <c r="BC41" s="107">
        <f t="shared" si="0"/>
        <v>37</v>
      </c>
      <c r="BD41" s="107">
        <f t="shared" si="1"/>
        <v>6</v>
      </c>
      <c r="BE41" s="107">
        <f t="shared" si="2"/>
        <v>0</v>
      </c>
      <c r="BF41" s="107">
        <f t="shared" si="3"/>
        <v>7</v>
      </c>
      <c r="BG41" s="107">
        <f t="shared" si="4"/>
        <v>0</v>
      </c>
      <c r="BH41" s="107">
        <f t="shared" si="5"/>
        <v>43</v>
      </c>
      <c r="BL41" s="13"/>
    </row>
    <row r="42" spans="1:64" x14ac:dyDescent="0.25">
      <c r="A42" s="104">
        <v>216</v>
      </c>
      <c r="B42" s="69" t="s">
        <v>41</v>
      </c>
      <c r="C42" s="69" t="s">
        <v>26</v>
      </c>
      <c r="D42" s="107" t="s">
        <v>623</v>
      </c>
      <c r="E42" s="107" t="s">
        <v>623</v>
      </c>
      <c r="F42" s="107" t="s">
        <v>621</v>
      </c>
      <c r="G42" s="107" t="s">
        <v>621</v>
      </c>
      <c r="H42" s="107" t="s">
        <v>621</v>
      </c>
      <c r="I42" s="107" t="s">
        <v>621</v>
      </c>
      <c r="J42" s="107" t="s">
        <v>623</v>
      </c>
      <c r="K42" s="107" t="s">
        <v>622</v>
      </c>
      <c r="L42" s="107" t="s">
        <v>622</v>
      </c>
      <c r="M42" s="107" t="s">
        <v>621</v>
      </c>
      <c r="N42" s="107" t="s">
        <v>622</v>
      </c>
      <c r="O42" s="107" t="s">
        <v>621</v>
      </c>
      <c r="P42" s="107" t="s">
        <v>622</v>
      </c>
      <c r="Q42" s="107" t="s">
        <v>621</v>
      </c>
      <c r="R42" s="107" t="s">
        <v>623</v>
      </c>
      <c r="S42" s="107" t="s">
        <v>621</v>
      </c>
      <c r="T42" s="107" t="s">
        <v>621</v>
      </c>
      <c r="U42" s="107" t="s">
        <v>623</v>
      </c>
      <c r="V42" s="107" t="s">
        <v>621</v>
      </c>
      <c r="W42" s="107" t="s">
        <v>621</v>
      </c>
      <c r="X42" s="107" t="s">
        <v>621</v>
      </c>
      <c r="Y42" s="107" t="s">
        <v>621</v>
      </c>
      <c r="Z42" s="107" t="s">
        <v>623</v>
      </c>
      <c r="AA42" s="107" t="s">
        <v>622</v>
      </c>
      <c r="AB42" s="107" t="s">
        <v>621</v>
      </c>
      <c r="AC42" s="107" t="s">
        <v>621</v>
      </c>
      <c r="AD42" s="107" t="s">
        <v>621</v>
      </c>
      <c r="AE42" s="107" t="s">
        <v>623</v>
      </c>
      <c r="AF42" s="107" t="s">
        <v>621</v>
      </c>
      <c r="AG42" s="107" t="s">
        <v>622</v>
      </c>
      <c r="AH42" s="107" t="s">
        <v>621</v>
      </c>
      <c r="AI42" s="107" t="s">
        <v>621</v>
      </c>
      <c r="AJ42" s="107" t="s">
        <v>623</v>
      </c>
      <c r="AK42" s="107" t="s">
        <v>623</v>
      </c>
      <c r="AL42" s="107" t="s">
        <v>621</v>
      </c>
      <c r="AM42" s="107" t="s">
        <v>621</v>
      </c>
      <c r="AN42" s="107" t="s">
        <v>622</v>
      </c>
      <c r="AO42" s="107" t="s">
        <v>622</v>
      </c>
      <c r="AP42" s="107" t="s">
        <v>623</v>
      </c>
      <c r="AQ42" s="107" t="s">
        <v>621</v>
      </c>
      <c r="AR42" s="107" t="s">
        <v>621</v>
      </c>
      <c r="AS42" s="107" t="s">
        <v>621</v>
      </c>
      <c r="AT42" s="107" t="s">
        <v>621</v>
      </c>
      <c r="AU42" s="107" t="s">
        <v>623</v>
      </c>
      <c r="AV42" s="107" t="s">
        <v>621</v>
      </c>
      <c r="AW42" s="107" t="s">
        <v>623</v>
      </c>
      <c r="AX42" s="107" t="s">
        <v>623</v>
      </c>
      <c r="AY42" s="107" t="s">
        <v>623</v>
      </c>
      <c r="AZ42" s="107" t="s">
        <v>623</v>
      </c>
      <c r="BA42" s="107" t="s">
        <v>621</v>
      </c>
      <c r="BC42" s="107">
        <f t="shared" si="0"/>
        <v>27</v>
      </c>
      <c r="BD42" s="107">
        <f t="shared" si="1"/>
        <v>8</v>
      </c>
      <c r="BE42" s="107">
        <f t="shared" si="2"/>
        <v>0</v>
      </c>
      <c r="BF42" s="107">
        <f t="shared" si="3"/>
        <v>15</v>
      </c>
      <c r="BG42" s="107">
        <f t="shared" si="4"/>
        <v>0</v>
      </c>
      <c r="BH42" s="107">
        <f t="shared" si="5"/>
        <v>35</v>
      </c>
      <c r="BL42" s="13"/>
    </row>
    <row r="43" spans="1:64" x14ac:dyDescent="0.25">
      <c r="A43" s="104">
        <v>217</v>
      </c>
      <c r="B43" s="69" t="s">
        <v>42</v>
      </c>
      <c r="C43" s="69" t="s">
        <v>26</v>
      </c>
      <c r="D43" s="107" t="s">
        <v>621</v>
      </c>
      <c r="E43" s="107" t="s">
        <v>621</v>
      </c>
      <c r="F43" s="107" t="s">
        <v>621</v>
      </c>
      <c r="G43" s="107" t="s">
        <v>621</v>
      </c>
      <c r="H43" s="107" t="s">
        <v>621</v>
      </c>
      <c r="I43" s="107" t="s">
        <v>621</v>
      </c>
      <c r="J43" s="107" t="s">
        <v>621</v>
      </c>
      <c r="K43" s="107" t="s">
        <v>621</v>
      </c>
      <c r="L43" s="107" t="s">
        <v>622</v>
      </c>
      <c r="M43" s="107" t="s">
        <v>621</v>
      </c>
      <c r="N43" s="107" t="s">
        <v>622</v>
      </c>
      <c r="O43" s="107" t="s">
        <v>621</v>
      </c>
      <c r="P43" s="107" t="s">
        <v>621</v>
      </c>
      <c r="Q43" s="107" t="s">
        <v>621</v>
      </c>
      <c r="R43" s="107" t="s">
        <v>621</v>
      </c>
      <c r="S43" s="107" t="s">
        <v>621</v>
      </c>
      <c r="T43" s="107" t="s">
        <v>621</v>
      </c>
      <c r="U43" s="107" t="s">
        <v>621</v>
      </c>
      <c r="V43" s="107" t="s">
        <v>621</v>
      </c>
      <c r="W43" s="107" t="s">
        <v>621</v>
      </c>
      <c r="X43" s="107" t="s">
        <v>621</v>
      </c>
      <c r="Y43" s="107" t="s">
        <v>621</v>
      </c>
      <c r="Z43" s="107" t="s">
        <v>621</v>
      </c>
      <c r="AA43" s="107" t="s">
        <v>622</v>
      </c>
      <c r="AB43" s="107" t="s">
        <v>621</v>
      </c>
      <c r="AC43" s="107" t="s">
        <v>621</v>
      </c>
      <c r="AD43" s="107" t="s">
        <v>621</v>
      </c>
      <c r="AE43" s="107" t="s">
        <v>621</v>
      </c>
      <c r="AF43" s="107" t="s">
        <v>621</v>
      </c>
      <c r="AG43" s="107" t="s">
        <v>622</v>
      </c>
      <c r="AH43" s="107" t="s">
        <v>621</v>
      </c>
      <c r="AI43" s="107" t="s">
        <v>621</v>
      </c>
      <c r="AJ43" s="107" t="s">
        <v>621</v>
      </c>
      <c r="AK43" s="107" t="s">
        <v>621</v>
      </c>
      <c r="AL43" s="107" t="s">
        <v>621</v>
      </c>
      <c r="AM43" s="107" t="s">
        <v>621</v>
      </c>
      <c r="AN43" s="107" t="s">
        <v>621</v>
      </c>
      <c r="AO43" s="107" t="s">
        <v>621</v>
      </c>
      <c r="AP43" s="107" t="s">
        <v>621</v>
      </c>
      <c r="AQ43" s="107" t="s">
        <v>621</v>
      </c>
      <c r="AR43" s="107" t="s">
        <v>621</v>
      </c>
      <c r="AS43" s="107" t="s">
        <v>621</v>
      </c>
      <c r="AT43" s="107" t="s">
        <v>621</v>
      </c>
      <c r="AU43" s="107" t="s">
        <v>621</v>
      </c>
      <c r="AV43" s="107" t="s">
        <v>621</v>
      </c>
      <c r="AW43" s="107" t="s">
        <v>623</v>
      </c>
      <c r="AX43" s="107" t="s">
        <v>621</v>
      </c>
      <c r="AY43" s="107" t="s">
        <v>623</v>
      </c>
      <c r="AZ43" s="107" t="s">
        <v>621</v>
      </c>
      <c r="BA43" s="107" t="s">
        <v>621</v>
      </c>
      <c r="BC43" s="107">
        <f t="shared" si="0"/>
        <v>44</v>
      </c>
      <c r="BD43" s="107">
        <f t="shared" si="1"/>
        <v>4</v>
      </c>
      <c r="BE43" s="107">
        <f t="shared" si="2"/>
        <v>0</v>
      </c>
      <c r="BF43" s="107">
        <f t="shared" si="3"/>
        <v>2</v>
      </c>
      <c r="BG43" s="107">
        <f t="shared" si="4"/>
        <v>0</v>
      </c>
      <c r="BH43" s="107">
        <f t="shared" si="5"/>
        <v>48</v>
      </c>
      <c r="BL43" s="13"/>
    </row>
    <row r="44" spans="1:64" x14ac:dyDescent="0.25">
      <c r="A44" s="104">
        <v>218</v>
      </c>
      <c r="B44" s="69" t="s">
        <v>43</v>
      </c>
      <c r="C44" s="69" t="s">
        <v>26</v>
      </c>
      <c r="D44" s="107" t="s">
        <v>621</v>
      </c>
      <c r="E44" s="107" t="s">
        <v>621</v>
      </c>
      <c r="F44" s="107" t="s">
        <v>621</v>
      </c>
      <c r="G44" s="107" t="s">
        <v>621</v>
      </c>
      <c r="H44" s="107" t="s">
        <v>621</v>
      </c>
      <c r="I44" s="107" t="s">
        <v>621</v>
      </c>
      <c r="J44" s="107" t="s">
        <v>621</v>
      </c>
      <c r="K44" s="107" t="s">
        <v>622</v>
      </c>
      <c r="L44" s="107" t="s">
        <v>622</v>
      </c>
      <c r="M44" s="107" t="s">
        <v>621</v>
      </c>
      <c r="N44" s="107" t="s">
        <v>622</v>
      </c>
      <c r="O44" s="107" t="s">
        <v>621</v>
      </c>
      <c r="P44" s="107" t="s">
        <v>621</v>
      </c>
      <c r="Q44" s="107" t="s">
        <v>621</v>
      </c>
      <c r="R44" s="107" t="s">
        <v>623</v>
      </c>
      <c r="S44" s="107" t="s">
        <v>621</v>
      </c>
      <c r="T44" s="107" t="s">
        <v>621</v>
      </c>
      <c r="U44" s="107" t="s">
        <v>623</v>
      </c>
      <c r="V44" s="107" t="s">
        <v>621</v>
      </c>
      <c r="W44" s="107" t="s">
        <v>621</v>
      </c>
      <c r="X44" s="107" t="s">
        <v>621</v>
      </c>
      <c r="Y44" s="107" t="s">
        <v>621</v>
      </c>
      <c r="Z44" s="107" t="s">
        <v>621</v>
      </c>
      <c r="AA44" s="107" t="s">
        <v>622</v>
      </c>
      <c r="AB44" s="107" t="s">
        <v>621</v>
      </c>
      <c r="AC44" s="107" t="s">
        <v>621</v>
      </c>
      <c r="AD44" s="107" t="s">
        <v>621</v>
      </c>
      <c r="AE44" s="107" t="s">
        <v>621</v>
      </c>
      <c r="AF44" s="107" t="s">
        <v>621</v>
      </c>
      <c r="AG44" s="107" t="s">
        <v>622</v>
      </c>
      <c r="AH44" s="107" t="s">
        <v>621</v>
      </c>
      <c r="AI44" s="107" t="s">
        <v>621</v>
      </c>
      <c r="AJ44" s="107" t="s">
        <v>623</v>
      </c>
      <c r="AK44" s="107" t="s">
        <v>623</v>
      </c>
      <c r="AL44" s="107" t="s">
        <v>623</v>
      </c>
      <c r="AM44" s="107" t="s">
        <v>621</v>
      </c>
      <c r="AN44" s="107" t="s">
        <v>622</v>
      </c>
      <c r="AO44" s="107" t="s">
        <v>622</v>
      </c>
      <c r="AP44" s="107" t="s">
        <v>621</v>
      </c>
      <c r="AQ44" s="107" t="s">
        <v>621</v>
      </c>
      <c r="AR44" s="107" t="s">
        <v>621</v>
      </c>
      <c r="AS44" s="107" t="s">
        <v>621</v>
      </c>
      <c r="AT44" s="107" t="s">
        <v>621</v>
      </c>
      <c r="AU44" s="107" t="s">
        <v>621</v>
      </c>
      <c r="AV44" s="107" t="s">
        <v>621</v>
      </c>
      <c r="AW44" s="107" t="s">
        <v>623</v>
      </c>
      <c r="AX44" s="107" t="s">
        <v>621</v>
      </c>
      <c r="AY44" s="107" t="s">
        <v>623</v>
      </c>
      <c r="AZ44" s="107" t="s">
        <v>621</v>
      </c>
      <c r="BA44" s="107" t="s">
        <v>621</v>
      </c>
      <c r="BC44" s="107">
        <f t="shared" si="0"/>
        <v>36</v>
      </c>
      <c r="BD44" s="107">
        <f t="shared" si="1"/>
        <v>7</v>
      </c>
      <c r="BE44" s="107">
        <f t="shared" si="2"/>
        <v>0</v>
      </c>
      <c r="BF44" s="107">
        <f t="shared" si="3"/>
        <v>7</v>
      </c>
      <c r="BG44" s="107">
        <f t="shared" si="4"/>
        <v>0</v>
      </c>
      <c r="BH44" s="107">
        <f t="shared" si="5"/>
        <v>43</v>
      </c>
      <c r="BL44" s="13"/>
    </row>
    <row r="45" spans="1:64" x14ac:dyDescent="0.25">
      <c r="A45" s="104">
        <v>219</v>
      </c>
      <c r="B45" s="69" t="s">
        <v>44</v>
      </c>
      <c r="C45" s="69" t="s">
        <v>26</v>
      </c>
      <c r="D45" s="107" t="s">
        <v>621</v>
      </c>
      <c r="E45" s="107" t="s">
        <v>621</v>
      </c>
      <c r="F45" s="107" t="s">
        <v>621</v>
      </c>
      <c r="G45" s="107" t="s">
        <v>621</v>
      </c>
      <c r="H45" s="107" t="s">
        <v>621</v>
      </c>
      <c r="I45" s="107" t="s">
        <v>621</v>
      </c>
      <c r="J45" s="107" t="s">
        <v>621</v>
      </c>
      <c r="K45" s="107" t="s">
        <v>622</v>
      </c>
      <c r="L45" s="107" t="s">
        <v>622</v>
      </c>
      <c r="M45" s="107" t="s">
        <v>621</v>
      </c>
      <c r="N45" s="107" t="s">
        <v>621</v>
      </c>
      <c r="O45" s="107" t="s">
        <v>621</v>
      </c>
      <c r="P45" s="107" t="s">
        <v>622</v>
      </c>
      <c r="Q45" s="107" t="s">
        <v>621</v>
      </c>
      <c r="R45" s="107" t="s">
        <v>623</v>
      </c>
      <c r="S45" s="107" t="s">
        <v>621</v>
      </c>
      <c r="T45" s="107" t="s">
        <v>621</v>
      </c>
      <c r="U45" s="107" t="s">
        <v>621</v>
      </c>
      <c r="V45" s="107" t="s">
        <v>621</v>
      </c>
      <c r="W45" s="107" t="s">
        <v>621</v>
      </c>
      <c r="X45" s="107" t="s">
        <v>621</v>
      </c>
      <c r="Y45" s="107" t="s">
        <v>621</v>
      </c>
      <c r="Z45" s="107" t="s">
        <v>623</v>
      </c>
      <c r="AA45" s="107" t="s">
        <v>622</v>
      </c>
      <c r="AB45" s="107" t="s">
        <v>621</v>
      </c>
      <c r="AC45" s="107" t="s">
        <v>621</v>
      </c>
      <c r="AD45" s="107" t="s">
        <v>621</v>
      </c>
      <c r="AE45" s="107" t="s">
        <v>621</v>
      </c>
      <c r="AF45" s="107" t="s">
        <v>621</v>
      </c>
      <c r="AG45" s="107" t="s">
        <v>622</v>
      </c>
      <c r="AH45" s="107" t="s">
        <v>621</v>
      </c>
      <c r="AI45" s="107" t="s">
        <v>621</v>
      </c>
      <c r="AJ45" s="107" t="s">
        <v>621</v>
      </c>
      <c r="AK45" s="107" t="s">
        <v>621</v>
      </c>
      <c r="AL45" s="107" t="s">
        <v>623</v>
      </c>
      <c r="AM45" s="107" t="s">
        <v>621</v>
      </c>
      <c r="AN45" s="107" t="s">
        <v>621</v>
      </c>
      <c r="AO45" s="107" t="s">
        <v>621</v>
      </c>
      <c r="AP45" s="107" t="s">
        <v>621</v>
      </c>
      <c r="AQ45" s="107" t="s">
        <v>621</v>
      </c>
      <c r="AR45" s="107" t="s">
        <v>621</v>
      </c>
      <c r="AS45" s="107" t="s">
        <v>621</v>
      </c>
      <c r="AT45" s="107" t="s">
        <v>621</v>
      </c>
      <c r="AU45" s="107" t="s">
        <v>623</v>
      </c>
      <c r="AV45" s="107" t="s">
        <v>621</v>
      </c>
      <c r="AW45" s="107" t="s">
        <v>621</v>
      </c>
      <c r="AX45" s="107" t="s">
        <v>622</v>
      </c>
      <c r="AY45" s="107" t="s">
        <v>621</v>
      </c>
      <c r="AZ45" s="107" t="s">
        <v>621</v>
      </c>
      <c r="BA45" s="107" t="s">
        <v>621</v>
      </c>
      <c r="BC45" s="107">
        <f t="shared" si="0"/>
        <v>40</v>
      </c>
      <c r="BD45" s="107">
        <f t="shared" si="1"/>
        <v>6</v>
      </c>
      <c r="BE45" s="107">
        <f t="shared" si="2"/>
        <v>0</v>
      </c>
      <c r="BF45" s="107">
        <f t="shared" si="3"/>
        <v>4</v>
      </c>
      <c r="BG45" s="107">
        <f t="shared" si="4"/>
        <v>0</v>
      </c>
      <c r="BH45" s="107">
        <f t="shared" si="5"/>
        <v>46</v>
      </c>
      <c r="BL45" s="13"/>
    </row>
    <row r="46" spans="1:64" x14ac:dyDescent="0.25">
      <c r="A46" s="104">
        <v>220</v>
      </c>
      <c r="B46" s="69" t="s">
        <v>45</v>
      </c>
      <c r="C46" s="69" t="s">
        <v>26</v>
      </c>
      <c r="D46" s="107" t="s">
        <v>621</v>
      </c>
      <c r="E46" s="107" t="s">
        <v>621</v>
      </c>
      <c r="F46" s="107" t="s">
        <v>621</v>
      </c>
      <c r="G46" s="107" t="s">
        <v>623</v>
      </c>
      <c r="H46" s="107" t="s">
        <v>621</v>
      </c>
      <c r="I46" s="107" t="s">
        <v>621</v>
      </c>
      <c r="J46" s="107" t="s">
        <v>623</v>
      </c>
      <c r="K46" s="107" t="s">
        <v>623</v>
      </c>
      <c r="L46" s="107" t="s">
        <v>622</v>
      </c>
      <c r="M46" s="107" t="s">
        <v>621</v>
      </c>
      <c r="N46" s="107" t="s">
        <v>622</v>
      </c>
      <c r="O46" s="107" t="s">
        <v>621</v>
      </c>
      <c r="P46" s="107" t="s">
        <v>622</v>
      </c>
      <c r="Q46" s="107" t="s">
        <v>621</v>
      </c>
      <c r="R46" s="107" t="s">
        <v>621</v>
      </c>
      <c r="S46" s="107" t="s">
        <v>621</v>
      </c>
      <c r="T46" s="107" t="s">
        <v>621</v>
      </c>
      <c r="U46" s="107" t="s">
        <v>621</v>
      </c>
      <c r="V46" s="107" t="s">
        <v>621</v>
      </c>
      <c r="W46" s="107" t="s">
        <v>621</v>
      </c>
      <c r="X46" s="107" t="s">
        <v>621</v>
      </c>
      <c r="Y46" s="107" t="s">
        <v>621</v>
      </c>
      <c r="Z46" s="107" t="s">
        <v>621</v>
      </c>
      <c r="AA46" s="107" t="s">
        <v>622</v>
      </c>
      <c r="AB46" s="107" t="s">
        <v>621</v>
      </c>
      <c r="AC46" s="107" t="s">
        <v>621</v>
      </c>
      <c r="AD46" s="107" t="s">
        <v>621</v>
      </c>
      <c r="AE46" s="107" t="s">
        <v>621</v>
      </c>
      <c r="AF46" s="107" t="s">
        <v>621</v>
      </c>
      <c r="AG46" s="107" t="s">
        <v>622</v>
      </c>
      <c r="AH46" s="107" t="s">
        <v>621</v>
      </c>
      <c r="AI46" s="107" t="s">
        <v>621</v>
      </c>
      <c r="AJ46" s="107" t="s">
        <v>621</v>
      </c>
      <c r="AK46" s="107" t="s">
        <v>621</v>
      </c>
      <c r="AL46" s="107" t="s">
        <v>621</v>
      </c>
      <c r="AM46" s="107" t="s">
        <v>621</v>
      </c>
      <c r="AN46" s="107" t="s">
        <v>621</v>
      </c>
      <c r="AO46" s="107" t="s">
        <v>621</v>
      </c>
      <c r="AP46" s="107" t="s">
        <v>621</v>
      </c>
      <c r="AQ46" s="107" t="s">
        <v>621</v>
      </c>
      <c r="AR46" s="107" t="s">
        <v>621</v>
      </c>
      <c r="AS46" s="107" t="s">
        <v>621</v>
      </c>
      <c r="AT46" s="107" t="s">
        <v>621</v>
      </c>
      <c r="AU46" s="107" t="s">
        <v>621</v>
      </c>
      <c r="AV46" s="107" t="s">
        <v>621</v>
      </c>
      <c r="AW46" s="107" t="s">
        <v>623</v>
      </c>
      <c r="AX46" s="107" t="s">
        <v>622</v>
      </c>
      <c r="AY46" s="107" t="s">
        <v>621</v>
      </c>
      <c r="AZ46" s="107" t="s">
        <v>621</v>
      </c>
      <c r="BA46" s="107" t="s">
        <v>621</v>
      </c>
      <c r="BC46" s="107">
        <f t="shared" si="0"/>
        <v>40</v>
      </c>
      <c r="BD46" s="107">
        <f t="shared" si="1"/>
        <v>6</v>
      </c>
      <c r="BE46" s="107">
        <f t="shared" si="2"/>
        <v>0</v>
      </c>
      <c r="BF46" s="107">
        <f t="shared" si="3"/>
        <v>4</v>
      </c>
      <c r="BG46" s="107">
        <f t="shared" si="4"/>
        <v>0</v>
      </c>
      <c r="BH46" s="107">
        <f t="shared" si="5"/>
        <v>46</v>
      </c>
      <c r="BL46" s="13"/>
    </row>
    <row r="47" spans="1:64" x14ac:dyDescent="0.25">
      <c r="A47" s="104">
        <v>221</v>
      </c>
      <c r="B47" s="69" t="s">
        <v>46</v>
      </c>
      <c r="C47" s="69" t="s">
        <v>26</v>
      </c>
      <c r="D47" s="107" t="s">
        <v>621</v>
      </c>
      <c r="E47" s="107" t="s">
        <v>621</v>
      </c>
      <c r="F47" s="107" t="s">
        <v>623</v>
      </c>
      <c r="G47" s="107" t="s">
        <v>621</v>
      </c>
      <c r="H47" s="107" t="s">
        <v>621</v>
      </c>
      <c r="I47" s="107" t="s">
        <v>621</v>
      </c>
      <c r="J47" s="107" t="s">
        <v>621</v>
      </c>
      <c r="K47" s="107" t="s">
        <v>621</v>
      </c>
      <c r="L47" s="107" t="s">
        <v>622</v>
      </c>
      <c r="M47" s="107" t="s">
        <v>621</v>
      </c>
      <c r="N47" s="107" t="s">
        <v>621</v>
      </c>
      <c r="O47" s="107" t="s">
        <v>621</v>
      </c>
      <c r="P47" s="107" t="s">
        <v>621</v>
      </c>
      <c r="Q47" s="107" t="s">
        <v>621</v>
      </c>
      <c r="R47" s="107" t="s">
        <v>621</v>
      </c>
      <c r="S47" s="107" t="s">
        <v>621</v>
      </c>
      <c r="T47" s="107" t="s">
        <v>621</v>
      </c>
      <c r="U47" s="107" t="s">
        <v>621</v>
      </c>
      <c r="V47" s="107" t="s">
        <v>621</v>
      </c>
      <c r="W47" s="107" t="s">
        <v>621</v>
      </c>
      <c r="X47" s="107" t="s">
        <v>621</v>
      </c>
      <c r="Y47" s="107" t="s">
        <v>621</v>
      </c>
      <c r="Z47" s="107" t="s">
        <v>621</v>
      </c>
      <c r="AA47" s="107" t="s">
        <v>621</v>
      </c>
      <c r="AB47" s="107" t="s">
        <v>621</v>
      </c>
      <c r="AC47" s="107" t="s">
        <v>621</v>
      </c>
      <c r="AD47" s="107" t="s">
        <v>621</v>
      </c>
      <c r="AE47" s="107" t="s">
        <v>623</v>
      </c>
      <c r="AF47" s="107" t="s">
        <v>621</v>
      </c>
      <c r="AG47" s="107" t="s">
        <v>621</v>
      </c>
      <c r="AH47" s="107" t="s">
        <v>623</v>
      </c>
      <c r="AI47" s="107" t="s">
        <v>621</v>
      </c>
      <c r="AJ47" s="107" t="s">
        <v>621</v>
      </c>
      <c r="AK47" s="107" t="s">
        <v>621</v>
      </c>
      <c r="AL47" s="107" t="s">
        <v>623</v>
      </c>
      <c r="AM47" s="107" t="s">
        <v>621</v>
      </c>
      <c r="AN47" s="107" t="s">
        <v>621</v>
      </c>
      <c r="AO47" s="107" t="s">
        <v>621</v>
      </c>
      <c r="AP47" s="107" t="s">
        <v>621</v>
      </c>
      <c r="AQ47" s="107" t="s">
        <v>621</v>
      </c>
      <c r="AR47" s="107" t="s">
        <v>621</v>
      </c>
      <c r="AS47" s="107" t="s">
        <v>621</v>
      </c>
      <c r="AT47" s="107" t="s">
        <v>621</v>
      </c>
      <c r="AU47" s="107" t="s">
        <v>621</v>
      </c>
      <c r="AV47" s="107" t="s">
        <v>623</v>
      </c>
      <c r="AW47" s="107" t="s">
        <v>621</v>
      </c>
      <c r="AX47" s="107" t="s">
        <v>621</v>
      </c>
      <c r="AY47" s="107" t="s">
        <v>621</v>
      </c>
      <c r="AZ47" s="107" t="s">
        <v>621</v>
      </c>
      <c r="BA47" s="107" t="s">
        <v>621</v>
      </c>
      <c r="BC47" s="107">
        <f t="shared" si="0"/>
        <v>44</v>
      </c>
      <c r="BD47" s="107">
        <f t="shared" si="1"/>
        <v>1</v>
      </c>
      <c r="BE47" s="107">
        <f t="shared" si="2"/>
        <v>0</v>
      </c>
      <c r="BF47" s="107">
        <f t="shared" si="3"/>
        <v>5</v>
      </c>
      <c r="BG47" s="107">
        <f t="shared" si="4"/>
        <v>0</v>
      </c>
      <c r="BH47" s="107">
        <f t="shared" si="5"/>
        <v>45</v>
      </c>
      <c r="BL47" s="13"/>
    </row>
    <row r="48" spans="1:64" x14ac:dyDescent="0.25">
      <c r="A48" s="104">
        <v>222</v>
      </c>
      <c r="B48" s="69" t="s">
        <v>47</v>
      </c>
      <c r="C48" s="69" t="s">
        <v>26</v>
      </c>
      <c r="D48" s="107" t="s">
        <v>621</v>
      </c>
      <c r="E48" s="107" t="s">
        <v>621</v>
      </c>
      <c r="F48" s="107" t="s">
        <v>623</v>
      </c>
      <c r="G48" s="107" t="s">
        <v>621</v>
      </c>
      <c r="H48" s="107" t="s">
        <v>621</v>
      </c>
      <c r="I48" s="107" t="s">
        <v>621</v>
      </c>
      <c r="J48" s="107" t="s">
        <v>623</v>
      </c>
      <c r="K48" s="107" t="s">
        <v>622</v>
      </c>
      <c r="L48" s="107" t="s">
        <v>622</v>
      </c>
      <c r="M48" s="107" t="s">
        <v>621</v>
      </c>
      <c r="N48" s="107" t="s">
        <v>622</v>
      </c>
      <c r="O48" s="107" t="s">
        <v>621</v>
      </c>
      <c r="P48" s="107" t="s">
        <v>622</v>
      </c>
      <c r="Q48" s="107" t="s">
        <v>621</v>
      </c>
      <c r="R48" s="107" t="s">
        <v>621</v>
      </c>
      <c r="S48" s="107" t="s">
        <v>621</v>
      </c>
      <c r="T48" s="107" t="s">
        <v>621</v>
      </c>
      <c r="U48" s="107" t="s">
        <v>621</v>
      </c>
      <c r="V48" s="107" t="s">
        <v>621</v>
      </c>
      <c r="W48" s="107" t="s">
        <v>621</v>
      </c>
      <c r="X48" s="107" t="s">
        <v>621</v>
      </c>
      <c r="Y48" s="107" t="s">
        <v>621</v>
      </c>
      <c r="Z48" s="107" t="s">
        <v>623</v>
      </c>
      <c r="AA48" s="107" t="s">
        <v>622</v>
      </c>
      <c r="AB48" s="107" t="s">
        <v>621</v>
      </c>
      <c r="AC48" s="107" t="s">
        <v>621</v>
      </c>
      <c r="AD48" s="107" t="s">
        <v>621</v>
      </c>
      <c r="AE48" s="107" t="s">
        <v>621</v>
      </c>
      <c r="AF48" s="107" t="s">
        <v>621</v>
      </c>
      <c r="AG48" s="107" t="s">
        <v>623</v>
      </c>
      <c r="AH48" s="107" t="s">
        <v>621</v>
      </c>
      <c r="AI48" s="107" t="s">
        <v>621</v>
      </c>
      <c r="AJ48" s="107" t="s">
        <v>621</v>
      </c>
      <c r="AK48" s="107" t="s">
        <v>621</v>
      </c>
      <c r="AL48" s="107" t="s">
        <v>623</v>
      </c>
      <c r="AM48" s="107" t="s">
        <v>621</v>
      </c>
      <c r="AN48" s="107" t="s">
        <v>622</v>
      </c>
      <c r="AO48" s="107" t="s">
        <v>622</v>
      </c>
      <c r="AP48" s="107" t="s">
        <v>621</v>
      </c>
      <c r="AQ48" s="107" t="s">
        <v>623</v>
      </c>
      <c r="AR48" s="107" t="s">
        <v>621</v>
      </c>
      <c r="AS48" s="107" t="s">
        <v>621</v>
      </c>
      <c r="AT48" s="107" t="s">
        <v>621</v>
      </c>
      <c r="AU48" s="107" t="s">
        <v>621</v>
      </c>
      <c r="AV48" s="107" t="s">
        <v>621</v>
      </c>
      <c r="AW48" s="107" t="s">
        <v>623</v>
      </c>
      <c r="AX48" s="107" t="s">
        <v>622</v>
      </c>
      <c r="AY48" s="107" t="s">
        <v>621</v>
      </c>
      <c r="AZ48" s="107" t="s">
        <v>621</v>
      </c>
      <c r="BA48" s="107" t="s">
        <v>621</v>
      </c>
      <c r="BC48" s="107">
        <f t="shared" si="0"/>
        <v>35</v>
      </c>
      <c r="BD48" s="107">
        <f t="shared" si="1"/>
        <v>8</v>
      </c>
      <c r="BE48" s="107">
        <f t="shared" si="2"/>
        <v>0</v>
      </c>
      <c r="BF48" s="107">
        <f t="shared" si="3"/>
        <v>7</v>
      </c>
      <c r="BG48" s="107">
        <f t="shared" si="4"/>
        <v>0</v>
      </c>
      <c r="BH48" s="107">
        <f t="shared" si="5"/>
        <v>43</v>
      </c>
      <c r="BL48" s="13"/>
    </row>
    <row r="49" spans="1:64" x14ac:dyDescent="0.25">
      <c r="A49" s="104">
        <v>223</v>
      </c>
      <c r="B49" s="69" t="s">
        <v>48</v>
      </c>
      <c r="C49" s="69" t="s">
        <v>26</v>
      </c>
      <c r="D49" s="107" t="s">
        <v>621</v>
      </c>
      <c r="E49" s="107" t="s">
        <v>621</v>
      </c>
      <c r="F49" s="107" t="s">
        <v>621</v>
      </c>
      <c r="G49" s="107" t="s">
        <v>621</v>
      </c>
      <c r="H49" s="107" t="s">
        <v>621</v>
      </c>
      <c r="I49" s="107" t="s">
        <v>621</v>
      </c>
      <c r="J49" s="107" t="s">
        <v>623</v>
      </c>
      <c r="K49" s="107" t="s">
        <v>623</v>
      </c>
      <c r="L49" s="107" t="s">
        <v>622</v>
      </c>
      <c r="M49" s="107" t="s">
        <v>621</v>
      </c>
      <c r="N49" s="107" t="s">
        <v>622</v>
      </c>
      <c r="O49" s="107" t="s">
        <v>621</v>
      </c>
      <c r="P49" s="107" t="s">
        <v>621</v>
      </c>
      <c r="Q49" s="107" t="s">
        <v>621</v>
      </c>
      <c r="R49" s="107" t="s">
        <v>623</v>
      </c>
      <c r="S49" s="107" t="s">
        <v>621</v>
      </c>
      <c r="T49" s="107" t="s">
        <v>621</v>
      </c>
      <c r="U49" s="107" t="s">
        <v>621</v>
      </c>
      <c r="V49" s="107" t="s">
        <v>621</v>
      </c>
      <c r="W49" s="107" t="s">
        <v>621</v>
      </c>
      <c r="X49" s="107" t="s">
        <v>621</v>
      </c>
      <c r="Y49" s="107" t="s">
        <v>621</v>
      </c>
      <c r="Z49" s="107" t="s">
        <v>623</v>
      </c>
      <c r="AA49" s="107" t="s">
        <v>621</v>
      </c>
      <c r="AB49" s="107" t="s">
        <v>621</v>
      </c>
      <c r="AC49" s="107" t="s">
        <v>621</v>
      </c>
      <c r="AD49" s="107" t="s">
        <v>621</v>
      </c>
      <c r="AE49" s="107" t="s">
        <v>621</v>
      </c>
      <c r="AF49" s="107" t="s">
        <v>621</v>
      </c>
      <c r="AG49" s="107" t="s">
        <v>622</v>
      </c>
      <c r="AH49" s="107" t="s">
        <v>621</v>
      </c>
      <c r="AI49" s="107" t="s">
        <v>621</v>
      </c>
      <c r="AJ49" s="107" t="s">
        <v>621</v>
      </c>
      <c r="AK49" s="107" t="s">
        <v>621</v>
      </c>
      <c r="AL49" s="107" t="s">
        <v>621</v>
      </c>
      <c r="AM49" s="107" t="s">
        <v>621</v>
      </c>
      <c r="AN49" s="107" t="s">
        <v>621</v>
      </c>
      <c r="AO49" s="107" t="s">
        <v>621</v>
      </c>
      <c r="AP49" s="107" t="s">
        <v>621</v>
      </c>
      <c r="AQ49" s="107" t="s">
        <v>623</v>
      </c>
      <c r="AR49" s="107" t="s">
        <v>621</v>
      </c>
      <c r="AS49" s="107" t="s">
        <v>621</v>
      </c>
      <c r="AT49" s="107" t="s">
        <v>621</v>
      </c>
      <c r="AU49" s="107" t="s">
        <v>623</v>
      </c>
      <c r="AV49" s="107" t="s">
        <v>621</v>
      </c>
      <c r="AW49" s="107" t="s">
        <v>623</v>
      </c>
      <c r="AX49" s="107" t="s">
        <v>621</v>
      </c>
      <c r="AY49" s="107" t="s">
        <v>621</v>
      </c>
      <c r="AZ49" s="107" t="s">
        <v>621</v>
      </c>
      <c r="BA49" s="107" t="s">
        <v>621</v>
      </c>
      <c r="BC49" s="107">
        <f t="shared" si="0"/>
        <v>40</v>
      </c>
      <c r="BD49" s="107">
        <f t="shared" si="1"/>
        <v>3</v>
      </c>
      <c r="BE49" s="107">
        <f t="shared" si="2"/>
        <v>0</v>
      </c>
      <c r="BF49" s="107">
        <f t="shared" si="3"/>
        <v>7</v>
      </c>
      <c r="BG49" s="107">
        <f t="shared" si="4"/>
        <v>0</v>
      </c>
      <c r="BH49" s="107">
        <f t="shared" si="5"/>
        <v>43</v>
      </c>
      <c r="BL49" s="13"/>
    </row>
    <row r="50" spans="1:64" x14ac:dyDescent="0.25">
      <c r="A50" s="104">
        <v>224</v>
      </c>
      <c r="B50" s="69" t="s">
        <v>49</v>
      </c>
      <c r="C50" s="69" t="s">
        <v>26</v>
      </c>
      <c r="D50" s="107" t="s">
        <v>621</v>
      </c>
      <c r="E50" s="107" t="s">
        <v>621</v>
      </c>
      <c r="F50" s="107" t="s">
        <v>623</v>
      </c>
      <c r="G50" s="107" t="s">
        <v>621</v>
      </c>
      <c r="H50" s="107" t="s">
        <v>621</v>
      </c>
      <c r="I50" s="107" t="s">
        <v>623</v>
      </c>
      <c r="J50" s="107" t="s">
        <v>623</v>
      </c>
      <c r="K50" s="107" t="s">
        <v>622</v>
      </c>
      <c r="L50" s="107" t="s">
        <v>621</v>
      </c>
      <c r="M50" s="107" t="s">
        <v>621</v>
      </c>
      <c r="N50" s="107" t="s">
        <v>622</v>
      </c>
      <c r="O50" s="107" t="s">
        <v>621</v>
      </c>
      <c r="P50" s="107" t="s">
        <v>622</v>
      </c>
      <c r="Q50" s="107" t="s">
        <v>621</v>
      </c>
      <c r="R50" s="107" t="s">
        <v>621</v>
      </c>
      <c r="S50" s="107" t="s">
        <v>621</v>
      </c>
      <c r="T50" s="107" t="s">
        <v>621</v>
      </c>
      <c r="U50" s="107" t="s">
        <v>621</v>
      </c>
      <c r="V50" s="107" t="s">
        <v>623</v>
      </c>
      <c r="W50" s="107" t="s">
        <v>621</v>
      </c>
      <c r="X50" s="107" t="s">
        <v>621</v>
      </c>
      <c r="Y50" s="107" t="s">
        <v>621</v>
      </c>
      <c r="Z50" s="107" t="s">
        <v>623</v>
      </c>
      <c r="AA50" s="107" t="s">
        <v>622</v>
      </c>
      <c r="AB50" s="107" t="s">
        <v>621</v>
      </c>
      <c r="AC50" s="107" t="s">
        <v>620</v>
      </c>
      <c r="AD50" s="107" t="s">
        <v>621</v>
      </c>
      <c r="AE50" s="107" t="s">
        <v>623</v>
      </c>
      <c r="AF50" s="107" t="s">
        <v>621</v>
      </c>
      <c r="AG50" s="107" t="s">
        <v>622</v>
      </c>
      <c r="AH50" s="107" t="s">
        <v>621</v>
      </c>
      <c r="AI50" s="107" t="s">
        <v>621</v>
      </c>
      <c r="AJ50" s="107" t="s">
        <v>621</v>
      </c>
      <c r="AK50" s="107" t="s">
        <v>621</v>
      </c>
      <c r="AL50" s="107" t="s">
        <v>623</v>
      </c>
      <c r="AM50" s="107" t="s">
        <v>621</v>
      </c>
      <c r="AN50" s="107" t="s">
        <v>621</v>
      </c>
      <c r="AO50" s="107" t="s">
        <v>622</v>
      </c>
      <c r="AP50" s="107" t="s">
        <v>621</v>
      </c>
      <c r="AQ50" s="107" t="s">
        <v>621</v>
      </c>
      <c r="AR50" s="107" t="s">
        <v>621</v>
      </c>
      <c r="AS50" s="107" t="s">
        <v>621</v>
      </c>
      <c r="AT50" s="107" t="s">
        <v>621</v>
      </c>
      <c r="AU50" s="107" t="s">
        <v>621</v>
      </c>
      <c r="AV50" s="107" t="s">
        <v>621</v>
      </c>
      <c r="AW50" s="107" t="s">
        <v>623</v>
      </c>
      <c r="AX50" s="107" t="s">
        <v>623</v>
      </c>
      <c r="AY50" s="107" t="s">
        <v>621</v>
      </c>
      <c r="AZ50" s="107" t="s">
        <v>621</v>
      </c>
      <c r="BA50" s="107" t="s">
        <v>621</v>
      </c>
      <c r="BC50" s="107">
        <f t="shared" si="0"/>
        <v>34</v>
      </c>
      <c r="BD50" s="107">
        <f t="shared" si="1"/>
        <v>6</v>
      </c>
      <c r="BE50" s="107">
        <f t="shared" si="2"/>
        <v>1</v>
      </c>
      <c r="BF50" s="107">
        <f t="shared" si="3"/>
        <v>9</v>
      </c>
      <c r="BG50" s="107">
        <f t="shared" si="4"/>
        <v>0</v>
      </c>
      <c r="BH50" s="107">
        <f t="shared" si="5"/>
        <v>41</v>
      </c>
      <c r="BL50" s="13"/>
    </row>
    <row r="51" spans="1:64" x14ac:dyDescent="0.25">
      <c r="A51" s="104">
        <v>225</v>
      </c>
      <c r="B51" s="69" t="s">
        <v>50</v>
      </c>
      <c r="C51" s="69" t="s">
        <v>26</v>
      </c>
      <c r="D51" s="107" t="s">
        <v>621</v>
      </c>
      <c r="E51" s="107" t="s">
        <v>621</v>
      </c>
      <c r="F51" s="107" t="s">
        <v>621</v>
      </c>
      <c r="G51" s="107" t="s">
        <v>621</v>
      </c>
      <c r="H51" s="107" t="s">
        <v>621</v>
      </c>
      <c r="I51" s="107" t="s">
        <v>623</v>
      </c>
      <c r="J51" s="107" t="s">
        <v>621</v>
      </c>
      <c r="K51" s="107" t="s">
        <v>622</v>
      </c>
      <c r="L51" s="107" t="s">
        <v>622</v>
      </c>
      <c r="M51" s="107" t="s">
        <v>621</v>
      </c>
      <c r="N51" s="107" t="s">
        <v>622</v>
      </c>
      <c r="O51" s="107" t="s">
        <v>621</v>
      </c>
      <c r="P51" s="107" t="s">
        <v>621</v>
      </c>
      <c r="Q51" s="107" t="s">
        <v>621</v>
      </c>
      <c r="R51" s="107" t="s">
        <v>623</v>
      </c>
      <c r="S51" s="107" t="s">
        <v>621</v>
      </c>
      <c r="T51" s="107" t="s">
        <v>621</v>
      </c>
      <c r="U51" s="107" t="s">
        <v>621</v>
      </c>
      <c r="V51" s="107" t="s">
        <v>621</v>
      </c>
      <c r="W51" s="107" t="s">
        <v>621</v>
      </c>
      <c r="X51" s="107" t="s">
        <v>621</v>
      </c>
      <c r="Y51" s="107" t="s">
        <v>621</v>
      </c>
      <c r="Z51" s="107" t="s">
        <v>621</v>
      </c>
      <c r="AA51" s="107" t="s">
        <v>622</v>
      </c>
      <c r="AB51" s="107" t="s">
        <v>621</v>
      </c>
      <c r="AC51" s="107" t="s">
        <v>621</v>
      </c>
      <c r="AD51" s="107" t="s">
        <v>621</v>
      </c>
      <c r="AE51" s="107" t="s">
        <v>621</v>
      </c>
      <c r="AF51" s="107" t="s">
        <v>621</v>
      </c>
      <c r="AG51" s="107" t="s">
        <v>622</v>
      </c>
      <c r="AH51" s="107" t="s">
        <v>621</v>
      </c>
      <c r="AI51" s="107" t="s">
        <v>621</v>
      </c>
      <c r="AJ51" s="107" t="s">
        <v>621</v>
      </c>
      <c r="AK51" s="107" t="s">
        <v>621</v>
      </c>
      <c r="AL51" s="107" t="s">
        <v>623</v>
      </c>
      <c r="AM51" s="107" t="s">
        <v>621</v>
      </c>
      <c r="AN51" s="107" t="s">
        <v>622</v>
      </c>
      <c r="AO51" s="107" t="s">
        <v>621</v>
      </c>
      <c r="AP51" s="107" t="s">
        <v>621</v>
      </c>
      <c r="AQ51" s="107" t="s">
        <v>621</v>
      </c>
      <c r="AR51" s="107" t="s">
        <v>621</v>
      </c>
      <c r="AS51" s="107" t="s">
        <v>621</v>
      </c>
      <c r="AT51" s="107" t="s">
        <v>621</v>
      </c>
      <c r="AU51" s="107" t="s">
        <v>621</v>
      </c>
      <c r="AV51" s="107" t="s">
        <v>621</v>
      </c>
      <c r="AW51" s="107" t="s">
        <v>621</v>
      </c>
      <c r="AX51" s="107" t="s">
        <v>622</v>
      </c>
      <c r="AY51" s="107" t="s">
        <v>621</v>
      </c>
      <c r="AZ51" s="107" t="s">
        <v>621</v>
      </c>
      <c r="BA51" s="107" t="s">
        <v>623</v>
      </c>
      <c r="BC51" s="107">
        <f t="shared" si="0"/>
        <v>39</v>
      </c>
      <c r="BD51" s="107">
        <f t="shared" si="1"/>
        <v>7</v>
      </c>
      <c r="BE51" s="107">
        <f t="shared" si="2"/>
        <v>0</v>
      </c>
      <c r="BF51" s="107">
        <f t="shared" si="3"/>
        <v>4</v>
      </c>
      <c r="BG51" s="107">
        <f t="shared" si="4"/>
        <v>0</v>
      </c>
      <c r="BH51" s="107">
        <f t="shared" si="5"/>
        <v>46</v>
      </c>
      <c r="BL51" s="13"/>
    </row>
    <row r="52" spans="1:64" x14ac:dyDescent="0.25">
      <c r="A52" s="104">
        <v>226</v>
      </c>
      <c r="B52" s="69" t="s">
        <v>51</v>
      </c>
      <c r="C52" s="69" t="s">
        <v>26</v>
      </c>
      <c r="D52" s="107" t="s">
        <v>621</v>
      </c>
      <c r="E52" s="107" t="s">
        <v>621</v>
      </c>
      <c r="F52" s="107" t="s">
        <v>621</v>
      </c>
      <c r="G52" s="107" t="s">
        <v>621</v>
      </c>
      <c r="H52" s="107" t="s">
        <v>621</v>
      </c>
      <c r="I52" s="107" t="s">
        <v>621</v>
      </c>
      <c r="J52" s="107" t="s">
        <v>623</v>
      </c>
      <c r="K52" s="107" t="s">
        <v>621</v>
      </c>
      <c r="L52" s="107" t="s">
        <v>622</v>
      </c>
      <c r="M52" s="107" t="s">
        <v>621</v>
      </c>
      <c r="N52" s="107" t="s">
        <v>622</v>
      </c>
      <c r="O52" s="107" t="s">
        <v>621</v>
      </c>
      <c r="P52" s="107" t="s">
        <v>622</v>
      </c>
      <c r="Q52" s="107" t="s">
        <v>621</v>
      </c>
      <c r="R52" s="107" t="s">
        <v>623</v>
      </c>
      <c r="S52" s="107" t="s">
        <v>623</v>
      </c>
      <c r="T52" s="107" t="s">
        <v>621</v>
      </c>
      <c r="U52" s="107" t="s">
        <v>621</v>
      </c>
      <c r="V52" s="107" t="s">
        <v>621</v>
      </c>
      <c r="W52" s="107" t="s">
        <v>621</v>
      </c>
      <c r="X52" s="107" t="s">
        <v>621</v>
      </c>
      <c r="Y52" s="107" t="s">
        <v>621</v>
      </c>
      <c r="Z52" s="107" t="s">
        <v>621</v>
      </c>
      <c r="AA52" s="107" t="s">
        <v>622</v>
      </c>
      <c r="AB52" s="107" t="s">
        <v>620</v>
      </c>
      <c r="AC52" s="107" t="s">
        <v>620</v>
      </c>
      <c r="AD52" s="107" t="s">
        <v>621</v>
      </c>
      <c r="AE52" s="107" t="s">
        <v>621</v>
      </c>
      <c r="AF52" s="107" t="s">
        <v>621</v>
      </c>
      <c r="AG52" s="107" t="s">
        <v>622</v>
      </c>
      <c r="AH52" s="107" t="s">
        <v>621</v>
      </c>
      <c r="AI52" s="107" t="s">
        <v>621</v>
      </c>
      <c r="AJ52" s="107" t="s">
        <v>621</v>
      </c>
      <c r="AK52" s="107" t="s">
        <v>621</v>
      </c>
      <c r="AL52" s="107" t="s">
        <v>623</v>
      </c>
      <c r="AM52" s="107" t="s">
        <v>621</v>
      </c>
      <c r="AN52" s="107" t="s">
        <v>622</v>
      </c>
      <c r="AO52" s="107" t="s">
        <v>622</v>
      </c>
      <c r="AP52" s="107" t="s">
        <v>621</v>
      </c>
      <c r="AQ52" s="107" t="s">
        <v>623</v>
      </c>
      <c r="AR52" s="107" t="s">
        <v>621</v>
      </c>
      <c r="AS52" s="107" t="s">
        <v>621</v>
      </c>
      <c r="AT52" s="107" t="s">
        <v>621</v>
      </c>
      <c r="AU52" s="107" t="s">
        <v>623</v>
      </c>
      <c r="AV52" s="107" t="s">
        <v>623</v>
      </c>
      <c r="AW52" s="107" t="s">
        <v>623</v>
      </c>
      <c r="AX52" s="107" t="s">
        <v>622</v>
      </c>
      <c r="AY52" s="107" t="s">
        <v>621</v>
      </c>
      <c r="AZ52" s="107" t="s">
        <v>623</v>
      </c>
      <c r="BA52" s="107" t="s">
        <v>621</v>
      </c>
      <c r="BC52" s="107">
        <f t="shared" si="0"/>
        <v>31</v>
      </c>
      <c r="BD52" s="107">
        <f t="shared" si="1"/>
        <v>8</v>
      </c>
      <c r="BE52" s="107">
        <f t="shared" si="2"/>
        <v>2</v>
      </c>
      <c r="BF52" s="107">
        <f t="shared" si="3"/>
        <v>9</v>
      </c>
      <c r="BG52" s="107">
        <f t="shared" si="4"/>
        <v>0</v>
      </c>
      <c r="BH52" s="107">
        <f t="shared" si="5"/>
        <v>41</v>
      </c>
      <c r="BL52" s="13"/>
    </row>
    <row r="53" spans="1:64" x14ac:dyDescent="0.25">
      <c r="A53" s="104">
        <v>227</v>
      </c>
      <c r="B53" s="69" t="s">
        <v>52</v>
      </c>
      <c r="C53" s="69" t="s">
        <v>26</v>
      </c>
      <c r="D53" s="107" t="s">
        <v>621</v>
      </c>
      <c r="E53" s="107" t="s">
        <v>621</v>
      </c>
      <c r="F53" s="107" t="s">
        <v>621</v>
      </c>
      <c r="G53" s="107" t="s">
        <v>621</v>
      </c>
      <c r="H53" s="107" t="s">
        <v>621</v>
      </c>
      <c r="I53" s="107" t="s">
        <v>623</v>
      </c>
      <c r="J53" s="107" t="s">
        <v>621</v>
      </c>
      <c r="K53" s="107" t="s">
        <v>621</v>
      </c>
      <c r="L53" s="107" t="s">
        <v>622</v>
      </c>
      <c r="M53" s="107" t="s">
        <v>621</v>
      </c>
      <c r="N53" s="107" t="s">
        <v>622</v>
      </c>
      <c r="O53" s="107" t="s">
        <v>621</v>
      </c>
      <c r="P53" s="107" t="s">
        <v>622</v>
      </c>
      <c r="Q53" s="107" t="s">
        <v>621</v>
      </c>
      <c r="R53" s="107" t="s">
        <v>623</v>
      </c>
      <c r="S53" s="107" t="s">
        <v>621</v>
      </c>
      <c r="T53" s="107" t="s">
        <v>621</v>
      </c>
      <c r="U53" s="107" t="s">
        <v>623</v>
      </c>
      <c r="V53" s="107" t="s">
        <v>621</v>
      </c>
      <c r="W53" s="107" t="s">
        <v>621</v>
      </c>
      <c r="X53" s="107" t="s">
        <v>621</v>
      </c>
      <c r="Y53" s="107" t="s">
        <v>621</v>
      </c>
      <c r="Z53" s="107" t="s">
        <v>621</v>
      </c>
      <c r="AA53" s="107" t="s">
        <v>622</v>
      </c>
      <c r="AB53" s="107" t="s">
        <v>621</v>
      </c>
      <c r="AC53" s="107" t="s">
        <v>623</v>
      </c>
      <c r="AD53" s="107" t="s">
        <v>621</v>
      </c>
      <c r="AE53" s="107" t="s">
        <v>623</v>
      </c>
      <c r="AF53" s="107" t="s">
        <v>621</v>
      </c>
      <c r="AG53" s="107" t="s">
        <v>621</v>
      </c>
      <c r="AH53" s="107" t="s">
        <v>621</v>
      </c>
      <c r="AI53" s="107" t="s">
        <v>621</v>
      </c>
      <c r="AJ53" s="107" t="s">
        <v>621</v>
      </c>
      <c r="AK53" s="107" t="s">
        <v>621</v>
      </c>
      <c r="AL53" s="107" t="s">
        <v>621</v>
      </c>
      <c r="AM53" s="107" t="s">
        <v>621</v>
      </c>
      <c r="AN53" s="107" t="s">
        <v>622</v>
      </c>
      <c r="AO53" s="107" t="s">
        <v>622</v>
      </c>
      <c r="AP53" s="107" t="s">
        <v>621</v>
      </c>
      <c r="AQ53" s="107" t="s">
        <v>621</v>
      </c>
      <c r="AR53" s="107" t="s">
        <v>623</v>
      </c>
      <c r="AS53" s="107" t="s">
        <v>621</v>
      </c>
      <c r="AT53" s="107" t="s">
        <v>621</v>
      </c>
      <c r="AU53" s="107" t="s">
        <v>621</v>
      </c>
      <c r="AV53" s="107" t="s">
        <v>621</v>
      </c>
      <c r="AW53" s="107" t="s">
        <v>623</v>
      </c>
      <c r="AX53" s="107" t="s">
        <v>622</v>
      </c>
      <c r="AY53" s="107" t="s">
        <v>621</v>
      </c>
      <c r="AZ53" s="107" t="s">
        <v>621</v>
      </c>
      <c r="BA53" s="107" t="s">
        <v>623</v>
      </c>
      <c r="BC53" s="107">
        <f t="shared" si="0"/>
        <v>35</v>
      </c>
      <c r="BD53" s="107">
        <f t="shared" si="1"/>
        <v>7</v>
      </c>
      <c r="BE53" s="107">
        <f t="shared" si="2"/>
        <v>0</v>
      </c>
      <c r="BF53" s="107">
        <f t="shared" si="3"/>
        <v>8</v>
      </c>
      <c r="BG53" s="107">
        <f t="shared" si="4"/>
        <v>0</v>
      </c>
      <c r="BH53" s="107">
        <f t="shared" si="5"/>
        <v>42</v>
      </c>
      <c r="BL53" s="13"/>
    </row>
    <row r="54" spans="1:64" x14ac:dyDescent="0.25">
      <c r="A54" s="104">
        <v>228</v>
      </c>
      <c r="B54" s="69" t="s">
        <v>53</v>
      </c>
      <c r="C54" s="69" t="s">
        <v>26</v>
      </c>
      <c r="D54" s="107" t="s">
        <v>621</v>
      </c>
      <c r="E54" s="107" t="s">
        <v>621</v>
      </c>
      <c r="F54" s="107" t="s">
        <v>621</v>
      </c>
      <c r="G54" s="107" t="s">
        <v>621</v>
      </c>
      <c r="H54" s="107" t="s">
        <v>621</v>
      </c>
      <c r="I54" s="107" t="s">
        <v>621</v>
      </c>
      <c r="J54" s="107" t="s">
        <v>621</v>
      </c>
      <c r="K54" s="107" t="s">
        <v>621</v>
      </c>
      <c r="L54" s="107" t="s">
        <v>622</v>
      </c>
      <c r="M54" s="107" t="s">
        <v>621</v>
      </c>
      <c r="N54" s="107" t="s">
        <v>621</v>
      </c>
      <c r="O54" s="107" t="s">
        <v>621</v>
      </c>
      <c r="P54" s="107" t="s">
        <v>622</v>
      </c>
      <c r="Q54" s="107" t="s">
        <v>621</v>
      </c>
      <c r="R54" s="107" t="s">
        <v>621</v>
      </c>
      <c r="S54" s="107" t="s">
        <v>621</v>
      </c>
      <c r="T54" s="107" t="s">
        <v>621</v>
      </c>
      <c r="U54" s="107" t="s">
        <v>621</v>
      </c>
      <c r="V54" s="107" t="s">
        <v>621</v>
      </c>
      <c r="W54" s="107" t="s">
        <v>621</v>
      </c>
      <c r="X54" s="107" t="s">
        <v>621</v>
      </c>
      <c r="Y54" s="107" t="s">
        <v>621</v>
      </c>
      <c r="Z54" s="107" t="s">
        <v>623</v>
      </c>
      <c r="AA54" s="107" t="s">
        <v>621</v>
      </c>
      <c r="AB54" s="107" t="s">
        <v>621</v>
      </c>
      <c r="AC54" s="107" t="s">
        <v>621</v>
      </c>
      <c r="AD54" s="107" t="s">
        <v>621</v>
      </c>
      <c r="AE54" s="107" t="s">
        <v>623</v>
      </c>
      <c r="AF54" s="107" t="s">
        <v>621</v>
      </c>
      <c r="AG54" s="107" t="s">
        <v>621</v>
      </c>
      <c r="AH54" s="107" t="s">
        <v>621</v>
      </c>
      <c r="AI54" s="107" t="s">
        <v>621</v>
      </c>
      <c r="AJ54" s="107" t="s">
        <v>621</v>
      </c>
      <c r="AK54" s="107" t="s">
        <v>623</v>
      </c>
      <c r="AL54" s="107" t="s">
        <v>621</v>
      </c>
      <c r="AM54" s="107" t="s">
        <v>621</v>
      </c>
      <c r="AN54" s="107" t="s">
        <v>621</v>
      </c>
      <c r="AO54" s="107" t="s">
        <v>621</v>
      </c>
      <c r="AP54" s="107" t="s">
        <v>621</v>
      </c>
      <c r="AQ54" s="107" t="s">
        <v>621</v>
      </c>
      <c r="AR54" s="107" t="s">
        <v>621</v>
      </c>
      <c r="AS54" s="107" t="s">
        <v>621</v>
      </c>
      <c r="AT54" s="107" t="s">
        <v>621</v>
      </c>
      <c r="AU54" s="107" t="s">
        <v>623</v>
      </c>
      <c r="AV54" s="107" t="s">
        <v>621</v>
      </c>
      <c r="AW54" s="107" t="s">
        <v>621</v>
      </c>
      <c r="AX54" s="107" t="s">
        <v>622</v>
      </c>
      <c r="AY54" s="107" t="s">
        <v>621</v>
      </c>
      <c r="AZ54" s="107" t="s">
        <v>621</v>
      </c>
      <c r="BA54" s="107" t="s">
        <v>621</v>
      </c>
      <c r="BC54" s="107">
        <f t="shared" si="0"/>
        <v>43</v>
      </c>
      <c r="BD54" s="107">
        <f t="shared" si="1"/>
        <v>3</v>
      </c>
      <c r="BE54" s="107">
        <f t="shared" si="2"/>
        <v>0</v>
      </c>
      <c r="BF54" s="107">
        <f t="shared" si="3"/>
        <v>4</v>
      </c>
      <c r="BG54" s="107">
        <f t="shared" si="4"/>
        <v>0</v>
      </c>
      <c r="BH54" s="107">
        <f t="shared" si="5"/>
        <v>46</v>
      </c>
      <c r="BL54" s="13"/>
    </row>
    <row r="55" spans="1:64" x14ac:dyDescent="0.25">
      <c r="A55" s="104">
        <v>229</v>
      </c>
      <c r="B55" s="69" t="s">
        <v>54</v>
      </c>
      <c r="C55" s="69" t="s">
        <v>26</v>
      </c>
      <c r="D55" s="107" t="s">
        <v>621</v>
      </c>
      <c r="E55" s="107" t="s">
        <v>622</v>
      </c>
      <c r="F55" s="107" t="s">
        <v>621</v>
      </c>
      <c r="G55" s="107" t="s">
        <v>621</v>
      </c>
      <c r="H55" s="107" t="s">
        <v>621</v>
      </c>
      <c r="I55" s="107" t="s">
        <v>621</v>
      </c>
      <c r="J55" s="107" t="s">
        <v>621</v>
      </c>
      <c r="K55" s="107" t="s">
        <v>622</v>
      </c>
      <c r="L55" s="107" t="s">
        <v>622</v>
      </c>
      <c r="M55" s="107" t="s">
        <v>621</v>
      </c>
      <c r="N55" s="107" t="s">
        <v>622</v>
      </c>
      <c r="O55" s="107" t="s">
        <v>621</v>
      </c>
      <c r="P55" s="107" t="s">
        <v>621</v>
      </c>
      <c r="Q55" s="107" t="s">
        <v>621</v>
      </c>
      <c r="R55" s="107" t="s">
        <v>623</v>
      </c>
      <c r="S55" s="107" t="s">
        <v>623</v>
      </c>
      <c r="T55" s="107" t="s">
        <v>621</v>
      </c>
      <c r="U55" s="107" t="s">
        <v>623</v>
      </c>
      <c r="V55" s="107" t="s">
        <v>621</v>
      </c>
      <c r="W55" s="107" t="s">
        <v>621</v>
      </c>
      <c r="X55" s="107" t="s">
        <v>621</v>
      </c>
      <c r="Y55" s="107" t="s">
        <v>621</v>
      </c>
      <c r="Z55" s="107" t="s">
        <v>621</v>
      </c>
      <c r="AA55" s="107" t="s">
        <v>622</v>
      </c>
      <c r="AB55" s="107" t="s">
        <v>621</v>
      </c>
      <c r="AC55" s="107" t="s">
        <v>621</v>
      </c>
      <c r="AD55" s="107" t="s">
        <v>621</v>
      </c>
      <c r="AE55" s="107" t="s">
        <v>623</v>
      </c>
      <c r="AF55" s="107" t="s">
        <v>621</v>
      </c>
      <c r="AG55" s="107" t="s">
        <v>621</v>
      </c>
      <c r="AH55" s="107" t="s">
        <v>621</v>
      </c>
      <c r="AI55" s="107" t="s">
        <v>621</v>
      </c>
      <c r="AJ55" s="107" t="s">
        <v>623</v>
      </c>
      <c r="AK55" s="107" t="s">
        <v>623</v>
      </c>
      <c r="AL55" s="107" t="s">
        <v>621</v>
      </c>
      <c r="AM55" s="107" t="s">
        <v>621</v>
      </c>
      <c r="AN55" s="107" t="s">
        <v>621</v>
      </c>
      <c r="AO55" s="107" t="s">
        <v>622</v>
      </c>
      <c r="AP55" s="107" t="s">
        <v>621</v>
      </c>
      <c r="AQ55" s="107" t="s">
        <v>621</v>
      </c>
      <c r="AR55" s="107" t="s">
        <v>621</v>
      </c>
      <c r="AS55" s="107" t="s">
        <v>621</v>
      </c>
      <c r="AT55" s="107" t="s">
        <v>621</v>
      </c>
      <c r="AU55" s="107" t="s">
        <v>621</v>
      </c>
      <c r="AV55" s="107" t="s">
        <v>621</v>
      </c>
      <c r="AW55" s="107" t="s">
        <v>621</v>
      </c>
      <c r="AX55" s="107" t="s">
        <v>621</v>
      </c>
      <c r="AY55" s="107" t="s">
        <v>621</v>
      </c>
      <c r="AZ55" s="107" t="s">
        <v>620</v>
      </c>
      <c r="BA55" s="107" t="s">
        <v>621</v>
      </c>
      <c r="BC55" s="107">
        <f t="shared" si="0"/>
        <v>37</v>
      </c>
      <c r="BD55" s="107">
        <f t="shared" si="1"/>
        <v>6</v>
      </c>
      <c r="BE55" s="107">
        <f t="shared" si="2"/>
        <v>1</v>
      </c>
      <c r="BF55" s="107">
        <f t="shared" si="3"/>
        <v>6</v>
      </c>
      <c r="BG55" s="107">
        <f t="shared" si="4"/>
        <v>0</v>
      </c>
      <c r="BH55" s="107">
        <f t="shared" si="5"/>
        <v>44</v>
      </c>
      <c r="BL55" s="13"/>
    </row>
    <row r="56" spans="1:64" x14ac:dyDescent="0.25">
      <c r="A56" s="104">
        <v>230</v>
      </c>
      <c r="B56" s="69" t="s">
        <v>55</v>
      </c>
      <c r="C56" s="69" t="s">
        <v>26</v>
      </c>
      <c r="D56" s="107" t="s">
        <v>621</v>
      </c>
      <c r="E56" s="107" t="s">
        <v>621</v>
      </c>
      <c r="F56" s="107" t="s">
        <v>621</v>
      </c>
      <c r="G56" s="107" t="s">
        <v>621</v>
      </c>
      <c r="H56" s="107" t="s">
        <v>621</v>
      </c>
      <c r="I56" s="107" t="s">
        <v>621</v>
      </c>
      <c r="J56" s="107" t="s">
        <v>621</v>
      </c>
      <c r="K56" s="107" t="s">
        <v>621</v>
      </c>
      <c r="L56" s="107" t="s">
        <v>621</v>
      </c>
      <c r="M56" s="107" t="s">
        <v>621</v>
      </c>
      <c r="N56" s="107" t="s">
        <v>622</v>
      </c>
      <c r="O56" s="107" t="s">
        <v>621</v>
      </c>
      <c r="P56" s="107" t="s">
        <v>622</v>
      </c>
      <c r="Q56" s="107" t="s">
        <v>621</v>
      </c>
      <c r="R56" s="107" t="s">
        <v>621</v>
      </c>
      <c r="S56" s="107" t="s">
        <v>621</v>
      </c>
      <c r="T56" s="107" t="s">
        <v>621</v>
      </c>
      <c r="U56" s="107" t="s">
        <v>621</v>
      </c>
      <c r="V56" s="107" t="s">
        <v>621</v>
      </c>
      <c r="W56" s="107" t="s">
        <v>621</v>
      </c>
      <c r="X56" s="107" t="s">
        <v>621</v>
      </c>
      <c r="Y56" s="107" t="s">
        <v>621</v>
      </c>
      <c r="Z56" s="107" t="s">
        <v>623</v>
      </c>
      <c r="AA56" s="107" t="s">
        <v>622</v>
      </c>
      <c r="AB56" s="107" t="s">
        <v>621</v>
      </c>
      <c r="AC56" s="107" t="s">
        <v>621</v>
      </c>
      <c r="AD56" s="107" t="s">
        <v>621</v>
      </c>
      <c r="AE56" s="107" t="s">
        <v>621</v>
      </c>
      <c r="AF56" s="107" t="s">
        <v>621</v>
      </c>
      <c r="AG56" s="107" t="s">
        <v>622</v>
      </c>
      <c r="AH56" s="107" t="s">
        <v>621</v>
      </c>
      <c r="AI56" s="107" t="s">
        <v>621</v>
      </c>
      <c r="AJ56" s="107" t="s">
        <v>621</v>
      </c>
      <c r="AK56" s="107" t="s">
        <v>621</v>
      </c>
      <c r="AL56" s="107" t="s">
        <v>621</v>
      </c>
      <c r="AM56" s="107" t="s">
        <v>621</v>
      </c>
      <c r="AN56" s="107" t="s">
        <v>622</v>
      </c>
      <c r="AO56" s="107" t="s">
        <v>622</v>
      </c>
      <c r="AP56" s="107" t="s">
        <v>622</v>
      </c>
      <c r="AQ56" s="107" t="s">
        <v>621</v>
      </c>
      <c r="AR56" s="107" t="s">
        <v>621</v>
      </c>
      <c r="AS56" s="107" t="s">
        <v>621</v>
      </c>
      <c r="AT56" s="107" t="s">
        <v>621</v>
      </c>
      <c r="AU56" s="107" t="s">
        <v>623</v>
      </c>
      <c r="AV56" s="107" t="s">
        <v>621</v>
      </c>
      <c r="AW56" s="107" t="s">
        <v>621</v>
      </c>
      <c r="AX56" s="107" t="s">
        <v>622</v>
      </c>
      <c r="AY56" s="107" t="s">
        <v>623</v>
      </c>
      <c r="AZ56" s="107" t="s">
        <v>621</v>
      </c>
      <c r="BA56" s="107" t="s">
        <v>621</v>
      </c>
      <c r="BC56" s="107">
        <f t="shared" si="0"/>
        <v>39</v>
      </c>
      <c r="BD56" s="107">
        <f t="shared" si="1"/>
        <v>8</v>
      </c>
      <c r="BE56" s="107">
        <f t="shared" si="2"/>
        <v>0</v>
      </c>
      <c r="BF56" s="107">
        <f t="shared" si="3"/>
        <v>3</v>
      </c>
      <c r="BG56" s="107">
        <f t="shared" si="4"/>
        <v>0</v>
      </c>
      <c r="BH56" s="107">
        <f t="shared" si="5"/>
        <v>47</v>
      </c>
      <c r="BL56" s="13"/>
    </row>
    <row r="57" spans="1:64" x14ac:dyDescent="0.25">
      <c r="A57" s="104">
        <v>231</v>
      </c>
      <c r="B57" s="69" t="s">
        <v>56</v>
      </c>
      <c r="C57" s="69" t="s">
        <v>26</v>
      </c>
      <c r="D57" s="107" t="s">
        <v>621</v>
      </c>
      <c r="E57" s="107" t="s">
        <v>621</v>
      </c>
      <c r="F57" s="107" t="s">
        <v>621</v>
      </c>
      <c r="G57" s="107" t="s">
        <v>621</v>
      </c>
      <c r="H57" s="107" t="s">
        <v>621</v>
      </c>
      <c r="I57" s="107" t="s">
        <v>621</v>
      </c>
      <c r="J57" s="107" t="s">
        <v>621</v>
      </c>
      <c r="K57" s="107" t="s">
        <v>621</v>
      </c>
      <c r="L57" s="107" t="s">
        <v>622</v>
      </c>
      <c r="M57" s="107" t="s">
        <v>621</v>
      </c>
      <c r="N57" s="107" t="s">
        <v>621</v>
      </c>
      <c r="O57" s="107" t="s">
        <v>621</v>
      </c>
      <c r="P57" s="107" t="s">
        <v>621</v>
      </c>
      <c r="Q57" s="107" t="s">
        <v>621</v>
      </c>
      <c r="R57" s="107" t="s">
        <v>623</v>
      </c>
      <c r="S57" s="107" t="s">
        <v>621</v>
      </c>
      <c r="T57" s="107" t="s">
        <v>621</v>
      </c>
      <c r="U57" s="107" t="s">
        <v>621</v>
      </c>
      <c r="V57" s="107" t="s">
        <v>621</v>
      </c>
      <c r="W57" s="107" t="s">
        <v>621</v>
      </c>
      <c r="X57" s="107" t="s">
        <v>621</v>
      </c>
      <c r="Y57" s="107" t="s">
        <v>621</v>
      </c>
      <c r="Z57" s="107" t="s">
        <v>623</v>
      </c>
      <c r="AA57" s="107" t="s">
        <v>622</v>
      </c>
      <c r="AB57" s="107" t="s">
        <v>621</v>
      </c>
      <c r="AC57" s="107" t="s">
        <v>621</v>
      </c>
      <c r="AD57" s="107" t="s">
        <v>621</v>
      </c>
      <c r="AE57" s="107" t="s">
        <v>621</v>
      </c>
      <c r="AF57" s="107" t="s">
        <v>621</v>
      </c>
      <c r="AG57" s="107" t="s">
        <v>622</v>
      </c>
      <c r="AH57" s="107" t="s">
        <v>621</v>
      </c>
      <c r="AI57" s="107" t="s">
        <v>621</v>
      </c>
      <c r="AJ57" s="107" t="s">
        <v>621</v>
      </c>
      <c r="AK57" s="107" t="s">
        <v>621</v>
      </c>
      <c r="AL57" s="107" t="s">
        <v>621</v>
      </c>
      <c r="AM57" s="107" t="s">
        <v>621</v>
      </c>
      <c r="AN57" s="107" t="s">
        <v>621</v>
      </c>
      <c r="AO57" s="107" t="s">
        <v>622</v>
      </c>
      <c r="AP57" s="107" t="s">
        <v>621</v>
      </c>
      <c r="AQ57" s="107" t="s">
        <v>621</v>
      </c>
      <c r="AR57" s="107" t="s">
        <v>621</v>
      </c>
      <c r="AS57" s="107" t="s">
        <v>621</v>
      </c>
      <c r="AT57" s="107" t="s">
        <v>621</v>
      </c>
      <c r="AU57" s="107" t="s">
        <v>623</v>
      </c>
      <c r="AV57" s="107" t="s">
        <v>621</v>
      </c>
      <c r="AW57" s="107" t="s">
        <v>623</v>
      </c>
      <c r="AX57" s="107" t="s">
        <v>623</v>
      </c>
      <c r="AY57" s="107" t="s">
        <v>621</v>
      </c>
      <c r="AZ57" s="107" t="s">
        <v>621</v>
      </c>
      <c r="BA57" s="107" t="s">
        <v>621</v>
      </c>
      <c r="BC57" s="107">
        <f t="shared" si="0"/>
        <v>41</v>
      </c>
      <c r="BD57" s="107">
        <f t="shared" si="1"/>
        <v>4</v>
      </c>
      <c r="BE57" s="107">
        <f t="shared" si="2"/>
        <v>0</v>
      </c>
      <c r="BF57" s="107">
        <f t="shared" si="3"/>
        <v>5</v>
      </c>
      <c r="BG57" s="107">
        <f t="shared" si="4"/>
        <v>0</v>
      </c>
      <c r="BH57" s="107">
        <f t="shared" si="5"/>
        <v>45</v>
      </c>
      <c r="BL57" s="13"/>
    </row>
    <row r="58" spans="1:64" x14ac:dyDescent="0.25">
      <c r="A58" s="104">
        <v>232</v>
      </c>
      <c r="B58" s="69" t="s">
        <v>57</v>
      </c>
      <c r="C58" s="69" t="s">
        <v>26</v>
      </c>
      <c r="D58" s="107" t="s">
        <v>621</v>
      </c>
      <c r="E58" s="107" t="s">
        <v>621</v>
      </c>
      <c r="F58" s="107" t="s">
        <v>623</v>
      </c>
      <c r="G58" s="107" t="s">
        <v>621</v>
      </c>
      <c r="H58" s="107" t="s">
        <v>621</v>
      </c>
      <c r="I58" s="107" t="s">
        <v>621</v>
      </c>
      <c r="J58" s="107" t="s">
        <v>621</v>
      </c>
      <c r="K58" s="107" t="s">
        <v>621</v>
      </c>
      <c r="L58" s="107" t="s">
        <v>622</v>
      </c>
      <c r="M58" s="107" t="s">
        <v>621</v>
      </c>
      <c r="N58" s="107" t="s">
        <v>622</v>
      </c>
      <c r="O58" s="107" t="s">
        <v>621</v>
      </c>
      <c r="P58" s="107" t="s">
        <v>621</v>
      </c>
      <c r="Q58" s="107" t="s">
        <v>621</v>
      </c>
      <c r="R58" s="107" t="s">
        <v>621</v>
      </c>
      <c r="S58" s="107" t="s">
        <v>621</v>
      </c>
      <c r="T58" s="107" t="s">
        <v>621</v>
      </c>
      <c r="U58" s="107" t="s">
        <v>623</v>
      </c>
      <c r="V58" s="107" t="s">
        <v>623</v>
      </c>
      <c r="W58" s="107" t="s">
        <v>623</v>
      </c>
      <c r="X58" s="107" t="s">
        <v>621</v>
      </c>
      <c r="Y58" s="107" t="s">
        <v>621</v>
      </c>
      <c r="Z58" s="107" t="s">
        <v>621</v>
      </c>
      <c r="AA58" s="107" t="s">
        <v>621</v>
      </c>
      <c r="AB58" s="107" t="s">
        <v>621</v>
      </c>
      <c r="AC58" s="107" t="s">
        <v>621</v>
      </c>
      <c r="AD58" s="107" t="s">
        <v>621</v>
      </c>
      <c r="AE58" s="107" t="s">
        <v>621</v>
      </c>
      <c r="AF58" s="107" t="s">
        <v>621</v>
      </c>
      <c r="AG58" s="107" t="s">
        <v>622</v>
      </c>
      <c r="AH58" s="107" t="s">
        <v>621</v>
      </c>
      <c r="AI58" s="107" t="s">
        <v>621</v>
      </c>
      <c r="AJ58" s="107" t="s">
        <v>621</v>
      </c>
      <c r="AK58" s="107" t="s">
        <v>621</v>
      </c>
      <c r="AL58" s="107" t="s">
        <v>623</v>
      </c>
      <c r="AM58" s="107" t="s">
        <v>621</v>
      </c>
      <c r="AN58" s="107" t="s">
        <v>621</v>
      </c>
      <c r="AO58" s="107" t="s">
        <v>621</v>
      </c>
      <c r="AP58" s="107" t="s">
        <v>621</v>
      </c>
      <c r="AQ58" s="107" t="s">
        <v>621</v>
      </c>
      <c r="AR58" s="107" t="s">
        <v>621</v>
      </c>
      <c r="AS58" s="107" t="s">
        <v>621</v>
      </c>
      <c r="AT58" s="107" t="s">
        <v>621</v>
      </c>
      <c r="AU58" s="107" t="s">
        <v>623</v>
      </c>
      <c r="AV58" s="107" t="s">
        <v>623</v>
      </c>
      <c r="AW58" s="107" t="s">
        <v>623</v>
      </c>
      <c r="AX58" s="107" t="s">
        <v>621</v>
      </c>
      <c r="AY58" s="107" t="s">
        <v>623</v>
      </c>
      <c r="AZ58" s="107" t="s">
        <v>621</v>
      </c>
      <c r="BA58" s="107" t="s">
        <v>621</v>
      </c>
      <c r="BC58" s="107">
        <f t="shared" si="0"/>
        <v>38</v>
      </c>
      <c r="BD58" s="107">
        <f t="shared" si="1"/>
        <v>3</v>
      </c>
      <c r="BE58" s="107">
        <f t="shared" si="2"/>
        <v>0</v>
      </c>
      <c r="BF58" s="107">
        <f t="shared" si="3"/>
        <v>9</v>
      </c>
      <c r="BG58" s="107">
        <f t="shared" si="4"/>
        <v>0</v>
      </c>
      <c r="BH58" s="107">
        <f t="shared" si="5"/>
        <v>41</v>
      </c>
      <c r="BL58" s="13"/>
    </row>
    <row r="59" spans="1:64" x14ac:dyDescent="0.25">
      <c r="A59" s="104">
        <v>233</v>
      </c>
      <c r="B59" s="69" t="s">
        <v>58</v>
      </c>
      <c r="C59" s="69" t="s">
        <v>26</v>
      </c>
      <c r="D59" s="107" t="s">
        <v>621</v>
      </c>
      <c r="E59" s="107" t="s">
        <v>621</v>
      </c>
      <c r="F59" s="107" t="s">
        <v>621</v>
      </c>
      <c r="G59" s="107" t="s">
        <v>621</v>
      </c>
      <c r="H59" s="107" t="s">
        <v>621</v>
      </c>
      <c r="I59" s="107" t="s">
        <v>621</v>
      </c>
      <c r="J59" s="107" t="s">
        <v>623</v>
      </c>
      <c r="K59" s="107" t="s">
        <v>621</v>
      </c>
      <c r="L59" s="107" t="s">
        <v>622</v>
      </c>
      <c r="M59" s="107" t="s">
        <v>621</v>
      </c>
      <c r="N59" s="107" t="s">
        <v>622</v>
      </c>
      <c r="O59" s="107" t="s">
        <v>621</v>
      </c>
      <c r="P59" s="107" t="s">
        <v>622</v>
      </c>
      <c r="Q59" s="107" t="s">
        <v>623</v>
      </c>
      <c r="R59" s="107" t="s">
        <v>621</v>
      </c>
      <c r="S59" s="107" t="s">
        <v>621</v>
      </c>
      <c r="T59" s="107" t="s">
        <v>621</v>
      </c>
      <c r="U59" s="107" t="s">
        <v>621</v>
      </c>
      <c r="V59" s="107" t="s">
        <v>621</v>
      </c>
      <c r="W59" s="107" t="s">
        <v>621</v>
      </c>
      <c r="X59" s="107" t="s">
        <v>621</v>
      </c>
      <c r="Y59" s="107" t="s">
        <v>621</v>
      </c>
      <c r="Z59" s="107" t="s">
        <v>621</v>
      </c>
      <c r="AA59" s="107" t="s">
        <v>621</v>
      </c>
      <c r="AB59" s="107" t="s">
        <v>621</v>
      </c>
      <c r="AC59" s="107" t="s">
        <v>621</v>
      </c>
      <c r="AD59" s="107" t="s">
        <v>621</v>
      </c>
      <c r="AE59" s="107" t="s">
        <v>621</v>
      </c>
      <c r="AF59" s="107" t="s">
        <v>621</v>
      </c>
      <c r="AG59" s="107" t="s">
        <v>622</v>
      </c>
      <c r="AH59" s="107" t="s">
        <v>621</v>
      </c>
      <c r="AI59" s="107" t="s">
        <v>621</v>
      </c>
      <c r="AJ59" s="107" t="s">
        <v>621</v>
      </c>
      <c r="AK59" s="107" t="s">
        <v>621</v>
      </c>
      <c r="AL59" s="107" t="s">
        <v>621</v>
      </c>
      <c r="AM59" s="107" t="s">
        <v>621</v>
      </c>
      <c r="AN59" s="107" t="s">
        <v>623</v>
      </c>
      <c r="AO59" s="107" t="s">
        <v>621</v>
      </c>
      <c r="AP59" s="107" t="s">
        <v>621</v>
      </c>
      <c r="AQ59" s="107" t="s">
        <v>623</v>
      </c>
      <c r="AR59" s="107" t="s">
        <v>621</v>
      </c>
      <c r="AS59" s="107" t="s">
        <v>621</v>
      </c>
      <c r="AT59" s="107" t="s">
        <v>621</v>
      </c>
      <c r="AU59" s="107" t="s">
        <v>623</v>
      </c>
      <c r="AV59" s="107" t="s">
        <v>621</v>
      </c>
      <c r="AW59" s="107" t="s">
        <v>623</v>
      </c>
      <c r="AX59" s="107" t="s">
        <v>622</v>
      </c>
      <c r="AY59" s="107" t="s">
        <v>623</v>
      </c>
      <c r="AZ59" s="107" t="s">
        <v>623</v>
      </c>
      <c r="BA59" s="107" t="s">
        <v>621</v>
      </c>
      <c r="BC59" s="107">
        <f t="shared" si="0"/>
        <v>37</v>
      </c>
      <c r="BD59" s="107">
        <f t="shared" si="1"/>
        <v>5</v>
      </c>
      <c r="BE59" s="107">
        <f t="shared" si="2"/>
        <v>0</v>
      </c>
      <c r="BF59" s="107">
        <f t="shared" si="3"/>
        <v>8</v>
      </c>
      <c r="BG59" s="107">
        <f t="shared" si="4"/>
        <v>0</v>
      </c>
      <c r="BH59" s="107">
        <f t="shared" si="5"/>
        <v>42</v>
      </c>
      <c r="BL59" s="13"/>
    </row>
    <row r="60" spans="1:64" x14ac:dyDescent="0.25">
      <c r="A60" s="104">
        <v>234</v>
      </c>
      <c r="B60" s="69" t="s">
        <v>59</v>
      </c>
      <c r="C60" s="69" t="s">
        <v>26</v>
      </c>
      <c r="D60" s="107" t="s">
        <v>621</v>
      </c>
      <c r="E60" s="107" t="s">
        <v>621</v>
      </c>
      <c r="F60" s="107" t="s">
        <v>621</v>
      </c>
      <c r="G60" s="107" t="s">
        <v>621</v>
      </c>
      <c r="H60" s="107" t="s">
        <v>621</v>
      </c>
      <c r="I60" s="107" t="s">
        <v>621</v>
      </c>
      <c r="J60" s="107" t="s">
        <v>621</v>
      </c>
      <c r="K60" s="107" t="s">
        <v>621</v>
      </c>
      <c r="L60" s="107" t="s">
        <v>622</v>
      </c>
      <c r="M60" s="107" t="s">
        <v>621</v>
      </c>
      <c r="N60" s="107" t="s">
        <v>621</v>
      </c>
      <c r="O60" s="107" t="s">
        <v>621</v>
      </c>
      <c r="P60" s="107" t="s">
        <v>621</v>
      </c>
      <c r="Q60" s="107" t="s">
        <v>621</v>
      </c>
      <c r="R60" s="107" t="s">
        <v>621</v>
      </c>
      <c r="S60" s="107" t="s">
        <v>621</v>
      </c>
      <c r="T60" s="107" t="s">
        <v>621</v>
      </c>
      <c r="U60" s="107" t="s">
        <v>623</v>
      </c>
      <c r="V60" s="107" t="s">
        <v>621</v>
      </c>
      <c r="W60" s="107" t="s">
        <v>621</v>
      </c>
      <c r="X60" s="107" t="s">
        <v>621</v>
      </c>
      <c r="Y60" s="107" t="s">
        <v>621</v>
      </c>
      <c r="Z60" s="107" t="s">
        <v>623</v>
      </c>
      <c r="AA60" s="107" t="s">
        <v>622</v>
      </c>
      <c r="AB60" s="107" t="s">
        <v>621</v>
      </c>
      <c r="AC60" s="107" t="s">
        <v>1578</v>
      </c>
      <c r="AD60" s="107" t="s">
        <v>621</v>
      </c>
      <c r="AE60" s="107" t="s">
        <v>621</v>
      </c>
      <c r="AF60" s="107" t="s">
        <v>621</v>
      </c>
      <c r="AG60" s="107" t="s">
        <v>622</v>
      </c>
      <c r="AH60" s="107" t="s">
        <v>621</v>
      </c>
      <c r="AI60" s="107" t="s">
        <v>621</v>
      </c>
      <c r="AJ60" s="107" t="s">
        <v>621</v>
      </c>
      <c r="AK60" s="107" t="s">
        <v>621</v>
      </c>
      <c r="AL60" s="107" t="s">
        <v>621</v>
      </c>
      <c r="AM60" s="107" t="s">
        <v>621</v>
      </c>
      <c r="AN60" s="107" t="s">
        <v>622</v>
      </c>
      <c r="AO60" s="107" t="s">
        <v>622</v>
      </c>
      <c r="AP60" s="107" t="s">
        <v>621</v>
      </c>
      <c r="AQ60" s="107" t="s">
        <v>621</v>
      </c>
      <c r="AR60" s="107" t="s">
        <v>621</v>
      </c>
      <c r="AS60" s="107" t="s">
        <v>621</v>
      </c>
      <c r="AT60" s="107" t="s">
        <v>621</v>
      </c>
      <c r="AU60" s="107" t="s">
        <v>621</v>
      </c>
      <c r="AV60" s="107" t="s">
        <v>623</v>
      </c>
      <c r="AW60" s="107" t="s">
        <v>623</v>
      </c>
      <c r="AX60" s="107" t="s">
        <v>622</v>
      </c>
      <c r="AY60" s="107" t="s">
        <v>621</v>
      </c>
      <c r="AZ60" s="107" t="s">
        <v>621</v>
      </c>
      <c r="BA60" s="107" t="s">
        <v>621</v>
      </c>
      <c r="BC60" s="107">
        <f t="shared" si="0"/>
        <v>39</v>
      </c>
      <c r="BD60" s="107">
        <f t="shared" si="1"/>
        <v>6</v>
      </c>
      <c r="BE60" s="107">
        <f t="shared" si="2"/>
        <v>0</v>
      </c>
      <c r="BF60" s="107">
        <f t="shared" si="3"/>
        <v>4</v>
      </c>
      <c r="BG60" s="107">
        <f t="shared" si="4"/>
        <v>1</v>
      </c>
      <c r="BH60" s="107">
        <f t="shared" si="5"/>
        <v>45</v>
      </c>
      <c r="BL60" s="13"/>
    </row>
    <row r="61" spans="1:64" x14ac:dyDescent="0.25">
      <c r="A61" s="104">
        <v>235</v>
      </c>
      <c r="B61" s="69" t="s">
        <v>60</v>
      </c>
      <c r="C61" s="69" t="s">
        <v>26</v>
      </c>
      <c r="D61" s="107" t="s">
        <v>621</v>
      </c>
      <c r="E61" s="107" t="s">
        <v>621</v>
      </c>
      <c r="F61" s="107" t="s">
        <v>621</v>
      </c>
      <c r="G61" s="107" t="s">
        <v>621</v>
      </c>
      <c r="H61" s="107" t="s">
        <v>621</v>
      </c>
      <c r="I61" s="107" t="s">
        <v>621</v>
      </c>
      <c r="J61" s="107" t="s">
        <v>621</v>
      </c>
      <c r="K61" s="107" t="s">
        <v>621</v>
      </c>
      <c r="L61" s="107" t="s">
        <v>622</v>
      </c>
      <c r="M61" s="107" t="s">
        <v>621</v>
      </c>
      <c r="N61" s="107" t="s">
        <v>622</v>
      </c>
      <c r="O61" s="107" t="s">
        <v>621</v>
      </c>
      <c r="P61" s="107" t="s">
        <v>622</v>
      </c>
      <c r="Q61" s="107" t="s">
        <v>621</v>
      </c>
      <c r="R61" s="107" t="s">
        <v>621</v>
      </c>
      <c r="S61" s="107" t="s">
        <v>621</v>
      </c>
      <c r="T61" s="107" t="s">
        <v>621</v>
      </c>
      <c r="U61" s="107" t="s">
        <v>621</v>
      </c>
      <c r="V61" s="107" t="s">
        <v>621</v>
      </c>
      <c r="W61" s="107" t="s">
        <v>621</v>
      </c>
      <c r="X61" s="107" t="s">
        <v>622</v>
      </c>
      <c r="Y61" s="107" t="s">
        <v>621</v>
      </c>
      <c r="Z61" s="107" t="s">
        <v>623</v>
      </c>
      <c r="AA61" s="107" t="s">
        <v>621</v>
      </c>
      <c r="AB61" s="107" t="s">
        <v>623</v>
      </c>
      <c r="AC61" s="107" t="s">
        <v>622</v>
      </c>
      <c r="AD61" s="107" t="s">
        <v>621</v>
      </c>
      <c r="AE61" s="107" t="s">
        <v>623</v>
      </c>
      <c r="AF61" s="107" t="s">
        <v>621</v>
      </c>
      <c r="AG61" s="107" t="s">
        <v>622</v>
      </c>
      <c r="AH61" s="107" t="s">
        <v>621</v>
      </c>
      <c r="AI61" s="107" t="s">
        <v>621</v>
      </c>
      <c r="AJ61" s="107" t="s">
        <v>621</v>
      </c>
      <c r="AK61" s="107" t="s">
        <v>621</v>
      </c>
      <c r="AL61" s="107" t="s">
        <v>621</v>
      </c>
      <c r="AM61" s="107" t="s">
        <v>622</v>
      </c>
      <c r="AN61" s="107" t="s">
        <v>622</v>
      </c>
      <c r="AO61" s="107" t="s">
        <v>622</v>
      </c>
      <c r="AP61" s="107" t="s">
        <v>622</v>
      </c>
      <c r="AQ61" s="107" t="s">
        <v>621</v>
      </c>
      <c r="AR61" s="107" t="s">
        <v>621</v>
      </c>
      <c r="AS61" s="107" t="s">
        <v>621</v>
      </c>
      <c r="AT61" s="107" t="s">
        <v>621</v>
      </c>
      <c r="AU61" s="107" t="s">
        <v>622</v>
      </c>
      <c r="AV61" s="107" t="s">
        <v>623</v>
      </c>
      <c r="AW61" s="107" t="s">
        <v>621</v>
      </c>
      <c r="AX61" s="107" t="s">
        <v>622</v>
      </c>
      <c r="AY61" s="107" t="s">
        <v>621</v>
      </c>
      <c r="AZ61" s="107" t="s">
        <v>621</v>
      </c>
      <c r="BA61" s="107" t="s">
        <v>621</v>
      </c>
      <c r="BC61" s="107">
        <f t="shared" si="0"/>
        <v>34</v>
      </c>
      <c r="BD61" s="107">
        <f t="shared" si="1"/>
        <v>12</v>
      </c>
      <c r="BE61" s="107">
        <f t="shared" si="2"/>
        <v>0</v>
      </c>
      <c r="BF61" s="107">
        <f t="shared" si="3"/>
        <v>4</v>
      </c>
      <c r="BG61" s="107">
        <f t="shared" si="4"/>
        <v>0</v>
      </c>
      <c r="BH61" s="107">
        <f t="shared" si="5"/>
        <v>46</v>
      </c>
      <c r="BL61" s="13"/>
    </row>
    <row r="62" spans="1:64" x14ac:dyDescent="0.25">
      <c r="A62" s="104">
        <v>236</v>
      </c>
      <c r="B62" s="69" t="s">
        <v>61</v>
      </c>
      <c r="C62" s="69" t="s">
        <v>26</v>
      </c>
      <c r="D62" s="107" t="s">
        <v>621</v>
      </c>
      <c r="E62" s="107" t="s">
        <v>621</v>
      </c>
      <c r="F62" s="107" t="s">
        <v>621</v>
      </c>
      <c r="G62" s="107" t="s">
        <v>623</v>
      </c>
      <c r="H62" s="107" t="s">
        <v>621</v>
      </c>
      <c r="I62" s="107" t="s">
        <v>621</v>
      </c>
      <c r="J62" s="107" t="s">
        <v>622</v>
      </c>
      <c r="K62" s="107" t="s">
        <v>622</v>
      </c>
      <c r="L62" s="107" t="s">
        <v>622</v>
      </c>
      <c r="M62" s="107" t="s">
        <v>621</v>
      </c>
      <c r="N62" s="107" t="s">
        <v>622</v>
      </c>
      <c r="O62" s="107" t="s">
        <v>621</v>
      </c>
      <c r="P62" s="107" t="s">
        <v>622</v>
      </c>
      <c r="Q62" s="107" t="s">
        <v>623</v>
      </c>
      <c r="R62" s="107" t="s">
        <v>621</v>
      </c>
      <c r="S62" s="107" t="s">
        <v>621</v>
      </c>
      <c r="T62" s="107" t="s">
        <v>621</v>
      </c>
      <c r="U62" s="107" t="s">
        <v>621</v>
      </c>
      <c r="V62" s="107" t="s">
        <v>621</v>
      </c>
      <c r="W62" s="107" t="s">
        <v>621</v>
      </c>
      <c r="X62" s="107" t="s">
        <v>621</v>
      </c>
      <c r="Y62" s="107" t="s">
        <v>621</v>
      </c>
      <c r="Z62" s="107" t="s">
        <v>621</v>
      </c>
      <c r="AA62" s="107" t="s">
        <v>622</v>
      </c>
      <c r="AB62" s="107" t="s">
        <v>621</v>
      </c>
      <c r="AC62" s="107" t="s">
        <v>621</v>
      </c>
      <c r="AD62" s="107" t="s">
        <v>621</v>
      </c>
      <c r="AE62" s="107" t="s">
        <v>621</v>
      </c>
      <c r="AF62" s="107" t="s">
        <v>621</v>
      </c>
      <c r="AG62" s="107" t="s">
        <v>622</v>
      </c>
      <c r="AH62" s="107" t="s">
        <v>621</v>
      </c>
      <c r="AI62" s="107" t="s">
        <v>621</v>
      </c>
      <c r="AJ62" s="107" t="s">
        <v>621</v>
      </c>
      <c r="AK62" s="107" t="s">
        <v>621</v>
      </c>
      <c r="AL62" s="107" t="s">
        <v>621</v>
      </c>
      <c r="AM62" s="107" t="s">
        <v>621</v>
      </c>
      <c r="AN62" s="107" t="s">
        <v>623</v>
      </c>
      <c r="AO62" s="107" t="s">
        <v>622</v>
      </c>
      <c r="AP62" s="107" t="s">
        <v>623</v>
      </c>
      <c r="AQ62" s="107" t="s">
        <v>623</v>
      </c>
      <c r="AR62" s="107" t="s">
        <v>621</v>
      </c>
      <c r="AS62" s="107" t="s">
        <v>621</v>
      </c>
      <c r="AT62" s="107" t="s">
        <v>621</v>
      </c>
      <c r="AU62" s="107" t="s">
        <v>622</v>
      </c>
      <c r="AV62" s="107" t="s">
        <v>621</v>
      </c>
      <c r="AW62" s="107" t="s">
        <v>623</v>
      </c>
      <c r="AX62" s="107" t="s">
        <v>623</v>
      </c>
      <c r="AY62" s="107" t="s">
        <v>621</v>
      </c>
      <c r="AZ62" s="107" t="s">
        <v>623</v>
      </c>
      <c r="BA62" s="107" t="s">
        <v>621</v>
      </c>
      <c r="BC62" s="107">
        <f t="shared" si="0"/>
        <v>33</v>
      </c>
      <c r="BD62" s="107">
        <f t="shared" si="1"/>
        <v>9</v>
      </c>
      <c r="BE62" s="107">
        <f t="shared" si="2"/>
        <v>0</v>
      </c>
      <c r="BF62" s="107">
        <f t="shared" si="3"/>
        <v>8</v>
      </c>
      <c r="BG62" s="107">
        <f t="shared" si="4"/>
        <v>0</v>
      </c>
      <c r="BH62" s="107">
        <f t="shared" si="5"/>
        <v>42</v>
      </c>
      <c r="BL62" s="13"/>
    </row>
    <row r="63" spans="1:64" x14ac:dyDescent="0.25">
      <c r="A63" s="104">
        <v>237</v>
      </c>
      <c r="B63" s="69" t="s">
        <v>62</v>
      </c>
      <c r="C63" s="69" t="s">
        <v>26</v>
      </c>
      <c r="D63" s="107" t="s">
        <v>621</v>
      </c>
      <c r="E63" s="107" t="s">
        <v>621</v>
      </c>
      <c r="F63" s="107" t="s">
        <v>621</v>
      </c>
      <c r="G63" s="107" t="s">
        <v>621</v>
      </c>
      <c r="H63" s="107" t="s">
        <v>623</v>
      </c>
      <c r="I63" s="107" t="s">
        <v>621</v>
      </c>
      <c r="J63" s="107" t="s">
        <v>623</v>
      </c>
      <c r="K63" s="107" t="s">
        <v>621</v>
      </c>
      <c r="L63" s="107" t="s">
        <v>622</v>
      </c>
      <c r="M63" s="107" t="s">
        <v>621</v>
      </c>
      <c r="N63" s="107" t="s">
        <v>622</v>
      </c>
      <c r="O63" s="107" t="s">
        <v>621</v>
      </c>
      <c r="P63" s="107" t="s">
        <v>622</v>
      </c>
      <c r="Q63" s="107" t="s">
        <v>621</v>
      </c>
      <c r="R63" s="107" t="s">
        <v>623</v>
      </c>
      <c r="S63" s="107" t="s">
        <v>621</v>
      </c>
      <c r="T63" s="107" t="s">
        <v>621</v>
      </c>
      <c r="U63" s="107" t="s">
        <v>623</v>
      </c>
      <c r="V63" s="107" t="s">
        <v>621</v>
      </c>
      <c r="W63" s="107" t="s">
        <v>623</v>
      </c>
      <c r="X63" s="107" t="s">
        <v>621</v>
      </c>
      <c r="Y63" s="107" t="s">
        <v>621</v>
      </c>
      <c r="Z63" s="107" t="s">
        <v>623</v>
      </c>
      <c r="AA63" s="107" t="s">
        <v>622</v>
      </c>
      <c r="AB63" s="107" t="s">
        <v>621</v>
      </c>
      <c r="AC63" s="107" t="s">
        <v>620</v>
      </c>
      <c r="AD63" s="107" t="s">
        <v>621</v>
      </c>
      <c r="AE63" s="107" t="s">
        <v>621</v>
      </c>
      <c r="AF63" s="107" t="s">
        <v>621</v>
      </c>
      <c r="AG63" s="107" t="s">
        <v>622</v>
      </c>
      <c r="AH63" s="107" t="s">
        <v>621</v>
      </c>
      <c r="AI63" s="107" t="s">
        <v>621</v>
      </c>
      <c r="AJ63" s="107" t="s">
        <v>623</v>
      </c>
      <c r="AK63" s="107" t="s">
        <v>622</v>
      </c>
      <c r="AL63" s="107" t="s">
        <v>621</v>
      </c>
      <c r="AM63" s="107" t="s">
        <v>621</v>
      </c>
      <c r="AN63" s="107" t="s">
        <v>621</v>
      </c>
      <c r="AO63" s="107" t="s">
        <v>621</v>
      </c>
      <c r="AP63" s="107" t="s">
        <v>621</v>
      </c>
      <c r="AQ63" s="107" t="s">
        <v>621</v>
      </c>
      <c r="AR63" s="107" t="s">
        <v>623</v>
      </c>
      <c r="AS63" s="107" t="s">
        <v>621</v>
      </c>
      <c r="AT63" s="107" t="s">
        <v>621</v>
      </c>
      <c r="AU63" s="107" t="s">
        <v>623</v>
      </c>
      <c r="AV63" s="107" t="s">
        <v>621</v>
      </c>
      <c r="AW63" s="107" t="s">
        <v>623</v>
      </c>
      <c r="AX63" s="107" t="s">
        <v>621</v>
      </c>
      <c r="AY63" s="107" t="s">
        <v>621</v>
      </c>
      <c r="AZ63" s="107" t="s">
        <v>623</v>
      </c>
      <c r="BA63" s="107" t="s">
        <v>621</v>
      </c>
      <c r="BC63" s="107">
        <f t="shared" si="0"/>
        <v>32</v>
      </c>
      <c r="BD63" s="107">
        <f t="shared" si="1"/>
        <v>6</v>
      </c>
      <c r="BE63" s="107">
        <f t="shared" si="2"/>
        <v>1</v>
      </c>
      <c r="BF63" s="107">
        <f t="shared" si="3"/>
        <v>11</v>
      </c>
      <c r="BG63" s="107">
        <f t="shared" si="4"/>
        <v>0</v>
      </c>
      <c r="BH63" s="107">
        <f t="shared" si="5"/>
        <v>39</v>
      </c>
      <c r="BL63" s="13"/>
    </row>
    <row r="64" spans="1:64" x14ac:dyDescent="0.25">
      <c r="A64" s="104">
        <v>238</v>
      </c>
      <c r="B64" s="69" t="s">
        <v>63</v>
      </c>
      <c r="C64" s="69" t="s">
        <v>26</v>
      </c>
      <c r="D64" s="107" t="s">
        <v>621</v>
      </c>
      <c r="E64" s="107" t="s">
        <v>622</v>
      </c>
      <c r="F64" s="107" t="s">
        <v>621</v>
      </c>
      <c r="G64" s="107" t="s">
        <v>621</v>
      </c>
      <c r="H64" s="107" t="s">
        <v>621</v>
      </c>
      <c r="I64" s="107" t="s">
        <v>621</v>
      </c>
      <c r="J64" s="107" t="s">
        <v>623</v>
      </c>
      <c r="K64" s="107" t="s">
        <v>621</v>
      </c>
      <c r="L64" s="107" t="s">
        <v>622</v>
      </c>
      <c r="M64" s="107" t="s">
        <v>621</v>
      </c>
      <c r="N64" s="107" t="s">
        <v>622</v>
      </c>
      <c r="O64" s="107" t="s">
        <v>621</v>
      </c>
      <c r="P64" s="107" t="s">
        <v>621</v>
      </c>
      <c r="Q64" s="107" t="s">
        <v>621</v>
      </c>
      <c r="R64" s="107" t="s">
        <v>623</v>
      </c>
      <c r="S64" s="107" t="s">
        <v>621</v>
      </c>
      <c r="T64" s="107" t="s">
        <v>621</v>
      </c>
      <c r="U64" s="107" t="s">
        <v>621</v>
      </c>
      <c r="V64" s="107" t="s">
        <v>621</v>
      </c>
      <c r="W64" s="107" t="s">
        <v>621</v>
      </c>
      <c r="X64" s="107" t="s">
        <v>621</v>
      </c>
      <c r="Y64" s="107" t="s">
        <v>621</v>
      </c>
      <c r="Z64" s="107" t="s">
        <v>623</v>
      </c>
      <c r="AA64" s="107" t="s">
        <v>622</v>
      </c>
      <c r="AB64" s="107" t="s">
        <v>621</v>
      </c>
      <c r="AC64" s="107" t="s">
        <v>621</v>
      </c>
      <c r="AD64" s="107" t="s">
        <v>621</v>
      </c>
      <c r="AE64" s="107" t="s">
        <v>621</v>
      </c>
      <c r="AF64" s="107" t="s">
        <v>621</v>
      </c>
      <c r="AG64" s="107" t="s">
        <v>622</v>
      </c>
      <c r="AH64" s="107" t="s">
        <v>621</v>
      </c>
      <c r="AI64" s="107" t="s">
        <v>621</v>
      </c>
      <c r="AJ64" s="107" t="s">
        <v>621</v>
      </c>
      <c r="AK64" s="107" t="s">
        <v>621</v>
      </c>
      <c r="AL64" s="107" t="s">
        <v>621</v>
      </c>
      <c r="AM64" s="107" t="s">
        <v>621</v>
      </c>
      <c r="AN64" s="107" t="s">
        <v>621</v>
      </c>
      <c r="AO64" s="107" t="s">
        <v>621</v>
      </c>
      <c r="AP64" s="107" t="s">
        <v>621</v>
      </c>
      <c r="AQ64" s="107" t="s">
        <v>621</v>
      </c>
      <c r="AR64" s="107" t="s">
        <v>621</v>
      </c>
      <c r="AS64" s="107" t="s">
        <v>621</v>
      </c>
      <c r="AT64" s="107" t="s">
        <v>621</v>
      </c>
      <c r="AU64" s="107" t="s">
        <v>621</v>
      </c>
      <c r="AV64" s="107" t="s">
        <v>621</v>
      </c>
      <c r="AW64" s="107" t="s">
        <v>623</v>
      </c>
      <c r="AX64" s="107" t="s">
        <v>621</v>
      </c>
      <c r="AY64" s="107" t="s">
        <v>621</v>
      </c>
      <c r="AZ64" s="107" t="s">
        <v>621</v>
      </c>
      <c r="BA64" s="107" t="s">
        <v>621</v>
      </c>
      <c r="BC64" s="107">
        <f t="shared" si="0"/>
        <v>41</v>
      </c>
      <c r="BD64" s="107">
        <f t="shared" si="1"/>
        <v>5</v>
      </c>
      <c r="BE64" s="107">
        <f t="shared" si="2"/>
        <v>0</v>
      </c>
      <c r="BF64" s="107">
        <f t="shared" si="3"/>
        <v>4</v>
      </c>
      <c r="BG64" s="107">
        <f t="shared" si="4"/>
        <v>0</v>
      </c>
      <c r="BH64" s="107">
        <f t="shared" si="5"/>
        <v>46</v>
      </c>
      <c r="BL64" s="13"/>
    </row>
    <row r="65" spans="1:64" x14ac:dyDescent="0.25">
      <c r="A65" s="104">
        <v>239</v>
      </c>
      <c r="B65" s="69" t="s">
        <v>64</v>
      </c>
      <c r="C65" s="69" t="s">
        <v>26</v>
      </c>
      <c r="D65" s="107" t="s">
        <v>621</v>
      </c>
      <c r="E65" s="107" t="s">
        <v>621</v>
      </c>
      <c r="F65" s="107" t="s">
        <v>621</v>
      </c>
      <c r="G65" s="107" t="s">
        <v>623</v>
      </c>
      <c r="H65" s="107" t="s">
        <v>621</v>
      </c>
      <c r="I65" s="107" t="s">
        <v>621</v>
      </c>
      <c r="J65" s="107" t="s">
        <v>621</v>
      </c>
      <c r="K65" s="107" t="s">
        <v>621</v>
      </c>
      <c r="L65" s="107" t="s">
        <v>622</v>
      </c>
      <c r="M65" s="107" t="s">
        <v>621</v>
      </c>
      <c r="N65" s="107" t="s">
        <v>622</v>
      </c>
      <c r="O65" s="107" t="s">
        <v>621</v>
      </c>
      <c r="P65" s="107" t="s">
        <v>621</v>
      </c>
      <c r="Q65" s="107" t="s">
        <v>623</v>
      </c>
      <c r="R65" s="107" t="s">
        <v>623</v>
      </c>
      <c r="S65" s="107" t="s">
        <v>621</v>
      </c>
      <c r="T65" s="107" t="s">
        <v>621</v>
      </c>
      <c r="U65" s="107" t="s">
        <v>621</v>
      </c>
      <c r="V65" s="107" t="s">
        <v>621</v>
      </c>
      <c r="W65" s="107" t="s">
        <v>621</v>
      </c>
      <c r="X65" s="107" t="s">
        <v>621</v>
      </c>
      <c r="Y65" s="107" t="s">
        <v>621</v>
      </c>
      <c r="Z65" s="107" t="s">
        <v>623</v>
      </c>
      <c r="AA65" s="107" t="s">
        <v>622</v>
      </c>
      <c r="AB65" s="107" t="s">
        <v>621</v>
      </c>
      <c r="AC65" s="107" t="s">
        <v>621</v>
      </c>
      <c r="AD65" s="107" t="s">
        <v>621</v>
      </c>
      <c r="AE65" s="107" t="s">
        <v>623</v>
      </c>
      <c r="AF65" s="107" t="s">
        <v>621</v>
      </c>
      <c r="AG65" s="107" t="s">
        <v>622</v>
      </c>
      <c r="AH65" s="107" t="s">
        <v>623</v>
      </c>
      <c r="AI65" s="107" t="s">
        <v>621</v>
      </c>
      <c r="AJ65" s="107" t="s">
        <v>623</v>
      </c>
      <c r="AK65" s="107" t="s">
        <v>623</v>
      </c>
      <c r="AL65" s="107" t="s">
        <v>621</v>
      </c>
      <c r="AM65" s="107" t="s">
        <v>621</v>
      </c>
      <c r="AN65" s="107" t="s">
        <v>621</v>
      </c>
      <c r="AO65" s="107" t="s">
        <v>622</v>
      </c>
      <c r="AP65" s="107" t="s">
        <v>621</v>
      </c>
      <c r="AQ65" s="107" t="s">
        <v>621</v>
      </c>
      <c r="AR65" s="107" t="s">
        <v>621</v>
      </c>
      <c r="AS65" s="107" t="s">
        <v>621</v>
      </c>
      <c r="AT65" s="107" t="s">
        <v>621</v>
      </c>
      <c r="AU65" s="107" t="s">
        <v>621</v>
      </c>
      <c r="AV65" s="107" t="s">
        <v>621</v>
      </c>
      <c r="AW65" s="107" t="s">
        <v>621</v>
      </c>
      <c r="AX65" s="107" t="s">
        <v>621</v>
      </c>
      <c r="AY65" s="107" t="s">
        <v>621</v>
      </c>
      <c r="AZ65" s="107" t="s">
        <v>621</v>
      </c>
      <c r="BA65" s="107" t="s">
        <v>621</v>
      </c>
      <c r="BC65" s="107">
        <f t="shared" si="0"/>
        <v>37</v>
      </c>
      <c r="BD65" s="107">
        <f t="shared" si="1"/>
        <v>5</v>
      </c>
      <c r="BE65" s="107">
        <f t="shared" si="2"/>
        <v>0</v>
      </c>
      <c r="BF65" s="107">
        <f t="shared" si="3"/>
        <v>8</v>
      </c>
      <c r="BG65" s="107">
        <f t="shared" si="4"/>
        <v>0</v>
      </c>
      <c r="BH65" s="107">
        <f t="shared" si="5"/>
        <v>42</v>
      </c>
      <c r="BL65" s="13"/>
    </row>
    <row r="66" spans="1:64" x14ac:dyDescent="0.25">
      <c r="A66" s="104">
        <v>240</v>
      </c>
      <c r="B66" s="69" t="s">
        <v>65</v>
      </c>
      <c r="C66" s="69" t="s">
        <v>26</v>
      </c>
      <c r="D66" s="107" t="s">
        <v>621</v>
      </c>
      <c r="E66" s="107" t="s">
        <v>621</v>
      </c>
      <c r="F66" s="107" t="s">
        <v>621</v>
      </c>
      <c r="G66" s="107" t="s">
        <v>621</v>
      </c>
      <c r="H66" s="107" t="s">
        <v>621</v>
      </c>
      <c r="I66" s="107" t="s">
        <v>621</v>
      </c>
      <c r="J66" s="107" t="s">
        <v>621</v>
      </c>
      <c r="K66" s="107" t="s">
        <v>623</v>
      </c>
      <c r="L66" s="107" t="s">
        <v>622</v>
      </c>
      <c r="M66" s="107" t="s">
        <v>621</v>
      </c>
      <c r="N66" s="107" t="s">
        <v>622</v>
      </c>
      <c r="O66" s="107" t="s">
        <v>621</v>
      </c>
      <c r="P66" s="107" t="s">
        <v>622</v>
      </c>
      <c r="Q66" s="107" t="s">
        <v>621</v>
      </c>
      <c r="R66" s="107" t="s">
        <v>623</v>
      </c>
      <c r="S66" s="107" t="s">
        <v>621</v>
      </c>
      <c r="T66" s="107" t="s">
        <v>621</v>
      </c>
      <c r="U66" s="107" t="s">
        <v>621</v>
      </c>
      <c r="V66" s="107" t="s">
        <v>621</v>
      </c>
      <c r="W66" s="107" t="s">
        <v>621</v>
      </c>
      <c r="X66" s="107" t="s">
        <v>621</v>
      </c>
      <c r="Y66" s="107" t="s">
        <v>621</v>
      </c>
      <c r="Z66" s="107" t="s">
        <v>621</v>
      </c>
      <c r="AA66" s="107" t="s">
        <v>622</v>
      </c>
      <c r="AB66" s="107" t="s">
        <v>620</v>
      </c>
      <c r="AC66" s="107" t="s">
        <v>620</v>
      </c>
      <c r="AD66" s="107" t="s">
        <v>621</v>
      </c>
      <c r="AE66" s="107" t="s">
        <v>623</v>
      </c>
      <c r="AF66" s="107" t="s">
        <v>621</v>
      </c>
      <c r="AG66" s="107" t="s">
        <v>622</v>
      </c>
      <c r="AH66" s="107" t="s">
        <v>621</v>
      </c>
      <c r="AI66" s="107" t="s">
        <v>621</v>
      </c>
      <c r="AJ66" s="107" t="s">
        <v>621</v>
      </c>
      <c r="AK66" s="107" t="s">
        <v>621</v>
      </c>
      <c r="AL66" s="107" t="s">
        <v>621</v>
      </c>
      <c r="AM66" s="107" t="s">
        <v>621</v>
      </c>
      <c r="AN66" s="107" t="s">
        <v>622</v>
      </c>
      <c r="AO66" s="107" t="s">
        <v>622</v>
      </c>
      <c r="AP66" s="107" t="s">
        <v>622</v>
      </c>
      <c r="AQ66" s="107" t="s">
        <v>621</v>
      </c>
      <c r="AR66" s="107" t="s">
        <v>621</v>
      </c>
      <c r="AS66" s="107" t="s">
        <v>621</v>
      </c>
      <c r="AT66" s="107" t="s">
        <v>621</v>
      </c>
      <c r="AU66" s="107" t="s">
        <v>623</v>
      </c>
      <c r="AV66" s="107" t="s">
        <v>621</v>
      </c>
      <c r="AW66" s="107" t="s">
        <v>623</v>
      </c>
      <c r="AX66" s="107" t="s">
        <v>622</v>
      </c>
      <c r="AY66" s="107" t="s">
        <v>621</v>
      </c>
      <c r="AZ66" s="107" t="s">
        <v>621</v>
      </c>
      <c r="BA66" s="107" t="s">
        <v>621</v>
      </c>
      <c r="BC66" s="107">
        <f t="shared" si="0"/>
        <v>34</v>
      </c>
      <c r="BD66" s="107">
        <f t="shared" si="1"/>
        <v>9</v>
      </c>
      <c r="BE66" s="107">
        <f t="shared" si="2"/>
        <v>2</v>
      </c>
      <c r="BF66" s="107">
        <f t="shared" si="3"/>
        <v>5</v>
      </c>
      <c r="BG66" s="107">
        <f t="shared" si="4"/>
        <v>0</v>
      </c>
      <c r="BH66" s="107">
        <f t="shared" si="5"/>
        <v>45</v>
      </c>
      <c r="BL66" s="13"/>
    </row>
    <row r="67" spans="1:64" x14ac:dyDescent="0.25">
      <c r="A67" s="104">
        <v>241</v>
      </c>
      <c r="B67" s="69" t="s">
        <v>66</v>
      </c>
      <c r="C67" s="69" t="s">
        <v>26</v>
      </c>
      <c r="D67" s="107" t="s">
        <v>621</v>
      </c>
      <c r="E67" s="107" t="s">
        <v>621</v>
      </c>
      <c r="F67" s="107" t="s">
        <v>621</v>
      </c>
      <c r="G67" s="107" t="s">
        <v>621</v>
      </c>
      <c r="H67" s="107" t="s">
        <v>621</v>
      </c>
      <c r="I67" s="107" t="s">
        <v>621</v>
      </c>
      <c r="J67" s="107" t="s">
        <v>621</v>
      </c>
      <c r="K67" s="107" t="s">
        <v>623</v>
      </c>
      <c r="L67" s="107" t="s">
        <v>622</v>
      </c>
      <c r="M67" s="107" t="s">
        <v>621</v>
      </c>
      <c r="N67" s="107" t="s">
        <v>622</v>
      </c>
      <c r="O67" s="107" t="s">
        <v>621</v>
      </c>
      <c r="P67" s="107" t="s">
        <v>622</v>
      </c>
      <c r="Q67" s="107" t="s">
        <v>621</v>
      </c>
      <c r="R67" s="107" t="s">
        <v>623</v>
      </c>
      <c r="S67" s="107" t="s">
        <v>621</v>
      </c>
      <c r="T67" s="107" t="s">
        <v>621</v>
      </c>
      <c r="U67" s="107" t="s">
        <v>621</v>
      </c>
      <c r="V67" s="107" t="s">
        <v>621</v>
      </c>
      <c r="W67" s="107" t="s">
        <v>621</v>
      </c>
      <c r="X67" s="107" t="s">
        <v>621</v>
      </c>
      <c r="Y67" s="107" t="s">
        <v>621</v>
      </c>
      <c r="Z67" s="107" t="s">
        <v>621</v>
      </c>
      <c r="AA67" s="107" t="s">
        <v>622</v>
      </c>
      <c r="AB67" s="107" t="s">
        <v>621</v>
      </c>
      <c r="AC67" s="107" t="s">
        <v>621</v>
      </c>
      <c r="AD67" s="107" t="s">
        <v>621</v>
      </c>
      <c r="AE67" s="107" t="s">
        <v>621</v>
      </c>
      <c r="AF67" s="107" t="s">
        <v>621</v>
      </c>
      <c r="AG67" s="107" t="s">
        <v>621</v>
      </c>
      <c r="AH67" s="107" t="s">
        <v>621</v>
      </c>
      <c r="AI67" s="107" t="s">
        <v>621</v>
      </c>
      <c r="AJ67" s="107" t="s">
        <v>621</v>
      </c>
      <c r="AK67" s="107" t="s">
        <v>621</v>
      </c>
      <c r="AL67" s="107" t="s">
        <v>621</v>
      </c>
      <c r="AM67" s="107" t="s">
        <v>621</v>
      </c>
      <c r="AN67" s="107" t="s">
        <v>622</v>
      </c>
      <c r="AO67" s="107" t="s">
        <v>622</v>
      </c>
      <c r="AP67" s="107" t="s">
        <v>621</v>
      </c>
      <c r="AQ67" s="107" t="s">
        <v>621</v>
      </c>
      <c r="AR67" s="107" t="s">
        <v>621</v>
      </c>
      <c r="AS67" s="107" t="s">
        <v>621</v>
      </c>
      <c r="AT67" s="107" t="s">
        <v>621</v>
      </c>
      <c r="AU67" s="107" t="s">
        <v>621</v>
      </c>
      <c r="AV67" s="107" t="s">
        <v>621</v>
      </c>
      <c r="AW67" s="107" t="s">
        <v>623</v>
      </c>
      <c r="AX67" s="107" t="s">
        <v>622</v>
      </c>
      <c r="AY67" s="107" t="s">
        <v>621</v>
      </c>
      <c r="AZ67" s="107" t="s">
        <v>621</v>
      </c>
      <c r="BA67" s="107" t="s">
        <v>621</v>
      </c>
      <c r="BC67" s="107">
        <f t="shared" si="0"/>
        <v>40</v>
      </c>
      <c r="BD67" s="107">
        <f t="shared" si="1"/>
        <v>7</v>
      </c>
      <c r="BE67" s="107">
        <f t="shared" si="2"/>
        <v>0</v>
      </c>
      <c r="BF67" s="107">
        <f t="shared" si="3"/>
        <v>3</v>
      </c>
      <c r="BG67" s="107">
        <f t="shared" si="4"/>
        <v>0</v>
      </c>
      <c r="BH67" s="107">
        <f t="shared" si="5"/>
        <v>47</v>
      </c>
      <c r="BL67" s="13"/>
    </row>
    <row r="68" spans="1:64" x14ac:dyDescent="0.25">
      <c r="A68" s="104">
        <v>242</v>
      </c>
      <c r="B68" s="69" t="s">
        <v>67</v>
      </c>
      <c r="C68" s="69" t="s">
        <v>26</v>
      </c>
      <c r="D68" s="107" t="s">
        <v>621</v>
      </c>
      <c r="E68" s="107" t="s">
        <v>621</v>
      </c>
      <c r="F68" s="107" t="s">
        <v>621</v>
      </c>
      <c r="G68" s="107" t="s">
        <v>621</v>
      </c>
      <c r="H68" s="107" t="s">
        <v>621</v>
      </c>
      <c r="I68" s="107" t="s">
        <v>621</v>
      </c>
      <c r="J68" s="107" t="s">
        <v>621</v>
      </c>
      <c r="K68" s="107" t="s">
        <v>621</v>
      </c>
      <c r="L68" s="107" t="s">
        <v>622</v>
      </c>
      <c r="M68" s="107" t="s">
        <v>621</v>
      </c>
      <c r="N68" s="107" t="s">
        <v>622</v>
      </c>
      <c r="O68" s="107" t="s">
        <v>623</v>
      </c>
      <c r="P68" s="107" t="s">
        <v>622</v>
      </c>
      <c r="Q68" s="107" t="s">
        <v>621</v>
      </c>
      <c r="R68" s="107" t="s">
        <v>623</v>
      </c>
      <c r="S68" s="107" t="s">
        <v>621</v>
      </c>
      <c r="T68" s="107" t="s">
        <v>621</v>
      </c>
      <c r="U68" s="107" t="s">
        <v>621</v>
      </c>
      <c r="V68" s="107" t="s">
        <v>621</v>
      </c>
      <c r="W68" s="107" t="s">
        <v>621</v>
      </c>
      <c r="X68" s="107" t="s">
        <v>621</v>
      </c>
      <c r="Y68" s="107" t="s">
        <v>621</v>
      </c>
      <c r="Z68" s="107" t="s">
        <v>621</v>
      </c>
      <c r="AA68" s="107" t="s">
        <v>622</v>
      </c>
      <c r="AB68" s="107" t="s">
        <v>621</v>
      </c>
      <c r="AC68" s="107" t="s">
        <v>621</v>
      </c>
      <c r="AD68" s="107" t="s">
        <v>621</v>
      </c>
      <c r="AE68" s="107" t="s">
        <v>621</v>
      </c>
      <c r="AF68" s="107" t="s">
        <v>621</v>
      </c>
      <c r="AG68" s="107" t="s">
        <v>622</v>
      </c>
      <c r="AH68" s="107" t="s">
        <v>621</v>
      </c>
      <c r="AI68" s="107" t="s">
        <v>621</v>
      </c>
      <c r="AJ68" s="107" t="s">
        <v>621</v>
      </c>
      <c r="AK68" s="107" t="s">
        <v>621</v>
      </c>
      <c r="AL68" s="107" t="s">
        <v>621</v>
      </c>
      <c r="AM68" s="107" t="s">
        <v>621</v>
      </c>
      <c r="AN68" s="107" t="s">
        <v>621</v>
      </c>
      <c r="AO68" s="107" t="s">
        <v>621</v>
      </c>
      <c r="AP68" s="107" t="s">
        <v>621</v>
      </c>
      <c r="AQ68" s="107" t="s">
        <v>621</v>
      </c>
      <c r="AR68" s="107" t="s">
        <v>621</v>
      </c>
      <c r="AS68" s="107" t="s">
        <v>621</v>
      </c>
      <c r="AT68" s="107" t="s">
        <v>621</v>
      </c>
      <c r="AU68" s="107" t="s">
        <v>623</v>
      </c>
      <c r="AV68" s="107" t="s">
        <v>621</v>
      </c>
      <c r="AW68" s="107" t="s">
        <v>623</v>
      </c>
      <c r="AX68" s="107" t="s">
        <v>622</v>
      </c>
      <c r="AY68" s="107" t="s">
        <v>621</v>
      </c>
      <c r="AZ68" s="107" t="s">
        <v>621</v>
      </c>
      <c r="BA68" s="107" t="s">
        <v>621</v>
      </c>
      <c r="BC68" s="107">
        <f t="shared" ref="BC68:BC131" si="6">COUNTIF($D68:$BA68,"Yes")</f>
        <v>40</v>
      </c>
      <c r="BD68" s="107">
        <f t="shared" ref="BD68:BD131" si="7">COUNTIF($D68:$BA68,"N/A")</f>
        <v>6</v>
      </c>
      <c r="BE68" s="107">
        <f t="shared" ref="BE68:BE131" si="8">COUNTIF($D68:$BA68,"Prospective")</f>
        <v>0</v>
      </c>
      <c r="BF68" s="107">
        <f t="shared" ref="BF68:BF131" si="9">COUNTIF($D68:$BA68,"No")</f>
        <v>4</v>
      </c>
      <c r="BG68" s="107">
        <f t="shared" ref="BG68:BG131" si="10">50-SUM(BC68:BF68)</f>
        <v>0</v>
      </c>
      <c r="BH68" s="107">
        <f t="shared" ref="BH68:BH131" si="11">SUM(BC68:BE68)</f>
        <v>46</v>
      </c>
      <c r="BL68" s="13"/>
    </row>
    <row r="69" spans="1:64" x14ac:dyDescent="0.25">
      <c r="A69" s="104">
        <v>243</v>
      </c>
      <c r="B69" s="69" t="s">
        <v>68</v>
      </c>
      <c r="C69" s="69" t="s">
        <v>26</v>
      </c>
      <c r="D69" s="107" t="s">
        <v>621</v>
      </c>
      <c r="E69" s="107" t="s">
        <v>621</v>
      </c>
      <c r="F69" s="107" t="s">
        <v>621</v>
      </c>
      <c r="G69" s="107" t="s">
        <v>623</v>
      </c>
      <c r="H69" s="107" t="s">
        <v>621</v>
      </c>
      <c r="I69" s="107" t="s">
        <v>621</v>
      </c>
      <c r="J69" s="107" t="s">
        <v>623</v>
      </c>
      <c r="K69" s="107" t="s">
        <v>622</v>
      </c>
      <c r="L69" s="107" t="s">
        <v>622</v>
      </c>
      <c r="M69" s="107" t="s">
        <v>621</v>
      </c>
      <c r="N69" s="107" t="s">
        <v>622</v>
      </c>
      <c r="O69" s="107" t="s">
        <v>621</v>
      </c>
      <c r="P69" s="107" t="s">
        <v>621</v>
      </c>
      <c r="Q69" s="107" t="s">
        <v>621</v>
      </c>
      <c r="R69" s="107" t="s">
        <v>621</v>
      </c>
      <c r="S69" s="107" t="s">
        <v>621</v>
      </c>
      <c r="T69" s="107" t="s">
        <v>621</v>
      </c>
      <c r="U69" s="107" t="s">
        <v>621</v>
      </c>
      <c r="V69" s="107" t="s">
        <v>621</v>
      </c>
      <c r="W69" s="107" t="s">
        <v>621</v>
      </c>
      <c r="X69" s="107" t="s">
        <v>621</v>
      </c>
      <c r="Y69" s="107" t="s">
        <v>621</v>
      </c>
      <c r="Z69" s="107" t="s">
        <v>623</v>
      </c>
      <c r="AA69" s="107" t="s">
        <v>622</v>
      </c>
      <c r="AB69" s="107" t="s">
        <v>621</v>
      </c>
      <c r="AC69" s="107" t="s">
        <v>621</v>
      </c>
      <c r="AD69" s="107" t="s">
        <v>621</v>
      </c>
      <c r="AE69" s="107" t="s">
        <v>623</v>
      </c>
      <c r="AF69" s="107" t="s">
        <v>621</v>
      </c>
      <c r="AG69" s="107" t="s">
        <v>622</v>
      </c>
      <c r="AH69" s="107" t="s">
        <v>621</v>
      </c>
      <c r="AI69" s="107" t="s">
        <v>621</v>
      </c>
      <c r="AJ69" s="107" t="s">
        <v>621</v>
      </c>
      <c r="AK69" s="107" t="s">
        <v>621</v>
      </c>
      <c r="AL69" s="107" t="s">
        <v>621</v>
      </c>
      <c r="AM69" s="107" t="s">
        <v>621</v>
      </c>
      <c r="AN69" s="107" t="s">
        <v>622</v>
      </c>
      <c r="AO69" s="107" t="s">
        <v>622</v>
      </c>
      <c r="AP69" s="107" t="s">
        <v>621</v>
      </c>
      <c r="AQ69" s="107" t="s">
        <v>621</v>
      </c>
      <c r="AR69" s="107" t="s">
        <v>621</v>
      </c>
      <c r="AS69" s="107" t="s">
        <v>621</v>
      </c>
      <c r="AT69" s="107" t="s">
        <v>621</v>
      </c>
      <c r="AU69" s="107" t="s">
        <v>622</v>
      </c>
      <c r="AV69" s="107" t="s">
        <v>623</v>
      </c>
      <c r="AW69" s="107" t="s">
        <v>623</v>
      </c>
      <c r="AX69" s="107" t="s">
        <v>622</v>
      </c>
      <c r="AY69" s="107" t="s">
        <v>621</v>
      </c>
      <c r="AZ69" s="107" t="s">
        <v>621</v>
      </c>
      <c r="BA69" s="107" t="s">
        <v>621</v>
      </c>
      <c r="BC69" s="107">
        <f t="shared" si="6"/>
        <v>35</v>
      </c>
      <c r="BD69" s="107">
        <f t="shared" si="7"/>
        <v>9</v>
      </c>
      <c r="BE69" s="107">
        <f t="shared" si="8"/>
        <v>0</v>
      </c>
      <c r="BF69" s="107">
        <f t="shared" si="9"/>
        <v>6</v>
      </c>
      <c r="BG69" s="107">
        <f t="shared" si="10"/>
        <v>0</v>
      </c>
      <c r="BH69" s="107">
        <f t="shared" si="11"/>
        <v>44</v>
      </c>
      <c r="BL69" s="13"/>
    </row>
    <row r="70" spans="1:64" x14ac:dyDescent="0.25">
      <c r="A70" s="104">
        <v>244</v>
      </c>
      <c r="B70" s="69" t="s">
        <v>69</v>
      </c>
      <c r="C70" s="69" t="s">
        <v>26</v>
      </c>
      <c r="D70" s="107" t="s">
        <v>621</v>
      </c>
      <c r="E70" s="107" t="s">
        <v>621</v>
      </c>
      <c r="F70" s="107" t="s">
        <v>621</v>
      </c>
      <c r="G70" s="107" t="s">
        <v>621</v>
      </c>
      <c r="H70" s="107" t="s">
        <v>621</v>
      </c>
      <c r="I70" s="107" t="s">
        <v>621</v>
      </c>
      <c r="J70" s="107" t="s">
        <v>621</v>
      </c>
      <c r="K70" s="107" t="s">
        <v>622</v>
      </c>
      <c r="L70" s="107" t="s">
        <v>622</v>
      </c>
      <c r="M70" s="107" t="s">
        <v>621</v>
      </c>
      <c r="N70" s="107" t="s">
        <v>622</v>
      </c>
      <c r="O70" s="107" t="s">
        <v>621</v>
      </c>
      <c r="P70" s="107" t="s">
        <v>622</v>
      </c>
      <c r="Q70" s="107" t="s">
        <v>621</v>
      </c>
      <c r="R70" s="107" t="s">
        <v>621</v>
      </c>
      <c r="S70" s="107" t="s">
        <v>621</v>
      </c>
      <c r="T70" s="107" t="s">
        <v>621</v>
      </c>
      <c r="U70" s="107" t="s">
        <v>623</v>
      </c>
      <c r="V70" s="107" t="s">
        <v>621</v>
      </c>
      <c r="W70" s="107" t="s">
        <v>621</v>
      </c>
      <c r="X70" s="107" t="s">
        <v>621</v>
      </c>
      <c r="Y70" s="107" t="s">
        <v>621</v>
      </c>
      <c r="Z70" s="107" t="s">
        <v>621</v>
      </c>
      <c r="AA70" s="107" t="s">
        <v>622</v>
      </c>
      <c r="AB70" s="107" t="s">
        <v>621</v>
      </c>
      <c r="AC70" s="107" t="s">
        <v>621</v>
      </c>
      <c r="AD70" s="107" t="s">
        <v>621</v>
      </c>
      <c r="AE70" s="107" t="s">
        <v>623</v>
      </c>
      <c r="AF70" s="107" t="s">
        <v>621</v>
      </c>
      <c r="AG70" s="107" t="s">
        <v>622</v>
      </c>
      <c r="AH70" s="107" t="s">
        <v>621</v>
      </c>
      <c r="AI70" s="107" t="s">
        <v>621</v>
      </c>
      <c r="AJ70" s="107" t="s">
        <v>621</v>
      </c>
      <c r="AK70" s="107" t="s">
        <v>621</v>
      </c>
      <c r="AL70" s="107" t="s">
        <v>621</v>
      </c>
      <c r="AM70" s="107" t="s">
        <v>621</v>
      </c>
      <c r="AN70" s="107" t="s">
        <v>623</v>
      </c>
      <c r="AO70" s="107" t="s">
        <v>622</v>
      </c>
      <c r="AP70" s="107" t="s">
        <v>621</v>
      </c>
      <c r="AQ70" s="107" t="s">
        <v>621</v>
      </c>
      <c r="AR70" s="107" t="s">
        <v>621</v>
      </c>
      <c r="AS70" s="107" t="s">
        <v>621</v>
      </c>
      <c r="AT70" s="107" t="s">
        <v>621</v>
      </c>
      <c r="AU70" s="107" t="s">
        <v>621</v>
      </c>
      <c r="AV70" s="107" t="s">
        <v>621</v>
      </c>
      <c r="AW70" s="107" t="s">
        <v>623</v>
      </c>
      <c r="AX70" s="107" t="s">
        <v>622</v>
      </c>
      <c r="AY70" s="107" t="s">
        <v>621</v>
      </c>
      <c r="AZ70" s="107" t="s">
        <v>621</v>
      </c>
      <c r="BA70" s="107" t="s">
        <v>621</v>
      </c>
      <c r="BC70" s="107">
        <f t="shared" si="6"/>
        <v>38</v>
      </c>
      <c r="BD70" s="107">
        <f t="shared" si="7"/>
        <v>8</v>
      </c>
      <c r="BE70" s="107">
        <f t="shared" si="8"/>
        <v>0</v>
      </c>
      <c r="BF70" s="107">
        <f t="shared" si="9"/>
        <v>4</v>
      </c>
      <c r="BG70" s="107">
        <f t="shared" si="10"/>
        <v>0</v>
      </c>
      <c r="BH70" s="107">
        <f t="shared" si="11"/>
        <v>46</v>
      </c>
      <c r="BL70" s="13"/>
    </row>
    <row r="71" spans="1:64" x14ac:dyDescent="0.25">
      <c r="A71" s="104">
        <v>245</v>
      </c>
      <c r="B71" s="69" t="s">
        <v>70</v>
      </c>
      <c r="C71" s="69" t="s">
        <v>26</v>
      </c>
      <c r="D71" s="107" t="s">
        <v>621</v>
      </c>
      <c r="E71" s="107" t="s">
        <v>621</v>
      </c>
      <c r="F71" s="107" t="s">
        <v>623</v>
      </c>
      <c r="G71" s="107" t="s">
        <v>621</v>
      </c>
      <c r="H71" s="107" t="s">
        <v>621</v>
      </c>
      <c r="I71" s="107" t="s">
        <v>621</v>
      </c>
      <c r="J71" s="107" t="s">
        <v>621</v>
      </c>
      <c r="K71" s="107" t="s">
        <v>621</v>
      </c>
      <c r="L71" s="107" t="s">
        <v>621</v>
      </c>
      <c r="M71" s="107" t="s">
        <v>621</v>
      </c>
      <c r="N71" s="107" t="s">
        <v>621</v>
      </c>
      <c r="O71" s="107" t="s">
        <v>621</v>
      </c>
      <c r="P71" s="107" t="s">
        <v>621</v>
      </c>
      <c r="Q71" s="107" t="s">
        <v>621</v>
      </c>
      <c r="R71" s="107" t="s">
        <v>623</v>
      </c>
      <c r="S71" s="107" t="s">
        <v>621</v>
      </c>
      <c r="T71" s="107" t="s">
        <v>621</v>
      </c>
      <c r="U71" s="107" t="s">
        <v>623</v>
      </c>
      <c r="V71" s="107" t="s">
        <v>621</v>
      </c>
      <c r="W71" s="107" t="s">
        <v>621</v>
      </c>
      <c r="X71" s="107" t="s">
        <v>621</v>
      </c>
      <c r="Y71" s="107" t="s">
        <v>621</v>
      </c>
      <c r="Z71" s="107" t="s">
        <v>621</v>
      </c>
      <c r="AA71" s="107" t="s">
        <v>621</v>
      </c>
      <c r="AB71" s="107" t="s">
        <v>621</v>
      </c>
      <c r="AC71" s="107" t="s">
        <v>621</v>
      </c>
      <c r="AD71" s="107" t="s">
        <v>621</v>
      </c>
      <c r="AE71" s="107" t="s">
        <v>621</v>
      </c>
      <c r="AF71" s="107" t="s">
        <v>621</v>
      </c>
      <c r="AG71" s="107" t="s">
        <v>621</v>
      </c>
      <c r="AH71" s="107" t="s">
        <v>623</v>
      </c>
      <c r="AI71" s="107" t="s">
        <v>621</v>
      </c>
      <c r="AJ71" s="107" t="s">
        <v>621</v>
      </c>
      <c r="AK71" s="107" t="s">
        <v>621</v>
      </c>
      <c r="AL71" s="107" t="s">
        <v>623</v>
      </c>
      <c r="AM71" s="107" t="s">
        <v>621</v>
      </c>
      <c r="AN71" s="107" t="s">
        <v>623</v>
      </c>
      <c r="AO71" s="107" t="s">
        <v>621</v>
      </c>
      <c r="AP71" s="107" t="s">
        <v>621</v>
      </c>
      <c r="AQ71" s="107" t="s">
        <v>621</v>
      </c>
      <c r="AR71" s="107" t="s">
        <v>621</v>
      </c>
      <c r="AS71" s="107" t="s">
        <v>621</v>
      </c>
      <c r="AT71" s="107" t="s">
        <v>621</v>
      </c>
      <c r="AU71" s="107" t="s">
        <v>621</v>
      </c>
      <c r="AV71" s="107" t="s">
        <v>621</v>
      </c>
      <c r="AW71" s="107" t="s">
        <v>621</v>
      </c>
      <c r="AX71" s="107" t="s">
        <v>621</v>
      </c>
      <c r="AY71" s="107" t="s">
        <v>621</v>
      </c>
      <c r="AZ71" s="107" t="s">
        <v>621</v>
      </c>
      <c r="BA71" s="107" t="s">
        <v>621</v>
      </c>
      <c r="BC71" s="107">
        <f t="shared" si="6"/>
        <v>44</v>
      </c>
      <c r="BD71" s="107">
        <f t="shared" si="7"/>
        <v>0</v>
      </c>
      <c r="BE71" s="107">
        <f t="shared" si="8"/>
        <v>0</v>
      </c>
      <c r="BF71" s="107">
        <f t="shared" si="9"/>
        <v>6</v>
      </c>
      <c r="BG71" s="107">
        <f t="shared" si="10"/>
        <v>0</v>
      </c>
      <c r="BH71" s="107">
        <f t="shared" si="11"/>
        <v>44</v>
      </c>
      <c r="BL71" s="13"/>
    </row>
    <row r="72" spans="1:64" x14ac:dyDescent="0.25">
      <c r="A72" s="104">
        <v>246</v>
      </c>
      <c r="B72" s="69" t="s">
        <v>71</v>
      </c>
      <c r="C72" s="69" t="s">
        <v>26</v>
      </c>
      <c r="D72" s="107" t="s">
        <v>621</v>
      </c>
      <c r="E72" s="107" t="s">
        <v>622</v>
      </c>
      <c r="F72" s="107" t="s">
        <v>621</v>
      </c>
      <c r="G72" s="107" t="s">
        <v>621</v>
      </c>
      <c r="H72" s="107" t="s">
        <v>621</v>
      </c>
      <c r="I72" s="107" t="s">
        <v>621</v>
      </c>
      <c r="J72" s="107" t="s">
        <v>621</v>
      </c>
      <c r="K72" s="107" t="s">
        <v>622</v>
      </c>
      <c r="L72" s="107" t="s">
        <v>622</v>
      </c>
      <c r="M72" s="107" t="s">
        <v>621</v>
      </c>
      <c r="N72" s="107" t="s">
        <v>622</v>
      </c>
      <c r="O72" s="107" t="s">
        <v>621</v>
      </c>
      <c r="P72" s="107" t="s">
        <v>622</v>
      </c>
      <c r="Q72" s="107" t="s">
        <v>621</v>
      </c>
      <c r="R72" s="107" t="s">
        <v>623</v>
      </c>
      <c r="S72" s="107" t="s">
        <v>623</v>
      </c>
      <c r="T72" s="107" t="s">
        <v>621</v>
      </c>
      <c r="U72" s="107" t="s">
        <v>623</v>
      </c>
      <c r="V72" s="107" t="s">
        <v>621</v>
      </c>
      <c r="W72" s="107" t="s">
        <v>621</v>
      </c>
      <c r="X72" s="107" t="s">
        <v>621</v>
      </c>
      <c r="Y72" s="107" t="s">
        <v>621</v>
      </c>
      <c r="Z72" s="107" t="s">
        <v>623</v>
      </c>
      <c r="AA72" s="107" t="s">
        <v>622</v>
      </c>
      <c r="AB72" s="107" t="s">
        <v>621</v>
      </c>
      <c r="AC72" s="107" t="s">
        <v>621</v>
      </c>
      <c r="AD72" s="107" t="s">
        <v>621</v>
      </c>
      <c r="AE72" s="107" t="s">
        <v>621</v>
      </c>
      <c r="AF72" s="107" t="s">
        <v>621</v>
      </c>
      <c r="AG72" s="107" t="s">
        <v>622</v>
      </c>
      <c r="AH72" s="107" t="s">
        <v>621</v>
      </c>
      <c r="AI72" s="107" t="s">
        <v>621</v>
      </c>
      <c r="AJ72" s="107" t="s">
        <v>623</v>
      </c>
      <c r="AK72" s="107" t="s">
        <v>623</v>
      </c>
      <c r="AL72" s="107" t="s">
        <v>623</v>
      </c>
      <c r="AM72" s="107" t="s">
        <v>621</v>
      </c>
      <c r="AN72" s="107" t="s">
        <v>621</v>
      </c>
      <c r="AO72" s="107" t="s">
        <v>622</v>
      </c>
      <c r="AP72" s="107" t="s">
        <v>622</v>
      </c>
      <c r="AQ72" s="107" t="s">
        <v>621</v>
      </c>
      <c r="AR72" s="107" t="s">
        <v>621</v>
      </c>
      <c r="AS72" s="107" t="s">
        <v>621</v>
      </c>
      <c r="AT72" s="107" t="s">
        <v>621</v>
      </c>
      <c r="AU72" s="107" t="s">
        <v>621</v>
      </c>
      <c r="AV72" s="107" t="s">
        <v>621</v>
      </c>
      <c r="AW72" s="107" t="s">
        <v>621</v>
      </c>
      <c r="AX72" s="107" t="s">
        <v>622</v>
      </c>
      <c r="AY72" s="107" t="s">
        <v>621</v>
      </c>
      <c r="AZ72" s="107" t="s">
        <v>621</v>
      </c>
      <c r="BA72" s="107" t="s">
        <v>623</v>
      </c>
      <c r="BC72" s="107">
        <f t="shared" si="6"/>
        <v>32</v>
      </c>
      <c r="BD72" s="107">
        <f t="shared" si="7"/>
        <v>10</v>
      </c>
      <c r="BE72" s="107">
        <f t="shared" si="8"/>
        <v>0</v>
      </c>
      <c r="BF72" s="107">
        <f t="shared" si="9"/>
        <v>8</v>
      </c>
      <c r="BG72" s="107">
        <f t="shared" si="10"/>
        <v>0</v>
      </c>
      <c r="BH72" s="107">
        <f t="shared" si="11"/>
        <v>42</v>
      </c>
      <c r="BL72" s="13"/>
    </row>
    <row r="73" spans="1:64" x14ac:dyDescent="0.25">
      <c r="A73" s="104">
        <v>247</v>
      </c>
      <c r="B73" s="69" t="s">
        <v>72</v>
      </c>
      <c r="C73" s="69" t="s">
        <v>26</v>
      </c>
      <c r="D73" s="107" t="s">
        <v>621</v>
      </c>
      <c r="E73" s="107" t="s">
        <v>621</v>
      </c>
      <c r="F73" s="107" t="s">
        <v>621</v>
      </c>
      <c r="G73" s="107" t="s">
        <v>621</v>
      </c>
      <c r="H73" s="107" t="s">
        <v>621</v>
      </c>
      <c r="I73" s="107" t="s">
        <v>621</v>
      </c>
      <c r="J73" s="107" t="s">
        <v>621</v>
      </c>
      <c r="K73" s="107" t="s">
        <v>621</v>
      </c>
      <c r="L73" s="107" t="s">
        <v>622</v>
      </c>
      <c r="M73" s="107" t="s">
        <v>621</v>
      </c>
      <c r="N73" s="107" t="s">
        <v>621</v>
      </c>
      <c r="O73" s="107" t="s">
        <v>621</v>
      </c>
      <c r="P73" s="107" t="s">
        <v>622</v>
      </c>
      <c r="Q73" s="107" t="s">
        <v>621</v>
      </c>
      <c r="R73" s="107" t="s">
        <v>623</v>
      </c>
      <c r="S73" s="107" t="s">
        <v>623</v>
      </c>
      <c r="T73" s="107" t="s">
        <v>621</v>
      </c>
      <c r="U73" s="107" t="s">
        <v>621</v>
      </c>
      <c r="V73" s="107" t="s">
        <v>621</v>
      </c>
      <c r="W73" s="107" t="s">
        <v>621</v>
      </c>
      <c r="X73" s="107" t="s">
        <v>621</v>
      </c>
      <c r="Y73" s="107" t="s">
        <v>621</v>
      </c>
      <c r="Z73" s="107" t="s">
        <v>623</v>
      </c>
      <c r="AA73" s="107" t="s">
        <v>622</v>
      </c>
      <c r="AB73" s="107" t="s">
        <v>621</v>
      </c>
      <c r="AC73" s="107" t="s">
        <v>621</v>
      </c>
      <c r="AD73" s="107" t="s">
        <v>621</v>
      </c>
      <c r="AE73" s="107" t="s">
        <v>621</v>
      </c>
      <c r="AF73" s="107" t="s">
        <v>621</v>
      </c>
      <c r="AG73" s="107" t="s">
        <v>622</v>
      </c>
      <c r="AH73" s="107" t="s">
        <v>621</v>
      </c>
      <c r="AI73" s="107" t="s">
        <v>621</v>
      </c>
      <c r="AJ73" s="107" t="s">
        <v>621</v>
      </c>
      <c r="AK73" s="107" t="s">
        <v>621</v>
      </c>
      <c r="AL73" s="107" t="s">
        <v>621</v>
      </c>
      <c r="AM73" s="107" t="s">
        <v>621</v>
      </c>
      <c r="AN73" s="107" t="s">
        <v>621</v>
      </c>
      <c r="AO73" s="107" t="s">
        <v>622</v>
      </c>
      <c r="AP73" s="107" t="s">
        <v>621</v>
      </c>
      <c r="AQ73" s="107" t="s">
        <v>621</v>
      </c>
      <c r="AR73" s="107" t="s">
        <v>621</v>
      </c>
      <c r="AS73" s="107" t="s">
        <v>621</v>
      </c>
      <c r="AT73" s="107" t="s">
        <v>621</v>
      </c>
      <c r="AU73" s="107" t="s">
        <v>623</v>
      </c>
      <c r="AV73" s="107" t="s">
        <v>621</v>
      </c>
      <c r="AW73" s="107" t="s">
        <v>621</v>
      </c>
      <c r="AX73" s="107" t="s">
        <v>622</v>
      </c>
      <c r="AY73" s="107" t="s">
        <v>621</v>
      </c>
      <c r="AZ73" s="107" t="s">
        <v>621</v>
      </c>
      <c r="BA73" s="107" t="s">
        <v>621</v>
      </c>
      <c r="BC73" s="107">
        <f t="shared" si="6"/>
        <v>40</v>
      </c>
      <c r="BD73" s="107">
        <f t="shared" si="7"/>
        <v>6</v>
      </c>
      <c r="BE73" s="107">
        <f t="shared" si="8"/>
        <v>0</v>
      </c>
      <c r="BF73" s="107">
        <f t="shared" si="9"/>
        <v>4</v>
      </c>
      <c r="BG73" s="107">
        <f t="shared" si="10"/>
        <v>0</v>
      </c>
      <c r="BH73" s="107">
        <f t="shared" si="11"/>
        <v>46</v>
      </c>
      <c r="BL73" s="13"/>
    </row>
    <row r="74" spans="1:64" x14ac:dyDescent="0.25">
      <c r="A74" s="104">
        <v>248</v>
      </c>
      <c r="B74" s="69" t="s">
        <v>73</v>
      </c>
      <c r="C74" s="69" t="s">
        <v>26</v>
      </c>
      <c r="D74" s="107" t="s">
        <v>621</v>
      </c>
      <c r="E74" s="107" t="s">
        <v>621</v>
      </c>
      <c r="F74" s="107" t="s">
        <v>621</v>
      </c>
      <c r="G74" s="107" t="s">
        <v>621</v>
      </c>
      <c r="H74" s="107" t="s">
        <v>621</v>
      </c>
      <c r="I74" s="107" t="s">
        <v>621</v>
      </c>
      <c r="J74" s="107" t="s">
        <v>621</v>
      </c>
      <c r="K74" s="107" t="s">
        <v>623</v>
      </c>
      <c r="L74" s="107" t="s">
        <v>621</v>
      </c>
      <c r="M74" s="107" t="s">
        <v>621</v>
      </c>
      <c r="N74" s="107" t="s">
        <v>622</v>
      </c>
      <c r="O74" s="107" t="s">
        <v>621</v>
      </c>
      <c r="P74" s="107" t="s">
        <v>621</v>
      </c>
      <c r="Q74" s="107" t="s">
        <v>621</v>
      </c>
      <c r="R74" s="107" t="s">
        <v>621</v>
      </c>
      <c r="S74" s="107" t="s">
        <v>621</v>
      </c>
      <c r="T74" s="107" t="s">
        <v>621</v>
      </c>
      <c r="U74" s="107" t="s">
        <v>621</v>
      </c>
      <c r="V74" s="107" t="s">
        <v>621</v>
      </c>
      <c r="W74" s="107" t="s">
        <v>621</v>
      </c>
      <c r="X74" s="107" t="s">
        <v>621</v>
      </c>
      <c r="Y74" s="107" t="s">
        <v>621</v>
      </c>
      <c r="Z74" s="107" t="s">
        <v>621</v>
      </c>
      <c r="AA74" s="107" t="s">
        <v>622</v>
      </c>
      <c r="AB74" s="107" t="s">
        <v>621</v>
      </c>
      <c r="AC74" s="107" t="s">
        <v>621</v>
      </c>
      <c r="AD74" s="107" t="s">
        <v>621</v>
      </c>
      <c r="AE74" s="107" t="s">
        <v>623</v>
      </c>
      <c r="AF74" s="107" t="s">
        <v>621</v>
      </c>
      <c r="AG74" s="107" t="s">
        <v>622</v>
      </c>
      <c r="AH74" s="107" t="s">
        <v>621</v>
      </c>
      <c r="AI74" s="107" t="s">
        <v>621</v>
      </c>
      <c r="AJ74" s="107" t="s">
        <v>621</v>
      </c>
      <c r="AK74" s="107" t="s">
        <v>621</v>
      </c>
      <c r="AL74" s="107" t="s">
        <v>621</v>
      </c>
      <c r="AM74" s="107" t="s">
        <v>621</v>
      </c>
      <c r="AN74" s="107" t="s">
        <v>622</v>
      </c>
      <c r="AO74" s="107" t="s">
        <v>622</v>
      </c>
      <c r="AP74" s="107" t="s">
        <v>621</v>
      </c>
      <c r="AQ74" s="107" t="s">
        <v>621</v>
      </c>
      <c r="AR74" s="107" t="s">
        <v>621</v>
      </c>
      <c r="AS74" s="107" t="s">
        <v>621</v>
      </c>
      <c r="AT74" s="107" t="s">
        <v>621</v>
      </c>
      <c r="AU74" s="107" t="s">
        <v>621</v>
      </c>
      <c r="AV74" s="107" t="s">
        <v>621</v>
      </c>
      <c r="AW74" s="107" t="s">
        <v>623</v>
      </c>
      <c r="AX74" s="107" t="s">
        <v>621</v>
      </c>
      <c r="AY74" s="107" t="s">
        <v>621</v>
      </c>
      <c r="AZ74" s="107" t="s">
        <v>621</v>
      </c>
      <c r="BA74" s="107" t="s">
        <v>621</v>
      </c>
      <c r="BC74" s="107">
        <f t="shared" si="6"/>
        <v>42</v>
      </c>
      <c r="BD74" s="107">
        <f t="shared" si="7"/>
        <v>5</v>
      </c>
      <c r="BE74" s="107">
        <f t="shared" si="8"/>
        <v>0</v>
      </c>
      <c r="BF74" s="107">
        <f t="shared" si="9"/>
        <v>3</v>
      </c>
      <c r="BG74" s="107">
        <f t="shared" si="10"/>
        <v>0</v>
      </c>
      <c r="BH74" s="107">
        <f t="shared" si="11"/>
        <v>47</v>
      </c>
      <c r="BL74" s="13"/>
    </row>
    <row r="75" spans="1:64" x14ac:dyDescent="0.25">
      <c r="A75" s="104">
        <v>249</v>
      </c>
      <c r="B75" s="69" t="s">
        <v>74</v>
      </c>
      <c r="C75" s="69" t="s">
        <v>26</v>
      </c>
      <c r="D75" s="107" t="s">
        <v>621</v>
      </c>
      <c r="E75" s="107" t="s">
        <v>621</v>
      </c>
      <c r="F75" s="107" t="s">
        <v>623</v>
      </c>
      <c r="G75" s="107" t="s">
        <v>621</v>
      </c>
      <c r="H75" s="107" t="s">
        <v>621</v>
      </c>
      <c r="I75" s="107" t="s">
        <v>621</v>
      </c>
      <c r="J75" s="107" t="s">
        <v>621</v>
      </c>
      <c r="K75" s="107" t="s">
        <v>621</v>
      </c>
      <c r="L75" s="107" t="s">
        <v>622</v>
      </c>
      <c r="M75" s="107" t="s">
        <v>621</v>
      </c>
      <c r="N75" s="107" t="s">
        <v>621</v>
      </c>
      <c r="O75" s="107" t="s">
        <v>621</v>
      </c>
      <c r="P75" s="107" t="s">
        <v>621</v>
      </c>
      <c r="Q75" s="107" t="s">
        <v>621</v>
      </c>
      <c r="R75" s="107" t="s">
        <v>623</v>
      </c>
      <c r="S75" s="107" t="s">
        <v>621</v>
      </c>
      <c r="T75" s="107" t="s">
        <v>621</v>
      </c>
      <c r="U75" s="107" t="s">
        <v>621</v>
      </c>
      <c r="V75" s="107" t="s">
        <v>621</v>
      </c>
      <c r="W75" s="107" t="s">
        <v>621</v>
      </c>
      <c r="X75" s="107" t="s">
        <v>621</v>
      </c>
      <c r="Y75" s="107" t="s">
        <v>621</v>
      </c>
      <c r="Z75" s="107" t="s">
        <v>621</v>
      </c>
      <c r="AA75" s="107" t="s">
        <v>622</v>
      </c>
      <c r="AB75" s="107" t="s">
        <v>621</v>
      </c>
      <c r="AC75" s="107" t="s">
        <v>621</v>
      </c>
      <c r="AD75" s="107" t="s">
        <v>621</v>
      </c>
      <c r="AE75" s="107" t="s">
        <v>621</v>
      </c>
      <c r="AF75" s="107" t="s">
        <v>621</v>
      </c>
      <c r="AG75" s="107" t="s">
        <v>622</v>
      </c>
      <c r="AH75" s="107" t="s">
        <v>621</v>
      </c>
      <c r="AI75" s="107" t="s">
        <v>621</v>
      </c>
      <c r="AJ75" s="107" t="s">
        <v>621</v>
      </c>
      <c r="AK75" s="107" t="s">
        <v>621</v>
      </c>
      <c r="AL75" s="107" t="s">
        <v>623</v>
      </c>
      <c r="AM75" s="107" t="s">
        <v>621</v>
      </c>
      <c r="AN75" s="107" t="s">
        <v>622</v>
      </c>
      <c r="AO75" s="107" t="s">
        <v>622</v>
      </c>
      <c r="AP75" s="107" t="s">
        <v>621</v>
      </c>
      <c r="AQ75" s="107" t="s">
        <v>621</v>
      </c>
      <c r="AR75" s="107" t="s">
        <v>621</v>
      </c>
      <c r="AS75" s="107" t="s">
        <v>621</v>
      </c>
      <c r="AT75" s="107" t="s">
        <v>621</v>
      </c>
      <c r="AU75" s="107" t="s">
        <v>623</v>
      </c>
      <c r="AV75" s="107" t="s">
        <v>623</v>
      </c>
      <c r="AW75" s="107" t="s">
        <v>620</v>
      </c>
      <c r="AX75" s="107" t="s">
        <v>621</v>
      </c>
      <c r="AY75" s="107" t="s">
        <v>623</v>
      </c>
      <c r="AZ75" s="107" t="s">
        <v>623</v>
      </c>
      <c r="BA75" s="107" t="s">
        <v>621</v>
      </c>
      <c r="BC75" s="107">
        <f t="shared" si="6"/>
        <v>37</v>
      </c>
      <c r="BD75" s="107">
        <f t="shared" si="7"/>
        <v>5</v>
      </c>
      <c r="BE75" s="107">
        <f t="shared" si="8"/>
        <v>1</v>
      </c>
      <c r="BF75" s="107">
        <f t="shared" si="9"/>
        <v>7</v>
      </c>
      <c r="BG75" s="107">
        <f t="shared" si="10"/>
        <v>0</v>
      </c>
      <c r="BH75" s="107">
        <f t="shared" si="11"/>
        <v>43</v>
      </c>
      <c r="BL75" s="13"/>
    </row>
    <row r="76" spans="1:64" x14ac:dyDescent="0.25">
      <c r="A76" s="104">
        <v>250</v>
      </c>
      <c r="B76" s="69" t="s">
        <v>75</v>
      </c>
      <c r="C76" s="69" t="s">
        <v>26</v>
      </c>
      <c r="D76" s="107" t="s">
        <v>621</v>
      </c>
      <c r="E76" s="107" t="s">
        <v>621</v>
      </c>
      <c r="F76" s="107" t="s">
        <v>623</v>
      </c>
      <c r="G76" s="107" t="s">
        <v>621</v>
      </c>
      <c r="H76" s="107" t="s">
        <v>621</v>
      </c>
      <c r="I76" s="107" t="s">
        <v>621</v>
      </c>
      <c r="J76" s="107" t="s">
        <v>623</v>
      </c>
      <c r="K76" s="107" t="s">
        <v>622</v>
      </c>
      <c r="L76" s="107" t="s">
        <v>622</v>
      </c>
      <c r="M76" s="107" t="s">
        <v>621</v>
      </c>
      <c r="N76" s="107" t="s">
        <v>621</v>
      </c>
      <c r="O76" s="107" t="s">
        <v>621</v>
      </c>
      <c r="P76" s="107" t="s">
        <v>622</v>
      </c>
      <c r="Q76" s="107" t="s">
        <v>621</v>
      </c>
      <c r="R76" s="107" t="s">
        <v>621</v>
      </c>
      <c r="S76" s="107" t="s">
        <v>621</v>
      </c>
      <c r="T76" s="107" t="s">
        <v>621</v>
      </c>
      <c r="U76" s="107" t="s">
        <v>621</v>
      </c>
      <c r="V76" s="107" t="s">
        <v>621</v>
      </c>
      <c r="W76" s="107" t="s">
        <v>621</v>
      </c>
      <c r="X76" s="107" t="s">
        <v>621</v>
      </c>
      <c r="Y76" s="107" t="s">
        <v>621</v>
      </c>
      <c r="Z76" s="107" t="s">
        <v>623</v>
      </c>
      <c r="AA76" s="107" t="s">
        <v>622</v>
      </c>
      <c r="AB76" s="107" t="s">
        <v>621</v>
      </c>
      <c r="AC76" s="107" t="s">
        <v>621</v>
      </c>
      <c r="AD76" s="107" t="s">
        <v>621</v>
      </c>
      <c r="AE76" s="107" t="s">
        <v>621</v>
      </c>
      <c r="AF76" s="107" t="s">
        <v>621</v>
      </c>
      <c r="AG76" s="107" t="s">
        <v>621</v>
      </c>
      <c r="AH76" s="107" t="s">
        <v>621</v>
      </c>
      <c r="AI76" s="107" t="s">
        <v>621</v>
      </c>
      <c r="AJ76" s="107" t="s">
        <v>621</v>
      </c>
      <c r="AK76" s="107" t="s">
        <v>621</v>
      </c>
      <c r="AL76" s="107" t="s">
        <v>623</v>
      </c>
      <c r="AM76" s="107" t="s">
        <v>621</v>
      </c>
      <c r="AN76" s="107" t="s">
        <v>621</v>
      </c>
      <c r="AO76" s="107" t="s">
        <v>621</v>
      </c>
      <c r="AP76" s="107" t="s">
        <v>621</v>
      </c>
      <c r="AQ76" s="107" t="s">
        <v>623</v>
      </c>
      <c r="AR76" s="107" t="s">
        <v>621</v>
      </c>
      <c r="AS76" s="107" t="s">
        <v>621</v>
      </c>
      <c r="AT76" s="107" t="s">
        <v>621</v>
      </c>
      <c r="AU76" s="107" t="s">
        <v>621</v>
      </c>
      <c r="AV76" s="107" t="s">
        <v>621</v>
      </c>
      <c r="AW76" s="107" t="s">
        <v>623</v>
      </c>
      <c r="AX76" s="107" t="s">
        <v>623</v>
      </c>
      <c r="AY76" s="107" t="s">
        <v>623</v>
      </c>
      <c r="AZ76" s="107" t="s">
        <v>623</v>
      </c>
      <c r="BA76" s="107" t="s">
        <v>621</v>
      </c>
      <c r="BC76" s="107">
        <f t="shared" si="6"/>
        <v>37</v>
      </c>
      <c r="BD76" s="107">
        <f t="shared" si="7"/>
        <v>4</v>
      </c>
      <c r="BE76" s="107">
        <f t="shared" si="8"/>
        <v>0</v>
      </c>
      <c r="BF76" s="107">
        <f t="shared" si="9"/>
        <v>9</v>
      </c>
      <c r="BG76" s="107">
        <f t="shared" si="10"/>
        <v>0</v>
      </c>
      <c r="BH76" s="107">
        <f t="shared" si="11"/>
        <v>41</v>
      </c>
      <c r="BL76" s="13"/>
    </row>
    <row r="77" spans="1:64" x14ac:dyDescent="0.25">
      <c r="A77" s="104">
        <v>251</v>
      </c>
      <c r="B77" s="69" t="s">
        <v>76</v>
      </c>
      <c r="C77" s="69" t="s">
        <v>26</v>
      </c>
      <c r="D77" s="107" t="s">
        <v>621</v>
      </c>
      <c r="E77" s="107" t="s">
        <v>621</v>
      </c>
      <c r="F77" s="107" t="s">
        <v>621</v>
      </c>
      <c r="G77" s="107" t="s">
        <v>623</v>
      </c>
      <c r="H77" s="107" t="s">
        <v>621</v>
      </c>
      <c r="I77" s="107" t="s">
        <v>621</v>
      </c>
      <c r="J77" s="107" t="s">
        <v>621</v>
      </c>
      <c r="K77" s="107" t="s">
        <v>621</v>
      </c>
      <c r="L77" s="107" t="s">
        <v>622</v>
      </c>
      <c r="M77" s="107" t="s">
        <v>621</v>
      </c>
      <c r="N77" s="107" t="s">
        <v>622</v>
      </c>
      <c r="O77" s="107" t="s">
        <v>621</v>
      </c>
      <c r="P77" s="107" t="s">
        <v>621</v>
      </c>
      <c r="Q77" s="107" t="s">
        <v>621</v>
      </c>
      <c r="R77" s="107" t="s">
        <v>623</v>
      </c>
      <c r="S77" s="107" t="s">
        <v>621</v>
      </c>
      <c r="T77" s="107" t="s">
        <v>621</v>
      </c>
      <c r="U77" s="107" t="s">
        <v>623</v>
      </c>
      <c r="V77" s="107" t="s">
        <v>621</v>
      </c>
      <c r="W77" s="107" t="s">
        <v>621</v>
      </c>
      <c r="X77" s="107" t="s">
        <v>621</v>
      </c>
      <c r="Y77" s="107" t="s">
        <v>621</v>
      </c>
      <c r="Z77" s="107" t="s">
        <v>623</v>
      </c>
      <c r="AA77" s="107" t="s">
        <v>622</v>
      </c>
      <c r="AB77" s="107" t="s">
        <v>621</v>
      </c>
      <c r="AC77" s="107" t="s">
        <v>621</v>
      </c>
      <c r="AD77" s="107" t="s">
        <v>621</v>
      </c>
      <c r="AE77" s="107" t="s">
        <v>623</v>
      </c>
      <c r="AF77" s="107" t="s">
        <v>621</v>
      </c>
      <c r="AG77" s="107" t="s">
        <v>622</v>
      </c>
      <c r="AH77" s="107" t="s">
        <v>621</v>
      </c>
      <c r="AI77" s="107" t="s">
        <v>621</v>
      </c>
      <c r="AJ77" s="107" t="s">
        <v>623</v>
      </c>
      <c r="AK77" s="107" t="s">
        <v>623</v>
      </c>
      <c r="AL77" s="107" t="s">
        <v>621</v>
      </c>
      <c r="AM77" s="107" t="s">
        <v>621</v>
      </c>
      <c r="AN77" s="107" t="s">
        <v>621</v>
      </c>
      <c r="AO77" s="107" t="s">
        <v>622</v>
      </c>
      <c r="AP77" s="107" t="s">
        <v>621</v>
      </c>
      <c r="AQ77" s="107" t="s">
        <v>621</v>
      </c>
      <c r="AR77" s="107" t="s">
        <v>621</v>
      </c>
      <c r="AS77" s="107" t="s">
        <v>621</v>
      </c>
      <c r="AT77" s="107" t="s">
        <v>621</v>
      </c>
      <c r="AU77" s="107" t="s">
        <v>621</v>
      </c>
      <c r="AV77" s="107" t="s">
        <v>621</v>
      </c>
      <c r="AW77" s="107" t="s">
        <v>621</v>
      </c>
      <c r="AX77" s="107" t="s">
        <v>622</v>
      </c>
      <c r="AY77" s="107" t="s">
        <v>621</v>
      </c>
      <c r="AZ77" s="107" t="s">
        <v>621</v>
      </c>
      <c r="BA77" s="107" t="s">
        <v>621</v>
      </c>
      <c r="BC77" s="107">
        <f t="shared" si="6"/>
        <v>37</v>
      </c>
      <c r="BD77" s="107">
        <f t="shared" si="7"/>
        <v>6</v>
      </c>
      <c r="BE77" s="107">
        <f t="shared" si="8"/>
        <v>0</v>
      </c>
      <c r="BF77" s="107">
        <f t="shared" si="9"/>
        <v>7</v>
      </c>
      <c r="BG77" s="107">
        <f t="shared" si="10"/>
        <v>0</v>
      </c>
      <c r="BH77" s="107">
        <f t="shared" si="11"/>
        <v>43</v>
      </c>
      <c r="BL77" s="13"/>
    </row>
    <row r="78" spans="1:64" x14ac:dyDescent="0.25">
      <c r="A78" s="104">
        <v>252</v>
      </c>
      <c r="B78" s="69" t="s">
        <v>77</v>
      </c>
      <c r="C78" s="69" t="s">
        <v>26</v>
      </c>
      <c r="D78" s="107" t="s">
        <v>621</v>
      </c>
      <c r="E78" s="107" t="s">
        <v>621</v>
      </c>
      <c r="F78" s="107" t="s">
        <v>621</v>
      </c>
      <c r="G78" s="107" t="s">
        <v>623</v>
      </c>
      <c r="H78" s="107" t="s">
        <v>621</v>
      </c>
      <c r="I78" s="107" t="s">
        <v>621</v>
      </c>
      <c r="J78" s="107" t="s">
        <v>621</v>
      </c>
      <c r="K78" s="107" t="s">
        <v>622</v>
      </c>
      <c r="L78" s="107" t="s">
        <v>622</v>
      </c>
      <c r="M78" s="107" t="s">
        <v>623</v>
      </c>
      <c r="N78" s="107" t="s">
        <v>622</v>
      </c>
      <c r="O78" s="107" t="s">
        <v>621</v>
      </c>
      <c r="P78" s="107" t="s">
        <v>622</v>
      </c>
      <c r="Q78" s="107" t="s">
        <v>621</v>
      </c>
      <c r="R78" s="107" t="s">
        <v>621</v>
      </c>
      <c r="S78" s="107" t="s">
        <v>621</v>
      </c>
      <c r="T78" s="107" t="s">
        <v>621</v>
      </c>
      <c r="U78" s="107" t="s">
        <v>623</v>
      </c>
      <c r="V78" s="107" t="s">
        <v>621</v>
      </c>
      <c r="W78" s="107" t="s">
        <v>621</v>
      </c>
      <c r="X78" s="107" t="s">
        <v>621</v>
      </c>
      <c r="Y78" s="107" t="s">
        <v>621</v>
      </c>
      <c r="Z78" s="107" t="s">
        <v>623</v>
      </c>
      <c r="AA78" s="107" t="s">
        <v>622</v>
      </c>
      <c r="AB78" s="107" t="s">
        <v>621</v>
      </c>
      <c r="AC78" s="107" t="s">
        <v>621</v>
      </c>
      <c r="AD78" s="107" t="s">
        <v>621</v>
      </c>
      <c r="AE78" s="107" t="s">
        <v>621</v>
      </c>
      <c r="AF78" s="107" t="s">
        <v>621</v>
      </c>
      <c r="AG78" s="107" t="s">
        <v>622</v>
      </c>
      <c r="AH78" s="107" t="s">
        <v>621</v>
      </c>
      <c r="AI78" s="107" t="s">
        <v>621</v>
      </c>
      <c r="AJ78" s="107" t="s">
        <v>621</v>
      </c>
      <c r="AK78" s="107" t="s">
        <v>621</v>
      </c>
      <c r="AL78" s="107" t="s">
        <v>621</v>
      </c>
      <c r="AM78" s="107" t="s">
        <v>621</v>
      </c>
      <c r="AN78" s="107" t="s">
        <v>622</v>
      </c>
      <c r="AO78" s="107" t="s">
        <v>622</v>
      </c>
      <c r="AP78" s="107" t="s">
        <v>623</v>
      </c>
      <c r="AQ78" s="107" t="s">
        <v>621</v>
      </c>
      <c r="AR78" s="107" t="s">
        <v>621</v>
      </c>
      <c r="AS78" s="107" t="s">
        <v>621</v>
      </c>
      <c r="AT78" s="107" t="s">
        <v>621</v>
      </c>
      <c r="AU78" s="107" t="s">
        <v>621</v>
      </c>
      <c r="AV78" s="107" t="s">
        <v>621</v>
      </c>
      <c r="AW78" s="107" t="s">
        <v>623</v>
      </c>
      <c r="AX78" s="107" t="s">
        <v>623</v>
      </c>
      <c r="AY78" s="107" t="s">
        <v>621</v>
      </c>
      <c r="AZ78" s="107" t="s">
        <v>621</v>
      </c>
      <c r="BA78" s="107" t="s">
        <v>621</v>
      </c>
      <c r="BC78" s="107">
        <f t="shared" si="6"/>
        <v>35</v>
      </c>
      <c r="BD78" s="107">
        <f t="shared" si="7"/>
        <v>8</v>
      </c>
      <c r="BE78" s="107">
        <f t="shared" si="8"/>
        <v>0</v>
      </c>
      <c r="BF78" s="107">
        <f t="shared" si="9"/>
        <v>7</v>
      </c>
      <c r="BG78" s="107">
        <f t="shared" si="10"/>
        <v>0</v>
      </c>
      <c r="BH78" s="107">
        <f t="shared" si="11"/>
        <v>43</v>
      </c>
      <c r="BL78" s="13"/>
    </row>
    <row r="79" spans="1:64" x14ac:dyDescent="0.25">
      <c r="A79" s="104">
        <v>253</v>
      </c>
      <c r="B79" s="69" t="s">
        <v>78</v>
      </c>
      <c r="C79" s="69" t="s">
        <v>26</v>
      </c>
      <c r="D79" s="107" t="s">
        <v>621</v>
      </c>
      <c r="E79" s="107" t="s">
        <v>621</v>
      </c>
      <c r="F79" s="107" t="s">
        <v>621</v>
      </c>
      <c r="G79" s="107" t="s">
        <v>621</v>
      </c>
      <c r="H79" s="107" t="s">
        <v>621</v>
      </c>
      <c r="I79" s="107" t="s">
        <v>623</v>
      </c>
      <c r="J79" s="107" t="s">
        <v>621</v>
      </c>
      <c r="K79" s="107" t="s">
        <v>621</v>
      </c>
      <c r="L79" s="107" t="s">
        <v>622</v>
      </c>
      <c r="M79" s="107" t="s">
        <v>621</v>
      </c>
      <c r="N79" s="107" t="s">
        <v>622</v>
      </c>
      <c r="O79" s="107" t="s">
        <v>621</v>
      </c>
      <c r="P79" s="107" t="s">
        <v>621</v>
      </c>
      <c r="Q79" s="107" t="s">
        <v>621</v>
      </c>
      <c r="R79" s="107" t="s">
        <v>621</v>
      </c>
      <c r="S79" s="107" t="s">
        <v>621</v>
      </c>
      <c r="T79" s="107" t="s">
        <v>621</v>
      </c>
      <c r="U79" s="107" t="s">
        <v>621</v>
      </c>
      <c r="V79" s="107" t="s">
        <v>621</v>
      </c>
      <c r="W79" s="107" t="s">
        <v>621</v>
      </c>
      <c r="X79" s="107" t="s">
        <v>621</v>
      </c>
      <c r="Y79" s="107" t="s">
        <v>621</v>
      </c>
      <c r="Z79" s="107" t="s">
        <v>623</v>
      </c>
      <c r="AA79" s="107" t="s">
        <v>622</v>
      </c>
      <c r="AB79" s="107" t="s">
        <v>621</v>
      </c>
      <c r="AC79" s="107" t="s">
        <v>621</v>
      </c>
      <c r="AD79" s="107" t="s">
        <v>621</v>
      </c>
      <c r="AE79" s="107" t="s">
        <v>623</v>
      </c>
      <c r="AF79" s="107" t="s">
        <v>623</v>
      </c>
      <c r="AG79" s="107" t="s">
        <v>621</v>
      </c>
      <c r="AH79" s="107" t="s">
        <v>623</v>
      </c>
      <c r="AI79" s="107" t="s">
        <v>621</v>
      </c>
      <c r="AJ79" s="107" t="s">
        <v>621</v>
      </c>
      <c r="AK79" s="107" t="s">
        <v>621</v>
      </c>
      <c r="AL79" s="107" t="s">
        <v>621</v>
      </c>
      <c r="AM79" s="107" t="s">
        <v>621</v>
      </c>
      <c r="AN79" s="107" t="s">
        <v>622</v>
      </c>
      <c r="AO79" s="107" t="s">
        <v>622</v>
      </c>
      <c r="AP79" s="107" t="s">
        <v>621</v>
      </c>
      <c r="AQ79" s="107" t="s">
        <v>621</v>
      </c>
      <c r="AR79" s="107" t="s">
        <v>621</v>
      </c>
      <c r="AS79" s="107" t="s">
        <v>621</v>
      </c>
      <c r="AT79" s="107" t="s">
        <v>621</v>
      </c>
      <c r="AU79" s="107" t="s">
        <v>621</v>
      </c>
      <c r="AV79" s="107" t="s">
        <v>621</v>
      </c>
      <c r="AW79" s="107" t="s">
        <v>621</v>
      </c>
      <c r="AX79" s="107" t="s">
        <v>621</v>
      </c>
      <c r="AY79" s="107" t="s">
        <v>621</v>
      </c>
      <c r="AZ79" s="107" t="s">
        <v>621</v>
      </c>
      <c r="BA79" s="107" t="s">
        <v>621</v>
      </c>
      <c r="BC79" s="107">
        <f t="shared" si="6"/>
        <v>40</v>
      </c>
      <c r="BD79" s="107">
        <f t="shared" si="7"/>
        <v>5</v>
      </c>
      <c r="BE79" s="107">
        <f t="shared" si="8"/>
        <v>0</v>
      </c>
      <c r="BF79" s="107">
        <f t="shared" si="9"/>
        <v>5</v>
      </c>
      <c r="BG79" s="107">
        <f t="shared" si="10"/>
        <v>0</v>
      </c>
      <c r="BH79" s="107">
        <f t="shared" si="11"/>
        <v>45</v>
      </c>
      <c r="BL79" s="13"/>
    </row>
    <row r="80" spans="1:64" x14ac:dyDescent="0.25">
      <c r="A80" s="104">
        <v>254</v>
      </c>
      <c r="B80" s="69" t="s">
        <v>79</v>
      </c>
      <c r="C80" s="69" t="s">
        <v>26</v>
      </c>
      <c r="D80" s="107" t="s">
        <v>621</v>
      </c>
      <c r="E80" s="107" t="s">
        <v>621</v>
      </c>
      <c r="F80" s="107" t="s">
        <v>623</v>
      </c>
      <c r="G80" s="107" t="s">
        <v>621</v>
      </c>
      <c r="H80" s="107" t="s">
        <v>621</v>
      </c>
      <c r="I80" s="107" t="s">
        <v>621</v>
      </c>
      <c r="J80" s="107" t="s">
        <v>621</v>
      </c>
      <c r="K80" s="107" t="s">
        <v>621</v>
      </c>
      <c r="L80" s="107" t="s">
        <v>621</v>
      </c>
      <c r="M80" s="107" t="s">
        <v>621</v>
      </c>
      <c r="N80" s="107" t="s">
        <v>621</v>
      </c>
      <c r="O80" s="107" t="s">
        <v>621</v>
      </c>
      <c r="P80" s="107" t="s">
        <v>621</v>
      </c>
      <c r="Q80" s="107" t="s">
        <v>621</v>
      </c>
      <c r="R80" s="107" t="s">
        <v>621</v>
      </c>
      <c r="S80" s="107" t="s">
        <v>621</v>
      </c>
      <c r="T80" s="107" t="s">
        <v>621</v>
      </c>
      <c r="U80" s="107" t="s">
        <v>621</v>
      </c>
      <c r="V80" s="107" t="s">
        <v>621</v>
      </c>
      <c r="W80" s="107" t="s">
        <v>621</v>
      </c>
      <c r="X80" s="107" t="s">
        <v>621</v>
      </c>
      <c r="Y80" s="107" t="s">
        <v>621</v>
      </c>
      <c r="Z80" s="107" t="s">
        <v>621</v>
      </c>
      <c r="AA80" s="107" t="s">
        <v>621</v>
      </c>
      <c r="AB80" s="107" t="s">
        <v>621</v>
      </c>
      <c r="AC80" s="107" t="s">
        <v>621</v>
      </c>
      <c r="AD80" s="107" t="s">
        <v>621</v>
      </c>
      <c r="AE80" s="107" t="s">
        <v>623</v>
      </c>
      <c r="AF80" s="107" t="s">
        <v>621</v>
      </c>
      <c r="AG80" s="107" t="s">
        <v>621</v>
      </c>
      <c r="AH80" s="107" t="s">
        <v>623</v>
      </c>
      <c r="AI80" s="107" t="s">
        <v>621</v>
      </c>
      <c r="AJ80" s="107" t="s">
        <v>621</v>
      </c>
      <c r="AK80" s="107" t="s">
        <v>621</v>
      </c>
      <c r="AL80" s="107" t="s">
        <v>623</v>
      </c>
      <c r="AM80" s="107" t="s">
        <v>621</v>
      </c>
      <c r="AN80" s="107" t="s">
        <v>621</v>
      </c>
      <c r="AO80" s="107" t="s">
        <v>621</v>
      </c>
      <c r="AP80" s="107" t="s">
        <v>621</v>
      </c>
      <c r="AQ80" s="107" t="s">
        <v>621</v>
      </c>
      <c r="AR80" s="107" t="s">
        <v>621</v>
      </c>
      <c r="AS80" s="107" t="s">
        <v>621</v>
      </c>
      <c r="AT80" s="107" t="s">
        <v>621</v>
      </c>
      <c r="AU80" s="107" t="s">
        <v>621</v>
      </c>
      <c r="AV80" s="107" t="s">
        <v>623</v>
      </c>
      <c r="AW80" s="107" t="s">
        <v>621</v>
      </c>
      <c r="AX80" s="107" t="s">
        <v>621</v>
      </c>
      <c r="AY80" s="107" t="s">
        <v>621</v>
      </c>
      <c r="AZ80" s="107" t="s">
        <v>621</v>
      </c>
      <c r="BA80" s="107" t="s">
        <v>621</v>
      </c>
      <c r="BC80" s="107">
        <f t="shared" si="6"/>
        <v>45</v>
      </c>
      <c r="BD80" s="107">
        <f t="shared" si="7"/>
        <v>0</v>
      </c>
      <c r="BE80" s="107">
        <f t="shared" si="8"/>
        <v>0</v>
      </c>
      <c r="BF80" s="107">
        <f t="shared" si="9"/>
        <v>5</v>
      </c>
      <c r="BG80" s="107">
        <f t="shared" si="10"/>
        <v>0</v>
      </c>
      <c r="BH80" s="107">
        <f t="shared" si="11"/>
        <v>45</v>
      </c>
      <c r="BL80" s="13"/>
    </row>
    <row r="81" spans="1:64" x14ac:dyDescent="0.25">
      <c r="A81" s="104">
        <v>255</v>
      </c>
      <c r="B81" s="69" t="s">
        <v>80</v>
      </c>
      <c r="C81" s="69" t="s">
        <v>26</v>
      </c>
      <c r="D81" s="107" t="s">
        <v>621</v>
      </c>
      <c r="E81" s="107" t="s">
        <v>621</v>
      </c>
      <c r="F81" s="107" t="s">
        <v>623</v>
      </c>
      <c r="G81" s="107" t="s">
        <v>621</v>
      </c>
      <c r="H81" s="107" t="s">
        <v>623</v>
      </c>
      <c r="I81" s="107" t="s">
        <v>623</v>
      </c>
      <c r="J81" s="107" t="s">
        <v>622</v>
      </c>
      <c r="K81" s="107" t="s">
        <v>622</v>
      </c>
      <c r="L81" s="107" t="s">
        <v>622</v>
      </c>
      <c r="M81" s="107" t="s">
        <v>621</v>
      </c>
      <c r="N81" s="107" t="s">
        <v>623</v>
      </c>
      <c r="O81" s="107" t="s">
        <v>621</v>
      </c>
      <c r="P81" s="107" t="s">
        <v>622</v>
      </c>
      <c r="Q81" s="107" t="s">
        <v>623</v>
      </c>
      <c r="R81" s="107" t="s">
        <v>621</v>
      </c>
      <c r="S81" s="107" t="s">
        <v>621</v>
      </c>
      <c r="T81" s="107" t="s">
        <v>621</v>
      </c>
      <c r="U81" s="107" t="s">
        <v>621</v>
      </c>
      <c r="V81" s="107" t="s">
        <v>621</v>
      </c>
      <c r="W81" s="107" t="s">
        <v>621</v>
      </c>
      <c r="X81" s="107" t="s">
        <v>621</v>
      </c>
      <c r="Y81" s="107" t="s">
        <v>621</v>
      </c>
      <c r="Z81" s="107" t="s">
        <v>623</v>
      </c>
      <c r="AA81" s="107" t="s">
        <v>622</v>
      </c>
      <c r="AB81" s="107" t="s">
        <v>621</v>
      </c>
      <c r="AC81" s="107" t="s">
        <v>620</v>
      </c>
      <c r="AD81" s="107" t="s">
        <v>621</v>
      </c>
      <c r="AE81" s="107" t="s">
        <v>623</v>
      </c>
      <c r="AF81" s="107" t="s">
        <v>621</v>
      </c>
      <c r="AG81" s="107" t="s">
        <v>622</v>
      </c>
      <c r="AH81" s="107" t="s">
        <v>621</v>
      </c>
      <c r="AI81" s="107" t="s">
        <v>621</v>
      </c>
      <c r="AJ81" s="107" t="s">
        <v>621</v>
      </c>
      <c r="AK81" s="107" t="s">
        <v>621</v>
      </c>
      <c r="AL81" s="107" t="s">
        <v>621</v>
      </c>
      <c r="AM81" s="107" t="s">
        <v>621</v>
      </c>
      <c r="AN81" s="107" t="s">
        <v>622</v>
      </c>
      <c r="AO81" s="107" t="s">
        <v>622</v>
      </c>
      <c r="AP81" s="107" t="s">
        <v>621</v>
      </c>
      <c r="AQ81" s="107" t="s">
        <v>621</v>
      </c>
      <c r="AR81" s="107" t="s">
        <v>621</v>
      </c>
      <c r="AS81" s="107" t="s">
        <v>621</v>
      </c>
      <c r="AT81" s="107" t="s">
        <v>623</v>
      </c>
      <c r="AU81" s="107" t="s">
        <v>621</v>
      </c>
      <c r="AV81" s="107" t="s">
        <v>623</v>
      </c>
      <c r="AW81" s="107" t="s">
        <v>620</v>
      </c>
      <c r="AX81" s="107" t="s">
        <v>620</v>
      </c>
      <c r="AY81" s="107" t="s">
        <v>621</v>
      </c>
      <c r="AZ81" s="107" t="s">
        <v>622</v>
      </c>
      <c r="BA81" s="107" t="s">
        <v>621</v>
      </c>
      <c r="BC81" s="107">
        <f t="shared" si="6"/>
        <v>29</v>
      </c>
      <c r="BD81" s="107">
        <f t="shared" si="7"/>
        <v>9</v>
      </c>
      <c r="BE81" s="107">
        <f t="shared" si="8"/>
        <v>3</v>
      </c>
      <c r="BF81" s="107">
        <f t="shared" si="9"/>
        <v>9</v>
      </c>
      <c r="BG81" s="107">
        <f t="shared" si="10"/>
        <v>0</v>
      </c>
      <c r="BH81" s="107">
        <f t="shared" si="11"/>
        <v>41</v>
      </c>
      <c r="BL81" s="13"/>
    </row>
    <row r="82" spans="1:64" x14ac:dyDescent="0.25">
      <c r="A82" s="104">
        <v>256</v>
      </c>
      <c r="B82" s="69" t="s">
        <v>81</v>
      </c>
      <c r="C82" s="69" t="s">
        <v>26</v>
      </c>
      <c r="D82" s="107" t="s">
        <v>621</v>
      </c>
      <c r="E82" s="107" t="s">
        <v>622</v>
      </c>
      <c r="F82" s="107" t="s">
        <v>621</v>
      </c>
      <c r="G82" s="107" t="s">
        <v>623</v>
      </c>
      <c r="H82" s="107" t="s">
        <v>621</v>
      </c>
      <c r="I82" s="107" t="s">
        <v>623</v>
      </c>
      <c r="J82" s="107" t="s">
        <v>621</v>
      </c>
      <c r="K82" s="107" t="s">
        <v>621</v>
      </c>
      <c r="L82" s="107" t="s">
        <v>622</v>
      </c>
      <c r="M82" s="107" t="s">
        <v>621</v>
      </c>
      <c r="N82" s="107" t="s">
        <v>622</v>
      </c>
      <c r="O82" s="107" t="s">
        <v>621</v>
      </c>
      <c r="P82" s="107" t="s">
        <v>622</v>
      </c>
      <c r="Q82" s="107" t="s">
        <v>621</v>
      </c>
      <c r="R82" s="107" t="s">
        <v>623</v>
      </c>
      <c r="S82" s="107" t="s">
        <v>621</v>
      </c>
      <c r="T82" s="107" t="s">
        <v>621</v>
      </c>
      <c r="U82" s="107" t="s">
        <v>622</v>
      </c>
      <c r="V82" s="107" t="s">
        <v>621</v>
      </c>
      <c r="W82" s="107" t="s">
        <v>621</v>
      </c>
      <c r="X82" s="107" t="s">
        <v>621</v>
      </c>
      <c r="Y82" s="107" t="s">
        <v>621</v>
      </c>
      <c r="Z82" s="107" t="s">
        <v>621</v>
      </c>
      <c r="AA82" s="107" t="s">
        <v>622</v>
      </c>
      <c r="AB82" s="107" t="s">
        <v>620</v>
      </c>
      <c r="AC82" s="107" t="s">
        <v>620</v>
      </c>
      <c r="AD82" s="107" t="s">
        <v>621</v>
      </c>
      <c r="AE82" s="107" t="s">
        <v>621</v>
      </c>
      <c r="AF82" s="107" t="s">
        <v>621</v>
      </c>
      <c r="AG82" s="107" t="s">
        <v>621</v>
      </c>
      <c r="AH82" s="107" t="s">
        <v>621</v>
      </c>
      <c r="AI82" s="107" t="s">
        <v>621</v>
      </c>
      <c r="AJ82" s="107" t="s">
        <v>623</v>
      </c>
      <c r="AK82" s="107" t="s">
        <v>623</v>
      </c>
      <c r="AL82" s="107" t="s">
        <v>623</v>
      </c>
      <c r="AM82" s="107" t="s">
        <v>621</v>
      </c>
      <c r="AN82" s="107" t="s">
        <v>621</v>
      </c>
      <c r="AO82" s="107" t="s">
        <v>621</v>
      </c>
      <c r="AP82" s="107" t="s">
        <v>621</v>
      </c>
      <c r="AQ82" s="107" t="s">
        <v>621</v>
      </c>
      <c r="AR82" s="107" t="s">
        <v>621</v>
      </c>
      <c r="AS82" s="107" t="s">
        <v>621</v>
      </c>
      <c r="AT82" s="107" t="s">
        <v>621</v>
      </c>
      <c r="AU82" s="107" t="s">
        <v>623</v>
      </c>
      <c r="AV82" s="107" t="s">
        <v>621</v>
      </c>
      <c r="AW82" s="107" t="s">
        <v>623</v>
      </c>
      <c r="AX82" s="107" t="s">
        <v>621</v>
      </c>
      <c r="AY82" s="107" t="s">
        <v>621</v>
      </c>
      <c r="AZ82" s="107" t="s">
        <v>623</v>
      </c>
      <c r="BA82" s="107" t="s">
        <v>621</v>
      </c>
      <c r="BC82" s="107">
        <f t="shared" si="6"/>
        <v>33</v>
      </c>
      <c r="BD82" s="107">
        <f t="shared" si="7"/>
        <v>6</v>
      </c>
      <c r="BE82" s="107">
        <f t="shared" si="8"/>
        <v>2</v>
      </c>
      <c r="BF82" s="107">
        <f t="shared" si="9"/>
        <v>9</v>
      </c>
      <c r="BG82" s="107">
        <f t="shared" si="10"/>
        <v>0</v>
      </c>
      <c r="BH82" s="107">
        <f t="shared" si="11"/>
        <v>41</v>
      </c>
      <c r="BL82" s="13"/>
    </row>
    <row r="83" spans="1:64" x14ac:dyDescent="0.25">
      <c r="A83" s="104">
        <v>257</v>
      </c>
      <c r="B83" s="69" t="s">
        <v>82</v>
      </c>
      <c r="C83" s="69" t="s">
        <v>26</v>
      </c>
      <c r="D83" s="107" t="s">
        <v>621</v>
      </c>
      <c r="E83" s="107" t="s">
        <v>621</v>
      </c>
      <c r="F83" s="107" t="s">
        <v>621</v>
      </c>
      <c r="G83" s="107" t="s">
        <v>621</v>
      </c>
      <c r="H83" s="107" t="s">
        <v>621</v>
      </c>
      <c r="I83" s="107" t="s">
        <v>621</v>
      </c>
      <c r="J83" s="107" t="s">
        <v>622</v>
      </c>
      <c r="K83" s="107" t="s">
        <v>621</v>
      </c>
      <c r="L83" s="107" t="s">
        <v>622</v>
      </c>
      <c r="M83" s="107" t="s">
        <v>621</v>
      </c>
      <c r="N83" s="107" t="s">
        <v>622</v>
      </c>
      <c r="O83" s="107" t="s">
        <v>621</v>
      </c>
      <c r="P83" s="107" t="s">
        <v>622</v>
      </c>
      <c r="Q83" s="107" t="s">
        <v>621</v>
      </c>
      <c r="R83" s="107" t="s">
        <v>623</v>
      </c>
      <c r="S83" s="107" t="s">
        <v>621</v>
      </c>
      <c r="T83" s="107" t="s">
        <v>621</v>
      </c>
      <c r="U83" s="107" t="s">
        <v>621</v>
      </c>
      <c r="V83" s="107" t="s">
        <v>621</v>
      </c>
      <c r="W83" s="107" t="s">
        <v>621</v>
      </c>
      <c r="X83" s="107" t="s">
        <v>621</v>
      </c>
      <c r="Y83" s="107" t="s">
        <v>621</v>
      </c>
      <c r="Z83" s="107" t="s">
        <v>623</v>
      </c>
      <c r="AA83" s="107" t="s">
        <v>622</v>
      </c>
      <c r="AB83" s="107" t="s">
        <v>621</v>
      </c>
      <c r="AC83" s="107" t="s">
        <v>621</v>
      </c>
      <c r="AD83" s="107" t="s">
        <v>621</v>
      </c>
      <c r="AE83" s="107" t="s">
        <v>621</v>
      </c>
      <c r="AF83" s="107" t="s">
        <v>621</v>
      </c>
      <c r="AG83" s="107" t="s">
        <v>621</v>
      </c>
      <c r="AH83" s="107" t="s">
        <v>621</v>
      </c>
      <c r="AI83" s="107" t="s">
        <v>621</v>
      </c>
      <c r="AJ83" s="107" t="s">
        <v>621</v>
      </c>
      <c r="AK83" s="107" t="s">
        <v>621</v>
      </c>
      <c r="AL83" s="107" t="s">
        <v>623</v>
      </c>
      <c r="AM83" s="107" t="s">
        <v>621</v>
      </c>
      <c r="AN83" s="107" t="s">
        <v>621</v>
      </c>
      <c r="AO83" s="107" t="s">
        <v>621</v>
      </c>
      <c r="AP83" s="107" t="s">
        <v>621</v>
      </c>
      <c r="AQ83" s="107" t="s">
        <v>621</v>
      </c>
      <c r="AR83" s="107" t="s">
        <v>621</v>
      </c>
      <c r="AS83" s="107" t="s">
        <v>621</v>
      </c>
      <c r="AT83" s="107" t="s">
        <v>621</v>
      </c>
      <c r="AU83" s="107" t="s">
        <v>621</v>
      </c>
      <c r="AV83" s="107" t="s">
        <v>621</v>
      </c>
      <c r="AW83" s="107" t="s">
        <v>620</v>
      </c>
      <c r="AX83" s="107" t="s">
        <v>622</v>
      </c>
      <c r="AY83" s="107" t="s">
        <v>621</v>
      </c>
      <c r="AZ83" s="107" t="s">
        <v>620</v>
      </c>
      <c r="BA83" s="107" t="s">
        <v>621</v>
      </c>
      <c r="BC83" s="107">
        <f t="shared" si="6"/>
        <v>39</v>
      </c>
      <c r="BD83" s="107">
        <f t="shared" si="7"/>
        <v>6</v>
      </c>
      <c r="BE83" s="107">
        <f t="shared" si="8"/>
        <v>2</v>
      </c>
      <c r="BF83" s="107">
        <f t="shared" si="9"/>
        <v>3</v>
      </c>
      <c r="BG83" s="107">
        <f t="shared" si="10"/>
        <v>0</v>
      </c>
      <c r="BH83" s="107">
        <f t="shared" si="11"/>
        <v>47</v>
      </c>
      <c r="BL83" s="13"/>
    </row>
    <row r="84" spans="1:64" x14ac:dyDescent="0.25">
      <c r="A84" s="104">
        <v>258</v>
      </c>
      <c r="B84" s="69" t="s">
        <v>83</v>
      </c>
      <c r="C84" s="69" t="s">
        <v>26</v>
      </c>
      <c r="D84" s="107" t="s">
        <v>621</v>
      </c>
      <c r="E84" s="107" t="s">
        <v>621</v>
      </c>
      <c r="F84" s="107" t="s">
        <v>621</v>
      </c>
      <c r="G84" s="107" t="s">
        <v>621</v>
      </c>
      <c r="H84" s="107" t="s">
        <v>621</v>
      </c>
      <c r="I84" s="107" t="s">
        <v>621</v>
      </c>
      <c r="J84" s="107" t="s">
        <v>621</v>
      </c>
      <c r="K84" s="107" t="s">
        <v>621</v>
      </c>
      <c r="L84" s="107" t="s">
        <v>622</v>
      </c>
      <c r="M84" s="107" t="s">
        <v>621</v>
      </c>
      <c r="N84" s="107" t="s">
        <v>622</v>
      </c>
      <c r="O84" s="107" t="s">
        <v>621</v>
      </c>
      <c r="P84" s="107" t="s">
        <v>622</v>
      </c>
      <c r="Q84" s="107" t="s">
        <v>621</v>
      </c>
      <c r="R84" s="107" t="s">
        <v>622</v>
      </c>
      <c r="S84" s="107" t="s">
        <v>621</v>
      </c>
      <c r="T84" s="107" t="s">
        <v>621</v>
      </c>
      <c r="U84" s="107" t="s">
        <v>621</v>
      </c>
      <c r="V84" s="107" t="s">
        <v>621</v>
      </c>
      <c r="W84" s="107" t="s">
        <v>621</v>
      </c>
      <c r="X84" s="107" t="s">
        <v>621</v>
      </c>
      <c r="Y84" s="107" t="s">
        <v>621</v>
      </c>
      <c r="Z84" s="107" t="s">
        <v>621</v>
      </c>
      <c r="AA84" s="107" t="s">
        <v>622</v>
      </c>
      <c r="AB84" s="107" t="s">
        <v>621</v>
      </c>
      <c r="AC84" s="107" t="s">
        <v>621</v>
      </c>
      <c r="AD84" s="107" t="s">
        <v>621</v>
      </c>
      <c r="AE84" s="107" t="s">
        <v>621</v>
      </c>
      <c r="AF84" s="107" t="s">
        <v>621</v>
      </c>
      <c r="AG84" s="107" t="s">
        <v>621</v>
      </c>
      <c r="AH84" s="107" t="s">
        <v>621</v>
      </c>
      <c r="AI84" s="107" t="s">
        <v>621</v>
      </c>
      <c r="AJ84" s="107" t="s">
        <v>621</v>
      </c>
      <c r="AK84" s="107" t="s">
        <v>621</v>
      </c>
      <c r="AL84" s="107" t="s">
        <v>621</v>
      </c>
      <c r="AM84" s="107" t="s">
        <v>621</v>
      </c>
      <c r="AN84" s="107" t="s">
        <v>621</v>
      </c>
      <c r="AO84" s="107" t="s">
        <v>623</v>
      </c>
      <c r="AP84" s="107" t="s">
        <v>621</v>
      </c>
      <c r="AQ84" s="107" t="s">
        <v>621</v>
      </c>
      <c r="AR84" s="107" t="s">
        <v>621</v>
      </c>
      <c r="AS84" s="107" t="s">
        <v>621</v>
      </c>
      <c r="AT84" s="107" t="s">
        <v>621</v>
      </c>
      <c r="AU84" s="107" t="s">
        <v>623</v>
      </c>
      <c r="AV84" s="107" t="s">
        <v>621</v>
      </c>
      <c r="AW84" s="107" t="s">
        <v>621</v>
      </c>
      <c r="AX84" s="107" t="s">
        <v>621</v>
      </c>
      <c r="AY84" s="107" t="s">
        <v>621</v>
      </c>
      <c r="AZ84" s="107" t="s">
        <v>621</v>
      </c>
      <c r="BA84" s="107" t="s">
        <v>621</v>
      </c>
      <c r="BC84" s="107">
        <f t="shared" si="6"/>
        <v>43</v>
      </c>
      <c r="BD84" s="107">
        <f t="shared" si="7"/>
        <v>5</v>
      </c>
      <c r="BE84" s="107">
        <f t="shared" si="8"/>
        <v>0</v>
      </c>
      <c r="BF84" s="107">
        <f t="shared" si="9"/>
        <v>2</v>
      </c>
      <c r="BG84" s="107">
        <f t="shared" si="10"/>
        <v>0</v>
      </c>
      <c r="BH84" s="107">
        <f t="shared" si="11"/>
        <v>48</v>
      </c>
      <c r="BL84" s="13"/>
    </row>
    <row r="85" spans="1:64" x14ac:dyDescent="0.25">
      <c r="A85" s="104">
        <v>259</v>
      </c>
      <c r="B85" s="69" t="s">
        <v>84</v>
      </c>
      <c r="C85" s="69" t="s">
        <v>26</v>
      </c>
      <c r="D85" s="107" t="s">
        <v>621</v>
      </c>
      <c r="E85" s="107" t="s">
        <v>621</v>
      </c>
      <c r="F85" s="107" t="s">
        <v>621</v>
      </c>
      <c r="G85" s="107" t="s">
        <v>621</v>
      </c>
      <c r="H85" s="107" t="s">
        <v>621</v>
      </c>
      <c r="I85" s="107" t="s">
        <v>621</v>
      </c>
      <c r="J85" s="107" t="s">
        <v>621</v>
      </c>
      <c r="K85" s="107" t="s">
        <v>622</v>
      </c>
      <c r="L85" s="107" t="s">
        <v>621</v>
      </c>
      <c r="M85" s="107" t="s">
        <v>621</v>
      </c>
      <c r="N85" s="107" t="s">
        <v>622</v>
      </c>
      <c r="O85" s="107" t="s">
        <v>621</v>
      </c>
      <c r="P85" s="107" t="s">
        <v>621</v>
      </c>
      <c r="Q85" s="107" t="s">
        <v>621</v>
      </c>
      <c r="R85" s="107" t="s">
        <v>621</v>
      </c>
      <c r="S85" s="107" t="s">
        <v>621</v>
      </c>
      <c r="T85" s="107" t="s">
        <v>621</v>
      </c>
      <c r="U85" s="107" t="s">
        <v>621</v>
      </c>
      <c r="V85" s="107" t="s">
        <v>621</v>
      </c>
      <c r="W85" s="107" t="s">
        <v>621</v>
      </c>
      <c r="X85" s="107" t="s">
        <v>621</v>
      </c>
      <c r="Y85" s="107" t="s">
        <v>621</v>
      </c>
      <c r="Z85" s="107" t="s">
        <v>623</v>
      </c>
      <c r="AA85" s="107" t="s">
        <v>622</v>
      </c>
      <c r="AB85" s="107" t="s">
        <v>621</v>
      </c>
      <c r="AC85" s="107" t="s">
        <v>620</v>
      </c>
      <c r="AD85" s="107" t="s">
        <v>621</v>
      </c>
      <c r="AE85" s="107" t="s">
        <v>621</v>
      </c>
      <c r="AF85" s="107" t="s">
        <v>621</v>
      </c>
      <c r="AG85" s="107" t="s">
        <v>622</v>
      </c>
      <c r="AH85" s="107" t="s">
        <v>621</v>
      </c>
      <c r="AI85" s="107" t="s">
        <v>621</v>
      </c>
      <c r="AJ85" s="107" t="s">
        <v>621</v>
      </c>
      <c r="AK85" s="107" t="s">
        <v>621</v>
      </c>
      <c r="AL85" s="107" t="s">
        <v>621</v>
      </c>
      <c r="AM85" s="107" t="s">
        <v>621</v>
      </c>
      <c r="AN85" s="107" t="s">
        <v>622</v>
      </c>
      <c r="AO85" s="107" t="s">
        <v>622</v>
      </c>
      <c r="AP85" s="107" t="s">
        <v>622</v>
      </c>
      <c r="AQ85" s="107" t="s">
        <v>621</v>
      </c>
      <c r="AR85" s="107" t="s">
        <v>621</v>
      </c>
      <c r="AS85" s="107" t="s">
        <v>621</v>
      </c>
      <c r="AT85" s="107" t="s">
        <v>621</v>
      </c>
      <c r="AU85" s="107" t="s">
        <v>621</v>
      </c>
      <c r="AV85" s="107" t="s">
        <v>621</v>
      </c>
      <c r="AW85" s="107" t="s">
        <v>621</v>
      </c>
      <c r="AX85" s="107" t="s">
        <v>622</v>
      </c>
      <c r="AY85" s="107" t="s">
        <v>621</v>
      </c>
      <c r="AZ85" s="107" t="s">
        <v>621</v>
      </c>
      <c r="BA85" s="107" t="s">
        <v>621</v>
      </c>
      <c r="BC85" s="107">
        <f t="shared" si="6"/>
        <v>40</v>
      </c>
      <c r="BD85" s="107">
        <f t="shared" si="7"/>
        <v>8</v>
      </c>
      <c r="BE85" s="107">
        <f t="shared" si="8"/>
        <v>1</v>
      </c>
      <c r="BF85" s="107">
        <f t="shared" si="9"/>
        <v>1</v>
      </c>
      <c r="BG85" s="107">
        <f t="shared" si="10"/>
        <v>0</v>
      </c>
      <c r="BH85" s="107">
        <f t="shared" si="11"/>
        <v>49</v>
      </c>
      <c r="BL85" s="13"/>
    </row>
    <row r="86" spans="1:64" x14ac:dyDescent="0.25">
      <c r="A86" s="104">
        <v>260</v>
      </c>
      <c r="B86" s="69" t="s">
        <v>85</v>
      </c>
      <c r="C86" s="69" t="s">
        <v>26</v>
      </c>
      <c r="D86" s="107" t="s">
        <v>621</v>
      </c>
      <c r="E86" s="107" t="s">
        <v>621</v>
      </c>
      <c r="F86" s="107" t="s">
        <v>621</v>
      </c>
      <c r="G86" s="107" t="s">
        <v>621</v>
      </c>
      <c r="H86" s="107" t="s">
        <v>621</v>
      </c>
      <c r="I86" s="107" t="s">
        <v>623</v>
      </c>
      <c r="J86" s="107" t="s">
        <v>621</v>
      </c>
      <c r="K86" s="107" t="s">
        <v>622</v>
      </c>
      <c r="L86" s="107" t="s">
        <v>622</v>
      </c>
      <c r="M86" s="107" t="s">
        <v>621</v>
      </c>
      <c r="N86" s="107" t="s">
        <v>622</v>
      </c>
      <c r="O86" s="107" t="s">
        <v>621</v>
      </c>
      <c r="P86" s="107" t="s">
        <v>621</v>
      </c>
      <c r="Q86" s="107" t="s">
        <v>621</v>
      </c>
      <c r="R86" s="107" t="s">
        <v>623</v>
      </c>
      <c r="S86" s="107" t="s">
        <v>621</v>
      </c>
      <c r="T86" s="107" t="s">
        <v>621</v>
      </c>
      <c r="U86" s="107" t="s">
        <v>621</v>
      </c>
      <c r="V86" s="107" t="s">
        <v>621</v>
      </c>
      <c r="W86" s="107" t="s">
        <v>621</v>
      </c>
      <c r="X86" s="107" t="s">
        <v>621</v>
      </c>
      <c r="Y86" s="107" t="s">
        <v>621</v>
      </c>
      <c r="Z86" s="107" t="s">
        <v>621</v>
      </c>
      <c r="AA86" s="107" t="s">
        <v>621</v>
      </c>
      <c r="AB86" s="107" t="s">
        <v>621</v>
      </c>
      <c r="AC86" s="107" t="s">
        <v>621</v>
      </c>
      <c r="AD86" s="107" t="s">
        <v>621</v>
      </c>
      <c r="AE86" s="107" t="s">
        <v>621</v>
      </c>
      <c r="AF86" s="107" t="s">
        <v>621</v>
      </c>
      <c r="AG86" s="107" t="s">
        <v>622</v>
      </c>
      <c r="AH86" s="107" t="s">
        <v>621</v>
      </c>
      <c r="AI86" s="107" t="s">
        <v>621</v>
      </c>
      <c r="AJ86" s="107" t="s">
        <v>621</v>
      </c>
      <c r="AK86" s="107" t="s">
        <v>621</v>
      </c>
      <c r="AL86" s="107" t="s">
        <v>623</v>
      </c>
      <c r="AM86" s="107" t="s">
        <v>621</v>
      </c>
      <c r="AN86" s="107" t="s">
        <v>622</v>
      </c>
      <c r="AO86" s="107" t="s">
        <v>622</v>
      </c>
      <c r="AP86" s="107" t="s">
        <v>621</v>
      </c>
      <c r="AQ86" s="107" t="s">
        <v>621</v>
      </c>
      <c r="AR86" s="107" t="s">
        <v>621</v>
      </c>
      <c r="AS86" s="107" t="s">
        <v>621</v>
      </c>
      <c r="AT86" s="107" t="s">
        <v>621</v>
      </c>
      <c r="AU86" s="107" t="s">
        <v>621</v>
      </c>
      <c r="AV86" s="107" t="s">
        <v>621</v>
      </c>
      <c r="AW86" s="107" t="s">
        <v>621</v>
      </c>
      <c r="AX86" s="107" t="s">
        <v>621</v>
      </c>
      <c r="AY86" s="107" t="s">
        <v>621</v>
      </c>
      <c r="AZ86" s="107" t="s">
        <v>621</v>
      </c>
      <c r="BA86" s="107" t="s">
        <v>621</v>
      </c>
      <c r="BC86" s="107">
        <f t="shared" si="6"/>
        <v>41</v>
      </c>
      <c r="BD86" s="107">
        <f t="shared" si="7"/>
        <v>6</v>
      </c>
      <c r="BE86" s="107">
        <f t="shared" si="8"/>
        <v>0</v>
      </c>
      <c r="BF86" s="107">
        <f t="shared" si="9"/>
        <v>3</v>
      </c>
      <c r="BG86" s="107">
        <f t="shared" si="10"/>
        <v>0</v>
      </c>
      <c r="BH86" s="107">
        <f t="shared" si="11"/>
        <v>47</v>
      </c>
      <c r="BL86" s="13"/>
    </row>
    <row r="87" spans="1:64" x14ac:dyDescent="0.25">
      <c r="A87" s="104">
        <v>261</v>
      </c>
      <c r="B87" s="69" t="s">
        <v>86</v>
      </c>
      <c r="C87" s="69" t="s">
        <v>26</v>
      </c>
      <c r="D87" s="107" t="s">
        <v>621</v>
      </c>
      <c r="E87" s="107" t="s">
        <v>622</v>
      </c>
      <c r="F87" s="107" t="s">
        <v>621</v>
      </c>
      <c r="G87" s="107" t="s">
        <v>621</v>
      </c>
      <c r="H87" s="107" t="s">
        <v>621</v>
      </c>
      <c r="I87" s="107" t="s">
        <v>621</v>
      </c>
      <c r="J87" s="107" t="s">
        <v>621</v>
      </c>
      <c r="K87" s="107" t="s">
        <v>621</v>
      </c>
      <c r="L87" s="107" t="s">
        <v>622</v>
      </c>
      <c r="M87" s="107" t="s">
        <v>621</v>
      </c>
      <c r="N87" s="107" t="s">
        <v>622</v>
      </c>
      <c r="O87" s="107" t="s">
        <v>621</v>
      </c>
      <c r="P87" s="107" t="s">
        <v>622</v>
      </c>
      <c r="Q87" s="107" t="s">
        <v>623</v>
      </c>
      <c r="R87" s="107" t="s">
        <v>621</v>
      </c>
      <c r="S87" s="107" t="s">
        <v>621</v>
      </c>
      <c r="T87" s="107" t="s">
        <v>621</v>
      </c>
      <c r="U87" s="107" t="s">
        <v>621</v>
      </c>
      <c r="V87" s="107" t="s">
        <v>621</v>
      </c>
      <c r="W87" s="107" t="s">
        <v>621</v>
      </c>
      <c r="X87" s="107" t="s">
        <v>621</v>
      </c>
      <c r="Y87" s="107" t="s">
        <v>621</v>
      </c>
      <c r="Z87" s="107" t="s">
        <v>621</v>
      </c>
      <c r="AA87" s="107" t="s">
        <v>622</v>
      </c>
      <c r="AB87" s="107" t="s">
        <v>621</v>
      </c>
      <c r="AC87" s="107" t="s">
        <v>621</v>
      </c>
      <c r="AD87" s="107" t="s">
        <v>621</v>
      </c>
      <c r="AE87" s="107" t="s">
        <v>621</v>
      </c>
      <c r="AF87" s="107" t="s">
        <v>621</v>
      </c>
      <c r="AG87" s="107" t="s">
        <v>621</v>
      </c>
      <c r="AH87" s="107" t="s">
        <v>621</v>
      </c>
      <c r="AI87" s="107" t="s">
        <v>621</v>
      </c>
      <c r="AJ87" s="107" t="s">
        <v>621</v>
      </c>
      <c r="AK87" s="107" t="s">
        <v>621</v>
      </c>
      <c r="AL87" s="107" t="s">
        <v>621</v>
      </c>
      <c r="AM87" s="107" t="s">
        <v>621</v>
      </c>
      <c r="AN87" s="107" t="s">
        <v>621</v>
      </c>
      <c r="AO87" s="107" t="s">
        <v>622</v>
      </c>
      <c r="AP87" s="107" t="s">
        <v>621</v>
      </c>
      <c r="AQ87" s="107" t="s">
        <v>621</v>
      </c>
      <c r="AR87" s="107" t="s">
        <v>621</v>
      </c>
      <c r="AS87" s="107" t="s">
        <v>621</v>
      </c>
      <c r="AT87" s="107" t="s">
        <v>621</v>
      </c>
      <c r="AU87" s="107" t="s">
        <v>621</v>
      </c>
      <c r="AV87" s="107" t="s">
        <v>621</v>
      </c>
      <c r="AW87" s="107" t="s">
        <v>623</v>
      </c>
      <c r="AX87" s="107" t="s">
        <v>622</v>
      </c>
      <c r="AY87" s="107" t="s">
        <v>621</v>
      </c>
      <c r="AZ87" s="107" t="s">
        <v>621</v>
      </c>
      <c r="BA87" s="107" t="s">
        <v>621</v>
      </c>
      <c r="BC87" s="107">
        <f t="shared" si="6"/>
        <v>41</v>
      </c>
      <c r="BD87" s="107">
        <f t="shared" si="7"/>
        <v>7</v>
      </c>
      <c r="BE87" s="107">
        <f t="shared" si="8"/>
        <v>0</v>
      </c>
      <c r="BF87" s="107">
        <f t="shared" si="9"/>
        <v>2</v>
      </c>
      <c r="BG87" s="107">
        <f t="shared" si="10"/>
        <v>0</v>
      </c>
      <c r="BH87" s="107">
        <f t="shared" si="11"/>
        <v>48</v>
      </c>
      <c r="BL87" s="13"/>
    </row>
    <row r="88" spans="1:64" x14ac:dyDescent="0.25">
      <c r="A88" s="104">
        <v>262</v>
      </c>
      <c r="B88" s="69" t="s">
        <v>87</v>
      </c>
      <c r="C88" s="69" t="s">
        <v>26</v>
      </c>
      <c r="D88" s="107" t="s">
        <v>621</v>
      </c>
      <c r="E88" s="107" t="s">
        <v>621</v>
      </c>
      <c r="F88" s="107" t="s">
        <v>621</v>
      </c>
      <c r="G88" s="107" t="s">
        <v>623</v>
      </c>
      <c r="H88" s="107" t="s">
        <v>623</v>
      </c>
      <c r="I88" s="107" t="s">
        <v>623</v>
      </c>
      <c r="J88" s="107" t="s">
        <v>622</v>
      </c>
      <c r="K88" s="107" t="s">
        <v>621</v>
      </c>
      <c r="L88" s="107" t="s">
        <v>622</v>
      </c>
      <c r="M88" s="107" t="s">
        <v>621</v>
      </c>
      <c r="N88" s="107" t="s">
        <v>622</v>
      </c>
      <c r="O88" s="107" t="s">
        <v>621</v>
      </c>
      <c r="P88" s="107" t="s">
        <v>620</v>
      </c>
      <c r="Q88" s="107" t="s">
        <v>621</v>
      </c>
      <c r="R88" s="107" t="s">
        <v>621</v>
      </c>
      <c r="S88" s="107" t="s">
        <v>621</v>
      </c>
      <c r="T88" s="107" t="s">
        <v>621</v>
      </c>
      <c r="U88" s="107" t="s">
        <v>621</v>
      </c>
      <c r="V88" s="107" t="s">
        <v>621</v>
      </c>
      <c r="W88" s="107" t="s">
        <v>621</v>
      </c>
      <c r="X88" s="107" t="s">
        <v>621</v>
      </c>
      <c r="Y88" s="107" t="s">
        <v>621</v>
      </c>
      <c r="Z88" s="107" t="s">
        <v>621</v>
      </c>
      <c r="AA88" s="107" t="s">
        <v>622</v>
      </c>
      <c r="AB88" s="107" t="s">
        <v>621</v>
      </c>
      <c r="AC88" s="107" t="s">
        <v>621</v>
      </c>
      <c r="AD88" s="107" t="s">
        <v>621</v>
      </c>
      <c r="AE88" s="107" t="s">
        <v>621</v>
      </c>
      <c r="AF88" s="107" t="s">
        <v>621</v>
      </c>
      <c r="AG88" s="107" t="s">
        <v>622</v>
      </c>
      <c r="AH88" s="107" t="s">
        <v>621</v>
      </c>
      <c r="AI88" s="107" t="s">
        <v>621</v>
      </c>
      <c r="AJ88" s="107" t="s">
        <v>621</v>
      </c>
      <c r="AK88" s="107" t="s">
        <v>621</v>
      </c>
      <c r="AL88" s="107" t="s">
        <v>623</v>
      </c>
      <c r="AM88" s="107" t="s">
        <v>621</v>
      </c>
      <c r="AN88" s="107" t="s">
        <v>621</v>
      </c>
      <c r="AO88" s="107" t="s">
        <v>622</v>
      </c>
      <c r="AP88" s="107" t="s">
        <v>622</v>
      </c>
      <c r="AQ88" s="107" t="s">
        <v>623</v>
      </c>
      <c r="AR88" s="107" t="s">
        <v>622</v>
      </c>
      <c r="AS88" s="107" t="s">
        <v>621</v>
      </c>
      <c r="AT88" s="107" t="s">
        <v>621</v>
      </c>
      <c r="AU88" s="107" t="s">
        <v>621</v>
      </c>
      <c r="AV88" s="107" t="s">
        <v>621</v>
      </c>
      <c r="AW88" s="107" t="s">
        <v>621</v>
      </c>
      <c r="AX88" s="107" t="s">
        <v>621</v>
      </c>
      <c r="AY88" s="107" t="s">
        <v>621</v>
      </c>
      <c r="AZ88" s="107" t="s">
        <v>622</v>
      </c>
      <c r="BA88" s="107" t="s">
        <v>621</v>
      </c>
      <c r="BC88" s="107">
        <f t="shared" si="6"/>
        <v>35</v>
      </c>
      <c r="BD88" s="107">
        <f t="shared" si="7"/>
        <v>9</v>
      </c>
      <c r="BE88" s="107">
        <f t="shared" si="8"/>
        <v>1</v>
      </c>
      <c r="BF88" s="107">
        <f t="shared" si="9"/>
        <v>5</v>
      </c>
      <c r="BG88" s="107">
        <f t="shared" si="10"/>
        <v>0</v>
      </c>
      <c r="BH88" s="107">
        <f t="shared" si="11"/>
        <v>45</v>
      </c>
      <c r="BL88" s="13"/>
    </row>
    <row r="89" spans="1:64" x14ac:dyDescent="0.25">
      <c r="A89" s="104">
        <v>263</v>
      </c>
      <c r="B89" s="69" t="s">
        <v>88</v>
      </c>
      <c r="C89" s="69" t="s">
        <v>26</v>
      </c>
      <c r="D89" s="107" t="s">
        <v>621</v>
      </c>
      <c r="E89" s="107" t="s">
        <v>621</v>
      </c>
      <c r="F89" s="107" t="s">
        <v>621</v>
      </c>
      <c r="G89" s="107" t="s">
        <v>621</v>
      </c>
      <c r="H89" s="107" t="s">
        <v>621</v>
      </c>
      <c r="I89" s="107" t="s">
        <v>621</v>
      </c>
      <c r="J89" s="107" t="s">
        <v>621</v>
      </c>
      <c r="K89" s="107" t="s">
        <v>621</v>
      </c>
      <c r="L89" s="107" t="s">
        <v>622</v>
      </c>
      <c r="M89" s="107" t="s">
        <v>621</v>
      </c>
      <c r="N89" s="107" t="s">
        <v>622</v>
      </c>
      <c r="O89" s="107" t="s">
        <v>621</v>
      </c>
      <c r="P89" s="107" t="s">
        <v>621</v>
      </c>
      <c r="Q89" s="107" t="s">
        <v>621</v>
      </c>
      <c r="R89" s="107" t="s">
        <v>621</v>
      </c>
      <c r="S89" s="107" t="s">
        <v>621</v>
      </c>
      <c r="T89" s="107" t="s">
        <v>621</v>
      </c>
      <c r="U89" s="107" t="s">
        <v>621</v>
      </c>
      <c r="V89" s="107" t="s">
        <v>621</v>
      </c>
      <c r="W89" s="107" t="s">
        <v>621</v>
      </c>
      <c r="X89" s="107" t="s">
        <v>621</v>
      </c>
      <c r="Y89" s="107" t="s">
        <v>621</v>
      </c>
      <c r="Z89" s="107" t="s">
        <v>623</v>
      </c>
      <c r="AA89" s="107" t="s">
        <v>622</v>
      </c>
      <c r="AB89" s="107" t="s">
        <v>621</v>
      </c>
      <c r="AC89" s="107" t="s">
        <v>621</v>
      </c>
      <c r="AD89" s="107" t="s">
        <v>621</v>
      </c>
      <c r="AE89" s="107" t="s">
        <v>621</v>
      </c>
      <c r="AF89" s="107" t="s">
        <v>621</v>
      </c>
      <c r="AG89" s="107" t="s">
        <v>622</v>
      </c>
      <c r="AH89" s="107" t="s">
        <v>621</v>
      </c>
      <c r="AI89" s="107" t="s">
        <v>621</v>
      </c>
      <c r="AJ89" s="107" t="s">
        <v>621</v>
      </c>
      <c r="AK89" s="107" t="s">
        <v>621</v>
      </c>
      <c r="AL89" s="107" t="s">
        <v>621</v>
      </c>
      <c r="AM89" s="107" t="s">
        <v>621</v>
      </c>
      <c r="AN89" s="107" t="s">
        <v>622</v>
      </c>
      <c r="AO89" s="107" t="s">
        <v>621</v>
      </c>
      <c r="AP89" s="107" t="s">
        <v>621</v>
      </c>
      <c r="AQ89" s="107" t="s">
        <v>621</v>
      </c>
      <c r="AR89" s="107" t="s">
        <v>621</v>
      </c>
      <c r="AS89" s="107" t="s">
        <v>621</v>
      </c>
      <c r="AT89" s="107" t="s">
        <v>621</v>
      </c>
      <c r="AU89" s="107" t="s">
        <v>621</v>
      </c>
      <c r="AV89" s="107" t="s">
        <v>621</v>
      </c>
      <c r="AW89" s="107" t="s">
        <v>621</v>
      </c>
      <c r="AX89" s="107" t="s">
        <v>621</v>
      </c>
      <c r="AY89" s="107" t="s">
        <v>623</v>
      </c>
      <c r="AZ89" s="107" t="s">
        <v>621</v>
      </c>
      <c r="BA89" s="107" t="s">
        <v>621</v>
      </c>
      <c r="BC89" s="107">
        <f t="shared" si="6"/>
        <v>43</v>
      </c>
      <c r="BD89" s="107">
        <f t="shared" si="7"/>
        <v>5</v>
      </c>
      <c r="BE89" s="107">
        <f t="shared" si="8"/>
        <v>0</v>
      </c>
      <c r="BF89" s="107">
        <f t="shared" si="9"/>
        <v>2</v>
      </c>
      <c r="BG89" s="107">
        <f t="shared" si="10"/>
        <v>0</v>
      </c>
      <c r="BH89" s="107">
        <f t="shared" si="11"/>
        <v>48</v>
      </c>
      <c r="BL89" s="13"/>
    </row>
    <row r="90" spans="1:64" x14ac:dyDescent="0.25">
      <c r="A90" s="104">
        <v>264</v>
      </c>
      <c r="B90" s="69" t="s">
        <v>89</v>
      </c>
      <c r="C90" s="69" t="s">
        <v>26</v>
      </c>
      <c r="D90" s="107" t="s">
        <v>621</v>
      </c>
      <c r="E90" s="107" t="s">
        <v>621</v>
      </c>
      <c r="F90" s="107" t="s">
        <v>621</v>
      </c>
      <c r="G90" s="107" t="s">
        <v>621</v>
      </c>
      <c r="H90" s="107" t="s">
        <v>621</v>
      </c>
      <c r="I90" s="107" t="s">
        <v>621</v>
      </c>
      <c r="J90" s="107" t="s">
        <v>621</v>
      </c>
      <c r="K90" s="107" t="s">
        <v>621</v>
      </c>
      <c r="L90" s="107" t="s">
        <v>622</v>
      </c>
      <c r="M90" s="107" t="s">
        <v>621</v>
      </c>
      <c r="N90" s="107" t="s">
        <v>622</v>
      </c>
      <c r="O90" s="107" t="s">
        <v>621</v>
      </c>
      <c r="P90" s="107" t="s">
        <v>622</v>
      </c>
      <c r="Q90" s="107" t="s">
        <v>621</v>
      </c>
      <c r="R90" s="107" t="s">
        <v>623</v>
      </c>
      <c r="S90" s="107" t="s">
        <v>621</v>
      </c>
      <c r="T90" s="107" t="s">
        <v>621</v>
      </c>
      <c r="U90" s="107" t="s">
        <v>621</v>
      </c>
      <c r="V90" s="107" t="s">
        <v>621</v>
      </c>
      <c r="W90" s="107" t="s">
        <v>621</v>
      </c>
      <c r="X90" s="107" t="s">
        <v>621</v>
      </c>
      <c r="Y90" s="107" t="s">
        <v>621</v>
      </c>
      <c r="Z90" s="107" t="s">
        <v>623</v>
      </c>
      <c r="AA90" s="107" t="s">
        <v>622</v>
      </c>
      <c r="AB90" s="107" t="s">
        <v>621</v>
      </c>
      <c r="AC90" s="107" t="s">
        <v>621</v>
      </c>
      <c r="AD90" s="107" t="s">
        <v>621</v>
      </c>
      <c r="AE90" s="107" t="s">
        <v>621</v>
      </c>
      <c r="AF90" s="107" t="s">
        <v>621</v>
      </c>
      <c r="AG90" s="107" t="s">
        <v>621</v>
      </c>
      <c r="AH90" s="107" t="s">
        <v>621</v>
      </c>
      <c r="AI90" s="107" t="s">
        <v>621</v>
      </c>
      <c r="AJ90" s="107" t="s">
        <v>621</v>
      </c>
      <c r="AK90" s="107" t="s">
        <v>621</v>
      </c>
      <c r="AL90" s="107" t="s">
        <v>621</v>
      </c>
      <c r="AM90" s="107" t="s">
        <v>621</v>
      </c>
      <c r="AN90" s="107" t="s">
        <v>622</v>
      </c>
      <c r="AO90" s="107" t="s">
        <v>622</v>
      </c>
      <c r="AP90" s="107" t="s">
        <v>621</v>
      </c>
      <c r="AQ90" s="107" t="s">
        <v>621</v>
      </c>
      <c r="AR90" s="107" t="s">
        <v>621</v>
      </c>
      <c r="AS90" s="107" t="s">
        <v>621</v>
      </c>
      <c r="AT90" s="107" t="s">
        <v>621</v>
      </c>
      <c r="AU90" s="107" t="s">
        <v>621</v>
      </c>
      <c r="AV90" s="107" t="s">
        <v>621</v>
      </c>
      <c r="AW90" s="107" t="s">
        <v>621</v>
      </c>
      <c r="AX90" s="107" t="s">
        <v>622</v>
      </c>
      <c r="AY90" s="107" t="s">
        <v>621</v>
      </c>
      <c r="AZ90" s="107" t="s">
        <v>623</v>
      </c>
      <c r="BA90" s="107" t="s">
        <v>621</v>
      </c>
      <c r="BC90" s="107">
        <f t="shared" si="6"/>
        <v>40</v>
      </c>
      <c r="BD90" s="107">
        <f t="shared" si="7"/>
        <v>7</v>
      </c>
      <c r="BE90" s="107">
        <f t="shared" si="8"/>
        <v>0</v>
      </c>
      <c r="BF90" s="107">
        <f t="shared" si="9"/>
        <v>3</v>
      </c>
      <c r="BG90" s="107">
        <f t="shared" si="10"/>
        <v>0</v>
      </c>
      <c r="BH90" s="107">
        <f t="shared" si="11"/>
        <v>47</v>
      </c>
      <c r="BL90" s="13"/>
    </row>
    <row r="91" spans="1:64" x14ac:dyDescent="0.25">
      <c r="A91" s="104">
        <v>265</v>
      </c>
      <c r="B91" s="69" t="s">
        <v>90</v>
      </c>
      <c r="C91" s="69" t="s">
        <v>26</v>
      </c>
      <c r="D91" s="107" t="s">
        <v>621</v>
      </c>
      <c r="E91" s="107" t="s">
        <v>622</v>
      </c>
      <c r="F91" s="107" t="s">
        <v>621</v>
      </c>
      <c r="G91" s="107" t="s">
        <v>621</v>
      </c>
      <c r="H91" s="107" t="s">
        <v>621</v>
      </c>
      <c r="I91" s="107" t="s">
        <v>621</v>
      </c>
      <c r="J91" s="107" t="s">
        <v>621</v>
      </c>
      <c r="K91" s="107" t="s">
        <v>621</v>
      </c>
      <c r="L91" s="107" t="s">
        <v>622</v>
      </c>
      <c r="M91" s="107" t="s">
        <v>621</v>
      </c>
      <c r="N91" s="107" t="s">
        <v>621</v>
      </c>
      <c r="O91" s="107" t="s">
        <v>621</v>
      </c>
      <c r="P91" s="107" t="s">
        <v>621</v>
      </c>
      <c r="Q91" s="107" t="s">
        <v>621</v>
      </c>
      <c r="R91" s="107" t="s">
        <v>623</v>
      </c>
      <c r="S91" s="107" t="s">
        <v>621</v>
      </c>
      <c r="T91" s="107" t="s">
        <v>621</v>
      </c>
      <c r="U91" s="107" t="s">
        <v>623</v>
      </c>
      <c r="V91" s="107" t="s">
        <v>621</v>
      </c>
      <c r="W91" s="107" t="s">
        <v>621</v>
      </c>
      <c r="X91" s="107" t="s">
        <v>621</v>
      </c>
      <c r="Y91" s="107" t="s">
        <v>621</v>
      </c>
      <c r="Z91" s="107" t="s">
        <v>623</v>
      </c>
      <c r="AA91" s="107" t="s">
        <v>622</v>
      </c>
      <c r="AB91" s="107" t="s">
        <v>621</v>
      </c>
      <c r="AC91" s="107" t="s">
        <v>621</v>
      </c>
      <c r="AD91" s="107" t="s">
        <v>621</v>
      </c>
      <c r="AE91" s="107" t="s">
        <v>621</v>
      </c>
      <c r="AF91" s="107" t="s">
        <v>621</v>
      </c>
      <c r="AG91" s="107" t="s">
        <v>622</v>
      </c>
      <c r="AH91" s="107" t="s">
        <v>621</v>
      </c>
      <c r="AI91" s="107" t="s">
        <v>621</v>
      </c>
      <c r="AJ91" s="107" t="s">
        <v>623</v>
      </c>
      <c r="AK91" s="107" t="s">
        <v>623</v>
      </c>
      <c r="AL91" s="107" t="s">
        <v>621</v>
      </c>
      <c r="AM91" s="107" t="s">
        <v>621</v>
      </c>
      <c r="AN91" s="107" t="s">
        <v>621</v>
      </c>
      <c r="AO91" s="107" t="s">
        <v>621</v>
      </c>
      <c r="AP91" s="107" t="s">
        <v>621</v>
      </c>
      <c r="AQ91" s="107" t="s">
        <v>621</v>
      </c>
      <c r="AR91" s="107" t="s">
        <v>621</v>
      </c>
      <c r="AS91" s="107" t="s">
        <v>621</v>
      </c>
      <c r="AT91" s="107" t="s">
        <v>621</v>
      </c>
      <c r="AU91" s="107" t="s">
        <v>623</v>
      </c>
      <c r="AV91" s="107" t="s">
        <v>621</v>
      </c>
      <c r="AW91" s="107" t="s">
        <v>623</v>
      </c>
      <c r="AX91" s="107" t="s">
        <v>621</v>
      </c>
      <c r="AY91" s="107" t="s">
        <v>621</v>
      </c>
      <c r="AZ91" s="107" t="s">
        <v>621</v>
      </c>
      <c r="BA91" s="107" t="s">
        <v>621</v>
      </c>
      <c r="BC91" s="107">
        <f t="shared" si="6"/>
        <v>39</v>
      </c>
      <c r="BD91" s="107">
        <f t="shared" si="7"/>
        <v>4</v>
      </c>
      <c r="BE91" s="107">
        <f t="shared" si="8"/>
        <v>0</v>
      </c>
      <c r="BF91" s="107">
        <f t="shared" si="9"/>
        <v>7</v>
      </c>
      <c r="BG91" s="107">
        <f t="shared" si="10"/>
        <v>0</v>
      </c>
      <c r="BH91" s="107">
        <f t="shared" si="11"/>
        <v>43</v>
      </c>
      <c r="BL91" s="13"/>
    </row>
    <row r="92" spans="1:64" x14ac:dyDescent="0.25">
      <c r="A92" s="104">
        <v>266</v>
      </c>
      <c r="B92" s="69" t="s">
        <v>91</v>
      </c>
      <c r="C92" s="69" t="s">
        <v>26</v>
      </c>
      <c r="D92" s="107" t="s">
        <v>621</v>
      </c>
      <c r="E92" s="107" t="s">
        <v>621</v>
      </c>
      <c r="F92" s="107" t="s">
        <v>621</v>
      </c>
      <c r="G92" s="107" t="s">
        <v>621</v>
      </c>
      <c r="H92" s="107" t="s">
        <v>621</v>
      </c>
      <c r="I92" s="107" t="s">
        <v>621</v>
      </c>
      <c r="J92" s="107" t="s">
        <v>621</v>
      </c>
      <c r="K92" s="107" t="s">
        <v>622</v>
      </c>
      <c r="L92" s="107" t="s">
        <v>622</v>
      </c>
      <c r="M92" s="107" t="s">
        <v>621</v>
      </c>
      <c r="N92" s="107" t="s">
        <v>622</v>
      </c>
      <c r="O92" s="107" t="s">
        <v>621</v>
      </c>
      <c r="P92" s="107" t="s">
        <v>622</v>
      </c>
      <c r="Q92" s="107" t="s">
        <v>621</v>
      </c>
      <c r="R92" s="107" t="s">
        <v>623</v>
      </c>
      <c r="S92" s="107" t="s">
        <v>623</v>
      </c>
      <c r="T92" s="107" t="s">
        <v>621</v>
      </c>
      <c r="U92" s="107" t="s">
        <v>621</v>
      </c>
      <c r="V92" s="107" t="s">
        <v>621</v>
      </c>
      <c r="W92" s="107" t="s">
        <v>623</v>
      </c>
      <c r="X92" s="107" t="s">
        <v>621</v>
      </c>
      <c r="Y92" s="107" t="s">
        <v>621</v>
      </c>
      <c r="Z92" s="107" t="s">
        <v>623</v>
      </c>
      <c r="AA92" s="107" t="s">
        <v>622</v>
      </c>
      <c r="AB92" s="107" t="s">
        <v>621</v>
      </c>
      <c r="AC92" s="107" t="s">
        <v>621</v>
      </c>
      <c r="AD92" s="107" t="s">
        <v>621</v>
      </c>
      <c r="AE92" s="107" t="s">
        <v>621</v>
      </c>
      <c r="AF92" s="107" t="s">
        <v>623</v>
      </c>
      <c r="AG92" s="107" t="s">
        <v>622</v>
      </c>
      <c r="AH92" s="107" t="s">
        <v>621</v>
      </c>
      <c r="AI92" s="107" t="s">
        <v>621</v>
      </c>
      <c r="AJ92" s="107" t="s">
        <v>623</v>
      </c>
      <c r="AK92" s="107" t="s">
        <v>623</v>
      </c>
      <c r="AL92" s="107" t="s">
        <v>621</v>
      </c>
      <c r="AM92" s="107" t="s">
        <v>621</v>
      </c>
      <c r="AN92" s="107" t="s">
        <v>622</v>
      </c>
      <c r="AO92" s="107" t="s">
        <v>622</v>
      </c>
      <c r="AP92" s="107" t="s">
        <v>622</v>
      </c>
      <c r="AQ92" s="107" t="s">
        <v>621</v>
      </c>
      <c r="AR92" s="107" t="s">
        <v>621</v>
      </c>
      <c r="AS92" s="107" t="s">
        <v>621</v>
      </c>
      <c r="AT92" s="107" t="s">
        <v>621</v>
      </c>
      <c r="AU92" s="107" t="s">
        <v>621</v>
      </c>
      <c r="AV92" s="107" t="s">
        <v>623</v>
      </c>
      <c r="AW92" s="107" t="s">
        <v>623</v>
      </c>
      <c r="AX92" s="107" t="s">
        <v>621</v>
      </c>
      <c r="AY92" s="107" t="s">
        <v>621</v>
      </c>
      <c r="AZ92" s="107" t="s">
        <v>621</v>
      </c>
      <c r="BA92" s="107" t="s">
        <v>621</v>
      </c>
      <c r="BC92" s="107">
        <f t="shared" si="6"/>
        <v>32</v>
      </c>
      <c r="BD92" s="107">
        <f t="shared" si="7"/>
        <v>9</v>
      </c>
      <c r="BE92" s="107">
        <f t="shared" si="8"/>
        <v>0</v>
      </c>
      <c r="BF92" s="107">
        <f t="shared" si="9"/>
        <v>9</v>
      </c>
      <c r="BG92" s="107">
        <f t="shared" si="10"/>
        <v>0</v>
      </c>
      <c r="BH92" s="107">
        <f t="shared" si="11"/>
        <v>41</v>
      </c>
      <c r="BL92" s="13"/>
    </row>
    <row r="93" spans="1:64" x14ac:dyDescent="0.25">
      <c r="A93" s="104">
        <v>267</v>
      </c>
      <c r="B93" s="69" t="s">
        <v>92</v>
      </c>
      <c r="C93" s="69" t="s">
        <v>26</v>
      </c>
      <c r="D93" s="107" t="s">
        <v>623</v>
      </c>
      <c r="E93" s="107" t="s">
        <v>621</v>
      </c>
      <c r="F93" s="107" t="s">
        <v>621</v>
      </c>
      <c r="G93" s="107" t="s">
        <v>621</v>
      </c>
      <c r="H93" s="107" t="s">
        <v>621</v>
      </c>
      <c r="I93" s="107" t="s">
        <v>621</v>
      </c>
      <c r="J93" s="107" t="s">
        <v>622</v>
      </c>
      <c r="K93" s="107" t="s">
        <v>621</v>
      </c>
      <c r="L93" s="107" t="s">
        <v>622</v>
      </c>
      <c r="M93" s="107" t="s">
        <v>621</v>
      </c>
      <c r="N93" s="107" t="s">
        <v>621</v>
      </c>
      <c r="O93" s="107" t="s">
        <v>623</v>
      </c>
      <c r="P93" s="107" t="s">
        <v>621</v>
      </c>
      <c r="Q93" s="107" t="s">
        <v>621</v>
      </c>
      <c r="R93" s="107" t="s">
        <v>623</v>
      </c>
      <c r="S93" s="107" t="s">
        <v>621</v>
      </c>
      <c r="T93" s="107" t="s">
        <v>621</v>
      </c>
      <c r="U93" s="107" t="s">
        <v>621</v>
      </c>
      <c r="V93" s="107" t="s">
        <v>623</v>
      </c>
      <c r="W93" s="107" t="s">
        <v>621</v>
      </c>
      <c r="X93" s="107" t="s">
        <v>621</v>
      </c>
      <c r="Y93" s="107" t="s">
        <v>621</v>
      </c>
      <c r="Z93" s="107" t="s">
        <v>621</v>
      </c>
      <c r="AA93" s="107" t="s">
        <v>622</v>
      </c>
      <c r="AB93" s="107" t="s">
        <v>621</v>
      </c>
      <c r="AC93" s="107" t="s">
        <v>621</v>
      </c>
      <c r="AD93" s="107" t="s">
        <v>621</v>
      </c>
      <c r="AE93" s="107" t="s">
        <v>623</v>
      </c>
      <c r="AF93" s="107" t="s">
        <v>621</v>
      </c>
      <c r="AG93" s="107" t="s">
        <v>622</v>
      </c>
      <c r="AH93" s="107" t="s">
        <v>621</v>
      </c>
      <c r="AI93" s="107" t="s">
        <v>621</v>
      </c>
      <c r="AJ93" s="107" t="s">
        <v>623</v>
      </c>
      <c r="AK93" s="107" t="s">
        <v>621</v>
      </c>
      <c r="AL93" s="107" t="s">
        <v>621</v>
      </c>
      <c r="AM93" s="107" t="s">
        <v>621</v>
      </c>
      <c r="AN93" s="107" t="s">
        <v>621</v>
      </c>
      <c r="AO93" s="107" t="s">
        <v>621</v>
      </c>
      <c r="AP93" s="107" t="s">
        <v>623</v>
      </c>
      <c r="AQ93" s="107" t="s">
        <v>621</v>
      </c>
      <c r="AR93" s="107" t="s">
        <v>621</v>
      </c>
      <c r="AS93" s="107" t="s">
        <v>621</v>
      </c>
      <c r="AT93" s="107" t="s">
        <v>621</v>
      </c>
      <c r="AU93" s="107" t="s">
        <v>621</v>
      </c>
      <c r="AV93" s="107" t="s">
        <v>621</v>
      </c>
      <c r="AW93" s="107" t="s">
        <v>621</v>
      </c>
      <c r="AX93" s="107" t="s">
        <v>621</v>
      </c>
      <c r="AY93" s="107" t="s">
        <v>621</v>
      </c>
      <c r="AZ93" s="107" t="s">
        <v>620</v>
      </c>
      <c r="BA93" s="107" t="s">
        <v>621</v>
      </c>
      <c r="BC93" s="107">
        <f t="shared" si="6"/>
        <v>38</v>
      </c>
      <c r="BD93" s="107">
        <f t="shared" si="7"/>
        <v>4</v>
      </c>
      <c r="BE93" s="107">
        <f t="shared" si="8"/>
        <v>1</v>
      </c>
      <c r="BF93" s="107">
        <f t="shared" si="9"/>
        <v>7</v>
      </c>
      <c r="BG93" s="107">
        <f t="shared" si="10"/>
        <v>0</v>
      </c>
      <c r="BH93" s="107">
        <f t="shared" si="11"/>
        <v>43</v>
      </c>
      <c r="BL93" s="13"/>
    </row>
    <row r="94" spans="1:64" x14ac:dyDescent="0.25">
      <c r="A94" s="104">
        <v>268</v>
      </c>
      <c r="B94" s="69" t="s">
        <v>93</v>
      </c>
      <c r="C94" s="69" t="s">
        <v>26</v>
      </c>
      <c r="D94" s="107" t="s">
        <v>621</v>
      </c>
      <c r="E94" s="107" t="s">
        <v>621</v>
      </c>
      <c r="F94" s="107" t="s">
        <v>621</v>
      </c>
      <c r="G94" s="107" t="s">
        <v>621</v>
      </c>
      <c r="H94" s="107" t="s">
        <v>621</v>
      </c>
      <c r="I94" s="107" t="s">
        <v>623</v>
      </c>
      <c r="J94" s="107" t="s">
        <v>621</v>
      </c>
      <c r="K94" s="107" t="s">
        <v>622</v>
      </c>
      <c r="L94" s="107" t="s">
        <v>621</v>
      </c>
      <c r="M94" s="107" t="s">
        <v>621</v>
      </c>
      <c r="N94" s="107" t="s">
        <v>622</v>
      </c>
      <c r="O94" s="107" t="s">
        <v>621</v>
      </c>
      <c r="P94" s="107" t="s">
        <v>622</v>
      </c>
      <c r="Q94" s="107" t="s">
        <v>621</v>
      </c>
      <c r="R94" s="107" t="s">
        <v>623</v>
      </c>
      <c r="S94" s="107" t="s">
        <v>621</v>
      </c>
      <c r="T94" s="107" t="s">
        <v>621</v>
      </c>
      <c r="U94" s="107" t="s">
        <v>623</v>
      </c>
      <c r="V94" s="107" t="s">
        <v>621</v>
      </c>
      <c r="W94" s="107" t="s">
        <v>621</v>
      </c>
      <c r="X94" s="107" t="s">
        <v>621</v>
      </c>
      <c r="Y94" s="107" t="s">
        <v>621</v>
      </c>
      <c r="Z94" s="107" t="s">
        <v>621</v>
      </c>
      <c r="AA94" s="107" t="s">
        <v>622</v>
      </c>
      <c r="AB94" s="107" t="s">
        <v>623</v>
      </c>
      <c r="AC94" s="107" t="s">
        <v>621</v>
      </c>
      <c r="AD94" s="107" t="s">
        <v>621</v>
      </c>
      <c r="AE94" s="107" t="s">
        <v>621</v>
      </c>
      <c r="AF94" s="107" t="s">
        <v>621</v>
      </c>
      <c r="AG94" s="107" t="s">
        <v>622</v>
      </c>
      <c r="AH94" s="107" t="s">
        <v>621</v>
      </c>
      <c r="AI94" s="107" t="s">
        <v>621</v>
      </c>
      <c r="AJ94" s="107" t="s">
        <v>623</v>
      </c>
      <c r="AK94" s="107" t="s">
        <v>623</v>
      </c>
      <c r="AL94" s="107" t="s">
        <v>621</v>
      </c>
      <c r="AM94" s="107" t="s">
        <v>621</v>
      </c>
      <c r="AN94" s="107" t="s">
        <v>622</v>
      </c>
      <c r="AO94" s="107" t="s">
        <v>622</v>
      </c>
      <c r="AP94" s="107" t="s">
        <v>622</v>
      </c>
      <c r="AQ94" s="107" t="s">
        <v>621</v>
      </c>
      <c r="AR94" s="107" t="s">
        <v>621</v>
      </c>
      <c r="AS94" s="107" t="s">
        <v>621</v>
      </c>
      <c r="AT94" s="107" t="s">
        <v>621</v>
      </c>
      <c r="AU94" s="107" t="s">
        <v>621</v>
      </c>
      <c r="AV94" s="107" t="s">
        <v>623</v>
      </c>
      <c r="AW94" s="107" t="s">
        <v>623</v>
      </c>
      <c r="AX94" s="107" t="s">
        <v>622</v>
      </c>
      <c r="AY94" s="107" t="s">
        <v>621</v>
      </c>
      <c r="AZ94" s="107" t="s">
        <v>621</v>
      </c>
      <c r="BA94" s="107" t="s">
        <v>621</v>
      </c>
      <c r="BC94" s="107">
        <f t="shared" si="6"/>
        <v>33</v>
      </c>
      <c r="BD94" s="107">
        <f t="shared" si="7"/>
        <v>9</v>
      </c>
      <c r="BE94" s="107">
        <f t="shared" si="8"/>
        <v>0</v>
      </c>
      <c r="BF94" s="107">
        <f t="shared" si="9"/>
        <v>8</v>
      </c>
      <c r="BG94" s="107">
        <f t="shared" si="10"/>
        <v>0</v>
      </c>
      <c r="BH94" s="107">
        <f t="shared" si="11"/>
        <v>42</v>
      </c>
      <c r="BL94" s="13"/>
    </row>
    <row r="95" spans="1:64" x14ac:dyDescent="0.25">
      <c r="A95" s="104">
        <v>269</v>
      </c>
      <c r="B95" s="69" t="s">
        <v>94</v>
      </c>
      <c r="C95" s="69" t="s">
        <v>26</v>
      </c>
      <c r="D95" s="107" t="s">
        <v>621</v>
      </c>
      <c r="E95" s="107" t="s">
        <v>621</v>
      </c>
      <c r="F95" s="107" t="s">
        <v>621</v>
      </c>
      <c r="G95" s="107" t="s">
        <v>621</v>
      </c>
      <c r="H95" s="107" t="s">
        <v>621</v>
      </c>
      <c r="I95" s="107" t="s">
        <v>621</v>
      </c>
      <c r="J95" s="107" t="s">
        <v>621</v>
      </c>
      <c r="K95" s="107" t="s">
        <v>622</v>
      </c>
      <c r="L95" s="107" t="s">
        <v>621</v>
      </c>
      <c r="M95" s="107" t="s">
        <v>621</v>
      </c>
      <c r="N95" s="107" t="s">
        <v>622</v>
      </c>
      <c r="O95" s="107" t="s">
        <v>621</v>
      </c>
      <c r="P95" s="107" t="s">
        <v>622</v>
      </c>
      <c r="Q95" s="107" t="s">
        <v>621</v>
      </c>
      <c r="R95" s="107" t="s">
        <v>621</v>
      </c>
      <c r="S95" s="107" t="s">
        <v>621</v>
      </c>
      <c r="T95" s="107" t="s">
        <v>621</v>
      </c>
      <c r="U95" s="107" t="s">
        <v>621</v>
      </c>
      <c r="V95" s="107" t="s">
        <v>621</v>
      </c>
      <c r="W95" s="107" t="s">
        <v>621</v>
      </c>
      <c r="X95" s="107" t="s">
        <v>621</v>
      </c>
      <c r="Y95" s="107" t="s">
        <v>621</v>
      </c>
      <c r="Z95" s="107" t="s">
        <v>623</v>
      </c>
      <c r="AA95" s="107" t="s">
        <v>621</v>
      </c>
      <c r="AB95" s="107" t="s">
        <v>621</v>
      </c>
      <c r="AC95" s="107" t="s">
        <v>621</v>
      </c>
      <c r="AD95" s="107" t="s">
        <v>621</v>
      </c>
      <c r="AE95" s="107" t="s">
        <v>621</v>
      </c>
      <c r="AF95" s="107" t="s">
        <v>621</v>
      </c>
      <c r="AG95" s="107" t="s">
        <v>622</v>
      </c>
      <c r="AH95" s="107" t="s">
        <v>621</v>
      </c>
      <c r="AI95" s="107" t="s">
        <v>621</v>
      </c>
      <c r="AJ95" s="107" t="s">
        <v>621</v>
      </c>
      <c r="AK95" s="107" t="s">
        <v>621</v>
      </c>
      <c r="AL95" s="107" t="s">
        <v>621</v>
      </c>
      <c r="AM95" s="107" t="s">
        <v>621</v>
      </c>
      <c r="AN95" s="107" t="s">
        <v>622</v>
      </c>
      <c r="AO95" s="107" t="s">
        <v>622</v>
      </c>
      <c r="AP95" s="107" t="s">
        <v>622</v>
      </c>
      <c r="AQ95" s="107" t="s">
        <v>621</v>
      </c>
      <c r="AR95" s="107" t="s">
        <v>621</v>
      </c>
      <c r="AS95" s="107" t="s">
        <v>621</v>
      </c>
      <c r="AT95" s="107" t="s">
        <v>621</v>
      </c>
      <c r="AU95" s="107" t="s">
        <v>621</v>
      </c>
      <c r="AV95" s="107" t="s">
        <v>621</v>
      </c>
      <c r="AW95" s="107" t="s">
        <v>620</v>
      </c>
      <c r="AX95" s="107" t="s">
        <v>622</v>
      </c>
      <c r="AY95" s="107" t="s">
        <v>621</v>
      </c>
      <c r="AZ95" s="107" t="s">
        <v>620</v>
      </c>
      <c r="BA95" s="107" t="s">
        <v>621</v>
      </c>
      <c r="BC95" s="107">
        <f t="shared" si="6"/>
        <v>39</v>
      </c>
      <c r="BD95" s="107">
        <f t="shared" si="7"/>
        <v>8</v>
      </c>
      <c r="BE95" s="107">
        <f t="shared" si="8"/>
        <v>2</v>
      </c>
      <c r="BF95" s="107">
        <f t="shared" si="9"/>
        <v>1</v>
      </c>
      <c r="BG95" s="107">
        <f t="shared" si="10"/>
        <v>0</v>
      </c>
      <c r="BH95" s="107">
        <f t="shared" si="11"/>
        <v>49</v>
      </c>
      <c r="BL95" s="13"/>
    </row>
    <row r="96" spans="1:64" x14ac:dyDescent="0.25">
      <c r="A96" s="104">
        <v>270</v>
      </c>
      <c r="B96" s="69" t="s">
        <v>95</v>
      </c>
      <c r="C96" s="69" t="s">
        <v>26</v>
      </c>
      <c r="D96" s="107" t="s">
        <v>621</v>
      </c>
      <c r="E96" s="107" t="s">
        <v>622</v>
      </c>
      <c r="F96" s="107" t="s">
        <v>621</v>
      </c>
      <c r="G96" s="107" t="s">
        <v>621</v>
      </c>
      <c r="H96" s="107" t="s">
        <v>621</v>
      </c>
      <c r="I96" s="107" t="s">
        <v>621</v>
      </c>
      <c r="J96" s="107" t="s">
        <v>621</v>
      </c>
      <c r="K96" s="107" t="s">
        <v>621</v>
      </c>
      <c r="L96" s="107" t="s">
        <v>622</v>
      </c>
      <c r="M96" s="107" t="s">
        <v>621</v>
      </c>
      <c r="N96" s="107" t="s">
        <v>622</v>
      </c>
      <c r="O96" s="107" t="s">
        <v>621</v>
      </c>
      <c r="P96" s="107" t="s">
        <v>622</v>
      </c>
      <c r="Q96" s="107" t="s">
        <v>621</v>
      </c>
      <c r="R96" s="107" t="s">
        <v>622</v>
      </c>
      <c r="S96" s="107" t="s">
        <v>621</v>
      </c>
      <c r="T96" s="107" t="s">
        <v>621</v>
      </c>
      <c r="U96" s="107" t="s">
        <v>621</v>
      </c>
      <c r="V96" s="107" t="s">
        <v>621</v>
      </c>
      <c r="W96" s="107" t="s">
        <v>621</v>
      </c>
      <c r="X96" s="107" t="s">
        <v>621</v>
      </c>
      <c r="Y96" s="107" t="s">
        <v>621</v>
      </c>
      <c r="Z96" s="107" t="s">
        <v>623</v>
      </c>
      <c r="AA96" s="107" t="s">
        <v>622</v>
      </c>
      <c r="AB96" s="107" t="s">
        <v>621</v>
      </c>
      <c r="AC96" s="107" t="s">
        <v>621</v>
      </c>
      <c r="AD96" s="107" t="s">
        <v>621</v>
      </c>
      <c r="AE96" s="107" t="s">
        <v>623</v>
      </c>
      <c r="AF96" s="107" t="s">
        <v>621</v>
      </c>
      <c r="AG96" s="107" t="s">
        <v>622</v>
      </c>
      <c r="AH96" s="107" t="s">
        <v>621</v>
      </c>
      <c r="AI96" s="107" t="s">
        <v>621</v>
      </c>
      <c r="AJ96" s="107" t="s">
        <v>621</v>
      </c>
      <c r="AK96" s="107" t="s">
        <v>621</v>
      </c>
      <c r="AL96" s="107" t="s">
        <v>621</v>
      </c>
      <c r="AM96" s="107" t="s">
        <v>621</v>
      </c>
      <c r="AN96" s="107" t="s">
        <v>622</v>
      </c>
      <c r="AO96" s="107" t="s">
        <v>622</v>
      </c>
      <c r="AP96" s="107" t="s">
        <v>621</v>
      </c>
      <c r="AQ96" s="107" t="s">
        <v>621</v>
      </c>
      <c r="AR96" s="107" t="s">
        <v>621</v>
      </c>
      <c r="AS96" s="107" t="s">
        <v>621</v>
      </c>
      <c r="AT96" s="107" t="s">
        <v>621</v>
      </c>
      <c r="AU96" s="107" t="s">
        <v>621</v>
      </c>
      <c r="AV96" s="107" t="s">
        <v>621</v>
      </c>
      <c r="AW96" s="107" t="s">
        <v>623</v>
      </c>
      <c r="AX96" s="107" t="s">
        <v>622</v>
      </c>
      <c r="AY96" s="107" t="s">
        <v>621</v>
      </c>
      <c r="AZ96" s="107" t="s">
        <v>623</v>
      </c>
      <c r="BA96" s="107" t="s">
        <v>621</v>
      </c>
      <c r="BC96" s="107">
        <f t="shared" si="6"/>
        <v>36</v>
      </c>
      <c r="BD96" s="107">
        <f t="shared" si="7"/>
        <v>10</v>
      </c>
      <c r="BE96" s="107">
        <f t="shared" si="8"/>
        <v>0</v>
      </c>
      <c r="BF96" s="107">
        <f t="shared" si="9"/>
        <v>4</v>
      </c>
      <c r="BG96" s="107">
        <f t="shared" si="10"/>
        <v>0</v>
      </c>
      <c r="BH96" s="107">
        <f t="shared" si="11"/>
        <v>46</v>
      </c>
      <c r="BL96" s="13"/>
    </row>
    <row r="97" spans="1:64" x14ac:dyDescent="0.25">
      <c r="A97" s="104">
        <v>301</v>
      </c>
      <c r="B97" s="69" t="s">
        <v>96</v>
      </c>
      <c r="C97" s="69" t="s">
        <v>97</v>
      </c>
      <c r="D97" s="107" t="s">
        <v>621</v>
      </c>
      <c r="E97" s="107" t="s">
        <v>621</v>
      </c>
      <c r="F97" s="107" t="s">
        <v>621</v>
      </c>
      <c r="G97" s="107" t="s">
        <v>621</v>
      </c>
      <c r="H97" s="107" t="s">
        <v>621</v>
      </c>
      <c r="I97" s="107" t="s">
        <v>621</v>
      </c>
      <c r="J97" s="107" t="s">
        <v>622</v>
      </c>
      <c r="K97" s="107" t="s">
        <v>622</v>
      </c>
      <c r="L97" s="107" t="s">
        <v>622</v>
      </c>
      <c r="M97" s="107" t="s">
        <v>621</v>
      </c>
      <c r="N97" s="107" t="s">
        <v>622</v>
      </c>
      <c r="O97" s="107" t="s">
        <v>621</v>
      </c>
      <c r="P97" s="107" t="s">
        <v>622</v>
      </c>
      <c r="Q97" s="107" t="s">
        <v>621</v>
      </c>
      <c r="R97" s="107" t="s">
        <v>623</v>
      </c>
      <c r="S97" s="107" t="s">
        <v>621</v>
      </c>
      <c r="T97" s="107" t="s">
        <v>621</v>
      </c>
      <c r="U97" s="107" t="s">
        <v>621</v>
      </c>
      <c r="V97" s="107" t="s">
        <v>623</v>
      </c>
      <c r="W97" s="107" t="s">
        <v>621</v>
      </c>
      <c r="X97" s="107" t="s">
        <v>621</v>
      </c>
      <c r="Y97" s="107" t="s">
        <v>621</v>
      </c>
      <c r="Z97" s="107" t="s">
        <v>623</v>
      </c>
      <c r="AA97" s="107" t="s">
        <v>622</v>
      </c>
      <c r="AB97" s="107" t="s">
        <v>621</v>
      </c>
      <c r="AC97" s="107" t="s">
        <v>621</v>
      </c>
      <c r="AD97" s="107" t="s">
        <v>621</v>
      </c>
      <c r="AE97" s="107" t="s">
        <v>623</v>
      </c>
      <c r="AF97" s="107" t="s">
        <v>621</v>
      </c>
      <c r="AG97" s="107" t="s">
        <v>621</v>
      </c>
      <c r="AH97" s="107" t="s">
        <v>621</v>
      </c>
      <c r="AI97" s="107" t="s">
        <v>621</v>
      </c>
      <c r="AJ97" s="107" t="s">
        <v>621</v>
      </c>
      <c r="AK97" s="107" t="s">
        <v>621</v>
      </c>
      <c r="AL97" s="107" t="s">
        <v>621</v>
      </c>
      <c r="AM97" s="107" t="s">
        <v>622</v>
      </c>
      <c r="AN97" s="107" t="s">
        <v>622</v>
      </c>
      <c r="AO97" s="107" t="s">
        <v>622</v>
      </c>
      <c r="AP97" s="107" t="s">
        <v>622</v>
      </c>
      <c r="AQ97" s="107" t="s">
        <v>621</v>
      </c>
      <c r="AR97" s="107" t="s">
        <v>622</v>
      </c>
      <c r="AS97" s="107" t="s">
        <v>621</v>
      </c>
      <c r="AT97" s="107" t="s">
        <v>621</v>
      </c>
      <c r="AU97" s="107" t="s">
        <v>621</v>
      </c>
      <c r="AV97" s="107" t="s">
        <v>621</v>
      </c>
      <c r="AW97" s="107" t="s">
        <v>621</v>
      </c>
      <c r="AX97" s="107" t="s">
        <v>621</v>
      </c>
      <c r="AY97" s="107" t="s">
        <v>621</v>
      </c>
      <c r="AZ97" s="107" t="s">
        <v>622</v>
      </c>
      <c r="BA97" s="107" t="s">
        <v>621</v>
      </c>
      <c r="BC97" s="107">
        <f t="shared" si="6"/>
        <v>34</v>
      </c>
      <c r="BD97" s="107">
        <f t="shared" si="7"/>
        <v>12</v>
      </c>
      <c r="BE97" s="107">
        <f t="shared" si="8"/>
        <v>0</v>
      </c>
      <c r="BF97" s="107">
        <f t="shared" si="9"/>
        <v>4</v>
      </c>
      <c r="BG97" s="107">
        <f t="shared" si="10"/>
        <v>0</v>
      </c>
      <c r="BH97" s="107">
        <f t="shared" si="11"/>
        <v>46</v>
      </c>
      <c r="BL97" s="13"/>
    </row>
    <row r="98" spans="1:64" x14ac:dyDescent="0.25">
      <c r="A98" s="104">
        <v>302</v>
      </c>
      <c r="B98" s="69" t="s">
        <v>98</v>
      </c>
      <c r="C98" s="69" t="s">
        <v>97</v>
      </c>
      <c r="D98" s="107" t="s">
        <v>621</v>
      </c>
      <c r="E98" s="107" t="s">
        <v>622</v>
      </c>
      <c r="F98" s="107" t="s">
        <v>621</v>
      </c>
      <c r="G98" s="107" t="s">
        <v>621</v>
      </c>
      <c r="H98" s="107" t="s">
        <v>621</v>
      </c>
      <c r="I98" s="107" t="s">
        <v>621</v>
      </c>
      <c r="J98" s="107" t="s">
        <v>621</v>
      </c>
      <c r="K98" s="107" t="s">
        <v>623</v>
      </c>
      <c r="L98" s="107" t="s">
        <v>622</v>
      </c>
      <c r="M98" s="107" t="s">
        <v>621</v>
      </c>
      <c r="N98" s="107" t="s">
        <v>623</v>
      </c>
      <c r="O98" s="107" t="s">
        <v>621</v>
      </c>
      <c r="P98" s="107" t="s">
        <v>622</v>
      </c>
      <c r="Q98" s="107" t="s">
        <v>621</v>
      </c>
      <c r="R98" s="107" t="s">
        <v>621</v>
      </c>
      <c r="S98" s="107" t="s">
        <v>621</v>
      </c>
      <c r="T98" s="107" t="s">
        <v>621</v>
      </c>
      <c r="U98" s="107" t="s">
        <v>621</v>
      </c>
      <c r="V98" s="107" t="s">
        <v>621</v>
      </c>
      <c r="W98" s="107" t="s">
        <v>621</v>
      </c>
      <c r="X98" s="107" t="s">
        <v>621</v>
      </c>
      <c r="Y98" s="107" t="s">
        <v>621</v>
      </c>
      <c r="Z98" s="107" t="s">
        <v>621</v>
      </c>
      <c r="AA98" s="107" t="s">
        <v>622</v>
      </c>
      <c r="AB98" s="107" t="s">
        <v>621</v>
      </c>
      <c r="AC98" s="107" t="s">
        <v>621</v>
      </c>
      <c r="AD98" s="107" t="s">
        <v>621</v>
      </c>
      <c r="AE98" s="107" t="s">
        <v>621</v>
      </c>
      <c r="AF98" s="107" t="s">
        <v>621</v>
      </c>
      <c r="AG98" s="107" t="s">
        <v>622</v>
      </c>
      <c r="AH98" s="107" t="s">
        <v>623</v>
      </c>
      <c r="AI98" s="107" t="s">
        <v>623</v>
      </c>
      <c r="AJ98" s="107" t="s">
        <v>622</v>
      </c>
      <c r="AK98" s="107" t="s">
        <v>622</v>
      </c>
      <c r="AL98" s="107" t="s">
        <v>621</v>
      </c>
      <c r="AM98" s="107" t="s">
        <v>621</v>
      </c>
      <c r="AN98" s="107" t="s">
        <v>622</v>
      </c>
      <c r="AO98" s="107" t="s">
        <v>622</v>
      </c>
      <c r="AP98" s="107" t="s">
        <v>623</v>
      </c>
      <c r="AQ98" s="107" t="s">
        <v>621</v>
      </c>
      <c r="AR98" s="107" t="s">
        <v>621</v>
      </c>
      <c r="AS98" s="107" t="s">
        <v>621</v>
      </c>
      <c r="AT98" s="107" t="s">
        <v>621</v>
      </c>
      <c r="AU98" s="107" t="s">
        <v>621</v>
      </c>
      <c r="AV98" s="107" t="s">
        <v>621</v>
      </c>
      <c r="AW98" s="107" t="s">
        <v>621</v>
      </c>
      <c r="AX98" s="107" t="s">
        <v>621</v>
      </c>
      <c r="AY98" s="107" t="s">
        <v>621</v>
      </c>
      <c r="AZ98" s="107" t="s">
        <v>623</v>
      </c>
      <c r="BA98" s="107" t="s">
        <v>621</v>
      </c>
      <c r="BC98" s="107">
        <f t="shared" si="6"/>
        <v>35</v>
      </c>
      <c r="BD98" s="107">
        <f t="shared" si="7"/>
        <v>9</v>
      </c>
      <c r="BE98" s="107">
        <f t="shared" si="8"/>
        <v>0</v>
      </c>
      <c r="BF98" s="107">
        <f t="shared" si="9"/>
        <v>6</v>
      </c>
      <c r="BG98" s="107">
        <f t="shared" si="10"/>
        <v>0</v>
      </c>
      <c r="BH98" s="107">
        <f t="shared" si="11"/>
        <v>44</v>
      </c>
      <c r="BL98" s="13"/>
    </row>
    <row r="99" spans="1:64" x14ac:dyDescent="0.25">
      <c r="A99" s="104">
        <v>303</v>
      </c>
      <c r="B99" s="69" t="s">
        <v>99</v>
      </c>
      <c r="C99" s="69" t="s">
        <v>97</v>
      </c>
      <c r="D99" s="107" t="s">
        <v>621</v>
      </c>
      <c r="E99" s="107" t="s">
        <v>622</v>
      </c>
      <c r="F99" s="107" t="s">
        <v>621</v>
      </c>
      <c r="G99" s="107" t="s">
        <v>621</v>
      </c>
      <c r="H99" s="107" t="s">
        <v>621</v>
      </c>
      <c r="I99" s="107" t="s">
        <v>621</v>
      </c>
      <c r="J99" s="107" t="s">
        <v>621</v>
      </c>
      <c r="K99" s="107" t="s">
        <v>622</v>
      </c>
      <c r="L99" s="107" t="s">
        <v>622</v>
      </c>
      <c r="M99" s="107" t="s">
        <v>621</v>
      </c>
      <c r="N99" s="107" t="s">
        <v>621</v>
      </c>
      <c r="O99" s="107" t="s">
        <v>621</v>
      </c>
      <c r="P99" s="107" t="s">
        <v>622</v>
      </c>
      <c r="Q99" s="107" t="s">
        <v>621</v>
      </c>
      <c r="R99" s="107" t="s">
        <v>621</v>
      </c>
      <c r="S99" s="107" t="s">
        <v>623</v>
      </c>
      <c r="T99" s="107" t="s">
        <v>621</v>
      </c>
      <c r="U99" s="107" t="s">
        <v>621</v>
      </c>
      <c r="V99" s="107" t="s">
        <v>621</v>
      </c>
      <c r="W99" s="107" t="s">
        <v>621</v>
      </c>
      <c r="X99" s="107" t="s">
        <v>621</v>
      </c>
      <c r="Y99" s="107" t="s">
        <v>621</v>
      </c>
      <c r="Z99" s="107" t="s">
        <v>623</v>
      </c>
      <c r="AA99" s="107" t="s">
        <v>622</v>
      </c>
      <c r="AB99" s="107" t="s">
        <v>621</v>
      </c>
      <c r="AC99" s="107" t="s">
        <v>621</v>
      </c>
      <c r="AD99" s="107" t="s">
        <v>621</v>
      </c>
      <c r="AE99" s="107" t="s">
        <v>621</v>
      </c>
      <c r="AF99" s="107" t="s">
        <v>621</v>
      </c>
      <c r="AG99" s="107" t="s">
        <v>621</v>
      </c>
      <c r="AH99" s="107" t="s">
        <v>621</v>
      </c>
      <c r="AI99" s="107" t="s">
        <v>621</v>
      </c>
      <c r="AJ99" s="107" t="s">
        <v>621</v>
      </c>
      <c r="AK99" s="107" t="s">
        <v>621</v>
      </c>
      <c r="AL99" s="107" t="s">
        <v>621</v>
      </c>
      <c r="AM99" s="107" t="s">
        <v>621</v>
      </c>
      <c r="AN99" s="107" t="s">
        <v>622</v>
      </c>
      <c r="AO99" s="107" t="s">
        <v>622</v>
      </c>
      <c r="AP99" s="107" t="s">
        <v>622</v>
      </c>
      <c r="AQ99" s="107" t="s">
        <v>621</v>
      </c>
      <c r="AR99" s="107" t="s">
        <v>621</v>
      </c>
      <c r="AS99" s="107" t="s">
        <v>621</v>
      </c>
      <c r="AT99" s="107" t="s">
        <v>621</v>
      </c>
      <c r="AU99" s="107" t="s">
        <v>621</v>
      </c>
      <c r="AV99" s="107" t="s">
        <v>621</v>
      </c>
      <c r="AW99" s="107" t="s">
        <v>621</v>
      </c>
      <c r="AX99" s="107" t="s">
        <v>621</v>
      </c>
      <c r="AY99" s="107" t="s">
        <v>623</v>
      </c>
      <c r="AZ99" s="107" t="s">
        <v>621</v>
      </c>
      <c r="BA99" s="107" t="s">
        <v>621</v>
      </c>
      <c r="BC99" s="107">
        <f t="shared" si="6"/>
        <v>39</v>
      </c>
      <c r="BD99" s="107">
        <f t="shared" si="7"/>
        <v>8</v>
      </c>
      <c r="BE99" s="107">
        <f t="shared" si="8"/>
        <v>0</v>
      </c>
      <c r="BF99" s="107">
        <f t="shared" si="9"/>
        <v>3</v>
      </c>
      <c r="BG99" s="107">
        <f t="shared" si="10"/>
        <v>0</v>
      </c>
      <c r="BH99" s="107">
        <f t="shared" si="11"/>
        <v>47</v>
      </c>
      <c r="BL99" s="13"/>
    </row>
    <row r="100" spans="1:64" x14ac:dyDescent="0.25">
      <c r="A100" s="104">
        <v>304</v>
      </c>
      <c r="B100" s="69" t="s">
        <v>100</v>
      </c>
      <c r="C100" s="69" t="s">
        <v>97</v>
      </c>
      <c r="D100" s="107" t="s">
        <v>621</v>
      </c>
      <c r="E100" s="107" t="s">
        <v>621</v>
      </c>
      <c r="F100" s="107" t="s">
        <v>621</v>
      </c>
      <c r="G100" s="107" t="s">
        <v>621</v>
      </c>
      <c r="H100" s="107" t="s">
        <v>621</v>
      </c>
      <c r="I100" s="107" t="s">
        <v>621</v>
      </c>
      <c r="J100" s="107" t="s">
        <v>621</v>
      </c>
      <c r="K100" s="107" t="s">
        <v>621</v>
      </c>
      <c r="L100" s="107" t="s">
        <v>622</v>
      </c>
      <c r="M100" s="107" t="s">
        <v>621</v>
      </c>
      <c r="N100" s="107" t="s">
        <v>621</v>
      </c>
      <c r="O100" s="107" t="s">
        <v>621</v>
      </c>
      <c r="P100" s="107" t="s">
        <v>622</v>
      </c>
      <c r="Q100" s="107" t="s">
        <v>621</v>
      </c>
      <c r="R100" s="107" t="s">
        <v>623</v>
      </c>
      <c r="S100" s="107" t="s">
        <v>621</v>
      </c>
      <c r="T100" s="107" t="s">
        <v>621</v>
      </c>
      <c r="U100" s="107" t="s">
        <v>621</v>
      </c>
      <c r="V100" s="107" t="s">
        <v>621</v>
      </c>
      <c r="W100" s="107" t="s">
        <v>621</v>
      </c>
      <c r="X100" s="107" t="s">
        <v>621</v>
      </c>
      <c r="Y100" s="107" t="s">
        <v>621</v>
      </c>
      <c r="Z100" s="107" t="s">
        <v>621</v>
      </c>
      <c r="AA100" s="107" t="s">
        <v>622</v>
      </c>
      <c r="AB100" s="107" t="s">
        <v>621</v>
      </c>
      <c r="AC100" s="107" t="s">
        <v>621</v>
      </c>
      <c r="AD100" s="107" t="s">
        <v>621</v>
      </c>
      <c r="AE100" s="107" t="s">
        <v>621</v>
      </c>
      <c r="AF100" s="107" t="s">
        <v>621</v>
      </c>
      <c r="AG100" s="107" t="s">
        <v>622</v>
      </c>
      <c r="AH100" s="107" t="s">
        <v>621</v>
      </c>
      <c r="AI100" s="107" t="s">
        <v>621</v>
      </c>
      <c r="AJ100" s="107" t="s">
        <v>621</v>
      </c>
      <c r="AK100" s="107" t="s">
        <v>621</v>
      </c>
      <c r="AL100" s="107" t="s">
        <v>621</v>
      </c>
      <c r="AM100" s="107" t="s">
        <v>621</v>
      </c>
      <c r="AN100" s="107" t="s">
        <v>622</v>
      </c>
      <c r="AO100" s="107" t="s">
        <v>621</v>
      </c>
      <c r="AP100" s="107" t="s">
        <v>621</v>
      </c>
      <c r="AQ100" s="107" t="s">
        <v>621</v>
      </c>
      <c r="AR100" s="107" t="s">
        <v>621</v>
      </c>
      <c r="AS100" s="107" t="s">
        <v>621</v>
      </c>
      <c r="AT100" s="107" t="s">
        <v>621</v>
      </c>
      <c r="AU100" s="107" t="s">
        <v>621</v>
      </c>
      <c r="AV100" s="107" t="s">
        <v>621</v>
      </c>
      <c r="AW100" s="107" t="s">
        <v>623</v>
      </c>
      <c r="AX100" s="107" t="s">
        <v>621</v>
      </c>
      <c r="AY100" s="107" t="s">
        <v>621</v>
      </c>
      <c r="AZ100" s="107" t="s">
        <v>621</v>
      </c>
      <c r="BA100" s="107" t="s">
        <v>621</v>
      </c>
      <c r="BC100" s="107">
        <f t="shared" si="6"/>
        <v>43</v>
      </c>
      <c r="BD100" s="107">
        <f t="shared" si="7"/>
        <v>5</v>
      </c>
      <c r="BE100" s="107">
        <f t="shared" si="8"/>
        <v>0</v>
      </c>
      <c r="BF100" s="107">
        <f t="shared" si="9"/>
        <v>2</v>
      </c>
      <c r="BG100" s="107">
        <f t="shared" si="10"/>
        <v>0</v>
      </c>
      <c r="BH100" s="107">
        <f t="shared" si="11"/>
        <v>48</v>
      </c>
      <c r="BL100" s="13"/>
    </row>
    <row r="101" spans="1:64" x14ac:dyDescent="0.25">
      <c r="A101" s="104">
        <v>305</v>
      </c>
      <c r="B101" s="69" t="s">
        <v>101</v>
      </c>
      <c r="C101" s="69" t="s">
        <v>97</v>
      </c>
      <c r="D101" s="107" t="s">
        <v>621</v>
      </c>
      <c r="E101" s="107" t="s">
        <v>621</v>
      </c>
      <c r="F101" s="107" t="s">
        <v>621</v>
      </c>
      <c r="G101" s="107" t="s">
        <v>621</v>
      </c>
      <c r="H101" s="107" t="s">
        <v>621</v>
      </c>
      <c r="I101" s="107" t="s">
        <v>621</v>
      </c>
      <c r="J101" s="107" t="s">
        <v>621</v>
      </c>
      <c r="K101" s="107" t="s">
        <v>621</v>
      </c>
      <c r="L101" s="107" t="s">
        <v>622</v>
      </c>
      <c r="M101" s="107" t="s">
        <v>621</v>
      </c>
      <c r="N101" s="107" t="s">
        <v>622</v>
      </c>
      <c r="O101" s="107" t="s">
        <v>621</v>
      </c>
      <c r="P101" s="107" t="s">
        <v>621</v>
      </c>
      <c r="Q101" s="107" t="s">
        <v>621</v>
      </c>
      <c r="R101" s="107" t="s">
        <v>621</v>
      </c>
      <c r="S101" s="107" t="s">
        <v>621</v>
      </c>
      <c r="T101" s="107" t="s">
        <v>621</v>
      </c>
      <c r="U101" s="107" t="s">
        <v>621</v>
      </c>
      <c r="V101" s="107" t="s">
        <v>621</v>
      </c>
      <c r="W101" s="107" t="s">
        <v>621</v>
      </c>
      <c r="X101" s="107" t="s">
        <v>621</v>
      </c>
      <c r="Y101" s="107" t="s">
        <v>621</v>
      </c>
      <c r="Z101" s="107" t="s">
        <v>623</v>
      </c>
      <c r="AA101" s="107" t="s">
        <v>622</v>
      </c>
      <c r="AB101" s="107" t="s">
        <v>621</v>
      </c>
      <c r="AC101" s="107" t="s">
        <v>621</v>
      </c>
      <c r="AD101" s="107" t="s">
        <v>621</v>
      </c>
      <c r="AE101" s="107" t="s">
        <v>621</v>
      </c>
      <c r="AF101" s="107" t="s">
        <v>621</v>
      </c>
      <c r="AG101" s="107" t="s">
        <v>622</v>
      </c>
      <c r="AH101" s="107" t="s">
        <v>621</v>
      </c>
      <c r="AI101" s="107" t="s">
        <v>621</v>
      </c>
      <c r="AJ101" s="107" t="s">
        <v>621</v>
      </c>
      <c r="AK101" s="107" t="s">
        <v>621</v>
      </c>
      <c r="AL101" s="107" t="s">
        <v>623</v>
      </c>
      <c r="AM101" s="107" t="s">
        <v>621</v>
      </c>
      <c r="AN101" s="107" t="s">
        <v>622</v>
      </c>
      <c r="AO101" s="107" t="s">
        <v>622</v>
      </c>
      <c r="AP101" s="107" t="s">
        <v>621</v>
      </c>
      <c r="AQ101" s="107" t="s">
        <v>621</v>
      </c>
      <c r="AR101" s="107" t="s">
        <v>621</v>
      </c>
      <c r="AS101" s="107" t="s">
        <v>621</v>
      </c>
      <c r="AT101" s="107" t="s">
        <v>621</v>
      </c>
      <c r="AU101" s="107" t="s">
        <v>623</v>
      </c>
      <c r="AV101" s="107" t="s">
        <v>621</v>
      </c>
      <c r="AW101" s="107" t="s">
        <v>623</v>
      </c>
      <c r="AX101" s="107" t="s">
        <v>621</v>
      </c>
      <c r="AY101" s="107" t="s">
        <v>623</v>
      </c>
      <c r="AZ101" s="107" t="s">
        <v>623</v>
      </c>
      <c r="BA101" s="107" t="s">
        <v>621</v>
      </c>
      <c r="BC101" s="107">
        <f t="shared" si="6"/>
        <v>38</v>
      </c>
      <c r="BD101" s="107">
        <f t="shared" si="7"/>
        <v>6</v>
      </c>
      <c r="BE101" s="107">
        <f t="shared" si="8"/>
        <v>0</v>
      </c>
      <c r="BF101" s="107">
        <f t="shared" si="9"/>
        <v>6</v>
      </c>
      <c r="BG101" s="107">
        <f t="shared" si="10"/>
        <v>0</v>
      </c>
      <c r="BH101" s="107">
        <f t="shared" si="11"/>
        <v>44</v>
      </c>
      <c r="BL101" s="13"/>
    </row>
    <row r="102" spans="1:64" x14ac:dyDescent="0.25">
      <c r="A102" s="104">
        <v>306</v>
      </c>
      <c r="B102" s="69" t="s">
        <v>102</v>
      </c>
      <c r="C102" s="69" t="s">
        <v>97</v>
      </c>
      <c r="D102" s="107" t="s">
        <v>621</v>
      </c>
      <c r="E102" s="107" t="s">
        <v>621</v>
      </c>
      <c r="F102" s="107" t="s">
        <v>621</v>
      </c>
      <c r="G102" s="107" t="s">
        <v>623</v>
      </c>
      <c r="H102" s="107" t="s">
        <v>621</v>
      </c>
      <c r="I102" s="107" t="s">
        <v>621</v>
      </c>
      <c r="J102" s="107" t="s">
        <v>621</v>
      </c>
      <c r="K102" s="107" t="s">
        <v>622</v>
      </c>
      <c r="L102" s="107" t="s">
        <v>621</v>
      </c>
      <c r="M102" s="107" t="s">
        <v>621</v>
      </c>
      <c r="N102" s="107" t="s">
        <v>621</v>
      </c>
      <c r="O102" s="107" t="s">
        <v>621</v>
      </c>
      <c r="P102" s="107" t="s">
        <v>622</v>
      </c>
      <c r="Q102" s="107" t="s">
        <v>621</v>
      </c>
      <c r="R102" s="107" t="s">
        <v>622</v>
      </c>
      <c r="S102" s="107" t="s">
        <v>621</v>
      </c>
      <c r="T102" s="107" t="s">
        <v>621</v>
      </c>
      <c r="U102" s="107" t="s">
        <v>621</v>
      </c>
      <c r="V102" s="107" t="s">
        <v>621</v>
      </c>
      <c r="W102" s="107" t="s">
        <v>621</v>
      </c>
      <c r="X102" s="107" t="s">
        <v>621</v>
      </c>
      <c r="Y102" s="107" t="s">
        <v>621</v>
      </c>
      <c r="Z102" s="107" t="s">
        <v>623</v>
      </c>
      <c r="AA102" s="107" t="s">
        <v>622</v>
      </c>
      <c r="AB102" s="107" t="s">
        <v>621</v>
      </c>
      <c r="AC102" s="107" t="s">
        <v>621</v>
      </c>
      <c r="AD102" s="107" t="s">
        <v>621</v>
      </c>
      <c r="AE102" s="107" t="s">
        <v>621</v>
      </c>
      <c r="AF102" s="107" t="s">
        <v>621</v>
      </c>
      <c r="AG102" s="107" t="s">
        <v>621</v>
      </c>
      <c r="AH102" s="107" t="s">
        <v>621</v>
      </c>
      <c r="AI102" s="107" t="s">
        <v>621</v>
      </c>
      <c r="AJ102" s="107" t="s">
        <v>621</v>
      </c>
      <c r="AK102" s="107" t="s">
        <v>621</v>
      </c>
      <c r="AL102" s="107" t="s">
        <v>623</v>
      </c>
      <c r="AM102" s="107" t="s">
        <v>621</v>
      </c>
      <c r="AN102" s="107" t="s">
        <v>621</v>
      </c>
      <c r="AO102" s="107" t="s">
        <v>621</v>
      </c>
      <c r="AP102" s="107" t="s">
        <v>621</v>
      </c>
      <c r="AQ102" s="107" t="s">
        <v>621</v>
      </c>
      <c r="AR102" s="107" t="s">
        <v>621</v>
      </c>
      <c r="AS102" s="107" t="s">
        <v>621</v>
      </c>
      <c r="AT102" s="107" t="s">
        <v>621</v>
      </c>
      <c r="AU102" s="107" t="s">
        <v>621</v>
      </c>
      <c r="AV102" s="107" t="s">
        <v>621</v>
      </c>
      <c r="AW102" s="107" t="s">
        <v>623</v>
      </c>
      <c r="AX102" s="107" t="s">
        <v>621</v>
      </c>
      <c r="AY102" s="107" t="s">
        <v>621</v>
      </c>
      <c r="AZ102" s="107" t="s">
        <v>621</v>
      </c>
      <c r="BA102" s="107" t="s">
        <v>621</v>
      </c>
      <c r="BC102" s="107">
        <f t="shared" si="6"/>
        <v>42</v>
      </c>
      <c r="BD102" s="107">
        <f t="shared" si="7"/>
        <v>4</v>
      </c>
      <c r="BE102" s="107">
        <f t="shared" si="8"/>
        <v>0</v>
      </c>
      <c r="BF102" s="107">
        <f t="shared" si="9"/>
        <v>4</v>
      </c>
      <c r="BG102" s="107">
        <f t="shared" si="10"/>
        <v>0</v>
      </c>
      <c r="BH102" s="107">
        <f t="shared" si="11"/>
        <v>46</v>
      </c>
      <c r="BL102" s="13"/>
    </row>
    <row r="103" spans="1:64" x14ac:dyDescent="0.25">
      <c r="A103" s="104">
        <v>307</v>
      </c>
      <c r="B103" s="69" t="s">
        <v>103</v>
      </c>
      <c r="C103" s="69" t="s">
        <v>97</v>
      </c>
      <c r="D103" s="107" t="s">
        <v>621</v>
      </c>
      <c r="E103" s="107" t="s">
        <v>622</v>
      </c>
      <c r="F103" s="107" t="s">
        <v>621</v>
      </c>
      <c r="G103" s="107" t="s">
        <v>621</v>
      </c>
      <c r="H103" s="107" t="s">
        <v>621</v>
      </c>
      <c r="I103" s="107" t="s">
        <v>623</v>
      </c>
      <c r="J103" s="107" t="s">
        <v>621</v>
      </c>
      <c r="K103" s="107" t="s">
        <v>622</v>
      </c>
      <c r="L103" s="107" t="s">
        <v>622</v>
      </c>
      <c r="M103" s="107" t="s">
        <v>621</v>
      </c>
      <c r="N103" s="107" t="s">
        <v>621</v>
      </c>
      <c r="O103" s="107" t="s">
        <v>623</v>
      </c>
      <c r="P103" s="107" t="s">
        <v>622</v>
      </c>
      <c r="Q103" s="107" t="s">
        <v>623</v>
      </c>
      <c r="R103" s="107" t="s">
        <v>623</v>
      </c>
      <c r="S103" s="107" t="s">
        <v>623</v>
      </c>
      <c r="T103" s="107" t="s">
        <v>623</v>
      </c>
      <c r="U103" s="107" t="s">
        <v>621</v>
      </c>
      <c r="V103" s="107" t="s">
        <v>621</v>
      </c>
      <c r="W103" s="107" t="s">
        <v>621</v>
      </c>
      <c r="X103" s="107" t="s">
        <v>621</v>
      </c>
      <c r="Y103" s="107" t="s">
        <v>621</v>
      </c>
      <c r="Z103" s="107" t="s">
        <v>623</v>
      </c>
      <c r="AA103" s="107" t="s">
        <v>622</v>
      </c>
      <c r="AB103" s="107" t="s">
        <v>621</v>
      </c>
      <c r="AC103" s="107" t="s">
        <v>621</v>
      </c>
      <c r="AD103" s="107" t="s">
        <v>621</v>
      </c>
      <c r="AE103" s="107" t="s">
        <v>621</v>
      </c>
      <c r="AF103" s="107" t="s">
        <v>621</v>
      </c>
      <c r="AG103" s="107" t="s">
        <v>622</v>
      </c>
      <c r="AH103" s="107" t="s">
        <v>621</v>
      </c>
      <c r="AI103" s="107" t="s">
        <v>621</v>
      </c>
      <c r="AJ103" s="107" t="s">
        <v>621</v>
      </c>
      <c r="AK103" s="107" t="s">
        <v>621</v>
      </c>
      <c r="AL103" s="107" t="s">
        <v>621</v>
      </c>
      <c r="AM103" s="107" t="s">
        <v>621</v>
      </c>
      <c r="AN103" s="107" t="s">
        <v>622</v>
      </c>
      <c r="AO103" s="107" t="s">
        <v>622</v>
      </c>
      <c r="AP103" s="107" t="s">
        <v>621</v>
      </c>
      <c r="AQ103" s="107" t="s">
        <v>623</v>
      </c>
      <c r="AR103" s="107" t="s">
        <v>621</v>
      </c>
      <c r="AS103" s="107" t="s">
        <v>621</v>
      </c>
      <c r="AT103" s="107" t="s">
        <v>621</v>
      </c>
      <c r="AU103" s="107" t="s">
        <v>621</v>
      </c>
      <c r="AV103" s="107" t="s">
        <v>621</v>
      </c>
      <c r="AW103" s="107" t="s">
        <v>623</v>
      </c>
      <c r="AX103" s="107" t="s">
        <v>622</v>
      </c>
      <c r="AY103" s="107" t="s">
        <v>621</v>
      </c>
      <c r="AZ103" s="107" t="s">
        <v>621</v>
      </c>
      <c r="BA103" s="107" t="s">
        <v>621</v>
      </c>
      <c r="BC103" s="107">
        <f t="shared" si="6"/>
        <v>32</v>
      </c>
      <c r="BD103" s="107">
        <f t="shared" si="7"/>
        <v>9</v>
      </c>
      <c r="BE103" s="107">
        <f t="shared" si="8"/>
        <v>0</v>
      </c>
      <c r="BF103" s="107">
        <f t="shared" si="9"/>
        <v>9</v>
      </c>
      <c r="BG103" s="107">
        <f t="shared" si="10"/>
        <v>0</v>
      </c>
      <c r="BH103" s="107">
        <f t="shared" si="11"/>
        <v>41</v>
      </c>
      <c r="BL103" s="13"/>
    </row>
    <row r="104" spans="1:64" x14ac:dyDescent="0.25">
      <c r="A104" s="104">
        <v>308</v>
      </c>
      <c r="B104" s="69" t="s">
        <v>104</v>
      </c>
      <c r="C104" s="69" t="s">
        <v>97</v>
      </c>
      <c r="D104" s="107" t="s">
        <v>621</v>
      </c>
      <c r="E104" s="107" t="s">
        <v>622</v>
      </c>
      <c r="F104" s="107" t="s">
        <v>621</v>
      </c>
      <c r="G104" s="107" t="s">
        <v>621</v>
      </c>
      <c r="H104" s="107" t="s">
        <v>621</v>
      </c>
      <c r="I104" s="107" t="s">
        <v>621</v>
      </c>
      <c r="J104" s="107" t="s">
        <v>621</v>
      </c>
      <c r="K104" s="107" t="s">
        <v>621</v>
      </c>
      <c r="L104" s="107" t="s">
        <v>622</v>
      </c>
      <c r="M104" s="107" t="s">
        <v>621</v>
      </c>
      <c r="N104" s="107" t="s">
        <v>621</v>
      </c>
      <c r="O104" s="107" t="s">
        <v>621</v>
      </c>
      <c r="P104" s="107" t="s">
        <v>622</v>
      </c>
      <c r="Q104" s="107" t="s">
        <v>621</v>
      </c>
      <c r="R104" s="107" t="s">
        <v>621</v>
      </c>
      <c r="S104" s="107" t="s">
        <v>621</v>
      </c>
      <c r="T104" s="107" t="s">
        <v>621</v>
      </c>
      <c r="U104" s="107" t="s">
        <v>621</v>
      </c>
      <c r="V104" s="107" t="s">
        <v>621</v>
      </c>
      <c r="W104" s="107" t="s">
        <v>621</v>
      </c>
      <c r="X104" s="107" t="s">
        <v>621</v>
      </c>
      <c r="Y104" s="107" t="s">
        <v>621</v>
      </c>
      <c r="Z104" s="107" t="s">
        <v>621</v>
      </c>
      <c r="AA104" s="107" t="s">
        <v>622</v>
      </c>
      <c r="AB104" s="107" t="s">
        <v>621</v>
      </c>
      <c r="AC104" s="107" t="s">
        <v>621</v>
      </c>
      <c r="AD104" s="107" t="s">
        <v>621</v>
      </c>
      <c r="AE104" s="107" t="s">
        <v>621</v>
      </c>
      <c r="AF104" s="107" t="s">
        <v>621</v>
      </c>
      <c r="AG104" s="107" t="s">
        <v>622</v>
      </c>
      <c r="AH104" s="107" t="s">
        <v>621</v>
      </c>
      <c r="AI104" s="107" t="s">
        <v>621</v>
      </c>
      <c r="AJ104" s="107" t="s">
        <v>623</v>
      </c>
      <c r="AK104" s="107" t="s">
        <v>623</v>
      </c>
      <c r="AL104" s="107" t="s">
        <v>621</v>
      </c>
      <c r="AM104" s="107" t="s">
        <v>621</v>
      </c>
      <c r="AN104" s="107" t="s">
        <v>623</v>
      </c>
      <c r="AO104" s="107" t="s">
        <v>622</v>
      </c>
      <c r="AP104" s="107" t="s">
        <v>621</v>
      </c>
      <c r="AQ104" s="107" t="s">
        <v>621</v>
      </c>
      <c r="AR104" s="107" t="s">
        <v>621</v>
      </c>
      <c r="AS104" s="107" t="s">
        <v>621</v>
      </c>
      <c r="AT104" s="107" t="s">
        <v>621</v>
      </c>
      <c r="AU104" s="107" t="s">
        <v>621</v>
      </c>
      <c r="AV104" s="107" t="s">
        <v>621</v>
      </c>
      <c r="AW104" s="107" t="s">
        <v>620</v>
      </c>
      <c r="AX104" s="107" t="s">
        <v>621</v>
      </c>
      <c r="AY104" s="107" t="s">
        <v>621</v>
      </c>
      <c r="AZ104" s="107" t="s">
        <v>621</v>
      </c>
      <c r="BA104" s="107" t="s">
        <v>621</v>
      </c>
      <c r="BC104" s="107">
        <f t="shared" si="6"/>
        <v>40</v>
      </c>
      <c r="BD104" s="107">
        <f t="shared" si="7"/>
        <v>6</v>
      </c>
      <c r="BE104" s="107">
        <f t="shared" si="8"/>
        <v>1</v>
      </c>
      <c r="BF104" s="107">
        <f t="shared" si="9"/>
        <v>3</v>
      </c>
      <c r="BG104" s="107">
        <f t="shared" si="10"/>
        <v>0</v>
      </c>
      <c r="BH104" s="107">
        <f t="shared" si="11"/>
        <v>47</v>
      </c>
      <c r="BL104" s="13"/>
    </row>
    <row r="105" spans="1:64" x14ac:dyDescent="0.25">
      <c r="A105" s="104">
        <v>309</v>
      </c>
      <c r="B105" s="69" t="s">
        <v>105</v>
      </c>
      <c r="C105" s="69" t="s">
        <v>97</v>
      </c>
      <c r="D105" s="107" t="s">
        <v>621</v>
      </c>
      <c r="E105" s="107" t="s">
        <v>621</v>
      </c>
      <c r="F105" s="107" t="s">
        <v>621</v>
      </c>
      <c r="G105" s="107" t="s">
        <v>621</v>
      </c>
      <c r="H105" s="107" t="s">
        <v>621</v>
      </c>
      <c r="I105" s="107" t="s">
        <v>623</v>
      </c>
      <c r="J105" s="107" t="s">
        <v>621</v>
      </c>
      <c r="K105" s="107" t="s">
        <v>622</v>
      </c>
      <c r="L105" s="107" t="s">
        <v>622</v>
      </c>
      <c r="M105" s="107" t="s">
        <v>621</v>
      </c>
      <c r="N105" s="107" t="s">
        <v>623</v>
      </c>
      <c r="O105" s="107" t="s">
        <v>621</v>
      </c>
      <c r="P105" s="107" t="s">
        <v>621</v>
      </c>
      <c r="Q105" s="107" t="s">
        <v>621</v>
      </c>
      <c r="R105" s="107" t="s">
        <v>621</v>
      </c>
      <c r="S105" s="107" t="s">
        <v>621</v>
      </c>
      <c r="T105" s="107" t="s">
        <v>621</v>
      </c>
      <c r="U105" s="107" t="s">
        <v>621</v>
      </c>
      <c r="V105" s="107" t="s">
        <v>621</v>
      </c>
      <c r="W105" s="107" t="s">
        <v>621</v>
      </c>
      <c r="X105" s="107" t="s">
        <v>621</v>
      </c>
      <c r="Y105" s="107" t="s">
        <v>621</v>
      </c>
      <c r="Z105" s="107" t="s">
        <v>623</v>
      </c>
      <c r="AA105" s="107" t="s">
        <v>622</v>
      </c>
      <c r="AB105" s="107" t="s">
        <v>620</v>
      </c>
      <c r="AC105" s="107" t="s">
        <v>620</v>
      </c>
      <c r="AD105" s="107" t="s">
        <v>621</v>
      </c>
      <c r="AE105" s="107" t="s">
        <v>621</v>
      </c>
      <c r="AF105" s="107" t="s">
        <v>621</v>
      </c>
      <c r="AG105" s="107" t="s">
        <v>622</v>
      </c>
      <c r="AH105" s="107" t="s">
        <v>621</v>
      </c>
      <c r="AI105" s="107" t="s">
        <v>623</v>
      </c>
      <c r="AJ105" s="107" t="s">
        <v>621</v>
      </c>
      <c r="AK105" s="107" t="s">
        <v>621</v>
      </c>
      <c r="AL105" s="107" t="s">
        <v>623</v>
      </c>
      <c r="AM105" s="107" t="s">
        <v>621</v>
      </c>
      <c r="AN105" s="107" t="s">
        <v>622</v>
      </c>
      <c r="AO105" s="107" t="s">
        <v>622</v>
      </c>
      <c r="AP105" s="107" t="s">
        <v>623</v>
      </c>
      <c r="AQ105" s="107" t="s">
        <v>621</v>
      </c>
      <c r="AR105" s="107" t="s">
        <v>621</v>
      </c>
      <c r="AS105" s="107" t="s">
        <v>621</v>
      </c>
      <c r="AT105" s="107" t="s">
        <v>621</v>
      </c>
      <c r="AU105" s="107" t="s">
        <v>623</v>
      </c>
      <c r="AV105" s="107" t="s">
        <v>621</v>
      </c>
      <c r="AW105" s="107" t="s">
        <v>623</v>
      </c>
      <c r="AX105" s="107" t="s">
        <v>622</v>
      </c>
      <c r="AY105" s="107" t="s">
        <v>621</v>
      </c>
      <c r="AZ105" s="107" t="s">
        <v>621</v>
      </c>
      <c r="BA105" s="107" t="s">
        <v>621</v>
      </c>
      <c r="BC105" s="107">
        <f t="shared" si="6"/>
        <v>33</v>
      </c>
      <c r="BD105" s="107">
        <f t="shared" si="7"/>
        <v>7</v>
      </c>
      <c r="BE105" s="107">
        <f t="shared" si="8"/>
        <v>2</v>
      </c>
      <c r="BF105" s="107">
        <f t="shared" si="9"/>
        <v>8</v>
      </c>
      <c r="BG105" s="107">
        <f t="shared" si="10"/>
        <v>0</v>
      </c>
      <c r="BH105" s="107">
        <f t="shared" si="11"/>
        <v>42</v>
      </c>
      <c r="BL105" s="13"/>
    </row>
    <row r="106" spans="1:64" x14ac:dyDescent="0.25">
      <c r="A106" s="104">
        <v>310</v>
      </c>
      <c r="B106" s="69" t="s">
        <v>106</v>
      </c>
      <c r="C106" s="69" t="s">
        <v>97</v>
      </c>
      <c r="D106" s="107" t="s">
        <v>621</v>
      </c>
      <c r="E106" s="107" t="s">
        <v>621</v>
      </c>
      <c r="F106" s="107" t="s">
        <v>621</v>
      </c>
      <c r="G106" s="107" t="s">
        <v>621</v>
      </c>
      <c r="H106" s="107" t="s">
        <v>621</v>
      </c>
      <c r="I106" s="107" t="s">
        <v>621</v>
      </c>
      <c r="J106" s="107" t="s">
        <v>621</v>
      </c>
      <c r="K106" s="107" t="s">
        <v>621</v>
      </c>
      <c r="L106" s="107" t="s">
        <v>621</v>
      </c>
      <c r="M106" s="107" t="s">
        <v>621</v>
      </c>
      <c r="N106" s="107" t="s">
        <v>623</v>
      </c>
      <c r="O106" s="107" t="s">
        <v>621</v>
      </c>
      <c r="P106" s="107" t="s">
        <v>621</v>
      </c>
      <c r="Q106" s="107" t="s">
        <v>623</v>
      </c>
      <c r="R106" s="107" t="s">
        <v>623</v>
      </c>
      <c r="S106" s="107" t="s">
        <v>621</v>
      </c>
      <c r="T106" s="107" t="s">
        <v>621</v>
      </c>
      <c r="U106" s="107" t="s">
        <v>623</v>
      </c>
      <c r="V106" s="107" t="s">
        <v>623</v>
      </c>
      <c r="W106" s="107" t="s">
        <v>621</v>
      </c>
      <c r="X106" s="107" t="s">
        <v>621</v>
      </c>
      <c r="Y106" s="107" t="s">
        <v>621</v>
      </c>
      <c r="Z106" s="107" t="s">
        <v>621</v>
      </c>
      <c r="AA106" s="107" t="s">
        <v>621</v>
      </c>
      <c r="AB106" s="107" t="s">
        <v>621</v>
      </c>
      <c r="AC106" s="107" t="s">
        <v>621</v>
      </c>
      <c r="AD106" s="107" t="s">
        <v>621</v>
      </c>
      <c r="AE106" s="107" t="s">
        <v>621</v>
      </c>
      <c r="AF106" s="107" t="s">
        <v>621</v>
      </c>
      <c r="AG106" s="107" t="s">
        <v>621</v>
      </c>
      <c r="AH106" s="107" t="s">
        <v>621</v>
      </c>
      <c r="AI106" s="107" t="s">
        <v>621</v>
      </c>
      <c r="AJ106" s="107" t="s">
        <v>621</v>
      </c>
      <c r="AK106" s="107" t="s">
        <v>621</v>
      </c>
      <c r="AL106" s="107" t="s">
        <v>621</v>
      </c>
      <c r="AM106" s="107" t="s">
        <v>621</v>
      </c>
      <c r="AN106" s="107" t="s">
        <v>621</v>
      </c>
      <c r="AO106" s="107" t="s">
        <v>621</v>
      </c>
      <c r="AP106" s="107" t="s">
        <v>621</v>
      </c>
      <c r="AQ106" s="107" t="s">
        <v>621</v>
      </c>
      <c r="AR106" s="107" t="s">
        <v>621</v>
      </c>
      <c r="AS106" s="107" t="s">
        <v>621</v>
      </c>
      <c r="AT106" s="107" t="s">
        <v>621</v>
      </c>
      <c r="AU106" s="107" t="s">
        <v>623</v>
      </c>
      <c r="AV106" s="107" t="s">
        <v>621</v>
      </c>
      <c r="AW106" s="107" t="s">
        <v>623</v>
      </c>
      <c r="AX106" s="107" t="s">
        <v>623</v>
      </c>
      <c r="AY106" s="107" t="s">
        <v>623</v>
      </c>
      <c r="AZ106" s="107" t="s">
        <v>620</v>
      </c>
      <c r="BA106" s="107" t="s">
        <v>621</v>
      </c>
      <c r="BC106" s="107">
        <f t="shared" si="6"/>
        <v>40</v>
      </c>
      <c r="BD106" s="107">
        <f t="shared" si="7"/>
        <v>0</v>
      </c>
      <c r="BE106" s="107">
        <f t="shared" si="8"/>
        <v>1</v>
      </c>
      <c r="BF106" s="107">
        <f t="shared" si="9"/>
        <v>9</v>
      </c>
      <c r="BG106" s="107">
        <f t="shared" si="10"/>
        <v>0</v>
      </c>
      <c r="BH106" s="107">
        <f t="shared" si="11"/>
        <v>41</v>
      </c>
      <c r="BL106" s="13"/>
    </row>
    <row r="107" spans="1:64" x14ac:dyDescent="0.25">
      <c r="A107" s="104">
        <v>311</v>
      </c>
      <c r="B107" s="69" t="s">
        <v>107</v>
      </c>
      <c r="C107" s="69" t="s">
        <v>97</v>
      </c>
      <c r="D107" s="107" t="s">
        <v>621</v>
      </c>
      <c r="E107" s="107" t="s">
        <v>622</v>
      </c>
      <c r="F107" s="107" t="s">
        <v>621</v>
      </c>
      <c r="G107" s="107" t="s">
        <v>621</v>
      </c>
      <c r="H107" s="107" t="s">
        <v>621</v>
      </c>
      <c r="I107" s="107" t="s">
        <v>621</v>
      </c>
      <c r="J107" s="107" t="s">
        <v>621</v>
      </c>
      <c r="K107" s="107" t="s">
        <v>623</v>
      </c>
      <c r="L107" s="107" t="s">
        <v>622</v>
      </c>
      <c r="M107" s="107" t="s">
        <v>621</v>
      </c>
      <c r="N107" s="107" t="s">
        <v>623</v>
      </c>
      <c r="O107" s="107" t="s">
        <v>621</v>
      </c>
      <c r="P107" s="107" t="s">
        <v>621</v>
      </c>
      <c r="Q107" s="107" t="s">
        <v>621</v>
      </c>
      <c r="R107" s="107" t="s">
        <v>621</v>
      </c>
      <c r="S107" s="107" t="s">
        <v>621</v>
      </c>
      <c r="T107" s="107" t="s">
        <v>621</v>
      </c>
      <c r="U107" s="107" t="s">
        <v>621</v>
      </c>
      <c r="V107" s="107" t="s">
        <v>621</v>
      </c>
      <c r="W107" s="107" t="s">
        <v>621</v>
      </c>
      <c r="X107" s="107" t="s">
        <v>621</v>
      </c>
      <c r="Y107" s="107" t="s">
        <v>621</v>
      </c>
      <c r="Z107" s="107" t="s">
        <v>623</v>
      </c>
      <c r="AA107" s="107" t="s">
        <v>622</v>
      </c>
      <c r="AB107" s="107" t="s">
        <v>621</v>
      </c>
      <c r="AC107" s="107" t="s">
        <v>621</v>
      </c>
      <c r="AD107" s="107" t="s">
        <v>621</v>
      </c>
      <c r="AE107" s="107" t="s">
        <v>621</v>
      </c>
      <c r="AF107" s="107" t="s">
        <v>621</v>
      </c>
      <c r="AG107" s="107" t="s">
        <v>621</v>
      </c>
      <c r="AH107" s="107" t="s">
        <v>621</v>
      </c>
      <c r="AI107" s="107" t="s">
        <v>621</v>
      </c>
      <c r="AJ107" s="107" t="s">
        <v>621</v>
      </c>
      <c r="AK107" s="107" t="s">
        <v>621</v>
      </c>
      <c r="AL107" s="107" t="s">
        <v>621</v>
      </c>
      <c r="AM107" s="107" t="s">
        <v>621</v>
      </c>
      <c r="AN107" s="107" t="s">
        <v>622</v>
      </c>
      <c r="AO107" s="107" t="s">
        <v>622</v>
      </c>
      <c r="AP107" s="107" t="s">
        <v>621</v>
      </c>
      <c r="AQ107" s="107" t="s">
        <v>621</v>
      </c>
      <c r="AR107" s="107" t="s">
        <v>621</v>
      </c>
      <c r="AS107" s="107" t="s">
        <v>621</v>
      </c>
      <c r="AT107" s="107" t="s">
        <v>621</v>
      </c>
      <c r="AU107" s="107" t="s">
        <v>621</v>
      </c>
      <c r="AV107" s="107" t="s">
        <v>621</v>
      </c>
      <c r="AW107" s="107" t="s">
        <v>623</v>
      </c>
      <c r="AX107" s="107" t="s">
        <v>621</v>
      </c>
      <c r="AY107" s="107" t="s">
        <v>621</v>
      </c>
      <c r="AZ107" s="107" t="s">
        <v>621</v>
      </c>
      <c r="BA107" s="107" t="s">
        <v>621</v>
      </c>
      <c r="BC107" s="107">
        <f t="shared" si="6"/>
        <v>41</v>
      </c>
      <c r="BD107" s="107">
        <f t="shared" si="7"/>
        <v>5</v>
      </c>
      <c r="BE107" s="107">
        <f t="shared" si="8"/>
        <v>0</v>
      </c>
      <c r="BF107" s="107">
        <f t="shared" si="9"/>
        <v>4</v>
      </c>
      <c r="BG107" s="107">
        <f t="shared" si="10"/>
        <v>0</v>
      </c>
      <c r="BH107" s="107">
        <f t="shared" si="11"/>
        <v>46</v>
      </c>
      <c r="BL107" s="13"/>
    </row>
    <row r="108" spans="1:64" x14ac:dyDescent="0.25">
      <c r="A108" s="104">
        <v>312</v>
      </c>
      <c r="B108" s="69" t="s">
        <v>108</v>
      </c>
      <c r="C108" s="69" t="s">
        <v>97</v>
      </c>
      <c r="D108" s="107" t="s">
        <v>621</v>
      </c>
      <c r="E108" s="107" t="s">
        <v>621</v>
      </c>
      <c r="F108" s="107" t="s">
        <v>621</v>
      </c>
      <c r="G108" s="107" t="s">
        <v>621</v>
      </c>
      <c r="H108" s="107" t="s">
        <v>621</v>
      </c>
      <c r="I108" s="107" t="s">
        <v>621</v>
      </c>
      <c r="J108" s="107" t="s">
        <v>621</v>
      </c>
      <c r="K108" s="107" t="s">
        <v>622</v>
      </c>
      <c r="L108" s="107" t="s">
        <v>622</v>
      </c>
      <c r="M108" s="107" t="s">
        <v>621</v>
      </c>
      <c r="N108" s="107" t="s">
        <v>621</v>
      </c>
      <c r="O108" s="107" t="s">
        <v>623</v>
      </c>
      <c r="P108" s="107" t="s">
        <v>622</v>
      </c>
      <c r="Q108" s="107" t="s">
        <v>621</v>
      </c>
      <c r="R108" s="107" t="s">
        <v>621</v>
      </c>
      <c r="S108" s="107" t="s">
        <v>621</v>
      </c>
      <c r="T108" s="107" t="s">
        <v>621</v>
      </c>
      <c r="U108" s="107" t="s">
        <v>621</v>
      </c>
      <c r="V108" s="107" t="s">
        <v>621</v>
      </c>
      <c r="W108" s="107" t="s">
        <v>621</v>
      </c>
      <c r="X108" s="107" t="s">
        <v>621</v>
      </c>
      <c r="Y108" s="107" t="s">
        <v>621</v>
      </c>
      <c r="Z108" s="107" t="s">
        <v>623</v>
      </c>
      <c r="AA108" s="107" t="s">
        <v>622</v>
      </c>
      <c r="AB108" s="107" t="s">
        <v>621</v>
      </c>
      <c r="AC108" s="107" t="s">
        <v>621</v>
      </c>
      <c r="AD108" s="107" t="s">
        <v>621</v>
      </c>
      <c r="AE108" s="107" t="s">
        <v>623</v>
      </c>
      <c r="AF108" s="107" t="s">
        <v>621</v>
      </c>
      <c r="AG108" s="107" t="s">
        <v>622</v>
      </c>
      <c r="AH108" s="107" t="s">
        <v>621</v>
      </c>
      <c r="AI108" s="107" t="s">
        <v>621</v>
      </c>
      <c r="AJ108" s="107" t="s">
        <v>621</v>
      </c>
      <c r="AK108" s="107" t="s">
        <v>621</v>
      </c>
      <c r="AL108" s="107" t="s">
        <v>621</v>
      </c>
      <c r="AM108" s="107" t="s">
        <v>621</v>
      </c>
      <c r="AN108" s="107" t="s">
        <v>622</v>
      </c>
      <c r="AO108" s="107" t="s">
        <v>622</v>
      </c>
      <c r="AP108" s="107" t="s">
        <v>622</v>
      </c>
      <c r="AQ108" s="107" t="s">
        <v>623</v>
      </c>
      <c r="AR108" s="107" t="s">
        <v>621</v>
      </c>
      <c r="AS108" s="107" t="s">
        <v>621</v>
      </c>
      <c r="AT108" s="107" t="s">
        <v>621</v>
      </c>
      <c r="AU108" s="107" t="s">
        <v>623</v>
      </c>
      <c r="AV108" s="107" t="s">
        <v>621</v>
      </c>
      <c r="AW108" s="107" t="s">
        <v>623</v>
      </c>
      <c r="AX108" s="107" t="s">
        <v>621</v>
      </c>
      <c r="AY108" s="107" t="s">
        <v>621</v>
      </c>
      <c r="AZ108" s="107" t="s">
        <v>621</v>
      </c>
      <c r="BA108" s="107" t="s">
        <v>621</v>
      </c>
      <c r="BC108" s="107">
        <f t="shared" si="6"/>
        <v>36</v>
      </c>
      <c r="BD108" s="107">
        <f t="shared" si="7"/>
        <v>8</v>
      </c>
      <c r="BE108" s="107">
        <f t="shared" si="8"/>
        <v>0</v>
      </c>
      <c r="BF108" s="107">
        <f t="shared" si="9"/>
        <v>6</v>
      </c>
      <c r="BG108" s="107">
        <f t="shared" si="10"/>
        <v>0</v>
      </c>
      <c r="BH108" s="107">
        <f t="shared" si="11"/>
        <v>44</v>
      </c>
      <c r="BL108" s="13"/>
    </row>
    <row r="109" spans="1:64" x14ac:dyDescent="0.25">
      <c r="A109" s="104">
        <v>313</v>
      </c>
      <c r="B109" s="69" t="s">
        <v>109</v>
      </c>
      <c r="C109" s="69" t="s">
        <v>97</v>
      </c>
      <c r="D109" s="107" t="s">
        <v>621</v>
      </c>
      <c r="E109" s="107" t="s">
        <v>621</v>
      </c>
      <c r="F109" s="107" t="s">
        <v>621</v>
      </c>
      <c r="G109" s="107" t="s">
        <v>621</v>
      </c>
      <c r="H109" s="107" t="s">
        <v>621</v>
      </c>
      <c r="I109" s="107" t="s">
        <v>623</v>
      </c>
      <c r="J109" s="107" t="s">
        <v>623</v>
      </c>
      <c r="K109" s="107" t="s">
        <v>622</v>
      </c>
      <c r="L109" s="107" t="s">
        <v>622</v>
      </c>
      <c r="M109" s="107" t="s">
        <v>621</v>
      </c>
      <c r="N109" s="107" t="s">
        <v>621</v>
      </c>
      <c r="O109" s="107" t="s">
        <v>621</v>
      </c>
      <c r="P109" s="107" t="s">
        <v>621</v>
      </c>
      <c r="Q109" s="107" t="s">
        <v>623</v>
      </c>
      <c r="R109" s="107" t="s">
        <v>622</v>
      </c>
      <c r="S109" s="107" t="s">
        <v>621</v>
      </c>
      <c r="T109" s="107" t="s">
        <v>621</v>
      </c>
      <c r="U109" s="107" t="s">
        <v>621</v>
      </c>
      <c r="V109" s="107" t="s">
        <v>621</v>
      </c>
      <c r="W109" s="107" t="s">
        <v>621</v>
      </c>
      <c r="X109" s="107" t="s">
        <v>621</v>
      </c>
      <c r="Y109" s="107" t="s">
        <v>621</v>
      </c>
      <c r="Z109" s="107" t="s">
        <v>621</v>
      </c>
      <c r="AA109" s="107" t="s">
        <v>621</v>
      </c>
      <c r="AB109" s="107" t="s">
        <v>620</v>
      </c>
      <c r="AC109" s="107" t="s">
        <v>621</v>
      </c>
      <c r="AD109" s="107" t="s">
        <v>621</v>
      </c>
      <c r="AE109" s="107" t="s">
        <v>621</v>
      </c>
      <c r="AF109" s="107" t="s">
        <v>621</v>
      </c>
      <c r="AG109" s="107" t="s">
        <v>621</v>
      </c>
      <c r="AH109" s="107" t="s">
        <v>623</v>
      </c>
      <c r="AI109" s="107" t="s">
        <v>621</v>
      </c>
      <c r="AJ109" s="107" t="s">
        <v>623</v>
      </c>
      <c r="AK109" s="107" t="s">
        <v>623</v>
      </c>
      <c r="AL109" s="107" t="s">
        <v>621</v>
      </c>
      <c r="AM109" s="107" t="s">
        <v>621</v>
      </c>
      <c r="AN109" s="107" t="s">
        <v>623</v>
      </c>
      <c r="AO109" s="107" t="s">
        <v>621</v>
      </c>
      <c r="AP109" s="107" t="s">
        <v>621</v>
      </c>
      <c r="AQ109" s="107" t="s">
        <v>621</v>
      </c>
      <c r="AR109" s="107" t="s">
        <v>621</v>
      </c>
      <c r="AS109" s="107" t="s">
        <v>621</v>
      </c>
      <c r="AT109" s="107" t="s">
        <v>621</v>
      </c>
      <c r="AU109" s="107" t="s">
        <v>623</v>
      </c>
      <c r="AV109" s="107" t="s">
        <v>621</v>
      </c>
      <c r="AW109" s="107" t="s">
        <v>623</v>
      </c>
      <c r="AX109" s="107" t="s">
        <v>621</v>
      </c>
      <c r="AY109" s="107" t="s">
        <v>621</v>
      </c>
      <c r="AZ109" s="107" t="s">
        <v>622</v>
      </c>
      <c r="BA109" s="107" t="s">
        <v>621</v>
      </c>
      <c r="BC109" s="107">
        <f t="shared" si="6"/>
        <v>36</v>
      </c>
      <c r="BD109" s="107">
        <f t="shared" si="7"/>
        <v>4</v>
      </c>
      <c r="BE109" s="107">
        <f t="shared" si="8"/>
        <v>1</v>
      </c>
      <c r="BF109" s="107">
        <f t="shared" si="9"/>
        <v>9</v>
      </c>
      <c r="BG109" s="107">
        <f t="shared" si="10"/>
        <v>0</v>
      </c>
      <c r="BH109" s="107">
        <f t="shared" si="11"/>
        <v>41</v>
      </c>
      <c r="BL109" s="13"/>
    </row>
    <row r="110" spans="1:64" x14ac:dyDescent="0.25">
      <c r="A110" s="104">
        <v>314</v>
      </c>
      <c r="B110" s="69" t="s">
        <v>110</v>
      </c>
      <c r="C110" s="69" t="s">
        <v>97</v>
      </c>
      <c r="D110" s="107" t="s">
        <v>621</v>
      </c>
      <c r="E110" s="107" t="s">
        <v>622</v>
      </c>
      <c r="F110" s="107" t="s">
        <v>621</v>
      </c>
      <c r="G110" s="107" t="s">
        <v>621</v>
      </c>
      <c r="H110" s="107" t="s">
        <v>623</v>
      </c>
      <c r="I110" s="107" t="s">
        <v>623</v>
      </c>
      <c r="J110" s="107" t="s">
        <v>622</v>
      </c>
      <c r="K110" s="107" t="s">
        <v>622</v>
      </c>
      <c r="L110" s="107" t="s">
        <v>622</v>
      </c>
      <c r="M110" s="107" t="s">
        <v>621</v>
      </c>
      <c r="N110" s="107" t="s">
        <v>622</v>
      </c>
      <c r="O110" s="107" t="s">
        <v>621</v>
      </c>
      <c r="P110" s="107" t="s">
        <v>622</v>
      </c>
      <c r="Q110" s="107" t="s">
        <v>621</v>
      </c>
      <c r="R110" s="107" t="s">
        <v>623</v>
      </c>
      <c r="S110" s="107" t="s">
        <v>623</v>
      </c>
      <c r="T110" s="107" t="s">
        <v>621</v>
      </c>
      <c r="U110" s="107" t="s">
        <v>621</v>
      </c>
      <c r="V110" s="107" t="s">
        <v>621</v>
      </c>
      <c r="W110" s="107" t="s">
        <v>621</v>
      </c>
      <c r="X110" s="107" t="s">
        <v>621</v>
      </c>
      <c r="Y110" s="107" t="s">
        <v>621</v>
      </c>
      <c r="Z110" s="107" t="s">
        <v>623</v>
      </c>
      <c r="AA110" s="107" t="s">
        <v>621</v>
      </c>
      <c r="AB110" s="107" t="s">
        <v>621</v>
      </c>
      <c r="AC110" s="107" t="s">
        <v>621</v>
      </c>
      <c r="AD110" s="107" t="s">
        <v>621</v>
      </c>
      <c r="AE110" s="107" t="s">
        <v>623</v>
      </c>
      <c r="AF110" s="107" t="s">
        <v>621</v>
      </c>
      <c r="AG110" s="107" t="s">
        <v>622</v>
      </c>
      <c r="AH110" s="107" t="s">
        <v>621</v>
      </c>
      <c r="AI110" s="107" t="s">
        <v>621</v>
      </c>
      <c r="AJ110" s="107" t="s">
        <v>621</v>
      </c>
      <c r="AK110" s="107" t="s">
        <v>621</v>
      </c>
      <c r="AL110" s="107" t="s">
        <v>621</v>
      </c>
      <c r="AM110" s="107" t="s">
        <v>622</v>
      </c>
      <c r="AN110" s="107" t="s">
        <v>622</v>
      </c>
      <c r="AO110" s="107" t="s">
        <v>622</v>
      </c>
      <c r="AP110" s="107" t="s">
        <v>622</v>
      </c>
      <c r="AQ110" s="107" t="s">
        <v>621</v>
      </c>
      <c r="AR110" s="107" t="s">
        <v>622</v>
      </c>
      <c r="AS110" s="107" t="s">
        <v>621</v>
      </c>
      <c r="AT110" s="107" t="s">
        <v>621</v>
      </c>
      <c r="AU110" s="107" t="s">
        <v>621</v>
      </c>
      <c r="AV110" s="107" t="s">
        <v>621</v>
      </c>
      <c r="AW110" s="107" t="s">
        <v>621</v>
      </c>
      <c r="AX110" s="107" t="s">
        <v>621</v>
      </c>
      <c r="AY110" s="107" t="s">
        <v>621</v>
      </c>
      <c r="AZ110" s="107" t="s">
        <v>622</v>
      </c>
      <c r="BA110" s="107" t="s">
        <v>621</v>
      </c>
      <c r="BC110" s="107">
        <f t="shared" si="6"/>
        <v>31</v>
      </c>
      <c r="BD110" s="107">
        <f t="shared" si="7"/>
        <v>13</v>
      </c>
      <c r="BE110" s="107">
        <f t="shared" si="8"/>
        <v>0</v>
      </c>
      <c r="BF110" s="107">
        <f t="shared" si="9"/>
        <v>6</v>
      </c>
      <c r="BG110" s="107">
        <f t="shared" si="10"/>
        <v>0</v>
      </c>
      <c r="BH110" s="107">
        <f t="shared" si="11"/>
        <v>44</v>
      </c>
      <c r="BL110" s="13"/>
    </row>
    <row r="111" spans="1:64" x14ac:dyDescent="0.25">
      <c r="A111" s="104">
        <v>315</v>
      </c>
      <c r="B111" s="69" t="s">
        <v>111</v>
      </c>
      <c r="C111" s="69" t="s">
        <v>97</v>
      </c>
      <c r="D111" s="107" t="s">
        <v>621</v>
      </c>
      <c r="E111" s="107" t="s">
        <v>622</v>
      </c>
      <c r="F111" s="107" t="s">
        <v>621</v>
      </c>
      <c r="G111" s="107" t="s">
        <v>621</v>
      </c>
      <c r="H111" s="107" t="s">
        <v>621</v>
      </c>
      <c r="I111" s="107" t="s">
        <v>621</v>
      </c>
      <c r="J111" s="107" t="s">
        <v>623</v>
      </c>
      <c r="K111" s="107" t="s">
        <v>623</v>
      </c>
      <c r="L111" s="107" t="s">
        <v>622</v>
      </c>
      <c r="M111" s="107" t="s">
        <v>621</v>
      </c>
      <c r="N111" s="107" t="s">
        <v>622</v>
      </c>
      <c r="O111" s="107" t="s">
        <v>621</v>
      </c>
      <c r="P111" s="107" t="s">
        <v>622</v>
      </c>
      <c r="Q111" s="107" t="s">
        <v>621</v>
      </c>
      <c r="R111" s="107" t="s">
        <v>621</v>
      </c>
      <c r="S111" s="107" t="s">
        <v>621</v>
      </c>
      <c r="T111" s="107" t="s">
        <v>621</v>
      </c>
      <c r="U111" s="107" t="s">
        <v>621</v>
      </c>
      <c r="V111" s="107" t="s">
        <v>621</v>
      </c>
      <c r="W111" s="107" t="s">
        <v>621</v>
      </c>
      <c r="X111" s="107" t="s">
        <v>621</v>
      </c>
      <c r="Y111" s="107" t="s">
        <v>621</v>
      </c>
      <c r="Z111" s="107" t="s">
        <v>623</v>
      </c>
      <c r="AA111" s="107" t="s">
        <v>622</v>
      </c>
      <c r="AB111" s="107" t="s">
        <v>621</v>
      </c>
      <c r="AC111" s="107" t="s">
        <v>621</v>
      </c>
      <c r="AD111" s="107" t="s">
        <v>621</v>
      </c>
      <c r="AE111" s="107" t="s">
        <v>621</v>
      </c>
      <c r="AF111" s="107" t="s">
        <v>621</v>
      </c>
      <c r="AG111" s="107" t="s">
        <v>622</v>
      </c>
      <c r="AH111" s="107" t="s">
        <v>621</v>
      </c>
      <c r="AI111" s="107" t="s">
        <v>621</v>
      </c>
      <c r="AJ111" s="107" t="s">
        <v>621</v>
      </c>
      <c r="AK111" s="107" t="s">
        <v>621</v>
      </c>
      <c r="AL111" s="107" t="s">
        <v>621</v>
      </c>
      <c r="AM111" s="107" t="s">
        <v>621</v>
      </c>
      <c r="AN111" s="107" t="s">
        <v>621</v>
      </c>
      <c r="AO111" s="107" t="s">
        <v>621</v>
      </c>
      <c r="AP111" s="107" t="s">
        <v>621</v>
      </c>
      <c r="AQ111" s="107" t="s">
        <v>621</v>
      </c>
      <c r="AR111" s="107" t="s">
        <v>621</v>
      </c>
      <c r="AS111" s="107" t="s">
        <v>621</v>
      </c>
      <c r="AT111" s="107" t="s">
        <v>621</v>
      </c>
      <c r="AU111" s="107" t="s">
        <v>623</v>
      </c>
      <c r="AV111" s="107" t="s">
        <v>621</v>
      </c>
      <c r="AW111" s="107" t="s">
        <v>623</v>
      </c>
      <c r="AX111" s="107" t="s">
        <v>622</v>
      </c>
      <c r="AY111" s="107" t="s">
        <v>623</v>
      </c>
      <c r="AZ111" s="107" t="s">
        <v>621</v>
      </c>
      <c r="BA111" s="107" t="s">
        <v>623</v>
      </c>
      <c r="BC111" s="107">
        <f t="shared" si="6"/>
        <v>36</v>
      </c>
      <c r="BD111" s="107">
        <f t="shared" si="7"/>
        <v>7</v>
      </c>
      <c r="BE111" s="107">
        <f t="shared" si="8"/>
        <v>0</v>
      </c>
      <c r="BF111" s="107">
        <f t="shared" si="9"/>
        <v>7</v>
      </c>
      <c r="BG111" s="107">
        <f t="shared" si="10"/>
        <v>0</v>
      </c>
      <c r="BH111" s="107">
        <f t="shared" si="11"/>
        <v>43</v>
      </c>
      <c r="BL111" s="13"/>
    </row>
    <row r="112" spans="1:64" x14ac:dyDescent="0.25">
      <c r="A112" s="104">
        <v>316</v>
      </c>
      <c r="B112" s="69" t="s">
        <v>112</v>
      </c>
      <c r="C112" s="69" t="s">
        <v>97</v>
      </c>
      <c r="D112" s="107" t="s">
        <v>621</v>
      </c>
      <c r="E112" s="107" t="s">
        <v>621</v>
      </c>
      <c r="F112" s="107" t="s">
        <v>621</v>
      </c>
      <c r="G112" s="107" t="s">
        <v>621</v>
      </c>
      <c r="H112" s="107" t="s">
        <v>621</v>
      </c>
      <c r="I112" s="107" t="s">
        <v>621</v>
      </c>
      <c r="J112" s="107" t="s">
        <v>622</v>
      </c>
      <c r="K112" s="107" t="s">
        <v>622</v>
      </c>
      <c r="L112" s="107" t="s">
        <v>622</v>
      </c>
      <c r="M112" s="107" t="s">
        <v>621</v>
      </c>
      <c r="N112" s="107" t="s">
        <v>622</v>
      </c>
      <c r="O112" s="107" t="s">
        <v>621</v>
      </c>
      <c r="P112" s="107" t="s">
        <v>622</v>
      </c>
      <c r="Q112" s="107" t="s">
        <v>621</v>
      </c>
      <c r="R112" s="107" t="s">
        <v>621</v>
      </c>
      <c r="S112" s="107" t="s">
        <v>621</v>
      </c>
      <c r="T112" s="107" t="s">
        <v>621</v>
      </c>
      <c r="U112" s="107" t="s">
        <v>621</v>
      </c>
      <c r="V112" s="107" t="s">
        <v>621</v>
      </c>
      <c r="W112" s="107" t="s">
        <v>621</v>
      </c>
      <c r="X112" s="107" t="s">
        <v>621</v>
      </c>
      <c r="Y112" s="107" t="s">
        <v>621</v>
      </c>
      <c r="Z112" s="107" t="s">
        <v>623</v>
      </c>
      <c r="AA112" s="107" t="s">
        <v>622</v>
      </c>
      <c r="AB112" s="107" t="s">
        <v>621</v>
      </c>
      <c r="AC112" s="107" t="s">
        <v>621</v>
      </c>
      <c r="AD112" s="107" t="s">
        <v>621</v>
      </c>
      <c r="AE112" s="107" t="s">
        <v>621</v>
      </c>
      <c r="AF112" s="107" t="s">
        <v>621</v>
      </c>
      <c r="AG112" s="107" t="s">
        <v>622</v>
      </c>
      <c r="AH112" s="107" t="s">
        <v>621</v>
      </c>
      <c r="AI112" s="107" t="s">
        <v>621</v>
      </c>
      <c r="AJ112" s="107" t="s">
        <v>621</v>
      </c>
      <c r="AK112" s="107" t="s">
        <v>621</v>
      </c>
      <c r="AL112" s="107" t="s">
        <v>623</v>
      </c>
      <c r="AM112" s="107" t="s">
        <v>621</v>
      </c>
      <c r="AN112" s="107" t="s">
        <v>621</v>
      </c>
      <c r="AO112" s="107" t="s">
        <v>622</v>
      </c>
      <c r="AP112" s="107" t="s">
        <v>622</v>
      </c>
      <c r="AQ112" s="107" t="s">
        <v>621</v>
      </c>
      <c r="AR112" s="107" t="s">
        <v>622</v>
      </c>
      <c r="AS112" s="107" t="s">
        <v>621</v>
      </c>
      <c r="AT112" s="107" t="s">
        <v>621</v>
      </c>
      <c r="AU112" s="107" t="s">
        <v>621</v>
      </c>
      <c r="AV112" s="107" t="s">
        <v>621</v>
      </c>
      <c r="AW112" s="107" t="s">
        <v>621</v>
      </c>
      <c r="AX112" s="107" t="s">
        <v>621</v>
      </c>
      <c r="AY112" s="107" t="s">
        <v>621</v>
      </c>
      <c r="AZ112" s="107" t="s">
        <v>621</v>
      </c>
      <c r="BA112" s="107" t="s">
        <v>621</v>
      </c>
      <c r="BC112" s="107">
        <f t="shared" si="6"/>
        <v>38</v>
      </c>
      <c r="BD112" s="107">
        <f t="shared" si="7"/>
        <v>10</v>
      </c>
      <c r="BE112" s="107">
        <f t="shared" si="8"/>
        <v>0</v>
      </c>
      <c r="BF112" s="107">
        <f t="shared" si="9"/>
        <v>2</v>
      </c>
      <c r="BG112" s="107">
        <f t="shared" si="10"/>
        <v>0</v>
      </c>
      <c r="BH112" s="107">
        <f t="shared" si="11"/>
        <v>48</v>
      </c>
      <c r="BL112" s="13"/>
    </row>
    <row r="113" spans="1:64" x14ac:dyDescent="0.25">
      <c r="A113" s="104">
        <v>317</v>
      </c>
      <c r="B113" s="69" t="s">
        <v>113</v>
      </c>
      <c r="C113" s="69" t="s">
        <v>97</v>
      </c>
      <c r="D113" s="107" t="s">
        <v>621</v>
      </c>
      <c r="E113" s="107" t="s">
        <v>621</v>
      </c>
      <c r="F113" s="107" t="s">
        <v>621</v>
      </c>
      <c r="G113" s="107" t="s">
        <v>621</v>
      </c>
      <c r="H113" s="107" t="s">
        <v>621</v>
      </c>
      <c r="I113" s="107" t="s">
        <v>621</v>
      </c>
      <c r="J113" s="107" t="s">
        <v>621</v>
      </c>
      <c r="K113" s="107" t="s">
        <v>623</v>
      </c>
      <c r="L113" s="107" t="s">
        <v>622</v>
      </c>
      <c r="M113" s="107" t="s">
        <v>621</v>
      </c>
      <c r="N113" s="107" t="s">
        <v>622</v>
      </c>
      <c r="O113" s="107" t="s">
        <v>621</v>
      </c>
      <c r="P113" s="107" t="s">
        <v>622</v>
      </c>
      <c r="Q113" s="107" t="s">
        <v>621</v>
      </c>
      <c r="R113" s="107" t="s">
        <v>622</v>
      </c>
      <c r="S113" s="107" t="s">
        <v>621</v>
      </c>
      <c r="T113" s="107" t="s">
        <v>621</v>
      </c>
      <c r="U113" s="107" t="s">
        <v>621</v>
      </c>
      <c r="V113" s="107" t="s">
        <v>621</v>
      </c>
      <c r="W113" s="107" t="s">
        <v>621</v>
      </c>
      <c r="X113" s="107" t="s">
        <v>621</v>
      </c>
      <c r="Y113" s="107" t="s">
        <v>621</v>
      </c>
      <c r="Z113" s="107" t="s">
        <v>623</v>
      </c>
      <c r="AA113" s="107" t="s">
        <v>622</v>
      </c>
      <c r="AB113" s="107" t="s">
        <v>621</v>
      </c>
      <c r="AC113" s="107" t="s">
        <v>621</v>
      </c>
      <c r="AD113" s="107" t="s">
        <v>621</v>
      </c>
      <c r="AE113" s="107" t="s">
        <v>623</v>
      </c>
      <c r="AF113" s="107" t="s">
        <v>621</v>
      </c>
      <c r="AG113" s="107" t="s">
        <v>622</v>
      </c>
      <c r="AH113" s="107" t="s">
        <v>621</v>
      </c>
      <c r="AI113" s="107" t="s">
        <v>621</v>
      </c>
      <c r="AJ113" s="107" t="s">
        <v>621</v>
      </c>
      <c r="AK113" s="107" t="s">
        <v>621</v>
      </c>
      <c r="AL113" s="107" t="s">
        <v>621</v>
      </c>
      <c r="AM113" s="107" t="s">
        <v>621</v>
      </c>
      <c r="AN113" s="107" t="s">
        <v>623</v>
      </c>
      <c r="AO113" s="107" t="s">
        <v>623</v>
      </c>
      <c r="AP113" s="107" t="s">
        <v>623</v>
      </c>
      <c r="AQ113" s="107" t="s">
        <v>621</v>
      </c>
      <c r="AR113" s="107" t="s">
        <v>621</v>
      </c>
      <c r="AS113" s="107" t="s">
        <v>621</v>
      </c>
      <c r="AT113" s="107" t="s">
        <v>621</v>
      </c>
      <c r="AU113" s="107" t="s">
        <v>621</v>
      </c>
      <c r="AV113" s="107" t="s">
        <v>621</v>
      </c>
      <c r="AW113" s="107" t="s">
        <v>623</v>
      </c>
      <c r="AX113" s="107" t="s">
        <v>621</v>
      </c>
      <c r="AY113" s="107" t="s">
        <v>621</v>
      </c>
      <c r="AZ113" s="107" t="s">
        <v>621</v>
      </c>
      <c r="BA113" s="107" t="s">
        <v>621</v>
      </c>
      <c r="BC113" s="107">
        <f t="shared" si="6"/>
        <v>37</v>
      </c>
      <c r="BD113" s="107">
        <f t="shared" si="7"/>
        <v>6</v>
      </c>
      <c r="BE113" s="107">
        <f t="shared" si="8"/>
        <v>0</v>
      </c>
      <c r="BF113" s="107">
        <f t="shared" si="9"/>
        <v>7</v>
      </c>
      <c r="BG113" s="107">
        <f t="shared" si="10"/>
        <v>0</v>
      </c>
      <c r="BH113" s="107">
        <f t="shared" si="11"/>
        <v>43</v>
      </c>
      <c r="BL113" s="13"/>
    </row>
    <row r="114" spans="1:64" x14ac:dyDescent="0.25">
      <c r="A114" s="104">
        <v>318</v>
      </c>
      <c r="B114" s="69" t="s">
        <v>114</v>
      </c>
      <c r="C114" s="69" t="s">
        <v>97</v>
      </c>
      <c r="D114" s="107" t="s">
        <v>621</v>
      </c>
      <c r="E114" s="107" t="s">
        <v>621</v>
      </c>
      <c r="F114" s="107" t="s">
        <v>621</v>
      </c>
      <c r="G114" s="107" t="s">
        <v>621</v>
      </c>
      <c r="H114" s="107" t="s">
        <v>621</v>
      </c>
      <c r="I114" s="107" t="s">
        <v>621</v>
      </c>
      <c r="J114" s="107" t="s">
        <v>621</v>
      </c>
      <c r="K114" s="107" t="s">
        <v>621</v>
      </c>
      <c r="L114" s="107" t="s">
        <v>622</v>
      </c>
      <c r="M114" s="107" t="s">
        <v>621</v>
      </c>
      <c r="N114" s="107" t="s">
        <v>622</v>
      </c>
      <c r="O114" s="107" t="s">
        <v>621</v>
      </c>
      <c r="P114" s="107" t="s">
        <v>621</v>
      </c>
      <c r="Q114" s="107" t="s">
        <v>621</v>
      </c>
      <c r="R114" s="107" t="s">
        <v>621</v>
      </c>
      <c r="S114" s="107" t="s">
        <v>621</v>
      </c>
      <c r="T114" s="107" t="s">
        <v>621</v>
      </c>
      <c r="U114" s="107" t="s">
        <v>621</v>
      </c>
      <c r="V114" s="107" t="s">
        <v>621</v>
      </c>
      <c r="W114" s="107" t="s">
        <v>621</v>
      </c>
      <c r="X114" s="107" t="s">
        <v>621</v>
      </c>
      <c r="Y114" s="107" t="s">
        <v>621</v>
      </c>
      <c r="Z114" s="107" t="s">
        <v>623</v>
      </c>
      <c r="AA114" s="107" t="s">
        <v>622</v>
      </c>
      <c r="AB114" s="107" t="s">
        <v>621</v>
      </c>
      <c r="AC114" s="107" t="s">
        <v>621</v>
      </c>
      <c r="AD114" s="107" t="s">
        <v>621</v>
      </c>
      <c r="AE114" s="107" t="s">
        <v>623</v>
      </c>
      <c r="AF114" s="107" t="s">
        <v>621</v>
      </c>
      <c r="AG114" s="107" t="s">
        <v>622</v>
      </c>
      <c r="AH114" s="107" t="s">
        <v>621</v>
      </c>
      <c r="AI114" s="107" t="s">
        <v>621</v>
      </c>
      <c r="AJ114" s="107" t="s">
        <v>621</v>
      </c>
      <c r="AK114" s="107" t="s">
        <v>621</v>
      </c>
      <c r="AL114" s="107" t="s">
        <v>621</v>
      </c>
      <c r="AM114" s="107" t="s">
        <v>621</v>
      </c>
      <c r="AN114" s="107" t="s">
        <v>622</v>
      </c>
      <c r="AO114" s="107" t="s">
        <v>622</v>
      </c>
      <c r="AP114" s="107" t="s">
        <v>621</v>
      </c>
      <c r="AQ114" s="107" t="s">
        <v>621</v>
      </c>
      <c r="AR114" s="107" t="s">
        <v>621</v>
      </c>
      <c r="AS114" s="107" t="s">
        <v>621</v>
      </c>
      <c r="AT114" s="107" t="s">
        <v>621</v>
      </c>
      <c r="AU114" s="107" t="s">
        <v>623</v>
      </c>
      <c r="AV114" s="107" t="s">
        <v>621</v>
      </c>
      <c r="AW114" s="107" t="s">
        <v>621</v>
      </c>
      <c r="AX114" s="107" t="s">
        <v>621</v>
      </c>
      <c r="AY114" s="107" t="s">
        <v>621</v>
      </c>
      <c r="AZ114" s="107" t="s">
        <v>623</v>
      </c>
      <c r="BA114" s="107" t="s">
        <v>621</v>
      </c>
      <c r="BC114" s="107">
        <f t="shared" si="6"/>
        <v>40</v>
      </c>
      <c r="BD114" s="107">
        <f t="shared" si="7"/>
        <v>6</v>
      </c>
      <c r="BE114" s="107">
        <f t="shared" si="8"/>
        <v>0</v>
      </c>
      <c r="BF114" s="107">
        <f t="shared" si="9"/>
        <v>4</v>
      </c>
      <c r="BG114" s="107">
        <f t="shared" si="10"/>
        <v>0</v>
      </c>
      <c r="BH114" s="107">
        <f t="shared" si="11"/>
        <v>46</v>
      </c>
      <c r="BL114" s="13"/>
    </row>
    <row r="115" spans="1:64" x14ac:dyDescent="0.25">
      <c r="A115" s="104">
        <v>319</v>
      </c>
      <c r="B115" s="69" t="s">
        <v>115</v>
      </c>
      <c r="C115" s="69" t="s">
        <v>97</v>
      </c>
      <c r="D115" s="107" t="s">
        <v>621</v>
      </c>
      <c r="E115" s="107" t="s">
        <v>622</v>
      </c>
      <c r="F115" s="107" t="s">
        <v>621</v>
      </c>
      <c r="G115" s="107" t="s">
        <v>621</v>
      </c>
      <c r="H115" s="107" t="s">
        <v>621</v>
      </c>
      <c r="I115" s="107" t="s">
        <v>621</v>
      </c>
      <c r="J115" s="107" t="s">
        <v>621</v>
      </c>
      <c r="K115" s="107" t="s">
        <v>622</v>
      </c>
      <c r="L115" s="107" t="s">
        <v>622</v>
      </c>
      <c r="M115" s="107" t="s">
        <v>621</v>
      </c>
      <c r="N115" s="107" t="s">
        <v>622</v>
      </c>
      <c r="O115" s="107" t="s">
        <v>621</v>
      </c>
      <c r="P115" s="107" t="s">
        <v>621</v>
      </c>
      <c r="Q115" s="107" t="s">
        <v>621</v>
      </c>
      <c r="R115" s="107" t="s">
        <v>623</v>
      </c>
      <c r="S115" s="107" t="s">
        <v>623</v>
      </c>
      <c r="T115" s="107" t="s">
        <v>621</v>
      </c>
      <c r="U115" s="107" t="s">
        <v>621</v>
      </c>
      <c r="V115" s="107" t="s">
        <v>621</v>
      </c>
      <c r="W115" s="107" t="s">
        <v>621</v>
      </c>
      <c r="X115" s="107" t="s">
        <v>621</v>
      </c>
      <c r="Y115" s="107" t="s">
        <v>621</v>
      </c>
      <c r="Z115" s="107" t="s">
        <v>623</v>
      </c>
      <c r="AA115" s="107" t="s">
        <v>621</v>
      </c>
      <c r="AB115" s="107" t="s">
        <v>621</v>
      </c>
      <c r="AC115" s="107" t="s">
        <v>620</v>
      </c>
      <c r="AD115" s="107" t="s">
        <v>621</v>
      </c>
      <c r="AE115" s="107" t="s">
        <v>623</v>
      </c>
      <c r="AF115" s="107" t="s">
        <v>621</v>
      </c>
      <c r="AG115" s="107" t="s">
        <v>622</v>
      </c>
      <c r="AH115" s="107" t="s">
        <v>621</v>
      </c>
      <c r="AI115" s="107" t="s">
        <v>621</v>
      </c>
      <c r="AJ115" s="107" t="s">
        <v>621</v>
      </c>
      <c r="AK115" s="107" t="s">
        <v>621</v>
      </c>
      <c r="AL115" s="107" t="s">
        <v>623</v>
      </c>
      <c r="AM115" s="107" t="s">
        <v>621</v>
      </c>
      <c r="AN115" s="107" t="s">
        <v>623</v>
      </c>
      <c r="AO115" s="107" t="s">
        <v>621</v>
      </c>
      <c r="AP115" s="107" t="s">
        <v>623</v>
      </c>
      <c r="AQ115" s="107" t="s">
        <v>621</v>
      </c>
      <c r="AR115" s="107" t="s">
        <v>622</v>
      </c>
      <c r="AS115" s="107" t="s">
        <v>621</v>
      </c>
      <c r="AT115" s="107" t="s">
        <v>621</v>
      </c>
      <c r="AU115" s="107" t="s">
        <v>621</v>
      </c>
      <c r="AV115" s="107" t="s">
        <v>623</v>
      </c>
      <c r="AW115" s="107" t="s">
        <v>620</v>
      </c>
      <c r="AX115" s="107" t="s">
        <v>620</v>
      </c>
      <c r="AY115" s="107" t="s">
        <v>621</v>
      </c>
      <c r="AZ115" s="107" t="s">
        <v>621</v>
      </c>
      <c r="BA115" s="107" t="s">
        <v>621</v>
      </c>
      <c r="BC115" s="107">
        <f t="shared" si="6"/>
        <v>33</v>
      </c>
      <c r="BD115" s="107">
        <f t="shared" si="7"/>
        <v>6</v>
      </c>
      <c r="BE115" s="107">
        <f t="shared" si="8"/>
        <v>3</v>
      </c>
      <c r="BF115" s="107">
        <f t="shared" si="9"/>
        <v>8</v>
      </c>
      <c r="BG115" s="107">
        <f t="shared" si="10"/>
        <v>0</v>
      </c>
      <c r="BH115" s="107">
        <f t="shared" si="11"/>
        <v>42</v>
      </c>
      <c r="BL115" s="13"/>
    </row>
    <row r="116" spans="1:64" x14ac:dyDescent="0.25">
      <c r="A116" s="104">
        <v>320</v>
      </c>
      <c r="B116" s="69" t="s">
        <v>117</v>
      </c>
      <c r="C116" s="69" t="s">
        <v>97</v>
      </c>
      <c r="D116" s="107" t="s">
        <v>621</v>
      </c>
      <c r="E116" s="107" t="s">
        <v>622</v>
      </c>
      <c r="F116" s="107" t="s">
        <v>621</v>
      </c>
      <c r="G116" s="107" t="s">
        <v>621</v>
      </c>
      <c r="H116" s="107" t="s">
        <v>621</v>
      </c>
      <c r="I116" s="107" t="s">
        <v>621</v>
      </c>
      <c r="J116" s="107" t="s">
        <v>621</v>
      </c>
      <c r="K116" s="107" t="s">
        <v>623</v>
      </c>
      <c r="L116" s="107" t="s">
        <v>622</v>
      </c>
      <c r="M116" s="107" t="s">
        <v>621</v>
      </c>
      <c r="N116" s="107" t="s">
        <v>622</v>
      </c>
      <c r="O116" s="107" t="s">
        <v>621</v>
      </c>
      <c r="P116" s="107" t="s">
        <v>622</v>
      </c>
      <c r="Q116" s="107" t="s">
        <v>623</v>
      </c>
      <c r="R116" s="107" t="s">
        <v>623</v>
      </c>
      <c r="S116" s="107" t="s">
        <v>623</v>
      </c>
      <c r="T116" s="107" t="s">
        <v>621</v>
      </c>
      <c r="U116" s="107" t="s">
        <v>621</v>
      </c>
      <c r="V116" s="107" t="s">
        <v>621</v>
      </c>
      <c r="W116" s="107" t="s">
        <v>621</v>
      </c>
      <c r="X116" s="107" t="s">
        <v>621</v>
      </c>
      <c r="Y116" s="107" t="s">
        <v>621</v>
      </c>
      <c r="Z116" s="107" t="s">
        <v>621</v>
      </c>
      <c r="AA116" s="107" t="s">
        <v>622</v>
      </c>
      <c r="AB116" s="107" t="s">
        <v>621</v>
      </c>
      <c r="AC116" s="107" t="s">
        <v>621</v>
      </c>
      <c r="AD116" s="107" t="s">
        <v>621</v>
      </c>
      <c r="AE116" s="107" t="s">
        <v>621</v>
      </c>
      <c r="AF116" s="107" t="s">
        <v>621</v>
      </c>
      <c r="AG116" s="107" t="s">
        <v>622</v>
      </c>
      <c r="AH116" s="107" t="s">
        <v>621</v>
      </c>
      <c r="AI116" s="107" t="s">
        <v>621</v>
      </c>
      <c r="AJ116" s="107" t="s">
        <v>621</v>
      </c>
      <c r="AK116" s="107" t="s">
        <v>621</v>
      </c>
      <c r="AL116" s="107" t="s">
        <v>621</v>
      </c>
      <c r="AM116" s="107" t="s">
        <v>621</v>
      </c>
      <c r="AN116" s="107" t="s">
        <v>622</v>
      </c>
      <c r="AO116" s="107" t="s">
        <v>622</v>
      </c>
      <c r="AP116" s="107" t="s">
        <v>621</v>
      </c>
      <c r="AQ116" s="107" t="s">
        <v>621</v>
      </c>
      <c r="AR116" s="107" t="s">
        <v>621</v>
      </c>
      <c r="AS116" s="107" t="s">
        <v>621</v>
      </c>
      <c r="AT116" s="107" t="s">
        <v>621</v>
      </c>
      <c r="AU116" s="107" t="s">
        <v>621</v>
      </c>
      <c r="AV116" s="107" t="s">
        <v>621</v>
      </c>
      <c r="AW116" s="107" t="s">
        <v>623</v>
      </c>
      <c r="AX116" s="107" t="s">
        <v>622</v>
      </c>
      <c r="AY116" s="107" t="s">
        <v>621</v>
      </c>
      <c r="AZ116" s="107" t="s">
        <v>621</v>
      </c>
      <c r="BA116" s="107" t="s">
        <v>621</v>
      </c>
      <c r="BC116" s="107">
        <f t="shared" si="6"/>
        <v>36</v>
      </c>
      <c r="BD116" s="107">
        <f t="shared" si="7"/>
        <v>9</v>
      </c>
      <c r="BE116" s="107">
        <f t="shared" si="8"/>
        <v>0</v>
      </c>
      <c r="BF116" s="107">
        <f t="shared" si="9"/>
        <v>5</v>
      </c>
      <c r="BG116" s="107">
        <f t="shared" si="10"/>
        <v>0</v>
      </c>
      <c r="BH116" s="107">
        <f t="shared" si="11"/>
        <v>45</v>
      </c>
      <c r="BL116" s="13"/>
    </row>
    <row r="117" spans="1:64" x14ac:dyDescent="0.25">
      <c r="A117" s="104">
        <v>321</v>
      </c>
      <c r="B117" s="69" t="s">
        <v>116</v>
      </c>
      <c r="C117" s="69" t="s">
        <v>97</v>
      </c>
      <c r="D117" s="107" t="s">
        <v>621</v>
      </c>
      <c r="E117" s="107" t="s">
        <v>622</v>
      </c>
      <c r="F117" s="107" t="s">
        <v>621</v>
      </c>
      <c r="G117" s="107" t="s">
        <v>621</v>
      </c>
      <c r="H117" s="107" t="s">
        <v>621</v>
      </c>
      <c r="I117" s="107" t="s">
        <v>621</v>
      </c>
      <c r="J117" s="107" t="s">
        <v>623</v>
      </c>
      <c r="K117" s="107" t="s">
        <v>623</v>
      </c>
      <c r="L117" s="107" t="s">
        <v>622</v>
      </c>
      <c r="M117" s="107" t="s">
        <v>621</v>
      </c>
      <c r="N117" s="107" t="s">
        <v>622</v>
      </c>
      <c r="O117" s="107" t="s">
        <v>621</v>
      </c>
      <c r="P117" s="107" t="s">
        <v>621</v>
      </c>
      <c r="Q117" s="107" t="s">
        <v>621</v>
      </c>
      <c r="R117" s="107" t="s">
        <v>621</v>
      </c>
      <c r="S117" s="107" t="s">
        <v>621</v>
      </c>
      <c r="T117" s="107" t="s">
        <v>621</v>
      </c>
      <c r="U117" s="107" t="s">
        <v>621</v>
      </c>
      <c r="V117" s="107" t="s">
        <v>621</v>
      </c>
      <c r="W117" s="107" t="s">
        <v>621</v>
      </c>
      <c r="X117" s="107" t="s">
        <v>621</v>
      </c>
      <c r="Y117" s="107" t="s">
        <v>621</v>
      </c>
      <c r="Z117" s="107" t="s">
        <v>621</v>
      </c>
      <c r="AA117" s="107" t="s">
        <v>622</v>
      </c>
      <c r="AB117" s="107" t="s">
        <v>621</v>
      </c>
      <c r="AC117" s="107" t="s">
        <v>621</v>
      </c>
      <c r="AD117" s="107" t="s">
        <v>621</v>
      </c>
      <c r="AE117" s="107" t="s">
        <v>621</v>
      </c>
      <c r="AF117" s="107" t="s">
        <v>621</v>
      </c>
      <c r="AG117" s="107" t="s">
        <v>621</v>
      </c>
      <c r="AH117" s="107" t="s">
        <v>621</v>
      </c>
      <c r="AI117" s="107" t="s">
        <v>621</v>
      </c>
      <c r="AJ117" s="107" t="s">
        <v>623</v>
      </c>
      <c r="AK117" s="107" t="s">
        <v>623</v>
      </c>
      <c r="AL117" s="107" t="s">
        <v>621</v>
      </c>
      <c r="AM117" s="107" t="s">
        <v>621</v>
      </c>
      <c r="AN117" s="107" t="s">
        <v>621</v>
      </c>
      <c r="AO117" s="107" t="s">
        <v>621</v>
      </c>
      <c r="AP117" s="107" t="s">
        <v>621</v>
      </c>
      <c r="AQ117" s="107" t="s">
        <v>621</v>
      </c>
      <c r="AR117" s="107" t="s">
        <v>621</v>
      </c>
      <c r="AS117" s="107" t="s">
        <v>621</v>
      </c>
      <c r="AT117" s="107" t="s">
        <v>621</v>
      </c>
      <c r="AU117" s="107" t="s">
        <v>621</v>
      </c>
      <c r="AV117" s="107" t="s">
        <v>621</v>
      </c>
      <c r="AW117" s="107" t="s">
        <v>620</v>
      </c>
      <c r="AX117" s="107" t="s">
        <v>621</v>
      </c>
      <c r="AY117" s="107" t="s">
        <v>621</v>
      </c>
      <c r="AZ117" s="107" t="s">
        <v>621</v>
      </c>
      <c r="BA117" s="107" t="s">
        <v>621</v>
      </c>
      <c r="BC117" s="107">
        <f t="shared" si="6"/>
        <v>41</v>
      </c>
      <c r="BD117" s="107">
        <f t="shared" si="7"/>
        <v>4</v>
      </c>
      <c r="BE117" s="107">
        <f t="shared" si="8"/>
        <v>1</v>
      </c>
      <c r="BF117" s="107">
        <f t="shared" si="9"/>
        <v>4</v>
      </c>
      <c r="BG117" s="107">
        <f t="shared" si="10"/>
        <v>0</v>
      </c>
      <c r="BH117" s="107">
        <f t="shared" si="11"/>
        <v>46</v>
      </c>
      <c r="BL117" s="13"/>
    </row>
    <row r="118" spans="1:64" x14ac:dyDescent="0.25">
      <c r="A118" s="104">
        <v>322</v>
      </c>
      <c r="B118" s="69" t="s">
        <v>118</v>
      </c>
      <c r="C118" s="69" t="s">
        <v>97</v>
      </c>
      <c r="D118" s="107" t="s">
        <v>621</v>
      </c>
      <c r="E118" s="107" t="s">
        <v>621</v>
      </c>
      <c r="F118" s="107" t="s">
        <v>621</v>
      </c>
      <c r="G118" s="107" t="s">
        <v>621</v>
      </c>
      <c r="H118" s="107" t="s">
        <v>621</v>
      </c>
      <c r="I118" s="107" t="s">
        <v>623</v>
      </c>
      <c r="J118" s="107" t="s">
        <v>621</v>
      </c>
      <c r="K118" s="107" t="s">
        <v>623</v>
      </c>
      <c r="L118" s="107" t="s">
        <v>622</v>
      </c>
      <c r="M118" s="107" t="s">
        <v>621</v>
      </c>
      <c r="N118" s="107" t="s">
        <v>622</v>
      </c>
      <c r="O118" s="107" t="s">
        <v>621</v>
      </c>
      <c r="P118" s="107" t="s">
        <v>621</v>
      </c>
      <c r="Q118" s="107" t="s">
        <v>621</v>
      </c>
      <c r="R118" s="107" t="s">
        <v>621</v>
      </c>
      <c r="S118" s="107" t="s">
        <v>621</v>
      </c>
      <c r="T118" s="107" t="s">
        <v>621</v>
      </c>
      <c r="U118" s="107" t="s">
        <v>621</v>
      </c>
      <c r="V118" s="107" t="s">
        <v>621</v>
      </c>
      <c r="W118" s="107" t="s">
        <v>621</v>
      </c>
      <c r="X118" s="107" t="s">
        <v>621</v>
      </c>
      <c r="Y118" s="107" t="s">
        <v>621</v>
      </c>
      <c r="Z118" s="107" t="s">
        <v>621</v>
      </c>
      <c r="AA118" s="107" t="s">
        <v>622</v>
      </c>
      <c r="AB118" s="107" t="s">
        <v>621</v>
      </c>
      <c r="AC118" s="107" t="s">
        <v>621</v>
      </c>
      <c r="AD118" s="107" t="s">
        <v>621</v>
      </c>
      <c r="AE118" s="107" t="s">
        <v>621</v>
      </c>
      <c r="AF118" s="107" t="s">
        <v>621</v>
      </c>
      <c r="AG118" s="107" t="s">
        <v>621</v>
      </c>
      <c r="AH118" s="107" t="s">
        <v>623</v>
      </c>
      <c r="AI118" s="107" t="s">
        <v>621</v>
      </c>
      <c r="AJ118" s="107" t="s">
        <v>623</v>
      </c>
      <c r="AK118" s="107" t="s">
        <v>623</v>
      </c>
      <c r="AL118" s="107" t="s">
        <v>621</v>
      </c>
      <c r="AM118" s="107" t="s">
        <v>621</v>
      </c>
      <c r="AN118" s="107" t="s">
        <v>623</v>
      </c>
      <c r="AO118" s="107" t="s">
        <v>621</v>
      </c>
      <c r="AP118" s="107" t="s">
        <v>621</v>
      </c>
      <c r="AQ118" s="107" t="s">
        <v>621</v>
      </c>
      <c r="AR118" s="107" t="s">
        <v>621</v>
      </c>
      <c r="AS118" s="107" t="s">
        <v>621</v>
      </c>
      <c r="AT118" s="107" t="s">
        <v>621</v>
      </c>
      <c r="AU118" s="107" t="s">
        <v>623</v>
      </c>
      <c r="AV118" s="107" t="s">
        <v>621</v>
      </c>
      <c r="AW118" s="107" t="s">
        <v>623</v>
      </c>
      <c r="AX118" s="107" t="s">
        <v>621</v>
      </c>
      <c r="AY118" s="107" t="s">
        <v>621</v>
      </c>
      <c r="AZ118" s="107" t="s">
        <v>621</v>
      </c>
      <c r="BA118" s="107" t="s">
        <v>621</v>
      </c>
      <c r="BC118" s="107">
        <f t="shared" si="6"/>
        <v>39</v>
      </c>
      <c r="BD118" s="107">
        <f t="shared" si="7"/>
        <v>3</v>
      </c>
      <c r="BE118" s="107">
        <f t="shared" si="8"/>
        <v>0</v>
      </c>
      <c r="BF118" s="107">
        <f t="shared" si="9"/>
        <v>8</v>
      </c>
      <c r="BG118" s="107">
        <f t="shared" si="10"/>
        <v>0</v>
      </c>
      <c r="BH118" s="107">
        <f t="shared" si="11"/>
        <v>42</v>
      </c>
      <c r="BL118" s="13"/>
    </row>
    <row r="119" spans="1:64" x14ac:dyDescent="0.25">
      <c r="A119" s="104">
        <v>323</v>
      </c>
      <c r="B119" s="69" t="s">
        <v>119</v>
      </c>
      <c r="C119" s="69" t="s">
        <v>97</v>
      </c>
      <c r="D119" s="107" t="s">
        <v>621</v>
      </c>
      <c r="E119" s="107" t="s">
        <v>622</v>
      </c>
      <c r="F119" s="107" t="s">
        <v>621</v>
      </c>
      <c r="G119" s="107" t="s">
        <v>621</v>
      </c>
      <c r="H119" s="107" t="s">
        <v>621</v>
      </c>
      <c r="I119" s="107" t="s">
        <v>621</v>
      </c>
      <c r="J119" s="107" t="s">
        <v>621</v>
      </c>
      <c r="K119" s="107" t="s">
        <v>622</v>
      </c>
      <c r="L119" s="107" t="s">
        <v>622</v>
      </c>
      <c r="M119" s="107" t="s">
        <v>621</v>
      </c>
      <c r="N119" s="107" t="s">
        <v>621</v>
      </c>
      <c r="O119" s="107" t="s">
        <v>621</v>
      </c>
      <c r="P119" s="107" t="s">
        <v>622</v>
      </c>
      <c r="Q119" s="107" t="s">
        <v>623</v>
      </c>
      <c r="R119" s="107" t="s">
        <v>621</v>
      </c>
      <c r="S119" s="107" t="s">
        <v>621</v>
      </c>
      <c r="T119" s="107" t="s">
        <v>621</v>
      </c>
      <c r="U119" s="107" t="s">
        <v>623</v>
      </c>
      <c r="V119" s="107" t="s">
        <v>621</v>
      </c>
      <c r="W119" s="107" t="s">
        <v>621</v>
      </c>
      <c r="X119" s="107" t="s">
        <v>621</v>
      </c>
      <c r="Y119" s="107" t="s">
        <v>621</v>
      </c>
      <c r="Z119" s="107" t="s">
        <v>621</v>
      </c>
      <c r="AA119" s="107" t="s">
        <v>622</v>
      </c>
      <c r="AB119" s="107" t="s">
        <v>621</v>
      </c>
      <c r="AC119" s="107" t="s">
        <v>621</v>
      </c>
      <c r="AD119" s="107" t="s">
        <v>621</v>
      </c>
      <c r="AE119" s="107" t="s">
        <v>623</v>
      </c>
      <c r="AF119" s="107" t="s">
        <v>621</v>
      </c>
      <c r="AG119" s="107" t="s">
        <v>622</v>
      </c>
      <c r="AH119" s="107" t="s">
        <v>621</v>
      </c>
      <c r="AI119" s="107" t="s">
        <v>623</v>
      </c>
      <c r="AJ119" s="107" t="s">
        <v>621</v>
      </c>
      <c r="AK119" s="107" t="s">
        <v>621</v>
      </c>
      <c r="AL119" s="107" t="s">
        <v>621</v>
      </c>
      <c r="AM119" s="107" t="s">
        <v>621</v>
      </c>
      <c r="AN119" s="107" t="s">
        <v>622</v>
      </c>
      <c r="AO119" s="107" t="s">
        <v>622</v>
      </c>
      <c r="AP119" s="107" t="s">
        <v>621</v>
      </c>
      <c r="AQ119" s="107" t="s">
        <v>621</v>
      </c>
      <c r="AR119" s="107" t="s">
        <v>621</v>
      </c>
      <c r="AS119" s="107" t="s">
        <v>621</v>
      </c>
      <c r="AT119" s="107" t="s">
        <v>621</v>
      </c>
      <c r="AU119" s="107" t="s">
        <v>623</v>
      </c>
      <c r="AV119" s="107" t="s">
        <v>621</v>
      </c>
      <c r="AW119" s="107" t="s">
        <v>623</v>
      </c>
      <c r="AX119" s="107" t="s">
        <v>621</v>
      </c>
      <c r="AY119" s="107" t="s">
        <v>621</v>
      </c>
      <c r="AZ119" s="107" t="s">
        <v>621</v>
      </c>
      <c r="BA119" s="107" t="s">
        <v>623</v>
      </c>
      <c r="BC119" s="107">
        <f t="shared" si="6"/>
        <v>35</v>
      </c>
      <c r="BD119" s="107">
        <f t="shared" si="7"/>
        <v>8</v>
      </c>
      <c r="BE119" s="107">
        <f t="shared" si="8"/>
        <v>0</v>
      </c>
      <c r="BF119" s="107">
        <f t="shared" si="9"/>
        <v>7</v>
      </c>
      <c r="BG119" s="107">
        <f t="shared" si="10"/>
        <v>0</v>
      </c>
      <c r="BH119" s="107">
        <f t="shared" si="11"/>
        <v>43</v>
      </c>
      <c r="BL119" s="13"/>
    </row>
    <row r="120" spans="1:64" x14ac:dyDescent="0.25">
      <c r="A120" s="104">
        <v>324</v>
      </c>
      <c r="B120" s="69" t="s">
        <v>120</v>
      </c>
      <c r="C120" s="69" t="s">
        <v>97</v>
      </c>
      <c r="D120" s="107" t="s">
        <v>621</v>
      </c>
      <c r="E120" s="107" t="s">
        <v>623</v>
      </c>
      <c r="F120" s="107" t="s">
        <v>621</v>
      </c>
      <c r="G120" s="107" t="s">
        <v>621</v>
      </c>
      <c r="H120" s="107" t="s">
        <v>621</v>
      </c>
      <c r="I120" s="107" t="s">
        <v>621</v>
      </c>
      <c r="J120" s="107" t="s">
        <v>621</v>
      </c>
      <c r="K120" s="107" t="s">
        <v>621</v>
      </c>
      <c r="L120" s="107" t="s">
        <v>622</v>
      </c>
      <c r="M120" s="107" t="s">
        <v>621</v>
      </c>
      <c r="N120" s="107" t="s">
        <v>623</v>
      </c>
      <c r="O120" s="107" t="s">
        <v>623</v>
      </c>
      <c r="P120" s="107" t="s">
        <v>622</v>
      </c>
      <c r="Q120" s="107" t="s">
        <v>623</v>
      </c>
      <c r="R120" s="107" t="s">
        <v>621</v>
      </c>
      <c r="S120" s="107" t="s">
        <v>621</v>
      </c>
      <c r="T120" s="107" t="s">
        <v>621</v>
      </c>
      <c r="U120" s="107" t="s">
        <v>621</v>
      </c>
      <c r="V120" s="107" t="s">
        <v>621</v>
      </c>
      <c r="W120" s="107" t="s">
        <v>621</v>
      </c>
      <c r="X120" s="107" t="s">
        <v>621</v>
      </c>
      <c r="Y120" s="107" t="s">
        <v>621</v>
      </c>
      <c r="Z120" s="107" t="s">
        <v>621</v>
      </c>
      <c r="AA120" s="107" t="s">
        <v>621</v>
      </c>
      <c r="AB120" s="107" t="s">
        <v>621</v>
      </c>
      <c r="AC120" s="107" t="s">
        <v>621</v>
      </c>
      <c r="AD120" s="107" t="s">
        <v>621</v>
      </c>
      <c r="AE120" s="107" t="s">
        <v>621</v>
      </c>
      <c r="AF120" s="107" t="s">
        <v>621</v>
      </c>
      <c r="AG120" s="107" t="s">
        <v>621</v>
      </c>
      <c r="AH120" s="107" t="s">
        <v>621</v>
      </c>
      <c r="AI120" s="107" t="s">
        <v>621</v>
      </c>
      <c r="AJ120" s="107" t="s">
        <v>621</v>
      </c>
      <c r="AK120" s="107" t="s">
        <v>621</v>
      </c>
      <c r="AL120" s="107" t="s">
        <v>621</v>
      </c>
      <c r="AM120" s="107" t="s">
        <v>621</v>
      </c>
      <c r="AN120" s="107" t="s">
        <v>622</v>
      </c>
      <c r="AO120" s="107" t="s">
        <v>622</v>
      </c>
      <c r="AP120" s="107" t="s">
        <v>621</v>
      </c>
      <c r="AQ120" s="107" t="s">
        <v>623</v>
      </c>
      <c r="AR120" s="107" t="s">
        <v>621</v>
      </c>
      <c r="AS120" s="107" t="s">
        <v>621</v>
      </c>
      <c r="AT120" s="107" t="s">
        <v>621</v>
      </c>
      <c r="AU120" s="107" t="s">
        <v>621</v>
      </c>
      <c r="AV120" s="107" t="s">
        <v>621</v>
      </c>
      <c r="AW120" s="107" t="s">
        <v>620</v>
      </c>
      <c r="AX120" s="107" t="s">
        <v>622</v>
      </c>
      <c r="AY120" s="107" t="s">
        <v>621</v>
      </c>
      <c r="AZ120" s="107" t="s">
        <v>621</v>
      </c>
      <c r="BA120" s="107" t="s">
        <v>621</v>
      </c>
      <c r="BC120" s="107">
        <f t="shared" si="6"/>
        <v>39</v>
      </c>
      <c r="BD120" s="107">
        <f t="shared" si="7"/>
        <v>5</v>
      </c>
      <c r="BE120" s="107">
        <f t="shared" si="8"/>
        <v>1</v>
      </c>
      <c r="BF120" s="107">
        <f t="shared" si="9"/>
        <v>5</v>
      </c>
      <c r="BG120" s="107">
        <f t="shared" si="10"/>
        <v>0</v>
      </c>
      <c r="BH120" s="107">
        <f t="shared" si="11"/>
        <v>45</v>
      </c>
      <c r="BL120" s="13"/>
    </row>
    <row r="121" spans="1:64" x14ac:dyDescent="0.25">
      <c r="A121" s="104">
        <v>325</v>
      </c>
      <c r="B121" s="69" t="s">
        <v>121</v>
      </c>
      <c r="C121" s="69" t="s">
        <v>97</v>
      </c>
      <c r="D121" s="107" t="s">
        <v>621</v>
      </c>
      <c r="E121" s="107" t="s">
        <v>622</v>
      </c>
      <c r="F121" s="107" t="s">
        <v>621</v>
      </c>
      <c r="G121" s="107" t="s">
        <v>621</v>
      </c>
      <c r="H121" s="107" t="s">
        <v>623</v>
      </c>
      <c r="I121" s="107" t="s">
        <v>621</v>
      </c>
      <c r="J121" s="107" t="s">
        <v>622</v>
      </c>
      <c r="K121" s="107" t="s">
        <v>621</v>
      </c>
      <c r="L121" s="107" t="s">
        <v>622</v>
      </c>
      <c r="M121" s="107" t="s">
        <v>621</v>
      </c>
      <c r="N121" s="107" t="s">
        <v>622</v>
      </c>
      <c r="O121" s="107" t="s">
        <v>621</v>
      </c>
      <c r="P121" s="107" t="s">
        <v>622</v>
      </c>
      <c r="Q121" s="107" t="s">
        <v>621</v>
      </c>
      <c r="R121" s="107" t="s">
        <v>622</v>
      </c>
      <c r="S121" s="107" t="s">
        <v>621</v>
      </c>
      <c r="T121" s="107" t="s">
        <v>621</v>
      </c>
      <c r="U121" s="107" t="s">
        <v>621</v>
      </c>
      <c r="V121" s="107" t="s">
        <v>621</v>
      </c>
      <c r="W121" s="107" t="s">
        <v>621</v>
      </c>
      <c r="X121" s="107" t="s">
        <v>622</v>
      </c>
      <c r="Y121" s="107" t="s">
        <v>621</v>
      </c>
      <c r="Z121" s="107" t="s">
        <v>621</v>
      </c>
      <c r="AA121" s="107" t="s">
        <v>622</v>
      </c>
      <c r="AB121" s="107" t="s">
        <v>621</v>
      </c>
      <c r="AC121" s="107" t="s">
        <v>621</v>
      </c>
      <c r="AD121" s="107" t="s">
        <v>621</v>
      </c>
      <c r="AE121" s="107" t="s">
        <v>623</v>
      </c>
      <c r="AF121" s="107" t="s">
        <v>621</v>
      </c>
      <c r="AG121" s="107" t="s">
        <v>622</v>
      </c>
      <c r="AH121" s="107" t="s">
        <v>623</v>
      </c>
      <c r="AI121" s="107" t="s">
        <v>621</v>
      </c>
      <c r="AJ121" s="107" t="s">
        <v>621</v>
      </c>
      <c r="AK121" s="107" t="s">
        <v>621</v>
      </c>
      <c r="AL121" s="107" t="s">
        <v>623</v>
      </c>
      <c r="AM121" s="107" t="s">
        <v>621</v>
      </c>
      <c r="AN121" s="107" t="s">
        <v>621</v>
      </c>
      <c r="AO121" s="107" t="s">
        <v>622</v>
      </c>
      <c r="AP121" s="107" t="s">
        <v>621</v>
      </c>
      <c r="AQ121" s="107" t="s">
        <v>621</v>
      </c>
      <c r="AR121" s="107" t="s">
        <v>622</v>
      </c>
      <c r="AS121" s="107" t="s">
        <v>621</v>
      </c>
      <c r="AT121" s="107" t="s">
        <v>621</v>
      </c>
      <c r="AU121" s="107" t="s">
        <v>621</v>
      </c>
      <c r="AV121" s="107" t="s">
        <v>621</v>
      </c>
      <c r="AW121" s="107" t="s">
        <v>621</v>
      </c>
      <c r="AX121" s="107" t="s">
        <v>621</v>
      </c>
      <c r="AY121" s="107" t="s">
        <v>621</v>
      </c>
      <c r="AZ121" s="107" t="s">
        <v>621</v>
      </c>
      <c r="BA121" s="107" t="s">
        <v>621</v>
      </c>
      <c r="BC121" s="107">
        <f t="shared" si="6"/>
        <v>35</v>
      </c>
      <c r="BD121" s="107">
        <f t="shared" si="7"/>
        <v>11</v>
      </c>
      <c r="BE121" s="107">
        <f t="shared" si="8"/>
        <v>0</v>
      </c>
      <c r="BF121" s="107">
        <f t="shared" si="9"/>
        <v>4</v>
      </c>
      <c r="BG121" s="107">
        <f t="shared" si="10"/>
        <v>0</v>
      </c>
      <c r="BH121" s="107">
        <f t="shared" si="11"/>
        <v>46</v>
      </c>
      <c r="BL121" s="13"/>
    </row>
    <row r="122" spans="1:64" x14ac:dyDescent="0.25">
      <c r="A122" s="104">
        <v>326</v>
      </c>
      <c r="B122" s="69" t="s">
        <v>122</v>
      </c>
      <c r="C122" s="69" t="s">
        <v>97</v>
      </c>
      <c r="D122" s="107" t="s">
        <v>621</v>
      </c>
      <c r="E122" s="107" t="s">
        <v>622</v>
      </c>
      <c r="F122" s="107" t="s">
        <v>621</v>
      </c>
      <c r="G122" s="107" t="s">
        <v>621</v>
      </c>
      <c r="H122" s="107" t="s">
        <v>621</v>
      </c>
      <c r="I122" s="107" t="s">
        <v>623</v>
      </c>
      <c r="J122" s="107" t="s">
        <v>623</v>
      </c>
      <c r="K122" s="107" t="s">
        <v>622</v>
      </c>
      <c r="L122" s="107" t="s">
        <v>622</v>
      </c>
      <c r="M122" s="107" t="s">
        <v>621</v>
      </c>
      <c r="N122" s="107" t="s">
        <v>622</v>
      </c>
      <c r="O122" s="107" t="s">
        <v>621</v>
      </c>
      <c r="P122" s="107" t="s">
        <v>621</v>
      </c>
      <c r="Q122" s="107" t="s">
        <v>621</v>
      </c>
      <c r="R122" s="107" t="s">
        <v>623</v>
      </c>
      <c r="S122" s="107" t="s">
        <v>621</v>
      </c>
      <c r="T122" s="107" t="s">
        <v>621</v>
      </c>
      <c r="U122" s="107" t="s">
        <v>621</v>
      </c>
      <c r="V122" s="107" t="s">
        <v>621</v>
      </c>
      <c r="W122" s="107" t="s">
        <v>621</v>
      </c>
      <c r="X122" s="107" t="s">
        <v>621</v>
      </c>
      <c r="Y122" s="107" t="s">
        <v>621</v>
      </c>
      <c r="Z122" s="107" t="s">
        <v>623</v>
      </c>
      <c r="AA122" s="107" t="s">
        <v>622</v>
      </c>
      <c r="AB122" s="107" t="s">
        <v>621</v>
      </c>
      <c r="AC122" s="107" t="s">
        <v>621</v>
      </c>
      <c r="AD122" s="107" t="s">
        <v>621</v>
      </c>
      <c r="AE122" s="107" t="s">
        <v>621</v>
      </c>
      <c r="AF122" s="107" t="s">
        <v>621</v>
      </c>
      <c r="AG122" s="107" t="s">
        <v>622</v>
      </c>
      <c r="AH122" s="107" t="s">
        <v>621</v>
      </c>
      <c r="AI122" s="107" t="s">
        <v>621</v>
      </c>
      <c r="AJ122" s="107" t="s">
        <v>623</v>
      </c>
      <c r="AK122" s="107" t="s">
        <v>623</v>
      </c>
      <c r="AL122" s="107" t="s">
        <v>621</v>
      </c>
      <c r="AM122" s="107" t="s">
        <v>621</v>
      </c>
      <c r="AN122" s="107" t="s">
        <v>622</v>
      </c>
      <c r="AO122" s="107" t="s">
        <v>622</v>
      </c>
      <c r="AP122" s="107" t="s">
        <v>621</v>
      </c>
      <c r="AQ122" s="107" t="s">
        <v>621</v>
      </c>
      <c r="AR122" s="107" t="s">
        <v>621</v>
      </c>
      <c r="AS122" s="107" t="s">
        <v>621</v>
      </c>
      <c r="AT122" s="107" t="s">
        <v>621</v>
      </c>
      <c r="AU122" s="107" t="s">
        <v>621</v>
      </c>
      <c r="AV122" s="107" t="s">
        <v>621</v>
      </c>
      <c r="AW122" s="107" t="s">
        <v>623</v>
      </c>
      <c r="AX122" s="107" t="s">
        <v>621</v>
      </c>
      <c r="AY122" s="107" t="s">
        <v>621</v>
      </c>
      <c r="AZ122" s="107" t="s">
        <v>621</v>
      </c>
      <c r="BA122" s="107" t="s">
        <v>621</v>
      </c>
      <c r="BC122" s="107">
        <f t="shared" si="6"/>
        <v>35</v>
      </c>
      <c r="BD122" s="107">
        <f t="shared" si="7"/>
        <v>8</v>
      </c>
      <c r="BE122" s="107">
        <f t="shared" si="8"/>
        <v>0</v>
      </c>
      <c r="BF122" s="107">
        <f t="shared" si="9"/>
        <v>7</v>
      </c>
      <c r="BG122" s="107">
        <f t="shared" si="10"/>
        <v>0</v>
      </c>
      <c r="BH122" s="107">
        <f t="shared" si="11"/>
        <v>43</v>
      </c>
      <c r="BL122" s="13"/>
    </row>
    <row r="123" spans="1:64" x14ac:dyDescent="0.25">
      <c r="A123" s="104">
        <v>327</v>
      </c>
      <c r="B123" s="69" t="s">
        <v>123</v>
      </c>
      <c r="C123" s="69" t="s">
        <v>97</v>
      </c>
      <c r="D123" s="107" t="s">
        <v>621</v>
      </c>
      <c r="E123" s="107" t="s">
        <v>621</v>
      </c>
      <c r="F123" s="107" t="s">
        <v>621</v>
      </c>
      <c r="G123" s="107" t="s">
        <v>621</v>
      </c>
      <c r="H123" s="107" t="s">
        <v>621</v>
      </c>
      <c r="I123" s="107" t="s">
        <v>621</v>
      </c>
      <c r="J123" s="107" t="s">
        <v>621</v>
      </c>
      <c r="K123" s="107" t="s">
        <v>621</v>
      </c>
      <c r="L123" s="107" t="s">
        <v>622</v>
      </c>
      <c r="M123" s="107" t="s">
        <v>621</v>
      </c>
      <c r="N123" s="107" t="s">
        <v>622</v>
      </c>
      <c r="O123" s="107" t="s">
        <v>621</v>
      </c>
      <c r="P123" s="107" t="s">
        <v>622</v>
      </c>
      <c r="Q123" s="107" t="s">
        <v>621</v>
      </c>
      <c r="R123" s="107" t="s">
        <v>621</v>
      </c>
      <c r="S123" s="107" t="s">
        <v>621</v>
      </c>
      <c r="T123" s="107" t="s">
        <v>621</v>
      </c>
      <c r="U123" s="107" t="s">
        <v>621</v>
      </c>
      <c r="V123" s="107" t="s">
        <v>621</v>
      </c>
      <c r="W123" s="107" t="s">
        <v>621</v>
      </c>
      <c r="X123" s="107" t="s">
        <v>621</v>
      </c>
      <c r="Y123" s="107" t="s">
        <v>621</v>
      </c>
      <c r="Z123" s="107" t="s">
        <v>621</v>
      </c>
      <c r="AA123" s="107" t="s">
        <v>621</v>
      </c>
      <c r="AB123" s="107" t="s">
        <v>621</v>
      </c>
      <c r="AC123" s="107" t="s">
        <v>621</v>
      </c>
      <c r="AD123" s="107" t="s">
        <v>621</v>
      </c>
      <c r="AE123" s="107" t="s">
        <v>621</v>
      </c>
      <c r="AF123" s="107" t="s">
        <v>621</v>
      </c>
      <c r="AG123" s="107" t="s">
        <v>622</v>
      </c>
      <c r="AH123" s="107" t="s">
        <v>621</v>
      </c>
      <c r="AI123" s="107" t="s">
        <v>621</v>
      </c>
      <c r="AJ123" s="107" t="s">
        <v>621</v>
      </c>
      <c r="AK123" s="107" t="s">
        <v>621</v>
      </c>
      <c r="AL123" s="107" t="s">
        <v>621</v>
      </c>
      <c r="AM123" s="107" t="s">
        <v>621</v>
      </c>
      <c r="AN123" s="107" t="s">
        <v>623</v>
      </c>
      <c r="AO123" s="107" t="s">
        <v>622</v>
      </c>
      <c r="AP123" s="107" t="s">
        <v>622</v>
      </c>
      <c r="AQ123" s="107" t="s">
        <v>621</v>
      </c>
      <c r="AR123" s="107" t="s">
        <v>621</v>
      </c>
      <c r="AS123" s="107" t="s">
        <v>621</v>
      </c>
      <c r="AT123" s="107" t="s">
        <v>621</v>
      </c>
      <c r="AU123" s="107" t="s">
        <v>621</v>
      </c>
      <c r="AV123" s="107" t="s">
        <v>621</v>
      </c>
      <c r="AW123" s="107" t="s">
        <v>621</v>
      </c>
      <c r="AX123" s="107" t="s">
        <v>622</v>
      </c>
      <c r="AY123" s="107" t="s">
        <v>621</v>
      </c>
      <c r="AZ123" s="107" t="s">
        <v>621</v>
      </c>
      <c r="BA123" s="107" t="s">
        <v>621</v>
      </c>
      <c r="BC123" s="107">
        <f t="shared" si="6"/>
        <v>42</v>
      </c>
      <c r="BD123" s="107">
        <f t="shared" si="7"/>
        <v>7</v>
      </c>
      <c r="BE123" s="107">
        <f t="shared" si="8"/>
        <v>0</v>
      </c>
      <c r="BF123" s="107">
        <f t="shared" si="9"/>
        <v>1</v>
      </c>
      <c r="BG123" s="107">
        <f t="shared" si="10"/>
        <v>0</v>
      </c>
      <c r="BH123" s="107">
        <f t="shared" si="11"/>
        <v>49</v>
      </c>
      <c r="BL123" s="13"/>
    </row>
    <row r="124" spans="1:64" x14ac:dyDescent="0.25">
      <c r="A124" s="104">
        <v>328</v>
      </c>
      <c r="B124" s="69" t="s">
        <v>124</v>
      </c>
      <c r="C124" s="69" t="s">
        <v>97</v>
      </c>
      <c r="D124" s="107" t="s">
        <v>621</v>
      </c>
      <c r="E124" s="107" t="s">
        <v>622</v>
      </c>
      <c r="F124" s="107" t="s">
        <v>621</v>
      </c>
      <c r="G124" s="107" t="s">
        <v>621</v>
      </c>
      <c r="H124" s="107" t="s">
        <v>621</v>
      </c>
      <c r="I124" s="107" t="s">
        <v>621</v>
      </c>
      <c r="J124" s="107" t="s">
        <v>623</v>
      </c>
      <c r="K124" s="107" t="s">
        <v>621</v>
      </c>
      <c r="L124" s="107" t="s">
        <v>621</v>
      </c>
      <c r="M124" s="107" t="s">
        <v>623</v>
      </c>
      <c r="N124" s="107" t="s">
        <v>622</v>
      </c>
      <c r="O124" s="107" t="s">
        <v>621</v>
      </c>
      <c r="P124" s="107" t="s">
        <v>622</v>
      </c>
      <c r="Q124" s="107" t="s">
        <v>621</v>
      </c>
      <c r="R124" s="107" t="s">
        <v>623</v>
      </c>
      <c r="S124" s="107" t="s">
        <v>621</v>
      </c>
      <c r="T124" s="107" t="s">
        <v>621</v>
      </c>
      <c r="U124" s="107" t="s">
        <v>621</v>
      </c>
      <c r="V124" s="107" t="s">
        <v>621</v>
      </c>
      <c r="W124" s="107" t="s">
        <v>621</v>
      </c>
      <c r="X124" s="107" t="s">
        <v>621</v>
      </c>
      <c r="Y124" s="107" t="s">
        <v>621</v>
      </c>
      <c r="Z124" s="107" t="s">
        <v>623</v>
      </c>
      <c r="AA124" s="107" t="s">
        <v>622</v>
      </c>
      <c r="AB124" s="107" t="s">
        <v>621</v>
      </c>
      <c r="AC124" s="107" t="s">
        <v>621</v>
      </c>
      <c r="AD124" s="107" t="s">
        <v>621</v>
      </c>
      <c r="AE124" s="107" t="s">
        <v>623</v>
      </c>
      <c r="AF124" s="107" t="s">
        <v>621</v>
      </c>
      <c r="AG124" s="107" t="s">
        <v>622</v>
      </c>
      <c r="AH124" s="107" t="s">
        <v>621</v>
      </c>
      <c r="AI124" s="107" t="s">
        <v>621</v>
      </c>
      <c r="AJ124" s="107" t="s">
        <v>621</v>
      </c>
      <c r="AK124" s="107" t="s">
        <v>621</v>
      </c>
      <c r="AL124" s="107" t="s">
        <v>621</v>
      </c>
      <c r="AM124" s="107" t="s">
        <v>621</v>
      </c>
      <c r="AN124" s="107" t="s">
        <v>622</v>
      </c>
      <c r="AO124" s="107" t="s">
        <v>622</v>
      </c>
      <c r="AP124" s="107" t="s">
        <v>621</v>
      </c>
      <c r="AQ124" s="107" t="s">
        <v>621</v>
      </c>
      <c r="AR124" s="107" t="s">
        <v>621</v>
      </c>
      <c r="AS124" s="107" t="s">
        <v>621</v>
      </c>
      <c r="AT124" s="107" t="s">
        <v>621</v>
      </c>
      <c r="AU124" s="107" t="s">
        <v>621</v>
      </c>
      <c r="AV124" s="107" t="s">
        <v>621</v>
      </c>
      <c r="AW124" s="107" t="s">
        <v>621</v>
      </c>
      <c r="AX124" s="107" t="s">
        <v>621</v>
      </c>
      <c r="AY124" s="107" t="s">
        <v>621</v>
      </c>
      <c r="AZ124" s="107" t="s">
        <v>621</v>
      </c>
      <c r="BA124" s="107" t="s">
        <v>621</v>
      </c>
      <c r="BC124" s="107">
        <f t="shared" si="6"/>
        <v>38</v>
      </c>
      <c r="BD124" s="107">
        <f t="shared" si="7"/>
        <v>7</v>
      </c>
      <c r="BE124" s="107">
        <f t="shared" si="8"/>
        <v>0</v>
      </c>
      <c r="BF124" s="107">
        <f t="shared" si="9"/>
        <v>5</v>
      </c>
      <c r="BG124" s="107">
        <f t="shared" si="10"/>
        <v>0</v>
      </c>
      <c r="BH124" s="107">
        <f t="shared" si="11"/>
        <v>45</v>
      </c>
      <c r="BL124" s="13"/>
    </row>
    <row r="125" spans="1:64" x14ac:dyDescent="0.25">
      <c r="A125" s="104">
        <v>329</v>
      </c>
      <c r="B125" s="69" t="s">
        <v>125</v>
      </c>
      <c r="C125" s="69" t="s">
        <v>97</v>
      </c>
      <c r="D125" s="107" t="s">
        <v>621</v>
      </c>
      <c r="E125" s="107" t="s">
        <v>621</v>
      </c>
      <c r="F125" s="107" t="s">
        <v>621</v>
      </c>
      <c r="G125" s="107" t="s">
        <v>621</v>
      </c>
      <c r="H125" s="107" t="s">
        <v>621</v>
      </c>
      <c r="I125" s="107" t="s">
        <v>621</v>
      </c>
      <c r="J125" s="107" t="s">
        <v>621</v>
      </c>
      <c r="K125" s="107" t="s">
        <v>623</v>
      </c>
      <c r="L125" s="107" t="s">
        <v>621</v>
      </c>
      <c r="M125" s="107" t="s">
        <v>621</v>
      </c>
      <c r="N125" s="107" t="s">
        <v>621</v>
      </c>
      <c r="O125" s="107" t="s">
        <v>623</v>
      </c>
      <c r="P125" s="107" t="s">
        <v>622</v>
      </c>
      <c r="Q125" s="107" t="s">
        <v>623</v>
      </c>
      <c r="R125" s="107" t="s">
        <v>623</v>
      </c>
      <c r="S125" s="107" t="s">
        <v>621</v>
      </c>
      <c r="T125" s="107" t="s">
        <v>621</v>
      </c>
      <c r="U125" s="107" t="s">
        <v>621</v>
      </c>
      <c r="V125" s="107" t="s">
        <v>621</v>
      </c>
      <c r="W125" s="107" t="s">
        <v>621</v>
      </c>
      <c r="X125" s="107" t="s">
        <v>621</v>
      </c>
      <c r="Y125" s="107" t="s">
        <v>621</v>
      </c>
      <c r="Z125" s="107" t="s">
        <v>621</v>
      </c>
      <c r="AA125" s="107" t="s">
        <v>621</v>
      </c>
      <c r="AB125" s="107" t="s">
        <v>621</v>
      </c>
      <c r="AC125" s="107" t="s">
        <v>621</v>
      </c>
      <c r="AD125" s="107" t="s">
        <v>621</v>
      </c>
      <c r="AE125" s="107" t="s">
        <v>621</v>
      </c>
      <c r="AF125" s="107" t="s">
        <v>621</v>
      </c>
      <c r="AG125" s="107" t="s">
        <v>622</v>
      </c>
      <c r="AH125" s="107" t="s">
        <v>623</v>
      </c>
      <c r="AI125" s="107" t="s">
        <v>621</v>
      </c>
      <c r="AJ125" s="107" t="s">
        <v>621</v>
      </c>
      <c r="AK125" s="107" t="s">
        <v>621</v>
      </c>
      <c r="AL125" s="107" t="s">
        <v>621</v>
      </c>
      <c r="AM125" s="107" t="s">
        <v>621</v>
      </c>
      <c r="AN125" s="107" t="s">
        <v>621</v>
      </c>
      <c r="AO125" s="107" t="s">
        <v>621</v>
      </c>
      <c r="AP125" s="107" t="s">
        <v>621</v>
      </c>
      <c r="AQ125" s="107" t="s">
        <v>621</v>
      </c>
      <c r="AR125" s="107" t="s">
        <v>621</v>
      </c>
      <c r="AS125" s="107" t="s">
        <v>621</v>
      </c>
      <c r="AT125" s="107" t="s">
        <v>621</v>
      </c>
      <c r="AU125" s="107" t="s">
        <v>623</v>
      </c>
      <c r="AV125" s="107" t="s">
        <v>621</v>
      </c>
      <c r="AW125" s="107" t="s">
        <v>623</v>
      </c>
      <c r="AX125" s="107" t="s">
        <v>622</v>
      </c>
      <c r="AY125" s="107" t="s">
        <v>623</v>
      </c>
      <c r="AZ125" s="107" t="s">
        <v>623</v>
      </c>
      <c r="BA125" s="107" t="s">
        <v>621</v>
      </c>
      <c r="BC125" s="107">
        <f t="shared" si="6"/>
        <v>38</v>
      </c>
      <c r="BD125" s="107">
        <f t="shared" si="7"/>
        <v>3</v>
      </c>
      <c r="BE125" s="107">
        <f t="shared" si="8"/>
        <v>0</v>
      </c>
      <c r="BF125" s="107">
        <f t="shared" si="9"/>
        <v>9</v>
      </c>
      <c r="BG125" s="107">
        <f t="shared" si="10"/>
        <v>0</v>
      </c>
      <c r="BH125" s="107">
        <f t="shared" si="11"/>
        <v>41</v>
      </c>
      <c r="BL125" s="13"/>
    </row>
    <row r="126" spans="1:64" x14ac:dyDescent="0.25">
      <c r="A126" s="104">
        <v>330</v>
      </c>
      <c r="B126" s="69" t="s">
        <v>126</v>
      </c>
      <c r="C126" s="69" t="s">
        <v>97</v>
      </c>
      <c r="D126" s="107" t="s">
        <v>621</v>
      </c>
      <c r="E126" s="107" t="s">
        <v>622</v>
      </c>
      <c r="F126" s="107" t="s">
        <v>621</v>
      </c>
      <c r="G126" s="107" t="s">
        <v>621</v>
      </c>
      <c r="H126" s="107" t="s">
        <v>621</v>
      </c>
      <c r="I126" s="107" t="s">
        <v>621</v>
      </c>
      <c r="J126" s="107" t="s">
        <v>621</v>
      </c>
      <c r="K126" s="107" t="s">
        <v>621</v>
      </c>
      <c r="L126" s="107" t="s">
        <v>622</v>
      </c>
      <c r="M126" s="107" t="s">
        <v>621</v>
      </c>
      <c r="N126" s="107" t="s">
        <v>621</v>
      </c>
      <c r="O126" s="107" t="s">
        <v>621</v>
      </c>
      <c r="P126" s="107" t="s">
        <v>621</v>
      </c>
      <c r="Q126" s="107" t="s">
        <v>621</v>
      </c>
      <c r="R126" s="107" t="s">
        <v>623</v>
      </c>
      <c r="S126" s="107" t="s">
        <v>621</v>
      </c>
      <c r="T126" s="107" t="s">
        <v>621</v>
      </c>
      <c r="U126" s="107" t="s">
        <v>623</v>
      </c>
      <c r="V126" s="107" t="s">
        <v>621</v>
      </c>
      <c r="W126" s="107" t="s">
        <v>621</v>
      </c>
      <c r="X126" s="107" t="s">
        <v>621</v>
      </c>
      <c r="Y126" s="107" t="s">
        <v>621</v>
      </c>
      <c r="Z126" s="107" t="s">
        <v>621</v>
      </c>
      <c r="AA126" s="107" t="s">
        <v>622</v>
      </c>
      <c r="AB126" s="107" t="s">
        <v>621</v>
      </c>
      <c r="AC126" s="107" t="s">
        <v>621</v>
      </c>
      <c r="AD126" s="107" t="s">
        <v>621</v>
      </c>
      <c r="AE126" s="107" t="s">
        <v>621</v>
      </c>
      <c r="AF126" s="107" t="s">
        <v>621</v>
      </c>
      <c r="AG126" s="107" t="s">
        <v>621</v>
      </c>
      <c r="AH126" s="107" t="s">
        <v>621</v>
      </c>
      <c r="AI126" s="107" t="s">
        <v>621</v>
      </c>
      <c r="AJ126" s="107" t="s">
        <v>621</v>
      </c>
      <c r="AK126" s="107" t="s">
        <v>621</v>
      </c>
      <c r="AL126" s="107" t="s">
        <v>621</v>
      </c>
      <c r="AM126" s="107" t="s">
        <v>621</v>
      </c>
      <c r="AN126" s="107" t="s">
        <v>621</v>
      </c>
      <c r="AO126" s="107" t="s">
        <v>622</v>
      </c>
      <c r="AP126" s="107" t="s">
        <v>621</v>
      </c>
      <c r="AQ126" s="107" t="s">
        <v>621</v>
      </c>
      <c r="AR126" s="107" t="s">
        <v>621</v>
      </c>
      <c r="AS126" s="107" t="s">
        <v>621</v>
      </c>
      <c r="AT126" s="107" t="s">
        <v>621</v>
      </c>
      <c r="AU126" s="107" t="s">
        <v>623</v>
      </c>
      <c r="AV126" s="107" t="s">
        <v>621</v>
      </c>
      <c r="AW126" s="107" t="s">
        <v>621</v>
      </c>
      <c r="AX126" s="107" t="s">
        <v>621</v>
      </c>
      <c r="AY126" s="107" t="s">
        <v>623</v>
      </c>
      <c r="AZ126" s="107" t="s">
        <v>623</v>
      </c>
      <c r="BA126" s="107" t="s">
        <v>621</v>
      </c>
      <c r="BC126" s="107">
        <f t="shared" si="6"/>
        <v>41</v>
      </c>
      <c r="BD126" s="107">
        <f t="shared" si="7"/>
        <v>4</v>
      </c>
      <c r="BE126" s="107">
        <f t="shared" si="8"/>
        <v>0</v>
      </c>
      <c r="BF126" s="107">
        <f t="shared" si="9"/>
        <v>5</v>
      </c>
      <c r="BG126" s="107">
        <f t="shared" si="10"/>
        <v>0</v>
      </c>
      <c r="BH126" s="107">
        <f t="shared" si="11"/>
        <v>45</v>
      </c>
      <c r="BL126" s="13"/>
    </row>
    <row r="127" spans="1:64" x14ac:dyDescent="0.25">
      <c r="A127" s="104">
        <v>331</v>
      </c>
      <c r="B127" s="69" t="s">
        <v>127</v>
      </c>
      <c r="C127" s="69" t="s">
        <v>97</v>
      </c>
      <c r="D127" s="107" t="s">
        <v>621</v>
      </c>
      <c r="E127" s="107" t="s">
        <v>622</v>
      </c>
      <c r="F127" s="107" t="s">
        <v>621</v>
      </c>
      <c r="G127" s="107" t="s">
        <v>621</v>
      </c>
      <c r="H127" s="107" t="s">
        <v>621</v>
      </c>
      <c r="I127" s="107" t="s">
        <v>621</v>
      </c>
      <c r="J127" s="107" t="s">
        <v>621</v>
      </c>
      <c r="K127" s="107" t="s">
        <v>623</v>
      </c>
      <c r="L127" s="107" t="s">
        <v>622</v>
      </c>
      <c r="M127" s="107" t="s">
        <v>621</v>
      </c>
      <c r="N127" s="107" t="s">
        <v>622</v>
      </c>
      <c r="O127" s="107" t="s">
        <v>621</v>
      </c>
      <c r="P127" s="107" t="s">
        <v>622</v>
      </c>
      <c r="Q127" s="107" t="s">
        <v>621</v>
      </c>
      <c r="R127" s="107" t="s">
        <v>621</v>
      </c>
      <c r="S127" s="107" t="s">
        <v>621</v>
      </c>
      <c r="T127" s="107" t="s">
        <v>621</v>
      </c>
      <c r="U127" s="107" t="s">
        <v>621</v>
      </c>
      <c r="V127" s="107" t="s">
        <v>621</v>
      </c>
      <c r="W127" s="107" t="s">
        <v>621</v>
      </c>
      <c r="X127" s="107" t="s">
        <v>623</v>
      </c>
      <c r="Y127" s="107" t="s">
        <v>622</v>
      </c>
      <c r="Z127" s="107" t="s">
        <v>621</v>
      </c>
      <c r="AA127" s="107" t="s">
        <v>623</v>
      </c>
      <c r="AB127" s="107" t="s">
        <v>621</v>
      </c>
      <c r="AC127" s="107" t="s">
        <v>621</v>
      </c>
      <c r="AD127" s="107" t="s">
        <v>621</v>
      </c>
      <c r="AE127" s="107" t="s">
        <v>621</v>
      </c>
      <c r="AF127" s="107" t="s">
        <v>621</v>
      </c>
      <c r="AG127" s="107" t="s">
        <v>622</v>
      </c>
      <c r="AH127" s="107" t="s">
        <v>621</v>
      </c>
      <c r="AI127" s="107" t="s">
        <v>621</v>
      </c>
      <c r="AJ127" s="107" t="s">
        <v>621</v>
      </c>
      <c r="AK127" s="107" t="s">
        <v>621</v>
      </c>
      <c r="AL127" s="107" t="s">
        <v>623</v>
      </c>
      <c r="AM127" s="107" t="s">
        <v>621</v>
      </c>
      <c r="AN127" s="107" t="s">
        <v>622</v>
      </c>
      <c r="AO127" s="107" t="s">
        <v>622</v>
      </c>
      <c r="AP127" s="107" t="s">
        <v>622</v>
      </c>
      <c r="AQ127" s="107" t="s">
        <v>621</v>
      </c>
      <c r="AR127" s="107" t="s">
        <v>621</v>
      </c>
      <c r="AS127" s="107" t="s">
        <v>621</v>
      </c>
      <c r="AT127" s="107" t="s">
        <v>621</v>
      </c>
      <c r="AU127" s="107" t="s">
        <v>621</v>
      </c>
      <c r="AV127" s="107" t="s">
        <v>621</v>
      </c>
      <c r="AW127" s="107" t="s">
        <v>623</v>
      </c>
      <c r="AX127" s="107" t="s">
        <v>621</v>
      </c>
      <c r="AY127" s="107" t="s">
        <v>621</v>
      </c>
      <c r="AZ127" s="107" t="s">
        <v>621</v>
      </c>
      <c r="BA127" s="107" t="s">
        <v>623</v>
      </c>
      <c r="BC127" s="107">
        <f t="shared" si="6"/>
        <v>35</v>
      </c>
      <c r="BD127" s="107">
        <f t="shared" si="7"/>
        <v>9</v>
      </c>
      <c r="BE127" s="107">
        <f t="shared" si="8"/>
        <v>0</v>
      </c>
      <c r="BF127" s="107">
        <f t="shared" si="9"/>
        <v>6</v>
      </c>
      <c r="BG127" s="107">
        <f t="shared" si="10"/>
        <v>0</v>
      </c>
      <c r="BH127" s="107">
        <f t="shared" si="11"/>
        <v>44</v>
      </c>
      <c r="BL127" s="13"/>
    </row>
    <row r="128" spans="1:64" x14ac:dyDescent="0.25">
      <c r="A128" s="104">
        <v>332</v>
      </c>
      <c r="B128" s="69" t="s">
        <v>128</v>
      </c>
      <c r="C128" s="69" t="s">
        <v>97</v>
      </c>
      <c r="D128" s="107" t="s">
        <v>621</v>
      </c>
      <c r="E128" s="107" t="s">
        <v>621</v>
      </c>
      <c r="F128" s="107" t="s">
        <v>621</v>
      </c>
      <c r="G128" s="107" t="s">
        <v>621</v>
      </c>
      <c r="H128" s="107" t="s">
        <v>621</v>
      </c>
      <c r="I128" s="107" t="s">
        <v>621</v>
      </c>
      <c r="J128" s="107" t="s">
        <v>622</v>
      </c>
      <c r="K128" s="107" t="s">
        <v>623</v>
      </c>
      <c r="L128" s="107" t="s">
        <v>622</v>
      </c>
      <c r="M128" s="107" t="s">
        <v>621</v>
      </c>
      <c r="N128" s="107" t="s">
        <v>622</v>
      </c>
      <c r="O128" s="107" t="s">
        <v>621</v>
      </c>
      <c r="P128" s="107" t="s">
        <v>622</v>
      </c>
      <c r="Q128" s="107" t="s">
        <v>621</v>
      </c>
      <c r="R128" s="107" t="s">
        <v>621</v>
      </c>
      <c r="S128" s="107" t="s">
        <v>621</v>
      </c>
      <c r="T128" s="107" t="s">
        <v>621</v>
      </c>
      <c r="U128" s="107" t="s">
        <v>621</v>
      </c>
      <c r="V128" s="107" t="s">
        <v>621</v>
      </c>
      <c r="W128" s="107" t="s">
        <v>621</v>
      </c>
      <c r="X128" s="107" t="s">
        <v>621</v>
      </c>
      <c r="Y128" s="107" t="s">
        <v>622</v>
      </c>
      <c r="Z128" s="107" t="s">
        <v>621</v>
      </c>
      <c r="AA128" s="107" t="s">
        <v>622</v>
      </c>
      <c r="AB128" s="107" t="s">
        <v>621</v>
      </c>
      <c r="AC128" s="107" t="s">
        <v>621</v>
      </c>
      <c r="AD128" s="107" t="s">
        <v>621</v>
      </c>
      <c r="AE128" s="107" t="s">
        <v>623</v>
      </c>
      <c r="AF128" s="107" t="s">
        <v>621</v>
      </c>
      <c r="AG128" s="107" t="s">
        <v>622</v>
      </c>
      <c r="AH128" s="107" t="s">
        <v>621</v>
      </c>
      <c r="AI128" s="107" t="s">
        <v>621</v>
      </c>
      <c r="AJ128" s="107" t="s">
        <v>623</v>
      </c>
      <c r="AK128" s="107" t="s">
        <v>623</v>
      </c>
      <c r="AL128" s="107" t="s">
        <v>621</v>
      </c>
      <c r="AM128" s="107" t="s">
        <v>621</v>
      </c>
      <c r="AN128" s="107" t="s">
        <v>622</v>
      </c>
      <c r="AO128" s="107" t="s">
        <v>622</v>
      </c>
      <c r="AP128" s="107" t="s">
        <v>622</v>
      </c>
      <c r="AQ128" s="107" t="s">
        <v>623</v>
      </c>
      <c r="AR128" s="107" t="s">
        <v>622</v>
      </c>
      <c r="AS128" s="107" t="s">
        <v>621</v>
      </c>
      <c r="AT128" s="107" t="s">
        <v>621</v>
      </c>
      <c r="AU128" s="107" t="s">
        <v>621</v>
      </c>
      <c r="AV128" s="107" t="s">
        <v>621</v>
      </c>
      <c r="AW128" s="107" t="s">
        <v>621</v>
      </c>
      <c r="AX128" s="107" t="s">
        <v>622</v>
      </c>
      <c r="AY128" s="107" t="s">
        <v>623</v>
      </c>
      <c r="AZ128" s="107" t="s">
        <v>622</v>
      </c>
      <c r="BA128" s="107" t="s">
        <v>621</v>
      </c>
      <c r="BC128" s="107">
        <f t="shared" si="6"/>
        <v>31</v>
      </c>
      <c r="BD128" s="107">
        <f t="shared" si="7"/>
        <v>13</v>
      </c>
      <c r="BE128" s="107">
        <f t="shared" si="8"/>
        <v>0</v>
      </c>
      <c r="BF128" s="107">
        <f t="shared" si="9"/>
        <v>6</v>
      </c>
      <c r="BG128" s="107">
        <f t="shared" si="10"/>
        <v>0</v>
      </c>
      <c r="BH128" s="107">
        <f t="shared" si="11"/>
        <v>44</v>
      </c>
      <c r="BL128" s="13"/>
    </row>
    <row r="129" spans="1:64" x14ac:dyDescent="0.25">
      <c r="A129" s="104">
        <v>333</v>
      </c>
      <c r="B129" s="69" t="s">
        <v>129</v>
      </c>
      <c r="C129" s="69" t="s">
        <v>97</v>
      </c>
      <c r="D129" s="107" t="s">
        <v>621</v>
      </c>
      <c r="E129" s="107" t="s">
        <v>621</v>
      </c>
      <c r="F129" s="107" t="s">
        <v>623</v>
      </c>
      <c r="G129" s="107" t="s">
        <v>621</v>
      </c>
      <c r="H129" s="107" t="s">
        <v>621</v>
      </c>
      <c r="I129" s="107" t="s">
        <v>621</v>
      </c>
      <c r="J129" s="107" t="s">
        <v>621</v>
      </c>
      <c r="K129" s="107" t="s">
        <v>622</v>
      </c>
      <c r="L129" s="107" t="s">
        <v>622</v>
      </c>
      <c r="M129" s="107" t="s">
        <v>621</v>
      </c>
      <c r="N129" s="107" t="s">
        <v>622</v>
      </c>
      <c r="O129" s="107" t="s">
        <v>621</v>
      </c>
      <c r="P129" s="107" t="s">
        <v>622</v>
      </c>
      <c r="Q129" s="107" t="s">
        <v>621</v>
      </c>
      <c r="R129" s="107" t="s">
        <v>621</v>
      </c>
      <c r="S129" s="107" t="s">
        <v>621</v>
      </c>
      <c r="T129" s="107" t="s">
        <v>621</v>
      </c>
      <c r="U129" s="107" t="s">
        <v>621</v>
      </c>
      <c r="V129" s="107" t="s">
        <v>621</v>
      </c>
      <c r="W129" s="107" t="s">
        <v>623</v>
      </c>
      <c r="X129" s="107" t="s">
        <v>621</v>
      </c>
      <c r="Y129" s="107" t="s">
        <v>621</v>
      </c>
      <c r="Z129" s="107" t="s">
        <v>621</v>
      </c>
      <c r="AA129" s="107" t="s">
        <v>622</v>
      </c>
      <c r="AB129" s="107" t="s">
        <v>621</v>
      </c>
      <c r="AC129" s="107" t="s">
        <v>621</v>
      </c>
      <c r="AD129" s="107" t="s">
        <v>621</v>
      </c>
      <c r="AE129" s="107" t="s">
        <v>621</v>
      </c>
      <c r="AF129" s="107" t="s">
        <v>621</v>
      </c>
      <c r="AG129" s="107" t="s">
        <v>623</v>
      </c>
      <c r="AH129" s="107" t="s">
        <v>621</v>
      </c>
      <c r="AI129" s="107" t="s">
        <v>621</v>
      </c>
      <c r="AJ129" s="107" t="s">
        <v>623</v>
      </c>
      <c r="AK129" s="107" t="s">
        <v>623</v>
      </c>
      <c r="AL129" s="107" t="s">
        <v>623</v>
      </c>
      <c r="AM129" s="107" t="s">
        <v>621</v>
      </c>
      <c r="AN129" s="107" t="s">
        <v>621</v>
      </c>
      <c r="AO129" s="107" t="s">
        <v>622</v>
      </c>
      <c r="AP129" s="107" t="s">
        <v>621</v>
      </c>
      <c r="AQ129" s="107" t="s">
        <v>621</v>
      </c>
      <c r="AR129" s="107" t="s">
        <v>621</v>
      </c>
      <c r="AS129" s="107" t="s">
        <v>621</v>
      </c>
      <c r="AT129" s="107" t="s">
        <v>621</v>
      </c>
      <c r="AU129" s="107" t="s">
        <v>621</v>
      </c>
      <c r="AV129" s="107" t="s">
        <v>623</v>
      </c>
      <c r="AW129" s="107" t="s">
        <v>621</v>
      </c>
      <c r="AX129" s="107" t="s">
        <v>621</v>
      </c>
      <c r="AY129" s="107" t="s">
        <v>621</v>
      </c>
      <c r="AZ129" s="107" t="s">
        <v>621</v>
      </c>
      <c r="BA129" s="107" t="s">
        <v>621</v>
      </c>
      <c r="BC129" s="107">
        <f t="shared" si="6"/>
        <v>37</v>
      </c>
      <c r="BD129" s="107">
        <f t="shared" si="7"/>
        <v>6</v>
      </c>
      <c r="BE129" s="107">
        <f t="shared" si="8"/>
        <v>0</v>
      </c>
      <c r="BF129" s="107">
        <f t="shared" si="9"/>
        <v>7</v>
      </c>
      <c r="BG129" s="107">
        <f t="shared" si="10"/>
        <v>0</v>
      </c>
      <c r="BH129" s="107">
        <f t="shared" si="11"/>
        <v>43</v>
      </c>
      <c r="BL129" s="13"/>
    </row>
    <row r="130" spans="1:64" x14ac:dyDescent="0.25">
      <c r="A130" s="104">
        <v>334</v>
      </c>
      <c r="B130" s="69" t="s">
        <v>130</v>
      </c>
      <c r="C130" s="69" t="s">
        <v>97</v>
      </c>
      <c r="D130" s="107" t="s">
        <v>621</v>
      </c>
      <c r="E130" s="107" t="s">
        <v>622</v>
      </c>
      <c r="F130" s="107" t="s">
        <v>621</v>
      </c>
      <c r="G130" s="107" t="s">
        <v>621</v>
      </c>
      <c r="H130" s="107" t="s">
        <v>621</v>
      </c>
      <c r="I130" s="107" t="s">
        <v>621</v>
      </c>
      <c r="J130" s="107" t="s">
        <v>621</v>
      </c>
      <c r="K130" s="107" t="s">
        <v>621</v>
      </c>
      <c r="L130" s="107" t="s">
        <v>622</v>
      </c>
      <c r="M130" s="107" t="s">
        <v>621</v>
      </c>
      <c r="N130" s="107" t="s">
        <v>622</v>
      </c>
      <c r="O130" s="107" t="s">
        <v>621</v>
      </c>
      <c r="P130" s="107" t="s">
        <v>622</v>
      </c>
      <c r="Q130" s="107" t="s">
        <v>623</v>
      </c>
      <c r="R130" s="107" t="s">
        <v>621</v>
      </c>
      <c r="S130" s="107" t="s">
        <v>621</v>
      </c>
      <c r="T130" s="107" t="s">
        <v>621</v>
      </c>
      <c r="U130" s="107" t="s">
        <v>621</v>
      </c>
      <c r="V130" s="107" t="s">
        <v>621</v>
      </c>
      <c r="W130" s="107" t="s">
        <v>621</v>
      </c>
      <c r="X130" s="107" t="s">
        <v>621</v>
      </c>
      <c r="Y130" s="107" t="s">
        <v>621</v>
      </c>
      <c r="Z130" s="107" t="s">
        <v>623</v>
      </c>
      <c r="AA130" s="107" t="s">
        <v>622</v>
      </c>
      <c r="AB130" s="107" t="s">
        <v>621</v>
      </c>
      <c r="AC130" s="107" t="s">
        <v>621</v>
      </c>
      <c r="AD130" s="107" t="s">
        <v>621</v>
      </c>
      <c r="AE130" s="107" t="s">
        <v>621</v>
      </c>
      <c r="AF130" s="107" t="s">
        <v>621</v>
      </c>
      <c r="AG130" s="107" t="s">
        <v>622</v>
      </c>
      <c r="AH130" s="107" t="s">
        <v>621</v>
      </c>
      <c r="AI130" s="107" t="s">
        <v>621</v>
      </c>
      <c r="AJ130" s="107" t="s">
        <v>621</v>
      </c>
      <c r="AK130" s="107" t="s">
        <v>621</v>
      </c>
      <c r="AL130" s="107" t="s">
        <v>623</v>
      </c>
      <c r="AM130" s="107" t="s">
        <v>621</v>
      </c>
      <c r="AN130" s="107" t="s">
        <v>622</v>
      </c>
      <c r="AO130" s="107" t="s">
        <v>622</v>
      </c>
      <c r="AP130" s="107" t="s">
        <v>621</v>
      </c>
      <c r="AQ130" s="107" t="s">
        <v>621</v>
      </c>
      <c r="AR130" s="107" t="s">
        <v>621</v>
      </c>
      <c r="AS130" s="107" t="s">
        <v>621</v>
      </c>
      <c r="AT130" s="107" t="s">
        <v>621</v>
      </c>
      <c r="AU130" s="107" t="s">
        <v>621</v>
      </c>
      <c r="AV130" s="107" t="s">
        <v>623</v>
      </c>
      <c r="AW130" s="107" t="s">
        <v>623</v>
      </c>
      <c r="AX130" s="107" t="s">
        <v>621</v>
      </c>
      <c r="AY130" s="107" t="s">
        <v>621</v>
      </c>
      <c r="AZ130" s="107" t="s">
        <v>621</v>
      </c>
      <c r="BA130" s="107" t="s">
        <v>621</v>
      </c>
      <c r="BC130" s="107">
        <f t="shared" si="6"/>
        <v>37</v>
      </c>
      <c r="BD130" s="107">
        <f t="shared" si="7"/>
        <v>8</v>
      </c>
      <c r="BE130" s="107">
        <f t="shared" si="8"/>
        <v>0</v>
      </c>
      <c r="BF130" s="107">
        <f t="shared" si="9"/>
        <v>5</v>
      </c>
      <c r="BG130" s="107">
        <f t="shared" si="10"/>
        <v>0</v>
      </c>
      <c r="BH130" s="107">
        <f t="shared" si="11"/>
        <v>45</v>
      </c>
      <c r="BL130" s="13"/>
    </row>
    <row r="131" spans="1:64" x14ac:dyDescent="0.25">
      <c r="A131" s="104">
        <v>335</v>
      </c>
      <c r="B131" s="69" t="s">
        <v>131</v>
      </c>
      <c r="C131" s="69" t="s">
        <v>97</v>
      </c>
      <c r="D131" s="107" t="s">
        <v>621</v>
      </c>
      <c r="E131" s="107" t="s">
        <v>622</v>
      </c>
      <c r="F131" s="107" t="s">
        <v>622</v>
      </c>
      <c r="G131" s="107" t="s">
        <v>621</v>
      </c>
      <c r="H131" s="107" t="s">
        <v>621</v>
      </c>
      <c r="I131" s="107" t="s">
        <v>623</v>
      </c>
      <c r="J131" s="107" t="s">
        <v>622</v>
      </c>
      <c r="K131" s="107" t="s">
        <v>622</v>
      </c>
      <c r="L131" s="107" t="s">
        <v>622</v>
      </c>
      <c r="M131" s="107" t="s">
        <v>621</v>
      </c>
      <c r="N131" s="107" t="s">
        <v>621</v>
      </c>
      <c r="O131" s="107" t="s">
        <v>623</v>
      </c>
      <c r="P131" s="107" t="s">
        <v>622</v>
      </c>
      <c r="Q131" s="107" t="s">
        <v>623</v>
      </c>
      <c r="R131" s="107" t="s">
        <v>623</v>
      </c>
      <c r="S131" s="107" t="s">
        <v>621</v>
      </c>
      <c r="T131" s="107" t="s">
        <v>621</v>
      </c>
      <c r="U131" s="107" t="s">
        <v>621</v>
      </c>
      <c r="V131" s="107" t="s">
        <v>621</v>
      </c>
      <c r="W131" s="107" t="s">
        <v>621</v>
      </c>
      <c r="X131" s="107" t="s">
        <v>621</v>
      </c>
      <c r="Y131" s="107" t="s">
        <v>621</v>
      </c>
      <c r="Z131" s="107" t="s">
        <v>621</v>
      </c>
      <c r="AA131" s="107" t="s">
        <v>622</v>
      </c>
      <c r="AB131" s="107" t="s">
        <v>620</v>
      </c>
      <c r="AC131" s="107" t="s">
        <v>621</v>
      </c>
      <c r="AD131" s="107" t="s">
        <v>621</v>
      </c>
      <c r="AE131" s="107" t="s">
        <v>623</v>
      </c>
      <c r="AF131" s="107" t="s">
        <v>621</v>
      </c>
      <c r="AG131" s="107" t="s">
        <v>622</v>
      </c>
      <c r="AH131" s="107" t="s">
        <v>621</v>
      </c>
      <c r="AI131" s="107" t="s">
        <v>621</v>
      </c>
      <c r="AJ131" s="107" t="s">
        <v>621</v>
      </c>
      <c r="AK131" s="107" t="s">
        <v>621</v>
      </c>
      <c r="AL131" s="107" t="s">
        <v>621</v>
      </c>
      <c r="AM131" s="107" t="s">
        <v>621</v>
      </c>
      <c r="AN131" s="107" t="s">
        <v>622</v>
      </c>
      <c r="AO131" s="107" t="s">
        <v>622</v>
      </c>
      <c r="AP131" s="107" t="s">
        <v>622</v>
      </c>
      <c r="AQ131" s="107" t="s">
        <v>621</v>
      </c>
      <c r="AR131" s="107" t="s">
        <v>622</v>
      </c>
      <c r="AS131" s="107" t="s">
        <v>621</v>
      </c>
      <c r="AT131" s="107" t="s">
        <v>621</v>
      </c>
      <c r="AU131" s="107" t="s">
        <v>621</v>
      </c>
      <c r="AV131" s="107" t="s">
        <v>621</v>
      </c>
      <c r="AW131" s="107" t="s">
        <v>621</v>
      </c>
      <c r="AX131" s="107" t="s">
        <v>621</v>
      </c>
      <c r="AY131" s="107" t="s">
        <v>621</v>
      </c>
      <c r="AZ131" s="107" t="s">
        <v>622</v>
      </c>
      <c r="BA131" s="107" t="s">
        <v>621</v>
      </c>
      <c r="BC131" s="107">
        <f t="shared" si="6"/>
        <v>31</v>
      </c>
      <c r="BD131" s="107">
        <f t="shared" si="7"/>
        <v>13</v>
      </c>
      <c r="BE131" s="107">
        <f t="shared" si="8"/>
        <v>1</v>
      </c>
      <c r="BF131" s="107">
        <f t="shared" si="9"/>
        <v>5</v>
      </c>
      <c r="BG131" s="107">
        <f t="shared" si="10"/>
        <v>0</v>
      </c>
      <c r="BH131" s="107">
        <f t="shared" si="11"/>
        <v>45</v>
      </c>
      <c r="BL131" s="13"/>
    </row>
    <row r="132" spans="1:64" x14ac:dyDescent="0.25">
      <c r="A132" s="104">
        <v>336</v>
      </c>
      <c r="B132" s="69" t="s">
        <v>91</v>
      </c>
      <c r="C132" s="69" t="s">
        <v>97</v>
      </c>
      <c r="D132" s="107" t="s">
        <v>621</v>
      </c>
      <c r="E132" s="107" t="s">
        <v>621</v>
      </c>
      <c r="F132" s="107" t="s">
        <v>621</v>
      </c>
      <c r="G132" s="107" t="s">
        <v>621</v>
      </c>
      <c r="H132" s="107" t="s">
        <v>621</v>
      </c>
      <c r="I132" s="107" t="s">
        <v>621</v>
      </c>
      <c r="J132" s="107" t="s">
        <v>622</v>
      </c>
      <c r="K132" s="107" t="s">
        <v>623</v>
      </c>
      <c r="L132" s="107" t="s">
        <v>622</v>
      </c>
      <c r="M132" s="107" t="s">
        <v>621</v>
      </c>
      <c r="N132" s="107" t="s">
        <v>622</v>
      </c>
      <c r="O132" s="107" t="s">
        <v>621</v>
      </c>
      <c r="P132" s="107" t="s">
        <v>621</v>
      </c>
      <c r="Q132" s="107" t="s">
        <v>621</v>
      </c>
      <c r="R132" s="107" t="s">
        <v>623</v>
      </c>
      <c r="S132" s="107" t="s">
        <v>621</v>
      </c>
      <c r="T132" s="107" t="s">
        <v>621</v>
      </c>
      <c r="U132" s="107" t="s">
        <v>623</v>
      </c>
      <c r="V132" s="107" t="s">
        <v>621</v>
      </c>
      <c r="W132" s="107" t="s">
        <v>621</v>
      </c>
      <c r="X132" s="107" t="s">
        <v>621</v>
      </c>
      <c r="Y132" s="107" t="s">
        <v>621</v>
      </c>
      <c r="Z132" s="107" t="s">
        <v>623</v>
      </c>
      <c r="AA132" s="107" t="s">
        <v>622</v>
      </c>
      <c r="AB132" s="107" t="s">
        <v>621</v>
      </c>
      <c r="AC132" s="107" t="s">
        <v>621</v>
      </c>
      <c r="AD132" s="107" t="s">
        <v>621</v>
      </c>
      <c r="AE132" s="107" t="s">
        <v>621</v>
      </c>
      <c r="AF132" s="107" t="s">
        <v>621</v>
      </c>
      <c r="AG132" s="107" t="s">
        <v>621</v>
      </c>
      <c r="AH132" s="107" t="s">
        <v>621</v>
      </c>
      <c r="AI132" s="107" t="s">
        <v>621</v>
      </c>
      <c r="AJ132" s="107" t="s">
        <v>623</v>
      </c>
      <c r="AK132" s="107" t="s">
        <v>623</v>
      </c>
      <c r="AL132" s="107" t="s">
        <v>621</v>
      </c>
      <c r="AM132" s="107" t="s">
        <v>622</v>
      </c>
      <c r="AN132" s="107" t="s">
        <v>622</v>
      </c>
      <c r="AO132" s="107" t="s">
        <v>622</v>
      </c>
      <c r="AP132" s="107" t="s">
        <v>622</v>
      </c>
      <c r="AQ132" s="107" t="s">
        <v>621</v>
      </c>
      <c r="AR132" s="107" t="s">
        <v>622</v>
      </c>
      <c r="AS132" s="107" t="s">
        <v>621</v>
      </c>
      <c r="AT132" s="107" t="s">
        <v>621</v>
      </c>
      <c r="AU132" s="107" t="s">
        <v>622</v>
      </c>
      <c r="AV132" s="107" t="s">
        <v>623</v>
      </c>
      <c r="AW132" s="107" t="s">
        <v>621</v>
      </c>
      <c r="AX132" s="107" t="s">
        <v>622</v>
      </c>
      <c r="AY132" s="107" t="s">
        <v>623</v>
      </c>
      <c r="AZ132" s="107" t="s">
        <v>622</v>
      </c>
      <c r="BA132" s="107" t="s">
        <v>621</v>
      </c>
      <c r="BC132" s="107">
        <f t="shared" ref="BC132:BC195" si="12">COUNTIF($D132:$BA132,"Yes")</f>
        <v>30</v>
      </c>
      <c r="BD132" s="107">
        <f t="shared" ref="BD132:BD195" si="13">COUNTIF($D132:$BA132,"N/A")</f>
        <v>12</v>
      </c>
      <c r="BE132" s="107">
        <f t="shared" ref="BE132:BE195" si="14">COUNTIF($D132:$BA132,"Prospective")</f>
        <v>0</v>
      </c>
      <c r="BF132" s="107">
        <f t="shared" ref="BF132:BF195" si="15">COUNTIF($D132:$BA132,"No")</f>
        <v>8</v>
      </c>
      <c r="BG132" s="107">
        <f t="shared" ref="BG132:BG195" si="16">50-SUM(BC132:BF132)</f>
        <v>0</v>
      </c>
      <c r="BH132" s="107">
        <f t="shared" ref="BH132:BH195" si="17">SUM(BC132:BE132)</f>
        <v>42</v>
      </c>
      <c r="BL132" s="13"/>
    </row>
    <row r="133" spans="1:64" x14ac:dyDescent="0.25">
      <c r="A133" s="104">
        <v>337</v>
      </c>
      <c r="B133" s="69" t="s">
        <v>132</v>
      </c>
      <c r="C133" s="69" t="s">
        <v>97</v>
      </c>
      <c r="D133" s="107" t="s">
        <v>621</v>
      </c>
      <c r="E133" s="107" t="s">
        <v>622</v>
      </c>
      <c r="F133" s="107" t="s">
        <v>621</v>
      </c>
      <c r="G133" s="107" t="s">
        <v>621</v>
      </c>
      <c r="H133" s="107" t="s">
        <v>621</v>
      </c>
      <c r="I133" s="107" t="s">
        <v>623</v>
      </c>
      <c r="J133" s="107" t="s">
        <v>621</v>
      </c>
      <c r="K133" s="107" t="s">
        <v>621</v>
      </c>
      <c r="L133" s="107" t="s">
        <v>622</v>
      </c>
      <c r="M133" s="107" t="s">
        <v>621</v>
      </c>
      <c r="N133" s="107" t="s">
        <v>622</v>
      </c>
      <c r="O133" s="107" t="s">
        <v>621</v>
      </c>
      <c r="P133" s="107" t="s">
        <v>622</v>
      </c>
      <c r="Q133" s="107" t="s">
        <v>621</v>
      </c>
      <c r="R133" s="107" t="s">
        <v>623</v>
      </c>
      <c r="S133" s="107" t="s">
        <v>621</v>
      </c>
      <c r="T133" s="107" t="s">
        <v>621</v>
      </c>
      <c r="U133" s="107" t="s">
        <v>621</v>
      </c>
      <c r="V133" s="107" t="s">
        <v>621</v>
      </c>
      <c r="W133" s="107" t="s">
        <v>621</v>
      </c>
      <c r="X133" s="107" t="s">
        <v>621</v>
      </c>
      <c r="Y133" s="107" t="s">
        <v>621</v>
      </c>
      <c r="Z133" s="107" t="s">
        <v>621</v>
      </c>
      <c r="AA133" s="107" t="s">
        <v>622</v>
      </c>
      <c r="AB133" s="107" t="s">
        <v>621</v>
      </c>
      <c r="AC133" s="107" t="s">
        <v>621</v>
      </c>
      <c r="AD133" s="107" t="s">
        <v>621</v>
      </c>
      <c r="AE133" s="107" t="s">
        <v>621</v>
      </c>
      <c r="AF133" s="107" t="s">
        <v>621</v>
      </c>
      <c r="AG133" s="107" t="s">
        <v>622</v>
      </c>
      <c r="AH133" s="107" t="s">
        <v>621</v>
      </c>
      <c r="AI133" s="107" t="s">
        <v>621</v>
      </c>
      <c r="AJ133" s="107" t="s">
        <v>621</v>
      </c>
      <c r="AK133" s="107" t="s">
        <v>623</v>
      </c>
      <c r="AL133" s="107" t="s">
        <v>621</v>
      </c>
      <c r="AM133" s="107" t="s">
        <v>621</v>
      </c>
      <c r="AN133" s="107" t="s">
        <v>621</v>
      </c>
      <c r="AO133" s="107" t="s">
        <v>622</v>
      </c>
      <c r="AP133" s="107" t="s">
        <v>621</v>
      </c>
      <c r="AQ133" s="107" t="s">
        <v>621</v>
      </c>
      <c r="AR133" s="107" t="s">
        <v>621</v>
      </c>
      <c r="AS133" s="107" t="s">
        <v>621</v>
      </c>
      <c r="AT133" s="107" t="s">
        <v>621</v>
      </c>
      <c r="AU133" s="107" t="s">
        <v>623</v>
      </c>
      <c r="AV133" s="107" t="s">
        <v>621</v>
      </c>
      <c r="AW133" s="107" t="s">
        <v>623</v>
      </c>
      <c r="AX133" s="107" t="s">
        <v>621</v>
      </c>
      <c r="AY133" s="107" t="s">
        <v>621</v>
      </c>
      <c r="AZ133" s="107" t="s">
        <v>621</v>
      </c>
      <c r="BA133" s="107" t="s">
        <v>621</v>
      </c>
      <c r="BC133" s="107">
        <f t="shared" si="12"/>
        <v>38</v>
      </c>
      <c r="BD133" s="107">
        <f t="shared" si="13"/>
        <v>7</v>
      </c>
      <c r="BE133" s="107">
        <f t="shared" si="14"/>
        <v>0</v>
      </c>
      <c r="BF133" s="107">
        <f t="shared" si="15"/>
        <v>5</v>
      </c>
      <c r="BG133" s="107">
        <f t="shared" si="16"/>
        <v>0</v>
      </c>
      <c r="BH133" s="107">
        <f t="shared" si="17"/>
        <v>45</v>
      </c>
      <c r="BL133" s="13"/>
    </row>
    <row r="134" spans="1:64" x14ac:dyDescent="0.25">
      <c r="A134" s="104">
        <v>338</v>
      </c>
      <c r="B134" s="69" t="s">
        <v>133</v>
      </c>
      <c r="C134" s="69" t="s">
        <v>97</v>
      </c>
      <c r="D134" s="107" t="s">
        <v>621</v>
      </c>
      <c r="E134" s="107" t="s">
        <v>621</v>
      </c>
      <c r="F134" s="107" t="s">
        <v>621</v>
      </c>
      <c r="G134" s="107" t="s">
        <v>621</v>
      </c>
      <c r="H134" s="107" t="s">
        <v>621</v>
      </c>
      <c r="I134" s="107" t="s">
        <v>621</v>
      </c>
      <c r="J134" s="107" t="s">
        <v>621</v>
      </c>
      <c r="K134" s="107" t="s">
        <v>622</v>
      </c>
      <c r="L134" s="107" t="s">
        <v>622</v>
      </c>
      <c r="M134" s="107" t="s">
        <v>623</v>
      </c>
      <c r="N134" s="107" t="s">
        <v>621</v>
      </c>
      <c r="O134" s="107" t="s">
        <v>621</v>
      </c>
      <c r="P134" s="107" t="s">
        <v>622</v>
      </c>
      <c r="Q134" s="107" t="s">
        <v>623</v>
      </c>
      <c r="R134" s="107" t="s">
        <v>621</v>
      </c>
      <c r="S134" s="107" t="s">
        <v>621</v>
      </c>
      <c r="T134" s="107" t="s">
        <v>621</v>
      </c>
      <c r="U134" s="107" t="s">
        <v>621</v>
      </c>
      <c r="V134" s="107" t="s">
        <v>621</v>
      </c>
      <c r="W134" s="107" t="s">
        <v>621</v>
      </c>
      <c r="X134" s="107" t="s">
        <v>621</v>
      </c>
      <c r="Y134" s="107" t="s">
        <v>621</v>
      </c>
      <c r="Z134" s="107" t="s">
        <v>623</v>
      </c>
      <c r="AA134" s="107" t="s">
        <v>622</v>
      </c>
      <c r="AB134" s="107" t="s">
        <v>621</v>
      </c>
      <c r="AC134" s="107" t="s">
        <v>621</v>
      </c>
      <c r="AD134" s="107" t="s">
        <v>621</v>
      </c>
      <c r="AE134" s="107" t="s">
        <v>621</v>
      </c>
      <c r="AF134" s="107" t="s">
        <v>621</v>
      </c>
      <c r="AG134" s="107" t="s">
        <v>622</v>
      </c>
      <c r="AH134" s="107" t="s">
        <v>621</v>
      </c>
      <c r="AI134" s="107" t="s">
        <v>621</v>
      </c>
      <c r="AJ134" s="107" t="s">
        <v>621</v>
      </c>
      <c r="AK134" s="107" t="s">
        <v>621</v>
      </c>
      <c r="AL134" s="107" t="s">
        <v>623</v>
      </c>
      <c r="AM134" s="107" t="s">
        <v>621</v>
      </c>
      <c r="AN134" s="107" t="s">
        <v>622</v>
      </c>
      <c r="AO134" s="107" t="s">
        <v>622</v>
      </c>
      <c r="AP134" s="107" t="s">
        <v>621</v>
      </c>
      <c r="AQ134" s="107" t="s">
        <v>621</v>
      </c>
      <c r="AR134" s="107" t="s">
        <v>621</v>
      </c>
      <c r="AS134" s="107" t="s">
        <v>621</v>
      </c>
      <c r="AT134" s="107" t="s">
        <v>621</v>
      </c>
      <c r="AU134" s="107" t="s">
        <v>623</v>
      </c>
      <c r="AV134" s="107" t="s">
        <v>621</v>
      </c>
      <c r="AW134" s="107" t="s">
        <v>623</v>
      </c>
      <c r="AX134" s="107" t="s">
        <v>621</v>
      </c>
      <c r="AY134" s="107" t="s">
        <v>621</v>
      </c>
      <c r="AZ134" s="107" t="s">
        <v>621</v>
      </c>
      <c r="BA134" s="107" t="s">
        <v>621</v>
      </c>
      <c r="BC134" s="107">
        <f t="shared" si="12"/>
        <v>37</v>
      </c>
      <c r="BD134" s="107">
        <f t="shared" si="13"/>
        <v>7</v>
      </c>
      <c r="BE134" s="107">
        <f t="shared" si="14"/>
        <v>0</v>
      </c>
      <c r="BF134" s="107">
        <f t="shared" si="15"/>
        <v>6</v>
      </c>
      <c r="BG134" s="107">
        <f t="shared" si="16"/>
        <v>0</v>
      </c>
      <c r="BH134" s="107">
        <f t="shared" si="17"/>
        <v>44</v>
      </c>
      <c r="BL134" s="13"/>
    </row>
    <row r="135" spans="1:64" x14ac:dyDescent="0.25">
      <c r="A135" s="104">
        <v>339</v>
      </c>
      <c r="B135" s="69" t="s">
        <v>134</v>
      </c>
      <c r="C135" s="69" t="s">
        <v>97</v>
      </c>
      <c r="D135" s="107" t="s">
        <v>621</v>
      </c>
      <c r="E135" s="107" t="s">
        <v>622</v>
      </c>
      <c r="F135" s="107" t="s">
        <v>621</v>
      </c>
      <c r="G135" s="107" t="s">
        <v>621</v>
      </c>
      <c r="H135" s="107" t="s">
        <v>621</v>
      </c>
      <c r="I135" s="107" t="s">
        <v>621</v>
      </c>
      <c r="J135" s="107" t="s">
        <v>622</v>
      </c>
      <c r="K135" s="107" t="s">
        <v>621</v>
      </c>
      <c r="L135" s="107" t="s">
        <v>622</v>
      </c>
      <c r="M135" s="107" t="s">
        <v>621</v>
      </c>
      <c r="N135" s="107" t="s">
        <v>622</v>
      </c>
      <c r="O135" s="107" t="s">
        <v>621</v>
      </c>
      <c r="P135" s="107" t="s">
        <v>622</v>
      </c>
      <c r="Q135" s="107" t="s">
        <v>621</v>
      </c>
      <c r="R135" s="107" t="s">
        <v>623</v>
      </c>
      <c r="S135" s="107" t="s">
        <v>621</v>
      </c>
      <c r="T135" s="107" t="s">
        <v>621</v>
      </c>
      <c r="U135" s="107" t="s">
        <v>621</v>
      </c>
      <c r="V135" s="107" t="s">
        <v>621</v>
      </c>
      <c r="W135" s="107" t="s">
        <v>621</v>
      </c>
      <c r="X135" s="107" t="s">
        <v>621</v>
      </c>
      <c r="Y135" s="107" t="s">
        <v>622</v>
      </c>
      <c r="Z135" s="107" t="s">
        <v>623</v>
      </c>
      <c r="AA135" s="107" t="s">
        <v>622</v>
      </c>
      <c r="AB135" s="107" t="s">
        <v>620</v>
      </c>
      <c r="AC135" s="107" t="s">
        <v>621</v>
      </c>
      <c r="AD135" s="107" t="s">
        <v>621</v>
      </c>
      <c r="AE135" s="107" t="s">
        <v>623</v>
      </c>
      <c r="AF135" s="107" t="s">
        <v>621</v>
      </c>
      <c r="AG135" s="107" t="s">
        <v>622</v>
      </c>
      <c r="AH135" s="107" t="s">
        <v>623</v>
      </c>
      <c r="AI135" s="107" t="s">
        <v>621</v>
      </c>
      <c r="AJ135" s="107" t="s">
        <v>621</v>
      </c>
      <c r="AK135" s="107" t="s">
        <v>621</v>
      </c>
      <c r="AL135" s="107" t="s">
        <v>621</v>
      </c>
      <c r="AM135" s="107" t="s">
        <v>621</v>
      </c>
      <c r="AN135" s="107" t="s">
        <v>622</v>
      </c>
      <c r="AO135" s="107" t="s">
        <v>622</v>
      </c>
      <c r="AP135" s="107" t="s">
        <v>622</v>
      </c>
      <c r="AQ135" s="107" t="s">
        <v>621</v>
      </c>
      <c r="AR135" s="107" t="s">
        <v>622</v>
      </c>
      <c r="AS135" s="107" t="s">
        <v>621</v>
      </c>
      <c r="AT135" s="107" t="s">
        <v>621</v>
      </c>
      <c r="AU135" s="107" t="s">
        <v>623</v>
      </c>
      <c r="AV135" s="107" t="s">
        <v>621</v>
      </c>
      <c r="AW135" s="107" t="s">
        <v>621</v>
      </c>
      <c r="AX135" s="107" t="s">
        <v>622</v>
      </c>
      <c r="AY135" s="107" t="s">
        <v>621</v>
      </c>
      <c r="AZ135" s="107" t="s">
        <v>622</v>
      </c>
      <c r="BA135" s="107" t="s">
        <v>621</v>
      </c>
      <c r="BC135" s="107">
        <f t="shared" si="12"/>
        <v>30</v>
      </c>
      <c r="BD135" s="107">
        <f t="shared" si="13"/>
        <v>14</v>
      </c>
      <c r="BE135" s="107">
        <f t="shared" si="14"/>
        <v>1</v>
      </c>
      <c r="BF135" s="107">
        <f t="shared" si="15"/>
        <v>5</v>
      </c>
      <c r="BG135" s="107">
        <f t="shared" si="16"/>
        <v>0</v>
      </c>
      <c r="BH135" s="107">
        <f t="shared" si="17"/>
        <v>45</v>
      </c>
      <c r="BL135" s="13"/>
    </row>
    <row r="136" spans="1:64" x14ac:dyDescent="0.25">
      <c r="A136" s="104">
        <v>340</v>
      </c>
      <c r="B136" s="69" t="s">
        <v>135</v>
      </c>
      <c r="C136" s="69" t="s">
        <v>97</v>
      </c>
      <c r="D136" s="107" t="s">
        <v>621</v>
      </c>
      <c r="E136" s="107" t="s">
        <v>621</v>
      </c>
      <c r="F136" s="107" t="s">
        <v>621</v>
      </c>
      <c r="G136" s="107" t="s">
        <v>621</v>
      </c>
      <c r="H136" s="107" t="s">
        <v>621</v>
      </c>
      <c r="I136" s="107" t="s">
        <v>621</v>
      </c>
      <c r="J136" s="107" t="s">
        <v>622</v>
      </c>
      <c r="K136" s="107" t="s">
        <v>623</v>
      </c>
      <c r="L136" s="107" t="s">
        <v>622</v>
      </c>
      <c r="M136" s="107" t="s">
        <v>621</v>
      </c>
      <c r="N136" s="107" t="s">
        <v>621</v>
      </c>
      <c r="O136" s="107" t="s">
        <v>621</v>
      </c>
      <c r="P136" s="107" t="s">
        <v>622</v>
      </c>
      <c r="Q136" s="107" t="s">
        <v>621</v>
      </c>
      <c r="R136" s="107" t="s">
        <v>621</v>
      </c>
      <c r="S136" s="107" t="s">
        <v>621</v>
      </c>
      <c r="T136" s="107" t="s">
        <v>621</v>
      </c>
      <c r="U136" s="107" t="s">
        <v>623</v>
      </c>
      <c r="V136" s="107" t="s">
        <v>621</v>
      </c>
      <c r="W136" s="107" t="s">
        <v>621</v>
      </c>
      <c r="X136" s="107" t="s">
        <v>621</v>
      </c>
      <c r="Y136" s="107" t="s">
        <v>621</v>
      </c>
      <c r="Z136" s="107" t="s">
        <v>623</v>
      </c>
      <c r="AA136" s="107" t="s">
        <v>622</v>
      </c>
      <c r="AB136" s="107" t="s">
        <v>621</v>
      </c>
      <c r="AC136" s="107" t="s">
        <v>621</v>
      </c>
      <c r="AD136" s="107" t="s">
        <v>621</v>
      </c>
      <c r="AE136" s="107" t="s">
        <v>621</v>
      </c>
      <c r="AF136" s="107" t="s">
        <v>621</v>
      </c>
      <c r="AG136" s="107" t="s">
        <v>621</v>
      </c>
      <c r="AH136" s="107" t="s">
        <v>621</v>
      </c>
      <c r="AI136" s="107" t="s">
        <v>621</v>
      </c>
      <c r="AJ136" s="107" t="s">
        <v>623</v>
      </c>
      <c r="AK136" s="107" t="s">
        <v>623</v>
      </c>
      <c r="AL136" s="107" t="s">
        <v>621</v>
      </c>
      <c r="AM136" s="107" t="s">
        <v>621</v>
      </c>
      <c r="AN136" s="107" t="s">
        <v>622</v>
      </c>
      <c r="AO136" s="107" t="s">
        <v>622</v>
      </c>
      <c r="AP136" s="107" t="s">
        <v>621</v>
      </c>
      <c r="AQ136" s="107" t="s">
        <v>621</v>
      </c>
      <c r="AR136" s="107" t="s">
        <v>622</v>
      </c>
      <c r="AS136" s="107" t="s">
        <v>621</v>
      </c>
      <c r="AT136" s="107" t="s">
        <v>621</v>
      </c>
      <c r="AU136" s="107" t="s">
        <v>621</v>
      </c>
      <c r="AV136" s="107" t="s">
        <v>621</v>
      </c>
      <c r="AW136" s="107" t="s">
        <v>621</v>
      </c>
      <c r="AX136" s="107" t="s">
        <v>621</v>
      </c>
      <c r="AY136" s="107" t="s">
        <v>621</v>
      </c>
      <c r="AZ136" s="107" t="s">
        <v>622</v>
      </c>
      <c r="BA136" s="107" t="s">
        <v>621</v>
      </c>
      <c r="BC136" s="107">
        <f t="shared" si="12"/>
        <v>37</v>
      </c>
      <c r="BD136" s="107">
        <f t="shared" si="13"/>
        <v>8</v>
      </c>
      <c r="BE136" s="107">
        <f t="shared" si="14"/>
        <v>0</v>
      </c>
      <c r="BF136" s="107">
        <f t="shared" si="15"/>
        <v>5</v>
      </c>
      <c r="BG136" s="107">
        <f t="shared" si="16"/>
        <v>0</v>
      </c>
      <c r="BH136" s="107">
        <f t="shared" si="17"/>
        <v>45</v>
      </c>
      <c r="BL136" s="13"/>
    </row>
    <row r="137" spans="1:64" x14ac:dyDescent="0.25">
      <c r="A137" s="104">
        <v>401</v>
      </c>
      <c r="B137" s="69" t="s">
        <v>136</v>
      </c>
      <c r="C137" s="69" t="s">
        <v>137</v>
      </c>
      <c r="D137" s="107" t="s">
        <v>621</v>
      </c>
      <c r="E137" s="107" t="s">
        <v>622</v>
      </c>
      <c r="F137" s="107" t="s">
        <v>621</v>
      </c>
      <c r="G137" s="107" t="s">
        <v>621</v>
      </c>
      <c r="H137" s="107" t="s">
        <v>621</v>
      </c>
      <c r="I137" s="107" t="s">
        <v>621</v>
      </c>
      <c r="J137" s="107" t="s">
        <v>621</v>
      </c>
      <c r="K137" s="107" t="s">
        <v>621</v>
      </c>
      <c r="L137" s="107" t="s">
        <v>622</v>
      </c>
      <c r="M137" s="107" t="s">
        <v>621</v>
      </c>
      <c r="N137" s="107" t="s">
        <v>622</v>
      </c>
      <c r="O137" s="107" t="s">
        <v>621</v>
      </c>
      <c r="P137" s="107" t="s">
        <v>622</v>
      </c>
      <c r="Q137" s="107" t="s">
        <v>621</v>
      </c>
      <c r="R137" s="107" t="s">
        <v>623</v>
      </c>
      <c r="S137" s="107" t="s">
        <v>621</v>
      </c>
      <c r="T137" s="107" t="s">
        <v>621</v>
      </c>
      <c r="U137" s="107" t="s">
        <v>623</v>
      </c>
      <c r="V137" s="107" t="s">
        <v>621</v>
      </c>
      <c r="W137" s="107" t="s">
        <v>621</v>
      </c>
      <c r="X137" s="107" t="s">
        <v>621</v>
      </c>
      <c r="Y137" s="107" t="s">
        <v>621</v>
      </c>
      <c r="Z137" s="107" t="s">
        <v>623</v>
      </c>
      <c r="AA137" s="107" t="s">
        <v>622</v>
      </c>
      <c r="AB137" s="107" t="s">
        <v>621</v>
      </c>
      <c r="AC137" s="107" t="s">
        <v>621</v>
      </c>
      <c r="AD137" s="107" t="s">
        <v>621</v>
      </c>
      <c r="AE137" s="107" t="s">
        <v>621</v>
      </c>
      <c r="AF137" s="107" t="s">
        <v>621</v>
      </c>
      <c r="AG137" s="107" t="s">
        <v>621</v>
      </c>
      <c r="AH137" s="107" t="s">
        <v>621</v>
      </c>
      <c r="AI137" s="107" t="s">
        <v>621</v>
      </c>
      <c r="AJ137" s="107" t="s">
        <v>621</v>
      </c>
      <c r="AK137" s="107" t="s">
        <v>621</v>
      </c>
      <c r="AL137" s="107" t="s">
        <v>623</v>
      </c>
      <c r="AM137" s="107" t="s">
        <v>621</v>
      </c>
      <c r="AN137" s="107" t="s">
        <v>622</v>
      </c>
      <c r="AO137" s="107" t="s">
        <v>622</v>
      </c>
      <c r="AP137" s="107" t="s">
        <v>621</v>
      </c>
      <c r="AQ137" s="107" t="s">
        <v>621</v>
      </c>
      <c r="AR137" s="107" t="s">
        <v>621</v>
      </c>
      <c r="AS137" s="107" t="s">
        <v>621</v>
      </c>
      <c r="AT137" s="107" t="s">
        <v>621</v>
      </c>
      <c r="AU137" s="107" t="s">
        <v>621</v>
      </c>
      <c r="AV137" s="107" t="s">
        <v>621</v>
      </c>
      <c r="AW137" s="107" t="s">
        <v>623</v>
      </c>
      <c r="AX137" s="107" t="s">
        <v>621</v>
      </c>
      <c r="AY137" s="107" t="s">
        <v>621</v>
      </c>
      <c r="AZ137" s="107" t="s">
        <v>623</v>
      </c>
      <c r="BA137" s="107" t="s">
        <v>621</v>
      </c>
      <c r="BC137" s="107">
        <f t="shared" si="12"/>
        <v>37</v>
      </c>
      <c r="BD137" s="107">
        <f t="shared" si="13"/>
        <v>7</v>
      </c>
      <c r="BE137" s="107">
        <f t="shared" si="14"/>
        <v>0</v>
      </c>
      <c r="BF137" s="107">
        <f t="shared" si="15"/>
        <v>6</v>
      </c>
      <c r="BG137" s="107">
        <f t="shared" si="16"/>
        <v>0</v>
      </c>
      <c r="BH137" s="107">
        <f t="shared" si="17"/>
        <v>44</v>
      </c>
      <c r="BL137" s="13"/>
    </row>
    <row r="138" spans="1:64" x14ac:dyDescent="0.25">
      <c r="A138" s="104">
        <v>402</v>
      </c>
      <c r="B138" s="69" t="s">
        <v>138</v>
      </c>
      <c r="C138" s="69" t="s">
        <v>137</v>
      </c>
      <c r="D138" s="107" t="s">
        <v>621</v>
      </c>
      <c r="E138" s="107" t="s">
        <v>622</v>
      </c>
      <c r="F138" s="107" t="s">
        <v>622</v>
      </c>
      <c r="G138" s="107" t="s">
        <v>621</v>
      </c>
      <c r="H138" s="107" t="s">
        <v>623</v>
      </c>
      <c r="I138" s="107" t="s">
        <v>621</v>
      </c>
      <c r="J138" s="107" t="s">
        <v>622</v>
      </c>
      <c r="K138" s="107" t="s">
        <v>622</v>
      </c>
      <c r="L138" s="107" t="s">
        <v>622</v>
      </c>
      <c r="M138" s="107" t="s">
        <v>621</v>
      </c>
      <c r="N138" s="107" t="s">
        <v>622</v>
      </c>
      <c r="O138" s="107" t="s">
        <v>623</v>
      </c>
      <c r="P138" s="107" t="s">
        <v>622</v>
      </c>
      <c r="Q138" s="107" t="s">
        <v>623</v>
      </c>
      <c r="R138" s="107" t="s">
        <v>623</v>
      </c>
      <c r="S138" s="107" t="s">
        <v>621</v>
      </c>
      <c r="T138" s="107" t="s">
        <v>621</v>
      </c>
      <c r="U138" s="107" t="s">
        <v>621</v>
      </c>
      <c r="V138" s="107" t="s">
        <v>621</v>
      </c>
      <c r="W138" s="107" t="s">
        <v>621</v>
      </c>
      <c r="X138" s="107" t="s">
        <v>621</v>
      </c>
      <c r="Y138" s="107" t="s">
        <v>621</v>
      </c>
      <c r="Z138" s="107" t="s">
        <v>621</v>
      </c>
      <c r="AA138" s="107" t="s">
        <v>622</v>
      </c>
      <c r="AB138" s="107" t="s">
        <v>621</v>
      </c>
      <c r="AC138" s="107" t="s">
        <v>621</v>
      </c>
      <c r="AD138" s="107" t="s">
        <v>621</v>
      </c>
      <c r="AE138" s="107" t="s">
        <v>623</v>
      </c>
      <c r="AF138" s="107" t="s">
        <v>621</v>
      </c>
      <c r="AG138" s="107" t="s">
        <v>622</v>
      </c>
      <c r="AH138" s="107" t="s">
        <v>621</v>
      </c>
      <c r="AI138" s="107" t="s">
        <v>623</v>
      </c>
      <c r="AJ138" s="107" t="s">
        <v>621</v>
      </c>
      <c r="AK138" s="107" t="s">
        <v>621</v>
      </c>
      <c r="AL138" s="107" t="s">
        <v>621</v>
      </c>
      <c r="AM138" s="107" t="s">
        <v>622</v>
      </c>
      <c r="AN138" s="107" t="s">
        <v>622</v>
      </c>
      <c r="AO138" s="107" t="s">
        <v>622</v>
      </c>
      <c r="AP138" s="107" t="s">
        <v>623</v>
      </c>
      <c r="AQ138" s="107" t="s">
        <v>621</v>
      </c>
      <c r="AR138" s="107" t="s">
        <v>622</v>
      </c>
      <c r="AS138" s="107" t="s">
        <v>621</v>
      </c>
      <c r="AT138" s="107" t="s">
        <v>621</v>
      </c>
      <c r="AU138" s="107" t="s">
        <v>623</v>
      </c>
      <c r="AV138" s="107" t="s">
        <v>623</v>
      </c>
      <c r="AW138" s="107" t="s">
        <v>621</v>
      </c>
      <c r="AX138" s="107" t="s">
        <v>621</v>
      </c>
      <c r="AY138" s="107" t="s">
        <v>621</v>
      </c>
      <c r="AZ138" s="107" t="s">
        <v>622</v>
      </c>
      <c r="BA138" s="107" t="s">
        <v>621</v>
      </c>
      <c r="BC138" s="107">
        <f t="shared" si="12"/>
        <v>27</v>
      </c>
      <c r="BD138" s="107">
        <f t="shared" si="13"/>
        <v>14</v>
      </c>
      <c r="BE138" s="107">
        <f t="shared" si="14"/>
        <v>0</v>
      </c>
      <c r="BF138" s="107">
        <f t="shared" si="15"/>
        <v>9</v>
      </c>
      <c r="BG138" s="107">
        <f t="shared" si="16"/>
        <v>0</v>
      </c>
      <c r="BH138" s="107">
        <f t="shared" si="17"/>
        <v>41</v>
      </c>
      <c r="BL138" s="13"/>
    </row>
    <row r="139" spans="1:64" x14ac:dyDescent="0.25">
      <c r="A139" s="104">
        <v>403</v>
      </c>
      <c r="B139" s="69" t="s">
        <v>139</v>
      </c>
      <c r="C139" s="69" t="s">
        <v>137</v>
      </c>
      <c r="D139" s="107" t="s">
        <v>621</v>
      </c>
      <c r="E139" s="107" t="s">
        <v>622</v>
      </c>
      <c r="F139" s="107" t="s">
        <v>621</v>
      </c>
      <c r="G139" s="107" t="s">
        <v>621</v>
      </c>
      <c r="H139" s="107" t="s">
        <v>621</v>
      </c>
      <c r="I139" s="107" t="s">
        <v>621</v>
      </c>
      <c r="J139" s="107" t="s">
        <v>621</v>
      </c>
      <c r="K139" s="107" t="s">
        <v>622</v>
      </c>
      <c r="L139" s="107" t="s">
        <v>622</v>
      </c>
      <c r="M139" s="107" t="s">
        <v>621</v>
      </c>
      <c r="N139" s="107" t="s">
        <v>622</v>
      </c>
      <c r="O139" s="107" t="s">
        <v>621</v>
      </c>
      <c r="P139" s="107" t="s">
        <v>621</v>
      </c>
      <c r="Q139" s="107" t="s">
        <v>621</v>
      </c>
      <c r="R139" s="107" t="s">
        <v>621</v>
      </c>
      <c r="S139" s="107" t="s">
        <v>621</v>
      </c>
      <c r="T139" s="107" t="s">
        <v>621</v>
      </c>
      <c r="U139" s="107" t="s">
        <v>621</v>
      </c>
      <c r="V139" s="107" t="s">
        <v>621</v>
      </c>
      <c r="W139" s="107" t="s">
        <v>621</v>
      </c>
      <c r="X139" s="107" t="s">
        <v>621</v>
      </c>
      <c r="Y139" s="107" t="s">
        <v>621</v>
      </c>
      <c r="Z139" s="107" t="s">
        <v>623</v>
      </c>
      <c r="AA139" s="107" t="s">
        <v>622</v>
      </c>
      <c r="AB139" s="107" t="s">
        <v>620</v>
      </c>
      <c r="AC139" s="107" t="s">
        <v>620</v>
      </c>
      <c r="AD139" s="107" t="s">
        <v>621</v>
      </c>
      <c r="AE139" s="107" t="s">
        <v>621</v>
      </c>
      <c r="AF139" s="107" t="s">
        <v>621</v>
      </c>
      <c r="AG139" s="107" t="s">
        <v>622</v>
      </c>
      <c r="AH139" s="107" t="s">
        <v>621</v>
      </c>
      <c r="AI139" s="107" t="s">
        <v>621</v>
      </c>
      <c r="AJ139" s="107" t="s">
        <v>621</v>
      </c>
      <c r="AK139" s="107" t="s">
        <v>621</v>
      </c>
      <c r="AL139" s="107" t="s">
        <v>621</v>
      </c>
      <c r="AM139" s="107" t="s">
        <v>621</v>
      </c>
      <c r="AN139" s="107" t="s">
        <v>622</v>
      </c>
      <c r="AO139" s="107" t="s">
        <v>621</v>
      </c>
      <c r="AP139" s="107" t="s">
        <v>621</v>
      </c>
      <c r="AQ139" s="107" t="s">
        <v>621</v>
      </c>
      <c r="AR139" s="107" t="s">
        <v>621</v>
      </c>
      <c r="AS139" s="107" t="s">
        <v>621</v>
      </c>
      <c r="AT139" s="107" t="s">
        <v>621</v>
      </c>
      <c r="AU139" s="107" t="s">
        <v>621</v>
      </c>
      <c r="AV139" s="107" t="s">
        <v>621</v>
      </c>
      <c r="AW139" s="107" t="s">
        <v>623</v>
      </c>
      <c r="AX139" s="107" t="s">
        <v>623</v>
      </c>
      <c r="AY139" s="107" t="s">
        <v>621</v>
      </c>
      <c r="AZ139" s="107" t="s">
        <v>621</v>
      </c>
      <c r="BA139" s="107" t="s">
        <v>621</v>
      </c>
      <c r="BC139" s="107">
        <f t="shared" si="12"/>
        <v>38</v>
      </c>
      <c r="BD139" s="107">
        <f t="shared" si="13"/>
        <v>7</v>
      </c>
      <c r="BE139" s="107">
        <f t="shared" si="14"/>
        <v>2</v>
      </c>
      <c r="BF139" s="107">
        <f t="shared" si="15"/>
        <v>3</v>
      </c>
      <c r="BG139" s="107">
        <f t="shared" si="16"/>
        <v>0</v>
      </c>
      <c r="BH139" s="107">
        <f t="shared" si="17"/>
        <v>47</v>
      </c>
      <c r="BL139" s="13"/>
    </row>
    <row r="140" spans="1:64" x14ac:dyDescent="0.25">
      <c r="A140" s="104">
        <v>404</v>
      </c>
      <c r="B140" s="69" t="s">
        <v>140</v>
      </c>
      <c r="C140" s="69" t="s">
        <v>137</v>
      </c>
      <c r="D140" s="107" t="s">
        <v>621</v>
      </c>
      <c r="E140" s="107" t="s">
        <v>622</v>
      </c>
      <c r="F140" s="107" t="s">
        <v>621</v>
      </c>
      <c r="G140" s="107" t="s">
        <v>621</v>
      </c>
      <c r="H140" s="107" t="s">
        <v>621</v>
      </c>
      <c r="I140" s="107" t="s">
        <v>621</v>
      </c>
      <c r="J140" s="107" t="s">
        <v>623</v>
      </c>
      <c r="K140" s="107" t="s">
        <v>621</v>
      </c>
      <c r="L140" s="107" t="s">
        <v>622</v>
      </c>
      <c r="M140" s="107" t="s">
        <v>621</v>
      </c>
      <c r="N140" s="107" t="s">
        <v>622</v>
      </c>
      <c r="O140" s="107" t="s">
        <v>621</v>
      </c>
      <c r="P140" s="107" t="s">
        <v>622</v>
      </c>
      <c r="Q140" s="107" t="s">
        <v>621</v>
      </c>
      <c r="R140" s="107" t="s">
        <v>623</v>
      </c>
      <c r="S140" s="107" t="s">
        <v>621</v>
      </c>
      <c r="T140" s="107" t="s">
        <v>621</v>
      </c>
      <c r="U140" s="107" t="s">
        <v>621</v>
      </c>
      <c r="V140" s="107" t="s">
        <v>623</v>
      </c>
      <c r="W140" s="107" t="s">
        <v>621</v>
      </c>
      <c r="X140" s="107" t="s">
        <v>621</v>
      </c>
      <c r="Y140" s="107" t="s">
        <v>621</v>
      </c>
      <c r="Z140" s="107" t="s">
        <v>623</v>
      </c>
      <c r="AA140" s="107" t="s">
        <v>622</v>
      </c>
      <c r="AB140" s="107" t="s">
        <v>621</v>
      </c>
      <c r="AC140" s="107" t="s">
        <v>621</v>
      </c>
      <c r="AD140" s="107" t="s">
        <v>621</v>
      </c>
      <c r="AE140" s="107" t="s">
        <v>621</v>
      </c>
      <c r="AF140" s="107" t="s">
        <v>621</v>
      </c>
      <c r="AG140" s="107" t="s">
        <v>622</v>
      </c>
      <c r="AH140" s="107" t="s">
        <v>621</v>
      </c>
      <c r="AI140" s="107" t="s">
        <v>621</v>
      </c>
      <c r="AJ140" s="107" t="s">
        <v>621</v>
      </c>
      <c r="AK140" s="107" t="s">
        <v>621</v>
      </c>
      <c r="AL140" s="107" t="s">
        <v>623</v>
      </c>
      <c r="AM140" s="107" t="s">
        <v>621</v>
      </c>
      <c r="AN140" s="107" t="s">
        <v>621</v>
      </c>
      <c r="AO140" s="107" t="s">
        <v>623</v>
      </c>
      <c r="AP140" s="107" t="s">
        <v>622</v>
      </c>
      <c r="AQ140" s="107" t="s">
        <v>621</v>
      </c>
      <c r="AR140" s="107" t="s">
        <v>621</v>
      </c>
      <c r="AS140" s="107" t="s">
        <v>621</v>
      </c>
      <c r="AT140" s="107" t="s">
        <v>621</v>
      </c>
      <c r="AU140" s="107" t="s">
        <v>623</v>
      </c>
      <c r="AV140" s="107" t="s">
        <v>623</v>
      </c>
      <c r="AW140" s="107" t="s">
        <v>623</v>
      </c>
      <c r="AX140" s="107" t="s">
        <v>621</v>
      </c>
      <c r="AY140" s="107" t="s">
        <v>621</v>
      </c>
      <c r="AZ140" s="107" t="s">
        <v>621</v>
      </c>
      <c r="BA140" s="107" t="s">
        <v>621</v>
      </c>
      <c r="BC140" s="107">
        <f t="shared" si="12"/>
        <v>34</v>
      </c>
      <c r="BD140" s="107">
        <f t="shared" si="13"/>
        <v>7</v>
      </c>
      <c r="BE140" s="107">
        <f t="shared" si="14"/>
        <v>0</v>
      </c>
      <c r="BF140" s="107">
        <f t="shared" si="15"/>
        <v>9</v>
      </c>
      <c r="BG140" s="107">
        <f t="shared" si="16"/>
        <v>0</v>
      </c>
      <c r="BH140" s="107">
        <f t="shared" si="17"/>
        <v>41</v>
      </c>
      <c r="BL140" s="13"/>
    </row>
    <row r="141" spans="1:64" x14ac:dyDescent="0.25">
      <c r="A141" s="104">
        <v>405</v>
      </c>
      <c r="B141" s="69" t="s">
        <v>141</v>
      </c>
      <c r="C141" s="69" t="s">
        <v>137</v>
      </c>
      <c r="D141" s="107" t="s">
        <v>621</v>
      </c>
      <c r="E141" s="107" t="s">
        <v>621</v>
      </c>
      <c r="F141" s="107" t="s">
        <v>621</v>
      </c>
      <c r="G141" s="107" t="s">
        <v>621</v>
      </c>
      <c r="H141" s="107" t="s">
        <v>621</v>
      </c>
      <c r="I141" s="107" t="s">
        <v>621</v>
      </c>
      <c r="J141" s="107" t="s">
        <v>621</v>
      </c>
      <c r="K141" s="107" t="s">
        <v>623</v>
      </c>
      <c r="L141" s="107" t="s">
        <v>622</v>
      </c>
      <c r="M141" s="107" t="s">
        <v>621</v>
      </c>
      <c r="N141" s="107" t="s">
        <v>622</v>
      </c>
      <c r="O141" s="107" t="s">
        <v>623</v>
      </c>
      <c r="P141" s="107" t="s">
        <v>622</v>
      </c>
      <c r="Q141" s="107" t="s">
        <v>621</v>
      </c>
      <c r="R141" s="107" t="s">
        <v>622</v>
      </c>
      <c r="S141" s="107" t="s">
        <v>621</v>
      </c>
      <c r="T141" s="107" t="s">
        <v>621</v>
      </c>
      <c r="U141" s="107" t="s">
        <v>621</v>
      </c>
      <c r="V141" s="107" t="s">
        <v>621</v>
      </c>
      <c r="W141" s="107" t="s">
        <v>621</v>
      </c>
      <c r="X141" s="107" t="s">
        <v>621</v>
      </c>
      <c r="Y141" s="107" t="s">
        <v>621</v>
      </c>
      <c r="Z141" s="107" t="s">
        <v>623</v>
      </c>
      <c r="AA141" s="107" t="s">
        <v>622</v>
      </c>
      <c r="AB141" s="107" t="s">
        <v>620</v>
      </c>
      <c r="AC141" s="107" t="s">
        <v>621</v>
      </c>
      <c r="AD141" s="107" t="s">
        <v>621</v>
      </c>
      <c r="AE141" s="107" t="s">
        <v>621</v>
      </c>
      <c r="AF141" s="107" t="s">
        <v>623</v>
      </c>
      <c r="AG141" s="107" t="s">
        <v>622</v>
      </c>
      <c r="AH141" s="107" t="s">
        <v>621</v>
      </c>
      <c r="AI141" s="107" t="s">
        <v>621</v>
      </c>
      <c r="AJ141" s="107" t="s">
        <v>621</v>
      </c>
      <c r="AK141" s="107" t="s">
        <v>621</v>
      </c>
      <c r="AL141" s="107" t="s">
        <v>621</v>
      </c>
      <c r="AM141" s="107" t="s">
        <v>621</v>
      </c>
      <c r="AN141" s="107" t="s">
        <v>622</v>
      </c>
      <c r="AO141" s="107" t="s">
        <v>622</v>
      </c>
      <c r="AP141" s="107" t="s">
        <v>621</v>
      </c>
      <c r="AQ141" s="107" t="s">
        <v>621</v>
      </c>
      <c r="AR141" s="107" t="s">
        <v>621</v>
      </c>
      <c r="AS141" s="107" t="s">
        <v>621</v>
      </c>
      <c r="AT141" s="107" t="s">
        <v>621</v>
      </c>
      <c r="AU141" s="107" t="s">
        <v>623</v>
      </c>
      <c r="AV141" s="107" t="s">
        <v>621</v>
      </c>
      <c r="AW141" s="107" t="s">
        <v>623</v>
      </c>
      <c r="AX141" s="107" t="s">
        <v>623</v>
      </c>
      <c r="AY141" s="107" t="s">
        <v>621</v>
      </c>
      <c r="AZ141" s="107" t="s">
        <v>621</v>
      </c>
      <c r="BA141" s="107" t="s">
        <v>621</v>
      </c>
      <c r="BC141" s="107">
        <f t="shared" si="12"/>
        <v>34</v>
      </c>
      <c r="BD141" s="107">
        <f t="shared" si="13"/>
        <v>8</v>
      </c>
      <c r="BE141" s="107">
        <f t="shared" si="14"/>
        <v>1</v>
      </c>
      <c r="BF141" s="107">
        <f t="shared" si="15"/>
        <v>7</v>
      </c>
      <c r="BG141" s="107">
        <f t="shared" si="16"/>
        <v>0</v>
      </c>
      <c r="BH141" s="107">
        <f t="shared" si="17"/>
        <v>43</v>
      </c>
      <c r="BL141" s="13"/>
    </row>
    <row r="142" spans="1:64" x14ac:dyDescent="0.25">
      <c r="A142" s="104">
        <v>406</v>
      </c>
      <c r="B142" s="69" t="s">
        <v>142</v>
      </c>
      <c r="C142" s="69" t="s">
        <v>137</v>
      </c>
      <c r="D142" s="107" t="s">
        <v>621</v>
      </c>
      <c r="E142" s="107" t="s">
        <v>622</v>
      </c>
      <c r="F142" s="107" t="s">
        <v>621</v>
      </c>
      <c r="G142" s="107" t="s">
        <v>621</v>
      </c>
      <c r="H142" s="107" t="s">
        <v>621</v>
      </c>
      <c r="I142" s="107" t="s">
        <v>621</v>
      </c>
      <c r="J142" s="107" t="s">
        <v>621</v>
      </c>
      <c r="K142" s="107" t="s">
        <v>623</v>
      </c>
      <c r="L142" s="107" t="s">
        <v>621</v>
      </c>
      <c r="M142" s="107" t="s">
        <v>621</v>
      </c>
      <c r="N142" s="107" t="s">
        <v>621</v>
      </c>
      <c r="O142" s="107" t="s">
        <v>621</v>
      </c>
      <c r="P142" s="107" t="s">
        <v>621</v>
      </c>
      <c r="Q142" s="107" t="s">
        <v>621</v>
      </c>
      <c r="R142" s="107" t="s">
        <v>621</v>
      </c>
      <c r="S142" s="107" t="s">
        <v>621</v>
      </c>
      <c r="T142" s="107" t="s">
        <v>621</v>
      </c>
      <c r="U142" s="107" t="s">
        <v>621</v>
      </c>
      <c r="V142" s="107" t="s">
        <v>621</v>
      </c>
      <c r="W142" s="107" t="s">
        <v>621</v>
      </c>
      <c r="X142" s="107" t="s">
        <v>621</v>
      </c>
      <c r="Y142" s="107" t="s">
        <v>621</v>
      </c>
      <c r="Z142" s="107" t="s">
        <v>623</v>
      </c>
      <c r="AA142" s="107" t="s">
        <v>622</v>
      </c>
      <c r="AB142" s="107" t="s">
        <v>621</v>
      </c>
      <c r="AC142" s="107" t="s">
        <v>621</v>
      </c>
      <c r="AD142" s="107" t="s">
        <v>621</v>
      </c>
      <c r="AE142" s="107" t="s">
        <v>621</v>
      </c>
      <c r="AF142" s="107" t="s">
        <v>621</v>
      </c>
      <c r="AG142" s="107" t="s">
        <v>622</v>
      </c>
      <c r="AH142" s="107" t="s">
        <v>621</v>
      </c>
      <c r="AI142" s="107" t="s">
        <v>621</v>
      </c>
      <c r="AJ142" s="107" t="s">
        <v>621</v>
      </c>
      <c r="AK142" s="107" t="s">
        <v>621</v>
      </c>
      <c r="AL142" s="107" t="s">
        <v>623</v>
      </c>
      <c r="AM142" s="107" t="s">
        <v>621</v>
      </c>
      <c r="AN142" s="107" t="s">
        <v>621</v>
      </c>
      <c r="AO142" s="107" t="s">
        <v>621</v>
      </c>
      <c r="AP142" s="107" t="s">
        <v>621</v>
      </c>
      <c r="AQ142" s="107" t="s">
        <v>621</v>
      </c>
      <c r="AR142" s="107" t="s">
        <v>621</v>
      </c>
      <c r="AS142" s="107" t="s">
        <v>621</v>
      </c>
      <c r="AT142" s="107" t="s">
        <v>621</v>
      </c>
      <c r="AU142" s="107" t="s">
        <v>623</v>
      </c>
      <c r="AV142" s="107" t="s">
        <v>621</v>
      </c>
      <c r="AW142" s="107" t="s">
        <v>623</v>
      </c>
      <c r="AX142" s="107" t="s">
        <v>621</v>
      </c>
      <c r="AY142" s="107" t="s">
        <v>621</v>
      </c>
      <c r="AZ142" s="107" t="s">
        <v>623</v>
      </c>
      <c r="BA142" s="107" t="s">
        <v>621</v>
      </c>
      <c r="BC142" s="107">
        <f t="shared" si="12"/>
        <v>41</v>
      </c>
      <c r="BD142" s="107">
        <f t="shared" si="13"/>
        <v>3</v>
      </c>
      <c r="BE142" s="107">
        <f t="shared" si="14"/>
        <v>0</v>
      </c>
      <c r="BF142" s="107">
        <f t="shared" si="15"/>
        <v>6</v>
      </c>
      <c r="BG142" s="107">
        <f t="shared" si="16"/>
        <v>0</v>
      </c>
      <c r="BH142" s="107">
        <f t="shared" si="17"/>
        <v>44</v>
      </c>
      <c r="BL142" s="13"/>
    </row>
    <row r="143" spans="1:64" x14ac:dyDescent="0.25">
      <c r="A143" s="104">
        <v>407</v>
      </c>
      <c r="B143" s="69" t="s">
        <v>143</v>
      </c>
      <c r="C143" s="69" t="s">
        <v>137</v>
      </c>
      <c r="D143" s="107" t="s">
        <v>621</v>
      </c>
      <c r="E143" s="107" t="s">
        <v>622</v>
      </c>
      <c r="F143" s="107" t="s">
        <v>621</v>
      </c>
      <c r="G143" s="107" t="s">
        <v>621</v>
      </c>
      <c r="H143" s="107" t="s">
        <v>621</v>
      </c>
      <c r="I143" s="107" t="s">
        <v>623</v>
      </c>
      <c r="J143" s="107" t="s">
        <v>623</v>
      </c>
      <c r="K143" s="107" t="s">
        <v>622</v>
      </c>
      <c r="L143" s="107" t="s">
        <v>622</v>
      </c>
      <c r="M143" s="107" t="s">
        <v>621</v>
      </c>
      <c r="N143" s="107" t="s">
        <v>622</v>
      </c>
      <c r="O143" s="107" t="s">
        <v>621</v>
      </c>
      <c r="P143" s="107" t="s">
        <v>621</v>
      </c>
      <c r="Q143" s="107" t="s">
        <v>621</v>
      </c>
      <c r="R143" s="107" t="s">
        <v>623</v>
      </c>
      <c r="S143" s="107" t="s">
        <v>621</v>
      </c>
      <c r="T143" s="107" t="s">
        <v>621</v>
      </c>
      <c r="U143" s="107" t="s">
        <v>621</v>
      </c>
      <c r="V143" s="107" t="s">
        <v>621</v>
      </c>
      <c r="W143" s="107" t="s">
        <v>621</v>
      </c>
      <c r="X143" s="107" t="s">
        <v>621</v>
      </c>
      <c r="Y143" s="107" t="s">
        <v>621</v>
      </c>
      <c r="Z143" s="107" t="s">
        <v>623</v>
      </c>
      <c r="AA143" s="107" t="s">
        <v>622</v>
      </c>
      <c r="AB143" s="107" t="s">
        <v>621</v>
      </c>
      <c r="AC143" s="107" t="s">
        <v>621</v>
      </c>
      <c r="AD143" s="107" t="s">
        <v>621</v>
      </c>
      <c r="AE143" s="107" t="s">
        <v>623</v>
      </c>
      <c r="AF143" s="107" t="s">
        <v>621</v>
      </c>
      <c r="AG143" s="107" t="s">
        <v>621</v>
      </c>
      <c r="AH143" s="107" t="s">
        <v>621</v>
      </c>
      <c r="AI143" s="107" t="s">
        <v>621</v>
      </c>
      <c r="AJ143" s="107" t="s">
        <v>621</v>
      </c>
      <c r="AK143" s="107" t="s">
        <v>621</v>
      </c>
      <c r="AL143" s="107" t="s">
        <v>621</v>
      </c>
      <c r="AM143" s="107" t="s">
        <v>621</v>
      </c>
      <c r="AN143" s="107" t="s">
        <v>621</v>
      </c>
      <c r="AO143" s="107" t="s">
        <v>623</v>
      </c>
      <c r="AP143" s="107" t="s">
        <v>621</v>
      </c>
      <c r="AQ143" s="107" t="s">
        <v>621</v>
      </c>
      <c r="AR143" s="107" t="s">
        <v>621</v>
      </c>
      <c r="AS143" s="107" t="s">
        <v>621</v>
      </c>
      <c r="AT143" s="107" t="s">
        <v>621</v>
      </c>
      <c r="AU143" s="107" t="s">
        <v>623</v>
      </c>
      <c r="AV143" s="107" t="s">
        <v>623</v>
      </c>
      <c r="AW143" s="107" t="s">
        <v>621</v>
      </c>
      <c r="AX143" s="107" t="s">
        <v>621</v>
      </c>
      <c r="AY143" s="107" t="s">
        <v>621</v>
      </c>
      <c r="AZ143" s="107" t="s">
        <v>621</v>
      </c>
      <c r="BA143" s="107" t="s">
        <v>621</v>
      </c>
      <c r="BC143" s="107">
        <f t="shared" si="12"/>
        <v>37</v>
      </c>
      <c r="BD143" s="107">
        <f t="shared" si="13"/>
        <v>5</v>
      </c>
      <c r="BE143" s="107">
        <f t="shared" si="14"/>
        <v>0</v>
      </c>
      <c r="BF143" s="107">
        <f t="shared" si="15"/>
        <v>8</v>
      </c>
      <c r="BG143" s="107">
        <f t="shared" si="16"/>
        <v>0</v>
      </c>
      <c r="BH143" s="107">
        <f t="shared" si="17"/>
        <v>42</v>
      </c>
      <c r="BL143" s="13"/>
    </row>
    <row r="144" spans="1:64" x14ac:dyDescent="0.25">
      <c r="A144" s="105">
        <v>408</v>
      </c>
      <c r="B144" s="69" t="s">
        <v>144</v>
      </c>
      <c r="C144" s="69" t="s">
        <v>137</v>
      </c>
      <c r="D144" s="107" t="s">
        <v>621</v>
      </c>
      <c r="E144" s="107" t="s">
        <v>621</v>
      </c>
      <c r="F144" s="107" t="s">
        <v>621</v>
      </c>
      <c r="G144" s="107" t="s">
        <v>621</v>
      </c>
      <c r="H144" s="107" t="s">
        <v>621</v>
      </c>
      <c r="I144" s="107" t="s">
        <v>623</v>
      </c>
      <c r="J144" s="107" t="s">
        <v>621</v>
      </c>
      <c r="K144" s="107" t="s">
        <v>622</v>
      </c>
      <c r="L144" s="107" t="s">
        <v>623</v>
      </c>
      <c r="M144" s="107" t="s">
        <v>621</v>
      </c>
      <c r="N144" s="107" t="s">
        <v>623</v>
      </c>
      <c r="O144" s="107" t="s">
        <v>621</v>
      </c>
      <c r="P144" s="107" t="s">
        <v>621</v>
      </c>
      <c r="Q144" s="107" t="s">
        <v>621</v>
      </c>
      <c r="R144" s="107" t="s">
        <v>623</v>
      </c>
      <c r="S144" s="107" t="s">
        <v>621</v>
      </c>
      <c r="T144" s="107" t="s">
        <v>621</v>
      </c>
      <c r="U144" s="107" t="s">
        <v>623</v>
      </c>
      <c r="V144" s="107" t="s">
        <v>621</v>
      </c>
      <c r="W144" s="107" t="s">
        <v>621</v>
      </c>
      <c r="X144" s="107" t="s">
        <v>621</v>
      </c>
      <c r="Y144" s="107" t="s">
        <v>621</v>
      </c>
      <c r="Z144" s="107" t="s">
        <v>621</v>
      </c>
      <c r="AA144" s="107" t="s">
        <v>621</v>
      </c>
      <c r="AB144" s="107" t="s">
        <v>621</v>
      </c>
      <c r="AC144" s="107" t="s">
        <v>621</v>
      </c>
      <c r="AD144" s="107" t="s">
        <v>621</v>
      </c>
      <c r="AE144" s="107" t="s">
        <v>621</v>
      </c>
      <c r="AF144" s="107" t="s">
        <v>621</v>
      </c>
      <c r="AG144" s="107" t="s">
        <v>621</v>
      </c>
      <c r="AH144" s="107" t="s">
        <v>621</v>
      </c>
      <c r="AI144" s="107" t="s">
        <v>621</v>
      </c>
      <c r="AJ144" s="107" t="s">
        <v>622</v>
      </c>
      <c r="AK144" s="107" t="s">
        <v>622</v>
      </c>
      <c r="AL144" s="107" t="s">
        <v>621</v>
      </c>
      <c r="AM144" s="107" t="s">
        <v>621</v>
      </c>
      <c r="AN144" s="107" t="s">
        <v>622</v>
      </c>
      <c r="AO144" s="107" t="s">
        <v>622</v>
      </c>
      <c r="AP144" s="107" t="s">
        <v>622</v>
      </c>
      <c r="AQ144" s="107" t="s">
        <v>621</v>
      </c>
      <c r="AR144" s="107" t="s">
        <v>621</v>
      </c>
      <c r="AS144" s="107" t="s">
        <v>621</v>
      </c>
      <c r="AT144" s="107" t="s">
        <v>621</v>
      </c>
      <c r="AU144" s="107" t="s">
        <v>622</v>
      </c>
      <c r="AV144" s="107" t="s">
        <v>621</v>
      </c>
      <c r="AW144" s="107" t="s">
        <v>621</v>
      </c>
      <c r="AX144" s="107" t="s">
        <v>621</v>
      </c>
      <c r="AY144" s="107" t="s">
        <v>621</v>
      </c>
      <c r="AZ144" s="107" t="s">
        <v>621</v>
      </c>
      <c r="BA144" s="107" t="s">
        <v>623</v>
      </c>
      <c r="BC144" s="107">
        <f t="shared" si="12"/>
        <v>37</v>
      </c>
      <c r="BD144" s="107">
        <f t="shared" si="13"/>
        <v>7</v>
      </c>
      <c r="BE144" s="107">
        <f t="shared" si="14"/>
        <v>0</v>
      </c>
      <c r="BF144" s="107">
        <f t="shared" si="15"/>
        <v>6</v>
      </c>
      <c r="BG144" s="107">
        <f t="shared" si="16"/>
        <v>0</v>
      </c>
      <c r="BH144" s="107">
        <f t="shared" si="17"/>
        <v>44</v>
      </c>
      <c r="BL144" s="13"/>
    </row>
    <row r="145" spans="1:64" x14ac:dyDescent="0.25">
      <c r="A145" s="104">
        <v>409</v>
      </c>
      <c r="B145" s="69" t="s">
        <v>145</v>
      </c>
      <c r="C145" s="69" t="s">
        <v>137</v>
      </c>
      <c r="D145" s="107" t="s">
        <v>621</v>
      </c>
      <c r="E145" s="107" t="s">
        <v>621</v>
      </c>
      <c r="F145" s="107" t="s">
        <v>621</v>
      </c>
      <c r="G145" s="107" t="s">
        <v>621</v>
      </c>
      <c r="H145" s="107" t="s">
        <v>621</v>
      </c>
      <c r="I145" s="107" t="s">
        <v>621</v>
      </c>
      <c r="J145" s="107" t="s">
        <v>623</v>
      </c>
      <c r="K145" s="107" t="s">
        <v>622</v>
      </c>
      <c r="L145" s="107" t="s">
        <v>622</v>
      </c>
      <c r="M145" s="107" t="s">
        <v>621</v>
      </c>
      <c r="N145" s="107" t="s">
        <v>621</v>
      </c>
      <c r="O145" s="107" t="s">
        <v>621</v>
      </c>
      <c r="P145" s="107" t="s">
        <v>622</v>
      </c>
      <c r="Q145" s="107" t="s">
        <v>621</v>
      </c>
      <c r="R145" s="107" t="s">
        <v>622</v>
      </c>
      <c r="S145" s="107" t="s">
        <v>621</v>
      </c>
      <c r="T145" s="107" t="s">
        <v>621</v>
      </c>
      <c r="U145" s="107" t="s">
        <v>621</v>
      </c>
      <c r="V145" s="107" t="s">
        <v>621</v>
      </c>
      <c r="W145" s="107" t="s">
        <v>621</v>
      </c>
      <c r="X145" s="107" t="s">
        <v>621</v>
      </c>
      <c r="Y145" s="107" t="s">
        <v>621</v>
      </c>
      <c r="Z145" s="107" t="s">
        <v>621</v>
      </c>
      <c r="AA145" s="107" t="s">
        <v>621</v>
      </c>
      <c r="AB145" s="107" t="s">
        <v>621</v>
      </c>
      <c r="AC145" s="107" t="s">
        <v>621</v>
      </c>
      <c r="AD145" s="107" t="s">
        <v>621</v>
      </c>
      <c r="AE145" s="107" t="s">
        <v>621</v>
      </c>
      <c r="AF145" s="107" t="s">
        <v>621</v>
      </c>
      <c r="AG145" s="107" t="s">
        <v>622</v>
      </c>
      <c r="AH145" s="107" t="s">
        <v>621</v>
      </c>
      <c r="AI145" s="107" t="s">
        <v>621</v>
      </c>
      <c r="AJ145" s="107" t="s">
        <v>621</v>
      </c>
      <c r="AK145" s="107" t="s">
        <v>621</v>
      </c>
      <c r="AL145" s="107" t="s">
        <v>621</v>
      </c>
      <c r="AM145" s="107" t="s">
        <v>621</v>
      </c>
      <c r="AN145" s="107" t="s">
        <v>621</v>
      </c>
      <c r="AO145" s="107" t="s">
        <v>621</v>
      </c>
      <c r="AP145" s="107" t="s">
        <v>621</v>
      </c>
      <c r="AQ145" s="107" t="s">
        <v>621</v>
      </c>
      <c r="AR145" s="107" t="s">
        <v>621</v>
      </c>
      <c r="AS145" s="107" t="s">
        <v>621</v>
      </c>
      <c r="AT145" s="107" t="s">
        <v>621</v>
      </c>
      <c r="AU145" s="107" t="s">
        <v>621</v>
      </c>
      <c r="AV145" s="107" t="s">
        <v>621</v>
      </c>
      <c r="AW145" s="107" t="s">
        <v>621</v>
      </c>
      <c r="AX145" s="107" t="s">
        <v>621</v>
      </c>
      <c r="AY145" s="107" t="s">
        <v>621</v>
      </c>
      <c r="AZ145" s="107" t="s">
        <v>621</v>
      </c>
      <c r="BA145" s="107" t="s">
        <v>621</v>
      </c>
      <c r="BC145" s="107">
        <f t="shared" si="12"/>
        <v>44</v>
      </c>
      <c r="BD145" s="107">
        <f t="shared" si="13"/>
        <v>5</v>
      </c>
      <c r="BE145" s="107">
        <f t="shared" si="14"/>
        <v>0</v>
      </c>
      <c r="BF145" s="107">
        <f t="shared" si="15"/>
        <v>1</v>
      </c>
      <c r="BG145" s="107">
        <f t="shared" si="16"/>
        <v>0</v>
      </c>
      <c r="BH145" s="107">
        <f t="shared" si="17"/>
        <v>49</v>
      </c>
      <c r="BL145" s="13"/>
    </row>
    <row r="146" spans="1:64" x14ac:dyDescent="0.25">
      <c r="A146" s="104">
        <v>410</v>
      </c>
      <c r="B146" s="69" t="s">
        <v>146</v>
      </c>
      <c r="C146" s="69" t="s">
        <v>137</v>
      </c>
      <c r="D146" s="107" t="s">
        <v>621</v>
      </c>
      <c r="E146" s="107" t="s">
        <v>622</v>
      </c>
      <c r="F146" s="107" t="s">
        <v>621</v>
      </c>
      <c r="G146" s="107" t="s">
        <v>623</v>
      </c>
      <c r="H146" s="107" t="s">
        <v>621</v>
      </c>
      <c r="I146" s="107" t="s">
        <v>621</v>
      </c>
      <c r="J146" s="107" t="s">
        <v>623</v>
      </c>
      <c r="K146" s="107" t="s">
        <v>622</v>
      </c>
      <c r="L146" s="107" t="s">
        <v>622</v>
      </c>
      <c r="M146" s="107" t="s">
        <v>623</v>
      </c>
      <c r="N146" s="107" t="s">
        <v>622</v>
      </c>
      <c r="O146" s="107" t="s">
        <v>621</v>
      </c>
      <c r="P146" s="107" t="s">
        <v>622</v>
      </c>
      <c r="Q146" s="107" t="s">
        <v>621</v>
      </c>
      <c r="R146" s="107" t="s">
        <v>622</v>
      </c>
      <c r="S146" s="107" t="s">
        <v>621</v>
      </c>
      <c r="T146" s="107" t="s">
        <v>621</v>
      </c>
      <c r="U146" s="107" t="s">
        <v>621</v>
      </c>
      <c r="V146" s="107" t="s">
        <v>621</v>
      </c>
      <c r="W146" s="107" t="s">
        <v>621</v>
      </c>
      <c r="X146" s="107" t="s">
        <v>622</v>
      </c>
      <c r="Y146" s="107" t="s">
        <v>621</v>
      </c>
      <c r="Z146" s="107" t="s">
        <v>621</v>
      </c>
      <c r="AA146" s="107" t="s">
        <v>622</v>
      </c>
      <c r="AB146" s="107" t="s">
        <v>620</v>
      </c>
      <c r="AC146" s="107" t="s">
        <v>621</v>
      </c>
      <c r="AD146" s="107" t="s">
        <v>623</v>
      </c>
      <c r="AE146" s="107" t="s">
        <v>621</v>
      </c>
      <c r="AF146" s="107" t="s">
        <v>621</v>
      </c>
      <c r="AG146" s="107" t="s">
        <v>622</v>
      </c>
      <c r="AH146" s="107" t="s">
        <v>621</v>
      </c>
      <c r="AI146" s="107" t="s">
        <v>621</v>
      </c>
      <c r="AJ146" s="107" t="s">
        <v>621</v>
      </c>
      <c r="AK146" s="107" t="s">
        <v>621</v>
      </c>
      <c r="AL146" s="107" t="s">
        <v>623</v>
      </c>
      <c r="AM146" s="107" t="s">
        <v>621</v>
      </c>
      <c r="AN146" s="107" t="s">
        <v>621</v>
      </c>
      <c r="AO146" s="107" t="s">
        <v>621</v>
      </c>
      <c r="AP146" s="107" t="s">
        <v>621</v>
      </c>
      <c r="AQ146" s="107" t="s">
        <v>621</v>
      </c>
      <c r="AR146" s="107" t="s">
        <v>621</v>
      </c>
      <c r="AS146" s="107" t="s">
        <v>621</v>
      </c>
      <c r="AT146" s="107" t="s">
        <v>621</v>
      </c>
      <c r="AU146" s="107" t="s">
        <v>621</v>
      </c>
      <c r="AV146" s="107" t="s">
        <v>621</v>
      </c>
      <c r="AW146" s="107" t="s">
        <v>621</v>
      </c>
      <c r="AX146" s="107" t="s">
        <v>621</v>
      </c>
      <c r="AY146" s="107" t="s">
        <v>621</v>
      </c>
      <c r="AZ146" s="107" t="s">
        <v>621</v>
      </c>
      <c r="BA146" s="107" t="s">
        <v>621</v>
      </c>
      <c r="BC146" s="107">
        <f t="shared" si="12"/>
        <v>35</v>
      </c>
      <c r="BD146" s="107">
        <f t="shared" si="13"/>
        <v>9</v>
      </c>
      <c r="BE146" s="107">
        <f t="shared" si="14"/>
        <v>1</v>
      </c>
      <c r="BF146" s="107">
        <f t="shared" si="15"/>
        <v>5</v>
      </c>
      <c r="BG146" s="107">
        <f t="shared" si="16"/>
        <v>0</v>
      </c>
      <c r="BH146" s="107">
        <f t="shared" si="17"/>
        <v>45</v>
      </c>
      <c r="BL146" s="13"/>
    </row>
    <row r="147" spans="1:64" x14ac:dyDescent="0.25">
      <c r="A147" s="104">
        <v>411</v>
      </c>
      <c r="B147" s="69" t="s">
        <v>147</v>
      </c>
      <c r="C147" s="69" t="s">
        <v>137</v>
      </c>
      <c r="D147" s="107" t="s">
        <v>621</v>
      </c>
      <c r="E147" s="107" t="s">
        <v>621</v>
      </c>
      <c r="F147" s="107" t="s">
        <v>621</v>
      </c>
      <c r="G147" s="107" t="s">
        <v>621</v>
      </c>
      <c r="H147" s="107" t="s">
        <v>621</v>
      </c>
      <c r="I147" s="107" t="s">
        <v>621</v>
      </c>
      <c r="J147" s="107" t="s">
        <v>621</v>
      </c>
      <c r="K147" s="107" t="s">
        <v>621</v>
      </c>
      <c r="L147" s="107" t="s">
        <v>622</v>
      </c>
      <c r="M147" s="107" t="s">
        <v>621</v>
      </c>
      <c r="N147" s="107" t="s">
        <v>622</v>
      </c>
      <c r="O147" s="107" t="s">
        <v>621</v>
      </c>
      <c r="P147" s="107" t="s">
        <v>622</v>
      </c>
      <c r="Q147" s="107" t="s">
        <v>621</v>
      </c>
      <c r="R147" s="107" t="s">
        <v>623</v>
      </c>
      <c r="S147" s="107" t="s">
        <v>623</v>
      </c>
      <c r="T147" s="107" t="s">
        <v>621</v>
      </c>
      <c r="U147" s="107" t="s">
        <v>621</v>
      </c>
      <c r="V147" s="107" t="s">
        <v>621</v>
      </c>
      <c r="W147" s="107" t="s">
        <v>621</v>
      </c>
      <c r="X147" s="107" t="s">
        <v>621</v>
      </c>
      <c r="Y147" s="107" t="s">
        <v>621</v>
      </c>
      <c r="Z147" s="107" t="s">
        <v>621</v>
      </c>
      <c r="AA147" s="107" t="s">
        <v>621</v>
      </c>
      <c r="AB147" s="107" t="s">
        <v>623</v>
      </c>
      <c r="AC147" s="107" t="s">
        <v>621</v>
      </c>
      <c r="AD147" s="107" t="s">
        <v>621</v>
      </c>
      <c r="AE147" s="107" t="s">
        <v>621</v>
      </c>
      <c r="AF147" s="107" t="s">
        <v>621</v>
      </c>
      <c r="AG147" s="107" t="s">
        <v>621</v>
      </c>
      <c r="AH147" s="107" t="s">
        <v>621</v>
      </c>
      <c r="AI147" s="107" t="s">
        <v>621</v>
      </c>
      <c r="AJ147" s="107" t="s">
        <v>621</v>
      </c>
      <c r="AK147" s="107" t="s">
        <v>621</v>
      </c>
      <c r="AL147" s="107" t="s">
        <v>621</v>
      </c>
      <c r="AM147" s="107" t="s">
        <v>621</v>
      </c>
      <c r="AN147" s="107" t="s">
        <v>622</v>
      </c>
      <c r="AO147" s="107" t="s">
        <v>622</v>
      </c>
      <c r="AP147" s="107" t="s">
        <v>621</v>
      </c>
      <c r="AQ147" s="107" t="s">
        <v>621</v>
      </c>
      <c r="AR147" s="107" t="s">
        <v>621</v>
      </c>
      <c r="AS147" s="107" t="s">
        <v>621</v>
      </c>
      <c r="AT147" s="107" t="s">
        <v>621</v>
      </c>
      <c r="AU147" s="107" t="s">
        <v>623</v>
      </c>
      <c r="AV147" s="107" t="s">
        <v>621</v>
      </c>
      <c r="AW147" s="107" t="s">
        <v>621</v>
      </c>
      <c r="AX147" s="107" t="s">
        <v>621</v>
      </c>
      <c r="AY147" s="107" t="s">
        <v>621</v>
      </c>
      <c r="AZ147" s="107" t="s">
        <v>621</v>
      </c>
      <c r="BA147" s="107" t="s">
        <v>621</v>
      </c>
      <c r="BC147" s="107">
        <f t="shared" si="12"/>
        <v>41</v>
      </c>
      <c r="BD147" s="107">
        <f t="shared" si="13"/>
        <v>5</v>
      </c>
      <c r="BE147" s="107">
        <f t="shared" si="14"/>
        <v>0</v>
      </c>
      <c r="BF147" s="107">
        <f t="shared" si="15"/>
        <v>4</v>
      </c>
      <c r="BG147" s="107">
        <f t="shared" si="16"/>
        <v>0</v>
      </c>
      <c r="BH147" s="107">
        <f t="shared" si="17"/>
        <v>46</v>
      </c>
      <c r="BL147" s="13"/>
    </row>
    <row r="148" spans="1:64" x14ac:dyDescent="0.25">
      <c r="A148" s="104">
        <v>412</v>
      </c>
      <c r="B148" s="69" t="s">
        <v>148</v>
      </c>
      <c r="C148" s="69" t="s">
        <v>137</v>
      </c>
      <c r="D148" s="107" t="s">
        <v>621</v>
      </c>
      <c r="E148" s="107" t="s">
        <v>621</v>
      </c>
      <c r="F148" s="107" t="s">
        <v>621</v>
      </c>
      <c r="G148" s="107" t="s">
        <v>621</v>
      </c>
      <c r="H148" s="107" t="s">
        <v>621</v>
      </c>
      <c r="I148" s="107" t="s">
        <v>621</v>
      </c>
      <c r="J148" s="107" t="s">
        <v>621</v>
      </c>
      <c r="K148" s="107" t="s">
        <v>623</v>
      </c>
      <c r="L148" s="107" t="s">
        <v>622</v>
      </c>
      <c r="M148" s="107" t="s">
        <v>621</v>
      </c>
      <c r="N148" s="107" t="s">
        <v>622</v>
      </c>
      <c r="O148" s="107" t="s">
        <v>621</v>
      </c>
      <c r="P148" s="107" t="s">
        <v>622</v>
      </c>
      <c r="Q148" s="107" t="s">
        <v>621</v>
      </c>
      <c r="R148" s="107" t="s">
        <v>621</v>
      </c>
      <c r="S148" s="107" t="s">
        <v>621</v>
      </c>
      <c r="T148" s="107" t="s">
        <v>621</v>
      </c>
      <c r="U148" s="107" t="s">
        <v>621</v>
      </c>
      <c r="V148" s="107" t="s">
        <v>621</v>
      </c>
      <c r="W148" s="107" t="s">
        <v>621</v>
      </c>
      <c r="X148" s="107" t="s">
        <v>621</v>
      </c>
      <c r="Y148" s="107" t="s">
        <v>621</v>
      </c>
      <c r="Z148" s="107" t="s">
        <v>621</v>
      </c>
      <c r="AA148" s="107" t="s">
        <v>622</v>
      </c>
      <c r="AB148" s="107" t="s">
        <v>620</v>
      </c>
      <c r="AC148" s="107" t="s">
        <v>621</v>
      </c>
      <c r="AD148" s="107" t="s">
        <v>621</v>
      </c>
      <c r="AE148" s="107" t="s">
        <v>621</v>
      </c>
      <c r="AF148" s="107" t="s">
        <v>621</v>
      </c>
      <c r="AG148" s="107" t="s">
        <v>623</v>
      </c>
      <c r="AH148" s="107" t="s">
        <v>621</v>
      </c>
      <c r="AI148" s="107" t="s">
        <v>621</v>
      </c>
      <c r="AJ148" s="107" t="s">
        <v>621</v>
      </c>
      <c r="AK148" s="107" t="s">
        <v>621</v>
      </c>
      <c r="AL148" s="107" t="s">
        <v>623</v>
      </c>
      <c r="AM148" s="107" t="s">
        <v>621</v>
      </c>
      <c r="AN148" s="107" t="s">
        <v>622</v>
      </c>
      <c r="AO148" s="107" t="s">
        <v>622</v>
      </c>
      <c r="AP148" s="107" t="s">
        <v>621</v>
      </c>
      <c r="AQ148" s="107" t="s">
        <v>621</v>
      </c>
      <c r="AR148" s="107" t="s">
        <v>621</v>
      </c>
      <c r="AS148" s="107" t="s">
        <v>621</v>
      </c>
      <c r="AT148" s="107" t="s">
        <v>621</v>
      </c>
      <c r="AU148" s="107" t="s">
        <v>623</v>
      </c>
      <c r="AV148" s="107" t="s">
        <v>621</v>
      </c>
      <c r="AW148" s="107" t="s">
        <v>623</v>
      </c>
      <c r="AX148" s="107" t="s">
        <v>622</v>
      </c>
      <c r="AY148" s="107" t="s">
        <v>623</v>
      </c>
      <c r="AZ148" s="107" t="s">
        <v>623</v>
      </c>
      <c r="BA148" s="107" t="s">
        <v>621</v>
      </c>
      <c r="BC148" s="107">
        <f t="shared" si="12"/>
        <v>35</v>
      </c>
      <c r="BD148" s="107">
        <f t="shared" si="13"/>
        <v>7</v>
      </c>
      <c r="BE148" s="107">
        <f t="shared" si="14"/>
        <v>1</v>
      </c>
      <c r="BF148" s="107">
        <f t="shared" si="15"/>
        <v>7</v>
      </c>
      <c r="BG148" s="107">
        <f t="shared" si="16"/>
        <v>0</v>
      </c>
      <c r="BH148" s="107">
        <f t="shared" si="17"/>
        <v>43</v>
      </c>
      <c r="BL148" s="13"/>
    </row>
    <row r="149" spans="1:64" x14ac:dyDescent="0.25">
      <c r="A149" s="104">
        <v>413</v>
      </c>
      <c r="B149" s="69" t="s">
        <v>149</v>
      </c>
      <c r="C149" s="69" t="s">
        <v>137</v>
      </c>
      <c r="D149" s="107" t="s">
        <v>621</v>
      </c>
      <c r="E149" s="107" t="s">
        <v>622</v>
      </c>
      <c r="F149" s="107" t="s">
        <v>621</v>
      </c>
      <c r="G149" s="107" t="s">
        <v>621</v>
      </c>
      <c r="H149" s="107" t="s">
        <v>621</v>
      </c>
      <c r="I149" s="107" t="s">
        <v>621</v>
      </c>
      <c r="J149" s="107" t="s">
        <v>621</v>
      </c>
      <c r="K149" s="107" t="s">
        <v>622</v>
      </c>
      <c r="L149" s="107" t="s">
        <v>623</v>
      </c>
      <c r="M149" s="107" t="s">
        <v>621</v>
      </c>
      <c r="N149" s="107" t="s">
        <v>622</v>
      </c>
      <c r="O149" s="107" t="s">
        <v>621</v>
      </c>
      <c r="P149" s="107" t="s">
        <v>622</v>
      </c>
      <c r="Q149" s="107" t="s">
        <v>621</v>
      </c>
      <c r="R149" s="107" t="s">
        <v>621</v>
      </c>
      <c r="S149" s="107" t="s">
        <v>623</v>
      </c>
      <c r="T149" s="107" t="s">
        <v>621</v>
      </c>
      <c r="U149" s="107" t="s">
        <v>621</v>
      </c>
      <c r="V149" s="107" t="s">
        <v>621</v>
      </c>
      <c r="W149" s="107" t="s">
        <v>621</v>
      </c>
      <c r="X149" s="107" t="s">
        <v>621</v>
      </c>
      <c r="Y149" s="107" t="s">
        <v>621</v>
      </c>
      <c r="Z149" s="107" t="s">
        <v>623</v>
      </c>
      <c r="AA149" s="107" t="s">
        <v>622</v>
      </c>
      <c r="AB149" s="107" t="s">
        <v>621</v>
      </c>
      <c r="AC149" s="107" t="s">
        <v>621</v>
      </c>
      <c r="AD149" s="107" t="s">
        <v>621</v>
      </c>
      <c r="AE149" s="107" t="s">
        <v>623</v>
      </c>
      <c r="AF149" s="107" t="s">
        <v>621</v>
      </c>
      <c r="AG149" s="107" t="s">
        <v>621</v>
      </c>
      <c r="AH149" s="107" t="s">
        <v>621</v>
      </c>
      <c r="AI149" s="107" t="s">
        <v>621</v>
      </c>
      <c r="AJ149" s="107" t="s">
        <v>621</v>
      </c>
      <c r="AK149" s="107" t="s">
        <v>621</v>
      </c>
      <c r="AL149" s="107" t="s">
        <v>621</v>
      </c>
      <c r="AM149" s="107" t="s">
        <v>621</v>
      </c>
      <c r="AN149" s="107" t="s">
        <v>621</v>
      </c>
      <c r="AO149" s="107" t="s">
        <v>621</v>
      </c>
      <c r="AP149" s="107" t="s">
        <v>621</v>
      </c>
      <c r="AQ149" s="107" t="s">
        <v>621</v>
      </c>
      <c r="AR149" s="107" t="s">
        <v>621</v>
      </c>
      <c r="AS149" s="107" t="s">
        <v>621</v>
      </c>
      <c r="AT149" s="107" t="s">
        <v>621</v>
      </c>
      <c r="AU149" s="107" t="s">
        <v>621</v>
      </c>
      <c r="AV149" s="107" t="s">
        <v>621</v>
      </c>
      <c r="AW149" s="107" t="s">
        <v>621</v>
      </c>
      <c r="AX149" s="107" t="s">
        <v>621</v>
      </c>
      <c r="AY149" s="107" t="s">
        <v>621</v>
      </c>
      <c r="AZ149" s="107" t="s">
        <v>621</v>
      </c>
      <c r="BA149" s="107" t="s">
        <v>621</v>
      </c>
      <c r="BC149" s="107">
        <f t="shared" si="12"/>
        <v>41</v>
      </c>
      <c r="BD149" s="107">
        <f t="shared" si="13"/>
        <v>5</v>
      </c>
      <c r="BE149" s="107">
        <f t="shared" si="14"/>
        <v>0</v>
      </c>
      <c r="BF149" s="107">
        <f t="shared" si="15"/>
        <v>4</v>
      </c>
      <c r="BG149" s="107">
        <f t="shared" si="16"/>
        <v>0</v>
      </c>
      <c r="BH149" s="107">
        <f t="shared" si="17"/>
        <v>46</v>
      </c>
      <c r="BL149" s="13"/>
    </row>
    <row r="150" spans="1:64" x14ac:dyDescent="0.25">
      <c r="A150" s="104">
        <v>414</v>
      </c>
      <c r="B150" s="69" t="s">
        <v>627</v>
      </c>
      <c r="C150" s="69" t="s">
        <v>137</v>
      </c>
      <c r="D150" s="107" t="s">
        <v>621</v>
      </c>
      <c r="E150" s="107" t="s">
        <v>621</v>
      </c>
      <c r="F150" s="107" t="s">
        <v>621</v>
      </c>
      <c r="G150" s="107" t="s">
        <v>621</v>
      </c>
      <c r="H150" s="107" t="s">
        <v>621</v>
      </c>
      <c r="I150" s="107" t="s">
        <v>621</v>
      </c>
      <c r="J150" s="107" t="s">
        <v>621</v>
      </c>
      <c r="K150" s="107" t="s">
        <v>621</v>
      </c>
      <c r="L150" s="107" t="s">
        <v>622</v>
      </c>
      <c r="M150" s="107" t="s">
        <v>623</v>
      </c>
      <c r="N150" s="107" t="s">
        <v>621</v>
      </c>
      <c r="O150" s="107" t="s">
        <v>621</v>
      </c>
      <c r="P150" s="107" t="s">
        <v>621</v>
      </c>
      <c r="Q150" s="107" t="s">
        <v>621</v>
      </c>
      <c r="R150" s="107" t="s">
        <v>621</v>
      </c>
      <c r="S150" s="107" t="s">
        <v>621</v>
      </c>
      <c r="T150" s="107" t="s">
        <v>621</v>
      </c>
      <c r="U150" s="107" t="s">
        <v>623</v>
      </c>
      <c r="V150" s="107" t="s">
        <v>621</v>
      </c>
      <c r="W150" s="107" t="s">
        <v>621</v>
      </c>
      <c r="X150" s="107" t="s">
        <v>621</v>
      </c>
      <c r="Y150" s="107" t="s">
        <v>621</v>
      </c>
      <c r="Z150" s="107" t="s">
        <v>623</v>
      </c>
      <c r="AA150" s="107" t="s">
        <v>622</v>
      </c>
      <c r="AB150" s="107" t="s">
        <v>621</v>
      </c>
      <c r="AC150" s="107" t="s">
        <v>621</v>
      </c>
      <c r="AD150" s="107" t="s">
        <v>621</v>
      </c>
      <c r="AE150" s="107" t="s">
        <v>621</v>
      </c>
      <c r="AF150" s="107" t="s">
        <v>623</v>
      </c>
      <c r="AG150" s="107" t="s">
        <v>622</v>
      </c>
      <c r="AH150" s="107" t="s">
        <v>621</v>
      </c>
      <c r="AI150" s="107" t="s">
        <v>621</v>
      </c>
      <c r="AJ150" s="107" t="s">
        <v>621</v>
      </c>
      <c r="AK150" s="107" t="s">
        <v>621</v>
      </c>
      <c r="AL150" s="107" t="s">
        <v>623</v>
      </c>
      <c r="AM150" s="107" t="s">
        <v>621</v>
      </c>
      <c r="AN150" s="107" t="s">
        <v>621</v>
      </c>
      <c r="AO150" s="107" t="s">
        <v>621</v>
      </c>
      <c r="AP150" s="107" t="s">
        <v>621</v>
      </c>
      <c r="AQ150" s="107" t="s">
        <v>621</v>
      </c>
      <c r="AR150" s="107" t="s">
        <v>621</v>
      </c>
      <c r="AS150" s="107" t="s">
        <v>621</v>
      </c>
      <c r="AT150" s="107" t="s">
        <v>621</v>
      </c>
      <c r="AU150" s="107" t="s">
        <v>623</v>
      </c>
      <c r="AV150" s="107" t="s">
        <v>621</v>
      </c>
      <c r="AW150" s="107" t="s">
        <v>623</v>
      </c>
      <c r="AX150" s="107" t="s">
        <v>622</v>
      </c>
      <c r="AY150" s="107" t="s">
        <v>621</v>
      </c>
      <c r="AZ150" s="107" t="s">
        <v>621</v>
      </c>
      <c r="BA150" s="107" t="s">
        <v>621</v>
      </c>
      <c r="BC150" s="107">
        <f t="shared" si="12"/>
        <v>39</v>
      </c>
      <c r="BD150" s="107">
        <f t="shared" si="13"/>
        <v>4</v>
      </c>
      <c r="BE150" s="107">
        <f t="shared" si="14"/>
        <v>0</v>
      </c>
      <c r="BF150" s="107">
        <f t="shared" si="15"/>
        <v>7</v>
      </c>
      <c r="BG150" s="107">
        <f t="shared" si="16"/>
        <v>0</v>
      </c>
      <c r="BH150" s="107">
        <f t="shared" si="17"/>
        <v>43</v>
      </c>
      <c r="BL150" s="13"/>
    </row>
    <row r="151" spans="1:64" x14ac:dyDescent="0.25">
      <c r="A151" s="104">
        <v>415</v>
      </c>
      <c r="B151" s="69" t="s">
        <v>150</v>
      </c>
      <c r="C151" s="69" t="s">
        <v>137</v>
      </c>
      <c r="D151" s="107" t="s">
        <v>621</v>
      </c>
      <c r="E151" s="107" t="s">
        <v>622</v>
      </c>
      <c r="F151" s="107" t="s">
        <v>621</v>
      </c>
      <c r="G151" s="107" t="s">
        <v>621</v>
      </c>
      <c r="H151" s="107" t="s">
        <v>621</v>
      </c>
      <c r="I151" s="107" t="s">
        <v>621</v>
      </c>
      <c r="J151" s="107" t="s">
        <v>621</v>
      </c>
      <c r="K151" s="107" t="s">
        <v>622</v>
      </c>
      <c r="L151" s="107" t="s">
        <v>622</v>
      </c>
      <c r="M151" s="107" t="s">
        <v>621</v>
      </c>
      <c r="N151" s="107" t="s">
        <v>621</v>
      </c>
      <c r="O151" s="107" t="s">
        <v>621</v>
      </c>
      <c r="P151" s="107" t="s">
        <v>622</v>
      </c>
      <c r="Q151" s="107" t="s">
        <v>621</v>
      </c>
      <c r="R151" s="107" t="s">
        <v>622</v>
      </c>
      <c r="S151" s="107" t="s">
        <v>621</v>
      </c>
      <c r="T151" s="107" t="s">
        <v>621</v>
      </c>
      <c r="U151" s="107" t="s">
        <v>623</v>
      </c>
      <c r="V151" s="107" t="s">
        <v>621</v>
      </c>
      <c r="W151" s="107" t="s">
        <v>621</v>
      </c>
      <c r="X151" s="107" t="s">
        <v>621</v>
      </c>
      <c r="Y151" s="107" t="s">
        <v>621</v>
      </c>
      <c r="Z151" s="107" t="s">
        <v>623</v>
      </c>
      <c r="AA151" s="107" t="s">
        <v>622</v>
      </c>
      <c r="AB151" s="107" t="s">
        <v>621</v>
      </c>
      <c r="AC151" s="107" t="s">
        <v>621</v>
      </c>
      <c r="AD151" s="107" t="s">
        <v>621</v>
      </c>
      <c r="AE151" s="107" t="s">
        <v>621</v>
      </c>
      <c r="AF151" s="107" t="s">
        <v>621</v>
      </c>
      <c r="AG151" s="107" t="s">
        <v>622</v>
      </c>
      <c r="AH151" s="107" t="s">
        <v>621</v>
      </c>
      <c r="AI151" s="107" t="s">
        <v>621</v>
      </c>
      <c r="AJ151" s="107" t="s">
        <v>621</v>
      </c>
      <c r="AK151" s="107" t="s">
        <v>621</v>
      </c>
      <c r="AL151" s="107" t="s">
        <v>621</v>
      </c>
      <c r="AM151" s="107" t="s">
        <v>621</v>
      </c>
      <c r="AN151" s="107" t="s">
        <v>621</v>
      </c>
      <c r="AO151" s="107" t="s">
        <v>621</v>
      </c>
      <c r="AP151" s="107" t="s">
        <v>621</v>
      </c>
      <c r="AQ151" s="107" t="s">
        <v>621</v>
      </c>
      <c r="AR151" s="107" t="s">
        <v>621</v>
      </c>
      <c r="AS151" s="107" t="s">
        <v>621</v>
      </c>
      <c r="AT151" s="107" t="s">
        <v>621</v>
      </c>
      <c r="AU151" s="107" t="s">
        <v>621</v>
      </c>
      <c r="AV151" s="107" t="s">
        <v>621</v>
      </c>
      <c r="AW151" s="107" t="s">
        <v>623</v>
      </c>
      <c r="AX151" s="107" t="s">
        <v>621</v>
      </c>
      <c r="AY151" s="107" t="s">
        <v>621</v>
      </c>
      <c r="AZ151" s="107" t="s">
        <v>621</v>
      </c>
      <c r="BA151" s="107" t="s">
        <v>623</v>
      </c>
      <c r="BC151" s="107">
        <f t="shared" si="12"/>
        <v>39</v>
      </c>
      <c r="BD151" s="107">
        <f t="shared" si="13"/>
        <v>7</v>
      </c>
      <c r="BE151" s="107">
        <f t="shared" si="14"/>
        <v>0</v>
      </c>
      <c r="BF151" s="107">
        <f t="shared" si="15"/>
        <v>4</v>
      </c>
      <c r="BG151" s="107">
        <f t="shared" si="16"/>
        <v>0</v>
      </c>
      <c r="BH151" s="107">
        <f t="shared" si="17"/>
        <v>46</v>
      </c>
      <c r="BL151" s="13"/>
    </row>
    <row r="152" spans="1:64" x14ac:dyDescent="0.25">
      <c r="A152" s="104">
        <v>416</v>
      </c>
      <c r="B152" s="69" t="s">
        <v>152</v>
      </c>
      <c r="C152" s="69" t="s">
        <v>137</v>
      </c>
      <c r="D152" s="107" t="s">
        <v>621</v>
      </c>
      <c r="E152" s="107" t="s">
        <v>622</v>
      </c>
      <c r="F152" s="107" t="s">
        <v>621</v>
      </c>
      <c r="G152" s="107" t="s">
        <v>621</v>
      </c>
      <c r="H152" s="107" t="s">
        <v>621</v>
      </c>
      <c r="I152" s="107" t="s">
        <v>621</v>
      </c>
      <c r="J152" s="107" t="s">
        <v>621</v>
      </c>
      <c r="K152" s="107" t="s">
        <v>623</v>
      </c>
      <c r="L152" s="107" t="s">
        <v>622</v>
      </c>
      <c r="M152" s="107" t="s">
        <v>621</v>
      </c>
      <c r="N152" s="107" t="s">
        <v>621</v>
      </c>
      <c r="O152" s="107" t="s">
        <v>621</v>
      </c>
      <c r="P152" s="107" t="s">
        <v>622</v>
      </c>
      <c r="Q152" s="107" t="s">
        <v>621</v>
      </c>
      <c r="R152" s="107" t="s">
        <v>623</v>
      </c>
      <c r="S152" s="107" t="s">
        <v>621</v>
      </c>
      <c r="T152" s="107" t="s">
        <v>621</v>
      </c>
      <c r="U152" s="107" t="s">
        <v>621</v>
      </c>
      <c r="V152" s="107" t="s">
        <v>621</v>
      </c>
      <c r="W152" s="107" t="s">
        <v>623</v>
      </c>
      <c r="X152" s="107" t="s">
        <v>621</v>
      </c>
      <c r="Y152" s="107" t="s">
        <v>621</v>
      </c>
      <c r="Z152" s="107" t="s">
        <v>621</v>
      </c>
      <c r="AA152" s="107" t="s">
        <v>622</v>
      </c>
      <c r="AB152" s="107" t="s">
        <v>621</v>
      </c>
      <c r="AC152" s="107" t="s">
        <v>621</v>
      </c>
      <c r="AD152" s="107" t="s">
        <v>621</v>
      </c>
      <c r="AE152" s="107" t="s">
        <v>621</v>
      </c>
      <c r="AF152" s="107" t="s">
        <v>621</v>
      </c>
      <c r="AG152" s="107" t="s">
        <v>622</v>
      </c>
      <c r="AH152" s="107" t="s">
        <v>621</v>
      </c>
      <c r="AI152" s="107" t="s">
        <v>621</v>
      </c>
      <c r="AJ152" s="107" t="s">
        <v>623</v>
      </c>
      <c r="AK152" s="107" t="s">
        <v>623</v>
      </c>
      <c r="AL152" s="107" t="s">
        <v>621</v>
      </c>
      <c r="AM152" s="107" t="s">
        <v>621</v>
      </c>
      <c r="AN152" s="107" t="s">
        <v>621</v>
      </c>
      <c r="AO152" s="107" t="s">
        <v>623</v>
      </c>
      <c r="AP152" s="107" t="s">
        <v>623</v>
      </c>
      <c r="AQ152" s="107" t="s">
        <v>621</v>
      </c>
      <c r="AR152" s="107" t="s">
        <v>621</v>
      </c>
      <c r="AS152" s="107" t="s">
        <v>621</v>
      </c>
      <c r="AT152" s="107" t="s">
        <v>621</v>
      </c>
      <c r="AU152" s="107" t="s">
        <v>621</v>
      </c>
      <c r="AV152" s="107" t="s">
        <v>621</v>
      </c>
      <c r="AW152" s="107" t="s">
        <v>623</v>
      </c>
      <c r="AX152" s="107" t="s">
        <v>621</v>
      </c>
      <c r="AY152" s="107" t="s">
        <v>621</v>
      </c>
      <c r="AZ152" s="107" t="s">
        <v>623</v>
      </c>
      <c r="BA152" s="107" t="s">
        <v>621</v>
      </c>
      <c r="BC152" s="107">
        <f t="shared" si="12"/>
        <v>36</v>
      </c>
      <c r="BD152" s="107">
        <f t="shared" si="13"/>
        <v>5</v>
      </c>
      <c r="BE152" s="107">
        <f t="shared" si="14"/>
        <v>0</v>
      </c>
      <c r="BF152" s="107">
        <f t="shared" si="15"/>
        <v>9</v>
      </c>
      <c r="BG152" s="107">
        <f t="shared" si="16"/>
        <v>0</v>
      </c>
      <c r="BH152" s="107">
        <f t="shared" si="17"/>
        <v>41</v>
      </c>
      <c r="BL152" s="13"/>
    </row>
    <row r="153" spans="1:64" x14ac:dyDescent="0.25">
      <c r="A153" s="104">
        <v>417</v>
      </c>
      <c r="B153" s="69" t="s">
        <v>153</v>
      </c>
      <c r="C153" s="69" t="s">
        <v>137</v>
      </c>
      <c r="D153" s="107" t="s">
        <v>621</v>
      </c>
      <c r="E153" s="107" t="s">
        <v>622</v>
      </c>
      <c r="F153" s="107" t="s">
        <v>621</v>
      </c>
      <c r="G153" s="107" t="s">
        <v>621</v>
      </c>
      <c r="H153" s="107" t="s">
        <v>621</v>
      </c>
      <c r="I153" s="107" t="s">
        <v>621</v>
      </c>
      <c r="J153" s="107" t="s">
        <v>621</v>
      </c>
      <c r="K153" s="107" t="s">
        <v>622</v>
      </c>
      <c r="L153" s="107" t="s">
        <v>622</v>
      </c>
      <c r="M153" s="107" t="s">
        <v>621</v>
      </c>
      <c r="N153" s="107" t="s">
        <v>622</v>
      </c>
      <c r="O153" s="107" t="s">
        <v>621</v>
      </c>
      <c r="P153" s="107" t="s">
        <v>622</v>
      </c>
      <c r="Q153" s="107" t="s">
        <v>623</v>
      </c>
      <c r="R153" s="107" t="s">
        <v>621</v>
      </c>
      <c r="S153" s="107" t="s">
        <v>621</v>
      </c>
      <c r="T153" s="107" t="s">
        <v>621</v>
      </c>
      <c r="U153" s="107" t="s">
        <v>621</v>
      </c>
      <c r="V153" s="107" t="s">
        <v>621</v>
      </c>
      <c r="W153" s="107" t="s">
        <v>621</v>
      </c>
      <c r="X153" s="107" t="s">
        <v>621</v>
      </c>
      <c r="Y153" s="107" t="s">
        <v>621</v>
      </c>
      <c r="Z153" s="107" t="s">
        <v>621</v>
      </c>
      <c r="AA153" s="107" t="s">
        <v>622</v>
      </c>
      <c r="AB153" s="107" t="s">
        <v>621</v>
      </c>
      <c r="AC153" s="107" t="s">
        <v>621</v>
      </c>
      <c r="AD153" s="107" t="s">
        <v>621</v>
      </c>
      <c r="AE153" s="107" t="s">
        <v>623</v>
      </c>
      <c r="AF153" s="107" t="s">
        <v>621</v>
      </c>
      <c r="AG153" s="107" t="s">
        <v>622</v>
      </c>
      <c r="AH153" s="107" t="s">
        <v>623</v>
      </c>
      <c r="AI153" s="107" t="s">
        <v>621</v>
      </c>
      <c r="AJ153" s="107" t="s">
        <v>623</v>
      </c>
      <c r="AK153" s="107" t="s">
        <v>623</v>
      </c>
      <c r="AL153" s="107" t="s">
        <v>621</v>
      </c>
      <c r="AM153" s="107" t="s">
        <v>621</v>
      </c>
      <c r="AN153" s="107" t="s">
        <v>622</v>
      </c>
      <c r="AO153" s="107" t="s">
        <v>621</v>
      </c>
      <c r="AP153" s="107" t="s">
        <v>621</v>
      </c>
      <c r="AQ153" s="107" t="s">
        <v>621</v>
      </c>
      <c r="AR153" s="107" t="s">
        <v>622</v>
      </c>
      <c r="AS153" s="107" t="s">
        <v>621</v>
      </c>
      <c r="AT153" s="107" t="s">
        <v>621</v>
      </c>
      <c r="AU153" s="107" t="s">
        <v>621</v>
      </c>
      <c r="AV153" s="107" t="s">
        <v>621</v>
      </c>
      <c r="AW153" s="107" t="s">
        <v>621</v>
      </c>
      <c r="AX153" s="107" t="s">
        <v>621</v>
      </c>
      <c r="AY153" s="107" t="s">
        <v>621</v>
      </c>
      <c r="AZ153" s="107" t="s">
        <v>623</v>
      </c>
      <c r="BA153" s="107" t="s">
        <v>621</v>
      </c>
      <c r="BC153" s="107">
        <f t="shared" si="12"/>
        <v>35</v>
      </c>
      <c r="BD153" s="107">
        <f t="shared" si="13"/>
        <v>9</v>
      </c>
      <c r="BE153" s="107">
        <f t="shared" si="14"/>
        <v>0</v>
      </c>
      <c r="BF153" s="107">
        <f t="shared" si="15"/>
        <v>6</v>
      </c>
      <c r="BG153" s="107">
        <f t="shared" si="16"/>
        <v>0</v>
      </c>
      <c r="BH153" s="107">
        <f t="shared" si="17"/>
        <v>44</v>
      </c>
      <c r="BL153" s="13"/>
    </row>
    <row r="154" spans="1:64" x14ac:dyDescent="0.25">
      <c r="A154" s="104">
        <v>418</v>
      </c>
      <c r="B154" s="69" t="s">
        <v>151</v>
      </c>
      <c r="C154" s="69" t="s">
        <v>137</v>
      </c>
      <c r="D154" s="107" t="s">
        <v>621</v>
      </c>
      <c r="E154" s="107" t="s">
        <v>621</v>
      </c>
      <c r="F154" s="107" t="s">
        <v>621</v>
      </c>
      <c r="G154" s="107" t="s">
        <v>621</v>
      </c>
      <c r="H154" s="107" t="s">
        <v>621</v>
      </c>
      <c r="I154" s="107" t="s">
        <v>623</v>
      </c>
      <c r="J154" s="107" t="s">
        <v>621</v>
      </c>
      <c r="K154" s="107" t="s">
        <v>622</v>
      </c>
      <c r="L154" s="107" t="s">
        <v>622</v>
      </c>
      <c r="M154" s="107" t="s">
        <v>621</v>
      </c>
      <c r="N154" s="107" t="s">
        <v>622</v>
      </c>
      <c r="O154" s="107" t="s">
        <v>621</v>
      </c>
      <c r="P154" s="107" t="s">
        <v>622</v>
      </c>
      <c r="Q154" s="107" t="s">
        <v>621</v>
      </c>
      <c r="R154" s="107" t="s">
        <v>623</v>
      </c>
      <c r="S154" s="107" t="s">
        <v>621</v>
      </c>
      <c r="T154" s="107" t="s">
        <v>621</v>
      </c>
      <c r="U154" s="107" t="s">
        <v>621</v>
      </c>
      <c r="V154" s="107" t="s">
        <v>621</v>
      </c>
      <c r="W154" s="107" t="s">
        <v>621</v>
      </c>
      <c r="X154" s="107" t="s">
        <v>621</v>
      </c>
      <c r="Y154" s="107" t="s">
        <v>621</v>
      </c>
      <c r="Z154" s="107" t="s">
        <v>621</v>
      </c>
      <c r="AA154" s="107" t="s">
        <v>622</v>
      </c>
      <c r="AB154" s="107" t="s">
        <v>621</v>
      </c>
      <c r="AC154" s="107" t="s">
        <v>621</v>
      </c>
      <c r="AD154" s="107" t="s">
        <v>621</v>
      </c>
      <c r="AE154" s="107" t="s">
        <v>623</v>
      </c>
      <c r="AF154" s="107" t="s">
        <v>621</v>
      </c>
      <c r="AG154" s="107" t="s">
        <v>622</v>
      </c>
      <c r="AH154" s="107" t="s">
        <v>621</v>
      </c>
      <c r="AI154" s="107" t="s">
        <v>621</v>
      </c>
      <c r="AJ154" s="107" t="s">
        <v>621</v>
      </c>
      <c r="AK154" s="107" t="s">
        <v>621</v>
      </c>
      <c r="AL154" s="107" t="s">
        <v>621</v>
      </c>
      <c r="AM154" s="107" t="s">
        <v>621</v>
      </c>
      <c r="AN154" s="107" t="s">
        <v>623</v>
      </c>
      <c r="AO154" s="107" t="s">
        <v>621</v>
      </c>
      <c r="AP154" s="107" t="s">
        <v>623</v>
      </c>
      <c r="AQ154" s="107" t="s">
        <v>621</v>
      </c>
      <c r="AR154" s="107" t="s">
        <v>621</v>
      </c>
      <c r="AS154" s="107" t="s">
        <v>621</v>
      </c>
      <c r="AT154" s="107" t="s">
        <v>621</v>
      </c>
      <c r="AU154" s="107" t="s">
        <v>621</v>
      </c>
      <c r="AV154" s="107" t="s">
        <v>621</v>
      </c>
      <c r="AW154" s="107" t="s">
        <v>623</v>
      </c>
      <c r="AX154" s="107" t="s">
        <v>621</v>
      </c>
      <c r="AY154" s="107" t="s">
        <v>621</v>
      </c>
      <c r="AZ154" s="107" t="s">
        <v>621</v>
      </c>
      <c r="BA154" s="107" t="s">
        <v>621</v>
      </c>
      <c r="BC154" s="107">
        <f t="shared" si="12"/>
        <v>38</v>
      </c>
      <c r="BD154" s="107">
        <f t="shared" si="13"/>
        <v>6</v>
      </c>
      <c r="BE154" s="107">
        <f t="shared" si="14"/>
        <v>0</v>
      </c>
      <c r="BF154" s="107">
        <f t="shared" si="15"/>
        <v>6</v>
      </c>
      <c r="BG154" s="107">
        <f t="shared" si="16"/>
        <v>0</v>
      </c>
      <c r="BH154" s="107">
        <f t="shared" si="17"/>
        <v>44</v>
      </c>
      <c r="BL154" s="13"/>
    </row>
    <row r="155" spans="1:64" x14ac:dyDescent="0.25">
      <c r="A155" s="104">
        <v>419</v>
      </c>
      <c r="B155" s="69" t="s">
        <v>635</v>
      </c>
      <c r="C155" s="69" t="s">
        <v>137</v>
      </c>
      <c r="D155" s="107" t="s">
        <v>621</v>
      </c>
      <c r="E155" s="107" t="s">
        <v>622</v>
      </c>
      <c r="F155" s="107" t="s">
        <v>621</v>
      </c>
      <c r="G155" s="107" t="s">
        <v>621</v>
      </c>
      <c r="H155" s="107" t="s">
        <v>621</v>
      </c>
      <c r="I155" s="107" t="s">
        <v>621</v>
      </c>
      <c r="J155" s="107" t="s">
        <v>622</v>
      </c>
      <c r="K155" s="107" t="s">
        <v>621</v>
      </c>
      <c r="L155" s="107" t="s">
        <v>622</v>
      </c>
      <c r="M155" s="107" t="s">
        <v>621</v>
      </c>
      <c r="N155" s="107" t="s">
        <v>621</v>
      </c>
      <c r="O155" s="107" t="s">
        <v>621</v>
      </c>
      <c r="P155" s="107" t="s">
        <v>622</v>
      </c>
      <c r="Q155" s="107" t="s">
        <v>621</v>
      </c>
      <c r="R155" s="107" t="s">
        <v>622</v>
      </c>
      <c r="S155" s="107" t="s">
        <v>621</v>
      </c>
      <c r="T155" s="107" t="s">
        <v>621</v>
      </c>
      <c r="U155" s="107" t="s">
        <v>621</v>
      </c>
      <c r="V155" s="107" t="s">
        <v>621</v>
      </c>
      <c r="W155" s="107" t="s">
        <v>621</v>
      </c>
      <c r="X155" s="107" t="s">
        <v>622</v>
      </c>
      <c r="Y155" s="107" t="s">
        <v>622</v>
      </c>
      <c r="Z155" s="107" t="s">
        <v>621</v>
      </c>
      <c r="AA155" s="107" t="s">
        <v>622</v>
      </c>
      <c r="AB155" s="107" t="s">
        <v>621</v>
      </c>
      <c r="AC155" s="107" t="s">
        <v>621</v>
      </c>
      <c r="AD155" s="107" t="s">
        <v>621</v>
      </c>
      <c r="AE155" s="107" t="s">
        <v>621</v>
      </c>
      <c r="AF155" s="107" t="s">
        <v>621</v>
      </c>
      <c r="AG155" s="107" t="s">
        <v>621</v>
      </c>
      <c r="AH155" s="107" t="s">
        <v>621</v>
      </c>
      <c r="AI155" s="107" t="s">
        <v>621</v>
      </c>
      <c r="AJ155" s="107" t="s">
        <v>621</v>
      </c>
      <c r="AK155" s="107" t="s">
        <v>623</v>
      </c>
      <c r="AL155" s="107" t="s">
        <v>621</v>
      </c>
      <c r="AM155" s="107" t="s">
        <v>622</v>
      </c>
      <c r="AN155" s="107" t="s">
        <v>622</v>
      </c>
      <c r="AO155" s="107" t="s">
        <v>622</v>
      </c>
      <c r="AP155" s="107" t="s">
        <v>622</v>
      </c>
      <c r="AQ155" s="107" t="s">
        <v>621</v>
      </c>
      <c r="AR155" s="107" t="s">
        <v>622</v>
      </c>
      <c r="AS155" s="107" t="s">
        <v>621</v>
      </c>
      <c r="AT155" s="107" t="s">
        <v>621</v>
      </c>
      <c r="AU155" s="107" t="s">
        <v>621</v>
      </c>
      <c r="AV155" s="107" t="s">
        <v>621</v>
      </c>
      <c r="AW155" s="107" t="s">
        <v>621</v>
      </c>
      <c r="AX155" s="107" t="s">
        <v>621</v>
      </c>
      <c r="AY155" s="107" t="s">
        <v>621</v>
      </c>
      <c r="AZ155" s="107" t="s">
        <v>622</v>
      </c>
      <c r="BA155" s="107" t="s">
        <v>623</v>
      </c>
      <c r="BC155" s="107">
        <f t="shared" si="12"/>
        <v>34</v>
      </c>
      <c r="BD155" s="107">
        <f t="shared" si="13"/>
        <v>14</v>
      </c>
      <c r="BE155" s="107">
        <f t="shared" si="14"/>
        <v>0</v>
      </c>
      <c r="BF155" s="107">
        <f t="shared" si="15"/>
        <v>2</v>
      </c>
      <c r="BG155" s="107">
        <f t="shared" si="16"/>
        <v>0</v>
      </c>
      <c r="BH155" s="107">
        <f t="shared" si="17"/>
        <v>48</v>
      </c>
      <c r="BL155" s="13"/>
    </row>
    <row r="156" spans="1:64" x14ac:dyDescent="0.25">
      <c r="A156" s="104">
        <v>420</v>
      </c>
      <c r="B156" s="69" t="s">
        <v>155</v>
      </c>
      <c r="C156" s="69" t="s">
        <v>137</v>
      </c>
      <c r="D156" s="107" t="s">
        <v>621</v>
      </c>
      <c r="E156" s="107" t="s">
        <v>621</v>
      </c>
      <c r="F156" s="107" t="s">
        <v>621</v>
      </c>
      <c r="G156" s="107" t="s">
        <v>621</v>
      </c>
      <c r="H156" s="107" t="s">
        <v>621</v>
      </c>
      <c r="I156" s="107" t="s">
        <v>623</v>
      </c>
      <c r="J156" s="107" t="s">
        <v>621</v>
      </c>
      <c r="K156" s="107" t="s">
        <v>622</v>
      </c>
      <c r="L156" s="107" t="s">
        <v>621</v>
      </c>
      <c r="M156" s="107" t="s">
        <v>621</v>
      </c>
      <c r="N156" s="107" t="s">
        <v>622</v>
      </c>
      <c r="O156" s="107" t="s">
        <v>621</v>
      </c>
      <c r="P156" s="107" t="s">
        <v>621</v>
      </c>
      <c r="Q156" s="107" t="s">
        <v>621</v>
      </c>
      <c r="R156" s="107" t="s">
        <v>621</v>
      </c>
      <c r="S156" s="107" t="s">
        <v>621</v>
      </c>
      <c r="T156" s="107" t="s">
        <v>621</v>
      </c>
      <c r="U156" s="107" t="s">
        <v>621</v>
      </c>
      <c r="V156" s="107" t="s">
        <v>621</v>
      </c>
      <c r="W156" s="107" t="s">
        <v>621</v>
      </c>
      <c r="X156" s="107" t="s">
        <v>621</v>
      </c>
      <c r="Y156" s="107" t="s">
        <v>621</v>
      </c>
      <c r="Z156" s="107" t="s">
        <v>621</v>
      </c>
      <c r="AA156" s="107" t="s">
        <v>622</v>
      </c>
      <c r="AB156" s="107" t="s">
        <v>621</v>
      </c>
      <c r="AC156" s="107" t="s">
        <v>621</v>
      </c>
      <c r="AD156" s="107" t="s">
        <v>621</v>
      </c>
      <c r="AE156" s="107" t="s">
        <v>621</v>
      </c>
      <c r="AF156" s="107" t="s">
        <v>621</v>
      </c>
      <c r="AG156" s="107" t="s">
        <v>622</v>
      </c>
      <c r="AH156" s="107" t="s">
        <v>621</v>
      </c>
      <c r="AI156" s="107" t="s">
        <v>621</v>
      </c>
      <c r="AJ156" s="107" t="s">
        <v>621</v>
      </c>
      <c r="AK156" s="107" t="s">
        <v>621</v>
      </c>
      <c r="AL156" s="107" t="s">
        <v>621</v>
      </c>
      <c r="AM156" s="107" t="s">
        <v>621</v>
      </c>
      <c r="AN156" s="107" t="s">
        <v>622</v>
      </c>
      <c r="AO156" s="107" t="s">
        <v>622</v>
      </c>
      <c r="AP156" s="107" t="s">
        <v>621</v>
      </c>
      <c r="AQ156" s="107" t="s">
        <v>621</v>
      </c>
      <c r="AR156" s="107" t="s">
        <v>621</v>
      </c>
      <c r="AS156" s="107" t="s">
        <v>621</v>
      </c>
      <c r="AT156" s="107" t="s">
        <v>621</v>
      </c>
      <c r="AU156" s="107" t="s">
        <v>621</v>
      </c>
      <c r="AV156" s="107" t="s">
        <v>621</v>
      </c>
      <c r="AW156" s="107" t="s">
        <v>623</v>
      </c>
      <c r="AX156" s="107" t="s">
        <v>621</v>
      </c>
      <c r="AY156" s="107" t="s">
        <v>621</v>
      </c>
      <c r="AZ156" s="107" t="s">
        <v>621</v>
      </c>
      <c r="BA156" s="107" t="s">
        <v>621</v>
      </c>
      <c r="BC156" s="107">
        <f t="shared" si="12"/>
        <v>42</v>
      </c>
      <c r="BD156" s="107">
        <f t="shared" si="13"/>
        <v>6</v>
      </c>
      <c r="BE156" s="107">
        <f t="shared" si="14"/>
        <v>0</v>
      </c>
      <c r="BF156" s="107">
        <f t="shared" si="15"/>
        <v>2</v>
      </c>
      <c r="BG156" s="107">
        <f t="shared" si="16"/>
        <v>0</v>
      </c>
      <c r="BH156" s="107">
        <f t="shared" si="17"/>
        <v>48</v>
      </c>
      <c r="BL156" s="13"/>
    </row>
    <row r="157" spans="1:64" x14ac:dyDescent="0.25">
      <c r="A157" s="104">
        <v>421</v>
      </c>
      <c r="B157" s="69" t="s">
        <v>156</v>
      </c>
      <c r="C157" s="69" t="s">
        <v>137</v>
      </c>
      <c r="D157" s="107" t="s">
        <v>621</v>
      </c>
      <c r="E157" s="107" t="s">
        <v>622</v>
      </c>
      <c r="F157" s="107" t="s">
        <v>621</v>
      </c>
      <c r="G157" s="107" t="s">
        <v>621</v>
      </c>
      <c r="H157" s="107" t="s">
        <v>621</v>
      </c>
      <c r="I157" s="107" t="s">
        <v>621</v>
      </c>
      <c r="J157" s="107" t="s">
        <v>622</v>
      </c>
      <c r="K157" s="107" t="s">
        <v>621</v>
      </c>
      <c r="L157" s="107" t="s">
        <v>622</v>
      </c>
      <c r="M157" s="107" t="s">
        <v>621</v>
      </c>
      <c r="N157" s="107" t="s">
        <v>622</v>
      </c>
      <c r="O157" s="107" t="s">
        <v>621</v>
      </c>
      <c r="P157" s="107" t="s">
        <v>622</v>
      </c>
      <c r="Q157" s="107" t="s">
        <v>621</v>
      </c>
      <c r="R157" s="107" t="s">
        <v>623</v>
      </c>
      <c r="S157" s="107" t="s">
        <v>621</v>
      </c>
      <c r="T157" s="107" t="s">
        <v>621</v>
      </c>
      <c r="U157" s="107" t="s">
        <v>621</v>
      </c>
      <c r="V157" s="107" t="s">
        <v>621</v>
      </c>
      <c r="W157" s="107" t="s">
        <v>621</v>
      </c>
      <c r="X157" s="107" t="s">
        <v>621</v>
      </c>
      <c r="Y157" s="107" t="s">
        <v>621</v>
      </c>
      <c r="Z157" s="107" t="s">
        <v>621</v>
      </c>
      <c r="AA157" s="107" t="s">
        <v>622</v>
      </c>
      <c r="AB157" s="107" t="s">
        <v>621</v>
      </c>
      <c r="AC157" s="107" t="s">
        <v>621</v>
      </c>
      <c r="AD157" s="107" t="s">
        <v>621</v>
      </c>
      <c r="AE157" s="107" t="s">
        <v>621</v>
      </c>
      <c r="AF157" s="107" t="s">
        <v>621</v>
      </c>
      <c r="AG157" s="107" t="s">
        <v>622</v>
      </c>
      <c r="AH157" s="107" t="s">
        <v>621</v>
      </c>
      <c r="AI157" s="107" t="s">
        <v>621</v>
      </c>
      <c r="AJ157" s="107" t="s">
        <v>621</v>
      </c>
      <c r="AK157" s="107" t="s">
        <v>621</v>
      </c>
      <c r="AL157" s="107" t="s">
        <v>621</v>
      </c>
      <c r="AM157" s="107" t="s">
        <v>621</v>
      </c>
      <c r="AN157" s="107" t="s">
        <v>622</v>
      </c>
      <c r="AO157" s="107" t="s">
        <v>622</v>
      </c>
      <c r="AP157" s="107" t="s">
        <v>622</v>
      </c>
      <c r="AQ157" s="107" t="s">
        <v>621</v>
      </c>
      <c r="AR157" s="107" t="s">
        <v>621</v>
      </c>
      <c r="AS157" s="107" t="s">
        <v>621</v>
      </c>
      <c r="AT157" s="107" t="s">
        <v>621</v>
      </c>
      <c r="AU157" s="107" t="s">
        <v>621</v>
      </c>
      <c r="AV157" s="107" t="s">
        <v>623</v>
      </c>
      <c r="AW157" s="107" t="s">
        <v>621</v>
      </c>
      <c r="AX157" s="107" t="s">
        <v>621</v>
      </c>
      <c r="AY157" s="107" t="s">
        <v>621</v>
      </c>
      <c r="AZ157" s="107" t="s">
        <v>621</v>
      </c>
      <c r="BA157" s="107" t="s">
        <v>621</v>
      </c>
      <c r="BC157" s="107">
        <f t="shared" si="12"/>
        <v>38</v>
      </c>
      <c r="BD157" s="107">
        <f t="shared" si="13"/>
        <v>10</v>
      </c>
      <c r="BE157" s="107">
        <f t="shared" si="14"/>
        <v>0</v>
      </c>
      <c r="BF157" s="107">
        <f t="shared" si="15"/>
        <v>2</v>
      </c>
      <c r="BG157" s="107">
        <f t="shared" si="16"/>
        <v>0</v>
      </c>
      <c r="BH157" s="107">
        <f t="shared" si="17"/>
        <v>48</v>
      </c>
      <c r="BL157" s="13"/>
    </row>
    <row r="158" spans="1:64" x14ac:dyDescent="0.25">
      <c r="A158" s="104">
        <v>422</v>
      </c>
      <c r="B158" s="69" t="s">
        <v>157</v>
      </c>
      <c r="C158" s="69" t="s">
        <v>137</v>
      </c>
      <c r="D158" s="107" t="s">
        <v>621</v>
      </c>
      <c r="E158" s="107" t="s">
        <v>621</v>
      </c>
      <c r="F158" s="107" t="s">
        <v>623</v>
      </c>
      <c r="G158" s="107" t="s">
        <v>621</v>
      </c>
      <c r="H158" s="107" t="s">
        <v>621</v>
      </c>
      <c r="I158" s="107" t="s">
        <v>621</v>
      </c>
      <c r="J158" s="107" t="s">
        <v>621</v>
      </c>
      <c r="K158" s="107" t="s">
        <v>622</v>
      </c>
      <c r="L158" s="107" t="s">
        <v>622</v>
      </c>
      <c r="M158" s="107" t="s">
        <v>621</v>
      </c>
      <c r="N158" s="107" t="s">
        <v>622</v>
      </c>
      <c r="O158" s="107" t="s">
        <v>621</v>
      </c>
      <c r="P158" s="107" t="s">
        <v>621</v>
      </c>
      <c r="Q158" s="107" t="s">
        <v>621</v>
      </c>
      <c r="R158" s="107" t="s">
        <v>621</v>
      </c>
      <c r="S158" s="107" t="s">
        <v>621</v>
      </c>
      <c r="T158" s="107" t="s">
        <v>621</v>
      </c>
      <c r="U158" s="107" t="s">
        <v>621</v>
      </c>
      <c r="V158" s="107" t="s">
        <v>621</v>
      </c>
      <c r="W158" s="107" t="s">
        <v>621</v>
      </c>
      <c r="X158" s="107" t="s">
        <v>621</v>
      </c>
      <c r="Y158" s="107" t="s">
        <v>621</v>
      </c>
      <c r="Z158" s="107" t="s">
        <v>623</v>
      </c>
      <c r="AA158" s="107" t="s">
        <v>622</v>
      </c>
      <c r="AB158" s="107" t="s">
        <v>621</v>
      </c>
      <c r="AC158" s="107" t="s">
        <v>621</v>
      </c>
      <c r="AD158" s="107" t="s">
        <v>621</v>
      </c>
      <c r="AE158" s="107" t="s">
        <v>623</v>
      </c>
      <c r="AF158" s="107" t="s">
        <v>621</v>
      </c>
      <c r="AG158" s="107" t="s">
        <v>622</v>
      </c>
      <c r="AH158" s="107" t="s">
        <v>621</v>
      </c>
      <c r="AI158" s="107" t="s">
        <v>621</v>
      </c>
      <c r="AJ158" s="107" t="s">
        <v>621</v>
      </c>
      <c r="AK158" s="107" t="s">
        <v>621</v>
      </c>
      <c r="AL158" s="107" t="s">
        <v>621</v>
      </c>
      <c r="AM158" s="107" t="s">
        <v>621</v>
      </c>
      <c r="AN158" s="107" t="s">
        <v>622</v>
      </c>
      <c r="AO158" s="107" t="s">
        <v>621</v>
      </c>
      <c r="AP158" s="107" t="s">
        <v>623</v>
      </c>
      <c r="AQ158" s="107" t="s">
        <v>623</v>
      </c>
      <c r="AR158" s="107" t="s">
        <v>621</v>
      </c>
      <c r="AS158" s="107" t="s">
        <v>621</v>
      </c>
      <c r="AT158" s="107" t="s">
        <v>621</v>
      </c>
      <c r="AU158" s="107" t="s">
        <v>623</v>
      </c>
      <c r="AV158" s="107" t="s">
        <v>621</v>
      </c>
      <c r="AW158" s="107" t="s">
        <v>623</v>
      </c>
      <c r="AX158" s="107" t="s">
        <v>621</v>
      </c>
      <c r="AY158" s="107" t="s">
        <v>621</v>
      </c>
      <c r="AZ158" s="107" t="s">
        <v>621</v>
      </c>
      <c r="BA158" s="107" t="s">
        <v>621</v>
      </c>
      <c r="BC158" s="107">
        <f t="shared" si="12"/>
        <v>37</v>
      </c>
      <c r="BD158" s="107">
        <f t="shared" si="13"/>
        <v>6</v>
      </c>
      <c r="BE158" s="107">
        <f t="shared" si="14"/>
        <v>0</v>
      </c>
      <c r="BF158" s="107">
        <f t="shared" si="15"/>
        <v>7</v>
      </c>
      <c r="BG158" s="107">
        <f t="shared" si="16"/>
        <v>0</v>
      </c>
      <c r="BH158" s="107">
        <f t="shared" si="17"/>
        <v>43</v>
      </c>
      <c r="BL158" s="13"/>
    </row>
    <row r="159" spans="1:64" x14ac:dyDescent="0.25">
      <c r="A159" s="104">
        <v>423</v>
      </c>
      <c r="B159" s="69" t="s">
        <v>158</v>
      </c>
      <c r="C159" s="69" t="s">
        <v>137</v>
      </c>
      <c r="D159" s="107" t="s">
        <v>621</v>
      </c>
      <c r="E159" s="107" t="s">
        <v>621</v>
      </c>
      <c r="F159" s="107" t="s">
        <v>621</v>
      </c>
      <c r="G159" s="107" t="s">
        <v>623</v>
      </c>
      <c r="H159" s="107" t="s">
        <v>621</v>
      </c>
      <c r="I159" s="107" t="s">
        <v>621</v>
      </c>
      <c r="J159" s="107" t="s">
        <v>621</v>
      </c>
      <c r="K159" s="107" t="s">
        <v>622</v>
      </c>
      <c r="L159" s="107" t="s">
        <v>622</v>
      </c>
      <c r="M159" s="107" t="s">
        <v>621</v>
      </c>
      <c r="N159" s="107" t="s">
        <v>622</v>
      </c>
      <c r="O159" s="107" t="s">
        <v>621</v>
      </c>
      <c r="P159" s="107" t="s">
        <v>621</v>
      </c>
      <c r="Q159" s="107" t="s">
        <v>621</v>
      </c>
      <c r="R159" s="107" t="s">
        <v>621</v>
      </c>
      <c r="S159" s="107" t="s">
        <v>621</v>
      </c>
      <c r="T159" s="107" t="s">
        <v>621</v>
      </c>
      <c r="U159" s="107" t="s">
        <v>621</v>
      </c>
      <c r="V159" s="107" t="s">
        <v>621</v>
      </c>
      <c r="W159" s="107" t="s">
        <v>621</v>
      </c>
      <c r="X159" s="107" t="s">
        <v>621</v>
      </c>
      <c r="Y159" s="107" t="s">
        <v>621</v>
      </c>
      <c r="Z159" s="107" t="s">
        <v>623</v>
      </c>
      <c r="AA159" s="107" t="s">
        <v>622</v>
      </c>
      <c r="AB159" s="107" t="s">
        <v>621</v>
      </c>
      <c r="AC159" s="107" t="s">
        <v>621</v>
      </c>
      <c r="AD159" s="107" t="s">
        <v>621</v>
      </c>
      <c r="AE159" s="107" t="s">
        <v>621</v>
      </c>
      <c r="AF159" s="107" t="s">
        <v>621</v>
      </c>
      <c r="AG159" s="107" t="s">
        <v>621</v>
      </c>
      <c r="AH159" s="107" t="s">
        <v>621</v>
      </c>
      <c r="AI159" s="107" t="s">
        <v>621</v>
      </c>
      <c r="AJ159" s="107" t="s">
        <v>621</v>
      </c>
      <c r="AK159" s="107" t="s">
        <v>621</v>
      </c>
      <c r="AL159" s="107" t="s">
        <v>621</v>
      </c>
      <c r="AM159" s="107" t="s">
        <v>621</v>
      </c>
      <c r="AN159" s="107" t="s">
        <v>623</v>
      </c>
      <c r="AO159" s="107" t="s">
        <v>623</v>
      </c>
      <c r="AP159" s="107" t="s">
        <v>623</v>
      </c>
      <c r="AQ159" s="107" t="s">
        <v>621</v>
      </c>
      <c r="AR159" s="107" t="s">
        <v>621</v>
      </c>
      <c r="AS159" s="107" t="s">
        <v>621</v>
      </c>
      <c r="AT159" s="107" t="s">
        <v>621</v>
      </c>
      <c r="AU159" s="107" t="s">
        <v>623</v>
      </c>
      <c r="AV159" s="107" t="s">
        <v>623</v>
      </c>
      <c r="AW159" s="107" t="s">
        <v>623</v>
      </c>
      <c r="AX159" s="107" t="s">
        <v>621</v>
      </c>
      <c r="AY159" s="107" t="s">
        <v>621</v>
      </c>
      <c r="AZ159" s="107" t="s">
        <v>621</v>
      </c>
      <c r="BA159" s="107" t="s">
        <v>621</v>
      </c>
      <c r="BC159" s="107">
        <f t="shared" si="12"/>
        <v>38</v>
      </c>
      <c r="BD159" s="107">
        <f t="shared" si="13"/>
        <v>4</v>
      </c>
      <c r="BE159" s="107">
        <f t="shared" si="14"/>
        <v>0</v>
      </c>
      <c r="BF159" s="107">
        <f t="shared" si="15"/>
        <v>8</v>
      </c>
      <c r="BG159" s="107">
        <f t="shared" si="16"/>
        <v>0</v>
      </c>
      <c r="BH159" s="107">
        <f t="shared" si="17"/>
        <v>42</v>
      </c>
      <c r="BL159" s="13"/>
    </row>
    <row r="160" spans="1:64" x14ac:dyDescent="0.25">
      <c r="A160" s="104">
        <v>424</v>
      </c>
      <c r="B160" s="69" t="s">
        <v>159</v>
      </c>
      <c r="C160" s="69" t="s">
        <v>137</v>
      </c>
      <c r="D160" s="107" t="s">
        <v>621</v>
      </c>
      <c r="E160" s="107" t="s">
        <v>622</v>
      </c>
      <c r="F160" s="107" t="s">
        <v>621</v>
      </c>
      <c r="G160" s="107" t="s">
        <v>621</v>
      </c>
      <c r="H160" s="107" t="s">
        <v>621</v>
      </c>
      <c r="I160" s="107" t="s">
        <v>621</v>
      </c>
      <c r="J160" s="107" t="s">
        <v>621</v>
      </c>
      <c r="K160" s="107" t="s">
        <v>622</v>
      </c>
      <c r="L160" s="107" t="s">
        <v>622</v>
      </c>
      <c r="M160" s="107" t="s">
        <v>621</v>
      </c>
      <c r="N160" s="107" t="s">
        <v>622</v>
      </c>
      <c r="O160" s="107" t="s">
        <v>621</v>
      </c>
      <c r="P160" s="107" t="s">
        <v>622</v>
      </c>
      <c r="Q160" s="107" t="s">
        <v>621</v>
      </c>
      <c r="R160" s="107" t="s">
        <v>622</v>
      </c>
      <c r="S160" s="107" t="s">
        <v>621</v>
      </c>
      <c r="T160" s="107" t="s">
        <v>621</v>
      </c>
      <c r="U160" s="107" t="s">
        <v>621</v>
      </c>
      <c r="V160" s="107" t="s">
        <v>621</v>
      </c>
      <c r="W160" s="107" t="s">
        <v>621</v>
      </c>
      <c r="X160" s="107" t="s">
        <v>621</v>
      </c>
      <c r="Y160" s="107" t="s">
        <v>621</v>
      </c>
      <c r="Z160" s="107" t="s">
        <v>623</v>
      </c>
      <c r="AA160" s="107" t="s">
        <v>622</v>
      </c>
      <c r="AB160" s="107" t="s">
        <v>621</v>
      </c>
      <c r="AC160" s="107" t="s">
        <v>621</v>
      </c>
      <c r="AD160" s="107" t="s">
        <v>621</v>
      </c>
      <c r="AE160" s="107" t="s">
        <v>621</v>
      </c>
      <c r="AF160" s="107" t="s">
        <v>621</v>
      </c>
      <c r="AG160" s="107" t="s">
        <v>622</v>
      </c>
      <c r="AH160" s="107" t="s">
        <v>621</v>
      </c>
      <c r="AI160" s="107" t="s">
        <v>621</v>
      </c>
      <c r="AJ160" s="107" t="s">
        <v>621</v>
      </c>
      <c r="AK160" s="107" t="s">
        <v>621</v>
      </c>
      <c r="AL160" s="107" t="s">
        <v>621</v>
      </c>
      <c r="AM160" s="107" t="s">
        <v>621</v>
      </c>
      <c r="AN160" s="107" t="s">
        <v>622</v>
      </c>
      <c r="AO160" s="107" t="s">
        <v>621</v>
      </c>
      <c r="AP160" s="107" t="s">
        <v>621</v>
      </c>
      <c r="AQ160" s="107" t="s">
        <v>621</v>
      </c>
      <c r="AR160" s="107" t="s">
        <v>621</v>
      </c>
      <c r="AS160" s="107" t="s">
        <v>621</v>
      </c>
      <c r="AT160" s="107" t="s">
        <v>621</v>
      </c>
      <c r="AU160" s="107" t="s">
        <v>623</v>
      </c>
      <c r="AV160" s="107" t="s">
        <v>621</v>
      </c>
      <c r="AW160" s="107" t="s">
        <v>623</v>
      </c>
      <c r="AX160" s="107" t="s">
        <v>622</v>
      </c>
      <c r="AY160" s="107" t="s">
        <v>621</v>
      </c>
      <c r="AZ160" s="107" t="s">
        <v>621</v>
      </c>
      <c r="BA160" s="107" t="s">
        <v>623</v>
      </c>
      <c r="BC160" s="107">
        <f t="shared" si="12"/>
        <v>36</v>
      </c>
      <c r="BD160" s="107">
        <f t="shared" si="13"/>
        <v>10</v>
      </c>
      <c r="BE160" s="107">
        <f t="shared" si="14"/>
        <v>0</v>
      </c>
      <c r="BF160" s="107">
        <f t="shared" si="15"/>
        <v>4</v>
      </c>
      <c r="BG160" s="107">
        <f t="shared" si="16"/>
        <v>0</v>
      </c>
      <c r="BH160" s="107">
        <f t="shared" si="17"/>
        <v>46</v>
      </c>
      <c r="BL160" s="13"/>
    </row>
    <row r="161" spans="1:64" x14ac:dyDescent="0.25">
      <c r="A161" s="104">
        <v>425</v>
      </c>
      <c r="B161" s="69" t="s">
        <v>160</v>
      </c>
      <c r="C161" s="69" t="s">
        <v>137</v>
      </c>
      <c r="D161" s="107" t="s">
        <v>621</v>
      </c>
      <c r="E161" s="107" t="s">
        <v>621</v>
      </c>
      <c r="F161" s="107" t="s">
        <v>621</v>
      </c>
      <c r="G161" s="107" t="s">
        <v>621</v>
      </c>
      <c r="H161" s="107" t="s">
        <v>621</v>
      </c>
      <c r="I161" s="107" t="s">
        <v>621</v>
      </c>
      <c r="J161" s="107" t="s">
        <v>621</v>
      </c>
      <c r="K161" s="107" t="s">
        <v>622</v>
      </c>
      <c r="L161" s="107" t="s">
        <v>622</v>
      </c>
      <c r="M161" s="107" t="s">
        <v>621</v>
      </c>
      <c r="N161" s="107" t="s">
        <v>622</v>
      </c>
      <c r="O161" s="107" t="s">
        <v>621</v>
      </c>
      <c r="P161" s="107" t="s">
        <v>621</v>
      </c>
      <c r="Q161" s="107" t="s">
        <v>621</v>
      </c>
      <c r="R161" s="107" t="s">
        <v>621</v>
      </c>
      <c r="S161" s="107" t="s">
        <v>621</v>
      </c>
      <c r="T161" s="107" t="s">
        <v>621</v>
      </c>
      <c r="U161" s="107" t="s">
        <v>621</v>
      </c>
      <c r="V161" s="107" t="s">
        <v>621</v>
      </c>
      <c r="W161" s="107" t="s">
        <v>621</v>
      </c>
      <c r="X161" s="107" t="s">
        <v>621</v>
      </c>
      <c r="Y161" s="107" t="s">
        <v>621</v>
      </c>
      <c r="Z161" s="107" t="s">
        <v>623</v>
      </c>
      <c r="AA161" s="107" t="s">
        <v>622</v>
      </c>
      <c r="AB161" s="107" t="s">
        <v>620</v>
      </c>
      <c r="AC161" s="107" t="s">
        <v>620</v>
      </c>
      <c r="AD161" s="107" t="s">
        <v>621</v>
      </c>
      <c r="AE161" s="107" t="s">
        <v>621</v>
      </c>
      <c r="AF161" s="107" t="s">
        <v>623</v>
      </c>
      <c r="AG161" s="107" t="s">
        <v>622</v>
      </c>
      <c r="AH161" s="107" t="s">
        <v>621</v>
      </c>
      <c r="AI161" s="107" t="s">
        <v>623</v>
      </c>
      <c r="AJ161" s="107" t="s">
        <v>621</v>
      </c>
      <c r="AK161" s="107" t="s">
        <v>621</v>
      </c>
      <c r="AL161" s="107" t="s">
        <v>621</v>
      </c>
      <c r="AM161" s="107" t="s">
        <v>621</v>
      </c>
      <c r="AN161" s="107" t="s">
        <v>622</v>
      </c>
      <c r="AO161" s="107" t="s">
        <v>621</v>
      </c>
      <c r="AP161" s="107" t="s">
        <v>621</v>
      </c>
      <c r="AQ161" s="107" t="s">
        <v>621</v>
      </c>
      <c r="AR161" s="107" t="s">
        <v>621</v>
      </c>
      <c r="AS161" s="107" t="s">
        <v>621</v>
      </c>
      <c r="AT161" s="107" t="s">
        <v>621</v>
      </c>
      <c r="AU161" s="107" t="s">
        <v>623</v>
      </c>
      <c r="AV161" s="107" t="s">
        <v>621</v>
      </c>
      <c r="AW161" s="107" t="s">
        <v>623</v>
      </c>
      <c r="AX161" s="107" t="s">
        <v>621</v>
      </c>
      <c r="AY161" s="107" t="s">
        <v>621</v>
      </c>
      <c r="AZ161" s="107" t="s">
        <v>621</v>
      </c>
      <c r="BA161" s="107" t="s">
        <v>621</v>
      </c>
      <c r="BC161" s="107">
        <f t="shared" si="12"/>
        <v>37</v>
      </c>
      <c r="BD161" s="107">
        <f t="shared" si="13"/>
        <v>6</v>
      </c>
      <c r="BE161" s="107">
        <f t="shared" si="14"/>
        <v>2</v>
      </c>
      <c r="BF161" s="107">
        <f t="shared" si="15"/>
        <v>5</v>
      </c>
      <c r="BG161" s="107">
        <f t="shared" si="16"/>
        <v>0</v>
      </c>
      <c r="BH161" s="107">
        <f t="shared" si="17"/>
        <v>45</v>
      </c>
      <c r="BL161" s="13"/>
    </row>
    <row r="162" spans="1:64" x14ac:dyDescent="0.25">
      <c r="A162" s="104">
        <v>426</v>
      </c>
      <c r="B162" s="69" t="s">
        <v>161</v>
      </c>
      <c r="C162" s="69" t="s">
        <v>137</v>
      </c>
      <c r="D162" s="107" t="s">
        <v>621</v>
      </c>
      <c r="E162" s="107" t="s">
        <v>621</v>
      </c>
      <c r="F162" s="107" t="s">
        <v>621</v>
      </c>
      <c r="G162" s="107" t="s">
        <v>621</v>
      </c>
      <c r="H162" s="107" t="s">
        <v>621</v>
      </c>
      <c r="I162" s="107" t="s">
        <v>621</v>
      </c>
      <c r="J162" s="107" t="s">
        <v>621</v>
      </c>
      <c r="K162" s="107" t="s">
        <v>621</v>
      </c>
      <c r="L162" s="107" t="s">
        <v>622</v>
      </c>
      <c r="M162" s="107" t="s">
        <v>621</v>
      </c>
      <c r="N162" s="107" t="s">
        <v>622</v>
      </c>
      <c r="O162" s="107" t="s">
        <v>621</v>
      </c>
      <c r="P162" s="107" t="s">
        <v>621</v>
      </c>
      <c r="Q162" s="107" t="s">
        <v>621</v>
      </c>
      <c r="R162" s="107" t="s">
        <v>623</v>
      </c>
      <c r="S162" s="107" t="s">
        <v>623</v>
      </c>
      <c r="T162" s="107" t="s">
        <v>621</v>
      </c>
      <c r="U162" s="107" t="s">
        <v>621</v>
      </c>
      <c r="V162" s="107" t="s">
        <v>621</v>
      </c>
      <c r="W162" s="107" t="s">
        <v>621</v>
      </c>
      <c r="X162" s="107" t="s">
        <v>621</v>
      </c>
      <c r="Y162" s="107" t="s">
        <v>621</v>
      </c>
      <c r="Z162" s="107" t="s">
        <v>623</v>
      </c>
      <c r="AA162" s="107" t="s">
        <v>621</v>
      </c>
      <c r="AB162" s="107" t="s">
        <v>621</v>
      </c>
      <c r="AC162" s="107" t="s">
        <v>621</v>
      </c>
      <c r="AD162" s="107" t="s">
        <v>621</v>
      </c>
      <c r="AE162" s="107" t="s">
        <v>623</v>
      </c>
      <c r="AF162" s="107" t="s">
        <v>621</v>
      </c>
      <c r="AG162" s="107" t="s">
        <v>622</v>
      </c>
      <c r="AH162" s="107" t="s">
        <v>621</v>
      </c>
      <c r="AI162" s="107" t="s">
        <v>621</v>
      </c>
      <c r="AJ162" s="107" t="s">
        <v>621</v>
      </c>
      <c r="AK162" s="107" t="s">
        <v>621</v>
      </c>
      <c r="AL162" s="107" t="s">
        <v>621</v>
      </c>
      <c r="AM162" s="107" t="s">
        <v>621</v>
      </c>
      <c r="AN162" s="107" t="s">
        <v>621</v>
      </c>
      <c r="AO162" s="107" t="s">
        <v>623</v>
      </c>
      <c r="AP162" s="107" t="s">
        <v>621</v>
      </c>
      <c r="AQ162" s="107" t="s">
        <v>621</v>
      </c>
      <c r="AR162" s="107" t="s">
        <v>621</v>
      </c>
      <c r="AS162" s="107" t="s">
        <v>621</v>
      </c>
      <c r="AT162" s="107" t="s">
        <v>621</v>
      </c>
      <c r="AU162" s="107" t="s">
        <v>621</v>
      </c>
      <c r="AV162" s="107" t="s">
        <v>621</v>
      </c>
      <c r="AW162" s="107" t="s">
        <v>620</v>
      </c>
      <c r="AX162" s="107" t="s">
        <v>621</v>
      </c>
      <c r="AY162" s="107" t="s">
        <v>621</v>
      </c>
      <c r="AZ162" s="107" t="s">
        <v>621</v>
      </c>
      <c r="BA162" s="107" t="s">
        <v>621</v>
      </c>
      <c r="BC162" s="107">
        <f t="shared" si="12"/>
        <v>41</v>
      </c>
      <c r="BD162" s="107">
        <f t="shared" si="13"/>
        <v>3</v>
      </c>
      <c r="BE162" s="107">
        <f t="shared" si="14"/>
        <v>1</v>
      </c>
      <c r="BF162" s="107">
        <f t="shared" si="15"/>
        <v>5</v>
      </c>
      <c r="BG162" s="107">
        <f t="shared" si="16"/>
        <v>0</v>
      </c>
      <c r="BH162" s="107">
        <f t="shared" si="17"/>
        <v>45</v>
      </c>
      <c r="BL162" s="13"/>
    </row>
    <row r="163" spans="1:64" x14ac:dyDescent="0.25">
      <c r="A163" s="104">
        <v>427</v>
      </c>
      <c r="B163" s="69" t="s">
        <v>162</v>
      </c>
      <c r="C163" s="69" t="s">
        <v>137</v>
      </c>
      <c r="D163" s="107" t="s">
        <v>621</v>
      </c>
      <c r="E163" s="107" t="s">
        <v>621</v>
      </c>
      <c r="F163" s="107" t="s">
        <v>621</v>
      </c>
      <c r="G163" s="107" t="s">
        <v>621</v>
      </c>
      <c r="H163" s="107" t="s">
        <v>621</v>
      </c>
      <c r="I163" s="107" t="s">
        <v>621</v>
      </c>
      <c r="J163" s="107" t="s">
        <v>621</v>
      </c>
      <c r="K163" s="107" t="s">
        <v>623</v>
      </c>
      <c r="L163" s="107" t="s">
        <v>622</v>
      </c>
      <c r="M163" s="107" t="s">
        <v>621</v>
      </c>
      <c r="N163" s="107" t="s">
        <v>621</v>
      </c>
      <c r="O163" s="107" t="s">
        <v>621</v>
      </c>
      <c r="P163" s="107" t="s">
        <v>621</v>
      </c>
      <c r="Q163" s="107" t="s">
        <v>621</v>
      </c>
      <c r="R163" s="107" t="s">
        <v>623</v>
      </c>
      <c r="S163" s="107" t="s">
        <v>621</v>
      </c>
      <c r="T163" s="107" t="s">
        <v>621</v>
      </c>
      <c r="U163" s="107" t="s">
        <v>621</v>
      </c>
      <c r="V163" s="107" t="s">
        <v>621</v>
      </c>
      <c r="W163" s="107" t="s">
        <v>621</v>
      </c>
      <c r="X163" s="107" t="s">
        <v>621</v>
      </c>
      <c r="Y163" s="107" t="s">
        <v>621</v>
      </c>
      <c r="Z163" s="107" t="s">
        <v>623</v>
      </c>
      <c r="AA163" s="107" t="s">
        <v>621</v>
      </c>
      <c r="AB163" s="107" t="s">
        <v>621</v>
      </c>
      <c r="AC163" s="107" t="s">
        <v>621</v>
      </c>
      <c r="AD163" s="107" t="s">
        <v>623</v>
      </c>
      <c r="AE163" s="107" t="s">
        <v>621</v>
      </c>
      <c r="AF163" s="107" t="s">
        <v>621</v>
      </c>
      <c r="AG163" s="107" t="s">
        <v>621</v>
      </c>
      <c r="AH163" s="107" t="s">
        <v>621</v>
      </c>
      <c r="AI163" s="107" t="s">
        <v>621</v>
      </c>
      <c r="AJ163" s="107" t="s">
        <v>621</v>
      </c>
      <c r="AK163" s="107" t="s">
        <v>621</v>
      </c>
      <c r="AL163" s="107" t="s">
        <v>623</v>
      </c>
      <c r="AM163" s="107" t="s">
        <v>621</v>
      </c>
      <c r="AN163" s="107" t="s">
        <v>621</v>
      </c>
      <c r="AO163" s="107" t="s">
        <v>621</v>
      </c>
      <c r="AP163" s="107" t="s">
        <v>622</v>
      </c>
      <c r="AQ163" s="107" t="s">
        <v>621</v>
      </c>
      <c r="AR163" s="107" t="s">
        <v>621</v>
      </c>
      <c r="AS163" s="107" t="s">
        <v>621</v>
      </c>
      <c r="AT163" s="107" t="s">
        <v>621</v>
      </c>
      <c r="AU163" s="107" t="s">
        <v>621</v>
      </c>
      <c r="AV163" s="107" t="s">
        <v>621</v>
      </c>
      <c r="AW163" s="107" t="s">
        <v>623</v>
      </c>
      <c r="AX163" s="107" t="s">
        <v>621</v>
      </c>
      <c r="AY163" s="107" t="s">
        <v>621</v>
      </c>
      <c r="AZ163" s="107" t="s">
        <v>621</v>
      </c>
      <c r="BA163" s="107" t="s">
        <v>621</v>
      </c>
      <c r="BC163" s="107">
        <f t="shared" si="12"/>
        <v>42</v>
      </c>
      <c r="BD163" s="107">
        <f t="shared" si="13"/>
        <v>2</v>
      </c>
      <c r="BE163" s="107">
        <f t="shared" si="14"/>
        <v>0</v>
      </c>
      <c r="BF163" s="107">
        <f t="shared" si="15"/>
        <v>6</v>
      </c>
      <c r="BG163" s="107">
        <f t="shared" si="16"/>
        <v>0</v>
      </c>
      <c r="BH163" s="107">
        <f t="shared" si="17"/>
        <v>44</v>
      </c>
      <c r="BL163" s="13"/>
    </row>
    <row r="164" spans="1:64" x14ac:dyDescent="0.25">
      <c r="A164" s="104">
        <v>428</v>
      </c>
      <c r="B164" s="69" t="s">
        <v>163</v>
      </c>
      <c r="C164" s="69" t="s">
        <v>137</v>
      </c>
      <c r="D164" s="107" t="s">
        <v>621</v>
      </c>
      <c r="E164" s="107" t="s">
        <v>621</v>
      </c>
      <c r="F164" s="107" t="s">
        <v>621</v>
      </c>
      <c r="G164" s="107" t="s">
        <v>621</v>
      </c>
      <c r="H164" s="107" t="s">
        <v>621</v>
      </c>
      <c r="I164" s="107" t="s">
        <v>623</v>
      </c>
      <c r="J164" s="107" t="s">
        <v>621</v>
      </c>
      <c r="K164" s="107" t="s">
        <v>622</v>
      </c>
      <c r="L164" s="107" t="s">
        <v>622</v>
      </c>
      <c r="M164" s="107" t="s">
        <v>621</v>
      </c>
      <c r="N164" s="107" t="s">
        <v>623</v>
      </c>
      <c r="O164" s="107" t="s">
        <v>621</v>
      </c>
      <c r="P164" s="107" t="s">
        <v>622</v>
      </c>
      <c r="Q164" s="107" t="s">
        <v>621</v>
      </c>
      <c r="R164" s="107" t="s">
        <v>621</v>
      </c>
      <c r="S164" s="107" t="s">
        <v>621</v>
      </c>
      <c r="T164" s="107" t="s">
        <v>621</v>
      </c>
      <c r="U164" s="107" t="s">
        <v>623</v>
      </c>
      <c r="V164" s="107" t="s">
        <v>621</v>
      </c>
      <c r="W164" s="107" t="s">
        <v>621</v>
      </c>
      <c r="X164" s="107" t="s">
        <v>621</v>
      </c>
      <c r="Y164" s="107" t="s">
        <v>621</v>
      </c>
      <c r="Z164" s="107" t="s">
        <v>621</v>
      </c>
      <c r="AA164" s="107" t="s">
        <v>622</v>
      </c>
      <c r="AB164" s="107" t="s">
        <v>621</v>
      </c>
      <c r="AC164" s="107" t="s">
        <v>620</v>
      </c>
      <c r="AD164" s="107" t="s">
        <v>623</v>
      </c>
      <c r="AE164" s="107" t="s">
        <v>621</v>
      </c>
      <c r="AF164" s="107" t="s">
        <v>621</v>
      </c>
      <c r="AG164" s="107" t="s">
        <v>621</v>
      </c>
      <c r="AH164" s="107" t="s">
        <v>621</v>
      </c>
      <c r="AI164" s="107" t="s">
        <v>621</v>
      </c>
      <c r="AJ164" s="107" t="s">
        <v>621</v>
      </c>
      <c r="AK164" s="107" t="s">
        <v>621</v>
      </c>
      <c r="AL164" s="107" t="s">
        <v>621</v>
      </c>
      <c r="AM164" s="107" t="s">
        <v>621</v>
      </c>
      <c r="AN164" s="107" t="s">
        <v>621</v>
      </c>
      <c r="AO164" s="107" t="s">
        <v>621</v>
      </c>
      <c r="AP164" s="107" t="s">
        <v>621</v>
      </c>
      <c r="AQ164" s="107" t="s">
        <v>621</v>
      </c>
      <c r="AR164" s="107" t="s">
        <v>621</v>
      </c>
      <c r="AS164" s="107" t="s">
        <v>621</v>
      </c>
      <c r="AT164" s="107" t="s">
        <v>621</v>
      </c>
      <c r="AU164" s="107" t="s">
        <v>621</v>
      </c>
      <c r="AV164" s="107" t="s">
        <v>621</v>
      </c>
      <c r="AW164" s="107" t="s">
        <v>623</v>
      </c>
      <c r="AX164" s="107" t="s">
        <v>621</v>
      </c>
      <c r="AY164" s="107" t="s">
        <v>621</v>
      </c>
      <c r="AZ164" s="107" t="s">
        <v>621</v>
      </c>
      <c r="BA164" s="107" t="s">
        <v>621</v>
      </c>
      <c r="BC164" s="107">
        <f t="shared" si="12"/>
        <v>40</v>
      </c>
      <c r="BD164" s="107">
        <f t="shared" si="13"/>
        <v>4</v>
      </c>
      <c r="BE164" s="107">
        <f t="shared" si="14"/>
        <v>1</v>
      </c>
      <c r="BF164" s="107">
        <f t="shared" si="15"/>
        <v>5</v>
      </c>
      <c r="BG164" s="107">
        <f t="shared" si="16"/>
        <v>0</v>
      </c>
      <c r="BH164" s="107">
        <f t="shared" si="17"/>
        <v>45</v>
      </c>
      <c r="BL164" s="13"/>
    </row>
    <row r="165" spans="1:64" x14ac:dyDescent="0.25">
      <c r="A165" s="104">
        <v>429</v>
      </c>
      <c r="B165" s="69" t="s">
        <v>164</v>
      </c>
      <c r="C165" s="69" t="s">
        <v>137</v>
      </c>
      <c r="D165" s="107" t="s">
        <v>621</v>
      </c>
      <c r="E165" s="107" t="s">
        <v>621</v>
      </c>
      <c r="F165" s="107" t="s">
        <v>621</v>
      </c>
      <c r="G165" s="107" t="s">
        <v>621</v>
      </c>
      <c r="H165" s="107" t="s">
        <v>623</v>
      </c>
      <c r="I165" s="107" t="s">
        <v>623</v>
      </c>
      <c r="J165" s="107" t="s">
        <v>623</v>
      </c>
      <c r="K165" s="107" t="s">
        <v>622</v>
      </c>
      <c r="L165" s="107" t="s">
        <v>622</v>
      </c>
      <c r="M165" s="107" t="s">
        <v>621</v>
      </c>
      <c r="N165" s="107" t="s">
        <v>622</v>
      </c>
      <c r="O165" s="107" t="s">
        <v>621</v>
      </c>
      <c r="P165" s="107" t="s">
        <v>621</v>
      </c>
      <c r="Q165" s="107" t="s">
        <v>621</v>
      </c>
      <c r="R165" s="107" t="s">
        <v>621</v>
      </c>
      <c r="S165" s="107" t="s">
        <v>621</v>
      </c>
      <c r="T165" s="107" t="s">
        <v>621</v>
      </c>
      <c r="U165" s="107" t="s">
        <v>621</v>
      </c>
      <c r="V165" s="107" t="s">
        <v>621</v>
      </c>
      <c r="W165" s="107" t="s">
        <v>621</v>
      </c>
      <c r="X165" s="107" t="s">
        <v>622</v>
      </c>
      <c r="Y165" s="107" t="s">
        <v>622</v>
      </c>
      <c r="Z165" s="107" t="s">
        <v>623</v>
      </c>
      <c r="AA165" s="107" t="s">
        <v>622</v>
      </c>
      <c r="AB165" s="107" t="s">
        <v>621</v>
      </c>
      <c r="AC165" s="107" t="s">
        <v>621</v>
      </c>
      <c r="AD165" s="107" t="s">
        <v>621</v>
      </c>
      <c r="AE165" s="107" t="s">
        <v>621</v>
      </c>
      <c r="AF165" s="107" t="s">
        <v>621</v>
      </c>
      <c r="AG165" s="107" t="s">
        <v>622</v>
      </c>
      <c r="AH165" s="107" t="s">
        <v>621</v>
      </c>
      <c r="AI165" s="107" t="s">
        <v>621</v>
      </c>
      <c r="AJ165" s="107" t="s">
        <v>621</v>
      </c>
      <c r="AK165" s="107" t="s">
        <v>621</v>
      </c>
      <c r="AL165" s="107" t="s">
        <v>621</v>
      </c>
      <c r="AM165" s="107" t="s">
        <v>621</v>
      </c>
      <c r="AN165" s="107" t="s">
        <v>622</v>
      </c>
      <c r="AO165" s="107" t="s">
        <v>622</v>
      </c>
      <c r="AP165" s="107" t="s">
        <v>622</v>
      </c>
      <c r="AQ165" s="107" t="s">
        <v>621</v>
      </c>
      <c r="AR165" s="107" t="s">
        <v>621</v>
      </c>
      <c r="AS165" s="107" t="s">
        <v>621</v>
      </c>
      <c r="AT165" s="107" t="s">
        <v>621</v>
      </c>
      <c r="AU165" s="107" t="s">
        <v>621</v>
      </c>
      <c r="AV165" s="107" t="s">
        <v>623</v>
      </c>
      <c r="AW165" s="107" t="s">
        <v>623</v>
      </c>
      <c r="AX165" s="107" t="s">
        <v>621</v>
      </c>
      <c r="AY165" s="107" t="s">
        <v>621</v>
      </c>
      <c r="AZ165" s="107" t="s">
        <v>621</v>
      </c>
      <c r="BA165" s="107" t="s">
        <v>621</v>
      </c>
      <c r="BC165" s="107">
        <f t="shared" si="12"/>
        <v>34</v>
      </c>
      <c r="BD165" s="107">
        <f t="shared" si="13"/>
        <v>10</v>
      </c>
      <c r="BE165" s="107">
        <f t="shared" si="14"/>
        <v>0</v>
      </c>
      <c r="BF165" s="107">
        <f t="shared" si="15"/>
        <v>6</v>
      </c>
      <c r="BG165" s="107">
        <f t="shared" si="16"/>
        <v>0</v>
      </c>
      <c r="BH165" s="107">
        <f t="shared" si="17"/>
        <v>44</v>
      </c>
      <c r="BL165" s="13"/>
    </row>
    <row r="166" spans="1:64" x14ac:dyDescent="0.25">
      <c r="A166" s="104">
        <v>430</v>
      </c>
      <c r="B166" s="69" t="s">
        <v>165</v>
      </c>
      <c r="C166" s="69" t="s">
        <v>137</v>
      </c>
      <c r="D166" s="107" t="s">
        <v>621</v>
      </c>
      <c r="E166" s="107" t="s">
        <v>622</v>
      </c>
      <c r="F166" s="107" t="s">
        <v>621</v>
      </c>
      <c r="G166" s="107" t="s">
        <v>623</v>
      </c>
      <c r="H166" s="107" t="s">
        <v>621</v>
      </c>
      <c r="I166" s="107" t="s">
        <v>621</v>
      </c>
      <c r="J166" s="107" t="s">
        <v>621</v>
      </c>
      <c r="K166" s="107" t="s">
        <v>622</v>
      </c>
      <c r="L166" s="107" t="s">
        <v>621</v>
      </c>
      <c r="M166" s="107" t="s">
        <v>621</v>
      </c>
      <c r="N166" s="107" t="s">
        <v>622</v>
      </c>
      <c r="O166" s="107" t="s">
        <v>621</v>
      </c>
      <c r="P166" s="107" t="s">
        <v>620</v>
      </c>
      <c r="Q166" s="107" t="s">
        <v>621</v>
      </c>
      <c r="R166" s="107" t="s">
        <v>623</v>
      </c>
      <c r="S166" s="107" t="s">
        <v>623</v>
      </c>
      <c r="T166" s="107" t="s">
        <v>621</v>
      </c>
      <c r="U166" s="107" t="s">
        <v>623</v>
      </c>
      <c r="V166" s="107" t="s">
        <v>621</v>
      </c>
      <c r="W166" s="107" t="s">
        <v>621</v>
      </c>
      <c r="X166" s="107" t="s">
        <v>621</v>
      </c>
      <c r="Y166" s="107" t="s">
        <v>621</v>
      </c>
      <c r="Z166" s="107" t="s">
        <v>623</v>
      </c>
      <c r="AA166" s="107" t="s">
        <v>622</v>
      </c>
      <c r="AB166" s="107" t="s">
        <v>620</v>
      </c>
      <c r="AC166" s="107" t="s">
        <v>620</v>
      </c>
      <c r="AD166" s="107" t="s">
        <v>621</v>
      </c>
      <c r="AE166" s="107" t="s">
        <v>621</v>
      </c>
      <c r="AF166" s="107" t="s">
        <v>621</v>
      </c>
      <c r="AG166" s="107" t="s">
        <v>622</v>
      </c>
      <c r="AH166" s="107" t="s">
        <v>623</v>
      </c>
      <c r="AI166" s="107" t="s">
        <v>621</v>
      </c>
      <c r="AJ166" s="107" t="s">
        <v>623</v>
      </c>
      <c r="AK166" s="107" t="s">
        <v>623</v>
      </c>
      <c r="AL166" s="107" t="s">
        <v>621</v>
      </c>
      <c r="AM166" s="107" t="s">
        <v>621</v>
      </c>
      <c r="AN166" s="107" t="s">
        <v>621</v>
      </c>
      <c r="AO166" s="107" t="s">
        <v>621</v>
      </c>
      <c r="AP166" s="107" t="s">
        <v>621</v>
      </c>
      <c r="AQ166" s="107" t="s">
        <v>621</v>
      </c>
      <c r="AR166" s="107" t="s">
        <v>621</v>
      </c>
      <c r="AS166" s="107" t="s">
        <v>621</v>
      </c>
      <c r="AT166" s="107" t="s">
        <v>621</v>
      </c>
      <c r="AU166" s="107" t="s">
        <v>621</v>
      </c>
      <c r="AV166" s="107" t="s">
        <v>621</v>
      </c>
      <c r="AW166" s="107" t="s">
        <v>620</v>
      </c>
      <c r="AX166" s="107" t="s">
        <v>620</v>
      </c>
      <c r="AY166" s="107" t="s">
        <v>621</v>
      </c>
      <c r="AZ166" s="107" t="s">
        <v>621</v>
      </c>
      <c r="BA166" s="107" t="s">
        <v>621</v>
      </c>
      <c r="BC166" s="107">
        <f t="shared" si="12"/>
        <v>32</v>
      </c>
      <c r="BD166" s="107">
        <f t="shared" si="13"/>
        <v>5</v>
      </c>
      <c r="BE166" s="107">
        <f t="shared" si="14"/>
        <v>5</v>
      </c>
      <c r="BF166" s="107">
        <f t="shared" si="15"/>
        <v>8</v>
      </c>
      <c r="BG166" s="107">
        <f t="shared" si="16"/>
        <v>0</v>
      </c>
      <c r="BH166" s="107">
        <f t="shared" si="17"/>
        <v>42</v>
      </c>
      <c r="BL166" s="13"/>
    </row>
    <row r="167" spans="1:64" x14ac:dyDescent="0.25">
      <c r="A167" s="104">
        <v>431</v>
      </c>
      <c r="B167" s="69" t="s">
        <v>166</v>
      </c>
      <c r="C167" s="69" t="s">
        <v>137</v>
      </c>
      <c r="D167" s="107" t="s">
        <v>621</v>
      </c>
      <c r="E167" s="107" t="s">
        <v>622</v>
      </c>
      <c r="F167" s="107" t="s">
        <v>621</v>
      </c>
      <c r="G167" s="107" t="s">
        <v>621</v>
      </c>
      <c r="H167" s="107" t="s">
        <v>621</v>
      </c>
      <c r="I167" s="107" t="s">
        <v>621</v>
      </c>
      <c r="J167" s="107" t="s">
        <v>623</v>
      </c>
      <c r="K167" s="107" t="s">
        <v>623</v>
      </c>
      <c r="L167" s="107" t="s">
        <v>622</v>
      </c>
      <c r="M167" s="107" t="s">
        <v>621</v>
      </c>
      <c r="N167" s="107" t="s">
        <v>622</v>
      </c>
      <c r="O167" s="107" t="s">
        <v>621</v>
      </c>
      <c r="P167" s="107" t="s">
        <v>621</v>
      </c>
      <c r="Q167" s="107" t="s">
        <v>621</v>
      </c>
      <c r="R167" s="107" t="s">
        <v>621</v>
      </c>
      <c r="S167" s="107" t="s">
        <v>623</v>
      </c>
      <c r="T167" s="107" t="s">
        <v>621</v>
      </c>
      <c r="U167" s="107" t="s">
        <v>621</v>
      </c>
      <c r="V167" s="107" t="s">
        <v>621</v>
      </c>
      <c r="W167" s="107" t="s">
        <v>621</v>
      </c>
      <c r="X167" s="107" t="s">
        <v>621</v>
      </c>
      <c r="Y167" s="107" t="s">
        <v>621</v>
      </c>
      <c r="Z167" s="107" t="s">
        <v>623</v>
      </c>
      <c r="AA167" s="107" t="s">
        <v>622</v>
      </c>
      <c r="AB167" s="107" t="s">
        <v>621</v>
      </c>
      <c r="AC167" s="107" t="s">
        <v>621</v>
      </c>
      <c r="AD167" s="107" t="s">
        <v>621</v>
      </c>
      <c r="AE167" s="107" t="s">
        <v>621</v>
      </c>
      <c r="AF167" s="107" t="s">
        <v>621</v>
      </c>
      <c r="AG167" s="107" t="s">
        <v>622</v>
      </c>
      <c r="AH167" s="107" t="s">
        <v>621</v>
      </c>
      <c r="AI167" s="107" t="s">
        <v>621</v>
      </c>
      <c r="AJ167" s="107" t="s">
        <v>621</v>
      </c>
      <c r="AK167" s="107" t="s">
        <v>621</v>
      </c>
      <c r="AL167" s="107" t="s">
        <v>623</v>
      </c>
      <c r="AM167" s="107" t="s">
        <v>621</v>
      </c>
      <c r="AN167" s="107" t="s">
        <v>621</v>
      </c>
      <c r="AO167" s="107" t="s">
        <v>621</v>
      </c>
      <c r="AP167" s="107" t="s">
        <v>621</v>
      </c>
      <c r="AQ167" s="107" t="s">
        <v>621</v>
      </c>
      <c r="AR167" s="107" t="s">
        <v>621</v>
      </c>
      <c r="AS167" s="107" t="s">
        <v>621</v>
      </c>
      <c r="AT167" s="107" t="s">
        <v>621</v>
      </c>
      <c r="AU167" s="107" t="s">
        <v>621</v>
      </c>
      <c r="AV167" s="107" t="s">
        <v>621</v>
      </c>
      <c r="AW167" s="107" t="s">
        <v>621</v>
      </c>
      <c r="AX167" s="107" t="s">
        <v>621</v>
      </c>
      <c r="AY167" s="107" t="s">
        <v>621</v>
      </c>
      <c r="AZ167" s="107" t="s">
        <v>621</v>
      </c>
      <c r="BA167" s="107" t="s">
        <v>621</v>
      </c>
      <c r="BC167" s="107">
        <f t="shared" si="12"/>
        <v>40</v>
      </c>
      <c r="BD167" s="107">
        <f t="shared" si="13"/>
        <v>5</v>
      </c>
      <c r="BE167" s="107">
        <f t="shared" si="14"/>
        <v>0</v>
      </c>
      <c r="BF167" s="107">
        <f t="shared" si="15"/>
        <v>5</v>
      </c>
      <c r="BG167" s="107">
        <f t="shared" si="16"/>
        <v>0</v>
      </c>
      <c r="BH167" s="107">
        <f t="shared" si="17"/>
        <v>45</v>
      </c>
      <c r="BL167" s="13"/>
    </row>
    <row r="168" spans="1:64" x14ac:dyDescent="0.25">
      <c r="A168" s="104">
        <v>432</v>
      </c>
      <c r="B168" s="69" t="s">
        <v>167</v>
      </c>
      <c r="C168" s="69" t="s">
        <v>137</v>
      </c>
      <c r="D168" s="107" t="s">
        <v>621</v>
      </c>
      <c r="E168" s="107" t="s">
        <v>621</v>
      </c>
      <c r="F168" s="107" t="s">
        <v>621</v>
      </c>
      <c r="G168" s="107" t="s">
        <v>623</v>
      </c>
      <c r="H168" s="107" t="s">
        <v>621</v>
      </c>
      <c r="I168" s="107" t="s">
        <v>621</v>
      </c>
      <c r="J168" s="107" t="s">
        <v>621</v>
      </c>
      <c r="K168" s="107" t="s">
        <v>622</v>
      </c>
      <c r="L168" s="107" t="s">
        <v>622</v>
      </c>
      <c r="M168" s="107" t="s">
        <v>621</v>
      </c>
      <c r="N168" s="107" t="s">
        <v>622</v>
      </c>
      <c r="O168" s="107" t="s">
        <v>621</v>
      </c>
      <c r="P168" s="107" t="s">
        <v>621</v>
      </c>
      <c r="Q168" s="107" t="s">
        <v>621</v>
      </c>
      <c r="R168" s="107" t="s">
        <v>622</v>
      </c>
      <c r="S168" s="107" t="s">
        <v>621</v>
      </c>
      <c r="T168" s="107" t="s">
        <v>621</v>
      </c>
      <c r="U168" s="107" t="s">
        <v>621</v>
      </c>
      <c r="V168" s="107" t="s">
        <v>621</v>
      </c>
      <c r="W168" s="107" t="s">
        <v>621</v>
      </c>
      <c r="X168" s="107" t="s">
        <v>621</v>
      </c>
      <c r="Y168" s="107" t="s">
        <v>621</v>
      </c>
      <c r="Z168" s="107" t="s">
        <v>623</v>
      </c>
      <c r="AA168" s="107" t="s">
        <v>622</v>
      </c>
      <c r="AB168" s="107" t="s">
        <v>621</v>
      </c>
      <c r="AC168" s="107" t="s">
        <v>621</v>
      </c>
      <c r="AD168" s="107" t="s">
        <v>621</v>
      </c>
      <c r="AE168" s="107" t="s">
        <v>621</v>
      </c>
      <c r="AF168" s="107" t="s">
        <v>621</v>
      </c>
      <c r="AG168" s="107" t="s">
        <v>621</v>
      </c>
      <c r="AH168" s="107" t="s">
        <v>621</v>
      </c>
      <c r="AI168" s="107" t="s">
        <v>621</v>
      </c>
      <c r="AJ168" s="107" t="s">
        <v>621</v>
      </c>
      <c r="AK168" s="107" t="s">
        <v>621</v>
      </c>
      <c r="AL168" s="107" t="s">
        <v>621</v>
      </c>
      <c r="AM168" s="107" t="s">
        <v>621</v>
      </c>
      <c r="AN168" s="107" t="s">
        <v>623</v>
      </c>
      <c r="AO168" s="107" t="s">
        <v>622</v>
      </c>
      <c r="AP168" s="107" t="s">
        <v>623</v>
      </c>
      <c r="AQ168" s="107" t="s">
        <v>623</v>
      </c>
      <c r="AR168" s="107" t="s">
        <v>621</v>
      </c>
      <c r="AS168" s="107" t="s">
        <v>621</v>
      </c>
      <c r="AT168" s="107" t="s">
        <v>621</v>
      </c>
      <c r="AU168" s="107" t="s">
        <v>623</v>
      </c>
      <c r="AV168" s="107" t="s">
        <v>623</v>
      </c>
      <c r="AW168" s="107" t="s">
        <v>623</v>
      </c>
      <c r="AX168" s="107" t="s">
        <v>621</v>
      </c>
      <c r="AY168" s="107" t="s">
        <v>621</v>
      </c>
      <c r="AZ168" s="107" t="s">
        <v>621</v>
      </c>
      <c r="BA168" s="107" t="s">
        <v>621</v>
      </c>
      <c r="BC168" s="107">
        <f t="shared" si="12"/>
        <v>36</v>
      </c>
      <c r="BD168" s="107">
        <f t="shared" si="13"/>
        <v>6</v>
      </c>
      <c r="BE168" s="107">
        <f t="shared" si="14"/>
        <v>0</v>
      </c>
      <c r="BF168" s="107">
        <f t="shared" si="15"/>
        <v>8</v>
      </c>
      <c r="BG168" s="107">
        <f t="shared" si="16"/>
        <v>0</v>
      </c>
      <c r="BH168" s="107">
        <f t="shared" si="17"/>
        <v>42</v>
      </c>
      <c r="BL168" s="13"/>
    </row>
    <row r="169" spans="1:64" x14ac:dyDescent="0.25">
      <c r="A169" s="104">
        <v>433</v>
      </c>
      <c r="B169" s="69" t="s">
        <v>168</v>
      </c>
      <c r="C169" s="69" t="s">
        <v>137</v>
      </c>
      <c r="D169" s="107" t="s">
        <v>621</v>
      </c>
      <c r="E169" s="107" t="s">
        <v>622</v>
      </c>
      <c r="F169" s="107" t="s">
        <v>622</v>
      </c>
      <c r="G169" s="107" t="s">
        <v>621</v>
      </c>
      <c r="H169" s="107" t="s">
        <v>623</v>
      </c>
      <c r="I169" s="107" t="s">
        <v>623</v>
      </c>
      <c r="J169" s="107" t="s">
        <v>622</v>
      </c>
      <c r="K169" s="107" t="s">
        <v>622</v>
      </c>
      <c r="L169" s="107" t="s">
        <v>622</v>
      </c>
      <c r="M169" s="107" t="s">
        <v>621</v>
      </c>
      <c r="N169" s="107" t="s">
        <v>622</v>
      </c>
      <c r="O169" s="107" t="s">
        <v>621</v>
      </c>
      <c r="P169" s="107" t="s">
        <v>622</v>
      </c>
      <c r="Q169" s="107" t="s">
        <v>623</v>
      </c>
      <c r="R169" s="107" t="s">
        <v>622</v>
      </c>
      <c r="S169" s="107" t="s">
        <v>621</v>
      </c>
      <c r="T169" s="107" t="s">
        <v>622</v>
      </c>
      <c r="U169" s="107" t="s">
        <v>621</v>
      </c>
      <c r="V169" s="107" t="s">
        <v>621</v>
      </c>
      <c r="W169" s="107" t="s">
        <v>621</v>
      </c>
      <c r="X169" s="107" t="s">
        <v>622</v>
      </c>
      <c r="Y169" s="107" t="s">
        <v>622</v>
      </c>
      <c r="Z169" s="107" t="s">
        <v>623</v>
      </c>
      <c r="AA169" s="107" t="s">
        <v>622</v>
      </c>
      <c r="AB169" s="107" t="s">
        <v>620</v>
      </c>
      <c r="AC169" s="107" t="s">
        <v>621</v>
      </c>
      <c r="AD169" s="107" t="s">
        <v>621</v>
      </c>
      <c r="AE169" s="107" t="s">
        <v>621</v>
      </c>
      <c r="AF169" s="107" t="s">
        <v>621</v>
      </c>
      <c r="AG169" s="107" t="s">
        <v>622</v>
      </c>
      <c r="AH169" s="107" t="s">
        <v>621</v>
      </c>
      <c r="AI169" s="107" t="s">
        <v>621</v>
      </c>
      <c r="AJ169" s="107" t="s">
        <v>621</v>
      </c>
      <c r="AK169" s="107" t="s">
        <v>621</v>
      </c>
      <c r="AL169" s="107" t="s">
        <v>621</v>
      </c>
      <c r="AM169" s="107" t="s">
        <v>622</v>
      </c>
      <c r="AN169" s="107" t="s">
        <v>622</v>
      </c>
      <c r="AO169" s="107" t="s">
        <v>622</v>
      </c>
      <c r="AP169" s="107" t="s">
        <v>622</v>
      </c>
      <c r="AQ169" s="107" t="s">
        <v>621</v>
      </c>
      <c r="AR169" s="107" t="s">
        <v>622</v>
      </c>
      <c r="AS169" s="107" t="s">
        <v>621</v>
      </c>
      <c r="AT169" s="107" t="s">
        <v>621</v>
      </c>
      <c r="AU169" s="107" t="s">
        <v>621</v>
      </c>
      <c r="AV169" s="107" t="s">
        <v>621</v>
      </c>
      <c r="AW169" s="107" t="s">
        <v>621</v>
      </c>
      <c r="AX169" s="107" t="s">
        <v>621</v>
      </c>
      <c r="AY169" s="107" t="s">
        <v>621</v>
      </c>
      <c r="AZ169" s="107" t="s">
        <v>622</v>
      </c>
      <c r="BA169" s="107" t="s">
        <v>623</v>
      </c>
      <c r="BC169" s="107">
        <f t="shared" si="12"/>
        <v>25</v>
      </c>
      <c r="BD169" s="107">
        <f t="shared" si="13"/>
        <v>19</v>
      </c>
      <c r="BE169" s="107">
        <f t="shared" si="14"/>
        <v>1</v>
      </c>
      <c r="BF169" s="107">
        <f t="shared" si="15"/>
        <v>5</v>
      </c>
      <c r="BG169" s="107">
        <f t="shared" si="16"/>
        <v>0</v>
      </c>
      <c r="BH169" s="107">
        <f t="shared" si="17"/>
        <v>45</v>
      </c>
      <c r="BL169" s="13"/>
    </row>
    <row r="170" spans="1:64" x14ac:dyDescent="0.25">
      <c r="A170" s="104">
        <v>434</v>
      </c>
      <c r="B170" s="69" t="s">
        <v>169</v>
      </c>
      <c r="C170" s="69" t="s">
        <v>137</v>
      </c>
      <c r="D170" s="107" t="s">
        <v>621</v>
      </c>
      <c r="E170" s="107" t="s">
        <v>621</v>
      </c>
      <c r="F170" s="107" t="s">
        <v>621</v>
      </c>
      <c r="G170" s="107" t="s">
        <v>621</v>
      </c>
      <c r="H170" s="107" t="s">
        <v>621</v>
      </c>
      <c r="I170" s="107" t="s">
        <v>621</v>
      </c>
      <c r="J170" s="107" t="s">
        <v>621</v>
      </c>
      <c r="K170" s="107" t="s">
        <v>622</v>
      </c>
      <c r="L170" s="107" t="s">
        <v>622</v>
      </c>
      <c r="M170" s="107" t="s">
        <v>621</v>
      </c>
      <c r="N170" s="107" t="s">
        <v>621</v>
      </c>
      <c r="O170" s="107" t="s">
        <v>621</v>
      </c>
      <c r="P170" s="107" t="s">
        <v>621</v>
      </c>
      <c r="Q170" s="107" t="s">
        <v>621</v>
      </c>
      <c r="R170" s="107" t="s">
        <v>622</v>
      </c>
      <c r="S170" s="107" t="s">
        <v>621</v>
      </c>
      <c r="T170" s="107" t="s">
        <v>621</v>
      </c>
      <c r="U170" s="107" t="s">
        <v>621</v>
      </c>
      <c r="V170" s="107" t="s">
        <v>621</v>
      </c>
      <c r="W170" s="107" t="s">
        <v>621</v>
      </c>
      <c r="X170" s="107" t="s">
        <v>621</v>
      </c>
      <c r="Y170" s="107" t="s">
        <v>621</v>
      </c>
      <c r="Z170" s="107" t="s">
        <v>623</v>
      </c>
      <c r="AA170" s="107" t="s">
        <v>622</v>
      </c>
      <c r="AB170" s="107" t="s">
        <v>621</v>
      </c>
      <c r="AC170" s="107" t="s">
        <v>621</v>
      </c>
      <c r="AD170" s="107" t="s">
        <v>621</v>
      </c>
      <c r="AE170" s="107" t="s">
        <v>621</v>
      </c>
      <c r="AF170" s="107" t="s">
        <v>621</v>
      </c>
      <c r="AG170" s="107" t="s">
        <v>622</v>
      </c>
      <c r="AH170" s="107" t="s">
        <v>621</v>
      </c>
      <c r="AI170" s="107" t="s">
        <v>621</v>
      </c>
      <c r="AJ170" s="107" t="s">
        <v>621</v>
      </c>
      <c r="AK170" s="107" t="s">
        <v>621</v>
      </c>
      <c r="AL170" s="107" t="s">
        <v>623</v>
      </c>
      <c r="AM170" s="107" t="s">
        <v>621</v>
      </c>
      <c r="AN170" s="107" t="s">
        <v>622</v>
      </c>
      <c r="AO170" s="107" t="s">
        <v>622</v>
      </c>
      <c r="AP170" s="107" t="s">
        <v>621</v>
      </c>
      <c r="AQ170" s="107" t="s">
        <v>623</v>
      </c>
      <c r="AR170" s="107" t="s">
        <v>621</v>
      </c>
      <c r="AS170" s="107" t="s">
        <v>621</v>
      </c>
      <c r="AT170" s="107" t="s">
        <v>621</v>
      </c>
      <c r="AU170" s="107" t="s">
        <v>623</v>
      </c>
      <c r="AV170" s="107" t="s">
        <v>621</v>
      </c>
      <c r="AW170" s="107" t="s">
        <v>623</v>
      </c>
      <c r="AX170" s="107" t="s">
        <v>621</v>
      </c>
      <c r="AY170" s="107" t="s">
        <v>621</v>
      </c>
      <c r="AZ170" s="107" t="s">
        <v>621</v>
      </c>
      <c r="BA170" s="107" t="s">
        <v>621</v>
      </c>
      <c r="BC170" s="107">
        <f t="shared" si="12"/>
        <v>38</v>
      </c>
      <c r="BD170" s="107">
        <f t="shared" si="13"/>
        <v>7</v>
      </c>
      <c r="BE170" s="107">
        <f t="shared" si="14"/>
        <v>0</v>
      </c>
      <c r="BF170" s="107">
        <f t="shared" si="15"/>
        <v>5</v>
      </c>
      <c r="BG170" s="107">
        <f t="shared" si="16"/>
        <v>0</v>
      </c>
      <c r="BH170" s="107">
        <f t="shared" si="17"/>
        <v>45</v>
      </c>
      <c r="BL170" s="13"/>
    </row>
    <row r="171" spans="1:64" x14ac:dyDescent="0.25">
      <c r="A171" s="104">
        <v>435</v>
      </c>
      <c r="B171" s="69" t="s">
        <v>170</v>
      </c>
      <c r="C171" s="69" t="s">
        <v>137</v>
      </c>
      <c r="D171" s="107" t="s">
        <v>621</v>
      </c>
      <c r="E171" s="107" t="s">
        <v>622</v>
      </c>
      <c r="F171" s="107" t="s">
        <v>621</v>
      </c>
      <c r="G171" s="107" t="s">
        <v>621</v>
      </c>
      <c r="H171" s="107" t="s">
        <v>621</v>
      </c>
      <c r="I171" s="107" t="s">
        <v>621</v>
      </c>
      <c r="J171" s="107" t="s">
        <v>621</v>
      </c>
      <c r="K171" s="107" t="s">
        <v>623</v>
      </c>
      <c r="L171" s="107" t="s">
        <v>622</v>
      </c>
      <c r="M171" s="107" t="s">
        <v>621</v>
      </c>
      <c r="N171" s="107" t="s">
        <v>622</v>
      </c>
      <c r="O171" s="107" t="s">
        <v>623</v>
      </c>
      <c r="P171" s="107" t="s">
        <v>622</v>
      </c>
      <c r="Q171" s="107" t="s">
        <v>621</v>
      </c>
      <c r="R171" s="107" t="s">
        <v>622</v>
      </c>
      <c r="S171" s="107" t="s">
        <v>621</v>
      </c>
      <c r="T171" s="107" t="s">
        <v>621</v>
      </c>
      <c r="U171" s="107" t="s">
        <v>621</v>
      </c>
      <c r="V171" s="107" t="s">
        <v>621</v>
      </c>
      <c r="W171" s="107" t="s">
        <v>621</v>
      </c>
      <c r="X171" s="107" t="s">
        <v>621</v>
      </c>
      <c r="Y171" s="107" t="s">
        <v>621</v>
      </c>
      <c r="Z171" s="107" t="s">
        <v>621</v>
      </c>
      <c r="AA171" s="107" t="s">
        <v>622</v>
      </c>
      <c r="AB171" s="107" t="s">
        <v>621</v>
      </c>
      <c r="AC171" s="107" t="s">
        <v>621</v>
      </c>
      <c r="AD171" s="107" t="s">
        <v>621</v>
      </c>
      <c r="AE171" s="107" t="s">
        <v>621</v>
      </c>
      <c r="AF171" s="107" t="s">
        <v>623</v>
      </c>
      <c r="AG171" s="107" t="s">
        <v>622</v>
      </c>
      <c r="AH171" s="107" t="s">
        <v>621</v>
      </c>
      <c r="AI171" s="107" t="s">
        <v>621</v>
      </c>
      <c r="AJ171" s="107" t="s">
        <v>621</v>
      </c>
      <c r="AK171" s="107" t="s">
        <v>621</v>
      </c>
      <c r="AL171" s="107" t="s">
        <v>621</v>
      </c>
      <c r="AM171" s="107" t="s">
        <v>621</v>
      </c>
      <c r="AN171" s="107" t="s">
        <v>622</v>
      </c>
      <c r="AO171" s="107" t="s">
        <v>622</v>
      </c>
      <c r="AP171" s="107" t="s">
        <v>621</v>
      </c>
      <c r="AQ171" s="107" t="s">
        <v>621</v>
      </c>
      <c r="AR171" s="107" t="s">
        <v>621</v>
      </c>
      <c r="AS171" s="107" t="s">
        <v>621</v>
      </c>
      <c r="AT171" s="107" t="s">
        <v>621</v>
      </c>
      <c r="AU171" s="107" t="s">
        <v>623</v>
      </c>
      <c r="AV171" s="107" t="s">
        <v>621</v>
      </c>
      <c r="AW171" s="107" t="s">
        <v>623</v>
      </c>
      <c r="AX171" s="107" t="s">
        <v>621</v>
      </c>
      <c r="AY171" s="107" t="s">
        <v>621</v>
      </c>
      <c r="AZ171" s="107" t="s">
        <v>621</v>
      </c>
      <c r="BA171" s="107" t="s">
        <v>623</v>
      </c>
      <c r="BC171" s="107">
        <f t="shared" si="12"/>
        <v>35</v>
      </c>
      <c r="BD171" s="107">
        <f t="shared" si="13"/>
        <v>9</v>
      </c>
      <c r="BE171" s="107">
        <f t="shared" si="14"/>
        <v>0</v>
      </c>
      <c r="BF171" s="107">
        <f t="shared" si="15"/>
        <v>6</v>
      </c>
      <c r="BG171" s="107">
        <f t="shared" si="16"/>
        <v>0</v>
      </c>
      <c r="BH171" s="107">
        <f t="shared" si="17"/>
        <v>44</v>
      </c>
      <c r="BL171" s="13"/>
    </row>
    <row r="172" spans="1:64" x14ac:dyDescent="0.25">
      <c r="A172" s="104">
        <v>436</v>
      </c>
      <c r="B172" s="69" t="s">
        <v>171</v>
      </c>
      <c r="C172" s="69" t="s">
        <v>137</v>
      </c>
      <c r="D172" s="107" t="s">
        <v>621</v>
      </c>
      <c r="E172" s="107" t="s">
        <v>621</v>
      </c>
      <c r="F172" s="107" t="s">
        <v>621</v>
      </c>
      <c r="G172" s="107" t="s">
        <v>621</v>
      </c>
      <c r="H172" s="107" t="s">
        <v>621</v>
      </c>
      <c r="I172" s="107" t="s">
        <v>623</v>
      </c>
      <c r="J172" s="107" t="s">
        <v>621</v>
      </c>
      <c r="K172" s="107" t="s">
        <v>622</v>
      </c>
      <c r="L172" s="107" t="s">
        <v>622</v>
      </c>
      <c r="M172" s="107" t="s">
        <v>621</v>
      </c>
      <c r="N172" s="107" t="s">
        <v>622</v>
      </c>
      <c r="O172" s="107" t="s">
        <v>621</v>
      </c>
      <c r="P172" s="107" t="s">
        <v>621</v>
      </c>
      <c r="Q172" s="107" t="s">
        <v>621</v>
      </c>
      <c r="R172" s="107" t="s">
        <v>623</v>
      </c>
      <c r="S172" s="107" t="s">
        <v>621</v>
      </c>
      <c r="T172" s="107" t="s">
        <v>621</v>
      </c>
      <c r="U172" s="107" t="s">
        <v>623</v>
      </c>
      <c r="V172" s="107" t="s">
        <v>621</v>
      </c>
      <c r="W172" s="107" t="s">
        <v>621</v>
      </c>
      <c r="X172" s="107" t="s">
        <v>621</v>
      </c>
      <c r="Y172" s="107" t="s">
        <v>621</v>
      </c>
      <c r="Z172" s="107" t="s">
        <v>621</v>
      </c>
      <c r="AA172" s="107" t="s">
        <v>622</v>
      </c>
      <c r="AB172" s="107" t="s">
        <v>621</v>
      </c>
      <c r="AC172" s="107" t="s">
        <v>621</v>
      </c>
      <c r="AD172" s="107" t="s">
        <v>621</v>
      </c>
      <c r="AE172" s="107" t="s">
        <v>621</v>
      </c>
      <c r="AF172" s="107" t="s">
        <v>621</v>
      </c>
      <c r="AG172" s="107" t="s">
        <v>622</v>
      </c>
      <c r="AH172" s="107" t="s">
        <v>621</v>
      </c>
      <c r="AI172" s="107" t="s">
        <v>621</v>
      </c>
      <c r="AJ172" s="107" t="s">
        <v>621</v>
      </c>
      <c r="AK172" s="107" t="s">
        <v>621</v>
      </c>
      <c r="AL172" s="107" t="s">
        <v>623</v>
      </c>
      <c r="AM172" s="107" t="s">
        <v>621</v>
      </c>
      <c r="AN172" s="107" t="s">
        <v>621</v>
      </c>
      <c r="AO172" s="107" t="s">
        <v>621</v>
      </c>
      <c r="AP172" s="107" t="s">
        <v>621</v>
      </c>
      <c r="AQ172" s="107" t="s">
        <v>621</v>
      </c>
      <c r="AR172" s="107" t="s">
        <v>621</v>
      </c>
      <c r="AS172" s="107" t="s">
        <v>621</v>
      </c>
      <c r="AT172" s="107" t="s">
        <v>621</v>
      </c>
      <c r="AU172" s="107" t="s">
        <v>621</v>
      </c>
      <c r="AV172" s="107" t="s">
        <v>621</v>
      </c>
      <c r="AW172" s="107" t="s">
        <v>621</v>
      </c>
      <c r="AX172" s="107" t="s">
        <v>621</v>
      </c>
      <c r="AY172" s="107" t="s">
        <v>621</v>
      </c>
      <c r="AZ172" s="107" t="s">
        <v>621</v>
      </c>
      <c r="BA172" s="107" t="s">
        <v>621</v>
      </c>
      <c r="BC172" s="107">
        <f t="shared" si="12"/>
        <v>41</v>
      </c>
      <c r="BD172" s="107">
        <f t="shared" si="13"/>
        <v>5</v>
      </c>
      <c r="BE172" s="107">
        <f t="shared" si="14"/>
        <v>0</v>
      </c>
      <c r="BF172" s="107">
        <f t="shared" si="15"/>
        <v>4</v>
      </c>
      <c r="BG172" s="107">
        <f t="shared" si="16"/>
        <v>0</v>
      </c>
      <c r="BH172" s="107">
        <f t="shared" si="17"/>
        <v>46</v>
      </c>
      <c r="BL172" s="13"/>
    </row>
    <row r="173" spans="1:64" x14ac:dyDescent="0.25">
      <c r="A173" s="104">
        <v>437</v>
      </c>
      <c r="B173" s="69" t="s">
        <v>172</v>
      </c>
      <c r="C173" s="69" t="s">
        <v>137</v>
      </c>
      <c r="D173" s="107" t="s">
        <v>621</v>
      </c>
      <c r="E173" s="107" t="s">
        <v>622</v>
      </c>
      <c r="F173" s="107" t="s">
        <v>623</v>
      </c>
      <c r="G173" s="107" t="s">
        <v>621</v>
      </c>
      <c r="H173" s="107" t="s">
        <v>621</v>
      </c>
      <c r="I173" s="107" t="s">
        <v>621</v>
      </c>
      <c r="J173" s="107" t="s">
        <v>621</v>
      </c>
      <c r="K173" s="107" t="s">
        <v>622</v>
      </c>
      <c r="L173" s="107" t="s">
        <v>622</v>
      </c>
      <c r="M173" s="107" t="s">
        <v>621</v>
      </c>
      <c r="N173" s="107" t="s">
        <v>622</v>
      </c>
      <c r="O173" s="107" t="s">
        <v>621</v>
      </c>
      <c r="P173" s="107" t="s">
        <v>622</v>
      </c>
      <c r="Q173" s="107" t="s">
        <v>621</v>
      </c>
      <c r="R173" s="107" t="s">
        <v>623</v>
      </c>
      <c r="S173" s="107" t="s">
        <v>621</v>
      </c>
      <c r="T173" s="107" t="s">
        <v>621</v>
      </c>
      <c r="U173" s="107" t="s">
        <v>623</v>
      </c>
      <c r="V173" s="107" t="s">
        <v>621</v>
      </c>
      <c r="W173" s="107" t="s">
        <v>621</v>
      </c>
      <c r="X173" s="107" t="s">
        <v>621</v>
      </c>
      <c r="Y173" s="107" t="s">
        <v>621</v>
      </c>
      <c r="Z173" s="107" t="s">
        <v>623</v>
      </c>
      <c r="AA173" s="107" t="s">
        <v>622</v>
      </c>
      <c r="AB173" s="107" t="s">
        <v>621</v>
      </c>
      <c r="AC173" s="107" t="s">
        <v>621</v>
      </c>
      <c r="AD173" s="107" t="s">
        <v>621</v>
      </c>
      <c r="AE173" s="107" t="s">
        <v>621</v>
      </c>
      <c r="AF173" s="107" t="s">
        <v>621</v>
      </c>
      <c r="AG173" s="107" t="s">
        <v>622</v>
      </c>
      <c r="AH173" s="107" t="s">
        <v>621</v>
      </c>
      <c r="AI173" s="107" t="s">
        <v>621</v>
      </c>
      <c r="AJ173" s="107" t="s">
        <v>621</v>
      </c>
      <c r="AK173" s="107" t="s">
        <v>621</v>
      </c>
      <c r="AL173" s="107" t="s">
        <v>621</v>
      </c>
      <c r="AM173" s="107" t="s">
        <v>621</v>
      </c>
      <c r="AN173" s="107" t="s">
        <v>622</v>
      </c>
      <c r="AO173" s="107" t="s">
        <v>622</v>
      </c>
      <c r="AP173" s="107" t="s">
        <v>621</v>
      </c>
      <c r="AQ173" s="107" t="s">
        <v>621</v>
      </c>
      <c r="AR173" s="107" t="s">
        <v>621</v>
      </c>
      <c r="AS173" s="107" t="s">
        <v>621</v>
      </c>
      <c r="AT173" s="107" t="s">
        <v>621</v>
      </c>
      <c r="AU173" s="107" t="s">
        <v>623</v>
      </c>
      <c r="AV173" s="107" t="s">
        <v>621</v>
      </c>
      <c r="AW173" s="107" t="s">
        <v>623</v>
      </c>
      <c r="AX173" s="107" t="s">
        <v>621</v>
      </c>
      <c r="AY173" s="107" t="s">
        <v>621</v>
      </c>
      <c r="AZ173" s="107" t="s">
        <v>621</v>
      </c>
      <c r="BA173" s="107" t="s">
        <v>623</v>
      </c>
      <c r="BC173" s="107">
        <f t="shared" si="12"/>
        <v>34</v>
      </c>
      <c r="BD173" s="107">
        <f t="shared" si="13"/>
        <v>9</v>
      </c>
      <c r="BE173" s="107">
        <f t="shared" si="14"/>
        <v>0</v>
      </c>
      <c r="BF173" s="107">
        <f t="shared" si="15"/>
        <v>7</v>
      </c>
      <c r="BG173" s="107">
        <f t="shared" si="16"/>
        <v>0</v>
      </c>
      <c r="BH173" s="107">
        <f t="shared" si="17"/>
        <v>43</v>
      </c>
      <c r="BL173" s="13"/>
    </row>
    <row r="174" spans="1:64" x14ac:dyDescent="0.25">
      <c r="A174" s="104">
        <v>501</v>
      </c>
      <c r="B174" s="69" t="s">
        <v>173</v>
      </c>
      <c r="C174" s="69" t="s">
        <v>174</v>
      </c>
      <c r="D174" s="107" t="s">
        <v>621</v>
      </c>
      <c r="E174" s="107" t="s">
        <v>622</v>
      </c>
      <c r="F174" s="107" t="s">
        <v>621</v>
      </c>
      <c r="G174" s="107" t="s">
        <v>621</v>
      </c>
      <c r="H174" s="107" t="s">
        <v>621</v>
      </c>
      <c r="I174" s="107" t="s">
        <v>621</v>
      </c>
      <c r="J174" s="107" t="s">
        <v>621</v>
      </c>
      <c r="K174" s="107" t="s">
        <v>621</v>
      </c>
      <c r="L174" s="107" t="s">
        <v>622</v>
      </c>
      <c r="M174" s="107" t="s">
        <v>621</v>
      </c>
      <c r="N174" s="107" t="s">
        <v>622</v>
      </c>
      <c r="O174" s="107" t="s">
        <v>621</v>
      </c>
      <c r="P174" s="107" t="s">
        <v>622</v>
      </c>
      <c r="Q174" s="107" t="s">
        <v>621</v>
      </c>
      <c r="R174" s="107" t="s">
        <v>622</v>
      </c>
      <c r="S174" s="107" t="s">
        <v>621</v>
      </c>
      <c r="T174" s="107" t="s">
        <v>621</v>
      </c>
      <c r="U174" s="107" t="s">
        <v>621</v>
      </c>
      <c r="V174" s="107" t="s">
        <v>621</v>
      </c>
      <c r="W174" s="107" t="s">
        <v>621</v>
      </c>
      <c r="X174" s="107" t="s">
        <v>621</v>
      </c>
      <c r="Y174" s="107" t="s">
        <v>621</v>
      </c>
      <c r="Z174" s="107" t="s">
        <v>623</v>
      </c>
      <c r="AA174" s="107" t="s">
        <v>621</v>
      </c>
      <c r="AB174" s="107" t="s">
        <v>621</v>
      </c>
      <c r="AC174" s="107" t="s">
        <v>621</v>
      </c>
      <c r="AD174" s="107" t="s">
        <v>621</v>
      </c>
      <c r="AE174" s="107" t="s">
        <v>621</v>
      </c>
      <c r="AF174" s="107" t="s">
        <v>621</v>
      </c>
      <c r="AG174" s="107" t="s">
        <v>622</v>
      </c>
      <c r="AH174" s="107" t="s">
        <v>621</v>
      </c>
      <c r="AI174" s="107" t="s">
        <v>621</v>
      </c>
      <c r="AJ174" s="107" t="s">
        <v>621</v>
      </c>
      <c r="AK174" s="107" t="s">
        <v>621</v>
      </c>
      <c r="AL174" s="107" t="s">
        <v>623</v>
      </c>
      <c r="AM174" s="107" t="s">
        <v>621</v>
      </c>
      <c r="AN174" s="107" t="s">
        <v>621</v>
      </c>
      <c r="AO174" s="107" t="s">
        <v>622</v>
      </c>
      <c r="AP174" s="107" t="s">
        <v>623</v>
      </c>
      <c r="AQ174" s="107" t="s">
        <v>621</v>
      </c>
      <c r="AR174" s="107" t="s">
        <v>621</v>
      </c>
      <c r="AS174" s="107" t="s">
        <v>621</v>
      </c>
      <c r="AT174" s="107" t="s">
        <v>621</v>
      </c>
      <c r="AU174" s="107" t="s">
        <v>623</v>
      </c>
      <c r="AV174" s="107" t="s">
        <v>621</v>
      </c>
      <c r="AW174" s="107" t="s">
        <v>620</v>
      </c>
      <c r="AX174" s="107" t="s">
        <v>621</v>
      </c>
      <c r="AY174" s="107" t="s">
        <v>621</v>
      </c>
      <c r="AZ174" s="107" t="s">
        <v>621</v>
      </c>
      <c r="BA174" s="107" t="s">
        <v>621</v>
      </c>
      <c r="BC174" s="107">
        <f t="shared" si="12"/>
        <v>38</v>
      </c>
      <c r="BD174" s="107">
        <f t="shared" si="13"/>
        <v>7</v>
      </c>
      <c r="BE174" s="107">
        <f t="shared" si="14"/>
        <v>1</v>
      </c>
      <c r="BF174" s="107">
        <f t="shared" si="15"/>
        <v>4</v>
      </c>
      <c r="BG174" s="107">
        <f t="shared" si="16"/>
        <v>0</v>
      </c>
      <c r="BH174" s="107">
        <f t="shared" si="17"/>
        <v>46</v>
      </c>
      <c r="BL174" s="13"/>
    </row>
    <row r="175" spans="1:64" x14ac:dyDescent="0.25">
      <c r="A175" s="104">
        <v>502</v>
      </c>
      <c r="B175" s="69" t="s">
        <v>175</v>
      </c>
      <c r="C175" s="69" t="s">
        <v>174</v>
      </c>
      <c r="D175" s="107" t="s">
        <v>621</v>
      </c>
      <c r="E175" s="107" t="s">
        <v>621</v>
      </c>
      <c r="F175" s="107" t="s">
        <v>621</v>
      </c>
      <c r="G175" s="107" t="s">
        <v>621</v>
      </c>
      <c r="H175" s="107" t="s">
        <v>621</v>
      </c>
      <c r="I175" s="107" t="s">
        <v>621</v>
      </c>
      <c r="J175" s="107" t="s">
        <v>621</v>
      </c>
      <c r="K175" s="107" t="s">
        <v>621</v>
      </c>
      <c r="L175" s="107" t="s">
        <v>622</v>
      </c>
      <c r="M175" s="107" t="s">
        <v>621</v>
      </c>
      <c r="N175" s="107" t="s">
        <v>623</v>
      </c>
      <c r="O175" s="107" t="s">
        <v>621</v>
      </c>
      <c r="P175" s="107" t="s">
        <v>621</v>
      </c>
      <c r="Q175" s="107" t="s">
        <v>621</v>
      </c>
      <c r="R175" s="107" t="s">
        <v>622</v>
      </c>
      <c r="S175" s="107" t="s">
        <v>621</v>
      </c>
      <c r="T175" s="107" t="s">
        <v>621</v>
      </c>
      <c r="U175" s="107" t="s">
        <v>621</v>
      </c>
      <c r="V175" s="107" t="s">
        <v>621</v>
      </c>
      <c r="W175" s="107" t="s">
        <v>621</v>
      </c>
      <c r="X175" s="107" t="s">
        <v>621</v>
      </c>
      <c r="Y175" s="107" t="s">
        <v>621</v>
      </c>
      <c r="Z175" s="107" t="s">
        <v>623</v>
      </c>
      <c r="AA175" s="107" t="s">
        <v>622</v>
      </c>
      <c r="AB175" s="107" t="s">
        <v>621</v>
      </c>
      <c r="AC175" s="107" t="s">
        <v>621</v>
      </c>
      <c r="AD175" s="107" t="s">
        <v>621</v>
      </c>
      <c r="AE175" s="107" t="s">
        <v>621</v>
      </c>
      <c r="AF175" s="107" t="s">
        <v>621</v>
      </c>
      <c r="AG175" s="107" t="s">
        <v>622</v>
      </c>
      <c r="AH175" s="107" t="s">
        <v>621</v>
      </c>
      <c r="AI175" s="107" t="s">
        <v>621</v>
      </c>
      <c r="AJ175" s="107" t="s">
        <v>621</v>
      </c>
      <c r="AK175" s="107" t="s">
        <v>621</v>
      </c>
      <c r="AL175" s="107" t="s">
        <v>621</v>
      </c>
      <c r="AM175" s="107" t="s">
        <v>621</v>
      </c>
      <c r="AN175" s="107" t="s">
        <v>622</v>
      </c>
      <c r="AO175" s="107" t="s">
        <v>622</v>
      </c>
      <c r="AP175" s="107" t="s">
        <v>623</v>
      </c>
      <c r="AQ175" s="107" t="s">
        <v>621</v>
      </c>
      <c r="AR175" s="107" t="s">
        <v>621</v>
      </c>
      <c r="AS175" s="107" t="s">
        <v>621</v>
      </c>
      <c r="AT175" s="107" t="s">
        <v>621</v>
      </c>
      <c r="AU175" s="107" t="s">
        <v>623</v>
      </c>
      <c r="AV175" s="107" t="s">
        <v>621</v>
      </c>
      <c r="AW175" s="107" t="s">
        <v>623</v>
      </c>
      <c r="AX175" s="107" t="s">
        <v>621</v>
      </c>
      <c r="AY175" s="107" t="s">
        <v>621</v>
      </c>
      <c r="AZ175" s="107" t="s">
        <v>623</v>
      </c>
      <c r="BA175" s="107" t="s">
        <v>621</v>
      </c>
      <c r="BC175" s="107">
        <f t="shared" si="12"/>
        <v>38</v>
      </c>
      <c r="BD175" s="107">
        <f t="shared" si="13"/>
        <v>6</v>
      </c>
      <c r="BE175" s="107">
        <f t="shared" si="14"/>
        <v>0</v>
      </c>
      <c r="BF175" s="107">
        <f t="shared" si="15"/>
        <v>6</v>
      </c>
      <c r="BG175" s="107">
        <f t="shared" si="16"/>
        <v>0</v>
      </c>
      <c r="BH175" s="107">
        <f t="shared" si="17"/>
        <v>44</v>
      </c>
      <c r="BL175" s="13"/>
    </row>
    <row r="176" spans="1:64" x14ac:dyDescent="0.25">
      <c r="A176" s="104">
        <v>503</v>
      </c>
      <c r="B176" s="69" t="s">
        <v>176</v>
      </c>
      <c r="C176" s="69" t="s">
        <v>174</v>
      </c>
      <c r="D176" s="107" t="s">
        <v>621</v>
      </c>
      <c r="E176" s="107" t="s">
        <v>622</v>
      </c>
      <c r="F176" s="107" t="s">
        <v>621</v>
      </c>
      <c r="G176" s="107" t="s">
        <v>621</v>
      </c>
      <c r="H176" s="107" t="s">
        <v>621</v>
      </c>
      <c r="I176" s="107" t="s">
        <v>621</v>
      </c>
      <c r="J176" s="107" t="s">
        <v>622</v>
      </c>
      <c r="K176" s="107" t="s">
        <v>621</v>
      </c>
      <c r="L176" s="107" t="s">
        <v>621</v>
      </c>
      <c r="M176" s="107" t="s">
        <v>621</v>
      </c>
      <c r="N176" s="107" t="s">
        <v>622</v>
      </c>
      <c r="O176" s="107" t="s">
        <v>621</v>
      </c>
      <c r="P176" s="107" t="s">
        <v>622</v>
      </c>
      <c r="Q176" s="107" t="s">
        <v>621</v>
      </c>
      <c r="R176" s="107" t="s">
        <v>622</v>
      </c>
      <c r="S176" s="107" t="s">
        <v>621</v>
      </c>
      <c r="T176" s="107" t="s">
        <v>621</v>
      </c>
      <c r="U176" s="107" t="s">
        <v>621</v>
      </c>
      <c r="V176" s="107" t="s">
        <v>621</v>
      </c>
      <c r="W176" s="107" t="s">
        <v>621</v>
      </c>
      <c r="X176" s="107" t="s">
        <v>621</v>
      </c>
      <c r="Y176" s="107" t="s">
        <v>622</v>
      </c>
      <c r="Z176" s="107" t="s">
        <v>621</v>
      </c>
      <c r="AA176" s="107" t="s">
        <v>622</v>
      </c>
      <c r="AB176" s="107" t="s">
        <v>621</v>
      </c>
      <c r="AC176" s="107" t="s">
        <v>621</v>
      </c>
      <c r="AD176" s="107" t="s">
        <v>621</v>
      </c>
      <c r="AE176" s="107" t="s">
        <v>621</v>
      </c>
      <c r="AF176" s="107" t="s">
        <v>621</v>
      </c>
      <c r="AG176" s="107" t="s">
        <v>622</v>
      </c>
      <c r="AH176" s="107" t="s">
        <v>621</v>
      </c>
      <c r="AI176" s="107" t="s">
        <v>621</v>
      </c>
      <c r="AJ176" s="107" t="s">
        <v>621</v>
      </c>
      <c r="AK176" s="107" t="s">
        <v>621</v>
      </c>
      <c r="AL176" s="107" t="s">
        <v>621</v>
      </c>
      <c r="AM176" s="107" t="s">
        <v>621</v>
      </c>
      <c r="AN176" s="107" t="s">
        <v>622</v>
      </c>
      <c r="AO176" s="107" t="s">
        <v>622</v>
      </c>
      <c r="AP176" s="107" t="s">
        <v>622</v>
      </c>
      <c r="AQ176" s="107" t="s">
        <v>621</v>
      </c>
      <c r="AR176" s="107" t="s">
        <v>622</v>
      </c>
      <c r="AS176" s="107" t="s">
        <v>621</v>
      </c>
      <c r="AT176" s="107" t="s">
        <v>621</v>
      </c>
      <c r="AU176" s="107" t="s">
        <v>621</v>
      </c>
      <c r="AV176" s="107" t="s">
        <v>621</v>
      </c>
      <c r="AW176" s="107" t="s">
        <v>621</v>
      </c>
      <c r="AX176" s="107" t="s">
        <v>621</v>
      </c>
      <c r="AY176" s="107" t="s">
        <v>621</v>
      </c>
      <c r="AZ176" s="107" t="s">
        <v>621</v>
      </c>
      <c r="BA176" s="107" t="s">
        <v>621</v>
      </c>
      <c r="BC176" s="107">
        <f t="shared" si="12"/>
        <v>38</v>
      </c>
      <c r="BD176" s="107">
        <f t="shared" si="13"/>
        <v>12</v>
      </c>
      <c r="BE176" s="107">
        <f t="shared" si="14"/>
        <v>0</v>
      </c>
      <c r="BF176" s="107">
        <f t="shared" si="15"/>
        <v>0</v>
      </c>
      <c r="BG176" s="107">
        <f t="shared" si="16"/>
        <v>0</v>
      </c>
      <c r="BH176" s="107">
        <f t="shared" si="17"/>
        <v>50</v>
      </c>
      <c r="BL176" s="13"/>
    </row>
    <row r="177" spans="1:64" x14ac:dyDescent="0.25">
      <c r="A177" s="104">
        <v>504</v>
      </c>
      <c r="B177" s="69" t="s">
        <v>177</v>
      </c>
      <c r="C177" s="69" t="s">
        <v>174</v>
      </c>
      <c r="D177" s="107" t="s">
        <v>621</v>
      </c>
      <c r="E177" s="107" t="s">
        <v>622</v>
      </c>
      <c r="F177" s="107" t="s">
        <v>621</v>
      </c>
      <c r="G177" s="107" t="s">
        <v>621</v>
      </c>
      <c r="H177" s="107" t="s">
        <v>621</v>
      </c>
      <c r="I177" s="107" t="s">
        <v>621</v>
      </c>
      <c r="J177" s="107" t="s">
        <v>621</v>
      </c>
      <c r="K177" s="107" t="s">
        <v>621</v>
      </c>
      <c r="L177" s="107" t="s">
        <v>622</v>
      </c>
      <c r="M177" s="107" t="s">
        <v>621</v>
      </c>
      <c r="N177" s="107" t="s">
        <v>621</v>
      </c>
      <c r="O177" s="107" t="s">
        <v>621</v>
      </c>
      <c r="P177" s="107" t="s">
        <v>622</v>
      </c>
      <c r="Q177" s="107" t="s">
        <v>621</v>
      </c>
      <c r="R177" s="107" t="s">
        <v>621</v>
      </c>
      <c r="S177" s="107" t="s">
        <v>621</v>
      </c>
      <c r="T177" s="107" t="s">
        <v>621</v>
      </c>
      <c r="U177" s="107" t="s">
        <v>623</v>
      </c>
      <c r="V177" s="107" t="s">
        <v>621</v>
      </c>
      <c r="W177" s="107" t="s">
        <v>621</v>
      </c>
      <c r="X177" s="107" t="s">
        <v>621</v>
      </c>
      <c r="Y177" s="107" t="s">
        <v>621</v>
      </c>
      <c r="Z177" s="107" t="s">
        <v>623</v>
      </c>
      <c r="AA177" s="107" t="s">
        <v>622</v>
      </c>
      <c r="AB177" s="107" t="s">
        <v>621</v>
      </c>
      <c r="AC177" s="107" t="s">
        <v>621</v>
      </c>
      <c r="AD177" s="107" t="s">
        <v>621</v>
      </c>
      <c r="AE177" s="107" t="s">
        <v>621</v>
      </c>
      <c r="AF177" s="107" t="s">
        <v>621</v>
      </c>
      <c r="AG177" s="107" t="s">
        <v>622</v>
      </c>
      <c r="AH177" s="107" t="s">
        <v>621</v>
      </c>
      <c r="AI177" s="107" t="s">
        <v>621</v>
      </c>
      <c r="AJ177" s="107" t="s">
        <v>623</v>
      </c>
      <c r="AK177" s="107" t="s">
        <v>623</v>
      </c>
      <c r="AL177" s="107" t="s">
        <v>621</v>
      </c>
      <c r="AM177" s="107" t="s">
        <v>621</v>
      </c>
      <c r="AN177" s="107" t="s">
        <v>623</v>
      </c>
      <c r="AO177" s="107" t="s">
        <v>622</v>
      </c>
      <c r="AP177" s="107" t="s">
        <v>621</v>
      </c>
      <c r="AQ177" s="107" t="s">
        <v>623</v>
      </c>
      <c r="AR177" s="107" t="s">
        <v>621</v>
      </c>
      <c r="AS177" s="107" t="s">
        <v>621</v>
      </c>
      <c r="AT177" s="107" t="s">
        <v>621</v>
      </c>
      <c r="AU177" s="107" t="s">
        <v>623</v>
      </c>
      <c r="AV177" s="107" t="s">
        <v>621</v>
      </c>
      <c r="AW177" s="107" t="s">
        <v>623</v>
      </c>
      <c r="AX177" s="107" t="s">
        <v>621</v>
      </c>
      <c r="AY177" s="107" t="s">
        <v>621</v>
      </c>
      <c r="AZ177" s="107" t="s">
        <v>621</v>
      </c>
      <c r="BA177" s="107" t="s">
        <v>621</v>
      </c>
      <c r="BC177" s="107">
        <f t="shared" si="12"/>
        <v>36</v>
      </c>
      <c r="BD177" s="107">
        <f t="shared" si="13"/>
        <v>6</v>
      </c>
      <c r="BE177" s="107">
        <f t="shared" si="14"/>
        <v>0</v>
      </c>
      <c r="BF177" s="107">
        <f t="shared" si="15"/>
        <v>8</v>
      </c>
      <c r="BG177" s="107">
        <f t="shared" si="16"/>
        <v>0</v>
      </c>
      <c r="BH177" s="107">
        <f t="shared" si="17"/>
        <v>42</v>
      </c>
      <c r="BL177" s="13"/>
    </row>
    <row r="178" spans="1:64" x14ac:dyDescent="0.25">
      <c r="A178" s="104">
        <v>505</v>
      </c>
      <c r="B178" s="69" t="s">
        <v>178</v>
      </c>
      <c r="C178" s="69" t="s">
        <v>174</v>
      </c>
      <c r="D178" s="107" t="s">
        <v>621</v>
      </c>
      <c r="E178" s="107" t="s">
        <v>621</v>
      </c>
      <c r="F178" s="107" t="s">
        <v>621</v>
      </c>
      <c r="G178" s="107" t="s">
        <v>621</v>
      </c>
      <c r="H178" s="107" t="s">
        <v>621</v>
      </c>
      <c r="I178" s="107" t="s">
        <v>621</v>
      </c>
      <c r="J178" s="107" t="s">
        <v>621</v>
      </c>
      <c r="K178" s="107" t="s">
        <v>623</v>
      </c>
      <c r="L178" s="107" t="s">
        <v>622</v>
      </c>
      <c r="M178" s="107" t="s">
        <v>621</v>
      </c>
      <c r="N178" s="107" t="s">
        <v>621</v>
      </c>
      <c r="O178" s="107" t="s">
        <v>621</v>
      </c>
      <c r="P178" s="107" t="s">
        <v>622</v>
      </c>
      <c r="Q178" s="107" t="s">
        <v>621</v>
      </c>
      <c r="R178" s="107" t="s">
        <v>622</v>
      </c>
      <c r="S178" s="107" t="s">
        <v>621</v>
      </c>
      <c r="T178" s="107" t="s">
        <v>621</v>
      </c>
      <c r="U178" s="107" t="s">
        <v>621</v>
      </c>
      <c r="V178" s="107" t="s">
        <v>621</v>
      </c>
      <c r="W178" s="107" t="s">
        <v>621</v>
      </c>
      <c r="X178" s="107" t="s">
        <v>621</v>
      </c>
      <c r="Y178" s="107" t="s">
        <v>621</v>
      </c>
      <c r="Z178" s="107" t="s">
        <v>621</v>
      </c>
      <c r="AA178" s="107" t="s">
        <v>622</v>
      </c>
      <c r="AB178" s="107" t="s">
        <v>621</v>
      </c>
      <c r="AC178" s="107" t="s">
        <v>620</v>
      </c>
      <c r="AD178" s="107" t="s">
        <v>621</v>
      </c>
      <c r="AE178" s="107" t="s">
        <v>621</v>
      </c>
      <c r="AF178" s="107" t="s">
        <v>621</v>
      </c>
      <c r="AG178" s="107" t="s">
        <v>621</v>
      </c>
      <c r="AH178" s="107" t="s">
        <v>621</v>
      </c>
      <c r="AI178" s="107" t="s">
        <v>621</v>
      </c>
      <c r="AJ178" s="107" t="s">
        <v>621</v>
      </c>
      <c r="AK178" s="107" t="s">
        <v>621</v>
      </c>
      <c r="AL178" s="107" t="s">
        <v>621</v>
      </c>
      <c r="AM178" s="107" t="s">
        <v>621</v>
      </c>
      <c r="AN178" s="107" t="s">
        <v>621</v>
      </c>
      <c r="AO178" s="107" t="s">
        <v>621</v>
      </c>
      <c r="AP178" s="107" t="s">
        <v>623</v>
      </c>
      <c r="AQ178" s="107" t="s">
        <v>623</v>
      </c>
      <c r="AR178" s="107" t="s">
        <v>621</v>
      </c>
      <c r="AS178" s="107" t="s">
        <v>621</v>
      </c>
      <c r="AT178" s="107" t="s">
        <v>621</v>
      </c>
      <c r="AU178" s="107" t="s">
        <v>623</v>
      </c>
      <c r="AV178" s="107" t="s">
        <v>621</v>
      </c>
      <c r="AW178" s="107" t="s">
        <v>623</v>
      </c>
      <c r="AX178" s="107" t="s">
        <v>621</v>
      </c>
      <c r="AY178" s="107" t="s">
        <v>621</v>
      </c>
      <c r="AZ178" s="107" t="s">
        <v>621</v>
      </c>
      <c r="BA178" s="107" t="s">
        <v>621</v>
      </c>
      <c r="BC178" s="107">
        <f t="shared" si="12"/>
        <v>40</v>
      </c>
      <c r="BD178" s="107">
        <f t="shared" si="13"/>
        <v>4</v>
      </c>
      <c r="BE178" s="107">
        <f t="shared" si="14"/>
        <v>1</v>
      </c>
      <c r="BF178" s="107">
        <f t="shared" si="15"/>
        <v>5</v>
      </c>
      <c r="BG178" s="107">
        <f t="shared" si="16"/>
        <v>0</v>
      </c>
      <c r="BH178" s="107">
        <f t="shared" si="17"/>
        <v>45</v>
      </c>
      <c r="BL178" s="13"/>
    </row>
    <row r="179" spans="1:64" x14ac:dyDescent="0.25">
      <c r="A179" s="104">
        <v>506</v>
      </c>
      <c r="B179" s="69" t="s">
        <v>179</v>
      </c>
      <c r="C179" s="69" t="s">
        <v>174</v>
      </c>
      <c r="D179" s="107" t="s">
        <v>621</v>
      </c>
      <c r="E179" s="107" t="s">
        <v>622</v>
      </c>
      <c r="F179" s="107" t="s">
        <v>621</v>
      </c>
      <c r="G179" s="107" t="s">
        <v>621</v>
      </c>
      <c r="H179" s="107" t="s">
        <v>621</v>
      </c>
      <c r="I179" s="107" t="s">
        <v>621</v>
      </c>
      <c r="J179" s="107" t="s">
        <v>621</v>
      </c>
      <c r="K179" s="107" t="s">
        <v>621</v>
      </c>
      <c r="L179" s="107" t="s">
        <v>622</v>
      </c>
      <c r="M179" s="107" t="s">
        <v>621</v>
      </c>
      <c r="N179" s="107" t="s">
        <v>622</v>
      </c>
      <c r="O179" s="107" t="s">
        <v>621</v>
      </c>
      <c r="P179" s="107" t="s">
        <v>621</v>
      </c>
      <c r="Q179" s="107" t="s">
        <v>621</v>
      </c>
      <c r="R179" s="107" t="s">
        <v>621</v>
      </c>
      <c r="S179" s="107" t="s">
        <v>623</v>
      </c>
      <c r="T179" s="107" t="s">
        <v>621</v>
      </c>
      <c r="U179" s="107" t="s">
        <v>621</v>
      </c>
      <c r="V179" s="107" t="s">
        <v>621</v>
      </c>
      <c r="W179" s="107" t="s">
        <v>621</v>
      </c>
      <c r="X179" s="107" t="s">
        <v>621</v>
      </c>
      <c r="Y179" s="107" t="s">
        <v>621</v>
      </c>
      <c r="Z179" s="107" t="s">
        <v>621</v>
      </c>
      <c r="AA179" s="107" t="s">
        <v>622</v>
      </c>
      <c r="AB179" s="107" t="s">
        <v>621</v>
      </c>
      <c r="AC179" s="107" t="s">
        <v>621</v>
      </c>
      <c r="AD179" s="107" t="s">
        <v>621</v>
      </c>
      <c r="AE179" s="107" t="s">
        <v>621</v>
      </c>
      <c r="AF179" s="107" t="s">
        <v>621</v>
      </c>
      <c r="AG179" s="107" t="s">
        <v>622</v>
      </c>
      <c r="AH179" s="107" t="s">
        <v>621</v>
      </c>
      <c r="AI179" s="107" t="s">
        <v>621</v>
      </c>
      <c r="AJ179" s="107" t="s">
        <v>621</v>
      </c>
      <c r="AK179" s="107" t="s">
        <v>621</v>
      </c>
      <c r="AL179" s="107" t="s">
        <v>621</v>
      </c>
      <c r="AM179" s="107" t="s">
        <v>621</v>
      </c>
      <c r="AN179" s="107" t="s">
        <v>621</v>
      </c>
      <c r="AO179" s="107" t="s">
        <v>621</v>
      </c>
      <c r="AP179" s="107" t="s">
        <v>621</v>
      </c>
      <c r="AQ179" s="107" t="s">
        <v>621</v>
      </c>
      <c r="AR179" s="107" t="s">
        <v>621</v>
      </c>
      <c r="AS179" s="107" t="s">
        <v>621</v>
      </c>
      <c r="AT179" s="107" t="s">
        <v>621</v>
      </c>
      <c r="AU179" s="107" t="s">
        <v>623</v>
      </c>
      <c r="AV179" s="107" t="s">
        <v>621</v>
      </c>
      <c r="AW179" s="107" t="s">
        <v>621</v>
      </c>
      <c r="AX179" s="107" t="s">
        <v>622</v>
      </c>
      <c r="AY179" s="107" t="s">
        <v>621</v>
      </c>
      <c r="AZ179" s="107" t="s">
        <v>621</v>
      </c>
      <c r="BA179" s="107" t="s">
        <v>621</v>
      </c>
      <c r="BC179" s="107">
        <f t="shared" si="12"/>
        <v>42</v>
      </c>
      <c r="BD179" s="107">
        <f t="shared" si="13"/>
        <v>6</v>
      </c>
      <c r="BE179" s="107">
        <f t="shared" si="14"/>
        <v>0</v>
      </c>
      <c r="BF179" s="107">
        <f t="shared" si="15"/>
        <v>2</v>
      </c>
      <c r="BG179" s="107">
        <f t="shared" si="16"/>
        <v>0</v>
      </c>
      <c r="BH179" s="107">
        <f t="shared" si="17"/>
        <v>48</v>
      </c>
      <c r="BL179" s="13"/>
    </row>
    <row r="180" spans="1:64" x14ac:dyDescent="0.25">
      <c r="A180" s="104">
        <v>507</v>
      </c>
      <c r="B180" s="69" t="s">
        <v>180</v>
      </c>
      <c r="C180" s="69" t="s">
        <v>174</v>
      </c>
      <c r="D180" s="107" t="s">
        <v>621</v>
      </c>
      <c r="E180" s="107" t="s">
        <v>621</v>
      </c>
      <c r="F180" s="107" t="s">
        <v>623</v>
      </c>
      <c r="G180" s="107" t="s">
        <v>621</v>
      </c>
      <c r="H180" s="107" t="s">
        <v>621</v>
      </c>
      <c r="I180" s="107" t="s">
        <v>621</v>
      </c>
      <c r="J180" s="107" t="s">
        <v>621</v>
      </c>
      <c r="K180" s="107" t="s">
        <v>621</v>
      </c>
      <c r="L180" s="107" t="s">
        <v>622</v>
      </c>
      <c r="M180" s="107" t="s">
        <v>621</v>
      </c>
      <c r="N180" s="107" t="s">
        <v>621</v>
      </c>
      <c r="O180" s="107" t="s">
        <v>621</v>
      </c>
      <c r="P180" s="107" t="s">
        <v>622</v>
      </c>
      <c r="Q180" s="107" t="s">
        <v>621</v>
      </c>
      <c r="R180" s="107" t="s">
        <v>621</v>
      </c>
      <c r="S180" s="107" t="s">
        <v>621</v>
      </c>
      <c r="T180" s="107" t="s">
        <v>621</v>
      </c>
      <c r="U180" s="107" t="s">
        <v>621</v>
      </c>
      <c r="V180" s="107" t="s">
        <v>621</v>
      </c>
      <c r="W180" s="107" t="s">
        <v>621</v>
      </c>
      <c r="X180" s="107" t="s">
        <v>621</v>
      </c>
      <c r="Y180" s="107" t="s">
        <v>621</v>
      </c>
      <c r="Z180" s="107" t="s">
        <v>623</v>
      </c>
      <c r="AA180" s="107" t="s">
        <v>622</v>
      </c>
      <c r="AB180" s="107" t="s">
        <v>621</v>
      </c>
      <c r="AC180" s="107" t="s">
        <v>621</v>
      </c>
      <c r="AD180" s="107" t="s">
        <v>621</v>
      </c>
      <c r="AE180" s="107" t="s">
        <v>621</v>
      </c>
      <c r="AF180" s="107" t="s">
        <v>621</v>
      </c>
      <c r="AG180" s="107" t="s">
        <v>622</v>
      </c>
      <c r="AH180" s="107" t="s">
        <v>621</v>
      </c>
      <c r="AI180" s="107" t="s">
        <v>621</v>
      </c>
      <c r="AJ180" s="107" t="s">
        <v>621</v>
      </c>
      <c r="AK180" s="107" t="s">
        <v>621</v>
      </c>
      <c r="AL180" s="107" t="s">
        <v>623</v>
      </c>
      <c r="AM180" s="107" t="s">
        <v>621</v>
      </c>
      <c r="AN180" s="107" t="s">
        <v>622</v>
      </c>
      <c r="AO180" s="107" t="s">
        <v>622</v>
      </c>
      <c r="AP180" s="107" t="s">
        <v>621</v>
      </c>
      <c r="AQ180" s="107" t="s">
        <v>621</v>
      </c>
      <c r="AR180" s="107" t="s">
        <v>621</v>
      </c>
      <c r="AS180" s="107" t="s">
        <v>621</v>
      </c>
      <c r="AT180" s="107" t="s">
        <v>621</v>
      </c>
      <c r="AU180" s="107" t="s">
        <v>623</v>
      </c>
      <c r="AV180" s="107" t="s">
        <v>621</v>
      </c>
      <c r="AW180" s="107" t="s">
        <v>621</v>
      </c>
      <c r="AX180" s="107" t="s">
        <v>622</v>
      </c>
      <c r="AY180" s="107" t="s">
        <v>621</v>
      </c>
      <c r="AZ180" s="107" t="s">
        <v>621</v>
      </c>
      <c r="BA180" s="107" t="s">
        <v>621</v>
      </c>
      <c r="BC180" s="107">
        <f t="shared" si="12"/>
        <v>39</v>
      </c>
      <c r="BD180" s="107">
        <f t="shared" si="13"/>
        <v>7</v>
      </c>
      <c r="BE180" s="107">
        <f t="shared" si="14"/>
        <v>0</v>
      </c>
      <c r="BF180" s="107">
        <f t="shared" si="15"/>
        <v>4</v>
      </c>
      <c r="BG180" s="107">
        <f t="shared" si="16"/>
        <v>0</v>
      </c>
      <c r="BH180" s="107">
        <f t="shared" si="17"/>
        <v>46</v>
      </c>
      <c r="BL180" s="13"/>
    </row>
    <row r="181" spans="1:64" x14ac:dyDescent="0.25">
      <c r="A181" s="104">
        <v>508</v>
      </c>
      <c r="B181" s="69" t="s">
        <v>181</v>
      </c>
      <c r="C181" s="69" t="s">
        <v>174</v>
      </c>
      <c r="D181" s="107" t="s">
        <v>621</v>
      </c>
      <c r="E181" s="107" t="s">
        <v>622</v>
      </c>
      <c r="F181" s="107" t="s">
        <v>621</v>
      </c>
      <c r="G181" s="107" t="s">
        <v>621</v>
      </c>
      <c r="H181" s="107" t="s">
        <v>621</v>
      </c>
      <c r="I181" s="107" t="s">
        <v>623</v>
      </c>
      <c r="J181" s="107" t="s">
        <v>621</v>
      </c>
      <c r="K181" s="107" t="s">
        <v>621</v>
      </c>
      <c r="L181" s="107" t="s">
        <v>622</v>
      </c>
      <c r="M181" s="107" t="s">
        <v>621</v>
      </c>
      <c r="N181" s="107" t="s">
        <v>623</v>
      </c>
      <c r="O181" s="107" t="s">
        <v>621</v>
      </c>
      <c r="P181" s="107" t="s">
        <v>622</v>
      </c>
      <c r="Q181" s="107" t="s">
        <v>623</v>
      </c>
      <c r="R181" s="107" t="s">
        <v>622</v>
      </c>
      <c r="S181" s="107" t="s">
        <v>621</v>
      </c>
      <c r="T181" s="107" t="s">
        <v>621</v>
      </c>
      <c r="U181" s="107" t="s">
        <v>621</v>
      </c>
      <c r="V181" s="107" t="s">
        <v>621</v>
      </c>
      <c r="W181" s="107" t="s">
        <v>621</v>
      </c>
      <c r="X181" s="107" t="s">
        <v>621</v>
      </c>
      <c r="Y181" s="107" t="s">
        <v>621</v>
      </c>
      <c r="Z181" s="107" t="s">
        <v>621</v>
      </c>
      <c r="AA181" s="107" t="s">
        <v>621</v>
      </c>
      <c r="AB181" s="107" t="s">
        <v>621</v>
      </c>
      <c r="AC181" s="107" t="s">
        <v>621</v>
      </c>
      <c r="AD181" s="107" t="s">
        <v>621</v>
      </c>
      <c r="AE181" s="107" t="s">
        <v>623</v>
      </c>
      <c r="AF181" s="107" t="s">
        <v>621</v>
      </c>
      <c r="AG181" s="107" t="s">
        <v>622</v>
      </c>
      <c r="AH181" s="107" t="s">
        <v>623</v>
      </c>
      <c r="AI181" s="107" t="s">
        <v>621</v>
      </c>
      <c r="AJ181" s="107" t="s">
        <v>621</v>
      </c>
      <c r="AK181" s="107" t="s">
        <v>621</v>
      </c>
      <c r="AL181" s="107" t="s">
        <v>621</v>
      </c>
      <c r="AM181" s="107" t="s">
        <v>621</v>
      </c>
      <c r="AN181" s="107" t="s">
        <v>621</v>
      </c>
      <c r="AO181" s="107" t="s">
        <v>621</v>
      </c>
      <c r="AP181" s="107" t="s">
        <v>621</v>
      </c>
      <c r="AQ181" s="107" t="s">
        <v>621</v>
      </c>
      <c r="AR181" s="107" t="s">
        <v>621</v>
      </c>
      <c r="AS181" s="107" t="s">
        <v>621</v>
      </c>
      <c r="AT181" s="107" t="s">
        <v>621</v>
      </c>
      <c r="AU181" s="107" t="s">
        <v>623</v>
      </c>
      <c r="AV181" s="107" t="s">
        <v>621</v>
      </c>
      <c r="AW181" s="107" t="s">
        <v>621</v>
      </c>
      <c r="AX181" s="107" t="s">
        <v>621</v>
      </c>
      <c r="AY181" s="107" t="s">
        <v>621</v>
      </c>
      <c r="AZ181" s="107" t="s">
        <v>621</v>
      </c>
      <c r="BA181" s="107" t="s">
        <v>621</v>
      </c>
      <c r="BC181" s="107">
        <f t="shared" si="12"/>
        <v>39</v>
      </c>
      <c r="BD181" s="107">
        <f t="shared" si="13"/>
        <v>5</v>
      </c>
      <c r="BE181" s="107">
        <f t="shared" si="14"/>
        <v>0</v>
      </c>
      <c r="BF181" s="107">
        <f t="shared" si="15"/>
        <v>6</v>
      </c>
      <c r="BG181" s="107">
        <f t="shared" si="16"/>
        <v>0</v>
      </c>
      <c r="BH181" s="107">
        <f t="shared" si="17"/>
        <v>44</v>
      </c>
      <c r="BL181" s="13"/>
    </row>
    <row r="182" spans="1:64" x14ac:dyDescent="0.25">
      <c r="A182" s="104">
        <v>509</v>
      </c>
      <c r="B182" s="69" t="s">
        <v>182</v>
      </c>
      <c r="C182" s="69" t="s">
        <v>174</v>
      </c>
      <c r="D182" s="107" t="s">
        <v>621</v>
      </c>
      <c r="E182" s="107" t="s">
        <v>621</v>
      </c>
      <c r="F182" s="107" t="s">
        <v>621</v>
      </c>
      <c r="G182" s="107" t="s">
        <v>621</v>
      </c>
      <c r="H182" s="107" t="s">
        <v>621</v>
      </c>
      <c r="I182" s="107" t="s">
        <v>623</v>
      </c>
      <c r="J182" s="107" t="s">
        <v>622</v>
      </c>
      <c r="K182" s="107" t="s">
        <v>621</v>
      </c>
      <c r="L182" s="107" t="s">
        <v>622</v>
      </c>
      <c r="M182" s="107" t="s">
        <v>621</v>
      </c>
      <c r="N182" s="107" t="s">
        <v>622</v>
      </c>
      <c r="O182" s="107" t="s">
        <v>621</v>
      </c>
      <c r="P182" s="107" t="s">
        <v>622</v>
      </c>
      <c r="Q182" s="107" t="s">
        <v>623</v>
      </c>
      <c r="R182" s="107" t="s">
        <v>621</v>
      </c>
      <c r="S182" s="107" t="s">
        <v>621</v>
      </c>
      <c r="T182" s="107" t="s">
        <v>621</v>
      </c>
      <c r="U182" s="107" t="s">
        <v>621</v>
      </c>
      <c r="V182" s="107" t="s">
        <v>621</v>
      </c>
      <c r="W182" s="107" t="s">
        <v>621</v>
      </c>
      <c r="X182" s="107" t="s">
        <v>621</v>
      </c>
      <c r="Y182" s="107" t="s">
        <v>621</v>
      </c>
      <c r="Z182" s="107" t="s">
        <v>623</v>
      </c>
      <c r="AA182" s="107" t="s">
        <v>621</v>
      </c>
      <c r="AB182" s="107" t="s">
        <v>621</v>
      </c>
      <c r="AC182" s="107" t="s">
        <v>621</v>
      </c>
      <c r="AD182" s="107" t="s">
        <v>621</v>
      </c>
      <c r="AE182" s="107" t="s">
        <v>623</v>
      </c>
      <c r="AF182" s="107" t="s">
        <v>621</v>
      </c>
      <c r="AG182" s="107" t="s">
        <v>622</v>
      </c>
      <c r="AH182" s="107" t="s">
        <v>621</v>
      </c>
      <c r="AI182" s="107" t="s">
        <v>621</v>
      </c>
      <c r="AJ182" s="107" t="s">
        <v>621</v>
      </c>
      <c r="AK182" s="107" t="s">
        <v>621</v>
      </c>
      <c r="AL182" s="107" t="s">
        <v>621</v>
      </c>
      <c r="AM182" s="107" t="s">
        <v>621</v>
      </c>
      <c r="AN182" s="107" t="s">
        <v>621</v>
      </c>
      <c r="AO182" s="107" t="s">
        <v>621</v>
      </c>
      <c r="AP182" s="107" t="s">
        <v>621</v>
      </c>
      <c r="AQ182" s="107" t="s">
        <v>621</v>
      </c>
      <c r="AR182" s="107" t="s">
        <v>621</v>
      </c>
      <c r="AS182" s="107" t="s">
        <v>621</v>
      </c>
      <c r="AT182" s="107" t="s">
        <v>621</v>
      </c>
      <c r="AU182" s="107" t="s">
        <v>623</v>
      </c>
      <c r="AV182" s="107" t="s">
        <v>621</v>
      </c>
      <c r="AW182" s="107" t="s">
        <v>623</v>
      </c>
      <c r="AX182" s="107" t="s">
        <v>621</v>
      </c>
      <c r="AY182" s="107" t="s">
        <v>621</v>
      </c>
      <c r="AZ182" s="107" t="s">
        <v>621</v>
      </c>
      <c r="BA182" s="107" t="s">
        <v>623</v>
      </c>
      <c r="BC182" s="107">
        <f t="shared" si="12"/>
        <v>38</v>
      </c>
      <c r="BD182" s="107">
        <f t="shared" si="13"/>
        <v>5</v>
      </c>
      <c r="BE182" s="107">
        <f t="shared" si="14"/>
        <v>0</v>
      </c>
      <c r="BF182" s="107">
        <f t="shared" si="15"/>
        <v>7</v>
      </c>
      <c r="BG182" s="107">
        <f t="shared" si="16"/>
        <v>0</v>
      </c>
      <c r="BH182" s="107">
        <f t="shared" si="17"/>
        <v>43</v>
      </c>
      <c r="BL182" s="13"/>
    </row>
    <row r="183" spans="1:64" x14ac:dyDescent="0.25">
      <c r="A183" s="104">
        <v>510</v>
      </c>
      <c r="B183" s="69" t="s">
        <v>183</v>
      </c>
      <c r="C183" s="69" t="s">
        <v>174</v>
      </c>
      <c r="D183" s="107" t="s">
        <v>621</v>
      </c>
      <c r="E183" s="107" t="s">
        <v>622</v>
      </c>
      <c r="F183" s="107" t="s">
        <v>621</v>
      </c>
      <c r="G183" s="107" t="s">
        <v>621</v>
      </c>
      <c r="H183" s="107" t="s">
        <v>621</v>
      </c>
      <c r="I183" s="107" t="s">
        <v>621</v>
      </c>
      <c r="J183" s="107" t="s">
        <v>621</v>
      </c>
      <c r="K183" s="107" t="s">
        <v>621</v>
      </c>
      <c r="L183" s="107" t="s">
        <v>622</v>
      </c>
      <c r="M183" s="107" t="s">
        <v>621</v>
      </c>
      <c r="N183" s="107" t="s">
        <v>622</v>
      </c>
      <c r="O183" s="107" t="s">
        <v>621</v>
      </c>
      <c r="P183" s="107" t="s">
        <v>621</v>
      </c>
      <c r="Q183" s="107" t="s">
        <v>621</v>
      </c>
      <c r="R183" s="107" t="s">
        <v>622</v>
      </c>
      <c r="S183" s="107" t="s">
        <v>621</v>
      </c>
      <c r="T183" s="107" t="s">
        <v>621</v>
      </c>
      <c r="U183" s="107" t="s">
        <v>621</v>
      </c>
      <c r="V183" s="107" t="s">
        <v>621</v>
      </c>
      <c r="W183" s="107" t="s">
        <v>621</v>
      </c>
      <c r="X183" s="107" t="s">
        <v>621</v>
      </c>
      <c r="Y183" s="107" t="s">
        <v>621</v>
      </c>
      <c r="Z183" s="107" t="s">
        <v>621</v>
      </c>
      <c r="AA183" s="107" t="s">
        <v>622</v>
      </c>
      <c r="AB183" s="107" t="s">
        <v>621</v>
      </c>
      <c r="AC183" s="107" t="s">
        <v>621</v>
      </c>
      <c r="AD183" s="107" t="s">
        <v>621</v>
      </c>
      <c r="AE183" s="107" t="s">
        <v>621</v>
      </c>
      <c r="AF183" s="107" t="s">
        <v>621</v>
      </c>
      <c r="AG183" s="107" t="s">
        <v>622</v>
      </c>
      <c r="AH183" s="107" t="s">
        <v>621</v>
      </c>
      <c r="AI183" s="107" t="s">
        <v>621</v>
      </c>
      <c r="AJ183" s="107" t="s">
        <v>621</v>
      </c>
      <c r="AK183" s="107" t="s">
        <v>621</v>
      </c>
      <c r="AL183" s="107" t="s">
        <v>623</v>
      </c>
      <c r="AM183" s="107" t="s">
        <v>621</v>
      </c>
      <c r="AN183" s="107" t="s">
        <v>621</v>
      </c>
      <c r="AO183" s="107" t="s">
        <v>622</v>
      </c>
      <c r="AP183" s="107" t="s">
        <v>623</v>
      </c>
      <c r="AQ183" s="107" t="s">
        <v>621</v>
      </c>
      <c r="AR183" s="107" t="s">
        <v>621</v>
      </c>
      <c r="AS183" s="107" t="s">
        <v>621</v>
      </c>
      <c r="AT183" s="107" t="s">
        <v>621</v>
      </c>
      <c r="AU183" s="107" t="s">
        <v>621</v>
      </c>
      <c r="AV183" s="107" t="s">
        <v>621</v>
      </c>
      <c r="AW183" s="107" t="s">
        <v>623</v>
      </c>
      <c r="AX183" s="107" t="s">
        <v>621</v>
      </c>
      <c r="AY183" s="107" t="s">
        <v>621</v>
      </c>
      <c r="AZ183" s="107" t="s">
        <v>621</v>
      </c>
      <c r="BA183" s="107" t="s">
        <v>621</v>
      </c>
      <c r="BC183" s="107">
        <f t="shared" si="12"/>
        <v>40</v>
      </c>
      <c r="BD183" s="107">
        <f t="shared" si="13"/>
        <v>7</v>
      </c>
      <c r="BE183" s="107">
        <f t="shared" si="14"/>
        <v>0</v>
      </c>
      <c r="BF183" s="107">
        <f t="shared" si="15"/>
        <v>3</v>
      </c>
      <c r="BG183" s="107">
        <f t="shared" si="16"/>
        <v>0</v>
      </c>
      <c r="BH183" s="107">
        <f t="shared" si="17"/>
        <v>47</v>
      </c>
      <c r="BL183" s="13"/>
    </row>
    <row r="184" spans="1:64" x14ac:dyDescent="0.25">
      <c r="A184" s="104">
        <v>511</v>
      </c>
      <c r="B184" s="69" t="s">
        <v>184</v>
      </c>
      <c r="C184" s="69" t="s">
        <v>174</v>
      </c>
      <c r="D184" s="107" t="s">
        <v>621</v>
      </c>
      <c r="E184" s="107" t="s">
        <v>621</v>
      </c>
      <c r="F184" s="107" t="s">
        <v>621</v>
      </c>
      <c r="G184" s="107" t="s">
        <v>621</v>
      </c>
      <c r="H184" s="107" t="s">
        <v>621</v>
      </c>
      <c r="I184" s="107" t="s">
        <v>621</v>
      </c>
      <c r="J184" s="107" t="s">
        <v>621</v>
      </c>
      <c r="K184" s="107" t="s">
        <v>621</v>
      </c>
      <c r="L184" s="107" t="s">
        <v>622</v>
      </c>
      <c r="M184" s="107" t="s">
        <v>621</v>
      </c>
      <c r="N184" s="107" t="s">
        <v>621</v>
      </c>
      <c r="O184" s="107" t="s">
        <v>621</v>
      </c>
      <c r="P184" s="107" t="s">
        <v>622</v>
      </c>
      <c r="Q184" s="107" t="s">
        <v>621</v>
      </c>
      <c r="R184" s="107" t="s">
        <v>623</v>
      </c>
      <c r="S184" s="107" t="s">
        <v>621</v>
      </c>
      <c r="T184" s="107" t="s">
        <v>621</v>
      </c>
      <c r="U184" s="107" t="s">
        <v>621</v>
      </c>
      <c r="V184" s="107" t="s">
        <v>621</v>
      </c>
      <c r="W184" s="107" t="s">
        <v>621</v>
      </c>
      <c r="X184" s="107" t="s">
        <v>621</v>
      </c>
      <c r="Y184" s="107" t="s">
        <v>622</v>
      </c>
      <c r="Z184" s="107" t="s">
        <v>621</v>
      </c>
      <c r="AA184" s="107" t="s">
        <v>622</v>
      </c>
      <c r="AB184" s="107" t="s">
        <v>621</v>
      </c>
      <c r="AC184" s="107" t="s">
        <v>621</v>
      </c>
      <c r="AD184" s="107" t="s">
        <v>621</v>
      </c>
      <c r="AE184" s="107" t="s">
        <v>623</v>
      </c>
      <c r="AF184" s="107" t="s">
        <v>621</v>
      </c>
      <c r="AG184" s="107" t="s">
        <v>622</v>
      </c>
      <c r="AH184" s="107" t="s">
        <v>621</v>
      </c>
      <c r="AI184" s="107" t="s">
        <v>621</v>
      </c>
      <c r="AJ184" s="107" t="s">
        <v>621</v>
      </c>
      <c r="AK184" s="107" t="s">
        <v>621</v>
      </c>
      <c r="AL184" s="107" t="s">
        <v>623</v>
      </c>
      <c r="AM184" s="107" t="s">
        <v>621</v>
      </c>
      <c r="AN184" s="107" t="s">
        <v>621</v>
      </c>
      <c r="AO184" s="107" t="s">
        <v>621</v>
      </c>
      <c r="AP184" s="107" t="s">
        <v>621</v>
      </c>
      <c r="AQ184" s="107" t="s">
        <v>623</v>
      </c>
      <c r="AR184" s="107" t="s">
        <v>621</v>
      </c>
      <c r="AS184" s="107" t="s">
        <v>621</v>
      </c>
      <c r="AT184" s="107" t="s">
        <v>621</v>
      </c>
      <c r="AU184" s="107" t="s">
        <v>621</v>
      </c>
      <c r="AV184" s="107" t="s">
        <v>621</v>
      </c>
      <c r="AW184" s="107" t="s">
        <v>623</v>
      </c>
      <c r="AX184" s="107" t="s">
        <v>621</v>
      </c>
      <c r="AY184" s="107" t="s">
        <v>621</v>
      </c>
      <c r="AZ184" s="107" t="s">
        <v>621</v>
      </c>
      <c r="BA184" s="107" t="s">
        <v>621</v>
      </c>
      <c r="BC184" s="107">
        <f t="shared" si="12"/>
        <v>40</v>
      </c>
      <c r="BD184" s="107">
        <f t="shared" si="13"/>
        <v>5</v>
      </c>
      <c r="BE184" s="107">
        <f t="shared" si="14"/>
        <v>0</v>
      </c>
      <c r="BF184" s="107">
        <f t="shared" si="15"/>
        <v>5</v>
      </c>
      <c r="BG184" s="107">
        <f t="shared" si="16"/>
        <v>0</v>
      </c>
      <c r="BH184" s="107">
        <f t="shared" si="17"/>
        <v>45</v>
      </c>
      <c r="BL184" s="13"/>
    </row>
    <row r="185" spans="1:64" x14ac:dyDescent="0.25">
      <c r="A185" s="104">
        <v>512</v>
      </c>
      <c r="B185" s="69" t="s">
        <v>185</v>
      </c>
      <c r="C185" s="69" t="s">
        <v>174</v>
      </c>
      <c r="D185" s="107" t="s">
        <v>621</v>
      </c>
      <c r="E185" s="107" t="s">
        <v>622</v>
      </c>
      <c r="F185" s="107" t="s">
        <v>621</v>
      </c>
      <c r="G185" s="107" t="s">
        <v>621</v>
      </c>
      <c r="H185" s="107" t="s">
        <v>621</v>
      </c>
      <c r="I185" s="107" t="s">
        <v>621</v>
      </c>
      <c r="J185" s="107" t="s">
        <v>622</v>
      </c>
      <c r="K185" s="107" t="s">
        <v>621</v>
      </c>
      <c r="L185" s="107" t="s">
        <v>622</v>
      </c>
      <c r="M185" s="107" t="s">
        <v>621</v>
      </c>
      <c r="N185" s="107" t="s">
        <v>622</v>
      </c>
      <c r="O185" s="107" t="s">
        <v>623</v>
      </c>
      <c r="P185" s="107" t="s">
        <v>621</v>
      </c>
      <c r="Q185" s="107" t="s">
        <v>623</v>
      </c>
      <c r="R185" s="107" t="s">
        <v>623</v>
      </c>
      <c r="S185" s="107" t="s">
        <v>623</v>
      </c>
      <c r="T185" s="107" t="s">
        <v>621</v>
      </c>
      <c r="U185" s="107" t="s">
        <v>621</v>
      </c>
      <c r="V185" s="107" t="s">
        <v>621</v>
      </c>
      <c r="W185" s="107" t="s">
        <v>621</v>
      </c>
      <c r="X185" s="107" t="s">
        <v>622</v>
      </c>
      <c r="Y185" s="107" t="s">
        <v>622</v>
      </c>
      <c r="Z185" s="107" t="s">
        <v>623</v>
      </c>
      <c r="AA185" s="107" t="s">
        <v>622</v>
      </c>
      <c r="AB185" s="107" t="s">
        <v>621</v>
      </c>
      <c r="AC185" s="107" t="s">
        <v>621</v>
      </c>
      <c r="AD185" s="107" t="s">
        <v>621</v>
      </c>
      <c r="AE185" s="107" t="s">
        <v>623</v>
      </c>
      <c r="AF185" s="107" t="s">
        <v>621</v>
      </c>
      <c r="AG185" s="107" t="s">
        <v>622</v>
      </c>
      <c r="AH185" s="107" t="s">
        <v>623</v>
      </c>
      <c r="AI185" s="107" t="s">
        <v>621</v>
      </c>
      <c r="AJ185" s="107" t="s">
        <v>621</v>
      </c>
      <c r="AK185" s="107" t="s">
        <v>621</v>
      </c>
      <c r="AL185" s="107" t="s">
        <v>623</v>
      </c>
      <c r="AM185" s="107" t="s">
        <v>621</v>
      </c>
      <c r="AN185" s="107" t="s">
        <v>621</v>
      </c>
      <c r="AO185" s="107" t="s">
        <v>622</v>
      </c>
      <c r="AP185" s="107" t="s">
        <v>622</v>
      </c>
      <c r="AQ185" s="107" t="s">
        <v>621</v>
      </c>
      <c r="AR185" s="107" t="s">
        <v>622</v>
      </c>
      <c r="AS185" s="107" t="s">
        <v>621</v>
      </c>
      <c r="AT185" s="107" t="s">
        <v>621</v>
      </c>
      <c r="AU185" s="107" t="s">
        <v>623</v>
      </c>
      <c r="AV185" s="107" t="s">
        <v>621</v>
      </c>
      <c r="AW185" s="107" t="s">
        <v>621</v>
      </c>
      <c r="AX185" s="107" t="s">
        <v>622</v>
      </c>
      <c r="AY185" s="107" t="s">
        <v>621</v>
      </c>
      <c r="AZ185" s="107" t="s">
        <v>622</v>
      </c>
      <c r="BA185" s="107" t="s">
        <v>621</v>
      </c>
      <c r="BC185" s="107">
        <f t="shared" si="12"/>
        <v>28</v>
      </c>
      <c r="BD185" s="107">
        <f t="shared" si="13"/>
        <v>13</v>
      </c>
      <c r="BE185" s="107">
        <f t="shared" si="14"/>
        <v>0</v>
      </c>
      <c r="BF185" s="107">
        <f t="shared" si="15"/>
        <v>9</v>
      </c>
      <c r="BG185" s="107">
        <f t="shared" si="16"/>
        <v>0</v>
      </c>
      <c r="BH185" s="107">
        <f t="shared" si="17"/>
        <v>41</v>
      </c>
      <c r="BL185" s="13"/>
    </row>
    <row r="186" spans="1:64" x14ac:dyDescent="0.25">
      <c r="A186" s="104">
        <v>513</v>
      </c>
      <c r="B186" s="69" t="s">
        <v>186</v>
      </c>
      <c r="C186" s="69" t="s">
        <v>174</v>
      </c>
      <c r="D186" s="107" t="s">
        <v>621</v>
      </c>
      <c r="E186" s="107" t="s">
        <v>621</v>
      </c>
      <c r="F186" s="107" t="s">
        <v>621</v>
      </c>
      <c r="G186" s="107" t="s">
        <v>621</v>
      </c>
      <c r="H186" s="107" t="s">
        <v>621</v>
      </c>
      <c r="I186" s="107" t="s">
        <v>621</v>
      </c>
      <c r="J186" s="107" t="s">
        <v>622</v>
      </c>
      <c r="K186" s="107" t="s">
        <v>621</v>
      </c>
      <c r="L186" s="107" t="s">
        <v>621</v>
      </c>
      <c r="M186" s="107" t="s">
        <v>621</v>
      </c>
      <c r="N186" s="107" t="s">
        <v>622</v>
      </c>
      <c r="O186" s="107" t="s">
        <v>621</v>
      </c>
      <c r="P186" s="107" t="s">
        <v>622</v>
      </c>
      <c r="Q186" s="107" t="s">
        <v>621</v>
      </c>
      <c r="R186" s="107" t="s">
        <v>623</v>
      </c>
      <c r="S186" s="107" t="s">
        <v>621</v>
      </c>
      <c r="T186" s="107" t="s">
        <v>621</v>
      </c>
      <c r="U186" s="107" t="s">
        <v>621</v>
      </c>
      <c r="V186" s="107" t="s">
        <v>621</v>
      </c>
      <c r="W186" s="107" t="s">
        <v>621</v>
      </c>
      <c r="X186" s="107" t="s">
        <v>621</v>
      </c>
      <c r="Y186" s="107" t="s">
        <v>621</v>
      </c>
      <c r="Z186" s="107" t="s">
        <v>623</v>
      </c>
      <c r="AA186" s="107" t="s">
        <v>622</v>
      </c>
      <c r="AB186" s="107" t="s">
        <v>621</v>
      </c>
      <c r="AC186" s="107" t="s">
        <v>621</v>
      </c>
      <c r="AD186" s="107" t="s">
        <v>621</v>
      </c>
      <c r="AE186" s="107" t="s">
        <v>621</v>
      </c>
      <c r="AF186" s="107" t="s">
        <v>621</v>
      </c>
      <c r="AG186" s="107" t="s">
        <v>622</v>
      </c>
      <c r="AH186" s="107" t="s">
        <v>621</v>
      </c>
      <c r="AI186" s="107" t="s">
        <v>621</v>
      </c>
      <c r="AJ186" s="107" t="s">
        <v>623</v>
      </c>
      <c r="AK186" s="107" t="s">
        <v>623</v>
      </c>
      <c r="AL186" s="107" t="s">
        <v>623</v>
      </c>
      <c r="AM186" s="107" t="s">
        <v>621</v>
      </c>
      <c r="AN186" s="107" t="s">
        <v>622</v>
      </c>
      <c r="AO186" s="107" t="s">
        <v>622</v>
      </c>
      <c r="AP186" s="107" t="s">
        <v>621</v>
      </c>
      <c r="AQ186" s="107" t="s">
        <v>621</v>
      </c>
      <c r="AR186" s="107" t="s">
        <v>622</v>
      </c>
      <c r="AS186" s="107" t="s">
        <v>621</v>
      </c>
      <c r="AT186" s="107" t="s">
        <v>621</v>
      </c>
      <c r="AU186" s="107" t="s">
        <v>623</v>
      </c>
      <c r="AV186" s="107" t="s">
        <v>621</v>
      </c>
      <c r="AW186" s="107" t="s">
        <v>623</v>
      </c>
      <c r="AX186" s="107" t="s">
        <v>621</v>
      </c>
      <c r="AY186" s="107" t="s">
        <v>621</v>
      </c>
      <c r="AZ186" s="107" t="s">
        <v>621</v>
      </c>
      <c r="BA186" s="107" t="s">
        <v>621</v>
      </c>
      <c r="BC186" s="107">
        <f t="shared" si="12"/>
        <v>35</v>
      </c>
      <c r="BD186" s="107">
        <f t="shared" si="13"/>
        <v>8</v>
      </c>
      <c r="BE186" s="107">
        <f t="shared" si="14"/>
        <v>0</v>
      </c>
      <c r="BF186" s="107">
        <f t="shared" si="15"/>
        <v>7</v>
      </c>
      <c r="BG186" s="107">
        <f t="shared" si="16"/>
        <v>0</v>
      </c>
      <c r="BH186" s="107">
        <f t="shared" si="17"/>
        <v>43</v>
      </c>
      <c r="BL186" s="13"/>
    </row>
    <row r="187" spans="1:64" x14ac:dyDescent="0.25">
      <c r="A187" s="104">
        <v>514</v>
      </c>
      <c r="B187" s="69" t="s">
        <v>187</v>
      </c>
      <c r="C187" s="69" t="s">
        <v>174</v>
      </c>
      <c r="D187" s="107" t="s">
        <v>621</v>
      </c>
      <c r="E187" s="107" t="s">
        <v>621</v>
      </c>
      <c r="F187" s="107" t="s">
        <v>621</v>
      </c>
      <c r="G187" s="107" t="s">
        <v>621</v>
      </c>
      <c r="H187" s="107" t="s">
        <v>621</v>
      </c>
      <c r="I187" s="107" t="s">
        <v>621</v>
      </c>
      <c r="J187" s="107" t="s">
        <v>623</v>
      </c>
      <c r="K187" s="107" t="s">
        <v>621</v>
      </c>
      <c r="L187" s="107" t="s">
        <v>622</v>
      </c>
      <c r="M187" s="107" t="s">
        <v>621</v>
      </c>
      <c r="N187" s="107" t="s">
        <v>622</v>
      </c>
      <c r="O187" s="107" t="s">
        <v>621</v>
      </c>
      <c r="P187" s="107" t="s">
        <v>622</v>
      </c>
      <c r="Q187" s="107" t="s">
        <v>621</v>
      </c>
      <c r="R187" s="107" t="s">
        <v>622</v>
      </c>
      <c r="S187" s="107" t="s">
        <v>621</v>
      </c>
      <c r="T187" s="107" t="s">
        <v>621</v>
      </c>
      <c r="U187" s="107" t="s">
        <v>621</v>
      </c>
      <c r="V187" s="107" t="s">
        <v>621</v>
      </c>
      <c r="W187" s="107" t="s">
        <v>621</v>
      </c>
      <c r="X187" s="107" t="s">
        <v>621</v>
      </c>
      <c r="Y187" s="107" t="s">
        <v>621</v>
      </c>
      <c r="Z187" s="107" t="s">
        <v>623</v>
      </c>
      <c r="AA187" s="107" t="s">
        <v>622</v>
      </c>
      <c r="AB187" s="107" t="s">
        <v>621</v>
      </c>
      <c r="AC187" s="107" t="s">
        <v>621</v>
      </c>
      <c r="AD187" s="107" t="s">
        <v>621</v>
      </c>
      <c r="AE187" s="107" t="s">
        <v>621</v>
      </c>
      <c r="AF187" s="107" t="s">
        <v>621</v>
      </c>
      <c r="AG187" s="107" t="s">
        <v>622</v>
      </c>
      <c r="AH187" s="107" t="s">
        <v>621</v>
      </c>
      <c r="AI187" s="107" t="s">
        <v>621</v>
      </c>
      <c r="AJ187" s="107" t="s">
        <v>621</v>
      </c>
      <c r="AK187" s="107" t="s">
        <v>621</v>
      </c>
      <c r="AL187" s="107" t="s">
        <v>621</v>
      </c>
      <c r="AM187" s="107" t="s">
        <v>621</v>
      </c>
      <c r="AN187" s="107" t="s">
        <v>623</v>
      </c>
      <c r="AO187" s="107" t="s">
        <v>622</v>
      </c>
      <c r="AP187" s="107" t="s">
        <v>621</v>
      </c>
      <c r="AQ187" s="107" t="s">
        <v>623</v>
      </c>
      <c r="AR187" s="107" t="s">
        <v>621</v>
      </c>
      <c r="AS187" s="107" t="s">
        <v>621</v>
      </c>
      <c r="AT187" s="107" t="s">
        <v>621</v>
      </c>
      <c r="AU187" s="107" t="s">
        <v>621</v>
      </c>
      <c r="AV187" s="107" t="s">
        <v>621</v>
      </c>
      <c r="AW187" s="107" t="s">
        <v>621</v>
      </c>
      <c r="AX187" s="107" t="s">
        <v>622</v>
      </c>
      <c r="AY187" s="107" t="s">
        <v>621</v>
      </c>
      <c r="AZ187" s="107" t="s">
        <v>621</v>
      </c>
      <c r="BA187" s="107" t="s">
        <v>621</v>
      </c>
      <c r="BC187" s="107">
        <f t="shared" si="12"/>
        <v>38</v>
      </c>
      <c r="BD187" s="107">
        <f t="shared" si="13"/>
        <v>8</v>
      </c>
      <c r="BE187" s="107">
        <f t="shared" si="14"/>
        <v>0</v>
      </c>
      <c r="BF187" s="107">
        <f t="shared" si="15"/>
        <v>4</v>
      </c>
      <c r="BG187" s="107">
        <f t="shared" si="16"/>
        <v>0</v>
      </c>
      <c r="BH187" s="107">
        <f t="shared" si="17"/>
        <v>46</v>
      </c>
      <c r="BL187" s="13"/>
    </row>
    <row r="188" spans="1:64" x14ac:dyDescent="0.25">
      <c r="A188" s="104">
        <v>515</v>
      </c>
      <c r="B188" s="69" t="s">
        <v>188</v>
      </c>
      <c r="C188" s="69" t="s">
        <v>174</v>
      </c>
      <c r="D188" s="107" t="s">
        <v>621</v>
      </c>
      <c r="E188" s="107" t="s">
        <v>621</v>
      </c>
      <c r="F188" s="107" t="s">
        <v>621</v>
      </c>
      <c r="G188" s="107" t="s">
        <v>621</v>
      </c>
      <c r="H188" s="107" t="s">
        <v>621</v>
      </c>
      <c r="I188" s="107" t="s">
        <v>621</v>
      </c>
      <c r="J188" s="107" t="s">
        <v>621</v>
      </c>
      <c r="K188" s="107" t="s">
        <v>621</v>
      </c>
      <c r="L188" s="107" t="s">
        <v>622</v>
      </c>
      <c r="M188" s="107" t="s">
        <v>621</v>
      </c>
      <c r="N188" s="107" t="s">
        <v>622</v>
      </c>
      <c r="O188" s="107" t="s">
        <v>621</v>
      </c>
      <c r="P188" s="107" t="s">
        <v>621</v>
      </c>
      <c r="Q188" s="107" t="s">
        <v>621</v>
      </c>
      <c r="R188" s="107" t="s">
        <v>621</v>
      </c>
      <c r="S188" s="107" t="s">
        <v>621</v>
      </c>
      <c r="T188" s="107" t="s">
        <v>621</v>
      </c>
      <c r="U188" s="107" t="s">
        <v>621</v>
      </c>
      <c r="V188" s="107" t="s">
        <v>621</v>
      </c>
      <c r="W188" s="107" t="s">
        <v>621</v>
      </c>
      <c r="X188" s="107" t="s">
        <v>621</v>
      </c>
      <c r="Y188" s="107" t="s">
        <v>621</v>
      </c>
      <c r="Z188" s="107" t="s">
        <v>623</v>
      </c>
      <c r="AA188" s="107" t="s">
        <v>623</v>
      </c>
      <c r="AB188" s="107" t="s">
        <v>621</v>
      </c>
      <c r="AC188" s="107" t="s">
        <v>621</v>
      </c>
      <c r="AD188" s="107" t="s">
        <v>621</v>
      </c>
      <c r="AE188" s="107" t="s">
        <v>623</v>
      </c>
      <c r="AF188" s="107" t="s">
        <v>621</v>
      </c>
      <c r="AG188" s="107" t="s">
        <v>622</v>
      </c>
      <c r="AH188" s="107" t="s">
        <v>621</v>
      </c>
      <c r="AI188" s="107" t="s">
        <v>621</v>
      </c>
      <c r="AJ188" s="107" t="s">
        <v>621</v>
      </c>
      <c r="AK188" s="107" t="s">
        <v>621</v>
      </c>
      <c r="AL188" s="107" t="s">
        <v>623</v>
      </c>
      <c r="AM188" s="107" t="s">
        <v>621</v>
      </c>
      <c r="AN188" s="107" t="s">
        <v>622</v>
      </c>
      <c r="AO188" s="107" t="s">
        <v>622</v>
      </c>
      <c r="AP188" s="107" t="s">
        <v>621</v>
      </c>
      <c r="AQ188" s="107" t="s">
        <v>621</v>
      </c>
      <c r="AR188" s="107" t="s">
        <v>621</v>
      </c>
      <c r="AS188" s="107" t="s">
        <v>621</v>
      </c>
      <c r="AT188" s="107" t="s">
        <v>621</v>
      </c>
      <c r="AU188" s="107" t="s">
        <v>621</v>
      </c>
      <c r="AV188" s="107" t="s">
        <v>621</v>
      </c>
      <c r="AW188" s="107" t="s">
        <v>621</v>
      </c>
      <c r="AX188" s="107" t="s">
        <v>622</v>
      </c>
      <c r="AY188" s="107" t="s">
        <v>621</v>
      </c>
      <c r="AZ188" s="107" t="s">
        <v>621</v>
      </c>
      <c r="BA188" s="107" t="s">
        <v>621</v>
      </c>
      <c r="BC188" s="107">
        <f t="shared" si="12"/>
        <v>40</v>
      </c>
      <c r="BD188" s="107">
        <f t="shared" si="13"/>
        <v>6</v>
      </c>
      <c r="BE188" s="107">
        <f t="shared" si="14"/>
        <v>0</v>
      </c>
      <c r="BF188" s="107">
        <f t="shared" si="15"/>
        <v>4</v>
      </c>
      <c r="BG188" s="107">
        <f t="shared" si="16"/>
        <v>0</v>
      </c>
      <c r="BH188" s="107">
        <f t="shared" si="17"/>
        <v>46</v>
      </c>
      <c r="BL188" s="13"/>
    </row>
    <row r="189" spans="1:64" x14ac:dyDescent="0.25">
      <c r="A189" s="104">
        <v>516</v>
      </c>
      <c r="B189" s="69" t="s">
        <v>189</v>
      </c>
      <c r="C189" s="69" t="s">
        <v>174</v>
      </c>
      <c r="D189" s="107" t="s">
        <v>621</v>
      </c>
      <c r="E189" s="107" t="s">
        <v>621</v>
      </c>
      <c r="F189" s="107" t="s">
        <v>622</v>
      </c>
      <c r="G189" s="107" t="s">
        <v>621</v>
      </c>
      <c r="H189" s="107" t="s">
        <v>621</v>
      </c>
      <c r="I189" s="107" t="s">
        <v>623</v>
      </c>
      <c r="J189" s="107" t="s">
        <v>622</v>
      </c>
      <c r="K189" s="107" t="s">
        <v>622</v>
      </c>
      <c r="L189" s="107" t="s">
        <v>622</v>
      </c>
      <c r="M189" s="107" t="s">
        <v>621</v>
      </c>
      <c r="N189" s="107" t="s">
        <v>621</v>
      </c>
      <c r="O189" s="107" t="s">
        <v>621</v>
      </c>
      <c r="P189" s="107" t="s">
        <v>621</v>
      </c>
      <c r="Q189" s="107" t="s">
        <v>621</v>
      </c>
      <c r="R189" s="107" t="s">
        <v>622</v>
      </c>
      <c r="S189" s="107" t="s">
        <v>621</v>
      </c>
      <c r="T189" s="107" t="s">
        <v>621</v>
      </c>
      <c r="U189" s="107" t="s">
        <v>621</v>
      </c>
      <c r="V189" s="107" t="s">
        <v>621</v>
      </c>
      <c r="W189" s="107" t="s">
        <v>621</v>
      </c>
      <c r="X189" s="107" t="s">
        <v>621</v>
      </c>
      <c r="Y189" s="107" t="s">
        <v>621</v>
      </c>
      <c r="Z189" s="107" t="s">
        <v>623</v>
      </c>
      <c r="AA189" s="107" t="s">
        <v>622</v>
      </c>
      <c r="AB189" s="107" t="s">
        <v>621</v>
      </c>
      <c r="AC189" s="107" t="s">
        <v>621</v>
      </c>
      <c r="AD189" s="107" t="s">
        <v>621</v>
      </c>
      <c r="AE189" s="107" t="s">
        <v>623</v>
      </c>
      <c r="AF189" s="107" t="s">
        <v>621</v>
      </c>
      <c r="AG189" s="107" t="s">
        <v>622</v>
      </c>
      <c r="AH189" s="107" t="s">
        <v>621</v>
      </c>
      <c r="AI189" s="107" t="s">
        <v>621</v>
      </c>
      <c r="AJ189" s="107" t="s">
        <v>621</v>
      </c>
      <c r="AK189" s="107" t="s">
        <v>621</v>
      </c>
      <c r="AL189" s="107" t="s">
        <v>623</v>
      </c>
      <c r="AM189" s="107" t="s">
        <v>621</v>
      </c>
      <c r="AN189" s="107" t="s">
        <v>621</v>
      </c>
      <c r="AO189" s="107" t="s">
        <v>622</v>
      </c>
      <c r="AP189" s="107" t="s">
        <v>622</v>
      </c>
      <c r="AQ189" s="107" t="s">
        <v>621</v>
      </c>
      <c r="AR189" s="107" t="s">
        <v>622</v>
      </c>
      <c r="AS189" s="107" t="s">
        <v>621</v>
      </c>
      <c r="AT189" s="107" t="s">
        <v>621</v>
      </c>
      <c r="AU189" s="107" t="s">
        <v>623</v>
      </c>
      <c r="AV189" s="107" t="s">
        <v>621</v>
      </c>
      <c r="AW189" s="107" t="s">
        <v>621</v>
      </c>
      <c r="AX189" s="107" t="s">
        <v>621</v>
      </c>
      <c r="AY189" s="107" t="s">
        <v>621</v>
      </c>
      <c r="AZ189" s="107" t="s">
        <v>622</v>
      </c>
      <c r="BA189" s="107" t="s">
        <v>621</v>
      </c>
      <c r="BC189" s="107">
        <f t="shared" si="12"/>
        <v>34</v>
      </c>
      <c r="BD189" s="107">
        <f t="shared" si="13"/>
        <v>11</v>
      </c>
      <c r="BE189" s="107">
        <f t="shared" si="14"/>
        <v>0</v>
      </c>
      <c r="BF189" s="107">
        <f t="shared" si="15"/>
        <v>5</v>
      </c>
      <c r="BG189" s="107">
        <f t="shared" si="16"/>
        <v>0</v>
      </c>
      <c r="BH189" s="107">
        <f t="shared" si="17"/>
        <v>45</v>
      </c>
      <c r="BL189" s="13"/>
    </row>
    <row r="190" spans="1:64" x14ac:dyDescent="0.25">
      <c r="A190" s="111">
        <v>601</v>
      </c>
      <c r="B190" s="69" t="s">
        <v>190</v>
      </c>
      <c r="C190" s="69" t="s">
        <v>191</v>
      </c>
      <c r="D190" s="107" t="s">
        <v>621</v>
      </c>
      <c r="E190" s="107" t="s">
        <v>622</v>
      </c>
      <c r="F190" s="107" t="s">
        <v>621</v>
      </c>
      <c r="G190" s="107" t="s">
        <v>621</v>
      </c>
      <c r="H190" s="107" t="s">
        <v>621</v>
      </c>
      <c r="I190" s="107" t="s">
        <v>623</v>
      </c>
      <c r="J190" s="107" t="s">
        <v>621</v>
      </c>
      <c r="K190" s="107" t="s">
        <v>623</v>
      </c>
      <c r="L190" s="107" t="s">
        <v>622</v>
      </c>
      <c r="M190" s="107" t="s">
        <v>621</v>
      </c>
      <c r="N190" s="107" t="s">
        <v>621</v>
      </c>
      <c r="O190" s="107" t="s">
        <v>621</v>
      </c>
      <c r="P190" s="107" t="s">
        <v>622</v>
      </c>
      <c r="Q190" s="107" t="s">
        <v>623</v>
      </c>
      <c r="R190" s="107" t="s">
        <v>621</v>
      </c>
      <c r="S190" s="107" t="s">
        <v>621</v>
      </c>
      <c r="T190" s="107" t="s">
        <v>621</v>
      </c>
      <c r="U190" s="107" t="s">
        <v>621</v>
      </c>
      <c r="V190" s="107" t="s">
        <v>621</v>
      </c>
      <c r="W190" s="107" t="s">
        <v>621</v>
      </c>
      <c r="X190" s="107" t="s">
        <v>621</v>
      </c>
      <c r="Y190" s="107" t="s">
        <v>621</v>
      </c>
      <c r="Z190" s="107" t="s">
        <v>621</v>
      </c>
      <c r="AA190" s="107" t="s">
        <v>622</v>
      </c>
      <c r="AB190" s="107" t="s">
        <v>621</v>
      </c>
      <c r="AC190" s="107" t="s">
        <v>621</v>
      </c>
      <c r="AD190" s="107" t="s">
        <v>621</v>
      </c>
      <c r="AE190" s="107" t="s">
        <v>621</v>
      </c>
      <c r="AF190" s="107" t="s">
        <v>621</v>
      </c>
      <c r="AG190" s="107" t="s">
        <v>622</v>
      </c>
      <c r="AH190" s="107" t="s">
        <v>621</v>
      </c>
      <c r="AI190" s="107" t="s">
        <v>621</v>
      </c>
      <c r="AJ190" s="107" t="s">
        <v>621</v>
      </c>
      <c r="AK190" s="107" t="s">
        <v>621</v>
      </c>
      <c r="AL190" s="107" t="s">
        <v>621</v>
      </c>
      <c r="AM190" s="107" t="s">
        <v>621</v>
      </c>
      <c r="AN190" s="107" t="s">
        <v>622</v>
      </c>
      <c r="AO190" s="107" t="s">
        <v>622</v>
      </c>
      <c r="AP190" s="107" t="s">
        <v>623</v>
      </c>
      <c r="AQ190" s="107" t="s">
        <v>621</v>
      </c>
      <c r="AR190" s="107" t="s">
        <v>623</v>
      </c>
      <c r="AS190" s="107" t="s">
        <v>621</v>
      </c>
      <c r="AT190" s="107" t="s">
        <v>621</v>
      </c>
      <c r="AU190" s="107" t="s">
        <v>623</v>
      </c>
      <c r="AV190" s="107" t="s">
        <v>621</v>
      </c>
      <c r="AW190" s="107" t="s">
        <v>623</v>
      </c>
      <c r="AX190" s="107" t="s">
        <v>622</v>
      </c>
      <c r="AY190" s="107" t="s">
        <v>621</v>
      </c>
      <c r="AZ190" s="107" t="s">
        <v>621</v>
      </c>
      <c r="BA190" s="107" t="s">
        <v>621</v>
      </c>
      <c r="BC190" s="107">
        <f t="shared" si="12"/>
        <v>35</v>
      </c>
      <c r="BD190" s="107">
        <f t="shared" si="13"/>
        <v>8</v>
      </c>
      <c r="BE190" s="107">
        <f t="shared" si="14"/>
        <v>0</v>
      </c>
      <c r="BF190" s="107">
        <f t="shared" si="15"/>
        <v>7</v>
      </c>
      <c r="BG190" s="107">
        <f t="shared" si="16"/>
        <v>0</v>
      </c>
      <c r="BH190" s="107">
        <f t="shared" si="17"/>
        <v>43</v>
      </c>
      <c r="BL190" s="13"/>
    </row>
    <row r="191" spans="1:64" x14ac:dyDescent="0.25">
      <c r="A191" s="104">
        <v>602</v>
      </c>
      <c r="B191" s="69" t="s">
        <v>192</v>
      </c>
      <c r="C191" s="69" t="s">
        <v>191</v>
      </c>
      <c r="D191" s="107" t="s">
        <v>621</v>
      </c>
      <c r="E191" s="107" t="s">
        <v>622</v>
      </c>
      <c r="F191" s="107" t="s">
        <v>621</v>
      </c>
      <c r="G191" s="107" t="s">
        <v>621</v>
      </c>
      <c r="H191" s="107" t="s">
        <v>623</v>
      </c>
      <c r="I191" s="107" t="s">
        <v>621</v>
      </c>
      <c r="J191" s="107" t="s">
        <v>623</v>
      </c>
      <c r="K191" s="107" t="s">
        <v>621</v>
      </c>
      <c r="L191" s="107" t="s">
        <v>622</v>
      </c>
      <c r="M191" s="107" t="s">
        <v>621</v>
      </c>
      <c r="N191" s="107" t="s">
        <v>621</v>
      </c>
      <c r="O191" s="107" t="s">
        <v>621</v>
      </c>
      <c r="P191" s="107" t="s">
        <v>622</v>
      </c>
      <c r="Q191" s="107" t="s">
        <v>621</v>
      </c>
      <c r="R191" s="107" t="s">
        <v>621</v>
      </c>
      <c r="S191" s="107" t="s">
        <v>621</v>
      </c>
      <c r="T191" s="107" t="s">
        <v>621</v>
      </c>
      <c r="U191" s="107" t="s">
        <v>621</v>
      </c>
      <c r="V191" s="107" t="s">
        <v>621</v>
      </c>
      <c r="W191" s="107" t="s">
        <v>621</v>
      </c>
      <c r="X191" s="107" t="s">
        <v>622</v>
      </c>
      <c r="Y191" s="107" t="s">
        <v>622</v>
      </c>
      <c r="Z191" s="107" t="s">
        <v>623</v>
      </c>
      <c r="AA191" s="107" t="s">
        <v>622</v>
      </c>
      <c r="AB191" s="107" t="s">
        <v>621</v>
      </c>
      <c r="AC191" s="107" t="s">
        <v>621</v>
      </c>
      <c r="AD191" s="107" t="s">
        <v>621</v>
      </c>
      <c r="AE191" s="107" t="s">
        <v>623</v>
      </c>
      <c r="AF191" s="107" t="s">
        <v>621</v>
      </c>
      <c r="AG191" s="107" t="s">
        <v>622</v>
      </c>
      <c r="AH191" s="107" t="s">
        <v>621</v>
      </c>
      <c r="AI191" s="107" t="s">
        <v>621</v>
      </c>
      <c r="AJ191" s="107" t="s">
        <v>621</v>
      </c>
      <c r="AK191" s="107" t="s">
        <v>621</v>
      </c>
      <c r="AL191" s="107" t="s">
        <v>621</v>
      </c>
      <c r="AM191" s="107" t="s">
        <v>621</v>
      </c>
      <c r="AN191" s="107" t="s">
        <v>622</v>
      </c>
      <c r="AO191" s="107" t="s">
        <v>622</v>
      </c>
      <c r="AP191" s="107" t="s">
        <v>621</v>
      </c>
      <c r="AQ191" s="107" t="s">
        <v>621</v>
      </c>
      <c r="AR191" s="107" t="s">
        <v>621</v>
      </c>
      <c r="AS191" s="107" t="s">
        <v>621</v>
      </c>
      <c r="AT191" s="107" t="s">
        <v>621</v>
      </c>
      <c r="AU191" s="107" t="s">
        <v>623</v>
      </c>
      <c r="AV191" s="107" t="s">
        <v>621</v>
      </c>
      <c r="AW191" s="107" t="s">
        <v>623</v>
      </c>
      <c r="AX191" s="107" t="s">
        <v>621</v>
      </c>
      <c r="AY191" s="107" t="s">
        <v>623</v>
      </c>
      <c r="AZ191" s="107" t="s">
        <v>623</v>
      </c>
      <c r="BA191" s="107" t="s">
        <v>621</v>
      </c>
      <c r="BC191" s="107">
        <f t="shared" si="12"/>
        <v>33</v>
      </c>
      <c r="BD191" s="107">
        <f t="shared" si="13"/>
        <v>9</v>
      </c>
      <c r="BE191" s="107">
        <f t="shared" si="14"/>
        <v>0</v>
      </c>
      <c r="BF191" s="107">
        <f t="shared" si="15"/>
        <v>8</v>
      </c>
      <c r="BG191" s="107">
        <f t="shared" si="16"/>
        <v>0</v>
      </c>
      <c r="BH191" s="107">
        <f t="shared" si="17"/>
        <v>42</v>
      </c>
      <c r="BL191" s="13"/>
    </row>
    <row r="192" spans="1:64" x14ac:dyDescent="0.25">
      <c r="A192" s="104">
        <v>603</v>
      </c>
      <c r="B192" s="69" t="s">
        <v>193</v>
      </c>
      <c r="C192" s="69" t="s">
        <v>191</v>
      </c>
      <c r="D192" s="107" t="s">
        <v>621</v>
      </c>
      <c r="E192" s="107" t="s">
        <v>621</v>
      </c>
      <c r="F192" s="107" t="s">
        <v>621</v>
      </c>
      <c r="G192" s="107" t="s">
        <v>621</v>
      </c>
      <c r="H192" s="107" t="s">
        <v>621</v>
      </c>
      <c r="I192" s="107" t="s">
        <v>621</v>
      </c>
      <c r="J192" s="107" t="s">
        <v>622</v>
      </c>
      <c r="K192" s="107" t="s">
        <v>622</v>
      </c>
      <c r="L192" s="107" t="s">
        <v>623</v>
      </c>
      <c r="M192" s="107" t="s">
        <v>621</v>
      </c>
      <c r="N192" s="107" t="s">
        <v>622</v>
      </c>
      <c r="O192" s="107" t="s">
        <v>621</v>
      </c>
      <c r="P192" s="107" t="s">
        <v>622</v>
      </c>
      <c r="Q192" s="107" t="s">
        <v>621</v>
      </c>
      <c r="R192" s="107" t="s">
        <v>621</v>
      </c>
      <c r="S192" s="107" t="s">
        <v>621</v>
      </c>
      <c r="T192" s="107" t="s">
        <v>621</v>
      </c>
      <c r="U192" s="107" t="s">
        <v>621</v>
      </c>
      <c r="V192" s="107" t="s">
        <v>623</v>
      </c>
      <c r="W192" s="107" t="s">
        <v>621</v>
      </c>
      <c r="X192" s="107" t="s">
        <v>621</v>
      </c>
      <c r="Y192" s="107" t="s">
        <v>621</v>
      </c>
      <c r="Z192" s="107" t="s">
        <v>623</v>
      </c>
      <c r="AA192" s="107" t="s">
        <v>622</v>
      </c>
      <c r="AB192" s="107" t="s">
        <v>621</v>
      </c>
      <c r="AC192" s="107" t="s">
        <v>621</v>
      </c>
      <c r="AD192" s="107" t="s">
        <v>621</v>
      </c>
      <c r="AE192" s="107" t="s">
        <v>623</v>
      </c>
      <c r="AF192" s="107" t="s">
        <v>621</v>
      </c>
      <c r="AG192" s="107" t="s">
        <v>621</v>
      </c>
      <c r="AH192" s="107" t="s">
        <v>621</v>
      </c>
      <c r="AI192" s="107" t="s">
        <v>623</v>
      </c>
      <c r="AJ192" s="107" t="s">
        <v>621</v>
      </c>
      <c r="AK192" s="107" t="s">
        <v>621</v>
      </c>
      <c r="AL192" s="107" t="s">
        <v>623</v>
      </c>
      <c r="AM192" s="107" t="s">
        <v>621</v>
      </c>
      <c r="AN192" s="107" t="s">
        <v>622</v>
      </c>
      <c r="AO192" s="107" t="s">
        <v>622</v>
      </c>
      <c r="AP192" s="107" t="s">
        <v>621</v>
      </c>
      <c r="AQ192" s="107" t="s">
        <v>621</v>
      </c>
      <c r="AR192" s="107" t="s">
        <v>622</v>
      </c>
      <c r="AS192" s="107" t="s">
        <v>621</v>
      </c>
      <c r="AT192" s="107" t="s">
        <v>621</v>
      </c>
      <c r="AU192" s="107" t="s">
        <v>623</v>
      </c>
      <c r="AV192" s="107" t="s">
        <v>621</v>
      </c>
      <c r="AW192" s="107" t="s">
        <v>621</v>
      </c>
      <c r="AX192" s="107" t="s">
        <v>621</v>
      </c>
      <c r="AY192" s="107" t="s">
        <v>621</v>
      </c>
      <c r="AZ192" s="107" t="s">
        <v>622</v>
      </c>
      <c r="BA192" s="107" t="s">
        <v>621</v>
      </c>
      <c r="BC192" s="107">
        <f t="shared" si="12"/>
        <v>34</v>
      </c>
      <c r="BD192" s="107">
        <f t="shared" si="13"/>
        <v>9</v>
      </c>
      <c r="BE192" s="107">
        <f t="shared" si="14"/>
        <v>0</v>
      </c>
      <c r="BF192" s="107">
        <f t="shared" si="15"/>
        <v>7</v>
      </c>
      <c r="BG192" s="107">
        <f t="shared" si="16"/>
        <v>0</v>
      </c>
      <c r="BH192" s="107">
        <f t="shared" si="17"/>
        <v>43</v>
      </c>
      <c r="BL192" s="13"/>
    </row>
    <row r="193" spans="1:64" x14ac:dyDescent="0.25">
      <c r="A193" s="104">
        <v>604</v>
      </c>
      <c r="B193" s="69" t="s">
        <v>194</v>
      </c>
      <c r="C193" s="69" t="s">
        <v>191</v>
      </c>
      <c r="D193" s="107" t="s">
        <v>621</v>
      </c>
      <c r="E193" s="107" t="s">
        <v>621</v>
      </c>
      <c r="F193" s="107" t="s">
        <v>621</v>
      </c>
      <c r="G193" s="107" t="s">
        <v>621</v>
      </c>
      <c r="H193" s="107" t="s">
        <v>621</v>
      </c>
      <c r="I193" s="107" t="s">
        <v>623</v>
      </c>
      <c r="J193" s="107" t="s">
        <v>621</v>
      </c>
      <c r="K193" s="107" t="s">
        <v>621</v>
      </c>
      <c r="L193" s="107" t="s">
        <v>622</v>
      </c>
      <c r="M193" s="107" t="s">
        <v>621</v>
      </c>
      <c r="N193" s="107" t="s">
        <v>623</v>
      </c>
      <c r="O193" s="107" t="s">
        <v>621</v>
      </c>
      <c r="P193" s="107" t="s">
        <v>622</v>
      </c>
      <c r="Q193" s="107" t="s">
        <v>621</v>
      </c>
      <c r="R193" s="107" t="s">
        <v>621</v>
      </c>
      <c r="S193" s="107" t="s">
        <v>1578</v>
      </c>
      <c r="T193" s="107" t="s">
        <v>1578</v>
      </c>
      <c r="U193" s="107" t="s">
        <v>621</v>
      </c>
      <c r="V193" s="107" t="s">
        <v>621</v>
      </c>
      <c r="W193" s="107" t="s">
        <v>621</v>
      </c>
      <c r="X193" s="107" t="s">
        <v>621</v>
      </c>
      <c r="Y193" s="107" t="s">
        <v>621</v>
      </c>
      <c r="Z193" s="107" t="s">
        <v>621</v>
      </c>
      <c r="AA193" s="107" t="s">
        <v>622</v>
      </c>
      <c r="AB193" s="107" t="s">
        <v>621</v>
      </c>
      <c r="AC193" s="107" t="s">
        <v>621</v>
      </c>
      <c r="AD193" s="107" t="s">
        <v>621</v>
      </c>
      <c r="AE193" s="107" t="s">
        <v>623</v>
      </c>
      <c r="AF193" s="107" t="s">
        <v>621</v>
      </c>
      <c r="AG193" s="107" t="s">
        <v>622</v>
      </c>
      <c r="AH193" s="107" t="s">
        <v>621</v>
      </c>
      <c r="AI193" s="107" t="s">
        <v>621</v>
      </c>
      <c r="AJ193" s="107" t="s">
        <v>621</v>
      </c>
      <c r="AK193" s="107" t="s">
        <v>622</v>
      </c>
      <c r="AL193" s="107" t="s">
        <v>621</v>
      </c>
      <c r="AM193" s="107" t="s">
        <v>621</v>
      </c>
      <c r="AN193" s="107" t="s">
        <v>1578</v>
      </c>
      <c r="AO193" s="107" t="s">
        <v>622</v>
      </c>
      <c r="AP193" s="107" t="s">
        <v>621</v>
      </c>
      <c r="AQ193" s="107" t="s">
        <v>621</v>
      </c>
      <c r="AR193" s="107" t="s">
        <v>621</v>
      </c>
      <c r="AS193" s="107" t="s">
        <v>621</v>
      </c>
      <c r="AT193" s="107" t="s">
        <v>621</v>
      </c>
      <c r="AU193" s="107" t="s">
        <v>621</v>
      </c>
      <c r="AV193" s="107" t="s">
        <v>621</v>
      </c>
      <c r="AW193" s="107" t="s">
        <v>621</v>
      </c>
      <c r="AX193" s="107" t="s">
        <v>621</v>
      </c>
      <c r="AY193" s="107" t="s">
        <v>621</v>
      </c>
      <c r="AZ193" s="107" t="s">
        <v>621</v>
      </c>
      <c r="BA193" s="107" t="s">
        <v>623</v>
      </c>
      <c r="BC193" s="107">
        <f t="shared" si="12"/>
        <v>37</v>
      </c>
      <c r="BD193" s="107">
        <f t="shared" si="13"/>
        <v>6</v>
      </c>
      <c r="BE193" s="107">
        <f t="shared" si="14"/>
        <v>0</v>
      </c>
      <c r="BF193" s="107">
        <f t="shared" si="15"/>
        <v>4</v>
      </c>
      <c r="BG193" s="107">
        <f t="shared" si="16"/>
        <v>3</v>
      </c>
      <c r="BH193" s="107">
        <f t="shared" si="17"/>
        <v>43</v>
      </c>
      <c r="BL193" s="13"/>
    </row>
    <row r="194" spans="1:64" x14ac:dyDescent="0.25">
      <c r="A194" s="104">
        <v>605</v>
      </c>
      <c r="B194" s="69" t="s">
        <v>195</v>
      </c>
      <c r="C194" s="69" t="s">
        <v>191</v>
      </c>
      <c r="D194" s="107" t="s">
        <v>621</v>
      </c>
      <c r="E194" s="107" t="s">
        <v>621</v>
      </c>
      <c r="F194" s="107" t="s">
        <v>621</v>
      </c>
      <c r="G194" s="107" t="s">
        <v>621</v>
      </c>
      <c r="H194" s="107" t="s">
        <v>623</v>
      </c>
      <c r="I194" s="107" t="s">
        <v>623</v>
      </c>
      <c r="J194" s="107" t="s">
        <v>621</v>
      </c>
      <c r="K194" s="107" t="s">
        <v>621</v>
      </c>
      <c r="L194" s="107" t="s">
        <v>622</v>
      </c>
      <c r="M194" s="107" t="s">
        <v>621</v>
      </c>
      <c r="N194" s="107" t="s">
        <v>622</v>
      </c>
      <c r="O194" s="107" t="s">
        <v>621</v>
      </c>
      <c r="P194" s="107" t="s">
        <v>622</v>
      </c>
      <c r="Q194" s="107" t="s">
        <v>623</v>
      </c>
      <c r="R194" s="107" t="s">
        <v>623</v>
      </c>
      <c r="S194" s="107" t="s">
        <v>623</v>
      </c>
      <c r="T194" s="107" t="s">
        <v>621</v>
      </c>
      <c r="U194" s="107" t="s">
        <v>621</v>
      </c>
      <c r="V194" s="107" t="s">
        <v>621</v>
      </c>
      <c r="W194" s="107" t="s">
        <v>621</v>
      </c>
      <c r="X194" s="107" t="s">
        <v>621</v>
      </c>
      <c r="Y194" s="107" t="s">
        <v>621</v>
      </c>
      <c r="Z194" s="107" t="s">
        <v>623</v>
      </c>
      <c r="AA194" s="107" t="s">
        <v>622</v>
      </c>
      <c r="AB194" s="107" t="s">
        <v>621</v>
      </c>
      <c r="AC194" s="107" t="s">
        <v>621</v>
      </c>
      <c r="AD194" s="107" t="s">
        <v>621</v>
      </c>
      <c r="AE194" s="107" t="s">
        <v>623</v>
      </c>
      <c r="AF194" s="107" t="s">
        <v>621</v>
      </c>
      <c r="AG194" s="107" t="s">
        <v>622</v>
      </c>
      <c r="AH194" s="107" t="s">
        <v>623</v>
      </c>
      <c r="AI194" s="107" t="s">
        <v>621</v>
      </c>
      <c r="AJ194" s="107" t="s">
        <v>621</v>
      </c>
      <c r="AK194" s="107" t="s">
        <v>621</v>
      </c>
      <c r="AL194" s="107" t="s">
        <v>621</v>
      </c>
      <c r="AM194" s="107" t="s">
        <v>621</v>
      </c>
      <c r="AN194" s="107" t="s">
        <v>621</v>
      </c>
      <c r="AO194" s="107" t="s">
        <v>621</v>
      </c>
      <c r="AP194" s="107" t="s">
        <v>622</v>
      </c>
      <c r="AQ194" s="107" t="s">
        <v>621</v>
      </c>
      <c r="AR194" s="107" t="s">
        <v>622</v>
      </c>
      <c r="AS194" s="107" t="s">
        <v>621</v>
      </c>
      <c r="AT194" s="107" t="s">
        <v>621</v>
      </c>
      <c r="AU194" s="107" t="s">
        <v>622</v>
      </c>
      <c r="AV194" s="107" t="s">
        <v>621</v>
      </c>
      <c r="AW194" s="107" t="s">
        <v>621</v>
      </c>
      <c r="AX194" s="107" t="s">
        <v>621</v>
      </c>
      <c r="AY194" s="107" t="s">
        <v>621</v>
      </c>
      <c r="AZ194" s="107" t="s">
        <v>621</v>
      </c>
      <c r="BA194" s="107" t="s">
        <v>621</v>
      </c>
      <c r="BC194" s="107">
        <f t="shared" si="12"/>
        <v>34</v>
      </c>
      <c r="BD194" s="107">
        <f t="shared" si="13"/>
        <v>8</v>
      </c>
      <c r="BE194" s="107">
        <f t="shared" si="14"/>
        <v>0</v>
      </c>
      <c r="BF194" s="107">
        <f t="shared" si="15"/>
        <v>8</v>
      </c>
      <c r="BG194" s="107">
        <f t="shared" si="16"/>
        <v>0</v>
      </c>
      <c r="BH194" s="107">
        <f t="shared" si="17"/>
        <v>42</v>
      </c>
      <c r="BL194" s="13"/>
    </row>
    <row r="195" spans="1:64" x14ac:dyDescent="0.25">
      <c r="A195" s="104">
        <v>606</v>
      </c>
      <c r="B195" s="69" t="s">
        <v>196</v>
      </c>
      <c r="C195" s="69" t="s">
        <v>191</v>
      </c>
      <c r="D195" s="107" t="s">
        <v>621</v>
      </c>
      <c r="E195" s="107" t="s">
        <v>622</v>
      </c>
      <c r="F195" s="107" t="s">
        <v>621</v>
      </c>
      <c r="G195" s="107" t="s">
        <v>621</v>
      </c>
      <c r="H195" s="107" t="s">
        <v>621</v>
      </c>
      <c r="I195" s="107" t="s">
        <v>623</v>
      </c>
      <c r="J195" s="107" t="s">
        <v>622</v>
      </c>
      <c r="K195" s="107" t="s">
        <v>623</v>
      </c>
      <c r="L195" s="107" t="s">
        <v>622</v>
      </c>
      <c r="M195" s="107" t="s">
        <v>621</v>
      </c>
      <c r="N195" s="107" t="s">
        <v>622</v>
      </c>
      <c r="O195" s="107" t="s">
        <v>621</v>
      </c>
      <c r="P195" s="107" t="s">
        <v>622</v>
      </c>
      <c r="Q195" s="107" t="s">
        <v>621</v>
      </c>
      <c r="R195" s="107" t="s">
        <v>623</v>
      </c>
      <c r="S195" s="107" t="s">
        <v>621</v>
      </c>
      <c r="T195" s="107" t="s">
        <v>621</v>
      </c>
      <c r="U195" s="107" t="s">
        <v>621</v>
      </c>
      <c r="V195" s="107" t="s">
        <v>621</v>
      </c>
      <c r="W195" s="107" t="s">
        <v>621</v>
      </c>
      <c r="X195" s="107" t="s">
        <v>622</v>
      </c>
      <c r="Y195" s="107" t="s">
        <v>622</v>
      </c>
      <c r="Z195" s="107" t="s">
        <v>623</v>
      </c>
      <c r="AA195" s="107" t="s">
        <v>622</v>
      </c>
      <c r="AB195" s="107" t="s">
        <v>623</v>
      </c>
      <c r="AC195" s="107" t="s">
        <v>621</v>
      </c>
      <c r="AD195" s="107" t="s">
        <v>621</v>
      </c>
      <c r="AE195" s="107" t="s">
        <v>621</v>
      </c>
      <c r="AF195" s="107" t="s">
        <v>621</v>
      </c>
      <c r="AG195" s="107" t="s">
        <v>622</v>
      </c>
      <c r="AH195" s="107" t="s">
        <v>621</v>
      </c>
      <c r="AI195" s="107" t="s">
        <v>621</v>
      </c>
      <c r="AJ195" s="107" t="s">
        <v>621</v>
      </c>
      <c r="AK195" s="107" t="s">
        <v>621</v>
      </c>
      <c r="AL195" s="107" t="s">
        <v>621</v>
      </c>
      <c r="AM195" s="107" t="s">
        <v>622</v>
      </c>
      <c r="AN195" s="107" t="s">
        <v>622</v>
      </c>
      <c r="AO195" s="107" t="s">
        <v>622</v>
      </c>
      <c r="AP195" s="107" t="s">
        <v>622</v>
      </c>
      <c r="AQ195" s="107" t="s">
        <v>621</v>
      </c>
      <c r="AR195" s="107" t="s">
        <v>622</v>
      </c>
      <c r="AS195" s="107" t="s">
        <v>621</v>
      </c>
      <c r="AT195" s="107" t="s">
        <v>623</v>
      </c>
      <c r="AU195" s="107" t="s">
        <v>622</v>
      </c>
      <c r="AV195" s="107" t="s">
        <v>623</v>
      </c>
      <c r="AW195" s="107" t="s">
        <v>623</v>
      </c>
      <c r="AX195" s="107" t="s">
        <v>622</v>
      </c>
      <c r="AY195" s="107" t="s">
        <v>621</v>
      </c>
      <c r="AZ195" s="107" t="s">
        <v>622</v>
      </c>
      <c r="BA195" s="107" t="s">
        <v>623</v>
      </c>
      <c r="BC195" s="107">
        <f t="shared" si="12"/>
        <v>24</v>
      </c>
      <c r="BD195" s="107">
        <f t="shared" si="13"/>
        <v>17</v>
      </c>
      <c r="BE195" s="107">
        <f t="shared" si="14"/>
        <v>0</v>
      </c>
      <c r="BF195" s="107">
        <f t="shared" si="15"/>
        <v>9</v>
      </c>
      <c r="BG195" s="107">
        <f t="shared" si="16"/>
        <v>0</v>
      </c>
      <c r="BH195" s="107">
        <f t="shared" si="17"/>
        <v>41</v>
      </c>
      <c r="BL195" s="13"/>
    </row>
    <row r="196" spans="1:64" x14ac:dyDescent="0.25">
      <c r="A196" s="104">
        <v>607</v>
      </c>
      <c r="B196" s="69" t="s">
        <v>197</v>
      </c>
      <c r="C196" s="69" t="s">
        <v>191</v>
      </c>
      <c r="D196" s="107" t="s">
        <v>621</v>
      </c>
      <c r="E196" s="107" t="s">
        <v>622</v>
      </c>
      <c r="F196" s="107" t="s">
        <v>621</v>
      </c>
      <c r="G196" s="107" t="s">
        <v>621</v>
      </c>
      <c r="H196" s="107" t="s">
        <v>621</v>
      </c>
      <c r="I196" s="107" t="s">
        <v>621</v>
      </c>
      <c r="J196" s="107" t="s">
        <v>622</v>
      </c>
      <c r="K196" s="107" t="s">
        <v>621</v>
      </c>
      <c r="L196" s="107" t="s">
        <v>621</v>
      </c>
      <c r="M196" s="107" t="s">
        <v>621</v>
      </c>
      <c r="N196" s="107" t="s">
        <v>622</v>
      </c>
      <c r="O196" s="107" t="s">
        <v>621</v>
      </c>
      <c r="P196" s="107" t="s">
        <v>622</v>
      </c>
      <c r="Q196" s="107" t="s">
        <v>621</v>
      </c>
      <c r="R196" s="107" t="s">
        <v>623</v>
      </c>
      <c r="S196" s="107" t="s">
        <v>621</v>
      </c>
      <c r="T196" s="107" t="s">
        <v>621</v>
      </c>
      <c r="U196" s="107" t="s">
        <v>621</v>
      </c>
      <c r="V196" s="107" t="s">
        <v>621</v>
      </c>
      <c r="W196" s="107" t="s">
        <v>621</v>
      </c>
      <c r="X196" s="107" t="s">
        <v>621</v>
      </c>
      <c r="Y196" s="107" t="s">
        <v>621</v>
      </c>
      <c r="Z196" s="107" t="s">
        <v>621</v>
      </c>
      <c r="AA196" s="107" t="s">
        <v>621</v>
      </c>
      <c r="AB196" s="107" t="s">
        <v>621</v>
      </c>
      <c r="AC196" s="107" t="s">
        <v>621</v>
      </c>
      <c r="AD196" s="107" t="s">
        <v>621</v>
      </c>
      <c r="AE196" s="107" t="s">
        <v>621</v>
      </c>
      <c r="AF196" s="107" t="s">
        <v>621</v>
      </c>
      <c r="AG196" s="107" t="s">
        <v>621</v>
      </c>
      <c r="AH196" s="107" t="s">
        <v>621</v>
      </c>
      <c r="AI196" s="107" t="s">
        <v>621</v>
      </c>
      <c r="AJ196" s="107" t="s">
        <v>621</v>
      </c>
      <c r="AK196" s="107" t="s">
        <v>621</v>
      </c>
      <c r="AL196" s="107" t="s">
        <v>621</v>
      </c>
      <c r="AM196" s="107" t="s">
        <v>621</v>
      </c>
      <c r="AN196" s="107" t="s">
        <v>621</v>
      </c>
      <c r="AO196" s="107" t="s">
        <v>622</v>
      </c>
      <c r="AP196" s="107" t="s">
        <v>621</v>
      </c>
      <c r="AQ196" s="107" t="s">
        <v>621</v>
      </c>
      <c r="AR196" s="107" t="s">
        <v>622</v>
      </c>
      <c r="AS196" s="107" t="s">
        <v>621</v>
      </c>
      <c r="AT196" s="107" t="s">
        <v>621</v>
      </c>
      <c r="AU196" s="107" t="s">
        <v>621</v>
      </c>
      <c r="AV196" s="107" t="s">
        <v>621</v>
      </c>
      <c r="AW196" s="107" t="s">
        <v>621</v>
      </c>
      <c r="AX196" s="107" t="s">
        <v>621</v>
      </c>
      <c r="AY196" s="107" t="s">
        <v>621</v>
      </c>
      <c r="AZ196" s="107" t="s">
        <v>621</v>
      </c>
      <c r="BA196" s="107" t="s">
        <v>621</v>
      </c>
      <c r="BC196" s="107">
        <f t="shared" ref="BC196:BC259" si="18">COUNTIF($D196:$BA196,"Yes")</f>
        <v>43</v>
      </c>
      <c r="BD196" s="107">
        <f t="shared" ref="BD196:BD259" si="19">COUNTIF($D196:$BA196,"N/A")</f>
        <v>6</v>
      </c>
      <c r="BE196" s="107">
        <f t="shared" ref="BE196:BE259" si="20">COUNTIF($D196:$BA196,"Prospective")</f>
        <v>0</v>
      </c>
      <c r="BF196" s="107">
        <f t="shared" ref="BF196:BF259" si="21">COUNTIF($D196:$BA196,"No")</f>
        <v>1</v>
      </c>
      <c r="BG196" s="107">
        <f t="shared" ref="BG196:BG259" si="22">50-SUM(BC196:BF196)</f>
        <v>0</v>
      </c>
      <c r="BH196" s="107">
        <f t="shared" ref="BH196:BH259" si="23">SUM(BC196:BE196)</f>
        <v>49</v>
      </c>
      <c r="BL196" s="13"/>
    </row>
    <row r="197" spans="1:64" x14ac:dyDescent="0.25">
      <c r="A197" s="104">
        <v>608</v>
      </c>
      <c r="B197" s="69" t="s">
        <v>198</v>
      </c>
      <c r="C197" s="69" t="s">
        <v>191</v>
      </c>
      <c r="D197" s="107" t="s">
        <v>621</v>
      </c>
      <c r="E197" s="107" t="s">
        <v>621</v>
      </c>
      <c r="F197" s="107" t="s">
        <v>621</v>
      </c>
      <c r="G197" s="107" t="s">
        <v>621</v>
      </c>
      <c r="H197" s="107" t="s">
        <v>621</v>
      </c>
      <c r="I197" s="107" t="s">
        <v>623</v>
      </c>
      <c r="J197" s="107" t="s">
        <v>622</v>
      </c>
      <c r="K197" s="107" t="s">
        <v>621</v>
      </c>
      <c r="L197" s="107" t="s">
        <v>622</v>
      </c>
      <c r="M197" s="107" t="s">
        <v>621</v>
      </c>
      <c r="N197" s="107" t="s">
        <v>622</v>
      </c>
      <c r="O197" s="107" t="s">
        <v>621</v>
      </c>
      <c r="P197" s="107" t="s">
        <v>622</v>
      </c>
      <c r="Q197" s="107" t="s">
        <v>621</v>
      </c>
      <c r="R197" s="107" t="s">
        <v>622</v>
      </c>
      <c r="S197" s="107" t="s">
        <v>621</v>
      </c>
      <c r="T197" s="107" t="s">
        <v>621</v>
      </c>
      <c r="U197" s="107" t="s">
        <v>623</v>
      </c>
      <c r="V197" s="107" t="s">
        <v>621</v>
      </c>
      <c r="W197" s="107" t="s">
        <v>623</v>
      </c>
      <c r="X197" s="107" t="s">
        <v>621</v>
      </c>
      <c r="Y197" s="107" t="s">
        <v>621</v>
      </c>
      <c r="Z197" s="107" t="s">
        <v>623</v>
      </c>
      <c r="AA197" s="107" t="s">
        <v>622</v>
      </c>
      <c r="AB197" s="107" t="s">
        <v>621</v>
      </c>
      <c r="AC197" s="107" t="s">
        <v>620</v>
      </c>
      <c r="AD197" s="107" t="s">
        <v>621</v>
      </c>
      <c r="AE197" s="107" t="s">
        <v>623</v>
      </c>
      <c r="AF197" s="107" t="s">
        <v>621</v>
      </c>
      <c r="AG197" s="107" t="s">
        <v>622</v>
      </c>
      <c r="AH197" s="107" t="s">
        <v>621</v>
      </c>
      <c r="AI197" s="107" t="s">
        <v>623</v>
      </c>
      <c r="AJ197" s="107" t="s">
        <v>621</v>
      </c>
      <c r="AK197" s="107" t="s">
        <v>621</v>
      </c>
      <c r="AL197" s="107" t="s">
        <v>621</v>
      </c>
      <c r="AM197" s="107" t="s">
        <v>621</v>
      </c>
      <c r="AN197" s="107" t="s">
        <v>622</v>
      </c>
      <c r="AO197" s="107" t="s">
        <v>622</v>
      </c>
      <c r="AP197" s="107" t="s">
        <v>621</v>
      </c>
      <c r="AQ197" s="107" t="s">
        <v>621</v>
      </c>
      <c r="AR197" s="107" t="s">
        <v>622</v>
      </c>
      <c r="AS197" s="107" t="s">
        <v>621</v>
      </c>
      <c r="AT197" s="107" t="s">
        <v>621</v>
      </c>
      <c r="AU197" s="107" t="s">
        <v>621</v>
      </c>
      <c r="AV197" s="107" t="s">
        <v>621</v>
      </c>
      <c r="AW197" s="107" t="s">
        <v>621</v>
      </c>
      <c r="AX197" s="107" t="s">
        <v>621</v>
      </c>
      <c r="AY197" s="107" t="s">
        <v>623</v>
      </c>
      <c r="AZ197" s="107" t="s">
        <v>622</v>
      </c>
      <c r="BA197" s="107" t="s">
        <v>621</v>
      </c>
      <c r="BC197" s="107">
        <f t="shared" si="18"/>
        <v>31</v>
      </c>
      <c r="BD197" s="107">
        <f t="shared" si="19"/>
        <v>11</v>
      </c>
      <c r="BE197" s="107">
        <f t="shared" si="20"/>
        <v>1</v>
      </c>
      <c r="BF197" s="107">
        <f t="shared" si="21"/>
        <v>7</v>
      </c>
      <c r="BG197" s="107">
        <f t="shared" si="22"/>
        <v>0</v>
      </c>
      <c r="BH197" s="107">
        <f t="shared" si="23"/>
        <v>43</v>
      </c>
      <c r="BL197" s="13"/>
    </row>
    <row r="198" spans="1:64" x14ac:dyDescent="0.25">
      <c r="A198" s="104">
        <v>609</v>
      </c>
      <c r="B198" s="69" t="s">
        <v>199</v>
      </c>
      <c r="C198" s="69" t="s">
        <v>191</v>
      </c>
      <c r="D198" s="107" t="s">
        <v>621</v>
      </c>
      <c r="E198" s="107" t="s">
        <v>621</v>
      </c>
      <c r="F198" s="107" t="s">
        <v>621</v>
      </c>
      <c r="G198" s="107" t="s">
        <v>623</v>
      </c>
      <c r="H198" s="107" t="s">
        <v>621</v>
      </c>
      <c r="I198" s="107" t="s">
        <v>623</v>
      </c>
      <c r="J198" s="107" t="s">
        <v>621</v>
      </c>
      <c r="K198" s="107" t="s">
        <v>623</v>
      </c>
      <c r="L198" s="107" t="s">
        <v>622</v>
      </c>
      <c r="M198" s="107" t="s">
        <v>621</v>
      </c>
      <c r="N198" s="107" t="s">
        <v>622</v>
      </c>
      <c r="O198" s="107" t="s">
        <v>621</v>
      </c>
      <c r="P198" s="107" t="s">
        <v>622</v>
      </c>
      <c r="Q198" s="107" t="s">
        <v>621</v>
      </c>
      <c r="R198" s="107" t="s">
        <v>622</v>
      </c>
      <c r="S198" s="107" t="s">
        <v>621</v>
      </c>
      <c r="T198" s="107" t="s">
        <v>621</v>
      </c>
      <c r="U198" s="107" t="s">
        <v>621</v>
      </c>
      <c r="V198" s="107" t="s">
        <v>621</v>
      </c>
      <c r="W198" s="107" t="s">
        <v>621</v>
      </c>
      <c r="X198" s="107" t="s">
        <v>621</v>
      </c>
      <c r="Y198" s="107" t="s">
        <v>622</v>
      </c>
      <c r="Z198" s="107" t="s">
        <v>623</v>
      </c>
      <c r="AA198" s="107" t="s">
        <v>622</v>
      </c>
      <c r="AB198" s="107" t="s">
        <v>620</v>
      </c>
      <c r="AC198" s="107" t="s">
        <v>621</v>
      </c>
      <c r="AD198" s="107" t="s">
        <v>621</v>
      </c>
      <c r="AE198" s="107" t="s">
        <v>621</v>
      </c>
      <c r="AF198" s="107" t="s">
        <v>621</v>
      </c>
      <c r="AG198" s="107" t="s">
        <v>622</v>
      </c>
      <c r="AH198" s="107" t="s">
        <v>621</v>
      </c>
      <c r="AI198" s="107" t="s">
        <v>621</v>
      </c>
      <c r="AJ198" s="107" t="s">
        <v>621</v>
      </c>
      <c r="AK198" s="107" t="s">
        <v>621</v>
      </c>
      <c r="AL198" s="107" t="s">
        <v>621</v>
      </c>
      <c r="AM198" s="107" t="s">
        <v>621</v>
      </c>
      <c r="AN198" s="107" t="s">
        <v>622</v>
      </c>
      <c r="AO198" s="107" t="s">
        <v>622</v>
      </c>
      <c r="AP198" s="107" t="s">
        <v>621</v>
      </c>
      <c r="AQ198" s="107" t="s">
        <v>621</v>
      </c>
      <c r="AR198" s="107" t="s">
        <v>621</v>
      </c>
      <c r="AS198" s="107" t="s">
        <v>621</v>
      </c>
      <c r="AT198" s="107" t="s">
        <v>621</v>
      </c>
      <c r="AU198" s="107" t="s">
        <v>623</v>
      </c>
      <c r="AV198" s="107" t="s">
        <v>623</v>
      </c>
      <c r="AW198" s="107" t="s">
        <v>621</v>
      </c>
      <c r="AX198" s="107" t="s">
        <v>621</v>
      </c>
      <c r="AY198" s="107" t="s">
        <v>621</v>
      </c>
      <c r="AZ198" s="107" t="s">
        <v>621</v>
      </c>
      <c r="BA198" s="107" t="s">
        <v>621</v>
      </c>
      <c r="BC198" s="107">
        <f t="shared" si="18"/>
        <v>34</v>
      </c>
      <c r="BD198" s="107">
        <f t="shared" si="19"/>
        <v>9</v>
      </c>
      <c r="BE198" s="107">
        <f t="shared" si="20"/>
        <v>1</v>
      </c>
      <c r="BF198" s="107">
        <f t="shared" si="21"/>
        <v>6</v>
      </c>
      <c r="BG198" s="107">
        <f t="shared" si="22"/>
        <v>0</v>
      </c>
      <c r="BH198" s="107">
        <f t="shared" si="23"/>
        <v>44</v>
      </c>
      <c r="BL198" s="13"/>
    </row>
    <row r="199" spans="1:64" x14ac:dyDescent="0.25">
      <c r="A199" s="104">
        <v>610</v>
      </c>
      <c r="B199" s="69" t="s">
        <v>200</v>
      </c>
      <c r="C199" s="69" t="s">
        <v>191</v>
      </c>
      <c r="D199" s="107" t="s">
        <v>621</v>
      </c>
      <c r="E199" s="107" t="s">
        <v>621</v>
      </c>
      <c r="F199" s="107" t="s">
        <v>621</v>
      </c>
      <c r="G199" s="107" t="s">
        <v>621</v>
      </c>
      <c r="H199" s="107" t="s">
        <v>621</v>
      </c>
      <c r="I199" s="107" t="s">
        <v>621</v>
      </c>
      <c r="J199" s="107" t="s">
        <v>623</v>
      </c>
      <c r="K199" s="107" t="s">
        <v>621</v>
      </c>
      <c r="L199" s="107" t="s">
        <v>622</v>
      </c>
      <c r="M199" s="107" t="s">
        <v>621</v>
      </c>
      <c r="N199" s="107" t="s">
        <v>621</v>
      </c>
      <c r="O199" s="107" t="s">
        <v>621</v>
      </c>
      <c r="P199" s="107" t="s">
        <v>622</v>
      </c>
      <c r="Q199" s="107" t="s">
        <v>621</v>
      </c>
      <c r="R199" s="107" t="s">
        <v>621</v>
      </c>
      <c r="S199" s="107" t="s">
        <v>621</v>
      </c>
      <c r="T199" s="107" t="s">
        <v>621</v>
      </c>
      <c r="U199" s="107" t="s">
        <v>621</v>
      </c>
      <c r="V199" s="107" t="s">
        <v>621</v>
      </c>
      <c r="W199" s="107" t="s">
        <v>621</v>
      </c>
      <c r="X199" s="107" t="s">
        <v>621</v>
      </c>
      <c r="Y199" s="107" t="s">
        <v>621</v>
      </c>
      <c r="Z199" s="107" t="s">
        <v>623</v>
      </c>
      <c r="AA199" s="107" t="s">
        <v>621</v>
      </c>
      <c r="AB199" s="107" t="s">
        <v>621</v>
      </c>
      <c r="AC199" s="107" t="s">
        <v>621</v>
      </c>
      <c r="AD199" s="107" t="s">
        <v>621</v>
      </c>
      <c r="AE199" s="107" t="s">
        <v>623</v>
      </c>
      <c r="AF199" s="107" t="s">
        <v>621</v>
      </c>
      <c r="AG199" s="107" t="s">
        <v>622</v>
      </c>
      <c r="AH199" s="107" t="s">
        <v>621</v>
      </c>
      <c r="AI199" s="107" t="s">
        <v>621</v>
      </c>
      <c r="AJ199" s="107" t="s">
        <v>621</v>
      </c>
      <c r="AK199" s="107" t="s">
        <v>621</v>
      </c>
      <c r="AL199" s="107" t="s">
        <v>621</v>
      </c>
      <c r="AM199" s="107" t="s">
        <v>621</v>
      </c>
      <c r="AN199" s="107" t="s">
        <v>621</v>
      </c>
      <c r="AO199" s="107" t="s">
        <v>622</v>
      </c>
      <c r="AP199" s="107" t="s">
        <v>621</v>
      </c>
      <c r="AQ199" s="107" t="s">
        <v>623</v>
      </c>
      <c r="AR199" s="107" t="s">
        <v>621</v>
      </c>
      <c r="AS199" s="107" t="s">
        <v>621</v>
      </c>
      <c r="AT199" s="107" t="s">
        <v>621</v>
      </c>
      <c r="AU199" s="107" t="s">
        <v>623</v>
      </c>
      <c r="AV199" s="107" t="s">
        <v>621</v>
      </c>
      <c r="AW199" s="107" t="s">
        <v>623</v>
      </c>
      <c r="AX199" s="107" t="s">
        <v>621</v>
      </c>
      <c r="AY199" s="107" t="s">
        <v>621</v>
      </c>
      <c r="AZ199" s="107" t="s">
        <v>620</v>
      </c>
      <c r="BA199" s="107" t="s">
        <v>621</v>
      </c>
      <c r="BC199" s="107">
        <f t="shared" si="18"/>
        <v>39</v>
      </c>
      <c r="BD199" s="107">
        <f t="shared" si="19"/>
        <v>4</v>
      </c>
      <c r="BE199" s="107">
        <f t="shared" si="20"/>
        <v>1</v>
      </c>
      <c r="BF199" s="107">
        <f t="shared" si="21"/>
        <v>6</v>
      </c>
      <c r="BG199" s="107">
        <f t="shared" si="22"/>
        <v>0</v>
      </c>
      <c r="BH199" s="107">
        <f t="shared" si="23"/>
        <v>44</v>
      </c>
      <c r="BL199" s="13"/>
    </row>
    <row r="200" spans="1:64" x14ac:dyDescent="0.25">
      <c r="A200" s="104">
        <v>611</v>
      </c>
      <c r="B200" s="69" t="s">
        <v>201</v>
      </c>
      <c r="C200" s="69" t="s">
        <v>191</v>
      </c>
      <c r="D200" s="107" t="s">
        <v>621</v>
      </c>
      <c r="E200" s="107" t="s">
        <v>622</v>
      </c>
      <c r="F200" s="107" t="s">
        <v>622</v>
      </c>
      <c r="G200" s="107" t="s">
        <v>621</v>
      </c>
      <c r="H200" s="107" t="s">
        <v>621</v>
      </c>
      <c r="I200" s="107" t="s">
        <v>623</v>
      </c>
      <c r="J200" s="107" t="s">
        <v>622</v>
      </c>
      <c r="K200" s="107" t="s">
        <v>622</v>
      </c>
      <c r="L200" s="107" t="s">
        <v>622</v>
      </c>
      <c r="M200" s="107" t="s">
        <v>621</v>
      </c>
      <c r="N200" s="107" t="s">
        <v>622</v>
      </c>
      <c r="O200" s="107" t="s">
        <v>621</v>
      </c>
      <c r="P200" s="107" t="s">
        <v>622</v>
      </c>
      <c r="Q200" s="107" t="s">
        <v>621</v>
      </c>
      <c r="R200" s="107" t="s">
        <v>623</v>
      </c>
      <c r="S200" s="107" t="s">
        <v>623</v>
      </c>
      <c r="T200" s="107" t="s">
        <v>622</v>
      </c>
      <c r="U200" s="107" t="s">
        <v>621</v>
      </c>
      <c r="V200" s="107" t="s">
        <v>621</v>
      </c>
      <c r="W200" s="107" t="s">
        <v>621</v>
      </c>
      <c r="X200" s="107" t="s">
        <v>622</v>
      </c>
      <c r="Y200" s="107" t="s">
        <v>622</v>
      </c>
      <c r="Z200" s="107" t="s">
        <v>623</v>
      </c>
      <c r="AA200" s="107" t="s">
        <v>622</v>
      </c>
      <c r="AB200" s="107" t="s">
        <v>621</v>
      </c>
      <c r="AC200" s="107" t="s">
        <v>621</v>
      </c>
      <c r="AD200" s="107" t="s">
        <v>621</v>
      </c>
      <c r="AE200" s="107" t="s">
        <v>621</v>
      </c>
      <c r="AF200" s="107" t="s">
        <v>621</v>
      </c>
      <c r="AG200" s="107" t="s">
        <v>622</v>
      </c>
      <c r="AH200" s="107" t="s">
        <v>621</v>
      </c>
      <c r="AI200" s="107" t="s">
        <v>621</v>
      </c>
      <c r="AJ200" s="107" t="s">
        <v>621</v>
      </c>
      <c r="AK200" s="107" t="s">
        <v>621</v>
      </c>
      <c r="AL200" s="107" t="s">
        <v>621</v>
      </c>
      <c r="AM200" s="107" t="s">
        <v>622</v>
      </c>
      <c r="AN200" s="107" t="s">
        <v>622</v>
      </c>
      <c r="AO200" s="107" t="s">
        <v>622</v>
      </c>
      <c r="AP200" s="107" t="s">
        <v>622</v>
      </c>
      <c r="AQ200" s="107" t="s">
        <v>621</v>
      </c>
      <c r="AR200" s="107" t="s">
        <v>622</v>
      </c>
      <c r="AS200" s="107" t="s">
        <v>621</v>
      </c>
      <c r="AT200" s="107" t="s">
        <v>623</v>
      </c>
      <c r="AU200" s="107" t="s">
        <v>622</v>
      </c>
      <c r="AV200" s="107" t="s">
        <v>623</v>
      </c>
      <c r="AW200" s="107" t="s">
        <v>621</v>
      </c>
      <c r="AX200" s="107" t="s">
        <v>621</v>
      </c>
      <c r="AY200" s="107" t="s">
        <v>621</v>
      </c>
      <c r="AZ200" s="107" t="s">
        <v>621</v>
      </c>
      <c r="BA200" s="107" t="s">
        <v>623</v>
      </c>
      <c r="BC200" s="107">
        <f t="shared" si="18"/>
        <v>25</v>
      </c>
      <c r="BD200" s="107">
        <f t="shared" si="19"/>
        <v>18</v>
      </c>
      <c r="BE200" s="107">
        <f t="shared" si="20"/>
        <v>0</v>
      </c>
      <c r="BF200" s="107">
        <f t="shared" si="21"/>
        <v>7</v>
      </c>
      <c r="BG200" s="107">
        <f t="shared" si="22"/>
        <v>0</v>
      </c>
      <c r="BH200" s="107">
        <f t="shared" si="23"/>
        <v>43</v>
      </c>
      <c r="BL200" s="13"/>
    </row>
    <row r="201" spans="1:64" x14ac:dyDescent="0.25">
      <c r="A201" s="104">
        <v>612</v>
      </c>
      <c r="B201" s="69" t="s">
        <v>202</v>
      </c>
      <c r="C201" s="69" t="s">
        <v>191</v>
      </c>
      <c r="D201" s="107" t="s">
        <v>621</v>
      </c>
      <c r="E201" s="107" t="s">
        <v>622</v>
      </c>
      <c r="F201" s="107" t="s">
        <v>623</v>
      </c>
      <c r="G201" s="107" t="s">
        <v>621</v>
      </c>
      <c r="H201" s="107" t="s">
        <v>621</v>
      </c>
      <c r="I201" s="107" t="s">
        <v>623</v>
      </c>
      <c r="J201" s="107" t="s">
        <v>622</v>
      </c>
      <c r="K201" s="107" t="s">
        <v>622</v>
      </c>
      <c r="L201" s="107" t="s">
        <v>622</v>
      </c>
      <c r="M201" s="107" t="s">
        <v>621</v>
      </c>
      <c r="N201" s="107" t="s">
        <v>622</v>
      </c>
      <c r="O201" s="107" t="s">
        <v>621</v>
      </c>
      <c r="P201" s="107" t="s">
        <v>622</v>
      </c>
      <c r="Q201" s="107" t="s">
        <v>621</v>
      </c>
      <c r="R201" s="107" t="s">
        <v>623</v>
      </c>
      <c r="S201" s="107" t="s">
        <v>623</v>
      </c>
      <c r="T201" s="107" t="s">
        <v>622</v>
      </c>
      <c r="U201" s="107" t="s">
        <v>621</v>
      </c>
      <c r="V201" s="107" t="s">
        <v>621</v>
      </c>
      <c r="W201" s="107" t="s">
        <v>621</v>
      </c>
      <c r="X201" s="107" t="s">
        <v>622</v>
      </c>
      <c r="Y201" s="107" t="s">
        <v>622</v>
      </c>
      <c r="Z201" s="107" t="s">
        <v>623</v>
      </c>
      <c r="AA201" s="107" t="s">
        <v>622</v>
      </c>
      <c r="AB201" s="107" t="s">
        <v>621</v>
      </c>
      <c r="AC201" s="107" t="s">
        <v>621</v>
      </c>
      <c r="AD201" s="107" t="s">
        <v>621</v>
      </c>
      <c r="AE201" s="107" t="s">
        <v>623</v>
      </c>
      <c r="AF201" s="107" t="s">
        <v>621</v>
      </c>
      <c r="AG201" s="107" t="s">
        <v>622</v>
      </c>
      <c r="AH201" s="107" t="s">
        <v>621</v>
      </c>
      <c r="AI201" s="107" t="s">
        <v>621</v>
      </c>
      <c r="AJ201" s="107" t="s">
        <v>621</v>
      </c>
      <c r="AK201" s="107" t="s">
        <v>621</v>
      </c>
      <c r="AL201" s="107" t="s">
        <v>621</v>
      </c>
      <c r="AM201" s="107" t="s">
        <v>622</v>
      </c>
      <c r="AN201" s="107" t="s">
        <v>622</v>
      </c>
      <c r="AO201" s="107" t="s">
        <v>622</v>
      </c>
      <c r="AP201" s="107" t="s">
        <v>622</v>
      </c>
      <c r="AQ201" s="107" t="s">
        <v>621</v>
      </c>
      <c r="AR201" s="107" t="s">
        <v>622</v>
      </c>
      <c r="AS201" s="107" t="s">
        <v>621</v>
      </c>
      <c r="AT201" s="107" t="s">
        <v>621</v>
      </c>
      <c r="AU201" s="107" t="s">
        <v>622</v>
      </c>
      <c r="AV201" s="107" t="s">
        <v>623</v>
      </c>
      <c r="AW201" s="107" t="s">
        <v>621</v>
      </c>
      <c r="AX201" s="107" t="s">
        <v>621</v>
      </c>
      <c r="AY201" s="107" t="s">
        <v>621</v>
      </c>
      <c r="AZ201" s="107" t="s">
        <v>621</v>
      </c>
      <c r="BA201" s="107" t="s">
        <v>623</v>
      </c>
      <c r="BC201" s="107">
        <f t="shared" si="18"/>
        <v>25</v>
      </c>
      <c r="BD201" s="107">
        <f t="shared" si="19"/>
        <v>17</v>
      </c>
      <c r="BE201" s="107">
        <f t="shared" si="20"/>
        <v>0</v>
      </c>
      <c r="BF201" s="107">
        <f t="shared" si="21"/>
        <v>8</v>
      </c>
      <c r="BG201" s="107">
        <f t="shared" si="22"/>
        <v>0</v>
      </c>
      <c r="BH201" s="107">
        <f t="shared" si="23"/>
        <v>42</v>
      </c>
      <c r="BL201" s="13"/>
    </row>
    <row r="202" spans="1:64" x14ac:dyDescent="0.25">
      <c r="A202" s="104">
        <v>613</v>
      </c>
      <c r="B202" s="69" t="s">
        <v>203</v>
      </c>
      <c r="C202" s="69" t="s">
        <v>191</v>
      </c>
      <c r="D202" s="107" t="s">
        <v>621</v>
      </c>
      <c r="E202" s="107" t="s">
        <v>621</v>
      </c>
      <c r="F202" s="107" t="s">
        <v>621</v>
      </c>
      <c r="G202" s="107" t="s">
        <v>621</v>
      </c>
      <c r="H202" s="107" t="s">
        <v>621</v>
      </c>
      <c r="I202" s="107" t="s">
        <v>621</v>
      </c>
      <c r="J202" s="107" t="s">
        <v>621</v>
      </c>
      <c r="K202" s="107" t="s">
        <v>622</v>
      </c>
      <c r="L202" s="107" t="s">
        <v>622</v>
      </c>
      <c r="M202" s="107" t="s">
        <v>621</v>
      </c>
      <c r="N202" s="107" t="s">
        <v>622</v>
      </c>
      <c r="O202" s="107" t="s">
        <v>621</v>
      </c>
      <c r="P202" s="107" t="s">
        <v>622</v>
      </c>
      <c r="Q202" s="107" t="s">
        <v>621</v>
      </c>
      <c r="R202" s="107" t="s">
        <v>622</v>
      </c>
      <c r="S202" s="107" t="s">
        <v>621</v>
      </c>
      <c r="T202" s="107" t="s">
        <v>621</v>
      </c>
      <c r="U202" s="107" t="s">
        <v>621</v>
      </c>
      <c r="V202" s="107" t="s">
        <v>621</v>
      </c>
      <c r="W202" s="107" t="s">
        <v>621</v>
      </c>
      <c r="X202" s="107" t="s">
        <v>622</v>
      </c>
      <c r="Y202" s="107" t="s">
        <v>622</v>
      </c>
      <c r="Z202" s="107" t="s">
        <v>621</v>
      </c>
      <c r="AA202" s="107" t="s">
        <v>622</v>
      </c>
      <c r="AB202" s="107" t="s">
        <v>621</v>
      </c>
      <c r="AC202" s="107" t="s">
        <v>621</v>
      </c>
      <c r="AD202" s="107" t="s">
        <v>621</v>
      </c>
      <c r="AE202" s="107" t="s">
        <v>621</v>
      </c>
      <c r="AF202" s="107" t="s">
        <v>621</v>
      </c>
      <c r="AG202" s="107" t="s">
        <v>622</v>
      </c>
      <c r="AH202" s="107" t="s">
        <v>621</v>
      </c>
      <c r="AI202" s="107" t="s">
        <v>621</v>
      </c>
      <c r="AJ202" s="107" t="s">
        <v>621</v>
      </c>
      <c r="AK202" s="107" t="s">
        <v>621</v>
      </c>
      <c r="AL202" s="107" t="s">
        <v>623</v>
      </c>
      <c r="AM202" s="107" t="s">
        <v>621</v>
      </c>
      <c r="AN202" s="107" t="s">
        <v>622</v>
      </c>
      <c r="AO202" s="107" t="s">
        <v>622</v>
      </c>
      <c r="AP202" s="107" t="s">
        <v>621</v>
      </c>
      <c r="AQ202" s="107" t="s">
        <v>621</v>
      </c>
      <c r="AR202" s="107" t="s">
        <v>621</v>
      </c>
      <c r="AS202" s="107" t="s">
        <v>621</v>
      </c>
      <c r="AT202" s="107" t="s">
        <v>621</v>
      </c>
      <c r="AU202" s="107" t="s">
        <v>623</v>
      </c>
      <c r="AV202" s="107" t="s">
        <v>621</v>
      </c>
      <c r="AW202" s="107" t="s">
        <v>621</v>
      </c>
      <c r="AX202" s="107" t="s">
        <v>621</v>
      </c>
      <c r="AY202" s="107" t="s">
        <v>621</v>
      </c>
      <c r="AZ202" s="107" t="s">
        <v>621</v>
      </c>
      <c r="BA202" s="107" t="s">
        <v>621</v>
      </c>
      <c r="BC202" s="107">
        <f t="shared" si="18"/>
        <v>37</v>
      </c>
      <c r="BD202" s="107">
        <f t="shared" si="19"/>
        <v>11</v>
      </c>
      <c r="BE202" s="107">
        <f t="shared" si="20"/>
        <v>0</v>
      </c>
      <c r="BF202" s="107">
        <f t="shared" si="21"/>
        <v>2</v>
      </c>
      <c r="BG202" s="107">
        <f t="shared" si="22"/>
        <v>0</v>
      </c>
      <c r="BH202" s="107">
        <f t="shared" si="23"/>
        <v>48</v>
      </c>
      <c r="BL202" s="13"/>
    </row>
    <row r="203" spans="1:64" x14ac:dyDescent="0.25">
      <c r="A203" s="104">
        <v>614</v>
      </c>
      <c r="B203" s="69" t="s">
        <v>204</v>
      </c>
      <c r="C203" s="69" t="s">
        <v>191</v>
      </c>
      <c r="D203" s="107" t="s">
        <v>621</v>
      </c>
      <c r="E203" s="107" t="s">
        <v>621</v>
      </c>
      <c r="F203" s="107" t="s">
        <v>621</v>
      </c>
      <c r="G203" s="107" t="s">
        <v>621</v>
      </c>
      <c r="H203" s="107" t="s">
        <v>621</v>
      </c>
      <c r="I203" s="107" t="s">
        <v>621</v>
      </c>
      <c r="J203" s="107" t="s">
        <v>621</v>
      </c>
      <c r="K203" s="107" t="s">
        <v>622</v>
      </c>
      <c r="L203" s="107" t="s">
        <v>622</v>
      </c>
      <c r="M203" s="107" t="s">
        <v>621</v>
      </c>
      <c r="N203" s="107" t="s">
        <v>622</v>
      </c>
      <c r="O203" s="107" t="s">
        <v>621</v>
      </c>
      <c r="P203" s="107" t="s">
        <v>622</v>
      </c>
      <c r="Q203" s="107" t="s">
        <v>623</v>
      </c>
      <c r="R203" s="107" t="s">
        <v>621</v>
      </c>
      <c r="S203" s="107" t="s">
        <v>621</v>
      </c>
      <c r="T203" s="107" t="s">
        <v>621</v>
      </c>
      <c r="U203" s="107" t="s">
        <v>621</v>
      </c>
      <c r="V203" s="107" t="s">
        <v>621</v>
      </c>
      <c r="W203" s="107" t="s">
        <v>621</v>
      </c>
      <c r="X203" s="107" t="s">
        <v>621</v>
      </c>
      <c r="Y203" s="107" t="s">
        <v>621</v>
      </c>
      <c r="Z203" s="107" t="s">
        <v>621</v>
      </c>
      <c r="AA203" s="107" t="s">
        <v>621</v>
      </c>
      <c r="AB203" s="107" t="s">
        <v>621</v>
      </c>
      <c r="AC203" s="107" t="s">
        <v>621</v>
      </c>
      <c r="AD203" s="107" t="s">
        <v>621</v>
      </c>
      <c r="AE203" s="107" t="s">
        <v>623</v>
      </c>
      <c r="AF203" s="107" t="s">
        <v>621</v>
      </c>
      <c r="AG203" s="107" t="s">
        <v>622</v>
      </c>
      <c r="AH203" s="107" t="s">
        <v>623</v>
      </c>
      <c r="AI203" s="107" t="s">
        <v>621</v>
      </c>
      <c r="AJ203" s="107" t="s">
        <v>621</v>
      </c>
      <c r="AK203" s="107" t="s">
        <v>621</v>
      </c>
      <c r="AL203" s="107" t="s">
        <v>621</v>
      </c>
      <c r="AM203" s="107" t="s">
        <v>621</v>
      </c>
      <c r="AN203" s="107" t="s">
        <v>623</v>
      </c>
      <c r="AO203" s="107" t="s">
        <v>623</v>
      </c>
      <c r="AP203" s="107" t="s">
        <v>621</v>
      </c>
      <c r="AQ203" s="107" t="s">
        <v>623</v>
      </c>
      <c r="AR203" s="107" t="s">
        <v>621</v>
      </c>
      <c r="AS203" s="107" t="s">
        <v>621</v>
      </c>
      <c r="AT203" s="107" t="s">
        <v>621</v>
      </c>
      <c r="AU203" s="107" t="s">
        <v>623</v>
      </c>
      <c r="AV203" s="107" t="s">
        <v>621</v>
      </c>
      <c r="AW203" s="107" t="s">
        <v>623</v>
      </c>
      <c r="AX203" s="107" t="s">
        <v>622</v>
      </c>
      <c r="AY203" s="107" t="s">
        <v>621</v>
      </c>
      <c r="AZ203" s="107" t="s">
        <v>621</v>
      </c>
      <c r="BA203" s="107" t="s">
        <v>621</v>
      </c>
      <c r="BC203" s="107">
        <f t="shared" si="18"/>
        <v>36</v>
      </c>
      <c r="BD203" s="107">
        <f t="shared" si="19"/>
        <v>6</v>
      </c>
      <c r="BE203" s="107">
        <f t="shared" si="20"/>
        <v>0</v>
      </c>
      <c r="BF203" s="107">
        <f t="shared" si="21"/>
        <v>8</v>
      </c>
      <c r="BG203" s="107">
        <f t="shared" si="22"/>
        <v>0</v>
      </c>
      <c r="BH203" s="107">
        <f t="shared" si="23"/>
        <v>42</v>
      </c>
      <c r="BL203" s="13"/>
    </row>
    <row r="204" spans="1:64" x14ac:dyDescent="0.25">
      <c r="A204" s="104">
        <v>701</v>
      </c>
      <c r="B204" s="69" t="s">
        <v>205</v>
      </c>
      <c r="C204" s="69" t="s">
        <v>206</v>
      </c>
      <c r="D204" s="107" t="s">
        <v>621</v>
      </c>
      <c r="E204" s="107" t="s">
        <v>621</v>
      </c>
      <c r="F204" s="107" t="s">
        <v>621</v>
      </c>
      <c r="G204" s="107" t="s">
        <v>621</v>
      </c>
      <c r="H204" s="107" t="s">
        <v>621</v>
      </c>
      <c r="I204" s="107" t="s">
        <v>621</v>
      </c>
      <c r="J204" s="107" t="s">
        <v>621</v>
      </c>
      <c r="K204" s="107" t="s">
        <v>622</v>
      </c>
      <c r="L204" s="107" t="s">
        <v>622</v>
      </c>
      <c r="M204" s="107" t="s">
        <v>621</v>
      </c>
      <c r="N204" s="107" t="s">
        <v>622</v>
      </c>
      <c r="O204" s="107" t="s">
        <v>621</v>
      </c>
      <c r="P204" s="107" t="s">
        <v>621</v>
      </c>
      <c r="Q204" s="107" t="s">
        <v>621</v>
      </c>
      <c r="R204" s="107" t="s">
        <v>621</v>
      </c>
      <c r="S204" s="107" t="s">
        <v>621</v>
      </c>
      <c r="T204" s="107" t="s">
        <v>621</v>
      </c>
      <c r="U204" s="107" t="s">
        <v>623</v>
      </c>
      <c r="V204" s="107" t="s">
        <v>621</v>
      </c>
      <c r="W204" s="107" t="s">
        <v>621</v>
      </c>
      <c r="X204" s="107" t="s">
        <v>621</v>
      </c>
      <c r="Y204" s="107" t="s">
        <v>621</v>
      </c>
      <c r="Z204" s="107" t="s">
        <v>623</v>
      </c>
      <c r="AA204" s="107" t="s">
        <v>621</v>
      </c>
      <c r="AB204" s="107" t="s">
        <v>621</v>
      </c>
      <c r="AC204" s="107" t="s">
        <v>621</v>
      </c>
      <c r="AD204" s="107" t="s">
        <v>621</v>
      </c>
      <c r="AE204" s="107" t="s">
        <v>621</v>
      </c>
      <c r="AF204" s="107" t="s">
        <v>621</v>
      </c>
      <c r="AG204" s="107" t="s">
        <v>622</v>
      </c>
      <c r="AH204" s="107" t="s">
        <v>623</v>
      </c>
      <c r="AI204" s="107" t="s">
        <v>621</v>
      </c>
      <c r="AJ204" s="107" t="s">
        <v>623</v>
      </c>
      <c r="AK204" s="107" t="s">
        <v>623</v>
      </c>
      <c r="AL204" s="107" t="s">
        <v>621</v>
      </c>
      <c r="AM204" s="107" t="s">
        <v>621</v>
      </c>
      <c r="AN204" s="107" t="s">
        <v>621</v>
      </c>
      <c r="AO204" s="107" t="s">
        <v>621</v>
      </c>
      <c r="AP204" s="107" t="s">
        <v>621</v>
      </c>
      <c r="AQ204" s="107" t="s">
        <v>621</v>
      </c>
      <c r="AR204" s="107" t="s">
        <v>621</v>
      </c>
      <c r="AS204" s="107" t="s">
        <v>621</v>
      </c>
      <c r="AT204" s="107" t="s">
        <v>621</v>
      </c>
      <c r="AU204" s="107" t="s">
        <v>621</v>
      </c>
      <c r="AV204" s="107" t="s">
        <v>621</v>
      </c>
      <c r="AW204" s="107" t="s">
        <v>620</v>
      </c>
      <c r="AX204" s="107" t="s">
        <v>620</v>
      </c>
      <c r="AY204" s="107" t="s">
        <v>621</v>
      </c>
      <c r="AZ204" s="107" t="s">
        <v>621</v>
      </c>
      <c r="BA204" s="107" t="s">
        <v>621</v>
      </c>
      <c r="BC204" s="107">
        <f t="shared" si="18"/>
        <v>39</v>
      </c>
      <c r="BD204" s="107">
        <f t="shared" si="19"/>
        <v>4</v>
      </c>
      <c r="BE204" s="107">
        <f t="shared" si="20"/>
        <v>2</v>
      </c>
      <c r="BF204" s="107">
        <f t="shared" si="21"/>
        <v>5</v>
      </c>
      <c r="BG204" s="107">
        <f t="shared" si="22"/>
        <v>0</v>
      </c>
      <c r="BH204" s="107">
        <f t="shared" si="23"/>
        <v>45</v>
      </c>
      <c r="BL204" s="13"/>
    </row>
    <row r="205" spans="1:64" x14ac:dyDescent="0.25">
      <c r="A205" s="104">
        <v>702</v>
      </c>
      <c r="B205" s="69" t="s">
        <v>207</v>
      </c>
      <c r="C205" s="69" t="s">
        <v>206</v>
      </c>
      <c r="D205" s="107" t="s">
        <v>621</v>
      </c>
      <c r="E205" s="107" t="s">
        <v>621</v>
      </c>
      <c r="F205" s="107" t="s">
        <v>621</v>
      </c>
      <c r="G205" s="107" t="s">
        <v>621</v>
      </c>
      <c r="H205" s="107" t="s">
        <v>621</v>
      </c>
      <c r="I205" s="107" t="s">
        <v>623</v>
      </c>
      <c r="J205" s="107" t="s">
        <v>621</v>
      </c>
      <c r="K205" s="107" t="s">
        <v>621</v>
      </c>
      <c r="L205" s="107" t="s">
        <v>622</v>
      </c>
      <c r="M205" s="107" t="s">
        <v>621</v>
      </c>
      <c r="N205" s="107" t="s">
        <v>621</v>
      </c>
      <c r="O205" s="107" t="s">
        <v>621</v>
      </c>
      <c r="P205" s="107" t="s">
        <v>622</v>
      </c>
      <c r="Q205" s="107" t="s">
        <v>621</v>
      </c>
      <c r="R205" s="107" t="s">
        <v>623</v>
      </c>
      <c r="S205" s="107" t="s">
        <v>621</v>
      </c>
      <c r="T205" s="107" t="s">
        <v>621</v>
      </c>
      <c r="U205" s="107" t="s">
        <v>623</v>
      </c>
      <c r="V205" s="107" t="s">
        <v>621</v>
      </c>
      <c r="W205" s="107" t="s">
        <v>621</v>
      </c>
      <c r="X205" s="107" t="s">
        <v>621</v>
      </c>
      <c r="Y205" s="107" t="s">
        <v>621</v>
      </c>
      <c r="Z205" s="107" t="s">
        <v>623</v>
      </c>
      <c r="AA205" s="107" t="s">
        <v>622</v>
      </c>
      <c r="AB205" s="107" t="s">
        <v>621</v>
      </c>
      <c r="AC205" s="107" t="s">
        <v>621</v>
      </c>
      <c r="AD205" s="107" t="s">
        <v>621</v>
      </c>
      <c r="AE205" s="107" t="s">
        <v>621</v>
      </c>
      <c r="AF205" s="107" t="s">
        <v>621</v>
      </c>
      <c r="AG205" s="107" t="s">
        <v>621</v>
      </c>
      <c r="AH205" s="107" t="s">
        <v>623</v>
      </c>
      <c r="AI205" s="107" t="s">
        <v>621</v>
      </c>
      <c r="AJ205" s="107" t="s">
        <v>621</v>
      </c>
      <c r="AK205" s="107" t="s">
        <v>621</v>
      </c>
      <c r="AL205" s="107" t="s">
        <v>623</v>
      </c>
      <c r="AM205" s="107" t="s">
        <v>621</v>
      </c>
      <c r="AN205" s="107" t="s">
        <v>623</v>
      </c>
      <c r="AO205" s="107" t="s">
        <v>621</v>
      </c>
      <c r="AP205" s="107" t="s">
        <v>621</v>
      </c>
      <c r="AQ205" s="107" t="s">
        <v>621</v>
      </c>
      <c r="AR205" s="107" t="s">
        <v>621</v>
      </c>
      <c r="AS205" s="107" t="s">
        <v>621</v>
      </c>
      <c r="AT205" s="107" t="s">
        <v>621</v>
      </c>
      <c r="AU205" s="107" t="s">
        <v>622</v>
      </c>
      <c r="AV205" s="107" t="s">
        <v>621</v>
      </c>
      <c r="AW205" s="107" t="s">
        <v>623</v>
      </c>
      <c r="AX205" s="107" t="s">
        <v>622</v>
      </c>
      <c r="AY205" s="107" t="s">
        <v>621</v>
      </c>
      <c r="AZ205" s="107" t="s">
        <v>621</v>
      </c>
      <c r="BA205" s="107" t="s">
        <v>621</v>
      </c>
      <c r="BC205" s="107">
        <f t="shared" si="18"/>
        <v>37</v>
      </c>
      <c r="BD205" s="107">
        <f t="shared" si="19"/>
        <v>5</v>
      </c>
      <c r="BE205" s="107">
        <f t="shared" si="20"/>
        <v>0</v>
      </c>
      <c r="BF205" s="107">
        <f t="shared" si="21"/>
        <v>8</v>
      </c>
      <c r="BG205" s="107">
        <f t="shared" si="22"/>
        <v>0</v>
      </c>
      <c r="BH205" s="107">
        <f t="shared" si="23"/>
        <v>42</v>
      </c>
      <c r="BL205" s="13"/>
    </row>
    <row r="206" spans="1:64" x14ac:dyDescent="0.25">
      <c r="A206" s="104">
        <v>703</v>
      </c>
      <c r="B206" s="69" t="s">
        <v>628</v>
      </c>
      <c r="C206" s="69" t="s">
        <v>206</v>
      </c>
      <c r="D206" s="107" t="s">
        <v>621</v>
      </c>
      <c r="E206" s="107" t="s">
        <v>621</v>
      </c>
      <c r="F206" s="107" t="s">
        <v>621</v>
      </c>
      <c r="G206" s="107" t="s">
        <v>621</v>
      </c>
      <c r="H206" s="107" t="s">
        <v>621</v>
      </c>
      <c r="I206" s="107" t="s">
        <v>621</v>
      </c>
      <c r="J206" s="107" t="s">
        <v>621</v>
      </c>
      <c r="K206" s="107" t="s">
        <v>622</v>
      </c>
      <c r="L206" s="107" t="s">
        <v>622</v>
      </c>
      <c r="M206" s="107" t="s">
        <v>621</v>
      </c>
      <c r="N206" s="107" t="s">
        <v>622</v>
      </c>
      <c r="O206" s="107" t="s">
        <v>621</v>
      </c>
      <c r="P206" s="107" t="s">
        <v>622</v>
      </c>
      <c r="Q206" s="107" t="s">
        <v>621</v>
      </c>
      <c r="R206" s="107" t="s">
        <v>623</v>
      </c>
      <c r="S206" s="107" t="s">
        <v>621</v>
      </c>
      <c r="T206" s="107" t="s">
        <v>621</v>
      </c>
      <c r="U206" s="107" t="s">
        <v>621</v>
      </c>
      <c r="V206" s="107" t="s">
        <v>621</v>
      </c>
      <c r="W206" s="107" t="s">
        <v>621</v>
      </c>
      <c r="X206" s="107" t="s">
        <v>621</v>
      </c>
      <c r="Y206" s="107" t="s">
        <v>621</v>
      </c>
      <c r="Z206" s="107" t="s">
        <v>621</v>
      </c>
      <c r="AA206" s="107" t="s">
        <v>622</v>
      </c>
      <c r="AB206" s="107" t="s">
        <v>621</v>
      </c>
      <c r="AC206" s="107" t="s">
        <v>621</v>
      </c>
      <c r="AD206" s="107" t="s">
        <v>621</v>
      </c>
      <c r="AE206" s="107" t="s">
        <v>623</v>
      </c>
      <c r="AF206" s="107" t="s">
        <v>621</v>
      </c>
      <c r="AG206" s="107" t="s">
        <v>622</v>
      </c>
      <c r="AH206" s="107" t="s">
        <v>621</v>
      </c>
      <c r="AI206" s="107" t="s">
        <v>621</v>
      </c>
      <c r="AJ206" s="107" t="s">
        <v>623</v>
      </c>
      <c r="AK206" s="107" t="s">
        <v>623</v>
      </c>
      <c r="AL206" s="107" t="s">
        <v>623</v>
      </c>
      <c r="AM206" s="107" t="s">
        <v>621</v>
      </c>
      <c r="AN206" s="107" t="s">
        <v>622</v>
      </c>
      <c r="AO206" s="107" t="s">
        <v>622</v>
      </c>
      <c r="AP206" s="107" t="s">
        <v>622</v>
      </c>
      <c r="AQ206" s="107" t="s">
        <v>621</v>
      </c>
      <c r="AR206" s="107" t="s">
        <v>623</v>
      </c>
      <c r="AS206" s="107" t="s">
        <v>621</v>
      </c>
      <c r="AT206" s="107" t="s">
        <v>621</v>
      </c>
      <c r="AU206" s="107" t="s">
        <v>623</v>
      </c>
      <c r="AV206" s="107" t="s">
        <v>621</v>
      </c>
      <c r="AW206" s="107" t="s">
        <v>621</v>
      </c>
      <c r="AX206" s="107" t="s">
        <v>621</v>
      </c>
      <c r="AY206" s="107" t="s">
        <v>621</v>
      </c>
      <c r="AZ206" s="107" t="s">
        <v>623</v>
      </c>
      <c r="BA206" s="107" t="s">
        <v>621</v>
      </c>
      <c r="BC206" s="107">
        <f t="shared" si="18"/>
        <v>33</v>
      </c>
      <c r="BD206" s="107">
        <f t="shared" si="19"/>
        <v>9</v>
      </c>
      <c r="BE206" s="107">
        <f t="shared" si="20"/>
        <v>0</v>
      </c>
      <c r="BF206" s="107">
        <f t="shared" si="21"/>
        <v>8</v>
      </c>
      <c r="BG206" s="107">
        <f t="shared" si="22"/>
        <v>0</v>
      </c>
      <c r="BH206" s="107">
        <f t="shared" si="23"/>
        <v>42</v>
      </c>
      <c r="BL206" s="13"/>
    </row>
    <row r="207" spans="1:64" x14ac:dyDescent="0.25">
      <c r="A207" s="104">
        <v>704</v>
      </c>
      <c r="B207" s="69" t="s">
        <v>209</v>
      </c>
      <c r="C207" s="69" t="s">
        <v>206</v>
      </c>
      <c r="D207" s="107" t="s">
        <v>621</v>
      </c>
      <c r="E207" s="107" t="s">
        <v>621</v>
      </c>
      <c r="F207" s="107" t="s">
        <v>621</v>
      </c>
      <c r="G207" s="107" t="s">
        <v>621</v>
      </c>
      <c r="H207" s="107" t="s">
        <v>621</v>
      </c>
      <c r="I207" s="107" t="s">
        <v>623</v>
      </c>
      <c r="J207" s="107" t="s">
        <v>621</v>
      </c>
      <c r="K207" s="107" t="s">
        <v>623</v>
      </c>
      <c r="L207" s="107" t="s">
        <v>622</v>
      </c>
      <c r="M207" s="107" t="s">
        <v>621</v>
      </c>
      <c r="N207" s="107" t="s">
        <v>622</v>
      </c>
      <c r="O207" s="107" t="s">
        <v>621</v>
      </c>
      <c r="P207" s="107" t="s">
        <v>622</v>
      </c>
      <c r="Q207" s="107" t="s">
        <v>621</v>
      </c>
      <c r="R207" s="107" t="s">
        <v>623</v>
      </c>
      <c r="S207" s="107" t="s">
        <v>621</v>
      </c>
      <c r="T207" s="107" t="s">
        <v>621</v>
      </c>
      <c r="U207" s="107" t="s">
        <v>621</v>
      </c>
      <c r="V207" s="107" t="s">
        <v>621</v>
      </c>
      <c r="W207" s="107" t="s">
        <v>621</v>
      </c>
      <c r="X207" s="107" t="s">
        <v>621</v>
      </c>
      <c r="Y207" s="107" t="s">
        <v>621</v>
      </c>
      <c r="Z207" s="107" t="s">
        <v>623</v>
      </c>
      <c r="AA207" s="107" t="s">
        <v>622</v>
      </c>
      <c r="AB207" s="107" t="s">
        <v>621</v>
      </c>
      <c r="AC207" s="107" t="s">
        <v>621</v>
      </c>
      <c r="AD207" s="107" t="s">
        <v>621</v>
      </c>
      <c r="AE207" s="107" t="s">
        <v>621</v>
      </c>
      <c r="AF207" s="107" t="s">
        <v>621</v>
      </c>
      <c r="AG207" s="107" t="s">
        <v>622</v>
      </c>
      <c r="AH207" s="107" t="s">
        <v>623</v>
      </c>
      <c r="AI207" s="107" t="s">
        <v>621</v>
      </c>
      <c r="AJ207" s="107" t="s">
        <v>621</v>
      </c>
      <c r="AK207" s="107" t="s">
        <v>621</v>
      </c>
      <c r="AL207" s="107" t="s">
        <v>621</v>
      </c>
      <c r="AM207" s="107" t="s">
        <v>621</v>
      </c>
      <c r="AN207" s="107" t="s">
        <v>622</v>
      </c>
      <c r="AO207" s="107" t="s">
        <v>622</v>
      </c>
      <c r="AP207" s="107" t="s">
        <v>621</v>
      </c>
      <c r="AQ207" s="107" t="s">
        <v>621</v>
      </c>
      <c r="AR207" s="107" t="s">
        <v>621</v>
      </c>
      <c r="AS207" s="107" t="s">
        <v>621</v>
      </c>
      <c r="AT207" s="107" t="s">
        <v>621</v>
      </c>
      <c r="AU207" s="107" t="s">
        <v>621</v>
      </c>
      <c r="AV207" s="107" t="s">
        <v>621</v>
      </c>
      <c r="AW207" s="107" t="s">
        <v>623</v>
      </c>
      <c r="AX207" s="107" t="s">
        <v>621</v>
      </c>
      <c r="AY207" s="107" t="s">
        <v>621</v>
      </c>
      <c r="AZ207" s="107" t="s">
        <v>623</v>
      </c>
      <c r="BA207" s="107" t="s">
        <v>621</v>
      </c>
      <c r="BC207" s="107">
        <f t="shared" si="18"/>
        <v>36</v>
      </c>
      <c r="BD207" s="107">
        <f t="shared" si="19"/>
        <v>7</v>
      </c>
      <c r="BE207" s="107">
        <f t="shared" si="20"/>
        <v>0</v>
      </c>
      <c r="BF207" s="107">
        <f t="shared" si="21"/>
        <v>7</v>
      </c>
      <c r="BG207" s="107">
        <f t="shared" si="22"/>
        <v>0</v>
      </c>
      <c r="BH207" s="107">
        <f t="shared" si="23"/>
        <v>43</v>
      </c>
      <c r="BL207" s="13"/>
    </row>
    <row r="208" spans="1:64" x14ac:dyDescent="0.25">
      <c r="A208" s="104">
        <v>705</v>
      </c>
      <c r="B208" s="69" t="s">
        <v>210</v>
      </c>
      <c r="C208" s="69" t="s">
        <v>206</v>
      </c>
      <c r="D208" s="107" t="s">
        <v>621</v>
      </c>
      <c r="E208" s="107" t="s">
        <v>623</v>
      </c>
      <c r="F208" s="107" t="s">
        <v>621</v>
      </c>
      <c r="G208" s="107" t="s">
        <v>621</v>
      </c>
      <c r="H208" s="107" t="s">
        <v>621</v>
      </c>
      <c r="I208" s="107" t="s">
        <v>621</v>
      </c>
      <c r="J208" s="107" t="s">
        <v>621</v>
      </c>
      <c r="K208" s="107" t="s">
        <v>622</v>
      </c>
      <c r="L208" s="107" t="s">
        <v>622</v>
      </c>
      <c r="M208" s="107" t="s">
        <v>621</v>
      </c>
      <c r="N208" s="107" t="s">
        <v>621</v>
      </c>
      <c r="O208" s="107" t="s">
        <v>621</v>
      </c>
      <c r="P208" s="107" t="s">
        <v>621</v>
      </c>
      <c r="Q208" s="107" t="s">
        <v>621</v>
      </c>
      <c r="R208" s="107" t="s">
        <v>623</v>
      </c>
      <c r="S208" s="107" t="s">
        <v>621</v>
      </c>
      <c r="T208" s="107" t="s">
        <v>621</v>
      </c>
      <c r="U208" s="107" t="s">
        <v>623</v>
      </c>
      <c r="V208" s="107" t="s">
        <v>623</v>
      </c>
      <c r="W208" s="107" t="s">
        <v>621</v>
      </c>
      <c r="X208" s="107" t="s">
        <v>621</v>
      </c>
      <c r="Y208" s="107" t="s">
        <v>621</v>
      </c>
      <c r="Z208" s="107" t="s">
        <v>621</v>
      </c>
      <c r="AA208" s="107" t="s">
        <v>621</v>
      </c>
      <c r="AB208" s="107" t="s">
        <v>621</v>
      </c>
      <c r="AC208" s="107" t="s">
        <v>621</v>
      </c>
      <c r="AD208" s="107" t="s">
        <v>621</v>
      </c>
      <c r="AE208" s="107" t="s">
        <v>623</v>
      </c>
      <c r="AF208" s="107" t="s">
        <v>621</v>
      </c>
      <c r="AG208" s="107" t="s">
        <v>621</v>
      </c>
      <c r="AH208" s="107" t="s">
        <v>621</v>
      </c>
      <c r="AI208" s="107" t="s">
        <v>621</v>
      </c>
      <c r="AJ208" s="107" t="s">
        <v>621</v>
      </c>
      <c r="AK208" s="107" t="s">
        <v>623</v>
      </c>
      <c r="AL208" s="107" t="s">
        <v>623</v>
      </c>
      <c r="AM208" s="107" t="s">
        <v>621</v>
      </c>
      <c r="AN208" s="107" t="s">
        <v>621</v>
      </c>
      <c r="AO208" s="107" t="s">
        <v>621</v>
      </c>
      <c r="AP208" s="107" t="s">
        <v>621</v>
      </c>
      <c r="AQ208" s="107" t="s">
        <v>621</v>
      </c>
      <c r="AR208" s="107" t="s">
        <v>621</v>
      </c>
      <c r="AS208" s="107" t="s">
        <v>621</v>
      </c>
      <c r="AT208" s="107" t="s">
        <v>621</v>
      </c>
      <c r="AU208" s="107" t="s">
        <v>621</v>
      </c>
      <c r="AV208" s="107" t="s">
        <v>621</v>
      </c>
      <c r="AW208" s="107" t="s">
        <v>623</v>
      </c>
      <c r="AX208" s="107" t="s">
        <v>621</v>
      </c>
      <c r="AY208" s="107" t="s">
        <v>623</v>
      </c>
      <c r="AZ208" s="107" t="s">
        <v>621</v>
      </c>
      <c r="BA208" s="107" t="s">
        <v>621</v>
      </c>
      <c r="BC208" s="107">
        <f t="shared" si="18"/>
        <v>39</v>
      </c>
      <c r="BD208" s="107">
        <f t="shared" si="19"/>
        <v>2</v>
      </c>
      <c r="BE208" s="107">
        <f t="shared" si="20"/>
        <v>0</v>
      </c>
      <c r="BF208" s="107">
        <f t="shared" si="21"/>
        <v>9</v>
      </c>
      <c r="BG208" s="107">
        <f t="shared" si="22"/>
        <v>0</v>
      </c>
      <c r="BH208" s="107">
        <f t="shared" si="23"/>
        <v>41</v>
      </c>
      <c r="BL208" s="13"/>
    </row>
    <row r="209" spans="1:64" x14ac:dyDescent="0.25">
      <c r="A209" s="104">
        <v>706</v>
      </c>
      <c r="B209" s="69" t="s">
        <v>629</v>
      </c>
      <c r="C209" s="69" t="s">
        <v>206</v>
      </c>
      <c r="D209" s="107" t="s">
        <v>621</v>
      </c>
      <c r="E209" s="107" t="s">
        <v>621</v>
      </c>
      <c r="F209" s="107" t="s">
        <v>623</v>
      </c>
      <c r="G209" s="107" t="s">
        <v>621</v>
      </c>
      <c r="H209" s="107" t="s">
        <v>621</v>
      </c>
      <c r="I209" s="107" t="s">
        <v>621</v>
      </c>
      <c r="J209" s="107" t="s">
        <v>621</v>
      </c>
      <c r="K209" s="107" t="s">
        <v>622</v>
      </c>
      <c r="L209" s="107" t="s">
        <v>621</v>
      </c>
      <c r="M209" s="107" t="s">
        <v>621</v>
      </c>
      <c r="N209" s="107" t="s">
        <v>622</v>
      </c>
      <c r="O209" s="107" t="s">
        <v>621</v>
      </c>
      <c r="P209" s="107" t="s">
        <v>622</v>
      </c>
      <c r="Q209" s="107" t="s">
        <v>621</v>
      </c>
      <c r="R209" s="107" t="s">
        <v>623</v>
      </c>
      <c r="S209" s="107" t="s">
        <v>621</v>
      </c>
      <c r="T209" s="107" t="s">
        <v>621</v>
      </c>
      <c r="U209" s="107" t="s">
        <v>623</v>
      </c>
      <c r="V209" s="107" t="s">
        <v>621</v>
      </c>
      <c r="W209" s="107" t="s">
        <v>621</v>
      </c>
      <c r="X209" s="107" t="s">
        <v>621</v>
      </c>
      <c r="Y209" s="107" t="s">
        <v>621</v>
      </c>
      <c r="Z209" s="107" t="s">
        <v>623</v>
      </c>
      <c r="AA209" s="107" t="s">
        <v>622</v>
      </c>
      <c r="AB209" s="107" t="s">
        <v>621</v>
      </c>
      <c r="AC209" s="107" t="s">
        <v>621</v>
      </c>
      <c r="AD209" s="107" t="s">
        <v>621</v>
      </c>
      <c r="AE209" s="107" t="s">
        <v>623</v>
      </c>
      <c r="AF209" s="107" t="s">
        <v>621</v>
      </c>
      <c r="AG209" s="107" t="s">
        <v>622</v>
      </c>
      <c r="AH209" s="107" t="s">
        <v>621</v>
      </c>
      <c r="AI209" s="107" t="s">
        <v>621</v>
      </c>
      <c r="AJ209" s="107" t="s">
        <v>623</v>
      </c>
      <c r="AK209" s="107" t="s">
        <v>623</v>
      </c>
      <c r="AL209" s="107" t="s">
        <v>621</v>
      </c>
      <c r="AM209" s="107" t="s">
        <v>621</v>
      </c>
      <c r="AN209" s="107" t="s">
        <v>622</v>
      </c>
      <c r="AO209" s="107" t="s">
        <v>622</v>
      </c>
      <c r="AP209" s="107" t="s">
        <v>622</v>
      </c>
      <c r="AQ209" s="107" t="s">
        <v>621</v>
      </c>
      <c r="AR209" s="107" t="s">
        <v>623</v>
      </c>
      <c r="AS209" s="107" t="s">
        <v>621</v>
      </c>
      <c r="AT209" s="107" t="s">
        <v>621</v>
      </c>
      <c r="AU209" s="107" t="s">
        <v>621</v>
      </c>
      <c r="AV209" s="107" t="s">
        <v>623</v>
      </c>
      <c r="AW209" s="107" t="s">
        <v>623</v>
      </c>
      <c r="AX209" s="107" t="s">
        <v>623</v>
      </c>
      <c r="AY209" s="107" t="s">
        <v>621</v>
      </c>
      <c r="AZ209" s="107" t="s">
        <v>623</v>
      </c>
      <c r="BA209" s="107" t="s">
        <v>621</v>
      </c>
      <c r="BC209" s="107">
        <f t="shared" si="18"/>
        <v>30</v>
      </c>
      <c r="BD209" s="107">
        <f t="shared" si="19"/>
        <v>8</v>
      </c>
      <c r="BE209" s="107">
        <f t="shared" si="20"/>
        <v>0</v>
      </c>
      <c r="BF209" s="107">
        <f t="shared" si="21"/>
        <v>12</v>
      </c>
      <c r="BG209" s="107">
        <f t="shared" si="22"/>
        <v>0</v>
      </c>
      <c r="BH209" s="107">
        <f t="shared" si="23"/>
        <v>38</v>
      </c>
      <c r="BL209" s="13"/>
    </row>
    <row r="210" spans="1:64" x14ac:dyDescent="0.25">
      <c r="A210" s="104">
        <v>707</v>
      </c>
      <c r="B210" s="69" t="s">
        <v>195</v>
      </c>
      <c r="C210" s="69" t="s">
        <v>206</v>
      </c>
      <c r="D210" s="107" t="s">
        <v>621</v>
      </c>
      <c r="E210" s="107" t="s">
        <v>621</v>
      </c>
      <c r="F210" s="107" t="s">
        <v>621</v>
      </c>
      <c r="G210" s="107" t="s">
        <v>621</v>
      </c>
      <c r="H210" s="107" t="s">
        <v>621</v>
      </c>
      <c r="I210" s="107" t="s">
        <v>621</v>
      </c>
      <c r="J210" s="107" t="s">
        <v>621</v>
      </c>
      <c r="K210" s="107" t="s">
        <v>621</v>
      </c>
      <c r="L210" s="107" t="s">
        <v>622</v>
      </c>
      <c r="M210" s="107" t="s">
        <v>621</v>
      </c>
      <c r="N210" s="107" t="s">
        <v>622</v>
      </c>
      <c r="O210" s="107" t="s">
        <v>621</v>
      </c>
      <c r="P210" s="107" t="s">
        <v>621</v>
      </c>
      <c r="Q210" s="107" t="s">
        <v>621</v>
      </c>
      <c r="R210" s="107" t="s">
        <v>623</v>
      </c>
      <c r="S210" s="107" t="s">
        <v>621</v>
      </c>
      <c r="T210" s="107" t="s">
        <v>621</v>
      </c>
      <c r="U210" s="107" t="s">
        <v>623</v>
      </c>
      <c r="V210" s="107" t="s">
        <v>621</v>
      </c>
      <c r="W210" s="107" t="s">
        <v>620</v>
      </c>
      <c r="X210" s="107" t="s">
        <v>621</v>
      </c>
      <c r="Y210" s="107" t="s">
        <v>621</v>
      </c>
      <c r="Z210" s="107" t="s">
        <v>623</v>
      </c>
      <c r="AA210" s="107" t="s">
        <v>621</v>
      </c>
      <c r="AB210" s="107" t="s">
        <v>621</v>
      </c>
      <c r="AC210" s="107" t="s">
        <v>621</v>
      </c>
      <c r="AD210" s="107" t="s">
        <v>621</v>
      </c>
      <c r="AE210" s="107" t="s">
        <v>621</v>
      </c>
      <c r="AF210" s="107" t="s">
        <v>621</v>
      </c>
      <c r="AG210" s="107" t="s">
        <v>622</v>
      </c>
      <c r="AH210" s="107" t="s">
        <v>621</v>
      </c>
      <c r="AI210" s="107" t="s">
        <v>621</v>
      </c>
      <c r="AJ210" s="107" t="s">
        <v>623</v>
      </c>
      <c r="AK210" s="107" t="s">
        <v>623</v>
      </c>
      <c r="AL210" s="107" t="s">
        <v>621</v>
      </c>
      <c r="AM210" s="107" t="s">
        <v>621</v>
      </c>
      <c r="AN210" s="107" t="s">
        <v>623</v>
      </c>
      <c r="AO210" s="107" t="s">
        <v>621</v>
      </c>
      <c r="AP210" s="107" t="s">
        <v>621</v>
      </c>
      <c r="AQ210" s="107" t="s">
        <v>621</v>
      </c>
      <c r="AR210" s="107" t="s">
        <v>621</v>
      </c>
      <c r="AS210" s="107" t="s">
        <v>621</v>
      </c>
      <c r="AT210" s="107" t="s">
        <v>621</v>
      </c>
      <c r="AU210" s="107" t="s">
        <v>621</v>
      </c>
      <c r="AV210" s="107" t="s">
        <v>621</v>
      </c>
      <c r="AW210" s="107" t="s">
        <v>621</v>
      </c>
      <c r="AX210" s="107" t="s">
        <v>621</v>
      </c>
      <c r="AY210" s="107" t="s">
        <v>621</v>
      </c>
      <c r="AZ210" s="107" t="s">
        <v>621</v>
      </c>
      <c r="BA210" s="107" t="s">
        <v>621</v>
      </c>
      <c r="BC210" s="107">
        <f t="shared" si="18"/>
        <v>40</v>
      </c>
      <c r="BD210" s="107">
        <f t="shared" si="19"/>
        <v>3</v>
      </c>
      <c r="BE210" s="107">
        <f t="shared" si="20"/>
        <v>1</v>
      </c>
      <c r="BF210" s="107">
        <f t="shared" si="21"/>
        <v>6</v>
      </c>
      <c r="BG210" s="107">
        <f t="shared" si="22"/>
        <v>0</v>
      </c>
      <c r="BH210" s="107">
        <f t="shared" si="23"/>
        <v>44</v>
      </c>
      <c r="BL210" s="13"/>
    </row>
    <row r="211" spans="1:64" x14ac:dyDescent="0.25">
      <c r="A211" s="104">
        <v>708</v>
      </c>
      <c r="B211" s="69" t="s">
        <v>636</v>
      </c>
      <c r="C211" s="69" t="s">
        <v>206</v>
      </c>
      <c r="D211" s="107" t="s">
        <v>621</v>
      </c>
      <c r="E211" s="107" t="s">
        <v>621</v>
      </c>
      <c r="F211" s="107" t="s">
        <v>621</v>
      </c>
      <c r="G211" s="107" t="s">
        <v>621</v>
      </c>
      <c r="H211" s="107" t="s">
        <v>621</v>
      </c>
      <c r="I211" s="107" t="s">
        <v>621</v>
      </c>
      <c r="J211" s="107" t="s">
        <v>621</v>
      </c>
      <c r="K211" s="107" t="s">
        <v>623</v>
      </c>
      <c r="L211" s="107" t="s">
        <v>621</v>
      </c>
      <c r="M211" s="107" t="s">
        <v>621</v>
      </c>
      <c r="N211" s="107" t="s">
        <v>622</v>
      </c>
      <c r="O211" s="107" t="s">
        <v>621</v>
      </c>
      <c r="P211" s="107" t="s">
        <v>622</v>
      </c>
      <c r="Q211" s="107" t="s">
        <v>621</v>
      </c>
      <c r="R211" s="107" t="s">
        <v>623</v>
      </c>
      <c r="S211" s="107" t="s">
        <v>621</v>
      </c>
      <c r="T211" s="107" t="s">
        <v>621</v>
      </c>
      <c r="U211" s="107" t="s">
        <v>621</v>
      </c>
      <c r="V211" s="107" t="s">
        <v>621</v>
      </c>
      <c r="W211" s="107" t="s">
        <v>621</v>
      </c>
      <c r="X211" s="107" t="s">
        <v>621</v>
      </c>
      <c r="Y211" s="107" t="s">
        <v>621</v>
      </c>
      <c r="Z211" s="107" t="s">
        <v>621</v>
      </c>
      <c r="AA211" s="107" t="s">
        <v>622</v>
      </c>
      <c r="AB211" s="107" t="s">
        <v>621</v>
      </c>
      <c r="AC211" s="107" t="s">
        <v>621</v>
      </c>
      <c r="AD211" s="107" t="s">
        <v>621</v>
      </c>
      <c r="AE211" s="107" t="s">
        <v>621</v>
      </c>
      <c r="AF211" s="107" t="s">
        <v>621</v>
      </c>
      <c r="AG211" s="107" t="s">
        <v>622</v>
      </c>
      <c r="AH211" s="107" t="s">
        <v>621</v>
      </c>
      <c r="AI211" s="107" t="s">
        <v>621</v>
      </c>
      <c r="AJ211" s="107" t="s">
        <v>621</v>
      </c>
      <c r="AK211" s="107" t="s">
        <v>621</v>
      </c>
      <c r="AL211" s="107" t="s">
        <v>621</v>
      </c>
      <c r="AM211" s="107" t="s">
        <v>621</v>
      </c>
      <c r="AN211" s="107" t="s">
        <v>622</v>
      </c>
      <c r="AO211" s="107" t="s">
        <v>622</v>
      </c>
      <c r="AP211" s="107" t="s">
        <v>621</v>
      </c>
      <c r="AQ211" s="107" t="s">
        <v>621</v>
      </c>
      <c r="AR211" s="107" t="s">
        <v>621</v>
      </c>
      <c r="AS211" s="107" t="s">
        <v>621</v>
      </c>
      <c r="AT211" s="107" t="s">
        <v>621</v>
      </c>
      <c r="AU211" s="107" t="s">
        <v>623</v>
      </c>
      <c r="AV211" s="107" t="s">
        <v>621</v>
      </c>
      <c r="AW211" s="107" t="s">
        <v>623</v>
      </c>
      <c r="AX211" s="107" t="s">
        <v>622</v>
      </c>
      <c r="AY211" s="107" t="s">
        <v>621</v>
      </c>
      <c r="AZ211" s="107" t="s">
        <v>621</v>
      </c>
      <c r="BA211" s="107" t="s">
        <v>621</v>
      </c>
      <c r="BC211" s="107">
        <f t="shared" si="18"/>
        <v>39</v>
      </c>
      <c r="BD211" s="107">
        <f t="shared" si="19"/>
        <v>7</v>
      </c>
      <c r="BE211" s="107">
        <f t="shared" si="20"/>
        <v>0</v>
      </c>
      <c r="BF211" s="107">
        <f t="shared" si="21"/>
        <v>4</v>
      </c>
      <c r="BG211" s="107">
        <f t="shared" si="22"/>
        <v>0</v>
      </c>
      <c r="BH211" s="107">
        <f t="shared" si="23"/>
        <v>46</v>
      </c>
      <c r="BL211" s="13"/>
    </row>
    <row r="212" spans="1:64" x14ac:dyDescent="0.25">
      <c r="A212" s="104">
        <v>709</v>
      </c>
      <c r="B212" s="69" t="s">
        <v>213</v>
      </c>
      <c r="C212" s="69" t="s">
        <v>206</v>
      </c>
      <c r="D212" s="107" t="s">
        <v>621</v>
      </c>
      <c r="E212" s="107" t="s">
        <v>620</v>
      </c>
      <c r="F212" s="107" t="s">
        <v>621</v>
      </c>
      <c r="G212" s="107" t="s">
        <v>621</v>
      </c>
      <c r="H212" s="107" t="s">
        <v>621</v>
      </c>
      <c r="I212" s="107" t="s">
        <v>621</v>
      </c>
      <c r="J212" s="107" t="s">
        <v>621</v>
      </c>
      <c r="K212" s="107" t="s">
        <v>622</v>
      </c>
      <c r="L212" s="107" t="s">
        <v>622</v>
      </c>
      <c r="M212" s="107" t="s">
        <v>621</v>
      </c>
      <c r="N212" s="107" t="s">
        <v>622</v>
      </c>
      <c r="O212" s="107" t="s">
        <v>621</v>
      </c>
      <c r="P212" s="107" t="s">
        <v>622</v>
      </c>
      <c r="Q212" s="107" t="s">
        <v>621</v>
      </c>
      <c r="R212" s="107" t="s">
        <v>623</v>
      </c>
      <c r="S212" s="107" t="s">
        <v>621</v>
      </c>
      <c r="T212" s="107" t="s">
        <v>621</v>
      </c>
      <c r="U212" s="107" t="s">
        <v>623</v>
      </c>
      <c r="V212" s="107" t="s">
        <v>623</v>
      </c>
      <c r="W212" s="107" t="s">
        <v>621</v>
      </c>
      <c r="X212" s="107" t="s">
        <v>621</v>
      </c>
      <c r="Y212" s="107" t="s">
        <v>621</v>
      </c>
      <c r="Z212" s="107" t="s">
        <v>623</v>
      </c>
      <c r="AA212" s="107" t="s">
        <v>621</v>
      </c>
      <c r="AB212" s="107" t="s">
        <v>621</v>
      </c>
      <c r="AC212" s="107" t="s">
        <v>621</v>
      </c>
      <c r="AD212" s="107" t="s">
        <v>621</v>
      </c>
      <c r="AE212" s="107" t="s">
        <v>623</v>
      </c>
      <c r="AF212" s="107" t="s">
        <v>621</v>
      </c>
      <c r="AG212" s="107" t="s">
        <v>622</v>
      </c>
      <c r="AH212" s="107" t="s">
        <v>621</v>
      </c>
      <c r="AI212" s="107" t="s">
        <v>621</v>
      </c>
      <c r="AJ212" s="107" t="s">
        <v>623</v>
      </c>
      <c r="AK212" s="107" t="s">
        <v>623</v>
      </c>
      <c r="AL212" s="107" t="s">
        <v>623</v>
      </c>
      <c r="AM212" s="107" t="s">
        <v>621</v>
      </c>
      <c r="AN212" s="107" t="s">
        <v>621</v>
      </c>
      <c r="AO212" s="107" t="s">
        <v>621</v>
      </c>
      <c r="AP212" s="107" t="s">
        <v>623</v>
      </c>
      <c r="AQ212" s="107" t="s">
        <v>621</v>
      </c>
      <c r="AR212" s="107" t="s">
        <v>621</v>
      </c>
      <c r="AS212" s="107" t="s">
        <v>621</v>
      </c>
      <c r="AT212" s="107" t="s">
        <v>621</v>
      </c>
      <c r="AU212" s="107" t="s">
        <v>621</v>
      </c>
      <c r="AV212" s="107" t="s">
        <v>621</v>
      </c>
      <c r="AW212" s="107" t="s">
        <v>621</v>
      </c>
      <c r="AX212" s="107" t="s">
        <v>621</v>
      </c>
      <c r="AY212" s="107" t="s">
        <v>621</v>
      </c>
      <c r="AZ212" s="107" t="s">
        <v>621</v>
      </c>
      <c r="BA212" s="107" t="s">
        <v>621</v>
      </c>
      <c r="BC212" s="107">
        <f t="shared" si="18"/>
        <v>35</v>
      </c>
      <c r="BD212" s="107">
        <f t="shared" si="19"/>
        <v>5</v>
      </c>
      <c r="BE212" s="107">
        <f t="shared" si="20"/>
        <v>1</v>
      </c>
      <c r="BF212" s="107">
        <f t="shared" si="21"/>
        <v>9</v>
      </c>
      <c r="BG212" s="107">
        <f t="shared" si="22"/>
        <v>0</v>
      </c>
      <c r="BH212" s="107">
        <f t="shared" si="23"/>
        <v>41</v>
      </c>
      <c r="BL212" s="13"/>
    </row>
    <row r="213" spans="1:64" x14ac:dyDescent="0.25">
      <c r="A213" s="104">
        <v>710</v>
      </c>
      <c r="B213" s="69" t="s">
        <v>214</v>
      </c>
      <c r="C213" s="69" t="s">
        <v>206</v>
      </c>
      <c r="D213" s="107" t="s">
        <v>621</v>
      </c>
      <c r="E213" s="107" t="s">
        <v>621</v>
      </c>
      <c r="F213" s="107" t="s">
        <v>623</v>
      </c>
      <c r="G213" s="107" t="s">
        <v>621</v>
      </c>
      <c r="H213" s="107" t="s">
        <v>621</v>
      </c>
      <c r="I213" s="107" t="s">
        <v>621</v>
      </c>
      <c r="J213" s="107" t="s">
        <v>621</v>
      </c>
      <c r="K213" s="107" t="s">
        <v>622</v>
      </c>
      <c r="L213" s="107" t="s">
        <v>622</v>
      </c>
      <c r="M213" s="107" t="s">
        <v>621</v>
      </c>
      <c r="N213" s="107" t="s">
        <v>622</v>
      </c>
      <c r="O213" s="107" t="s">
        <v>621</v>
      </c>
      <c r="P213" s="107" t="s">
        <v>622</v>
      </c>
      <c r="Q213" s="107" t="s">
        <v>621</v>
      </c>
      <c r="R213" s="107" t="s">
        <v>623</v>
      </c>
      <c r="S213" s="107" t="s">
        <v>621</v>
      </c>
      <c r="T213" s="107" t="s">
        <v>621</v>
      </c>
      <c r="U213" s="107" t="s">
        <v>621</v>
      </c>
      <c r="V213" s="107" t="s">
        <v>621</v>
      </c>
      <c r="W213" s="107" t="s">
        <v>621</v>
      </c>
      <c r="X213" s="107" t="s">
        <v>621</v>
      </c>
      <c r="Y213" s="107" t="s">
        <v>621</v>
      </c>
      <c r="Z213" s="107" t="s">
        <v>623</v>
      </c>
      <c r="AA213" s="107" t="s">
        <v>622</v>
      </c>
      <c r="AB213" s="107" t="s">
        <v>620</v>
      </c>
      <c r="AC213" s="107" t="s">
        <v>620</v>
      </c>
      <c r="AD213" s="107" t="s">
        <v>621</v>
      </c>
      <c r="AE213" s="107" t="s">
        <v>621</v>
      </c>
      <c r="AF213" s="107" t="s">
        <v>621</v>
      </c>
      <c r="AG213" s="107" t="s">
        <v>622</v>
      </c>
      <c r="AH213" s="107" t="s">
        <v>621</v>
      </c>
      <c r="AI213" s="107" t="s">
        <v>621</v>
      </c>
      <c r="AJ213" s="107" t="s">
        <v>621</v>
      </c>
      <c r="AK213" s="107" t="s">
        <v>621</v>
      </c>
      <c r="AL213" s="107" t="s">
        <v>623</v>
      </c>
      <c r="AM213" s="107" t="s">
        <v>621</v>
      </c>
      <c r="AN213" s="107" t="s">
        <v>622</v>
      </c>
      <c r="AO213" s="107" t="s">
        <v>622</v>
      </c>
      <c r="AP213" s="107" t="s">
        <v>623</v>
      </c>
      <c r="AQ213" s="107" t="s">
        <v>621</v>
      </c>
      <c r="AR213" s="107" t="s">
        <v>621</v>
      </c>
      <c r="AS213" s="107" t="s">
        <v>621</v>
      </c>
      <c r="AT213" s="107" t="s">
        <v>621</v>
      </c>
      <c r="AU213" s="107" t="s">
        <v>623</v>
      </c>
      <c r="AV213" s="107" t="s">
        <v>621</v>
      </c>
      <c r="AW213" s="107" t="s">
        <v>623</v>
      </c>
      <c r="AX213" s="107" t="s">
        <v>621</v>
      </c>
      <c r="AY213" s="107" t="s">
        <v>621</v>
      </c>
      <c r="AZ213" s="107" t="s">
        <v>621</v>
      </c>
      <c r="BA213" s="107" t="s">
        <v>621</v>
      </c>
      <c r="BC213" s="107">
        <f t="shared" si="18"/>
        <v>33</v>
      </c>
      <c r="BD213" s="107">
        <f t="shared" si="19"/>
        <v>8</v>
      </c>
      <c r="BE213" s="107">
        <f t="shared" si="20"/>
        <v>2</v>
      </c>
      <c r="BF213" s="107">
        <f t="shared" si="21"/>
        <v>7</v>
      </c>
      <c r="BG213" s="107">
        <f t="shared" si="22"/>
        <v>0</v>
      </c>
      <c r="BH213" s="107">
        <f t="shared" si="23"/>
        <v>43</v>
      </c>
      <c r="BL213" s="13"/>
    </row>
    <row r="214" spans="1:64" x14ac:dyDescent="0.25">
      <c r="A214" s="104">
        <v>711</v>
      </c>
      <c r="B214" s="69" t="s">
        <v>215</v>
      </c>
      <c r="C214" s="69" t="s">
        <v>206</v>
      </c>
      <c r="D214" s="107" t="s">
        <v>621</v>
      </c>
      <c r="E214" s="107" t="s">
        <v>621</v>
      </c>
      <c r="F214" s="107" t="s">
        <v>621</v>
      </c>
      <c r="G214" s="107" t="s">
        <v>621</v>
      </c>
      <c r="H214" s="107" t="s">
        <v>621</v>
      </c>
      <c r="I214" s="107" t="s">
        <v>623</v>
      </c>
      <c r="J214" s="107" t="s">
        <v>622</v>
      </c>
      <c r="K214" s="107" t="s">
        <v>622</v>
      </c>
      <c r="L214" s="107" t="s">
        <v>622</v>
      </c>
      <c r="M214" s="107" t="s">
        <v>621</v>
      </c>
      <c r="N214" s="107" t="s">
        <v>622</v>
      </c>
      <c r="O214" s="107" t="s">
        <v>621</v>
      </c>
      <c r="P214" s="107" t="s">
        <v>621</v>
      </c>
      <c r="Q214" s="107" t="s">
        <v>621</v>
      </c>
      <c r="R214" s="107" t="s">
        <v>621</v>
      </c>
      <c r="S214" s="107" t="s">
        <v>621</v>
      </c>
      <c r="T214" s="107" t="s">
        <v>621</v>
      </c>
      <c r="U214" s="107" t="s">
        <v>623</v>
      </c>
      <c r="V214" s="107" t="s">
        <v>621</v>
      </c>
      <c r="W214" s="107" t="s">
        <v>621</v>
      </c>
      <c r="X214" s="107" t="s">
        <v>621</v>
      </c>
      <c r="Y214" s="107" t="s">
        <v>621</v>
      </c>
      <c r="Z214" s="107" t="s">
        <v>621</v>
      </c>
      <c r="AA214" s="107" t="s">
        <v>622</v>
      </c>
      <c r="AB214" s="107" t="s">
        <v>621</v>
      </c>
      <c r="AC214" s="107" t="s">
        <v>620</v>
      </c>
      <c r="AD214" s="107" t="s">
        <v>621</v>
      </c>
      <c r="AE214" s="107" t="s">
        <v>621</v>
      </c>
      <c r="AF214" s="107" t="s">
        <v>621</v>
      </c>
      <c r="AG214" s="107" t="s">
        <v>622</v>
      </c>
      <c r="AH214" s="107" t="s">
        <v>621</v>
      </c>
      <c r="AI214" s="107" t="s">
        <v>621</v>
      </c>
      <c r="AJ214" s="107" t="s">
        <v>621</v>
      </c>
      <c r="AK214" s="107" t="s">
        <v>623</v>
      </c>
      <c r="AL214" s="107" t="s">
        <v>621</v>
      </c>
      <c r="AM214" s="107" t="s">
        <v>621</v>
      </c>
      <c r="AN214" s="107" t="s">
        <v>621</v>
      </c>
      <c r="AO214" s="107" t="s">
        <v>622</v>
      </c>
      <c r="AP214" s="107" t="s">
        <v>621</v>
      </c>
      <c r="AQ214" s="107" t="s">
        <v>621</v>
      </c>
      <c r="AR214" s="107" t="s">
        <v>621</v>
      </c>
      <c r="AS214" s="107" t="s">
        <v>621</v>
      </c>
      <c r="AT214" s="107" t="s">
        <v>621</v>
      </c>
      <c r="AU214" s="107" t="s">
        <v>621</v>
      </c>
      <c r="AV214" s="107" t="s">
        <v>621</v>
      </c>
      <c r="AW214" s="107" t="s">
        <v>620</v>
      </c>
      <c r="AX214" s="107" t="s">
        <v>620</v>
      </c>
      <c r="AY214" s="107" t="s">
        <v>621</v>
      </c>
      <c r="AZ214" s="107" t="s">
        <v>620</v>
      </c>
      <c r="BA214" s="107" t="s">
        <v>621</v>
      </c>
      <c r="BC214" s="107">
        <f t="shared" si="18"/>
        <v>36</v>
      </c>
      <c r="BD214" s="107">
        <f t="shared" si="19"/>
        <v>7</v>
      </c>
      <c r="BE214" s="107">
        <f t="shared" si="20"/>
        <v>4</v>
      </c>
      <c r="BF214" s="107">
        <f t="shared" si="21"/>
        <v>3</v>
      </c>
      <c r="BG214" s="107">
        <f t="shared" si="22"/>
        <v>0</v>
      </c>
      <c r="BH214" s="107">
        <f t="shared" si="23"/>
        <v>47</v>
      </c>
      <c r="BL214" s="13"/>
    </row>
    <row r="215" spans="1:64" x14ac:dyDescent="0.25">
      <c r="A215" s="104">
        <v>712</v>
      </c>
      <c r="B215" s="69" t="s">
        <v>216</v>
      </c>
      <c r="C215" s="69" t="s">
        <v>206</v>
      </c>
      <c r="D215" s="107" t="s">
        <v>621</v>
      </c>
      <c r="E215" s="107" t="s">
        <v>621</v>
      </c>
      <c r="F215" s="107" t="s">
        <v>621</v>
      </c>
      <c r="G215" s="107" t="s">
        <v>621</v>
      </c>
      <c r="H215" s="107" t="s">
        <v>621</v>
      </c>
      <c r="I215" s="107" t="s">
        <v>623</v>
      </c>
      <c r="J215" s="107" t="s">
        <v>621</v>
      </c>
      <c r="K215" s="107" t="s">
        <v>621</v>
      </c>
      <c r="L215" s="107" t="s">
        <v>622</v>
      </c>
      <c r="M215" s="107" t="s">
        <v>621</v>
      </c>
      <c r="N215" s="107" t="s">
        <v>621</v>
      </c>
      <c r="O215" s="107" t="s">
        <v>621</v>
      </c>
      <c r="P215" s="107" t="s">
        <v>621</v>
      </c>
      <c r="Q215" s="107" t="s">
        <v>621</v>
      </c>
      <c r="R215" s="107" t="s">
        <v>621</v>
      </c>
      <c r="S215" s="107" t="s">
        <v>621</v>
      </c>
      <c r="T215" s="107" t="s">
        <v>621</v>
      </c>
      <c r="U215" s="107" t="s">
        <v>621</v>
      </c>
      <c r="V215" s="107" t="s">
        <v>621</v>
      </c>
      <c r="W215" s="107" t="s">
        <v>621</v>
      </c>
      <c r="X215" s="107" t="s">
        <v>621</v>
      </c>
      <c r="Y215" s="107" t="s">
        <v>622</v>
      </c>
      <c r="Z215" s="107" t="s">
        <v>621</v>
      </c>
      <c r="AA215" s="107" t="s">
        <v>621</v>
      </c>
      <c r="AB215" s="107" t="s">
        <v>621</v>
      </c>
      <c r="AC215" s="107" t="s">
        <v>621</v>
      </c>
      <c r="AD215" s="107" t="s">
        <v>621</v>
      </c>
      <c r="AE215" s="107" t="s">
        <v>621</v>
      </c>
      <c r="AF215" s="107" t="s">
        <v>621</v>
      </c>
      <c r="AG215" s="107" t="s">
        <v>622</v>
      </c>
      <c r="AH215" s="107" t="s">
        <v>621</v>
      </c>
      <c r="AI215" s="107" t="s">
        <v>621</v>
      </c>
      <c r="AJ215" s="107" t="s">
        <v>623</v>
      </c>
      <c r="AK215" s="107" t="s">
        <v>623</v>
      </c>
      <c r="AL215" s="107" t="s">
        <v>621</v>
      </c>
      <c r="AM215" s="107" t="s">
        <v>621</v>
      </c>
      <c r="AN215" s="107" t="s">
        <v>621</v>
      </c>
      <c r="AO215" s="107" t="s">
        <v>622</v>
      </c>
      <c r="AP215" s="107" t="s">
        <v>621</v>
      </c>
      <c r="AQ215" s="107" t="s">
        <v>621</v>
      </c>
      <c r="AR215" s="107" t="s">
        <v>621</v>
      </c>
      <c r="AS215" s="107" t="s">
        <v>621</v>
      </c>
      <c r="AT215" s="107" t="s">
        <v>621</v>
      </c>
      <c r="AU215" s="107" t="s">
        <v>621</v>
      </c>
      <c r="AV215" s="107" t="s">
        <v>623</v>
      </c>
      <c r="AW215" s="107" t="s">
        <v>621</v>
      </c>
      <c r="AX215" s="107" t="s">
        <v>622</v>
      </c>
      <c r="AY215" s="107" t="s">
        <v>621</v>
      </c>
      <c r="AZ215" s="107" t="s">
        <v>621</v>
      </c>
      <c r="BA215" s="107" t="s">
        <v>621</v>
      </c>
      <c r="BC215" s="107">
        <f t="shared" si="18"/>
        <v>41</v>
      </c>
      <c r="BD215" s="107">
        <f t="shared" si="19"/>
        <v>5</v>
      </c>
      <c r="BE215" s="107">
        <f t="shared" si="20"/>
        <v>0</v>
      </c>
      <c r="BF215" s="107">
        <f t="shared" si="21"/>
        <v>4</v>
      </c>
      <c r="BG215" s="107">
        <f t="shared" si="22"/>
        <v>0</v>
      </c>
      <c r="BH215" s="107">
        <f t="shared" si="23"/>
        <v>46</v>
      </c>
      <c r="BL215" s="13"/>
    </row>
    <row r="216" spans="1:64" x14ac:dyDescent="0.25">
      <c r="A216" s="104">
        <v>713</v>
      </c>
      <c r="B216" s="69" t="s">
        <v>637</v>
      </c>
      <c r="C216" s="69" t="s">
        <v>206</v>
      </c>
      <c r="D216" s="107" t="s">
        <v>621</v>
      </c>
      <c r="E216" s="107" t="s">
        <v>621</v>
      </c>
      <c r="F216" s="107" t="s">
        <v>621</v>
      </c>
      <c r="G216" s="107" t="s">
        <v>621</v>
      </c>
      <c r="H216" s="107" t="s">
        <v>621</v>
      </c>
      <c r="I216" s="107" t="s">
        <v>621</v>
      </c>
      <c r="J216" s="107" t="s">
        <v>621</v>
      </c>
      <c r="K216" s="107" t="s">
        <v>622</v>
      </c>
      <c r="L216" s="107" t="s">
        <v>622</v>
      </c>
      <c r="M216" s="107" t="s">
        <v>621</v>
      </c>
      <c r="N216" s="107" t="s">
        <v>622</v>
      </c>
      <c r="O216" s="107" t="s">
        <v>621</v>
      </c>
      <c r="P216" s="107" t="s">
        <v>622</v>
      </c>
      <c r="Q216" s="107" t="s">
        <v>621</v>
      </c>
      <c r="R216" s="107" t="s">
        <v>623</v>
      </c>
      <c r="S216" s="107" t="s">
        <v>623</v>
      </c>
      <c r="T216" s="107" t="s">
        <v>621</v>
      </c>
      <c r="U216" s="107" t="s">
        <v>621</v>
      </c>
      <c r="V216" s="107" t="s">
        <v>621</v>
      </c>
      <c r="W216" s="107" t="s">
        <v>623</v>
      </c>
      <c r="X216" s="107" t="s">
        <v>621</v>
      </c>
      <c r="Y216" s="107" t="s">
        <v>621</v>
      </c>
      <c r="Z216" s="107" t="s">
        <v>621</v>
      </c>
      <c r="AA216" s="107" t="s">
        <v>622</v>
      </c>
      <c r="AB216" s="107" t="s">
        <v>621</v>
      </c>
      <c r="AC216" s="107" t="s">
        <v>621</v>
      </c>
      <c r="AD216" s="107" t="s">
        <v>621</v>
      </c>
      <c r="AE216" s="107" t="s">
        <v>621</v>
      </c>
      <c r="AF216" s="107" t="s">
        <v>621</v>
      </c>
      <c r="AG216" s="107" t="s">
        <v>622</v>
      </c>
      <c r="AH216" s="107" t="s">
        <v>623</v>
      </c>
      <c r="AI216" s="107" t="s">
        <v>621</v>
      </c>
      <c r="AJ216" s="107" t="s">
        <v>623</v>
      </c>
      <c r="AK216" s="107" t="s">
        <v>623</v>
      </c>
      <c r="AL216" s="107" t="s">
        <v>623</v>
      </c>
      <c r="AM216" s="107" t="s">
        <v>621</v>
      </c>
      <c r="AN216" s="107" t="s">
        <v>623</v>
      </c>
      <c r="AO216" s="107" t="s">
        <v>621</v>
      </c>
      <c r="AP216" s="107" t="s">
        <v>621</v>
      </c>
      <c r="AQ216" s="107" t="s">
        <v>621</v>
      </c>
      <c r="AR216" s="107" t="s">
        <v>621</v>
      </c>
      <c r="AS216" s="107" t="s">
        <v>621</v>
      </c>
      <c r="AT216" s="107" t="s">
        <v>621</v>
      </c>
      <c r="AU216" s="107" t="s">
        <v>621</v>
      </c>
      <c r="AV216" s="107" t="s">
        <v>621</v>
      </c>
      <c r="AW216" s="107" t="s">
        <v>621</v>
      </c>
      <c r="AX216" s="107" t="s">
        <v>621</v>
      </c>
      <c r="AY216" s="107" t="s">
        <v>621</v>
      </c>
      <c r="AZ216" s="107" t="s">
        <v>621</v>
      </c>
      <c r="BA216" s="107" t="s">
        <v>623</v>
      </c>
      <c r="BC216" s="107">
        <f t="shared" si="18"/>
        <v>35</v>
      </c>
      <c r="BD216" s="107">
        <f t="shared" si="19"/>
        <v>6</v>
      </c>
      <c r="BE216" s="107">
        <f t="shared" si="20"/>
        <v>0</v>
      </c>
      <c r="BF216" s="107">
        <f t="shared" si="21"/>
        <v>9</v>
      </c>
      <c r="BG216" s="107">
        <f t="shared" si="22"/>
        <v>0</v>
      </c>
      <c r="BH216" s="107">
        <f t="shared" si="23"/>
        <v>41</v>
      </c>
      <c r="BL216" s="13"/>
    </row>
    <row r="217" spans="1:64" x14ac:dyDescent="0.25">
      <c r="A217" s="104">
        <v>714</v>
      </c>
      <c r="B217" s="69" t="s">
        <v>218</v>
      </c>
      <c r="C217" s="69" t="s">
        <v>206</v>
      </c>
      <c r="D217" s="107" t="s">
        <v>621</v>
      </c>
      <c r="E217" s="107" t="s">
        <v>623</v>
      </c>
      <c r="F217" s="107" t="s">
        <v>621</v>
      </c>
      <c r="G217" s="107" t="s">
        <v>621</v>
      </c>
      <c r="H217" s="107" t="s">
        <v>621</v>
      </c>
      <c r="I217" s="107" t="s">
        <v>623</v>
      </c>
      <c r="J217" s="107" t="s">
        <v>621</v>
      </c>
      <c r="K217" s="107" t="s">
        <v>621</v>
      </c>
      <c r="L217" s="107" t="s">
        <v>622</v>
      </c>
      <c r="M217" s="107" t="s">
        <v>621</v>
      </c>
      <c r="N217" s="107" t="s">
        <v>621</v>
      </c>
      <c r="O217" s="107" t="s">
        <v>621</v>
      </c>
      <c r="P217" s="107" t="s">
        <v>622</v>
      </c>
      <c r="Q217" s="107" t="s">
        <v>621</v>
      </c>
      <c r="R217" s="107" t="s">
        <v>623</v>
      </c>
      <c r="S217" s="107" t="s">
        <v>623</v>
      </c>
      <c r="T217" s="107" t="s">
        <v>621</v>
      </c>
      <c r="U217" s="107" t="s">
        <v>623</v>
      </c>
      <c r="V217" s="107" t="s">
        <v>621</v>
      </c>
      <c r="W217" s="107" t="s">
        <v>621</v>
      </c>
      <c r="X217" s="107" t="s">
        <v>621</v>
      </c>
      <c r="Y217" s="107" t="s">
        <v>621</v>
      </c>
      <c r="Z217" s="107" t="s">
        <v>621</v>
      </c>
      <c r="AA217" s="107" t="s">
        <v>621</v>
      </c>
      <c r="AB217" s="107" t="s">
        <v>621</v>
      </c>
      <c r="AC217" s="107" t="s">
        <v>621</v>
      </c>
      <c r="AD217" s="107" t="s">
        <v>621</v>
      </c>
      <c r="AE217" s="107" t="s">
        <v>621</v>
      </c>
      <c r="AF217" s="107" t="s">
        <v>621</v>
      </c>
      <c r="AG217" s="107" t="s">
        <v>621</v>
      </c>
      <c r="AH217" s="107" t="s">
        <v>621</v>
      </c>
      <c r="AI217" s="107" t="s">
        <v>621</v>
      </c>
      <c r="AJ217" s="107" t="s">
        <v>622</v>
      </c>
      <c r="AK217" s="107" t="s">
        <v>622</v>
      </c>
      <c r="AL217" s="107" t="s">
        <v>623</v>
      </c>
      <c r="AM217" s="107" t="s">
        <v>621</v>
      </c>
      <c r="AN217" s="107" t="s">
        <v>621</v>
      </c>
      <c r="AO217" s="107" t="s">
        <v>621</v>
      </c>
      <c r="AP217" s="107" t="s">
        <v>621</v>
      </c>
      <c r="AQ217" s="107" t="s">
        <v>621</v>
      </c>
      <c r="AR217" s="107" t="s">
        <v>621</v>
      </c>
      <c r="AS217" s="107" t="s">
        <v>621</v>
      </c>
      <c r="AT217" s="107" t="s">
        <v>621</v>
      </c>
      <c r="AU217" s="107" t="s">
        <v>621</v>
      </c>
      <c r="AV217" s="107" t="s">
        <v>621</v>
      </c>
      <c r="AW217" s="107" t="s">
        <v>621</v>
      </c>
      <c r="AX217" s="107" t="s">
        <v>622</v>
      </c>
      <c r="AY217" s="107" t="s">
        <v>621</v>
      </c>
      <c r="AZ217" s="107" t="s">
        <v>621</v>
      </c>
      <c r="BA217" s="107" t="s">
        <v>621</v>
      </c>
      <c r="BC217" s="107">
        <f t="shared" si="18"/>
        <v>39</v>
      </c>
      <c r="BD217" s="107">
        <f t="shared" si="19"/>
        <v>5</v>
      </c>
      <c r="BE217" s="107">
        <f t="shared" si="20"/>
        <v>0</v>
      </c>
      <c r="BF217" s="107">
        <f t="shared" si="21"/>
        <v>6</v>
      </c>
      <c r="BG217" s="107">
        <f t="shared" si="22"/>
        <v>0</v>
      </c>
      <c r="BH217" s="107">
        <f t="shared" si="23"/>
        <v>44</v>
      </c>
      <c r="BL217" s="13"/>
    </row>
    <row r="218" spans="1:64" x14ac:dyDescent="0.25">
      <c r="A218" s="104">
        <v>715</v>
      </c>
      <c r="B218" s="69" t="s">
        <v>219</v>
      </c>
      <c r="C218" s="69" t="s">
        <v>206</v>
      </c>
      <c r="D218" s="107" t="s">
        <v>621</v>
      </c>
      <c r="E218" s="107" t="s">
        <v>621</v>
      </c>
      <c r="F218" s="107" t="s">
        <v>621</v>
      </c>
      <c r="G218" s="107" t="s">
        <v>621</v>
      </c>
      <c r="H218" s="107" t="s">
        <v>621</v>
      </c>
      <c r="I218" s="107" t="s">
        <v>621</v>
      </c>
      <c r="J218" s="107" t="s">
        <v>621</v>
      </c>
      <c r="K218" s="107" t="s">
        <v>622</v>
      </c>
      <c r="L218" s="107" t="s">
        <v>623</v>
      </c>
      <c r="M218" s="107" t="s">
        <v>621</v>
      </c>
      <c r="N218" s="107" t="s">
        <v>621</v>
      </c>
      <c r="O218" s="107" t="s">
        <v>621</v>
      </c>
      <c r="P218" s="107" t="s">
        <v>621</v>
      </c>
      <c r="Q218" s="107" t="s">
        <v>621</v>
      </c>
      <c r="R218" s="107" t="s">
        <v>623</v>
      </c>
      <c r="S218" s="107" t="s">
        <v>621</v>
      </c>
      <c r="T218" s="107" t="s">
        <v>621</v>
      </c>
      <c r="U218" s="107" t="s">
        <v>623</v>
      </c>
      <c r="V218" s="107" t="s">
        <v>621</v>
      </c>
      <c r="W218" s="107" t="s">
        <v>621</v>
      </c>
      <c r="X218" s="107" t="s">
        <v>621</v>
      </c>
      <c r="Y218" s="107" t="s">
        <v>621</v>
      </c>
      <c r="Z218" s="107" t="s">
        <v>623</v>
      </c>
      <c r="AA218" s="107" t="s">
        <v>622</v>
      </c>
      <c r="AB218" s="107" t="s">
        <v>621</v>
      </c>
      <c r="AC218" s="107" t="s">
        <v>621</v>
      </c>
      <c r="AD218" s="107" t="s">
        <v>621</v>
      </c>
      <c r="AE218" s="107" t="s">
        <v>621</v>
      </c>
      <c r="AF218" s="107" t="s">
        <v>621</v>
      </c>
      <c r="AG218" s="107" t="s">
        <v>621</v>
      </c>
      <c r="AH218" s="107" t="s">
        <v>621</v>
      </c>
      <c r="AI218" s="107" t="s">
        <v>621</v>
      </c>
      <c r="AJ218" s="107" t="s">
        <v>621</v>
      </c>
      <c r="AK218" s="107" t="s">
        <v>621</v>
      </c>
      <c r="AL218" s="107" t="s">
        <v>623</v>
      </c>
      <c r="AM218" s="107" t="s">
        <v>621</v>
      </c>
      <c r="AN218" s="107" t="s">
        <v>621</v>
      </c>
      <c r="AO218" s="107" t="s">
        <v>622</v>
      </c>
      <c r="AP218" s="107" t="s">
        <v>621</v>
      </c>
      <c r="AQ218" s="107" t="s">
        <v>621</v>
      </c>
      <c r="AR218" s="107" t="s">
        <v>621</v>
      </c>
      <c r="AS218" s="107" t="s">
        <v>621</v>
      </c>
      <c r="AT218" s="107" t="s">
        <v>621</v>
      </c>
      <c r="AU218" s="107" t="s">
        <v>621</v>
      </c>
      <c r="AV218" s="107" t="s">
        <v>621</v>
      </c>
      <c r="AW218" s="107" t="s">
        <v>621</v>
      </c>
      <c r="AX218" s="107" t="s">
        <v>622</v>
      </c>
      <c r="AY218" s="107" t="s">
        <v>623</v>
      </c>
      <c r="AZ218" s="107" t="s">
        <v>623</v>
      </c>
      <c r="BA218" s="107" t="s">
        <v>621</v>
      </c>
      <c r="BC218" s="107">
        <f t="shared" si="18"/>
        <v>39</v>
      </c>
      <c r="BD218" s="107">
        <f t="shared" si="19"/>
        <v>4</v>
      </c>
      <c r="BE218" s="107">
        <f t="shared" si="20"/>
        <v>0</v>
      </c>
      <c r="BF218" s="107">
        <f t="shared" si="21"/>
        <v>7</v>
      </c>
      <c r="BG218" s="107">
        <f t="shared" si="22"/>
        <v>0</v>
      </c>
      <c r="BH218" s="107">
        <f t="shared" si="23"/>
        <v>43</v>
      </c>
      <c r="BL218" s="13"/>
    </row>
    <row r="219" spans="1:64" x14ac:dyDescent="0.25">
      <c r="A219" s="104">
        <v>716</v>
      </c>
      <c r="B219" s="69" t="s">
        <v>220</v>
      </c>
      <c r="C219" s="69" t="s">
        <v>206</v>
      </c>
      <c r="D219" s="107" t="s">
        <v>621</v>
      </c>
      <c r="E219" s="107" t="s">
        <v>621</v>
      </c>
      <c r="F219" s="107" t="s">
        <v>621</v>
      </c>
      <c r="G219" s="107" t="s">
        <v>621</v>
      </c>
      <c r="H219" s="107" t="s">
        <v>621</v>
      </c>
      <c r="I219" s="107" t="s">
        <v>621</v>
      </c>
      <c r="J219" s="107" t="s">
        <v>621</v>
      </c>
      <c r="K219" s="107" t="s">
        <v>621</v>
      </c>
      <c r="L219" s="107" t="s">
        <v>622</v>
      </c>
      <c r="M219" s="107" t="s">
        <v>621</v>
      </c>
      <c r="N219" s="107" t="s">
        <v>622</v>
      </c>
      <c r="O219" s="107" t="s">
        <v>621</v>
      </c>
      <c r="P219" s="107" t="s">
        <v>622</v>
      </c>
      <c r="Q219" s="107" t="s">
        <v>621</v>
      </c>
      <c r="R219" s="107" t="s">
        <v>623</v>
      </c>
      <c r="S219" s="107" t="s">
        <v>621</v>
      </c>
      <c r="T219" s="107" t="s">
        <v>621</v>
      </c>
      <c r="U219" s="107" t="s">
        <v>621</v>
      </c>
      <c r="V219" s="107" t="s">
        <v>621</v>
      </c>
      <c r="W219" s="107" t="s">
        <v>621</v>
      </c>
      <c r="X219" s="107" t="s">
        <v>621</v>
      </c>
      <c r="Y219" s="107" t="s">
        <v>621</v>
      </c>
      <c r="Z219" s="107" t="s">
        <v>623</v>
      </c>
      <c r="AA219" s="107" t="s">
        <v>622</v>
      </c>
      <c r="AB219" s="107" t="s">
        <v>620</v>
      </c>
      <c r="AC219" s="107" t="s">
        <v>621</v>
      </c>
      <c r="AD219" s="107" t="s">
        <v>621</v>
      </c>
      <c r="AE219" s="107" t="s">
        <v>623</v>
      </c>
      <c r="AF219" s="107" t="s">
        <v>621</v>
      </c>
      <c r="AG219" s="107" t="s">
        <v>622</v>
      </c>
      <c r="AH219" s="107" t="s">
        <v>621</v>
      </c>
      <c r="AI219" s="107" t="s">
        <v>621</v>
      </c>
      <c r="AJ219" s="107" t="s">
        <v>621</v>
      </c>
      <c r="AK219" s="107" t="s">
        <v>623</v>
      </c>
      <c r="AL219" s="107" t="s">
        <v>623</v>
      </c>
      <c r="AM219" s="107" t="s">
        <v>621</v>
      </c>
      <c r="AN219" s="107" t="s">
        <v>622</v>
      </c>
      <c r="AO219" s="107" t="s">
        <v>622</v>
      </c>
      <c r="AP219" s="107" t="s">
        <v>621</v>
      </c>
      <c r="AQ219" s="107" t="s">
        <v>621</v>
      </c>
      <c r="AR219" s="107" t="s">
        <v>621</v>
      </c>
      <c r="AS219" s="107" t="s">
        <v>621</v>
      </c>
      <c r="AT219" s="107" t="s">
        <v>621</v>
      </c>
      <c r="AU219" s="107" t="s">
        <v>621</v>
      </c>
      <c r="AV219" s="107" t="s">
        <v>621</v>
      </c>
      <c r="AW219" s="107" t="s">
        <v>621</v>
      </c>
      <c r="AX219" s="107" t="s">
        <v>622</v>
      </c>
      <c r="AY219" s="107" t="s">
        <v>621</v>
      </c>
      <c r="AZ219" s="107" t="s">
        <v>621</v>
      </c>
      <c r="BA219" s="107" t="s">
        <v>623</v>
      </c>
      <c r="BC219" s="107">
        <f t="shared" si="18"/>
        <v>35</v>
      </c>
      <c r="BD219" s="107">
        <f t="shared" si="19"/>
        <v>8</v>
      </c>
      <c r="BE219" s="107">
        <f t="shared" si="20"/>
        <v>1</v>
      </c>
      <c r="BF219" s="107">
        <f t="shared" si="21"/>
        <v>6</v>
      </c>
      <c r="BG219" s="107">
        <f t="shared" si="22"/>
        <v>0</v>
      </c>
      <c r="BH219" s="107">
        <f t="shared" si="23"/>
        <v>44</v>
      </c>
      <c r="BL219" s="13"/>
    </row>
    <row r="220" spans="1:64" x14ac:dyDescent="0.25">
      <c r="A220" s="104">
        <v>717</v>
      </c>
      <c r="B220" s="69" t="s">
        <v>221</v>
      </c>
      <c r="C220" s="69" t="s">
        <v>206</v>
      </c>
      <c r="D220" s="107" t="s">
        <v>621</v>
      </c>
      <c r="E220" s="107" t="s">
        <v>621</v>
      </c>
      <c r="F220" s="107" t="s">
        <v>621</v>
      </c>
      <c r="G220" s="107" t="s">
        <v>621</v>
      </c>
      <c r="H220" s="107" t="s">
        <v>621</v>
      </c>
      <c r="I220" s="107" t="s">
        <v>623</v>
      </c>
      <c r="J220" s="107" t="s">
        <v>622</v>
      </c>
      <c r="K220" s="107" t="s">
        <v>623</v>
      </c>
      <c r="L220" s="107" t="s">
        <v>622</v>
      </c>
      <c r="M220" s="107" t="s">
        <v>623</v>
      </c>
      <c r="N220" s="107" t="s">
        <v>621</v>
      </c>
      <c r="O220" s="107" t="s">
        <v>623</v>
      </c>
      <c r="P220" s="107" t="s">
        <v>622</v>
      </c>
      <c r="Q220" s="107" t="s">
        <v>621</v>
      </c>
      <c r="R220" s="107" t="s">
        <v>623</v>
      </c>
      <c r="S220" s="107" t="s">
        <v>621</v>
      </c>
      <c r="T220" s="107" t="s">
        <v>621</v>
      </c>
      <c r="U220" s="107" t="s">
        <v>621</v>
      </c>
      <c r="V220" s="107" t="s">
        <v>621</v>
      </c>
      <c r="W220" s="107" t="s">
        <v>621</v>
      </c>
      <c r="X220" s="107" t="s">
        <v>621</v>
      </c>
      <c r="Y220" s="107" t="s">
        <v>621</v>
      </c>
      <c r="Z220" s="107" t="s">
        <v>621</v>
      </c>
      <c r="AA220" s="107" t="s">
        <v>622</v>
      </c>
      <c r="AB220" s="107" t="s">
        <v>620</v>
      </c>
      <c r="AC220" s="107" t="s">
        <v>621</v>
      </c>
      <c r="AD220" s="107" t="s">
        <v>621</v>
      </c>
      <c r="AE220" s="107" t="s">
        <v>621</v>
      </c>
      <c r="AF220" s="107" t="s">
        <v>621</v>
      </c>
      <c r="AG220" s="107" t="s">
        <v>622</v>
      </c>
      <c r="AH220" s="107" t="s">
        <v>621</v>
      </c>
      <c r="AI220" s="107" t="s">
        <v>621</v>
      </c>
      <c r="AJ220" s="107" t="s">
        <v>623</v>
      </c>
      <c r="AK220" s="107" t="s">
        <v>623</v>
      </c>
      <c r="AL220" s="107" t="s">
        <v>623</v>
      </c>
      <c r="AM220" s="107" t="s">
        <v>621</v>
      </c>
      <c r="AN220" s="107" t="s">
        <v>622</v>
      </c>
      <c r="AO220" s="107" t="s">
        <v>622</v>
      </c>
      <c r="AP220" s="107" t="s">
        <v>623</v>
      </c>
      <c r="AQ220" s="107" t="s">
        <v>621</v>
      </c>
      <c r="AR220" s="107" t="s">
        <v>622</v>
      </c>
      <c r="AS220" s="107" t="s">
        <v>621</v>
      </c>
      <c r="AT220" s="107" t="s">
        <v>621</v>
      </c>
      <c r="AU220" s="107" t="s">
        <v>622</v>
      </c>
      <c r="AV220" s="107" t="s">
        <v>621</v>
      </c>
      <c r="AW220" s="107" t="s">
        <v>621</v>
      </c>
      <c r="AX220" s="107" t="s">
        <v>622</v>
      </c>
      <c r="AY220" s="107" t="s">
        <v>621</v>
      </c>
      <c r="AZ220" s="107" t="s">
        <v>621</v>
      </c>
      <c r="BA220" s="107" t="s">
        <v>621</v>
      </c>
      <c r="BC220" s="107">
        <f t="shared" si="18"/>
        <v>30</v>
      </c>
      <c r="BD220" s="107">
        <f t="shared" si="19"/>
        <v>10</v>
      </c>
      <c r="BE220" s="107">
        <f t="shared" si="20"/>
        <v>1</v>
      </c>
      <c r="BF220" s="107">
        <f t="shared" si="21"/>
        <v>9</v>
      </c>
      <c r="BG220" s="107">
        <f t="shared" si="22"/>
        <v>0</v>
      </c>
      <c r="BH220" s="107">
        <f t="shared" si="23"/>
        <v>41</v>
      </c>
      <c r="BL220" s="13"/>
    </row>
    <row r="221" spans="1:64" x14ac:dyDescent="0.25">
      <c r="A221" s="104">
        <v>718</v>
      </c>
      <c r="B221" s="69" t="s">
        <v>222</v>
      </c>
      <c r="C221" s="69" t="s">
        <v>206</v>
      </c>
      <c r="D221" s="107" t="s">
        <v>621</v>
      </c>
      <c r="E221" s="107" t="s">
        <v>621</v>
      </c>
      <c r="F221" s="107" t="s">
        <v>621</v>
      </c>
      <c r="G221" s="107" t="s">
        <v>621</v>
      </c>
      <c r="H221" s="107" t="s">
        <v>623</v>
      </c>
      <c r="I221" s="107" t="s">
        <v>621</v>
      </c>
      <c r="J221" s="107" t="s">
        <v>621</v>
      </c>
      <c r="K221" s="107" t="s">
        <v>621</v>
      </c>
      <c r="L221" s="107" t="s">
        <v>622</v>
      </c>
      <c r="M221" s="107" t="s">
        <v>621</v>
      </c>
      <c r="N221" s="107" t="s">
        <v>622</v>
      </c>
      <c r="O221" s="107" t="s">
        <v>621</v>
      </c>
      <c r="P221" s="107" t="s">
        <v>622</v>
      </c>
      <c r="Q221" s="107" t="s">
        <v>621</v>
      </c>
      <c r="R221" s="107" t="s">
        <v>621</v>
      </c>
      <c r="S221" s="107" t="s">
        <v>621</v>
      </c>
      <c r="T221" s="107" t="s">
        <v>621</v>
      </c>
      <c r="U221" s="107" t="s">
        <v>621</v>
      </c>
      <c r="V221" s="107" t="s">
        <v>621</v>
      </c>
      <c r="W221" s="107" t="s">
        <v>621</v>
      </c>
      <c r="X221" s="107" t="s">
        <v>621</v>
      </c>
      <c r="Y221" s="107" t="s">
        <v>621</v>
      </c>
      <c r="Z221" s="107" t="s">
        <v>623</v>
      </c>
      <c r="AA221" s="107" t="s">
        <v>622</v>
      </c>
      <c r="AB221" s="107" t="s">
        <v>620</v>
      </c>
      <c r="AC221" s="107" t="s">
        <v>621</v>
      </c>
      <c r="AD221" s="107" t="s">
        <v>621</v>
      </c>
      <c r="AE221" s="107" t="s">
        <v>623</v>
      </c>
      <c r="AF221" s="107" t="s">
        <v>621</v>
      </c>
      <c r="AG221" s="107" t="s">
        <v>622</v>
      </c>
      <c r="AH221" s="107" t="s">
        <v>621</v>
      </c>
      <c r="AI221" s="107" t="s">
        <v>621</v>
      </c>
      <c r="AJ221" s="107" t="s">
        <v>621</v>
      </c>
      <c r="AK221" s="107" t="s">
        <v>621</v>
      </c>
      <c r="AL221" s="107" t="s">
        <v>623</v>
      </c>
      <c r="AM221" s="107" t="s">
        <v>621</v>
      </c>
      <c r="AN221" s="107" t="s">
        <v>622</v>
      </c>
      <c r="AO221" s="107" t="s">
        <v>622</v>
      </c>
      <c r="AP221" s="107" t="s">
        <v>621</v>
      </c>
      <c r="AQ221" s="107" t="s">
        <v>621</v>
      </c>
      <c r="AR221" s="107" t="s">
        <v>621</v>
      </c>
      <c r="AS221" s="107" t="s">
        <v>621</v>
      </c>
      <c r="AT221" s="107" t="s">
        <v>621</v>
      </c>
      <c r="AU221" s="107" t="s">
        <v>623</v>
      </c>
      <c r="AV221" s="107" t="s">
        <v>621</v>
      </c>
      <c r="AW221" s="107" t="s">
        <v>623</v>
      </c>
      <c r="AX221" s="107" t="s">
        <v>621</v>
      </c>
      <c r="AY221" s="107" t="s">
        <v>621</v>
      </c>
      <c r="AZ221" s="107" t="s">
        <v>621</v>
      </c>
      <c r="BA221" s="107" t="s">
        <v>621</v>
      </c>
      <c r="BC221" s="107">
        <f t="shared" si="18"/>
        <v>36</v>
      </c>
      <c r="BD221" s="107">
        <f t="shared" si="19"/>
        <v>7</v>
      </c>
      <c r="BE221" s="107">
        <f t="shared" si="20"/>
        <v>1</v>
      </c>
      <c r="BF221" s="107">
        <f t="shared" si="21"/>
        <v>6</v>
      </c>
      <c r="BG221" s="107">
        <f t="shared" si="22"/>
        <v>0</v>
      </c>
      <c r="BH221" s="107">
        <f t="shared" si="23"/>
        <v>44</v>
      </c>
      <c r="BL221" s="13"/>
    </row>
    <row r="222" spans="1:64" x14ac:dyDescent="0.25">
      <c r="A222" s="104">
        <v>719</v>
      </c>
      <c r="B222" s="69" t="s">
        <v>638</v>
      </c>
      <c r="C222" s="69" t="s">
        <v>206</v>
      </c>
      <c r="D222" s="107" t="s">
        <v>621</v>
      </c>
      <c r="E222" s="107" t="s">
        <v>621</v>
      </c>
      <c r="F222" s="107" t="s">
        <v>621</v>
      </c>
      <c r="G222" s="107" t="s">
        <v>621</v>
      </c>
      <c r="H222" s="107" t="s">
        <v>621</v>
      </c>
      <c r="I222" s="107" t="s">
        <v>621</v>
      </c>
      <c r="J222" s="107" t="s">
        <v>621</v>
      </c>
      <c r="K222" s="107" t="s">
        <v>622</v>
      </c>
      <c r="L222" s="107" t="s">
        <v>622</v>
      </c>
      <c r="M222" s="107" t="s">
        <v>621</v>
      </c>
      <c r="N222" s="107" t="s">
        <v>621</v>
      </c>
      <c r="O222" s="107" t="s">
        <v>621</v>
      </c>
      <c r="P222" s="107" t="s">
        <v>622</v>
      </c>
      <c r="Q222" s="107" t="s">
        <v>621</v>
      </c>
      <c r="R222" s="107" t="s">
        <v>623</v>
      </c>
      <c r="S222" s="107" t="s">
        <v>621</v>
      </c>
      <c r="T222" s="107" t="s">
        <v>621</v>
      </c>
      <c r="U222" s="107" t="s">
        <v>621</v>
      </c>
      <c r="V222" s="107" t="s">
        <v>621</v>
      </c>
      <c r="W222" s="107" t="s">
        <v>621</v>
      </c>
      <c r="X222" s="107" t="s">
        <v>621</v>
      </c>
      <c r="Y222" s="107" t="s">
        <v>621</v>
      </c>
      <c r="Z222" s="107" t="s">
        <v>621</v>
      </c>
      <c r="AA222" s="107" t="s">
        <v>622</v>
      </c>
      <c r="AB222" s="107" t="s">
        <v>621</v>
      </c>
      <c r="AC222" s="107" t="s">
        <v>621</v>
      </c>
      <c r="AD222" s="107" t="s">
        <v>621</v>
      </c>
      <c r="AE222" s="107" t="s">
        <v>623</v>
      </c>
      <c r="AF222" s="107" t="s">
        <v>621</v>
      </c>
      <c r="AG222" s="107" t="s">
        <v>622</v>
      </c>
      <c r="AH222" s="107" t="s">
        <v>621</v>
      </c>
      <c r="AI222" s="107" t="s">
        <v>621</v>
      </c>
      <c r="AJ222" s="107" t="s">
        <v>623</v>
      </c>
      <c r="AK222" s="107" t="s">
        <v>623</v>
      </c>
      <c r="AL222" s="107" t="s">
        <v>621</v>
      </c>
      <c r="AM222" s="107" t="s">
        <v>621</v>
      </c>
      <c r="AN222" s="107" t="s">
        <v>622</v>
      </c>
      <c r="AO222" s="107" t="s">
        <v>622</v>
      </c>
      <c r="AP222" s="107" t="s">
        <v>623</v>
      </c>
      <c r="AQ222" s="107" t="s">
        <v>621</v>
      </c>
      <c r="AR222" s="107" t="s">
        <v>621</v>
      </c>
      <c r="AS222" s="107" t="s">
        <v>621</v>
      </c>
      <c r="AT222" s="107" t="s">
        <v>623</v>
      </c>
      <c r="AU222" s="107" t="s">
        <v>623</v>
      </c>
      <c r="AV222" s="107" t="s">
        <v>621</v>
      </c>
      <c r="AW222" s="107" t="s">
        <v>620</v>
      </c>
      <c r="AX222" s="107" t="s">
        <v>621</v>
      </c>
      <c r="AY222" s="107" t="s">
        <v>621</v>
      </c>
      <c r="AZ222" s="107" t="s">
        <v>621</v>
      </c>
      <c r="BA222" s="107" t="s">
        <v>621</v>
      </c>
      <c r="BC222" s="107">
        <f t="shared" si="18"/>
        <v>35</v>
      </c>
      <c r="BD222" s="107">
        <f t="shared" si="19"/>
        <v>7</v>
      </c>
      <c r="BE222" s="107">
        <f t="shared" si="20"/>
        <v>1</v>
      </c>
      <c r="BF222" s="107">
        <f t="shared" si="21"/>
        <v>7</v>
      </c>
      <c r="BG222" s="107">
        <f t="shared" si="22"/>
        <v>0</v>
      </c>
      <c r="BH222" s="107">
        <f t="shared" si="23"/>
        <v>43</v>
      </c>
      <c r="BL222" s="13"/>
    </row>
    <row r="223" spans="1:64" x14ac:dyDescent="0.25">
      <c r="A223" s="104">
        <v>720</v>
      </c>
      <c r="B223" s="69" t="s">
        <v>639</v>
      </c>
      <c r="C223" s="69" t="s">
        <v>206</v>
      </c>
      <c r="D223" s="107" t="s">
        <v>621</v>
      </c>
      <c r="E223" s="107" t="s">
        <v>621</v>
      </c>
      <c r="F223" s="107" t="s">
        <v>621</v>
      </c>
      <c r="G223" s="107" t="s">
        <v>621</v>
      </c>
      <c r="H223" s="107" t="s">
        <v>621</v>
      </c>
      <c r="I223" s="107" t="s">
        <v>623</v>
      </c>
      <c r="J223" s="107" t="s">
        <v>623</v>
      </c>
      <c r="K223" s="107" t="s">
        <v>621</v>
      </c>
      <c r="L223" s="107" t="s">
        <v>622</v>
      </c>
      <c r="M223" s="107" t="s">
        <v>621</v>
      </c>
      <c r="N223" s="107" t="s">
        <v>622</v>
      </c>
      <c r="O223" s="107" t="s">
        <v>621</v>
      </c>
      <c r="P223" s="107" t="s">
        <v>622</v>
      </c>
      <c r="Q223" s="107" t="s">
        <v>621</v>
      </c>
      <c r="R223" s="107" t="s">
        <v>623</v>
      </c>
      <c r="S223" s="107" t="s">
        <v>621</v>
      </c>
      <c r="T223" s="107" t="s">
        <v>621</v>
      </c>
      <c r="U223" s="107" t="s">
        <v>621</v>
      </c>
      <c r="V223" s="107" t="s">
        <v>621</v>
      </c>
      <c r="W223" s="107" t="s">
        <v>621</v>
      </c>
      <c r="X223" s="107" t="s">
        <v>621</v>
      </c>
      <c r="Y223" s="107" t="s">
        <v>621</v>
      </c>
      <c r="Z223" s="107" t="s">
        <v>623</v>
      </c>
      <c r="AA223" s="107" t="s">
        <v>622</v>
      </c>
      <c r="AB223" s="107" t="s">
        <v>621</v>
      </c>
      <c r="AC223" s="107" t="s">
        <v>621</v>
      </c>
      <c r="AD223" s="107" t="s">
        <v>621</v>
      </c>
      <c r="AE223" s="107" t="s">
        <v>623</v>
      </c>
      <c r="AF223" s="107" t="s">
        <v>621</v>
      </c>
      <c r="AG223" s="107" t="s">
        <v>622</v>
      </c>
      <c r="AH223" s="107" t="s">
        <v>621</v>
      </c>
      <c r="AI223" s="107" t="s">
        <v>621</v>
      </c>
      <c r="AJ223" s="107" t="s">
        <v>621</v>
      </c>
      <c r="AK223" s="107" t="s">
        <v>623</v>
      </c>
      <c r="AL223" s="107" t="s">
        <v>621</v>
      </c>
      <c r="AM223" s="107" t="s">
        <v>621</v>
      </c>
      <c r="AN223" s="107" t="s">
        <v>621</v>
      </c>
      <c r="AO223" s="107" t="s">
        <v>622</v>
      </c>
      <c r="AP223" s="107" t="s">
        <v>621</v>
      </c>
      <c r="AQ223" s="107" t="s">
        <v>621</v>
      </c>
      <c r="AR223" s="107" t="s">
        <v>621</v>
      </c>
      <c r="AS223" s="107" t="s">
        <v>621</v>
      </c>
      <c r="AT223" s="107" t="s">
        <v>621</v>
      </c>
      <c r="AU223" s="107" t="s">
        <v>621</v>
      </c>
      <c r="AV223" s="107" t="s">
        <v>621</v>
      </c>
      <c r="AW223" s="107" t="s">
        <v>623</v>
      </c>
      <c r="AX223" s="107" t="s">
        <v>622</v>
      </c>
      <c r="AY223" s="107" t="s">
        <v>621</v>
      </c>
      <c r="AZ223" s="107" t="s">
        <v>623</v>
      </c>
      <c r="BA223" s="107" t="s">
        <v>623</v>
      </c>
      <c r="BC223" s="107">
        <f t="shared" si="18"/>
        <v>34</v>
      </c>
      <c r="BD223" s="107">
        <f t="shared" si="19"/>
        <v>7</v>
      </c>
      <c r="BE223" s="107">
        <f t="shared" si="20"/>
        <v>0</v>
      </c>
      <c r="BF223" s="107">
        <f t="shared" si="21"/>
        <v>9</v>
      </c>
      <c r="BG223" s="107">
        <f t="shared" si="22"/>
        <v>0</v>
      </c>
      <c r="BH223" s="107">
        <f t="shared" si="23"/>
        <v>41</v>
      </c>
      <c r="BL223" s="13"/>
    </row>
    <row r="224" spans="1:64" x14ac:dyDescent="0.25">
      <c r="A224" s="104">
        <v>721</v>
      </c>
      <c r="B224" s="69" t="s">
        <v>640</v>
      </c>
      <c r="C224" s="69" t="s">
        <v>206</v>
      </c>
      <c r="D224" s="107" t="s">
        <v>621</v>
      </c>
      <c r="E224" s="107" t="s">
        <v>621</v>
      </c>
      <c r="F224" s="107" t="s">
        <v>621</v>
      </c>
      <c r="G224" s="107" t="s">
        <v>621</v>
      </c>
      <c r="H224" s="107" t="s">
        <v>621</v>
      </c>
      <c r="I224" s="107" t="s">
        <v>623</v>
      </c>
      <c r="J224" s="107" t="s">
        <v>623</v>
      </c>
      <c r="K224" s="107" t="s">
        <v>622</v>
      </c>
      <c r="L224" s="107" t="s">
        <v>622</v>
      </c>
      <c r="M224" s="107" t="s">
        <v>621</v>
      </c>
      <c r="N224" s="107" t="s">
        <v>622</v>
      </c>
      <c r="O224" s="107" t="s">
        <v>621</v>
      </c>
      <c r="P224" s="107" t="s">
        <v>621</v>
      </c>
      <c r="Q224" s="107" t="s">
        <v>621</v>
      </c>
      <c r="R224" s="107" t="s">
        <v>623</v>
      </c>
      <c r="S224" s="107" t="s">
        <v>621</v>
      </c>
      <c r="T224" s="107" t="s">
        <v>621</v>
      </c>
      <c r="U224" s="107" t="s">
        <v>623</v>
      </c>
      <c r="V224" s="107" t="s">
        <v>621</v>
      </c>
      <c r="W224" s="107" t="s">
        <v>623</v>
      </c>
      <c r="X224" s="107" t="s">
        <v>621</v>
      </c>
      <c r="Y224" s="107" t="s">
        <v>621</v>
      </c>
      <c r="Z224" s="107" t="s">
        <v>623</v>
      </c>
      <c r="AA224" s="107" t="s">
        <v>622</v>
      </c>
      <c r="AB224" s="107" t="s">
        <v>621</v>
      </c>
      <c r="AC224" s="107" t="s">
        <v>621</v>
      </c>
      <c r="AD224" s="107" t="s">
        <v>621</v>
      </c>
      <c r="AE224" s="107" t="s">
        <v>621</v>
      </c>
      <c r="AF224" s="107" t="s">
        <v>621</v>
      </c>
      <c r="AG224" s="107" t="s">
        <v>622</v>
      </c>
      <c r="AH224" s="107" t="s">
        <v>623</v>
      </c>
      <c r="AI224" s="107" t="s">
        <v>621</v>
      </c>
      <c r="AJ224" s="107" t="s">
        <v>623</v>
      </c>
      <c r="AK224" s="107" t="s">
        <v>621</v>
      </c>
      <c r="AL224" s="107" t="s">
        <v>621</v>
      </c>
      <c r="AM224" s="107" t="s">
        <v>621</v>
      </c>
      <c r="AN224" s="107" t="s">
        <v>621</v>
      </c>
      <c r="AO224" s="107" t="s">
        <v>621</v>
      </c>
      <c r="AP224" s="107" t="s">
        <v>621</v>
      </c>
      <c r="AQ224" s="107" t="s">
        <v>621</v>
      </c>
      <c r="AR224" s="107" t="s">
        <v>621</v>
      </c>
      <c r="AS224" s="107" t="s">
        <v>621</v>
      </c>
      <c r="AT224" s="107" t="s">
        <v>621</v>
      </c>
      <c r="AU224" s="107" t="s">
        <v>623</v>
      </c>
      <c r="AV224" s="107" t="s">
        <v>621</v>
      </c>
      <c r="AW224" s="107" t="s">
        <v>620</v>
      </c>
      <c r="AX224" s="107" t="s">
        <v>622</v>
      </c>
      <c r="AY224" s="107" t="s">
        <v>621</v>
      </c>
      <c r="AZ224" s="107" t="s">
        <v>621</v>
      </c>
      <c r="BA224" s="107" t="s">
        <v>621</v>
      </c>
      <c r="BC224" s="107">
        <f t="shared" si="18"/>
        <v>34</v>
      </c>
      <c r="BD224" s="107">
        <f t="shared" si="19"/>
        <v>6</v>
      </c>
      <c r="BE224" s="107">
        <f t="shared" si="20"/>
        <v>1</v>
      </c>
      <c r="BF224" s="107">
        <f t="shared" si="21"/>
        <v>9</v>
      </c>
      <c r="BG224" s="107">
        <f t="shared" si="22"/>
        <v>0</v>
      </c>
      <c r="BH224" s="107">
        <f t="shared" si="23"/>
        <v>41</v>
      </c>
      <c r="BL224" s="13"/>
    </row>
    <row r="225" spans="1:64" x14ac:dyDescent="0.25">
      <c r="A225" s="104">
        <v>722</v>
      </c>
      <c r="B225" s="69" t="s">
        <v>226</v>
      </c>
      <c r="C225" s="69" t="s">
        <v>206</v>
      </c>
      <c r="D225" s="107" t="s">
        <v>621</v>
      </c>
      <c r="E225" s="107" t="s">
        <v>622</v>
      </c>
      <c r="F225" s="107" t="s">
        <v>621</v>
      </c>
      <c r="G225" s="107" t="s">
        <v>623</v>
      </c>
      <c r="H225" s="107" t="s">
        <v>621</v>
      </c>
      <c r="I225" s="107" t="s">
        <v>623</v>
      </c>
      <c r="J225" s="107" t="s">
        <v>621</v>
      </c>
      <c r="K225" s="107" t="s">
        <v>622</v>
      </c>
      <c r="L225" s="107" t="s">
        <v>622</v>
      </c>
      <c r="M225" s="107" t="s">
        <v>621</v>
      </c>
      <c r="N225" s="107" t="s">
        <v>622</v>
      </c>
      <c r="O225" s="107" t="s">
        <v>621</v>
      </c>
      <c r="P225" s="107" t="s">
        <v>621</v>
      </c>
      <c r="Q225" s="107" t="s">
        <v>621</v>
      </c>
      <c r="R225" s="107" t="s">
        <v>623</v>
      </c>
      <c r="S225" s="107" t="s">
        <v>621</v>
      </c>
      <c r="T225" s="107" t="s">
        <v>621</v>
      </c>
      <c r="U225" s="107" t="s">
        <v>621</v>
      </c>
      <c r="V225" s="107" t="s">
        <v>621</v>
      </c>
      <c r="W225" s="107" t="s">
        <v>621</v>
      </c>
      <c r="X225" s="107" t="s">
        <v>621</v>
      </c>
      <c r="Y225" s="107" t="s">
        <v>621</v>
      </c>
      <c r="Z225" s="107" t="s">
        <v>623</v>
      </c>
      <c r="AA225" s="107" t="s">
        <v>621</v>
      </c>
      <c r="AB225" s="107" t="s">
        <v>621</v>
      </c>
      <c r="AC225" s="107" t="s">
        <v>621</v>
      </c>
      <c r="AD225" s="107" t="s">
        <v>621</v>
      </c>
      <c r="AE225" s="107" t="s">
        <v>621</v>
      </c>
      <c r="AF225" s="107" t="s">
        <v>621</v>
      </c>
      <c r="AG225" s="107" t="s">
        <v>622</v>
      </c>
      <c r="AH225" s="107" t="s">
        <v>621</v>
      </c>
      <c r="AI225" s="107" t="s">
        <v>621</v>
      </c>
      <c r="AJ225" s="107" t="s">
        <v>621</v>
      </c>
      <c r="AK225" s="107" t="s">
        <v>621</v>
      </c>
      <c r="AL225" s="107" t="s">
        <v>621</v>
      </c>
      <c r="AM225" s="107" t="s">
        <v>621</v>
      </c>
      <c r="AN225" s="107" t="s">
        <v>621</v>
      </c>
      <c r="AO225" s="107" t="s">
        <v>621</v>
      </c>
      <c r="AP225" s="107" t="s">
        <v>621</v>
      </c>
      <c r="AQ225" s="107" t="s">
        <v>621</v>
      </c>
      <c r="AR225" s="107" t="s">
        <v>621</v>
      </c>
      <c r="AS225" s="107" t="s">
        <v>621</v>
      </c>
      <c r="AT225" s="107" t="s">
        <v>621</v>
      </c>
      <c r="AU225" s="107" t="s">
        <v>621</v>
      </c>
      <c r="AV225" s="107" t="s">
        <v>621</v>
      </c>
      <c r="AW225" s="107" t="s">
        <v>623</v>
      </c>
      <c r="AX225" s="107" t="s">
        <v>622</v>
      </c>
      <c r="AY225" s="107" t="s">
        <v>621</v>
      </c>
      <c r="AZ225" s="107" t="s">
        <v>621</v>
      </c>
      <c r="BA225" s="107" t="s">
        <v>623</v>
      </c>
      <c r="BC225" s="107">
        <f t="shared" si="18"/>
        <v>38</v>
      </c>
      <c r="BD225" s="107">
        <f t="shared" si="19"/>
        <v>6</v>
      </c>
      <c r="BE225" s="107">
        <f t="shared" si="20"/>
        <v>0</v>
      </c>
      <c r="BF225" s="107">
        <f t="shared" si="21"/>
        <v>6</v>
      </c>
      <c r="BG225" s="107">
        <f t="shared" si="22"/>
        <v>0</v>
      </c>
      <c r="BH225" s="107">
        <f t="shared" si="23"/>
        <v>44</v>
      </c>
      <c r="BL225" s="13"/>
    </row>
    <row r="226" spans="1:64" x14ac:dyDescent="0.25">
      <c r="A226" s="104">
        <v>801</v>
      </c>
      <c r="B226" s="69" t="s">
        <v>227</v>
      </c>
      <c r="C226" s="69" t="s">
        <v>228</v>
      </c>
      <c r="D226" s="107" t="s">
        <v>621</v>
      </c>
      <c r="E226" s="107" t="s">
        <v>621</v>
      </c>
      <c r="F226" s="107" t="s">
        <v>621</v>
      </c>
      <c r="G226" s="107" t="s">
        <v>621</v>
      </c>
      <c r="H226" s="107" t="s">
        <v>621</v>
      </c>
      <c r="I226" s="107" t="s">
        <v>621</v>
      </c>
      <c r="J226" s="107" t="s">
        <v>621</v>
      </c>
      <c r="K226" s="107" t="s">
        <v>622</v>
      </c>
      <c r="L226" s="107" t="s">
        <v>622</v>
      </c>
      <c r="M226" s="107" t="s">
        <v>621</v>
      </c>
      <c r="N226" s="107" t="s">
        <v>622</v>
      </c>
      <c r="O226" s="107" t="s">
        <v>621</v>
      </c>
      <c r="P226" s="107" t="s">
        <v>621</v>
      </c>
      <c r="Q226" s="107" t="s">
        <v>621</v>
      </c>
      <c r="R226" s="107" t="s">
        <v>622</v>
      </c>
      <c r="S226" s="107" t="s">
        <v>621</v>
      </c>
      <c r="T226" s="107" t="s">
        <v>621</v>
      </c>
      <c r="U226" s="107" t="s">
        <v>621</v>
      </c>
      <c r="V226" s="107" t="s">
        <v>621</v>
      </c>
      <c r="W226" s="107" t="s">
        <v>621</v>
      </c>
      <c r="X226" s="107" t="s">
        <v>621</v>
      </c>
      <c r="Y226" s="107" t="s">
        <v>621</v>
      </c>
      <c r="Z226" s="107" t="s">
        <v>623</v>
      </c>
      <c r="AA226" s="107" t="s">
        <v>620</v>
      </c>
      <c r="AB226" s="107" t="s">
        <v>621</v>
      </c>
      <c r="AC226" s="107" t="s">
        <v>621</v>
      </c>
      <c r="AD226" s="107" t="s">
        <v>621</v>
      </c>
      <c r="AE226" s="107" t="s">
        <v>621</v>
      </c>
      <c r="AF226" s="107" t="s">
        <v>621</v>
      </c>
      <c r="AG226" s="107" t="s">
        <v>622</v>
      </c>
      <c r="AH226" s="107" t="s">
        <v>621</v>
      </c>
      <c r="AI226" s="107" t="s">
        <v>621</v>
      </c>
      <c r="AJ226" s="107" t="s">
        <v>621</v>
      </c>
      <c r="AK226" s="107" t="s">
        <v>621</v>
      </c>
      <c r="AL226" s="107" t="s">
        <v>621</v>
      </c>
      <c r="AM226" s="107" t="s">
        <v>621</v>
      </c>
      <c r="AN226" s="107" t="s">
        <v>621</v>
      </c>
      <c r="AO226" s="107" t="s">
        <v>622</v>
      </c>
      <c r="AP226" s="107" t="s">
        <v>621</v>
      </c>
      <c r="AQ226" s="107" t="s">
        <v>621</v>
      </c>
      <c r="AR226" s="107" t="s">
        <v>621</v>
      </c>
      <c r="AS226" s="107" t="s">
        <v>621</v>
      </c>
      <c r="AT226" s="107" t="s">
        <v>621</v>
      </c>
      <c r="AU226" s="107" t="s">
        <v>623</v>
      </c>
      <c r="AV226" s="107" t="s">
        <v>621</v>
      </c>
      <c r="AW226" s="107" t="s">
        <v>623</v>
      </c>
      <c r="AX226" s="107" t="s">
        <v>623</v>
      </c>
      <c r="AY226" s="107" t="s">
        <v>621</v>
      </c>
      <c r="AZ226" s="107" t="s">
        <v>621</v>
      </c>
      <c r="BA226" s="107" t="s">
        <v>621</v>
      </c>
      <c r="BC226" s="107">
        <f t="shared" si="18"/>
        <v>39</v>
      </c>
      <c r="BD226" s="107">
        <f t="shared" si="19"/>
        <v>6</v>
      </c>
      <c r="BE226" s="107">
        <f t="shared" si="20"/>
        <v>1</v>
      </c>
      <c r="BF226" s="107">
        <f t="shared" si="21"/>
        <v>4</v>
      </c>
      <c r="BG226" s="107">
        <f t="shared" si="22"/>
        <v>0</v>
      </c>
      <c r="BH226" s="107">
        <f t="shared" si="23"/>
        <v>46</v>
      </c>
      <c r="BL226" s="13"/>
    </row>
    <row r="227" spans="1:64" x14ac:dyDescent="0.25">
      <c r="A227" s="104">
        <v>802</v>
      </c>
      <c r="B227" s="69" t="s">
        <v>229</v>
      </c>
      <c r="C227" s="69" t="s">
        <v>228</v>
      </c>
      <c r="D227" s="107" t="s">
        <v>621</v>
      </c>
      <c r="E227" s="107" t="s">
        <v>621</v>
      </c>
      <c r="F227" s="107" t="s">
        <v>621</v>
      </c>
      <c r="G227" s="107" t="s">
        <v>621</v>
      </c>
      <c r="H227" s="107" t="s">
        <v>621</v>
      </c>
      <c r="I227" s="107" t="s">
        <v>621</v>
      </c>
      <c r="J227" s="107" t="s">
        <v>621</v>
      </c>
      <c r="K227" s="107" t="s">
        <v>622</v>
      </c>
      <c r="L227" s="107" t="s">
        <v>622</v>
      </c>
      <c r="M227" s="107" t="s">
        <v>621</v>
      </c>
      <c r="N227" s="107" t="s">
        <v>621</v>
      </c>
      <c r="O227" s="107" t="s">
        <v>621</v>
      </c>
      <c r="P227" s="107" t="s">
        <v>622</v>
      </c>
      <c r="Q227" s="107" t="s">
        <v>621</v>
      </c>
      <c r="R227" s="107" t="s">
        <v>622</v>
      </c>
      <c r="S227" s="107" t="s">
        <v>621</v>
      </c>
      <c r="T227" s="107" t="s">
        <v>621</v>
      </c>
      <c r="U227" s="107" t="s">
        <v>623</v>
      </c>
      <c r="V227" s="107" t="s">
        <v>621</v>
      </c>
      <c r="W227" s="107" t="s">
        <v>621</v>
      </c>
      <c r="X227" s="107" t="s">
        <v>621</v>
      </c>
      <c r="Y227" s="107" t="s">
        <v>621</v>
      </c>
      <c r="Z227" s="107" t="s">
        <v>623</v>
      </c>
      <c r="AA227" s="107" t="s">
        <v>622</v>
      </c>
      <c r="AB227" s="107" t="s">
        <v>621</v>
      </c>
      <c r="AC227" s="107" t="s">
        <v>621</v>
      </c>
      <c r="AD227" s="107" t="s">
        <v>621</v>
      </c>
      <c r="AE227" s="107" t="s">
        <v>623</v>
      </c>
      <c r="AF227" s="107" t="s">
        <v>621</v>
      </c>
      <c r="AG227" s="107" t="s">
        <v>621</v>
      </c>
      <c r="AH227" s="107" t="s">
        <v>621</v>
      </c>
      <c r="AI227" s="107" t="s">
        <v>621</v>
      </c>
      <c r="AJ227" s="107" t="s">
        <v>621</v>
      </c>
      <c r="AK227" s="107" t="s">
        <v>621</v>
      </c>
      <c r="AL227" s="107" t="s">
        <v>621</v>
      </c>
      <c r="AM227" s="107" t="s">
        <v>621</v>
      </c>
      <c r="AN227" s="107" t="s">
        <v>623</v>
      </c>
      <c r="AO227" s="107" t="s">
        <v>622</v>
      </c>
      <c r="AP227" s="107" t="s">
        <v>621</v>
      </c>
      <c r="AQ227" s="107" t="s">
        <v>621</v>
      </c>
      <c r="AR227" s="107" t="s">
        <v>621</v>
      </c>
      <c r="AS227" s="107" t="s">
        <v>621</v>
      </c>
      <c r="AT227" s="107" t="s">
        <v>621</v>
      </c>
      <c r="AU227" s="107" t="s">
        <v>623</v>
      </c>
      <c r="AV227" s="107" t="s">
        <v>621</v>
      </c>
      <c r="AW227" s="107" t="s">
        <v>623</v>
      </c>
      <c r="AX227" s="107" t="s">
        <v>623</v>
      </c>
      <c r="AY227" s="107" t="s">
        <v>623</v>
      </c>
      <c r="AZ227" s="107" t="s">
        <v>621</v>
      </c>
      <c r="BA227" s="107" t="s">
        <v>621</v>
      </c>
      <c r="BC227" s="107">
        <f t="shared" si="18"/>
        <v>36</v>
      </c>
      <c r="BD227" s="107">
        <f t="shared" si="19"/>
        <v>6</v>
      </c>
      <c r="BE227" s="107">
        <f t="shared" si="20"/>
        <v>0</v>
      </c>
      <c r="BF227" s="107">
        <f t="shared" si="21"/>
        <v>8</v>
      </c>
      <c r="BG227" s="107">
        <f t="shared" si="22"/>
        <v>0</v>
      </c>
      <c r="BH227" s="107">
        <f t="shared" si="23"/>
        <v>42</v>
      </c>
      <c r="BL227" s="13"/>
    </row>
    <row r="228" spans="1:64" x14ac:dyDescent="0.25">
      <c r="A228" s="104">
        <v>803</v>
      </c>
      <c r="B228" s="69" t="s">
        <v>230</v>
      </c>
      <c r="C228" s="69" t="s">
        <v>228</v>
      </c>
      <c r="D228" s="107" t="s">
        <v>621</v>
      </c>
      <c r="E228" s="107" t="s">
        <v>621</v>
      </c>
      <c r="F228" s="107" t="s">
        <v>621</v>
      </c>
      <c r="G228" s="107" t="s">
        <v>621</v>
      </c>
      <c r="H228" s="107" t="s">
        <v>621</v>
      </c>
      <c r="I228" s="107" t="s">
        <v>621</v>
      </c>
      <c r="J228" s="107" t="s">
        <v>622</v>
      </c>
      <c r="K228" s="107" t="s">
        <v>622</v>
      </c>
      <c r="L228" s="107" t="s">
        <v>622</v>
      </c>
      <c r="M228" s="107" t="s">
        <v>621</v>
      </c>
      <c r="N228" s="107" t="s">
        <v>622</v>
      </c>
      <c r="O228" s="107" t="s">
        <v>621</v>
      </c>
      <c r="P228" s="107" t="s">
        <v>622</v>
      </c>
      <c r="Q228" s="107" t="s">
        <v>621</v>
      </c>
      <c r="R228" s="107" t="s">
        <v>623</v>
      </c>
      <c r="S228" s="107" t="s">
        <v>621</v>
      </c>
      <c r="T228" s="107" t="s">
        <v>621</v>
      </c>
      <c r="U228" s="107" t="s">
        <v>623</v>
      </c>
      <c r="V228" s="107" t="s">
        <v>621</v>
      </c>
      <c r="W228" s="107" t="s">
        <v>621</v>
      </c>
      <c r="X228" s="107" t="s">
        <v>621</v>
      </c>
      <c r="Y228" s="107" t="s">
        <v>621</v>
      </c>
      <c r="Z228" s="107" t="s">
        <v>621</v>
      </c>
      <c r="AA228" s="107" t="s">
        <v>621</v>
      </c>
      <c r="AB228" s="107" t="s">
        <v>621</v>
      </c>
      <c r="AC228" s="107" t="s">
        <v>621</v>
      </c>
      <c r="AD228" s="107" t="s">
        <v>621</v>
      </c>
      <c r="AE228" s="107" t="s">
        <v>621</v>
      </c>
      <c r="AF228" s="107" t="s">
        <v>621</v>
      </c>
      <c r="AG228" s="107" t="s">
        <v>622</v>
      </c>
      <c r="AH228" s="107" t="s">
        <v>623</v>
      </c>
      <c r="AI228" s="107" t="s">
        <v>621</v>
      </c>
      <c r="AJ228" s="107" t="s">
        <v>621</v>
      </c>
      <c r="AK228" s="107" t="s">
        <v>621</v>
      </c>
      <c r="AL228" s="107" t="s">
        <v>621</v>
      </c>
      <c r="AM228" s="107" t="s">
        <v>621</v>
      </c>
      <c r="AN228" s="107" t="s">
        <v>622</v>
      </c>
      <c r="AO228" s="107" t="s">
        <v>622</v>
      </c>
      <c r="AP228" s="107" t="s">
        <v>621</v>
      </c>
      <c r="AQ228" s="107" t="s">
        <v>621</v>
      </c>
      <c r="AR228" s="107" t="s">
        <v>621</v>
      </c>
      <c r="AS228" s="107" t="s">
        <v>621</v>
      </c>
      <c r="AT228" s="107" t="s">
        <v>621</v>
      </c>
      <c r="AU228" s="107" t="s">
        <v>621</v>
      </c>
      <c r="AV228" s="107" t="s">
        <v>621</v>
      </c>
      <c r="AW228" s="107" t="s">
        <v>623</v>
      </c>
      <c r="AX228" s="107" t="s">
        <v>622</v>
      </c>
      <c r="AY228" s="107" t="s">
        <v>621</v>
      </c>
      <c r="AZ228" s="107" t="s">
        <v>621</v>
      </c>
      <c r="BA228" s="107" t="s">
        <v>621</v>
      </c>
      <c r="BC228" s="107">
        <f t="shared" si="18"/>
        <v>37</v>
      </c>
      <c r="BD228" s="107">
        <f t="shared" si="19"/>
        <v>9</v>
      </c>
      <c r="BE228" s="107">
        <f t="shared" si="20"/>
        <v>0</v>
      </c>
      <c r="BF228" s="107">
        <f t="shared" si="21"/>
        <v>4</v>
      </c>
      <c r="BG228" s="107">
        <f t="shared" si="22"/>
        <v>0</v>
      </c>
      <c r="BH228" s="107">
        <f t="shared" si="23"/>
        <v>46</v>
      </c>
      <c r="BL228" s="13"/>
    </row>
    <row r="229" spans="1:64" x14ac:dyDescent="0.25">
      <c r="A229" s="104">
        <v>804</v>
      </c>
      <c r="B229" s="69" t="s">
        <v>231</v>
      </c>
      <c r="C229" s="69" t="s">
        <v>228</v>
      </c>
      <c r="D229" s="107" t="s">
        <v>621</v>
      </c>
      <c r="E229" s="107" t="s">
        <v>622</v>
      </c>
      <c r="F229" s="107" t="s">
        <v>621</v>
      </c>
      <c r="G229" s="107" t="s">
        <v>621</v>
      </c>
      <c r="H229" s="107" t="s">
        <v>621</v>
      </c>
      <c r="I229" s="107" t="s">
        <v>621</v>
      </c>
      <c r="J229" s="107" t="s">
        <v>621</v>
      </c>
      <c r="K229" s="107" t="s">
        <v>623</v>
      </c>
      <c r="L229" s="107" t="s">
        <v>622</v>
      </c>
      <c r="M229" s="107" t="s">
        <v>621</v>
      </c>
      <c r="N229" s="107" t="s">
        <v>622</v>
      </c>
      <c r="O229" s="107" t="s">
        <v>621</v>
      </c>
      <c r="P229" s="107" t="s">
        <v>622</v>
      </c>
      <c r="Q229" s="107" t="s">
        <v>621</v>
      </c>
      <c r="R229" s="107" t="s">
        <v>621</v>
      </c>
      <c r="S229" s="107" t="s">
        <v>621</v>
      </c>
      <c r="T229" s="107" t="s">
        <v>621</v>
      </c>
      <c r="U229" s="107" t="s">
        <v>621</v>
      </c>
      <c r="V229" s="107" t="s">
        <v>621</v>
      </c>
      <c r="W229" s="107" t="s">
        <v>621</v>
      </c>
      <c r="X229" s="107" t="s">
        <v>621</v>
      </c>
      <c r="Y229" s="107" t="s">
        <v>621</v>
      </c>
      <c r="Z229" s="107" t="s">
        <v>621</v>
      </c>
      <c r="AA229" s="107" t="s">
        <v>622</v>
      </c>
      <c r="AB229" s="107" t="s">
        <v>621</v>
      </c>
      <c r="AC229" s="107" t="s">
        <v>621</v>
      </c>
      <c r="AD229" s="107" t="s">
        <v>621</v>
      </c>
      <c r="AE229" s="107" t="s">
        <v>621</v>
      </c>
      <c r="AF229" s="107" t="s">
        <v>621</v>
      </c>
      <c r="AG229" s="107" t="s">
        <v>622</v>
      </c>
      <c r="AH229" s="107" t="s">
        <v>621</v>
      </c>
      <c r="AI229" s="107" t="s">
        <v>621</v>
      </c>
      <c r="AJ229" s="107" t="s">
        <v>623</v>
      </c>
      <c r="AK229" s="107" t="s">
        <v>623</v>
      </c>
      <c r="AL229" s="107" t="s">
        <v>621</v>
      </c>
      <c r="AM229" s="107" t="s">
        <v>621</v>
      </c>
      <c r="AN229" s="107" t="s">
        <v>622</v>
      </c>
      <c r="AO229" s="107" t="s">
        <v>622</v>
      </c>
      <c r="AP229" s="107" t="s">
        <v>621</v>
      </c>
      <c r="AQ229" s="107" t="s">
        <v>621</v>
      </c>
      <c r="AR229" s="107" t="s">
        <v>621</v>
      </c>
      <c r="AS229" s="107" t="s">
        <v>621</v>
      </c>
      <c r="AT229" s="107" t="s">
        <v>621</v>
      </c>
      <c r="AU229" s="107" t="s">
        <v>623</v>
      </c>
      <c r="AV229" s="107" t="s">
        <v>621</v>
      </c>
      <c r="AW229" s="107" t="s">
        <v>623</v>
      </c>
      <c r="AX229" s="107" t="s">
        <v>623</v>
      </c>
      <c r="AY229" s="107" t="s">
        <v>621</v>
      </c>
      <c r="AZ229" s="107" t="s">
        <v>621</v>
      </c>
      <c r="BA229" s="107" t="s">
        <v>623</v>
      </c>
      <c r="BC229" s="107">
        <f t="shared" si="18"/>
        <v>35</v>
      </c>
      <c r="BD229" s="107">
        <f t="shared" si="19"/>
        <v>8</v>
      </c>
      <c r="BE229" s="107">
        <f t="shared" si="20"/>
        <v>0</v>
      </c>
      <c r="BF229" s="107">
        <f t="shared" si="21"/>
        <v>7</v>
      </c>
      <c r="BG229" s="107">
        <f t="shared" si="22"/>
        <v>0</v>
      </c>
      <c r="BH229" s="107">
        <f t="shared" si="23"/>
        <v>43</v>
      </c>
      <c r="BL229" s="13"/>
    </row>
    <row r="230" spans="1:64" x14ac:dyDescent="0.25">
      <c r="A230" s="104">
        <v>805</v>
      </c>
      <c r="B230" s="69" t="s">
        <v>232</v>
      </c>
      <c r="C230" s="69" t="s">
        <v>228</v>
      </c>
      <c r="D230" s="107" t="s">
        <v>621</v>
      </c>
      <c r="E230" s="107" t="s">
        <v>621</v>
      </c>
      <c r="F230" s="107" t="s">
        <v>621</v>
      </c>
      <c r="G230" s="107" t="s">
        <v>621</v>
      </c>
      <c r="H230" s="107" t="s">
        <v>621</v>
      </c>
      <c r="I230" s="107" t="s">
        <v>621</v>
      </c>
      <c r="J230" s="107" t="s">
        <v>621</v>
      </c>
      <c r="K230" s="107" t="s">
        <v>621</v>
      </c>
      <c r="L230" s="107" t="s">
        <v>621</v>
      </c>
      <c r="M230" s="107" t="s">
        <v>621</v>
      </c>
      <c r="N230" s="107" t="s">
        <v>623</v>
      </c>
      <c r="O230" s="107" t="s">
        <v>623</v>
      </c>
      <c r="P230" s="107" t="s">
        <v>622</v>
      </c>
      <c r="Q230" s="107" t="s">
        <v>621</v>
      </c>
      <c r="R230" s="107" t="s">
        <v>623</v>
      </c>
      <c r="S230" s="107" t="s">
        <v>621</v>
      </c>
      <c r="T230" s="107" t="s">
        <v>621</v>
      </c>
      <c r="U230" s="107" t="s">
        <v>623</v>
      </c>
      <c r="V230" s="107" t="s">
        <v>623</v>
      </c>
      <c r="W230" s="107" t="s">
        <v>621</v>
      </c>
      <c r="X230" s="107" t="s">
        <v>621</v>
      </c>
      <c r="Y230" s="107" t="s">
        <v>621</v>
      </c>
      <c r="Z230" s="107" t="s">
        <v>621</v>
      </c>
      <c r="AA230" s="107" t="s">
        <v>621</v>
      </c>
      <c r="AB230" s="107" t="s">
        <v>621</v>
      </c>
      <c r="AC230" s="107" t="s">
        <v>621</v>
      </c>
      <c r="AD230" s="107" t="s">
        <v>621</v>
      </c>
      <c r="AE230" s="107" t="s">
        <v>623</v>
      </c>
      <c r="AF230" s="107" t="s">
        <v>621</v>
      </c>
      <c r="AG230" s="107" t="s">
        <v>621</v>
      </c>
      <c r="AH230" s="107" t="s">
        <v>621</v>
      </c>
      <c r="AI230" s="107" t="s">
        <v>621</v>
      </c>
      <c r="AJ230" s="107" t="s">
        <v>623</v>
      </c>
      <c r="AK230" s="107" t="s">
        <v>623</v>
      </c>
      <c r="AL230" s="107" t="s">
        <v>621</v>
      </c>
      <c r="AM230" s="107" t="s">
        <v>621</v>
      </c>
      <c r="AN230" s="107" t="s">
        <v>621</v>
      </c>
      <c r="AO230" s="107" t="s">
        <v>621</v>
      </c>
      <c r="AP230" s="107" t="s">
        <v>623</v>
      </c>
      <c r="AQ230" s="107" t="s">
        <v>623</v>
      </c>
      <c r="AR230" s="107" t="s">
        <v>621</v>
      </c>
      <c r="AS230" s="107" t="s">
        <v>621</v>
      </c>
      <c r="AT230" s="107" t="s">
        <v>621</v>
      </c>
      <c r="AU230" s="107" t="s">
        <v>623</v>
      </c>
      <c r="AV230" s="107" t="s">
        <v>621</v>
      </c>
      <c r="AW230" s="107" t="s">
        <v>623</v>
      </c>
      <c r="AX230" s="107" t="s">
        <v>623</v>
      </c>
      <c r="AY230" s="107" t="s">
        <v>621</v>
      </c>
      <c r="AZ230" s="107" t="s">
        <v>621</v>
      </c>
      <c r="BA230" s="107" t="s">
        <v>621</v>
      </c>
      <c r="BC230" s="107">
        <f t="shared" si="18"/>
        <v>36</v>
      </c>
      <c r="BD230" s="107">
        <f t="shared" si="19"/>
        <v>1</v>
      </c>
      <c r="BE230" s="107">
        <f t="shared" si="20"/>
        <v>0</v>
      </c>
      <c r="BF230" s="107">
        <f t="shared" si="21"/>
        <v>13</v>
      </c>
      <c r="BG230" s="107">
        <f t="shared" si="22"/>
        <v>0</v>
      </c>
      <c r="BH230" s="107">
        <f t="shared" si="23"/>
        <v>37</v>
      </c>
      <c r="BL230" s="13"/>
    </row>
    <row r="231" spans="1:64" x14ac:dyDescent="0.25">
      <c r="A231" s="104">
        <v>806</v>
      </c>
      <c r="B231" s="69" t="s">
        <v>233</v>
      </c>
      <c r="C231" s="69" t="s">
        <v>228</v>
      </c>
      <c r="D231" s="107" t="s">
        <v>621</v>
      </c>
      <c r="E231" s="107" t="s">
        <v>622</v>
      </c>
      <c r="F231" s="107" t="s">
        <v>623</v>
      </c>
      <c r="G231" s="107" t="s">
        <v>621</v>
      </c>
      <c r="H231" s="107" t="s">
        <v>621</v>
      </c>
      <c r="I231" s="107" t="s">
        <v>621</v>
      </c>
      <c r="J231" s="107" t="s">
        <v>623</v>
      </c>
      <c r="K231" s="107" t="s">
        <v>622</v>
      </c>
      <c r="L231" s="107" t="s">
        <v>622</v>
      </c>
      <c r="M231" s="107" t="s">
        <v>621</v>
      </c>
      <c r="N231" s="107" t="s">
        <v>621</v>
      </c>
      <c r="O231" s="107" t="s">
        <v>621</v>
      </c>
      <c r="P231" s="107" t="s">
        <v>621</v>
      </c>
      <c r="Q231" s="107" t="s">
        <v>621</v>
      </c>
      <c r="R231" s="107" t="s">
        <v>622</v>
      </c>
      <c r="S231" s="107" t="s">
        <v>621</v>
      </c>
      <c r="T231" s="107" t="s">
        <v>621</v>
      </c>
      <c r="U231" s="107" t="s">
        <v>621</v>
      </c>
      <c r="V231" s="107" t="s">
        <v>621</v>
      </c>
      <c r="W231" s="107" t="s">
        <v>621</v>
      </c>
      <c r="X231" s="107" t="s">
        <v>621</v>
      </c>
      <c r="Y231" s="107" t="s">
        <v>621</v>
      </c>
      <c r="Z231" s="107" t="s">
        <v>623</v>
      </c>
      <c r="AA231" s="107" t="s">
        <v>622</v>
      </c>
      <c r="AB231" s="107" t="s">
        <v>621</v>
      </c>
      <c r="AC231" s="107" t="s">
        <v>621</v>
      </c>
      <c r="AD231" s="107" t="s">
        <v>621</v>
      </c>
      <c r="AE231" s="107" t="s">
        <v>621</v>
      </c>
      <c r="AF231" s="107" t="s">
        <v>621</v>
      </c>
      <c r="AG231" s="107" t="s">
        <v>622</v>
      </c>
      <c r="AH231" s="107" t="s">
        <v>621</v>
      </c>
      <c r="AI231" s="107" t="s">
        <v>621</v>
      </c>
      <c r="AJ231" s="107" t="s">
        <v>621</v>
      </c>
      <c r="AK231" s="107" t="s">
        <v>621</v>
      </c>
      <c r="AL231" s="107" t="s">
        <v>621</v>
      </c>
      <c r="AM231" s="107" t="s">
        <v>621</v>
      </c>
      <c r="AN231" s="107" t="s">
        <v>622</v>
      </c>
      <c r="AO231" s="107" t="s">
        <v>622</v>
      </c>
      <c r="AP231" s="107" t="s">
        <v>623</v>
      </c>
      <c r="AQ231" s="107" t="s">
        <v>621</v>
      </c>
      <c r="AR231" s="107" t="s">
        <v>621</v>
      </c>
      <c r="AS231" s="107" t="s">
        <v>621</v>
      </c>
      <c r="AT231" s="107" t="s">
        <v>621</v>
      </c>
      <c r="AU231" s="107" t="s">
        <v>621</v>
      </c>
      <c r="AV231" s="107" t="s">
        <v>623</v>
      </c>
      <c r="AW231" s="107" t="s">
        <v>623</v>
      </c>
      <c r="AX231" s="107" t="s">
        <v>622</v>
      </c>
      <c r="AY231" s="107" t="s">
        <v>621</v>
      </c>
      <c r="AZ231" s="107" t="s">
        <v>621</v>
      </c>
      <c r="BA231" s="107" t="s">
        <v>621</v>
      </c>
      <c r="BC231" s="107">
        <f t="shared" si="18"/>
        <v>35</v>
      </c>
      <c r="BD231" s="107">
        <f t="shared" si="19"/>
        <v>9</v>
      </c>
      <c r="BE231" s="107">
        <f t="shared" si="20"/>
        <v>0</v>
      </c>
      <c r="BF231" s="107">
        <f t="shared" si="21"/>
        <v>6</v>
      </c>
      <c r="BG231" s="107">
        <f t="shared" si="22"/>
        <v>0</v>
      </c>
      <c r="BH231" s="107">
        <f t="shared" si="23"/>
        <v>44</v>
      </c>
      <c r="BL231" s="13"/>
    </row>
    <row r="232" spans="1:64" x14ac:dyDescent="0.25">
      <c r="A232" s="104">
        <v>807</v>
      </c>
      <c r="B232" s="69" t="s">
        <v>196</v>
      </c>
      <c r="C232" s="69" t="s">
        <v>228</v>
      </c>
      <c r="D232" s="107" t="s">
        <v>621</v>
      </c>
      <c r="E232" s="107" t="s">
        <v>622</v>
      </c>
      <c r="F232" s="107" t="s">
        <v>621</v>
      </c>
      <c r="G232" s="107" t="s">
        <v>621</v>
      </c>
      <c r="H232" s="107" t="s">
        <v>621</v>
      </c>
      <c r="I232" s="107" t="s">
        <v>621</v>
      </c>
      <c r="J232" s="107" t="s">
        <v>621</v>
      </c>
      <c r="K232" s="107" t="s">
        <v>621</v>
      </c>
      <c r="L232" s="107" t="s">
        <v>622</v>
      </c>
      <c r="M232" s="107" t="s">
        <v>621</v>
      </c>
      <c r="N232" s="107" t="s">
        <v>622</v>
      </c>
      <c r="O232" s="107" t="s">
        <v>621</v>
      </c>
      <c r="P232" s="107" t="s">
        <v>622</v>
      </c>
      <c r="Q232" s="107" t="s">
        <v>621</v>
      </c>
      <c r="R232" s="107" t="s">
        <v>623</v>
      </c>
      <c r="S232" s="107" t="s">
        <v>621</v>
      </c>
      <c r="T232" s="107" t="s">
        <v>621</v>
      </c>
      <c r="U232" s="107" t="s">
        <v>623</v>
      </c>
      <c r="V232" s="107" t="s">
        <v>621</v>
      </c>
      <c r="W232" s="107" t="s">
        <v>621</v>
      </c>
      <c r="X232" s="107" t="s">
        <v>621</v>
      </c>
      <c r="Y232" s="107" t="s">
        <v>621</v>
      </c>
      <c r="Z232" s="107" t="s">
        <v>623</v>
      </c>
      <c r="AA232" s="107" t="s">
        <v>622</v>
      </c>
      <c r="AB232" s="107" t="s">
        <v>621</v>
      </c>
      <c r="AC232" s="107" t="s">
        <v>621</v>
      </c>
      <c r="AD232" s="107" t="s">
        <v>621</v>
      </c>
      <c r="AE232" s="107" t="s">
        <v>621</v>
      </c>
      <c r="AF232" s="107" t="s">
        <v>621</v>
      </c>
      <c r="AG232" s="107" t="s">
        <v>622</v>
      </c>
      <c r="AH232" s="107" t="s">
        <v>621</v>
      </c>
      <c r="AI232" s="107" t="s">
        <v>621</v>
      </c>
      <c r="AJ232" s="107" t="s">
        <v>621</v>
      </c>
      <c r="AK232" s="107" t="s">
        <v>621</v>
      </c>
      <c r="AL232" s="107" t="s">
        <v>621</v>
      </c>
      <c r="AM232" s="107" t="s">
        <v>621</v>
      </c>
      <c r="AN232" s="107" t="s">
        <v>621</v>
      </c>
      <c r="AO232" s="107" t="s">
        <v>621</v>
      </c>
      <c r="AP232" s="107" t="s">
        <v>621</v>
      </c>
      <c r="AQ232" s="107" t="s">
        <v>621</v>
      </c>
      <c r="AR232" s="107" t="s">
        <v>621</v>
      </c>
      <c r="AS232" s="107" t="s">
        <v>621</v>
      </c>
      <c r="AT232" s="107" t="s">
        <v>621</v>
      </c>
      <c r="AU232" s="107" t="s">
        <v>621</v>
      </c>
      <c r="AV232" s="107" t="s">
        <v>621</v>
      </c>
      <c r="AW232" s="107" t="s">
        <v>623</v>
      </c>
      <c r="AX232" s="107" t="s">
        <v>622</v>
      </c>
      <c r="AY232" s="107" t="s">
        <v>621</v>
      </c>
      <c r="AZ232" s="107" t="s">
        <v>621</v>
      </c>
      <c r="BA232" s="107" t="s">
        <v>621</v>
      </c>
      <c r="BC232" s="107">
        <f t="shared" si="18"/>
        <v>39</v>
      </c>
      <c r="BD232" s="107">
        <f t="shared" si="19"/>
        <v>7</v>
      </c>
      <c r="BE232" s="107">
        <f t="shared" si="20"/>
        <v>0</v>
      </c>
      <c r="BF232" s="107">
        <f t="shared" si="21"/>
        <v>4</v>
      </c>
      <c r="BG232" s="107">
        <f t="shared" si="22"/>
        <v>0</v>
      </c>
      <c r="BH232" s="107">
        <f t="shared" si="23"/>
        <v>46</v>
      </c>
      <c r="BL232" s="13"/>
    </row>
    <row r="233" spans="1:64" x14ac:dyDescent="0.25">
      <c r="A233" s="104">
        <v>808</v>
      </c>
      <c r="B233" s="69" t="s">
        <v>234</v>
      </c>
      <c r="C233" s="69" t="s">
        <v>228</v>
      </c>
      <c r="D233" s="107" t="s">
        <v>621</v>
      </c>
      <c r="E233" s="107" t="s">
        <v>621</v>
      </c>
      <c r="F233" s="107" t="s">
        <v>621</v>
      </c>
      <c r="G233" s="107" t="s">
        <v>621</v>
      </c>
      <c r="H233" s="107" t="s">
        <v>621</v>
      </c>
      <c r="I233" s="107" t="s">
        <v>623</v>
      </c>
      <c r="J233" s="107" t="s">
        <v>623</v>
      </c>
      <c r="K233" s="107" t="s">
        <v>622</v>
      </c>
      <c r="L233" s="107" t="s">
        <v>622</v>
      </c>
      <c r="M233" s="107" t="s">
        <v>621</v>
      </c>
      <c r="N233" s="107" t="s">
        <v>621</v>
      </c>
      <c r="O233" s="107" t="s">
        <v>621</v>
      </c>
      <c r="P233" s="107" t="s">
        <v>622</v>
      </c>
      <c r="Q233" s="107" t="s">
        <v>621</v>
      </c>
      <c r="R233" s="107" t="s">
        <v>623</v>
      </c>
      <c r="S233" s="107" t="s">
        <v>623</v>
      </c>
      <c r="T233" s="107" t="s">
        <v>621</v>
      </c>
      <c r="U233" s="107" t="s">
        <v>623</v>
      </c>
      <c r="V233" s="107" t="s">
        <v>621</v>
      </c>
      <c r="W233" s="107" t="s">
        <v>621</v>
      </c>
      <c r="X233" s="107" t="s">
        <v>621</v>
      </c>
      <c r="Y233" s="107" t="s">
        <v>621</v>
      </c>
      <c r="Z233" s="107" t="s">
        <v>623</v>
      </c>
      <c r="AA233" s="107" t="s">
        <v>622</v>
      </c>
      <c r="AB233" s="107" t="s">
        <v>621</v>
      </c>
      <c r="AC233" s="107" t="s">
        <v>621</v>
      </c>
      <c r="AD233" s="107" t="s">
        <v>621</v>
      </c>
      <c r="AE233" s="107" t="s">
        <v>621</v>
      </c>
      <c r="AF233" s="107" t="s">
        <v>621</v>
      </c>
      <c r="AG233" s="107" t="s">
        <v>622</v>
      </c>
      <c r="AH233" s="107" t="s">
        <v>621</v>
      </c>
      <c r="AI233" s="107" t="s">
        <v>621</v>
      </c>
      <c r="AJ233" s="107" t="s">
        <v>623</v>
      </c>
      <c r="AK233" s="107" t="s">
        <v>621</v>
      </c>
      <c r="AL233" s="107" t="s">
        <v>621</v>
      </c>
      <c r="AM233" s="107" t="s">
        <v>621</v>
      </c>
      <c r="AN233" s="107" t="s">
        <v>623</v>
      </c>
      <c r="AO233" s="107" t="s">
        <v>621</v>
      </c>
      <c r="AP233" s="107" t="s">
        <v>621</v>
      </c>
      <c r="AQ233" s="107" t="s">
        <v>621</v>
      </c>
      <c r="AR233" s="107" t="s">
        <v>621</v>
      </c>
      <c r="AS233" s="107" t="s">
        <v>621</v>
      </c>
      <c r="AT233" s="107" t="s">
        <v>621</v>
      </c>
      <c r="AU233" s="107" t="s">
        <v>622</v>
      </c>
      <c r="AV233" s="107" t="s">
        <v>621</v>
      </c>
      <c r="AW233" s="107" t="s">
        <v>621</v>
      </c>
      <c r="AX233" s="107" t="s">
        <v>621</v>
      </c>
      <c r="AY233" s="107" t="s">
        <v>621</v>
      </c>
      <c r="AZ233" s="107" t="s">
        <v>621</v>
      </c>
      <c r="BA233" s="107" t="s">
        <v>623</v>
      </c>
      <c r="BC233" s="107">
        <f t="shared" si="18"/>
        <v>35</v>
      </c>
      <c r="BD233" s="107">
        <f t="shared" si="19"/>
        <v>6</v>
      </c>
      <c r="BE233" s="107">
        <f t="shared" si="20"/>
        <v>0</v>
      </c>
      <c r="BF233" s="107">
        <f t="shared" si="21"/>
        <v>9</v>
      </c>
      <c r="BG233" s="107">
        <f t="shared" si="22"/>
        <v>0</v>
      </c>
      <c r="BH233" s="107">
        <f t="shared" si="23"/>
        <v>41</v>
      </c>
      <c r="BL233" s="13"/>
    </row>
    <row r="234" spans="1:64" x14ac:dyDescent="0.25">
      <c r="A234" s="104">
        <v>809</v>
      </c>
      <c r="B234" s="69" t="s">
        <v>235</v>
      </c>
      <c r="C234" s="69" t="s">
        <v>228</v>
      </c>
      <c r="D234" s="107" t="s">
        <v>621</v>
      </c>
      <c r="E234" s="107" t="s">
        <v>622</v>
      </c>
      <c r="F234" s="107" t="s">
        <v>621</v>
      </c>
      <c r="G234" s="107" t="s">
        <v>621</v>
      </c>
      <c r="H234" s="107" t="s">
        <v>621</v>
      </c>
      <c r="I234" s="107" t="s">
        <v>621</v>
      </c>
      <c r="J234" s="107" t="s">
        <v>621</v>
      </c>
      <c r="K234" s="107" t="s">
        <v>622</v>
      </c>
      <c r="L234" s="107" t="s">
        <v>622</v>
      </c>
      <c r="M234" s="107" t="s">
        <v>621</v>
      </c>
      <c r="N234" s="107" t="s">
        <v>621</v>
      </c>
      <c r="O234" s="107" t="s">
        <v>621</v>
      </c>
      <c r="P234" s="107" t="s">
        <v>622</v>
      </c>
      <c r="Q234" s="107" t="s">
        <v>623</v>
      </c>
      <c r="R234" s="107" t="s">
        <v>621</v>
      </c>
      <c r="S234" s="107" t="s">
        <v>621</v>
      </c>
      <c r="T234" s="107" t="s">
        <v>621</v>
      </c>
      <c r="U234" s="107" t="s">
        <v>621</v>
      </c>
      <c r="V234" s="107" t="s">
        <v>621</v>
      </c>
      <c r="W234" s="107" t="s">
        <v>621</v>
      </c>
      <c r="X234" s="107" t="s">
        <v>621</v>
      </c>
      <c r="Y234" s="107" t="s">
        <v>621</v>
      </c>
      <c r="Z234" s="107" t="s">
        <v>621</v>
      </c>
      <c r="AA234" s="107" t="s">
        <v>622</v>
      </c>
      <c r="AB234" s="107" t="s">
        <v>621</v>
      </c>
      <c r="AC234" s="107" t="s">
        <v>621</v>
      </c>
      <c r="AD234" s="107" t="s">
        <v>621</v>
      </c>
      <c r="AE234" s="107" t="s">
        <v>621</v>
      </c>
      <c r="AF234" s="107" t="s">
        <v>621</v>
      </c>
      <c r="AG234" s="107" t="s">
        <v>622</v>
      </c>
      <c r="AH234" s="107" t="s">
        <v>623</v>
      </c>
      <c r="AI234" s="107" t="s">
        <v>621</v>
      </c>
      <c r="AJ234" s="107" t="s">
        <v>621</v>
      </c>
      <c r="AK234" s="107" t="s">
        <v>621</v>
      </c>
      <c r="AL234" s="107" t="s">
        <v>621</v>
      </c>
      <c r="AM234" s="107" t="s">
        <v>621</v>
      </c>
      <c r="AN234" s="107" t="s">
        <v>621</v>
      </c>
      <c r="AO234" s="107" t="s">
        <v>621</v>
      </c>
      <c r="AP234" s="107" t="s">
        <v>621</v>
      </c>
      <c r="AQ234" s="107" t="s">
        <v>621</v>
      </c>
      <c r="AR234" s="107" t="s">
        <v>621</v>
      </c>
      <c r="AS234" s="107" t="s">
        <v>621</v>
      </c>
      <c r="AT234" s="107" t="s">
        <v>621</v>
      </c>
      <c r="AU234" s="107" t="s">
        <v>621</v>
      </c>
      <c r="AV234" s="107" t="s">
        <v>621</v>
      </c>
      <c r="AW234" s="107" t="s">
        <v>621</v>
      </c>
      <c r="AX234" s="107" t="s">
        <v>621</v>
      </c>
      <c r="AY234" s="107" t="s">
        <v>623</v>
      </c>
      <c r="AZ234" s="107" t="s">
        <v>620</v>
      </c>
      <c r="BA234" s="107" t="s">
        <v>623</v>
      </c>
      <c r="BC234" s="107">
        <f t="shared" si="18"/>
        <v>39</v>
      </c>
      <c r="BD234" s="107">
        <f t="shared" si="19"/>
        <v>6</v>
      </c>
      <c r="BE234" s="107">
        <f t="shared" si="20"/>
        <v>1</v>
      </c>
      <c r="BF234" s="107">
        <f t="shared" si="21"/>
        <v>4</v>
      </c>
      <c r="BG234" s="107">
        <f t="shared" si="22"/>
        <v>0</v>
      </c>
      <c r="BH234" s="107">
        <f t="shared" si="23"/>
        <v>46</v>
      </c>
      <c r="BL234" s="13"/>
    </row>
    <row r="235" spans="1:64" x14ac:dyDescent="0.25">
      <c r="A235" s="104">
        <v>810</v>
      </c>
      <c r="B235" s="69" t="s">
        <v>236</v>
      </c>
      <c r="C235" s="69" t="s">
        <v>228</v>
      </c>
      <c r="D235" s="107" t="s">
        <v>621</v>
      </c>
      <c r="E235" s="107" t="s">
        <v>622</v>
      </c>
      <c r="F235" s="107" t="s">
        <v>621</v>
      </c>
      <c r="G235" s="107" t="s">
        <v>621</v>
      </c>
      <c r="H235" s="107" t="s">
        <v>621</v>
      </c>
      <c r="I235" s="107" t="s">
        <v>621</v>
      </c>
      <c r="J235" s="107" t="s">
        <v>621</v>
      </c>
      <c r="K235" s="107" t="s">
        <v>621</v>
      </c>
      <c r="L235" s="107" t="s">
        <v>622</v>
      </c>
      <c r="M235" s="107" t="s">
        <v>621</v>
      </c>
      <c r="N235" s="107" t="s">
        <v>621</v>
      </c>
      <c r="O235" s="107" t="s">
        <v>621</v>
      </c>
      <c r="P235" s="107" t="s">
        <v>622</v>
      </c>
      <c r="Q235" s="107" t="s">
        <v>621</v>
      </c>
      <c r="R235" s="107" t="s">
        <v>623</v>
      </c>
      <c r="S235" s="107" t="s">
        <v>621</v>
      </c>
      <c r="T235" s="107" t="s">
        <v>621</v>
      </c>
      <c r="U235" s="107" t="s">
        <v>623</v>
      </c>
      <c r="V235" s="107" t="s">
        <v>623</v>
      </c>
      <c r="W235" s="107" t="s">
        <v>621</v>
      </c>
      <c r="X235" s="107" t="s">
        <v>621</v>
      </c>
      <c r="Y235" s="107" t="s">
        <v>621</v>
      </c>
      <c r="Z235" s="107" t="s">
        <v>621</v>
      </c>
      <c r="AA235" s="107" t="s">
        <v>622</v>
      </c>
      <c r="AB235" s="107" t="s">
        <v>621</v>
      </c>
      <c r="AC235" s="107" t="s">
        <v>621</v>
      </c>
      <c r="AD235" s="107" t="s">
        <v>621</v>
      </c>
      <c r="AE235" s="107" t="s">
        <v>621</v>
      </c>
      <c r="AF235" s="107" t="s">
        <v>621</v>
      </c>
      <c r="AG235" s="107" t="s">
        <v>622</v>
      </c>
      <c r="AH235" s="107" t="s">
        <v>621</v>
      </c>
      <c r="AI235" s="107" t="s">
        <v>621</v>
      </c>
      <c r="AJ235" s="107" t="s">
        <v>623</v>
      </c>
      <c r="AK235" s="107" t="s">
        <v>623</v>
      </c>
      <c r="AL235" s="107" t="s">
        <v>621</v>
      </c>
      <c r="AM235" s="107" t="s">
        <v>621</v>
      </c>
      <c r="AN235" s="107" t="s">
        <v>622</v>
      </c>
      <c r="AO235" s="107" t="s">
        <v>622</v>
      </c>
      <c r="AP235" s="107" t="s">
        <v>621</v>
      </c>
      <c r="AQ235" s="107" t="s">
        <v>621</v>
      </c>
      <c r="AR235" s="107" t="s">
        <v>621</v>
      </c>
      <c r="AS235" s="107" t="s">
        <v>621</v>
      </c>
      <c r="AT235" s="107" t="s">
        <v>621</v>
      </c>
      <c r="AU235" s="107" t="s">
        <v>623</v>
      </c>
      <c r="AV235" s="107" t="s">
        <v>621</v>
      </c>
      <c r="AW235" s="107" t="s">
        <v>620</v>
      </c>
      <c r="AX235" s="107" t="s">
        <v>621</v>
      </c>
      <c r="AY235" s="107" t="s">
        <v>621</v>
      </c>
      <c r="AZ235" s="107" t="s">
        <v>621</v>
      </c>
      <c r="BA235" s="107" t="s">
        <v>621</v>
      </c>
      <c r="BC235" s="107">
        <f t="shared" si="18"/>
        <v>36</v>
      </c>
      <c r="BD235" s="107">
        <f t="shared" si="19"/>
        <v>7</v>
      </c>
      <c r="BE235" s="107">
        <f t="shared" si="20"/>
        <v>1</v>
      </c>
      <c r="BF235" s="107">
        <f t="shared" si="21"/>
        <v>6</v>
      </c>
      <c r="BG235" s="107">
        <f t="shared" si="22"/>
        <v>0</v>
      </c>
      <c r="BH235" s="107">
        <f t="shared" si="23"/>
        <v>44</v>
      </c>
      <c r="BL235" s="13"/>
    </row>
    <row r="236" spans="1:64" x14ac:dyDescent="0.25">
      <c r="A236" s="104">
        <v>811</v>
      </c>
      <c r="B236" s="69" t="s">
        <v>237</v>
      </c>
      <c r="C236" s="69" t="s">
        <v>228</v>
      </c>
      <c r="D236" s="107" t="s">
        <v>621</v>
      </c>
      <c r="E236" s="107" t="s">
        <v>621</v>
      </c>
      <c r="F236" s="107" t="s">
        <v>623</v>
      </c>
      <c r="G236" s="107" t="s">
        <v>621</v>
      </c>
      <c r="H236" s="107" t="s">
        <v>621</v>
      </c>
      <c r="I236" s="107" t="s">
        <v>621</v>
      </c>
      <c r="J236" s="107" t="s">
        <v>623</v>
      </c>
      <c r="K236" s="107" t="s">
        <v>622</v>
      </c>
      <c r="L236" s="107" t="s">
        <v>622</v>
      </c>
      <c r="M236" s="107" t="s">
        <v>621</v>
      </c>
      <c r="N236" s="107" t="s">
        <v>621</v>
      </c>
      <c r="O236" s="107" t="s">
        <v>621</v>
      </c>
      <c r="P236" s="107" t="s">
        <v>621</v>
      </c>
      <c r="Q236" s="107" t="s">
        <v>621</v>
      </c>
      <c r="R236" s="107" t="s">
        <v>622</v>
      </c>
      <c r="S236" s="107" t="s">
        <v>621</v>
      </c>
      <c r="T236" s="107" t="s">
        <v>621</v>
      </c>
      <c r="U236" s="107" t="s">
        <v>621</v>
      </c>
      <c r="V236" s="107" t="s">
        <v>621</v>
      </c>
      <c r="W236" s="107" t="s">
        <v>621</v>
      </c>
      <c r="X236" s="107" t="s">
        <v>621</v>
      </c>
      <c r="Y236" s="107" t="s">
        <v>621</v>
      </c>
      <c r="Z236" s="107" t="s">
        <v>621</v>
      </c>
      <c r="AA236" s="107" t="s">
        <v>622</v>
      </c>
      <c r="AB236" s="107" t="s">
        <v>621</v>
      </c>
      <c r="AC236" s="107" t="s">
        <v>621</v>
      </c>
      <c r="AD236" s="107" t="s">
        <v>621</v>
      </c>
      <c r="AE236" s="107" t="s">
        <v>621</v>
      </c>
      <c r="AF236" s="107" t="s">
        <v>621</v>
      </c>
      <c r="AG236" s="107" t="s">
        <v>622</v>
      </c>
      <c r="AH236" s="107" t="s">
        <v>621</v>
      </c>
      <c r="AI236" s="107" t="s">
        <v>621</v>
      </c>
      <c r="AJ236" s="107" t="s">
        <v>621</v>
      </c>
      <c r="AK236" s="107" t="s">
        <v>621</v>
      </c>
      <c r="AL236" s="107" t="s">
        <v>623</v>
      </c>
      <c r="AM236" s="107" t="s">
        <v>621</v>
      </c>
      <c r="AN236" s="107" t="s">
        <v>623</v>
      </c>
      <c r="AO236" s="107" t="s">
        <v>621</v>
      </c>
      <c r="AP236" s="107" t="s">
        <v>621</v>
      </c>
      <c r="AQ236" s="107" t="s">
        <v>621</v>
      </c>
      <c r="AR236" s="107" t="s">
        <v>621</v>
      </c>
      <c r="AS236" s="107" t="s">
        <v>621</v>
      </c>
      <c r="AT236" s="107" t="s">
        <v>621</v>
      </c>
      <c r="AU236" s="107" t="s">
        <v>623</v>
      </c>
      <c r="AV236" s="107" t="s">
        <v>621</v>
      </c>
      <c r="AW236" s="107" t="s">
        <v>623</v>
      </c>
      <c r="AX236" s="107" t="s">
        <v>622</v>
      </c>
      <c r="AY236" s="107" t="s">
        <v>621</v>
      </c>
      <c r="AZ236" s="107" t="s">
        <v>621</v>
      </c>
      <c r="BA236" s="107" t="s">
        <v>621</v>
      </c>
      <c r="BC236" s="107">
        <f t="shared" si="18"/>
        <v>38</v>
      </c>
      <c r="BD236" s="107">
        <f t="shared" si="19"/>
        <v>6</v>
      </c>
      <c r="BE236" s="107">
        <f t="shared" si="20"/>
        <v>0</v>
      </c>
      <c r="BF236" s="107">
        <f t="shared" si="21"/>
        <v>6</v>
      </c>
      <c r="BG236" s="107">
        <f t="shared" si="22"/>
        <v>0</v>
      </c>
      <c r="BH236" s="107">
        <f t="shared" si="23"/>
        <v>44</v>
      </c>
      <c r="BL236" s="13"/>
    </row>
    <row r="237" spans="1:64" x14ac:dyDescent="0.25">
      <c r="A237" s="104">
        <v>812</v>
      </c>
      <c r="B237" s="69" t="s">
        <v>238</v>
      </c>
      <c r="C237" s="69" t="s">
        <v>228</v>
      </c>
      <c r="D237" s="107" t="s">
        <v>621</v>
      </c>
      <c r="E237" s="107" t="s">
        <v>622</v>
      </c>
      <c r="F237" s="107" t="s">
        <v>621</v>
      </c>
      <c r="G237" s="107" t="s">
        <v>621</v>
      </c>
      <c r="H237" s="107" t="s">
        <v>621</v>
      </c>
      <c r="I237" s="107" t="s">
        <v>623</v>
      </c>
      <c r="J237" s="107" t="s">
        <v>622</v>
      </c>
      <c r="K237" s="107" t="s">
        <v>621</v>
      </c>
      <c r="L237" s="107" t="s">
        <v>622</v>
      </c>
      <c r="M237" s="107" t="s">
        <v>621</v>
      </c>
      <c r="N237" s="107" t="s">
        <v>622</v>
      </c>
      <c r="O237" s="107" t="s">
        <v>621</v>
      </c>
      <c r="P237" s="107" t="s">
        <v>622</v>
      </c>
      <c r="Q237" s="107" t="s">
        <v>621</v>
      </c>
      <c r="R237" s="107" t="s">
        <v>621</v>
      </c>
      <c r="S237" s="107" t="s">
        <v>621</v>
      </c>
      <c r="T237" s="107" t="s">
        <v>621</v>
      </c>
      <c r="U237" s="107" t="s">
        <v>621</v>
      </c>
      <c r="V237" s="107" t="s">
        <v>621</v>
      </c>
      <c r="W237" s="107" t="s">
        <v>621</v>
      </c>
      <c r="X237" s="107" t="s">
        <v>621</v>
      </c>
      <c r="Y237" s="107" t="s">
        <v>621</v>
      </c>
      <c r="Z237" s="107" t="s">
        <v>621</v>
      </c>
      <c r="AA237" s="107" t="s">
        <v>621</v>
      </c>
      <c r="AB237" s="107" t="s">
        <v>621</v>
      </c>
      <c r="AC237" s="107" t="s">
        <v>621</v>
      </c>
      <c r="AD237" s="107" t="s">
        <v>621</v>
      </c>
      <c r="AE237" s="107" t="s">
        <v>623</v>
      </c>
      <c r="AF237" s="107" t="s">
        <v>621</v>
      </c>
      <c r="AG237" s="107" t="s">
        <v>622</v>
      </c>
      <c r="AH237" s="107" t="s">
        <v>621</v>
      </c>
      <c r="AI237" s="107" t="s">
        <v>623</v>
      </c>
      <c r="AJ237" s="107" t="s">
        <v>621</v>
      </c>
      <c r="AK237" s="107" t="s">
        <v>621</v>
      </c>
      <c r="AL237" s="107" t="s">
        <v>621</v>
      </c>
      <c r="AM237" s="107" t="s">
        <v>621</v>
      </c>
      <c r="AN237" s="107" t="s">
        <v>622</v>
      </c>
      <c r="AO237" s="107" t="s">
        <v>622</v>
      </c>
      <c r="AP237" s="107" t="s">
        <v>621</v>
      </c>
      <c r="AQ237" s="107" t="s">
        <v>621</v>
      </c>
      <c r="AR237" s="107" t="s">
        <v>622</v>
      </c>
      <c r="AS237" s="107" t="s">
        <v>621</v>
      </c>
      <c r="AT237" s="107" t="s">
        <v>621</v>
      </c>
      <c r="AU237" s="107" t="s">
        <v>621</v>
      </c>
      <c r="AV237" s="107" t="s">
        <v>623</v>
      </c>
      <c r="AW237" s="107" t="s">
        <v>621</v>
      </c>
      <c r="AX237" s="107" t="s">
        <v>621</v>
      </c>
      <c r="AY237" s="107" t="s">
        <v>621</v>
      </c>
      <c r="AZ237" s="107" t="s">
        <v>622</v>
      </c>
      <c r="BA237" s="107" t="s">
        <v>623</v>
      </c>
      <c r="BC237" s="107">
        <f t="shared" si="18"/>
        <v>35</v>
      </c>
      <c r="BD237" s="107">
        <f t="shared" si="19"/>
        <v>10</v>
      </c>
      <c r="BE237" s="107">
        <f t="shared" si="20"/>
        <v>0</v>
      </c>
      <c r="BF237" s="107">
        <f t="shared" si="21"/>
        <v>5</v>
      </c>
      <c r="BG237" s="107">
        <f t="shared" si="22"/>
        <v>0</v>
      </c>
      <c r="BH237" s="107">
        <f t="shared" si="23"/>
        <v>45</v>
      </c>
      <c r="BL237" s="13"/>
    </row>
    <row r="238" spans="1:64" x14ac:dyDescent="0.25">
      <c r="A238" s="104">
        <v>813</v>
      </c>
      <c r="B238" s="69" t="s">
        <v>239</v>
      </c>
      <c r="C238" s="69" t="s">
        <v>228</v>
      </c>
      <c r="D238" s="107" t="s">
        <v>621</v>
      </c>
      <c r="E238" s="107" t="s">
        <v>622</v>
      </c>
      <c r="F238" s="107" t="s">
        <v>621</v>
      </c>
      <c r="G238" s="107" t="s">
        <v>621</v>
      </c>
      <c r="H238" s="107" t="s">
        <v>621</v>
      </c>
      <c r="I238" s="107" t="s">
        <v>623</v>
      </c>
      <c r="J238" s="107" t="s">
        <v>621</v>
      </c>
      <c r="K238" s="107" t="s">
        <v>621</v>
      </c>
      <c r="L238" s="107" t="s">
        <v>622</v>
      </c>
      <c r="M238" s="107" t="s">
        <v>621</v>
      </c>
      <c r="N238" s="107" t="s">
        <v>622</v>
      </c>
      <c r="O238" s="107" t="s">
        <v>621</v>
      </c>
      <c r="P238" s="107" t="s">
        <v>622</v>
      </c>
      <c r="Q238" s="107" t="s">
        <v>621</v>
      </c>
      <c r="R238" s="107" t="s">
        <v>621</v>
      </c>
      <c r="S238" s="107" t="s">
        <v>621</v>
      </c>
      <c r="T238" s="107" t="s">
        <v>621</v>
      </c>
      <c r="U238" s="107" t="s">
        <v>621</v>
      </c>
      <c r="V238" s="107" t="s">
        <v>621</v>
      </c>
      <c r="W238" s="107" t="s">
        <v>621</v>
      </c>
      <c r="X238" s="107" t="s">
        <v>622</v>
      </c>
      <c r="Y238" s="107" t="s">
        <v>622</v>
      </c>
      <c r="Z238" s="107" t="s">
        <v>621</v>
      </c>
      <c r="AA238" s="107" t="s">
        <v>622</v>
      </c>
      <c r="AB238" s="107" t="s">
        <v>621</v>
      </c>
      <c r="AC238" s="107" t="s">
        <v>621</v>
      </c>
      <c r="AD238" s="107" t="s">
        <v>621</v>
      </c>
      <c r="AE238" s="107" t="s">
        <v>623</v>
      </c>
      <c r="AF238" s="107" t="s">
        <v>621</v>
      </c>
      <c r="AG238" s="107" t="s">
        <v>622</v>
      </c>
      <c r="AH238" s="107" t="s">
        <v>621</v>
      </c>
      <c r="AI238" s="107" t="s">
        <v>621</v>
      </c>
      <c r="AJ238" s="107" t="s">
        <v>621</v>
      </c>
      <c r="AK238" s="107" t="s">
        <v>621</v>
      </c>
      <c r="AL238" s="107" t="s">
        <v>621</v>
      </c>
      <c r="AM238" s="107" t="s">
        <v>621</v>
      </c>
      <c r="AN238" s="107" t="s">
        <v>622</v>
      </c>
      <c r="AO238" s="107" t="s">
        <v>621</v>
      </c>
      <c r="AP238" s="107" t="s">
        <v>621</v>
      </c>
      <c r="AQ238" s="107" t="s">
        <v>621</v>
      </c>
      <c r="AR238" s="107" t="s">
        <v>621</v>
      </c>
      <c r="AS238" s="107" t="s">
        <v>621</v>
      </c>
      <c r="AT238" s="107" t="s">
        <v>621</v>
      </c>
      <c r="AU238" s="107" t="s">
        <v>623</v>
      </c>
      <c r="AV238" s="107" t="s">
        <v>621</v>
      </c>
      <c r="AW238" s="107" t="s">
        <v>623</v>
      </c>
      <c r="AX238" s="107" t="s">
        <v>621</v>
      </c>
      <c r="AY238" s="107" t="s">
        <v>621</v>
      </c>
      <c r="AZ238" s="107" t="s">
        <v>621</v>
      </c>
      <c r="BA238" s="107" t="s">
        <v>621</v>
      </c>
      <c r="BC238" s="107">
        <f t="shared" si="18"/>
        <v>37</v>
      </c>
      <c r="BD238" s="107">
        <f t="shared" si="19"/>
        <v>9</v>
      </c>
      <c r="BE238" s="107">
        <f t="shared" si="20"/>
        <v>0</v>
      </c>
      <c r="BF238" s="107">
        <f t="shared" si="21"/>
        <v>4</v>
      </c>
      <c r="BG238" s="107">
        <f t="shared" si="22"/>
        <v>0</v>
      </c>
      <c r="BH238" s="107">
        <f t="shared" si="23"/>
        <v>46</v>
      </c>
      <c r="BL238" s="13"/>
    </row>
    <row r="239" spans="1:64" x14ac:dyDescent="0.25">
      <c r="A239" s="104">
        <v>814</v>
      </c>
      <c r="B239" s="69" t="s">
        <v>240</v>
      </c>
      <c r="C239" s="69" t="s">
        <v>228</v>
      </c>
      <c r="D239" s="107" t="s">
        <v>621</v>
      </c>
      <c r="E239" s="107" t="s">
        <v>622</v>
      </c>
      <c r="F239" s="107" t="s">
        <v>621</v>
      </c>
      <c r="G239" s="107" t="s">
        <v>621</v>
      </c>
      <c r="H239" s="107" t="s">
        <v>621</v>
      </c>
      <c r="I239" s="107" t="s">
        <v>621</v>
      </c>
      <c r="J239" s="107" t="s">
        <v>621</v>
      </c>
      <c r="K239" s="107" t="s">
        <v>622</v>
      </c>
      <c r="L239" s="107" t="s">
        <v>621</v>
      </c>
      <c r="M239" s="107" t="s">
        <v>621</v>
      </c>
      <c r="N239" s="107" t="s">
        <v>622</v>
      </c>
      <c r="O239" s="107" t="s">
        <v>621</v>
      </c>
      <c r="P239" s="107" t="s">
        <v>622</v>
      </c>
      <c r="Q239" s="107" t="s">
        <v>621</v>
      </c>
      <c r="R239" s="107" t="s">
        <v>623</v>
      </c>
      <c r="S239" s="107" t="s">
        <v>623</v>
      </c>
      <c r="T239" s="107" t="s">
        <v>621</v>
      </c>
      <c r="U239" s="107" t="s">
        <v>621</v>
      </c>
      <c r="V239" s="107" t="s">
        <v>623</v>
      </c>
      <c r="W239" s="107" t="s">
        <v>621</v>
      </c>
      <c r="X239" s="107" t="s">
        <v>623</v>
      </c>
      <c r="Y239" s="107" t="s">
        <v>623</v>
      </c>
      <c r="Z239" s="107" t="s">
        <v>621</v>
      </c>
      <c r="AA239" s="107" t="s">
        <v>622</v>
      </c>
      <c r="AB239" s="107" t="s">
        <v>621</v>
      </c>
      <c r="AC239" s="107" t="s">
        <v>621</v>
      </c>
      <c r="AD239" s="107" t="s">
        <v>621</v>
      </c>
      <c r="AE239" s="107" t="s">
        <v>621</v>
      </c>
      <c r="AF239" s="107" t="s">
        <v>621</v>
      </c>
      <c r="AG239" s="107" t="s">
        <v>622</v>
      </c>
      <c r="AH239" s="107" t="s">
        <v>621</v>
      </c>
      <c r="AI239" s="107" t="s">
        <v>621</v>
      </c>
      <c r="AJ239" s="107" t="s">
        <v>623</v>
      </c>
      <c r="AK239" s="107" t="s">
        <v>623</v>
      </c>
      <c r="AL239" s="107" t="s">
        <v>621</v>
      </c>
      <c r="AM239" s="107" t="s">
        <v>621</v>
      </c>
      <c r="AN239" s="107" t="s">
        <v>622</v>
      </c>
      <c r="AO239" s="107" t="s">
        <v>621</v>
      </c>
      <c r="AP239" s="107" t="s">
        <v>621</v>
      </c>
      <c r="AQ239" s="107" t="s">
        <v>621</v>
      </c>
      <c r="AR239" s="107" t="s">
        <v>621</v>
      </c>
      <c r="AS239" s="107" t="s">
        <v>621</v>
      </c>
      <c r="AT239" s="107" t="s">
        <v>621</v>
      </c>
      <c r="AU239" s="107" t="s">
        <v>623</v>
      </c>
      <c r="AV239" s="107" t="s">
        <v>621</v>
      </c>
      <c r="AW239" s="107" t="s">
        <v>621</v>
      </c>
      <c r="AX239" s="107" t="s">
        <v>621</v>
      </c>
      <c r="AY239" s="107" t="s">
        <v>623</v>
      </c>
      <c r="AZ239" s="107" t="s">
        <v>621</v>
      </c>
      <c r="BA239" s="107" t="s">
        <v>621</v>
      </c>
      <c r="BC239" s="107">
        <f t="shared" si="18"/>
        <v>34</v>
      </c>
      <c r="BD239" s="107">
        <f t="shared" si="19"/>
        <v>7</v>
      </c>
      <c r="BE239" s="107">
        <f t="shared" si="20"/>
        <v>0</v>
      </c>
      <c r="BF239" s="107">
        <f t="shared" si="21"/>
        <v>9</v>
      </c>
      <c r="BG239" s="107">
        <f t="shared" si="22"/>
        <v>0</v>
      </c>
      <c r="BH239" s="107">
        <f t="shared" si="23"/>
        <v>41</v>
      </c>
      <c r="BL239" s="13"/>
    </row>
    <row r="240" spans="1:64" x14ac:dyDescent="0.25">
      <c r="A240" s="104">
        <v>815</v>
      </c>
      <c r="B240" s="69" t="s">
        <v>241</v>
      </c>
      <c r="C240" s="69" t="s">
        <v>228</v>
      </c>
      <c r="D240" s="107" t="s">
        <v>621</v>
      </c>
      <c r="E240" s="107" t="s">
        <v>622</v>
      </c>
      <c r="F240" s="107" t="s">
        <v>621</v>
      </c>
      <c r="G240" s="107" t="s">
        <v>621</v>
      </c>
      <c r="H240" s="107" t="s">
        <v>621</v>
      </c>
      <c r="I240" s="107" t="s">
        <v>621</v>
      </c>
      <c r="J240" s="107" t="s">
        <v>621</v>
      </c>
      <c r="K240" s="107" t="s">
        <v>623</v>
      </c>
      <c r="L240" s="107" t="s">
        <v>622</v>
      </c>
      <c r="M240" s="107" t="s">
        <v>621</v>
      </c>
      <c r="N240" s="107" t="s">
        <v>621</v>
      </c>
      <c r="O240" s="107" t="s">
        <v>621</v>
      </c>
      <c r="P240" s="107" t="s">
        <v>622</v>
      </c>
      <c r="Q240" s="107" t="s">
        <v>621</v>
      </c>
      <c r="R240" s="107" t="s">
        <v>623</v>
      </c>
      <c r="S240" s="107" t="s">
        <v>621</v>
      </c>
      <c r="T240" s="107" t="s">
        <v>621</v>
      </c>
      <c r="U240" s="107" t="s">
        <v>623</v>
      </c>
      <c r="V240" s="107" t="s">
        <v>621</v>
      </c>
      <c r="W240" s="107" t="s">
        <v>623</v>
      </c>
      <c r="X240" s="107" t="s">
        <v>621</v>
      </c>
      <c r="Y240" s="107" t="s">
        <v>621</v>
      </c>
      <c r="Z240" s="107" t="s">
        <v>621</v>
      </c>
      <c r="AA240" s="107" t="s">
        <v>622</v>
      </c>
      <c r="AB240" s="107" t="s">
        <v>621</v>
      </c>
      <c r="AC240" s="107" t="s">
        <v>621</v>
      </c>
      <c r="AD240" s="107" t="s">
        <v>621</v>
      </c>
      <c r="AE240" s="107" t="s">
        <v>621</v>
      </c>
      <c r="AF240" s="107" t="s">
        <v>621</v>
      </c>
      <c r="AG240" s="107" t="s">
        <v>622</v>
      </c>
      <c r="AH240" s="107" t="s">
        <v>621</v>
      </c>
      <c r="AI240" s="107" t="s">
        <v>621</v>
      </c>
      <c r="AJ240" s="107" t="s">
        <v>623</v>
      </c>
      <c r="AK240" s="107" t="s">
        <v>623</v>
      </c>
      <c r="AL240" s="107" t="s">
        <v>621</v>
      </c>
      <c r="AM240" s="107" t="s">
        <v>621</v>
      </c>
      <c r="AN240" s="107" t="s">
        <v>621</v>
      </c>
      <c r="AO240" s="107" t="s">
        <v>621</v>
      </c>
      <c r="AP240" s="107" t="s">
        <v>621</v>
      </c>
      <c r="AQ240" s="107" t="s">
        <v>621</v>
      </c>
      <c r="AR240" s="107" t="s">
        <v>621</v>
      </c>
      <c r="AS240" s="107" t="s">
        <v>621</v>
      </c>
      <c r="AT240" s="107" t="s">
        <v>621</v>
      </c>
      <c r="AU240" s="107" t="s">
        <v>623</v>
      </c>
      <c r="AV240" s="107" t="s">
        <v>621</v>
      </c>
      <c r="AW240" s="107" t="s">
        <v>623</v>
      </c>
      <c r="AX240" s="107" t="s">
        <v>623</v>
      </c>
      <c r="AY240" s="107" t="s">
        <v>621</v>
      </c>
      <c r="AZ240" s="107" t="s">
        <v>621</v>
      </c>
      <c r="BA240" s="107" t="s">
        <v>621</v>
      </c>
      <c r="BC240" s="107">
        <f t="shared" si="18"/>
        <v>36</v>
      </c>
      <c r="BD240" s="107">
        <f t="shared" si="19"/>
        <v>5</v>
      </c>
      <c r="BE240" s="107">
        <f t="shared" si="20"/>
        <v>0</v>
      </c>
      <c r="BF240" s="107">
        <f t="shared" si="21"/>
        <v>9</v>
      </c>
      <c r="BG240" s="107">
        <f t="shared" si="22"/>
        <v>0</v>
      </c>
      <c r="BH240" s="107">
        <f t="shared" si="23"/>
        <v>41</v>
      </c>
      <c r="BL240" s="13"/>
    </row>
    <row r="241" spans="1:64" x14ac:dyDescent="0.25">
      <c r="A241" s="104">
        <v>816</v>
      </c>
      <c r="B241" s="69" t="s">
        <v>242</v>
      </c>
      <c r="C241" s="69" t="s">
        <v>228</v>
      </c>
      <c r="D241" s="107" t="s">
        <v>621</v>
      </c>
      <c r="E241" s="107" t="s">
        <v>621</v>
      </c>
      <c r="F241" s="107" t="s">
        <v>621</v>
      </c>
      <c r="G241" s="107" t="s">
        <v>621</v>
      </c>
      <c r="H241" s="107" t="s">
        <v>621</v>
      </c>
      <c r="I241" s="107" t="s">
        <v>621</v>
      </c>
      <c r="J241" s="107" t="s">
        <v>621</v>
      </c>
      <c r="K241" s="107" t="s">
        <v>621</v>
      </c>
      <c r="L241" s="107" t="s">
        <v>622</v>
      </c>
      <c r="M241" s="107" t="s">
        <v>621</v>
      </c>
      <c r="N241" s="107" t="s">
        <v>622</v>
      </c>
      <c r="O241" s="107" t="s">
        <v>621</v>
      </c>
      <c r="P241" s="107" t="s">
        <v>621</v>
      </c>
      <c r="Q241" s="107" t="s">
        <v>621</v>
      </c>
      <c r="R241" s="107" t="s">
        <v>623</v>
      </c>
      <c r="S241" s="107" t="s">
        <v>621</v>
      </c>
      <c r="T241" s="107" t="s">
        <v>621</v>
      </c>
      <c r="U241" s="107" t="s">
        <v>621</v>
      </c>
      <c r="V241" s="107" t="s">
        <v>621</v>
      </c>
      <c r="W241" s="107" t="s">
        <v>621</v>
      </c>
      <c r="X241" s="107" t="s">
        <v>621</v>
      </c>
      <c r="Y241" s="107" t="s">
        <v>621</v>
      </c>
      <c r="Z241" s="107" t="s">
        <v>621</v>
      </c>
      <c r="AA241" s="107" t="s">
        <v>622</v>
      </c>
      <c r="AB241" s="107" t="s">
        <v>621</v>
      </c>
      <c r="AC241" s="107" t="s">
        <v>621</v>
      </c>
      <c r="AD241" s="107" t="s">
        <v>621</v>
      </c>
      <c r="AE241" s="107" t="s">
        <v>623</v>
      </c>
      <c r="AF241" s="107" t="s">
        <v>621</v>
      </c>
      <c r="AG241" s="107" t="s">
        <v>622</v>
      </c>
      <c r="AH241" s="107" t="s">
        <v>621</v>
      </c>
      <c r="AI241" s="107" t="s">
        <v>621</v>
      </c>
      <c r="AJ241" s="107" t="s">
        <v>621</v>
      </c>
      <c r="AK241" s="107" t="s">
        <v>621</v>
      </c>
      <c r="AL241" s="107" t="s">
        <v>621</v>
      </c>
      <c r="AM241" s="107" t="s">
        <v>621</v>
      </c>
      <c r="AN241" s="107" t="s">
        <v>621</v>
      </c>
      <c r="AO241" s="107" t="s">
        <v>621</v>
      </c>
      <c r="AP241" s="107" t="s">
        <v>622</v>
      </c>
      <c r="AQ241" s="107" t="s">
        <v>621</v>
      </c>
      <c r="AR241" s="107" t="s">
        <v>621</v>
      </c>
      <c r="AS241" s="107" t="s">
        <v>621</v>
      </c>
      <c r="AT241" s="107" t="s">
        <v>623</v>
      </c>
      <c r="AU241" s="107" t="s">
        <v>621</v>
      </c>
      <c r="AV241" s="107" t="s">
        <v>621</v>
      </c>
      <c r="AW241" s="107" t="s">
        <v>621</v>
      </c>
      <c r="AX241" s="107" t="s">
        <v>622</v>
      </c>
      <c r="AY241" s="107" t="s">
        <v>621</v>
      </c>
      <c r="AZ241" s="107" t="s">
        <v>621</v>
      </c>
      <c r="BA241" s="107" t="s">
        <v>621</v>
      </c>
      <c r="BC241" s="107">
        <f t="shared" si="18"/>
        <v>41</v>
      </c>
      <c r="BD241" s="107">
        <f t="shared" si="19"/>
        <v>6</v>
      </c>
      <c r="BE241" s="107">
        <f t="shared" si="20"/>
        <v>0</v>
      </c>
      <c r="BF241" s="107">
        <f t="shared" si="21"/>
        <v>3</v>
      </c>
      <c r="BG241" s="107">
        <f t="shared" si="22"/>
        <v>0</v>
      </c>
      <c r="BH241" s="107">
        <f t="shared" si="23"/>
        <v>47</v>
      </c>
      <c r="BL241" s="13"/>
    </row>
    <row r="242" spans="1:64" x14ac:dyDescent="0.25">
      <c r="A242" s="104">
        <v>817</v>
      </c>
      <c r="B242" s="69" t="s">
        <v>243</v>
      </c>
      <c r="C242" s="69" t="s">
        <v>228</v>
      </c>
      <c r="D242" s="107" t="s">
        <v>621</v>
      </c>
      <c r="E242" s="107" t="s">
        <v>621</v>
      </c>
      <c r="F242" s="107" t="s">
        <v>621</v>
      </c>
      <c r="G242" s="107" t="s">
        <v>621</v>
      </c>
      <c r="H242" s="107" t="s">
        <v>621</v>
      </c>
      <c r="I242" s="107" t="s">
        <v>621</v>
      </c>
      <c r="J242" s="107" t="s">
        <v>621</v>
      </c>
      <c r="K242" s="107" t="s">
        <v>623</v>
      </c>
      <c r="L242" s="107" t="s">
        <v>622</v>
      </c>
      <c r="M242" s="107" t="s">
        <v>621</v>
      </c>
      <c r="N242" s="107" t="s">
        <v>622</v>
      </c>
      <c r="O242" s="107" t="s">
        <v>621</v>
      </c>
      <c r="P242" s="107" t="s">
        <v>622</v>
      </c>
      <c r="Q242" s="107" t="s">
        <v>621</v>
      </c>
      <c r="R242" s="107" t="s">
        <v>622</v>
      </c>
      <c r="S242" s="107" t="s">
        <v>621</v>
      </c>
      <c r="T242" s="107" t="s">
        <v>621</v>
      </c>
      <c r="U242" s="107" t="s">
        <v>623</v>
      </c>
      <c r="V242" s="107" t="s">
        <v>621</v>
      </c>
      <c r="W242" s="107" t="s">
        <v>621</v>
      </c>
      <c r="X242" s="107" t="s">
        <v>621</v>
      </c>
      <c r="Y242" s="107" t="s">
        <v>621</v>
      </c>
      <c r="Z242" s="107" t="s">
        <v>623</v>
      </c>
      <c r="AA242" s="107" t="s">
        <v>622</v>
      </c>
      <c r="AB242" s="107" t="s">
        <v>620</v>
      </c>
      <c r="AC242" s="107" t="s">
        <v>621</v>
      </c>
      <c r="AD242" s="107" t="s">
        <v>621</v>
      </c>
      <c r="AE242" s="107" t="s">
        <v>623</v>
      </c>
      <c r="AF242" s="107" t="s">
        <v>621</v>
      </c>
      <c r="AG242" s="107" t="s">
        <v>622</v>
      </c>
      <c r="AH242" s="107" t="s">
        <v>621</v>
      </c>
      <c r="AI242" s="107" t="s">
        <v>621</v>
      </c>
      <c r="AJ242" s="107" t="s">
        <v>621</v>
      </c>
      <c r="AK242" s="107" t="s">
        <v>621</v>
      </c>
      <c r="AL242" s="107" t="s">
        <v>621</v>
      </c>
      <c r="AM242" s="107" t="s">
        <v>621</v>
      </c>
      <c r="AN242" s="107" t="s">
        <v>622</v>
      </c>
      <c r="AO242" s="107" t="s">
        <v>622</v>
      </c>
      <c r="AP242" s="107" t="s">
        <v>622</v>
      </c>
      <c r="AQ242" s="107" t="s">
        <v>621</v>
      </c>
      <c r="AR242" s="107" t="s">
        <v>621</v>
      </c>
      <c r="AS242" s="107" t="s">
        <v>621</v>
      </c>
      <c r="AT242" s="107" t="s">
        <v>621</v>
      </c>
      <c r="AU242" s="107" t="s">
        <v>623</v>
      </c>
      <c r="AV242" s="107" t="s">
        <v>623</v>
      </c>
      <c r="AW242" s="107" t="s">
        <v>621</v>
      </c>
      <c r="AX242" s="107" t="s">
        <v>621</v>
      </c>
      <c r="AY242" s="107" t="s">
        <v>621</v>
      </c>
      <c r="AZ242" s="107" t="s">
        <v>621</v>
      </c>
      <c r="BA242" s="107" t="s">
        <v>621</v>
      </c>
      <c r="BC242" s="107">
        <f t="shared" si="18"/>
        <v>34</v>
      </c>
      <c r="BD242" s="107">
        <f t="shared" si="19"/>
        <v>9</v>
      </c>
      <c r="BE242" s="107">
        <f t="shared" si="20"/>
        <v>1</v>
      </c>
      <c r="BF242" s="107">
        <f t="shared" si="21"/>
        <v>6</v>
      </c>
      <c r="BG242" s="107">
        <f t="shared" si="22"/>
        <v>0</v>
      </c>
      <c r="BH242" s="107">
        <f t="shared" si="23"/>
        <v>44</v>
      </c>
      <c r="BL242" s="13"/>
    </row>
    <row r="243" spans="1:64" x14ac:dyDescent="0.25">
      <c r="A243" s="104">
        <v>818</v>
      </c>
      <c r="B243" s="69" t="s">
        <v>91</v>
      </c>
      <c r="C243" s="69" t="s">
        <v>228</v>
      </c>
      <c r="D243" s="107" t="s">
        <v>621</v>
      </c>
      <c r="E243" s="107" t="s">
        <v>621</v>
      </c>
      <c r="F243" s="107" t="s">
        <v>621</v>
      </c>
      <c r="G243" s="107" t="s">
        <v>621</v>
      </c>
      <c r="H243" s="107" t="s">
        <v>621</v>
      </c>
      <c r="I243" s="107" t="s">
        <v>621</v>
      </c>
      <c r="J243" s="107" t="s">
        <v>621</v>
      </c>
      <c r="K243" s="107" t="s">
        <v>622</v>
      </c>
      <c r="L243" s="107" t="s">
        <v>622</v>
      </c>
      <c r="M243" s="107" t="s">
        <v>621</v>
      </c>
      <c r="N243" s="107" t="s">
        <v>621</v>
      </c>
      <c r="O243" s="107" t="s">
        <v>623</v>
      </c>
      <c r="P243" s="107" t="s">
        <v>621</v>
      </c>
      <c r="Q243" s="107" t="s">
        <v>623</v>
      </c>
      <c r="R243" s="107" t="s">
        <v>622</v>
      </c>
      <c r="S243" s="107" t="s">
        <v>621</v>
      </c>
      <c r="T243" s="107" t="s">
        <v>621</v>
      </c>
      <c r="U243" s="107" t="s">
        <v>621</v>
      </c>
      <c r="V243" s="107" t="s">
        <v>621</v>
      </c>
      <c r="W243" s="107" t="s">
        <v>621</v>
      </c>
      <c r="X243" s="107" t="s">
        <v>621</v>
      </c>
      <c r="Y243" s="107" t="s">
        <v>621</v>
      </c>
      <c r="Z243" s="107" t="s">
        <v>621</v>
      </c>
      <c r="AA243" s="107" t="s">
        <v>622</v>
      </c>
      <c r="AB243" s="107" t="s">
        <v>621</v>
      </c>
      <c r="AC243" s="107" t="s">
        <v>621</v>
      </c>
      <c r="AD243" s="107" t="s">
        <v>621</v>
      </c>
      <c r="AE243" s="107" t="s">
        <v>621</v>
      </c>
      <c r="AF243" s="107" t="s">
        <v>621</v>
      </c>
      <c r="AG243" s="107" t="s">
        <v>622</v>
      </c>
      <c r="AH243" s="107" t="s">
        <v>621</v>
      </c>
      <c r="AI243" s="107" t="s">
        <v>621</v>
      </c>
      <c r="AJ243" s="107" t="s">
        <v>623</v>
      </c>
      <c r="AK243" s="107" t="s">
        <v>623</v>
      </c>
      <c r="AL243" s="107" t="s">
        <v>623</v>
      </c>
      <c r="AM243" s="107" t="s">
        <v>621</v>
      </c>
      <c r="AN243" s="107" t="s">
        <v>621</v>
      </c>
      <c r="AO243" s="107" t="s">
        <v>622</v>
      </c>
      <c r="AP243" s="107" t="s">
        <v>621</v>
      </c>
      <c r="AQ243" s="107" t="s">
        <v>621</v>
      </c>
      <c r="AR243" s="107" t="s">
        <v>621</v>
      </c>
      <c r="AS243" s="107" t="s">
        <v>621</v>
      </c>
      <c r="AT243" s="107" t="s">
        <v>621</v>
      </c>
      <c r="AU243" s="107" t="s">
        <v>621</v>
      </c>
      <c r="AV243" s="107" t="s">
        <v>621</v>
      </c>
      <c r="AW243" s="107" t="s">
        <v>623</v>
      </c>
      <c r="AX243" s="107" t="s">
        <v>621</v>
      </c>
      <c r="AY243" s="107" t="s">
        <v>621</v>
      </c>
      <c r="AZ243" s="107" t="s">
        <v>623</v>
      </c>
      <c r="BA243" s="107" t="s">
        <v>621</v>
      </c>
      <c r="BC243" s="107">
        <f t="shared" si="18"/>
        <v>37</v>
      </c>
      <c r="BD243" s="107">
        <f t="shared" si="19"/>
        <v>6</v>
      </c>
      <c r="BE243" s="107">
        <f t="shared" si="20"/>
        <v>0</v>
      </c>
      <c r="BF243" s="107">
        <f t="shared" si="21"/>
        <v>7</v>
      </c>
      <c r="BG243" s="107">
        <f t="shared" si="22"/>
        <v>0</v>
      </c>
      <c r="BH243" s="107">
        <f t="shared" si="23"/>
        <v>43</v>
      </c>
      <c r="BL243" s="13"/>
    </row>
    <row r="244" spans="1:64" x14ac:dyDescent="0.25">
      <c r="A244" s="104">
        <v>819</v>
      </c>
      <c r="B244" s="69" t="s">
        <v>244</v>
      </c>
      <c r="C244" s="69" t="s">
        <v>228</v>
      </c>
      <c r="D244" s="107" t="s">
        <v>621</v>
      </c>
      <c r="E244" s="107" t="s">
        <v>622</v>
      </c>
      <c r="F244" s="107" t="s">
        <v>621</v>
      </c>
      <c r="G244" s="107" t="s">
        <v>621</v>
      </c>
      <c r="H244" s="107" t="s">
        <v>621</v>
      </c>
      <c r="I244" s="107" t="s">
        <v>621</v>
      </c>
      <c r="J244" s="107" t="s">
        <v>621</v>
      </c>
      <c r="K244" s="107" t="s">
        <v>621</v>
      </c>
      <c r="L244" s="107" t="s">
        <v>622</v>
      </c>
      <c r="M244" s="107" t="s">
        <v>621</v>
      </c>
      <c r="N244" s="107" t="s">
        <v>622</v>
      </c>
      <c r="O244" s="107" t="s">
        <v>621</v>
      </c>
      <c r="P244" s="107" t="s">
        <v>622</v>
      </c>
      <c r="Q244" s="107" t="s">
        <v>621</v>
      </c>
      <c r="R244" s="107" t="s">
        <v>621</v>
      </c>
      <c r="S244" s="107" t="s">
        <v>621</v>
      </c>
      <c r="T244" s="107" t="s">
        <v>621</v>
      </c>
      <c r="U244" s="107" t="s">
        <v>621</v>
      </c>
      <c r="V244" s="107" t="s">
        <v>621</v>
      </c>
      <c r="W244" s="107" t="s">
        <v>621</v>
      </c>
      <c r="X244" s="107" t="s">
        <v>622</v>
      </c>
      <c r="Y244" s="107" t="s">
        <v>622</v>
      </c>
      <c r="Z244" s="107" t="s">
        <v>621</v>
      </c>
      <c r="AA244" s="107" t="s">
        <v>622</v>
      </c>
      <c r="AB244" s="107" t="s">
        <v>621</v>
      </c>
      <c r="AC244" s="107" t="s">
        <v>621</v>
      </c>
      <c r="AD244" s="107" t="s">
        <v>621</v>
      </c>
      <c r="AE244" s="107" t="s">
        <v>623</v>
      </c>
      <c r="AF244" s="107" t="s">
        <v>621</v>
      </c>
      <c r="AG244" s="107" t="s">
        <v>622</v>
      </c>
      <c r="AH244" s="107" t="s">
        <v>621</v>
      </c>
      <c r="AI244" s="107" t="s">
        <v>621</v>
      </c>
      <c r="AJ244" s="107" t="s">
        <v>621</v>
      </c>
      <c r="AK244" s="107" t="s">
        <v>621</v>
      </c>
      <c r="AL244" s="107" t="s">
        <v>621</v>
      </c>
      <c r="AM244" s="107" t="s">
        <v>621</v>
      </c>
      <c r="AN244" s="107" t="s">
        <v>622</v>
      </c>
      <c r="AO244" s="107" t="s">
        <v>621</v>
      </c>
      <c r="AP244" s="107" t="s">
        <v>621</v>
      </c>
      <c r="AQ244" s="107" t="s">
        <v>621</v>
      </c>
      <c r="AR244" s="107" t="s">
        <v>621</v>
      </c>
      <c r="AS244" s="107" t="s">
        <v>621</v>
      </c>
      <c r="AT244" s="107" t="s">
        <v>621</v>
      </c>
      <c r="AU244" s="107" t="s">
        <v>623</v>
      </c>
      <c r="AV244" s="107" t="s">
        <v>621</v>
      </c>
      <c r="AW244" s="107" t="s">
        <v>623</v>
      </c>
      <c r="AX244" s="107" t="s">
        <v>621</v>
      </c>
      <c r="AY244" s="107" t="s">
        <v>621</v>
      </c>
      <c r="AZ244" s="107" t="s">
        <v>621</v>
      </c>
      <c r="BA244" s="107" t="s">
        <v>621</v>
      </c>
      <c r="BC244" s="107">
        <f t="shared" si="18"/>
        <v>38</v>
      </c>
      <c r="BD244" s="107">
        <f t="shared" si="19"/>
        <v>9</v>
      </c>
      <c r="BE244" s="107">
        <f t="shared" si="20"/>
        <v>0</v>
      </c>
      <c r="BF244" s="107">
        <f t="shared" si="21"/>
        <v>3</v>
      </c>
      <c r="BG244" s="107">
        <f t="shared" si="22"/>
        <v>0</v>
      </c>
      <c r="BH244" s="107">
        <f t="shared" si="23"/>
        <v>47</v>
      </c>
      <c r="BL244" s="13"/>
    </row>
    <row r="245" spans="1:64" x14ac:dyDescent="0.25">
      <c r="A245" s="104">
        <v>820</v>
      </c>
      <c r="B245" s="69" t="s">
        <v>245</v>
      </c>
      <c r="C245" s="69" t="s">
        <v>228</v>
      </c>
      <c r="D245" s="107" t="s">
        <v>621</v>
      </c>
      <c r="E245" s="107" t="s">
        <v>621</v>
      </c>
      <c r="F245" s="107" t="s">
        <v>621</v>
      </c>
      <c r="G245" s="107" t="s">
        <v>621</v>
      </c>
      <c r="H245" s="107" t="s">
        <v>621</v>
      </c>
      <c r="I245" s="107" t="s">
        <v>621</v>
      </c>
      <c r="J245" s="107" t="s">
        <v>623</v>
      </c>
      <c r="K245" s="107" t="s">
        <v>621</v>
      </c>
      <c r="L245" s="107" t="s">
        <v>622</v>
      </c>
      <c r="M245" s="107" t="s">
        <v>621</v>
      </c>
      <c r="N245" s="107" t="s">
        <v>622</v>
      </c>
      <c r="O245" s="107" t="s">
        <v>621</v>
      </c>
      <c r="P245" s="107" t="s">
        <v>622</v>
      </c>
      <c r="Q245" s="107" t="s">
        <v>621</v>
      </c>
      <c r="R245" s="107" t="s">
        <v>623</v>
      </c>
      <c r="S245" s="107" t="s">
        <v>621</v>
      </c>
      <c r="T245" s="107" t="s">
        <v>621</v>
      </c>
      <c r="U245" s="107" t="s">
        <v>621</v>
      </c>
      <c r="V245" s="107" t="s">
        <v>621</v>
      </c>
      <c r="W245" s="107" t="s">
        <v>621</v>
      </c>
      <c r="X245" s="107" t="s">
        <v>621</v>
      </c>
      <c r="Y245" s="107" t="s">
        <v>621</v>
      </c>
      <c r="Z245" s="107" t="s">
        <v>623</v>
      </c>
      <c r="AA245" s="107" t="s">
        <v>622</v>
      </c>
      <c r="AB245" s="107" t="s">
        <v>621</v>
      </c>
      <c r="AC245" s="107" t="s">
        <v>621</v>
      </c>
      <c r="AD245" s="107" t="s">
        <v>621</v>
      </c>
      <c r="AE245" s="107" t="s">
        <v>623</v>
      </c>
      <c r="AF245" s="107" t="s">
        <v>621</v>
      </c>
      <c r="AG245" s="107" t="s">
        <v>622</v>
      </c>
      <c r="AH245" s="107" t="s">
        <v>621</v>
      </c>
      <c r="AI245" s="107" t="s">
        <v>621</v>
      </c>
      <c r="AJ245" s="107" t="s">
        <v>621</v>
      </c>
      <c r="AK245" s="107" t="s">
        <v>621</v>
      </c>
      <c r="AL245" s="107" t="s">
        <v>621</v>
      </c>
      <c r="AM245" s="107" t="s">
        <v>621</v>
      </c>
      <c r="AN245" s="107" t="s">
        <v>623</v>
      </c>
      <c r="AO245" s="107" t="s">
        <v>622</v>
      </c>
      <c r="AP245" s="107" t="s">
        <v>621</v>
      </c>
      <c r="AQ245" s="107" t="s">
        <v>623</v>
      </c>
      <c r="AR245" s="107" t="s">
        <v>621</v>
      </c>
      <c r="AS245" s="107" t="s">
        <v>621</v>
      </c>
      <c r="AT245" s="107" t="s">
        <v>621</v>
      </c>
      <c r="AU245" s="107" t="s">
        <v>621</v>
      </c>
      <c r="AV245" s="107" t="s">
        <v>621</v>
      </c>
      <c r="AW245" s="107" t="s">
        <v>623</v>
      </c>
      <c r="AX245" s="107" t="s">
        <v>621</v>
      </c>
      <c r="AY245" s="107" t="s">
        <v>623</v>
      </c>
      <c r="AZ245" s="107" t="s">
        <v>621</v>
      </c>
      <c r="BA245" s="107" t="s">
        <v>623</v>
      </c>
      <c r="BC245" s="107">
        <f t="shared" si="18"/>
        <v>35</v>
      </c>
      <c r="BD245" s="107">
        <f t="shared" si="19"/>
        <v>6</v>
      </c>
      <c r="BE245" s="107">
        <f t="shared" si="20"/>
        <v>0</v>
      </c>
      <c r="BF245" s="107">
        <f t="shared" si="21"/>
        <v>9</v>
      </c>
      <c r="BG245" s="107">
        <f t="shared" si="22"/>
        <v>0</v>
      </c>
      <c r="BH245" s="107">
        <f t="shared" si="23"/>
        <v>41</v>
      </c>
      <c r="BL245" s="13"/>
    </row>
    <row r="246" spans="1:64" x14ac:dyDescent="0.25">
      <c r="A246" s="104">
        <v>821</v>
      </c>
      <c r="B246" s="69" t="s">
        <v>246</v>
      </c>
      <c r="C246" s="69" t="s">
        <v>228</v>
      </c>
      <c r="D246" s="107" t="s">
        <v>621</v>
      </c>
      <c r="E246" s="107" t="s">
        <v>621</v>
      </c>
      <c r="F246" s="107" t="s">
        <v>623</v>
      </c>
      <c r="G246" s="107" t="s">
        <v>621</v>
      </c>
      <c r="H246" s="107" t="s">
        <v>621</v>
      </c>
      <c r="I246" s="107" t="s">
        <v>621</v>
      </c>
      <c r="J246" s="107" t="s">
        <v>622</v>
      </c>
      <c r="K246" s="107" t="s">
        <v>621</v>
      </c>
      <c r="L246" s="107" t="s">
        <v>622</v>
      </c>
      <c r="M246" s="107" t="s">
        <v>621</v>
      </c>
      <c r="N246" s="107" t="s">
        <v>621</v>
      </c>
      <c r="O246" s="107" t="s">
        <v>621</v>
      </c>
      <c r="P246" s="107" t="s">
        <v>622</v>
      </c>
      <c r="Q246" s="107" t="s">
        <v>621</v>
      </c>
      <c r="R246" s="107" t="s">
        <v>621</v>
      </c>
      <c r="S246" s="107" t="s">
        <v>621</v>
      </c>
      <c r="T246" s="107" t="s">
        <v>621</v>
      </c>
      <c r="U246" s="107" t="s">
        <v>621</v>
      </c>
      <c r="V246" s="107" t="s">
        <v>621</v>
      </c>
      <c r="W246" s="107" t="s">
        <v>621</v>
      </c>
      <c r="X246" s="107" t="s">
        <v>621</v>
      </c>
      <c r="Y246" s="107" t="s">
        <v>621</v>
      </c>
      <c r="Z246" s="107" t="s">
        <v>623</v>
      </c>
      <c r="AA246" s="107" t="s">
        <v>622</v>
      </c>
      <c r="AB246" s="107" t="s">
        <v>623</v>
      </c>
      <c r="AC246" s="107" t="s">
        <v>623</v>
      </c>
      <c r="AD246" s="107" t="s">
        <v>621</v>
      </c>
      <c r="AE246" s="107" t="s">
        <v>621</v>
      </c>
      <c r="AF246" s="107" t="s">
        <v>621</v>
      </c>
      <c r="AG246" s="107" t="s">
        <v>622</v>
      </c>
      <c r="AH246" s="107" t="s">
        <v>621</v>
      </c>
      <c r="AI246" s="107" t="s">
        <v>621</v>
      </c>
      <c r="AJ246" s="107" t="s">
        <v>621</v>
      </c>
      <c r="AK246" s="107" t="s">
        <v>621</v>
      </c>
      <c r="AL246" s="107" t="s">
        <v>621</v>
      </c>
      <c r="AM246" s="107" t="s">
        <v>621</v>
      </c>
      <c r="AN246" s="107" t="s">
        <v>623</v>
      </c>
      <c r="AO246" s="107" t="s">
        <v>621</v>
      </c>
      <c r="AP246" s="107" t="s">
        <v>623</v>
      </c>
      <c r="AQ246" s="107" t="s">
        <v>621</v>
      </c>
      <c r="AR246" s="107" t="s">
        <v>621</v>
      </c>
      <c r="AS246" s="107" t="s">
        <v>621</v>
      </c>
      <c r="AT246" s="107" t="s">
        <v>621</v>
      </c>
      <c r="AU246" s="107" t="s">
        <v>621</v>
      </c>
      <c r="AV246" s="107" t="s">
        <v>621</v>
      </c>
      <c r="AW246" s="107" t="s">
        <v>623</v>
      </c>
      <c r="AX246" s="107" t="s">
        <v>621</v>
      </c>
      <c r="AY246" s="107" t="s">
        <v>621</v>
      </c>
      <c r="AZ246" s="107" t="s">
        <v>623</v>
      </c>
      <c r="BA246" s="107" t="s">
        <v>621</v>
      </c>
      <c r="BC246" s="107">
        <f t="shared" si="18"/>
        <v>37</v>
      </c>
      <c r="BD246" s="107">
        <f t="shared" si="19"/>
        <v>5</v>
      </c>
      <c r="BE246" s="107">
        <f t="shared" si="20"/>
        <v>0</v>
      </c>
      <c r="BF246" s="107">
        <f t="shared" si="21"/>
        <v>8</v>
      </c>
      <c r="BG246" s="107">
        <f t="shared" si="22"/>
        <v>0</v>
      </c>
      <c r="BH246" s="107">
        <f t="shared" si="23"/>
        <v>42</v>
      </c>
      <c r="BL246" s="13"/>
    </row>
    <row r="247" spans="1:64" x14ac:dyDescent="0.25">
      <c r="A247" s="104">
        <v>822</v>
      </c>
      <c r="B247" s="69" t="s">
        <v>247</v>
      </c>
      <c r="C247" s="69" t="s">
        <v>228</v>
      </c>
      <c r="D247" s="107" t="s">
        <v>621</v>
      </c>
      <c r="E247" s="107" t="s">
        <v>621</v>
      </c>
      <c r="F247" s="107" t="s">
        <v>621</v>
      </c>
      <c r="G247" s="107" t="s">
        <v>621</v>
      </c>
      <c r="H247" s="107" t="s">
        <v>621</v>
      </c>
      <c r="I247" s="107" t="s">
        <v>621</v>
      </c>
      <c r="J247" s="107" t="s">
        <v>621</v>
      </c>
      <c r="K247" s="107" t="s">
        <v>622</v>
      </c>
      <c r="L247" s="107" t="s">
        <v>622</v>
      </c>
      <c r="M247" s="107" t="s">
        <v>621</v>
      </c>
      <c r="N247" s="107" t="s">
        <v>622</v>
      </c>
      <c r="O247" s="107" t="s">
        <v>621</v>
      </c>
      <c r="P247" s="107" t="s">
        <v>622</v>
      </c>
      <c r="Q247" s="107" t="s">
        <v>621</v>
      </c>
      <c r="R247" s="107" t="s">
        <v>623</v>
      </c>
      <c r="S247" s="107" t="s">
        <v>621</v>
      </c>
      <c r="T247" s="107" t="s">
        <v>621</v>
      </c>
      <c r="U247" s="107" t="s">
        <v>621</v>
      </c>
      <c r="V247" s="107" t="s">
        <v>621</v>
      </c>
      <c r="W247" s="107" t="s">
        <v>621</v>
      </c>
      <c r="X247" s="107" t="s">
        <v>621</v>
      </c>
      <c r="Y247" s="107" t="s">
        <v>621</v>
      </c>
      <c r="Z247" s="107" t="s">
        <v>621</v>
      </c>
      <c r="AA247" s="107" t="s">
        <v>621</v>
      </c>
      <c r="AB247" s="107" t="s">
        <v>621</v>
      </c>
      <c r="AC247" s="107" t="s">
        <v>621</v>
      </c>
      <c r="AD247" s="107" t="s">
        <v>621</v>
      </c>
      <c r="AE247" s="107" t="s">
        <v>621</v>
      </c>
      <c r="AF247" s="107" t="s">
        <v>621</v>
      </c>
      <c r="AG247" s="107" t="s">
        <v>622</v>
      </c>
      <c r="AH247" s="107" t="s">
        <v>623</v>
      </c>
      <c r="AI247" s="107" t="s">
        <v>621</v>
      </c>
      <c r="AJ247" s="107" t="s">
        <v>621</v>
      </c>
      <c r="AK247" s="107" t="s">
        <v>621</v>
      </c>
      <c r="AL247" s="107" t="s">
        <v>621</v>
      </c>
      <c r="AM247" s="107" t="s">
        <v>621</v>
      </c>
      <c r="AN247" s="107" t="s">
        <v>622</v>
      </c>
      <c r="AO247" s="107" t="s">
        <v>622</v>
      </c>
      <c r="AP247" s="107" t="s">
        <v>621</v>
      </c>
      <c r="AQ247" s="107" t="s">
        <v>621</v>
      </c>
      <c r="AR247" s="107" t="s">
        <v>621</v>
      </c>
      <c r="AS247" s="107" t="s">
        <v>621</v>
      </c>
      <c r="AT247" s="107" t="s">
        <v>621</v>
      </c>
      <c r="AU247" s="107" t="s">
        <v>621</v>
      </c>
      <c r="AV247" s="107" t="s">
        <v>621</v>
      </c>
      <c r="AW247" s="107" t="s">
        <v>623</v>
      </c>
      <c r="AX247" s="107" t="s">
        <v>622</v>
      </c>
      <c r="AY247" s="107" t="s">
        <v>621</v>
      </c>
      <c r="AZ247" s="107" t="s">
        <v>621</v>
      </c>
      <c r="BA247" s="107" t="s">
        <v>621</v>
      </c>
      <c r="BC247" s="107">
        <f t="shared" si="18"/>
        <v>39</v>
      </c>
      <c r="BD247" s="107">
        <f t="shared" si="19"/>
        <v>8</v>
      </c>
      <c r="BE247" s="107">
        <f t="shared" si="20"/>
        <v>0</v>
      </c>
      <c r="BF247" s="107">
        <f t="shared" si="21"/>
        <v>3</v>
      </c>
      <c r="BG247" s="107">
        <f t="shared" si="22"/>
        <v>0</v>
      </c>
      <c r="BH247" s="107">
        <f t="shared" si="23"/>
        <v>47</v>
      </c>
      <c r="BL247" s="13"/>
    </row>
    <row r="248" spans="1:64" x14ac:dyDescent="0.25">
      <c r="A248" s="104">
        <v>823</v>
      </c>
      <c r="B248" s="69" t="s">
        <v>248</v>
      </c>
      <c r="C248" s="69" t="s">
        <v>228</v>
      </c>
      <c r="D248" s="107" t="s">
        <v>621</v>
      </c>
      <c r="E248" s="107" t="s">
        <v>622</v>
      </c>
      <c r="F248" s="107" t="s">
        <v>621</v>
      </c>
      <c r="G248" s="107" t="s">
        <v>621</v>
      </c>
      <c r="H248" s="107" t="s">
        <v>621</v>
      </c>
      <c r="I248" s="107" t="s">
        <v>621</v>
      </c>
      <c r="J248" s="107" t="s">
        <v>621</v>
      </c>
      <c r="K248" s="107" t="s">
        <v>621</v>
      </c>
      <c r="L248" s="107" t="s">
        <v>622</v>
      </c>
      <c r="M248" s="107" t="s">
        <v>621</v>
      </c>
      <c r="N248" s="107" t="s">
        <v>622</v>
      </c>
      <c r="O248" s="107" t="s">
        <v>621</v>
      </c>
      <c r="P248" s="107" t="s">
        <v>622</v>
      </c>
      <c r="Q248" s="107" t="s">
        <v>621</v>
      </c>
      <c r="R248" s="107" t="s">
        <v>623</v>
      </c>
      <c r="S248" s="107" t="s">
        <v>621</v>
      </c>
      <c r="T248" s="107" t="s">
        <v>621</v>
      </c>
      <c r="U248" s="107" t="s">
        <v>623</v>
      </c>
      <c r="V248" s="107" t="s">
        <v>621</v>
      </c>
      <c r="W248" s="107" t="s">
        <v>621</v>
      </c>
      <c r="X248" s="107" t="s">
        <v>621</v>
      </c>
      <c r="Y248" s="107" t="s">
        <v>621</v>
      </c>
      <c r="Z248" s="107" t="s">
        <v>621</v>
      </c>
      <c r="AA248" s="107" t="s">
        <v>622</v>
      </c>
      <c r="AB248" s="107" t="s">
        <v>621</v>
      </c>
      <c r="AC248" s="107" t="s">
        <v>621</v>
      </c>
      <c r="AD248" s="107" t="s">
        <v>621</v>
      </c>
      <c r="AE248" s="107" t="s">
        <v>623</v>
      </c>
      <c r="AF248" s="107" t="s">
        <v>621</v>
      </c>
      <c r="AG248" s="107" t="s">
        <v>622</v>
      </c>
      <c r="AH248" s="107" t="s">
        <v>621</v>
      </c>
      <c r="AI248" s="107" t="s">
        <v>621</v>
      </c>
      <c r="AJ248" s="107" t="s">
        <v>621</v>
      </c>
      <c r="AK248" s="107" t="s">
        <v>621</v>
      </c>
      <c r="AL248" s="107" t="s">
        <v>621</v>
      </c>
      <c r="AM248" s="107" t="s">
        <v>621</v>
      </c>
      <c r="AN248" s="107" t="s">
        <v>622</v>
      </c>
      <c r="AO248" s="107" t="s">
        <v>622</v>
      </c>
      <c r="AP248" s="107" t="s">
        <v>623</v>
      </c>
      <c r="AQ248" s="107" t="s">
        <v>621</v>
      </c>
      <c r="AR248" s="107" t="s">
        <v>621</v>
      </c>
      <c r="AS248" s="107" t="s">
        <v>621</v>
      </c>
      <c r="AT248" s="107" t="s">
        <v>621</v>
      </c>
      <c r="AU248" s="107" t="s">
        <v>623</v>
      </c>
      <c r="AV248" s="107" t="s">
        <v>621</v>
      </c>
      <c r="AW248" s="107" t="s">
        <v>623</v>
      </c>
      <c r="AX248" s="107" t="s">
        <v>621</v>
      </c>
      <c r="AY248" s="107" t="s">
        <v>623</v>
      </c>
      <c r="AZ248" s="107" t="s">
        <v>621</v>
      </c>
      <c r="BA248" s="107" t="s">
        <v>621</v>
      </c>
      <c r="BC248" s="107">
        <f t="shared" si="18"/>
        <v>35</v>
      </c>
      <c r="BD248" s="107">
        <f t="shared" si="19"/>
        <v>8</v>
      </c>
      <c r="BE248" s="107">
        <f t="shared" si="20"/>
        <v>0</v>
      </c>
      <c r="BF248" s="107">
        <f t="shared" si="21"/>
        <v>7</v>
      </c>
      <c r="BG248" s="107">
        <f t="shared" si="22"/>
        <v>0</v>
      </c>
      <c r="BH248" s="107">
        <f t="shared" si="23"/>
        <v>43</v>
      </c>
      <c r="BL248" s="13"/>
    </row>
    <row r="249" spans="1:64" x14ac:dyDescent="0.25">
      <c r="A249" s="104">
        <v>824</v>
      </c>
      <c r="B249" s="69" t="s">
        <v>249</v>
      </c>
      <c r="C249" s="69" t="s">
        <v>228</v>
      </c>
      <c r="D249" s="107" t="s">
        <v>621</v>
      </c>
      <c r="E249" s="107" t="s">
        <v>622</v>
      </c>
      <c r="F249" s="107" t="s">
        <v>621</v>
      </c>
      <c r="G249" s="107" t="s">
        <v>621</v>
      </c>
      <c r="H249" s="107" t="s">
        <v>621</v>
      </c>
      <c r="I249" s="107" t="s">
        <v>621</v>
      </c>
      <c r="J249" s="107" t="s">
        <v>623</v>
      </c>
      <c r="K249" s="107" t="s">
        <v>621</v>
      </c>
      <c r="L249" s="107" t="s">
        <v>622</v>
      </c>
      <c r="M249" s="107" t="s">
        <v>621</v>
      </c>
      <c r="N249" s="107" t="s">
        <v>622</v>
      </c>
      <c r="O249" s="107" t="s">
        <v>621</v>
      </c>
      <c r="P249" s="107" t="s">
        <v>621</v>
      </c>
      <c r="Q249" s="107" t="s">
        <v>621</v>
      </c>
      <c r="R249" s="107" t="s">
        <v>623</v>
      </c>
      <c r="S249" s="107" t="s">
        <v>623</v>
      </c>
      <c r="T249" s="107" t="s">
        <v>621</v>
      </c>
      <c r="U249" s="107" t="s">
        <v>621</v>
      </c>
      <c r="V249" s="107" t="s">
        <v>621</v>
      </c>
      <c r="W249" s="107" t="s">
        <v>621</v>
      </c>
      <c r="X249" s="107" t="s">
        <v>622</v>
      </c>
      <c r="Y249" s="107" t="s">
        <v>621</v>
      </c>
      <c r="Z249" s="107" t="s">
        <v>621</v>
      </c>
      <c r="AA249" s="107" t="s">
        <v>622</v>
      </c>
      <c r="AB249" s="107" t="s">
        <v>621</v>
      </c>
      <c r="AC249" s="107" t="s">
        <v>621</v>
      </c>
      <c r="AD249" s="107" t="s">
        <v>621</v>
      </c>
      <c r="AE249" s="107" t="s">
        <v>621</v>
      </c>
      <c r="AF249" s="107" t="s">
        <v>621</v>
      </c>
      <c r="AG249" s="107" t="s">
        <v>622</v>
      </c>
      <c r="AH249" s="107" t="s">
        <v>621</v>
      </c>
      <c r="AI249" s="107" t="s">
        <v>621</v>
      </c>
      <c r="AJ249" s="107" t="s">
        <v>621</v>
      </c>
      <c r="AK249" s="107" t="s">
        <v>621</v>
      </c>
      <c r="AL249" s="107" t="s">
        <v>621</v>
      </c>
      <c r="AM249" s="107" t="s">
        <v>621</v>
      </c>
      <c r="AN249" s="107" t="s">
        <v>621</v>
      </c>
      <c r="AO249" s="107" t="s">
        <v>621</v>
      </c>
      <c r="AP249" s="107" t="s">
        <v>621</v>
      </c>
      <c r="AQ249" s="107" t="s">
        <v>621</v>
      </c>
      <c r="AR249" s="107" t="s">
        <v>621</v>
      </c>
      <c r="AS249" s="107" t="s">
        <v>621</v>
      </c>
      <c r="AT249" s="107" t="s">
        <v>621</v>
      </c>
      <c r="AU249" s="107" t="s">
        <v>621</v>
      </c>
      <c r="AV249" s="107" t="s">
        <v>621</v>
      </c>
      <c r="AW249" s="107" t="s">
        <v>621</v>
      </c>
      <c r="AX249" s="107" t="s">
        <v>621</v>
      </c>
      <c r="AY249" s="107" t="s">
        <v>621</v>
      </c>
      <c r="AZ249" s="107" t="s">
        <v>621</v>
      </c>
      <c r="BA249" s="107" t="s">
        <v>621</v>
      </c>
      <c r="BC249" s="107">
        <f t="shared" si="18"/>
        <v>41</v>
      </c>
      <c r="BD249" s="107">
        <f t="shared" si="19"/>
        <v>6</v>
      </c>
      <c r="BE249" s="107">
        <f t="shared" si="20"/>
        <v>0</v>
      </c>
      <c r="BF249" s="107">
        <f t="shared" si="21"/>
        <v>3</v>
      </c>
      <c r="BG249" s="107">
        <f t="shared" si="22"/>
        <v>0</v>
      </c>
      <c r="BH249" s="107">
        <f t="shared" si="23"/>
        <v>47</v>
      </c>
      <c r="BL249" s="13"/>
    </row>
    <row r="250" spans="1:64" x14ac:dyDescent="0.25">
      <c r="A250" s="104">
        <v>901</v>
      </c>
      <c r="B250" s="69" t="s">
        <v>250</v>
      </c>
      <c r="C250" s="69" t="s">
        <v>251</v>
      </c>
      <c r="D250" s="107" t="s">
        <v>621</v>
      </c>
      <c r="E250" s="107" t="s">
        <v>621</v>
      </c>
      <c r="F250" s="107" t="s">
        <v>621</v>
      </c>
      <c r="G250" s="107" t="s">
        <v>621</v>
      </c>
      <c r="H250" s="107" t="s">
        <v>621</v>
      </c>
      <c r="I250" s="107" t="s">
        <v>621</v>
      </c>
      <c r="J250" s="107" t="s">
        <v>621</v>
      </c>
      <c r="K250" s="107" t="s">
        <v>621</v>
      </c>
      <c r="L250" s="107" t="s">
        <v>623</v>
      </c>
      <c r="M250" s="107" t="s">
        <v>621</v>
      </c>
      <c r="N250" s="107" t="s">
        <v>622</v>
      </c>
      <c r="O250" s="107" t="s">
        <v>621</v>
      </c>
      <c r="P250" s="107" t="s">
        <v>622</v>
      </c>
      <c r="Q250" s="107" t="s">
        <v>623</v>
      </c>
      <c r="R250" s="107" t="s">
        <v>623</v>
      </c>
      <c r="S250" s="107" t="s">
        <v>621</v>
      </c>
      <c r="T250" s="107" t="s">
        <v>621</v>
      </c>
      <c r="U250" s="107" t="s">
        <v>623</v>
      </c>
      <c r="V250" s="107" t="s">
        <v>621</v>
      </c>
      <c r="W250" s="107" t="s">
        <v>621</v>
      </c>
      <c r="X250" s="107" t="s">
        <v>621</v>
      </c>
      <c r="Y250" s="107" t="s">
        <v>621</v>
      </c>
      <c r="Z250" s="107" t="s">
        <v>623</v>
      </c>
      <c r="AA250" s="107" t="s">
        <v>622</v>
      </c>
      <c r="AB250" s="107" t="s">
        <v>620</v>
      </c>
      <c r="AC250" s="107" t="s">
        <v>621</v>
      </c>
      <c r="AD250" s="107" t="s">
        <v>621</v>
      </c>
      <c r="AE250" s="107" t="s">
        <v>621</v>
      </c>
      <c r="AF250" s="107" t="s">
        <v>621</v>
      </c>
      <c r="AG250" s="107" t="s">
        <v>622</v>
      </c>
      <c r="AH250" s="107" t="s">
        <v>621</v>
      </c>
      <c r="AI250" s="107" t="s">
        <v>621</v>
      </c>
      <c r="AJ250" s="107" t="s">
        <v>621</v>
      </c>
      <c r="AK250" s="107" t="s">
        <v>623</v>
      </c>
      <c r="AL250" s="107" t="s">
        <v>621</v>
      </c>
      <c r="AM250" s="107" t="s">
        <v>621</v>
      </c>
      <c r="AN250" s="107" t="s">
        <v>621</v>
      </c>
      <c r="AO250" s="107" t="s">
        <v>622</v>
      </c>
      <c r="AP250" s="107" t="s">
        <v>621</v>
      </c>
      <c r="AQ250" s="107" t="s">
        <v>621</v>
      </c>
      <c r="AR250" s="107" t="s">
        <v>621</v>
      </c>
      <c r="AS250" s="107" t="s">
        <v>621</v>
      </c>
      <c r="AT250" s="107" t="s">
        <v>621</v>
      </c>
      <c r="AU250" s="107" t="s">
        <v>623</v>
      </c>
      <c r="AV250" s="107" t="s">
        <v>621</v>
      </c>
      <c r="AW250" s="107" t="s">
        <v>620</v>
      </c>
      <c r="AX250" s="107" t="s">
        <v>621</v>
      </c>
      <c r="AY250" s="107" t="s">
        <v>621</v>
      </c>
      <c r="AZ250" s="107" t="s">
        <v>621</v>
      </c>
      <c r="BA250" s="107" t="s">
        <v>623</v>
      </c>
      <c r="BC250" s="107">
        <f t="shared" si="18"/>
        <v>35</v>
      </c>
      <c r="BD250" s="107">
        <f t="shared" si="19"/>
        <v>5</v>
      </c>
      <c r="BE250" s="107">
        <f t="shared" si="20"/>
        <v>2</v>
      </c>
      <c r="BF250" s="107">
        <f t="shared" si="21"/>
        <v>8</v>
      </c>
      <c r="BG250" s="107">
        <f t="shared" si="22"/>
        <v>0</v>
      </c>
      <c r="BH250" s="107">
        <f t="shared" si="23"/>
        <v>42</v>
      </c>
      <c r="BL250" s="13"/>
    </row>
    <row r="251" spans="1:64" x14ac:dyDescent="0.25">
      <c r="A251" s="104">
        <v>902</v>
      </c>
      <c r="B251" s="69" t="s">
        <v>252</v>
      </c>
      <c r="C251" s="69" t="s">
        <v>251</v>
      </c>
      <c r="D251" s="107" t="s">
        <v>621</v>
      </c>
      <c r="E251" s="107" t="s">
        <v>621</v>
      </c>
      <c r="F251" s="107" t="s">
        <v>621</v>
      </c>
      <c r="G251" s="107" t="s">
        <v>621</v>
      </c>
      <c r="H251" s="107" t="s">
        <v>621</v>
      </c>
      <c r="I251" s="107" t="s">
        <v>623</v>
      </c>
      <c r="J251" s="107" t="s">
        <v>621</v>
      </c>
      <c r="K251" s="107" t="s">
        <v>622</v>
      </c>
      <c r="L251" s="107" t="s">
        <v>621</v>
      </c>
      <c r="M251" s="107" t="s">
        <v>621</v>
      </c>
      <c r="N251" s="107" t="s">
        <v>622</v>
      </c>
      <c r="O251" s="107" t="s">
        <v>621</v>
      </c>
      <c r="P251" s="107" t="s">
        <v>621</v>
      </c>
      <c r="Q251" s="107" t="s">
        <v>621</v>
      </c>
      <c r="R251" s="107" t="s">
        <v>621</v>
      </c>
      <c r="S251" s="107" t="s">
        <v>621</v>
      </c>
      <c r="T251" s="107" t="s">
        <v>621</v>
      </c>
      <c r="U251" s="107" t="s">
        <v>623</v>
      </c>
      <c r="V251" s="107" t="s">
        <v>621</v>
      </c>
      <c r="W251" s="107" t="s">
        <v>621</v>
      </c>
      <c r="X251" s="107" t="s">
        <v>621</v>
      </c>
      <c r="Y251" s="107" t="s">
        <v>621</v>
      </c>
      <c r="Z251" s="107" t="s">
        <v>621</v>
      </c>
      <c r="AA251" s="107" t="s">
        <v>622</v>
      </c>
      <c r="AB251" s="107" t="s">
        <v>621</v>
      </c>
      <c r="AC251" s="107" t="s">
        <v>621</v>
      </c>
      <c r="AD251" s="107" t="s">
        <v>621</v>
      </c>
      <c r="AE251" s="107" t="s">
        <v>623</v>
      </c>
      <c r="AF251" s="107" t="s">
        <v>621</v>
      </c>
      <c r="AG251" s="107" t="s">
        <v>622</v>
      </c>
      <c r="AH251" s="107" t="s">
        <v>621</v>
      </c>
      <c r="AI251" s="107" t="s">
        <v>621</v>
      </c>
      <c r="AJ251" s="107" t="s">
        <v>623</v>
      </c>
      <c r="AK251" s="107" t="s">
        <v>623</v>
      </c>
      <c r="AL251" s="107" t="s">
        <v>621</v>
      </c>
      <c r="AM251" s="107" t="s">
        <v>621</v>
      </c>
      <c r="AN251" s="107" t="s">
        <v>621</v>
      </c>
      <c r="AO251" s="107" t="s">
        <v>621</v>
      </c>
      <c r="AP251" s="107" t="s">
        <v>622</v>
      </c>
      <c r="AQ251" s="107" t="s">
        <v>621</v>
      </c>
      <c r="AR251" s="107" t="s">
        <v>621</v>
      </c>
      <c r="AS251" s="107" t="s">
        <v>621</v>
      </c>
      <c r="AT251" s="107" t="s">
        <v>621</v>
      </c>
      <c r="AU251" s="107" t="s">
        <v>621</v>
      </c>
      <c r="AV251" s="107" t="s">
        <v>623</v>
      </c>
      <c r="AW251" s="107" t="s">
        <v>621</v>
      </c>
      <c r="AX251" s="107" t="s">
        <v>623</v>
      </c>
      <c r="AY251" s="107" t="s">
        <v>623</v>
      </c>
      <c r="AZ251" s="107" t="s">
        <v>621</v>
      </c>
      <c r="BA251" s="107" t="s">
        <v>621</v>
      </c>
      <c r="BC251" s="107">
        <f t="shared" si="18"/>
        <v>37</v>
      </c>
      <c r="BD251" s="107">
        <f t="shared" si="19"/>
        <v>5</v>
      </c>
      <c r="BE251" s="107">
        <f t="shared" si="20"/>
        <v>0</v>
      </c>
      <c r="BF251" s="107">
        <f t="shared" si="21"/>
        <v>8</v>
      </c>
      <c r="BG251" s="107">
        <f t="shared" si="22"/>
        <v>0</v>
      </c>
      <c r="BH251" s="107">
        <f t="shared" si="23"/>
        <v>42</v>
      </c>
      <c r="BL251" s="13"/>
    </row>
    <row r="252" spans="1:64" x14ac:dyDescent="0.25">
      <c r="A252" s="104">
        <v>903</v>
      </c>
      <c r="B252" s="69" t="s">
        <v>253</v>
      </c>
      <c r="C252" s="69" t="s">
        <v>251</v>
      </c>
      <c r="D252" s="107" t="s">
        <v>621</v>
      </c>
      <c r="E252" s="107" t="s">
        <v>622</v>
      </c>
      <c r="F252" s="107" t="s">
        <v>621</v>
      </c>
      <c r="G252" s="107" t="s">
        <v>621</v>
      </c>
      <c r="H252" s="107" t="s">
        <v>621</v>
      </c>
      <c r="I252" s="107" t="s">
        <v>621</v>
      </c>
      <c r="J252" s="107" t="s">
        <v>621</v>
      </c>
      <c r="K252" s="107" t="s">
        <v>621</v>
      </c>
      <c r="L252" s="107" t="s">
        <v>622</v>
      </c>
      <c r="M252" s="107" t="s">
        <v>621</v>
      </c>
      <c r="N252" s="107" t="s">
        <v>622</v>
      </c>
      <c r="O252" s="107" t="s">
        <v>621</v>
      </c>
      <c r="P252" s="107" t="s">
        <v>622</v>
      </c>
      <c r="Q252" s="107" t="s">
        <v>621</v>
      </c>
      <c r="R252" s="107" t="s">
        <v>621</v>
      </c>
      <c r="S252" s="107" t="s">
        <v>623</v>
      </c>
      <c r="T252" s="107" t="s">
        <v>621</v>
      </c>
      <c r="U252" s="107" t="s">
        <v>621</v>
      </c>
      <c r="V252" s="107" t="s">
        <v>621</v>
      </c>
      <c r="W252" s="107" t="s">
        <v>621</v>
      </c>
      <c r="X252" s="107" t="s">
        <v>621</v>
      </c>
      <c r="Y252" s="107" t="s">
        <v>621</v>
      </c>
      <c r="Z252" s="107" t="s">
        <v>623</v>
      </c>
      <c r="AA252" s="107" t="s">
        <v>622</v>
      </c>
      <c r="AB252" s="107" t="s">
        <v>621</v>
      </c>
      <c r="AC252" s="107" t="s">
        <v>621</v>
      </c>
      <c r="AD252" s="107" t="s">
        <v>621</v>
      </c>
      <c r="AE252" s="107" t="s">
        <v>623</v>
      </c>
      <c r="AF252" s="107" t="s">
        <v>621</v>
      </c>
      <c r="AG252" s="107" t="s">
        <v>622</v>
      </c>
      <c r="AH252" s="107" t="s">
        <v>621</v>
      </c>
      <c r="AI252" s="107" t="s">
        <v>621</v>
      </c>
      <c r="AJ252" s="107" t="s">
        <v>621</v>
      </c>
      <c r="AK252" s="107" t="s">
        <v>621</v>
      </c>
      <c r="AL252" s="107" t="s">
        <v>621</v>
      </c>
      <c r="AM252" s="107" t="s">
        <v>621</v>
      </c>
      <c r="AN252" s="107" t="s">
        <v>621</v>
      </c>
      <c r="AO252" s="107" t="s">
        <v>622</v>
      </c>
      <c r="AP252" s="107" t="s">
        <v>621</v>
      </c>
      <c r="AQ252" s="107" t="s">
        <v>621</v>
      </c>
      <c r="AR252" s="107" t="s">
        <v>621</v>
      </c>
      <c r="AS252" s="107" t="s">
        <v>623</v>
      </c>
      <c r="AT252" s="107" t="s">
        <v>621</v>
      </c>
      <c r="AU252" s="107" t="s">
        <v>621</v>
      </c>
      <c r="AV252" s="107" t="s">
        <v>623</v>
      </c>
      <c r="AW252" s="107" t="s">
        <v>621</v>
      </c>
      <c r="AX252" s="107" t="s">
        <v>621</v>
      </c>
      <c r="AY252" s="107" t="s">
        <v>621</v>
      </c>
      <c r="AZ252" s="107" t="s">
        <v>620</v>
      </c>
      <c r="BA252" s="107" t="s">
        <v>621</v>
      </c>
      <c r="BC252" s="107">
        <f t="shared" si="18"/>
        <v>37</v>
      </c>
      <c r="BD252" s="107">
        <f t="shared" si="19"/>
        <v>7</v>
      </c>
      <c r="BE252" s="107">
        <f t="shared" si="20"/>
        <v>1</v>
      </c>
      <c r="BF252" s="107">
        <f t="shared" si="21"/>
        <v>5</v>
      </c>
      <c r="BG252" s="107">
        <f t="shared" si="22"/>
        <v>0</v>
      </c>
      <c r="BH252" s="107">
        <f t="shared" si="23"/>
        <v>45</v>
      </c>
      <c r="BL252" s="13"/>
    </row>
    <row r="253" spans="1:64" x14ac:dyDescent="0.25">
      <c r="A253" s="104">
        <v>904</v>
      </c>
      <c r="B253" s="69" t="s">
        <v>254</v>
      </c>
      <c r="C253" s="69" t="s">
        <v>251</v>
      </c>
      <c r="D253" s="107" t="s">
        <v>621</v>
      </c>
      <c r="E253" s="107" t="s">
        <v>622</v>
      </c>
      <c r="F253" s="107" t="s">
        <v>621</v>
      </c>
      <c r="G253" s="107" t="s">
        <v>621</v>
      </c>
      <c r="H253" s="107" t="s">
        <v>621</v>
      </c>
      <c r="I253" s="107" t="s">
        <v>621</v>
      </c>
      <c r="J253" s="107" t="s">
        <v>621</v>
      </c>
      <c r="K253" s="107" t="s">
        <v>621</v>
      </c>
      <c r="L253" s="107" t="s">
        <v>623</v>
      </c>
      <c r="M253" s="107" t="s">
        <v>621</v>
      </c>
      <c r="N253" s="107" t="s">
        <v>621</v>
      </c>
      <c r="O253" s="107" t="s">
        <v>623</v>
      </c>
      <c r="P253" s="107" t="s">
        <v>622</v>
      </c>
      <c r="Q253" s="107" t="s">
        <v>621</v>
      </c>
      <c r="R253" s="107" t="s">
        <v>623</v>
      </c>
      <c r="S253" s="107" t="s">
        <v>621</v>
      </c>
      <c r="T253" s="107" t="s">
        <v>621</v>
      </c>
      <c r="U253" s="107" t="s">
        <v>621</v>
      </c>
      <c r="V253" s="107" t="s">
        <v>621</v>
      </c>
      <c r="W253" s="107" t="s">
        <v>621</v>
      </c>
      <c r="X253" s="107" t="s">
        <v>621</v>
      </c>
      <c r="Y253" s="107" t="s">
        <v>621</v>
      </c>
      <c r="Z253" s="107" t="s">
        <v>621</v>
      </c>
      <c r="AA253" s="107" t="s">
        <v>622</v>
      </c>
      <c r="AB253" s="107" t="s">
        <v>623</v>
      </c>
      <c r="AC253" s="107" t="s">
        <v>623</v>
      </c>
      <c r="AD253" s="107" t="s">
        <v>621</v>
      </c>
      <c r="AE253" s="107" t="s">
        <v>623</v>
      </c>
      <c r="AF253" s="107" t="s">
        <v>621</v>
      </c>
      <c r="AG253" s="107" t="s">
        <v>621</v>
      </c>
      <c r="AH253" s="107" t="s">
        <v>621</v>
      </c>
      <c r="AI253" s="107" t="s">
        <v>623</v>
      </c>
      <c r="AJ253" s="107" t="s">
        <v>622</v>
      </c>
      <c r="AK253" s="107" t="s">
        <v>622</v>
      </c>
      <c r="AL253" s="107" t="s">
        <v>621</v>
      </c>
      <c r="AM253" s="107" t="s">
        <v>621</v>
      </c>
      <c r="AN253" s="107" t="s">
        <v>622</v>
      </c>
      <c r="AO253" s="107" t="s">
        <v>622</v>
      </c>
      <c r="AP253" s="107" t="s">
        <v>622</v>
      </c>
      <c r="AQ253" s="107" t="s">
        <v>621</v>
      </c>
      <c r="AR253" s="107" t="s">
        <v>621</v>
      </c>
      <c r="AS253" s="107" t="s">
        <v>621</v>
      </c>
      <c r="AT253" s="107" t="s">
        <v>621</v>
      </c>
      <c r="AU253" s="107" t="s">
        <v>621</v>
      </c>
      <c r="AV253" s="107" t="s">
        <v>621</v>
      </c>
      <c r="AW253" s="107" t="s">
        <v>623</v>
      </c>
      <c r="AX253" s="107" t="s">
        <v>622</v>
      </c>
      <c r="AY253" s="107" t="s">
        <v>621</v>
      </c>
      <c r="AZ253" s="107" t="s">
        <v>620</v>
      </c>
      <c r="BA253" s="107" t="s">
        <v>621</v>
      </c>
      <c r="BC253" s="107">
        <f t="shared" si="18"/>
        <v>32</v>
      </c>
      <c r="BD253" s="107">
        <f t="shared" si="19"/>
        <v>9</v>
      </c>
      <c r="BE253" s="107">
        <f t="shared" si="20"/>
        <v>1</v>
      </c>
      <c r="BF253" s="107">
        <f t="shared" si="21"/>
        <v>8</v>
      </c>
      <c r="BG253" s="107">
        <f t="shared" si="22"/>
        <v>0</v>
      </c>
      <c r="BH253" s="107">
        <f t="shared" si="23"/>
        <v>42</v>
      </c>
      <c r="BL253" s="13"/>
    </row>
    <row r="254" spans="1:64" x14ac:dyDescent="0.25">
      <c r="A254" s="104">
        <v>905</v>
      </c>
      <c r="B254" s="69" t="s">
        <v>255</v>
      </c>
      <c r="C254" s="69" t="s">
        <v>251</v>
      </c>
      <c r="D254" s="107" t="s">
        <v>621</v>
      </c>
      <c r="E254" s="107" t="s">
        <v>621</v>
      </c>
      <c r="F254" s="107" t="s">
        <v>621</v>
      </c>
      <c r="G254" s="107" t="s">
        <v>621</v>
      </c>
      <c r="H254" s="107" t="s">
        <v>621</v>
      </c>
      <c r="I254" s="107" t="s">
        <v>623</v>
      </c>
      <c r="J254" s="107" t="s">
        <v>622</v>
      </c>
      <c r="K254" s="107" t="s">
        <v>621</v>
      </c>
      <c r="L254" s="107" t="s">
        <v>622</v>
      </c>
      <c r="M254" s="107" t="s">
        <v>623</v>
      </c>
      <c r="N254" s="107" t="s">
        <v>621</v>
      </c>
      <c r="O254" s="107" t="s">
        <v>621</v>
      </c>
      <c r="P254" s="107" t="s">
        <v>622</v>
      </c>
      <c r="Q254" s="107" t="s">
        <v>621</v>
      </c>
      <c r="R254" s="107" t="s">
        <v>621</v>
      </c>
      <c r="S254" s="107" t="s">
        <v>621</v>
      </c>
      <c r="T254" s="107" t="s">
        <v>621</v>
      </c>
      <c r="U254" s="107" t="s">
        <v>621</v>
      </c>
      <c r="V254" s="107" t="s">
        <v>621</v>
      </c>
      <c r="W254" s="107" t="s">
        <v>621</v>
      </c>
      <c r="X254" s="107" t="s">
        <v>621</v>
      </c>
      <c r="Y254" s="107" t="s">
        <v>621</v>
      </c>
      <c r="Z254" s="107" t="s">
        <v>621</v>
      </c>
      <c r="AA254" s="107" t="s">
        <v>623</v>
      </c>
      <c r="AB254" s="107" t="s">
        <v>621</v>
      </c>
      <c r="AC254" s="107" t="s">
        <v>621</v>
      </c>
      <c r="AD254" s="107" t="s">
        <v>621</v>
      </c>
      <c r="AE254" s="107" t="s">
        <v>623</v>
      </c>
      <c r="AF254" s="107" t="s">
        <v>621</v>
      </c>
      <c r="AG254" s="107" t="s">
        <v>622</v>
      </c>
      <c r="AH254" s="107" t="s">
        <v>621</v>
      </c>
      <c r="AI254" s="107" t="s">
        <v>621</v>
      </c>
      <c r="AJ254" s="107" t="s">
        <v>621</v>
      </c>
      <c r="AK254" s="107" t="s">
        <v>623</v>
      </c>
      <c r="AL254" s="107" t="s">
        <v>623</v>
      </c>
      <c r="AM254" s="107" t="s">
        <v>621</v>
      </c>
      <c r="AN254" s="107" t="s">
        <v>621</v>
      </c>
      <c r="AO254" s="107" t="s">
        <v>621</v>
      </c>
      <c r="AP254" s="107" t="s">
        <v>621</v>
      </c>
      <c r="AQ254" s="107" t="s">
        <v>623</v>
      </c>
      <c r="AR254" s="107" t="s">
        <v>621</v>
      </c>
      <c r="AS254" s="107" t="s">
        <v>621</v>
      </c>
      <c r="AT254" s="107" t="s">
        <v>621</v>
      </c>
      <c r="AU254" s="107" t="s">
        <v>621</v>
      </c>
      <c r="AV254" s="107" t="s">
        <v>621</v>
      </c>
      <c r="AW254" s="107" t="s">
        <v>620</v>
      </c>
      <c r="AX254" s="107" t="s">
        <v>621</v>
      </c>
      <c r="AY254" s="107" t="s">
        <v>621</v>
      </c>
      <c r="AZ254" s="107" t="s">
        <v>623</v>
      </c>
      <c r="BA254" s="107" t="s">
        <v>623</v>
      </c>
      <c r="BC254" s="107">
        <f t="shared" si="18"/>
        <v>36</v>
      </c>
      <c r="BD254" s="107">
        <f t="shared" si="19"/>
        <v>4</v>
      </c>
      <c r="BE254" s="107">
        <f t="shared" si="20"/>
        <v>1</v>
      </c>
      <c r="BF254" s="107">
        <f t="shared" si="21"/>
        <v>9</v>
      </c>
      <c r="BG254" s="107">
        <f t="shared" si="22"/>
        <v>0</v>
      </c>
      <c r="BH254" s="107">
        <f t="shared" si="23"/>
        <v>41</v>
      </c>
      <c r="BL254" s="13"/>
    </row>
    <row r="255" spans="1:64" x14ac:dyDescent="0.25">
      <c r="A255" s="104">
        <v>906</v>
      </c>
      <c r="B255" s="69" t="s">
        <v>256</v>
      </c>
      <c r="C255" s="69" t="s">
        <v>251</v>
      </c>
      <c r="D255" s="107" t="s">
        <v>621</v>
      </c>
      <c r="E255" s="107" t="s">
        <v>621</v>
      </c>
      <c r="F255" s="107" t="s">
        <v>621</v>
      </c>
      <c r="G255" s="107" t="s">
        <v>621</v>
      </c>
      <c r="H255" s="107" t="s">
        <v>621</v>
      </c>
      <c r="I255" s="107" t="s">
        <v>621</v>
      </c>
      <c r="J255" s="107" t="s">
        <v>621</v>
      </c>
      <c r="K255" s="107" t="s">
        <v>621</v>
      </c>
      <c r="L255" s="107" t="s">
        <v>621</v>
      </c>
      <c r="M255" s="107" t="s">
        <v>621</v>
      </c>
      <c r="N255" s="107" t="s">
        <v>621</v>
      </c>
      <c r="O255" s="107" t="s">
        <v>621</v>
      </c>
      <c r="P255" s="107" t="s">
        <v>621</v>
      </c>
      <c r="Q255" s="107" t="s">
        <v>621</v>
      </c>
      <c r="R255" s="107" t="s">
        <v>623</v>
      </c>
      <c r="S255" s="107" t="s">
        <v>621</v>
      </c>
      <c r="T255" s="107" t="s">
        <v>621</v>
      </c>
      <c r="U255" s="107" t="s">
        <v>623</v>
      </c>
      <c r="V255" s="107" t="s">
        <v>623</v>
      </c>
      <c r="W255" s="107" t="s">
        <v>621</v>
      </c>
      <c r="X255" s="107" t="s">
        <v>621</v>
      </c>
      <c r="Y255" s="107" t="s">
        <v>621</v>
      </c>
      <c r="Z255" s="107" t="s">
        <v>621</v>
      </c>
      <c r="AA255" s="107" t="s">
        <v>621</v>
      </c>
      <c r="AB255" s="107" t="s">
        <v>621</v>
      </c>
      <c r="AC255" s="107" t="s">
        <v>621</v>
      </c>
      <c r="AD255" s="107" t="s">
        <v>621</v>
      </c>
      <c r="AE255" s="107" t="s">
        <v>621</v>
      </c>
      <c r="AF255" s="107" t="s">
        <v>621</v>
      </c>
      <c r="AG255" s="107" t="s">
        <v>622</v>
      </c>
      <c r="AH255" s="107" t="s">
        <v>621</v>
      </c>
      <c r="AI255" s="107" t="s">
        <v>621</v>
      </c>
      <c r="AJ255" s="107" t="s">
        <v>621</v>
      </c>
      <c r="AK255" s="107" t="s">
        <v>623</v>
      </c>
      <c r="AL255" s="107" t="s">
        <v>621</v>
      </c>
      <c r="AM255" s="107" t="s">
        <v>621</v>
      </c>
      <c r="AN255" s="107" t="s">
        <v>623</v>
      </c>
      <c r="AO255" s="107" t="s">
        <v>621</v>
      </c>
      <c r="AP255" s="107" t="s">
        <v>623</v>
      </c>
      <c r="AQ255" s="107" t="s">
        <v>621</v>
      </c>
      <c r="AR255" s="107" t="s">
        <v>621</v>
      </c>
      <c r="AS255" s="107" t="s">
        <v>623</v>
      </c>
      <c r="AT255" s="107" t="s">
        <v>621</v>
      </c>
      <c r="AU255" s="107" t="s">
        <v>623</v>
      </c>
      <c r="AV255" s="107" t="s">
        <v>621</v>
      </c>
      <c r="AW255" s="107" t="s">
        <v>621</v>
      </c>
      <c r="AX255" s="107" t="s">
        <v>621</v>
      </c>
      <c r="AY255" s="107" t="s">
        <v>621</v>
      </c>
      <c r="AZ255" s="107" t="s">
        <v>621</v>
      </c>
      <c r="BA255" s="107" t="s">
        <v>623</v>
      </c>
      <c r="BC255" s="107">
        <f t="shared" si="18"/>
        <v>40</v>
      </c>
      <c r="BD255" s="107">
        <f t="shared" si="19"/>
        <v>1</v>
      </c>
      <c r="BE255" s="107">
        <f t="shared" si="20"/>
        <v>0</v>
      </c>
      <c r="BF255" s="107">
        <f t="shared" si="21"/>
        <v>9</v>
      </c>
      <c r="BG255" s="107">
        <f t="shared" si="22"/>
        <v>0</v>
      </c>
      <c r="BH255" s="107">
        <f t="shared" si="23"/>
        <v>41</v>
      </c>
      <c r="BL255" s="13"/>
    </row>
    <row r="256" spans="1:64" x14ac:dyDescent="0.25">
      <c r="A256" s="104">
        <v>907</v>
      </c>
      <c r="B256" s="69" t="s">
        <v>257</v>
      </c>
      <c r="C256" s="69" t="s">
        <v>251</v>
      </c>
      <c r="D256" s="107" t="s">
        <v>621</v>
      </c>
      <c r="E256" s="107" t="s">
        <v>621</v>
      </c>
      <c r="F256" s="107" t="s">
        <v>621</v>
      </c>
      <c r="G256" s="107" t="s">
        <v>621</v>
      </c>
      <c r="H256" s="107" t="s">
        <v>621</v>
      </c>
      <c r="I256" s="107" t="s">
        <v>621</v>
      </c>
      <c r="J256" s="107" t="s">
        <v>621</v>
      </c>
      <c r="K256" s="107" t="s">
        <v>623</v>
      </c>
      <c r="L256" s="107" t="s">
        <v>623</v>
      </c>
      <c r="M256" s="107" t="s">
        <v>621</v>
      </c>
      <c r="N256" s="107" t="s">
        <v>621</v>
      </c>
      <c r="O256" s="107" t="s">
        <v>621</v>
      </c>
      <c r="P256" s="107" t="s">
        <v>621</v>
      </c>
      <c r="Q256" s="107" t="s">
        <v>621</v>
      </c>
      <c r="R256" s="107" t="s">
        <v>623</v>
      </c>
      <c r="S256" s="107" t="s">
        <v>621</v>
      </c>
      <c r="T256" s="107" t="s">
        <v>621</v>
      </c>
      <c r="U256" s="107" t="s">
        <v>623</v>
      </c>
      <c r="V256" s="107" t="s">
        <v>621</v>
      </c>
      <c r="W256" s="107" t="s">
        <v>621</v>
      </c>
      <c r="X256" s="107" t="s">
        <v>621</v>
      </c>
      <c r="Y256" s="107" t="s">
        <v>621</v>
      </c>
      <c r="Z256" s="107" t="s">
        <v>621</v>
      </c>
      <c r="AA256" s="107" t="s">
        <v>622</v>
      </c>
      <c r="AB256" s="107" t="s">
        <v>620</v>
      </c>
      <c r="AC256" s="107" t="s">
        <v>620</v>
      </c>
      <c r="AD256" s="107" t="s">
        <v>621</v>
      </c>
      <c r="AE256" s="107" t="s">
        <v>623</v>
      </c>
      <c r="AF256" s="107" t="s">
        <v>621</v>
      </c>
      <c r="AG256" s="107" t="s">
        <v>621</v>
      </c>
      <c r="AH256" s="107" t="s">
        <v>621</v>
      </c>
      <c r="AI256" s="107" t="s">
        <v>621</v>
      </c>
      <c r="AJ256" s="107" t="s">
        <v>621</v>
      </c>
      <c r="AK256" s="107" t="s">
        <v>622</v>
      </c>
      <c r="AL256" s="107" t="s">
        <v>623</v>
      </c>
      <c r="AM256" s="107" t="s">
        <v>621</v>
      </c>
      <c r="AN256" s="107" t="s">
        <v>622</v>
      </c>
      <c r="AO256" s="107" t="s">
        <v>622</v>
      </c>
      <c r="AP256" s="107" t="s">
        <v>621</v>
      </c>
      <c r="AQ256" s="107" t="s">
        <v>621</v>
      </c>
      <c r="AR256" s="107" t="s">
        <v>621</v>
      </c>
      <c r="AS256" s="107" t="s">
        <v>621</v>
      </c>
      <c r="AT256" s="107" t="s">
        <v>621</v>
      </c>
      <c r="AU256" s="107" t="s">
        <v>621</v>
      </c>
      <c r="AV256" s="107" t="s">
        <v>621</v>
      </c>
      <c r="AW256" s="107" t="s">
        <v>623</v>
      </c>
      <c r="AX256" s="107" t="s">
        <v>622</v>
      </c>
      <c r="AY256" s="107" t="s">
        <v>623</v>
      </c>
      <c r="AZ256" s="107" t="s">
        <v>621</v>
      </c>
      <c r="BA256" s="107" t="s">
        <v>621</v>
      </c>
      <c r="BC256" s="107">
        <f t="shared" si="18"/>
        <v>35</v>
      </c>
      <c r="BD256" s="107">
        <f t="shared" si="19"/>
        <v>5</v>
      </c>
      <c r="BE256" s="107">
        <f t="shared" si="20"/>
        <v>2</v>
      </c>
      <c r="BF256" s="107">
        <f t="shared" si="21"/>
        <v>8</v>
      </c>
      <c r="BG256" s="107">
        <f t="shared" si="22"/>
        <v>0</v>
      </c>
      <c r="BH256" s="107">
        <f t="shared" si="23"/>
        <v>42</v>
      </c>
      <c r="BL256" s="13"/>
    </row>
    <row r="257" spans="1:64" x14ac:dyDescent="0.25">
      <c r="A257" s="104">
        <v>908</v>
      </c>
      <c r="B257" s="69" t="s">
        <v>258</v>
      </c>
      <c r="C257" s="69" t="s">
        <v>251</v>
      </c>
      <c r="D257" s="107" t="s">
        <v>621</v>
      </c>
      <c r="E257" s="107" t="s">
        <v>621</v>
      </c>
      <c r="F257" s="107" t="s">
        <v>623</v>
      </c>
      <c r="G257" s="107" t="s">
        <v>621</v>
      </c>
      <c r="H257" s="107" t="s">
        <v>621</v>
      </c>
      <c r="I257" s="107" t="s">
        <v>621</v>
      </c>
      <c r="J257" s="107" t="s">
        <v>621</v>
      </c>
      <c r="K257" s="107" t="s">
        <v>621</v>
      </c>
      <c r="L257" s="107" t="s">
        <v>623</v>
      </c>
      <c r="M257" s="107" t="s">
        <v>621</v>
      </c>
      <c r="N257" s="107" t="s">
        <v>621</v>
      </c>
      <c r="O257" s="107" t="s">
        <v>621</v>
      </c>
      <c r="P257" s="107" t="s">
        <v>621</v>
      </c>
      <c r="Q257" s="107" t="s">
        <v>621</v>
      </c>
      <c r="R257" s="107" t="s">
        <v>621</v>
      </c>
      <c r="S257" s="107" t="s">
        <v>621</v>
      </c>
      <c r="T257" s="107" t="s">
        <v>621</v>
      </c>
      <c r="U257" s="107" t="s">
        <v>621</v>
      </c>
      <c r="V257" s="107" t="s">
        <v>621</v>
      </c>
      <c r="W257" s="107" t="s">
        <v>621</v>
      </c>
      <c r="X257" s="107" t="s">
        <v>621</v>
      </c>
      <c r="Y257" s="107" t="s">
        <v>621</v>
      </c>
      <c r="Z257" s="107" t="s">
        <v>623</v>
      </c>
      <c r="AA257" s="107" t="s">
        <v>622</v>
      </c>
      <c r="AB257" s="107" t="s">
        <v>621</v>
      </c>
      <c r="AC257" s="107" t="s">
        <v>621</v>
      </c>
      <c r="AD257" s="107" t="s">
        <v>621</v>
      </c>
      <c r="AE257" s="107" t="s">
        <v>621</v>
      </c>
      <c r="AF257" s="107" t="s">
        <v>621</v>
      </c>
      <c r="AG257" s="107" t="s">
        <v>622</v>
      </c>
      <c r="AH257" s="107" t="s">
        <v>621</v>
      </c>
      <c r="AI257" s="107" t="s">
        <v>621</v>
      </c>
      <c r="AJ257" s="107" t="s">
        <v>621</v>
      </c>
      <c r="AK257" s="107" t="s">
        <v>621</v>
      </c>
      <c r="AL257" s="107" t="s">
        <v>623</v>
      </c>
      <c r="AM257" s="107" t="s">
        <v>621</v>
      </c>
      <c r="AN257" s="107" t="s">
        <v>621</v>
      </c>
      <c r="AO257" s="107" t="s">
        <v>621</v>
      </c>
      <c r="AP257" s="107" t="s">
        <v>621</v>
      </c>
      <c r="AQ257" s="107" t="s">
        <v>623</v>
      </c>
      <c r="AR257" s="107" t="s">
        <v>621</v>
      </c>
      <c r="AS257" s="107" t="s">
        <v>621</v>
      </c>
      <c r="AT257" s="107" t="s">
        <v>621</v>
      </c>
      <c r="AU257" s="107" t="s">
        <v>623</v>
      </c>
      <c r="AV257" s="107" t="s">
        <v>621</v>
      </c>
      <c r="AW257" s="107" t="s">
        <v>623</v>
      </c>
      <c r="AX257" s="107" t="s">
        <v>622</v>
      </c>
      <c r="AY257" s="107" t="s">
        <v>621</v>
      </c>
      <c r="AZ257" s="107" t="s">
        <v>621</v>
      </c>
      <c r="BA257" s="107" t="s">
        <v>621</v>
      </c>
      <c r="BC257" s="107">
        <f t="shared" si="18"/>
        <v>40</v>
      </c>
      <c r="BD257" s="107">
        <f t="shared" si="19"/>
        <v>3</v>
      </c>
      <c r="BE257" s="107">
        <f t="shared" si="20"/>
        <v>0</v>
      </c>
      <c r="BF257" s="107">
        <f t="shared" si="21"/>
        <v>7</v>
      </c>
      <c r="BG257" s="107">
        <f t="shared" si="22"/>
        <v>0</v>
      </c>
      <c r="BH257" s="107">
        <f t="shared" si="23"/>
        <v>43</v>
      </c>
      <c r="BL257" s="13"/>
    </row>
    <row r="258" spans="1:64" x14ac:dyDescent="0.25">
      <c r="A258" s="104">
        <v>909</v>
      </c>
      <c r="B258" s="69" t="s">
        <v>259</v>
      </c>
      <c r="C258" s="69" t="s">
        <v>251</v>
      </c>
      <c r="D258" s="107" t="s">
        <v>621</v>
      </c>
      <c r="E258" s="107" t="s">
        <v>621</v>
      </c>
      <c r="F258" s="107" t="s">
        <v>623</v>
      </c>
      <c r="G258" s="107" t="s">
        <v>621</v>
      </c>
      <c r="H258" s="107" t="s">
        <v>621</v>
      </c>
      <c r="I258" s="107" t="s">
        <v>621</v>
      </c>
      <c r="J258" s="107" t="s">
        <v>621</v>
      </c>
      <c r="K258" s="107" t="s">
        <v>621</v>
      </c>
      <c r="L258" s="107" t="s">
        <v>623</v>
      </c>
      <c r="M258" s="107" t="s">
        <v>621</v>
      </c>
      <c r="N258" s="107" t="s">
        <v>621</v>
      </c>
      <c r="O258" s="107" t="s">
        <v>621</v>
      </c>
      <c r="P258" s="107" t="s">
        <v>621</v>
      </c>
      <c r="Q258" s="107" t="s">
        <v>621</v>
      </c>
      <c r="R258" s="107" t="s">
        <v>621</v>
      </c>
      <c r="S258" s="107" t="s">
        <v>621</v>
      </c>
      <c r="T258" s="107" t="s">
        <v>621</v>
      </c>
      <c r="U258" s="107" t="s">
        <v>621</v>
      </c>
      <c r="V258" s="107" t="s">
        <v>623</v>
      </c>
      <c r="W258" s="107" t="s">
        <v>621</v>
      </c>
      <c r="X258" s="107" t="s">
        <v>621</v>
      </c>
      <c r="Y258" s="107" t="s">
        <v>621</v>
      </c>
      <c r="Z258" s="107" t="s">
        <v>621</v>
      </c>
      <c r="AA258" s="107" t="s">
        <v>621</v>
      </c>
      <c r="AB258" s="107" t="s">
        <v>621</v>
      </c>
      <c r="AC258" s="107" t="s">
        <v>621</v>
      </c>
      <c r="AD258" s="107" t="s">
        <v>621</v>
      </c>
      <c r="AE258" s="107" t="s">
        <v>623</v>
      </c>
      <c r="AF258" s="107" t="s">
        <v>621</v>
      </c>
      <c r="AG258" s="107" t="s">
        <v>622</v>
      </c>
      <c r="AH258" s="107" t="s">
        <v>621</v>
      </c>
      <c r="AI258" s="107" t="s">
        <v>621</v>
      </c>
      <c r="AJ258" s="107" t="s">
        <v>621</v>
      </c>
      <c r="AK258" s="107" t="s">
        <v>621</v>
      </c>
      <c r="AL258" s="107" t="s">
        <v>623</v>
      </c>
      <c r="AM258" s="107" t="s">
        <v>621</v>
      </c>
      <c r="AN258" s="107" t="s">
        <v>622</v>
      </c>
      <c r="AO258" s="107" t="s">
        <v>622</v>
      </c>
      <c r="AP258" s="107" t="s">
        <v>621</v>
      </c>
      <c r="AQ258" s="107" t="s">
        <v>621</v>
      </c>
      <c r="AR258" s="107" t="s">
        <v>621</v>
      </c>
      <c r="AS258" s="107" t="s">
        <v>621</v>
      </c>
      <c r="AT258" s="107" t="s">
        <v>621</v>
      </c>
      <c r="AU258" s="107" t="s">
        <v>623</v>
      </c>
      <c r="AV258" s="107" t="s">
        <v>621</v>
      </c>
      <c r="AW258" s="107" t="s">
        <v>623</v>
      </c>
      <c r="AX258" s="107" t="s">
        <v>621</v>
      </c>
      <c r="AY258" s="107" t="s">
        <v>621</v>
      </c>
      <c r="AZ258" s="107" t="s">
        <v>621</v>
      </c>
      <c r="BA258" s="107" t="s">
        <v>621</v>
      </c>
      <c r="BC258" s="107">
        <f t="shared" si="18"/>
        <v>40</v>
      </c>
      <c r="BD258" s="107">
        <f t="shared" si="19"/>
        <v>3</v>
      </c>
      <c r="BE258" s="107">
        <f t="shared" si="20"/>
        <v>0</v>
      </c>
      <c r="BF258" s="107">
        <f t="shared" si="21"/>
        <v>7</v>
      </c>
      <c r="BG258" s="107">
        <f t="shared" si="22"/>
        <v>0</v>
      </c>
      <c r="BH258" s="107">
        <f t="shared" si="23"/>
        <v>43</v>
      </c>
      <c r="BL258" s="13"/>
    </row>
    <row r="259" spans="1:64" x14ac:dyDescent="0.25">
      <c r="A259" s="104">
        <v>910</v>
      </c>
      <c r="B259" s="69" t="s">
        <v>260</v>
      </c>
      <c r="C259" s="69" t="s">
        <v>251</v>
      </c>
      <c r="D259" s="107" t="s">
        <v>621</v>
      </c>
      <c r="E259" s="107" t="s">
        <v>621</v>
      </c>
      <c r="F259" s="107" t="s">
        <v>621</v>
      </c>
      <c r="G259" s="107" t="s">
        <v>621</v>
      </c>
      <c r="H259" s="107" t="s">
        <v>621</v>
      </c>
      <c r="I259" s="107" t="s">
        <v>621</v>
      </c>
      <c r="J259" s="107" t="s">
        <v>621</v>
      </c>
      <c r="K259" s="107" t="s">
        <v>622</v>
      </c>
      <c r="L259" s="107" t="s">
        <v>622</v>
      </c>
      <c r="M259" s="107" t="s">
        <v>621</v>
      </c>
      <c r="N259" s="107" t="s">
        <v>621</v>
      </c>
      <c r="O259" s="107" t="s">
        <v>621</v>
      </c>
      <c r="P259" s="107" t="s">
        <v>621</v>
      </c>
      <c r="Q259" s="107" t="s">
        <v>621</v>
      </c>
      <c r="R259" s="107" t="s">
        <v>623</v>
      </c>
      <c r="S259" s="107" t="s">
        <v>621</v>
      </c>
      <c r="T259" s="107" t="s">
        <v>621</v>
      </c>
      <c r="U259" s="107" t="s">
        <v>623</v>
      </c>
      <c r="V259" s="107" t="s">
        <v>621</v>
      </c>
      <c r="W259" s="107" t="s">
        <v>621</v>
      </c>
      <c r="X259" s="107" t="s">
        <v>621</v>
      </c>
      <c r="Y259" s="107" t="s">
        <v>621</v>
      </c>
      <c r="Z259" s="107" t="s">
        <v>621</v>
      </c>
      <c r="AA259" s="107" t="s">
        <v>622</v>
      </c>
      <c r="AB259" s="107" t="s">
        <v>621</v>
      </c>
      <c r="AC259" s="107" t="s">
        <v>621</v>
      </c>
      <c r="AD259" s="107" t="s">
        <v>621</v>
      </c>
      <c r="AE259" s="107" t="s">
        <v>621</v>
      </c>
      <c r="AF259" s="107" t="s">
        <v>621</v>
      </c>
      <c r="AG259" s="107" t="s">
        <v>622</v>
      </c>
      <c r="AH259" s="107" t="s">
        <v>621</v>
      </c>
      <c r="AI259" s="107" t="s">
        <v>621</v>
      </c>
      <c r="AJ259" s="107" t="s">
        <v>621</v>
      </c>
      <c r="AK259" s="107" t="s">
        <v>621</v>
      </c>
      <c r="AL259" s="107" t="s">
        <v>621</v>
      </c>
      <c r="AM259" s="107" t="s">
        <v>621</v>
      </c>
      <c r="AN259" s="107" t="s">
        <v>621</v>
      </c>
      <c r="AO259" s="107" t="s">
        <v>621</v>
      </c>
      <c r="AP259" s="107" t="s">
        <v>621</v>
      </c>
      <c r="AQ259" s="107" t="s">
        <v>621</v>
      </c>
      <c r="AR259" s="107" t="s">
        <v>621</v>
      </c>
      <c r="AS259" s="107" t="s">
        <v>621</v>
      </c>
      <c r="AT259" s="107" t="s">
        <v>621</v>
      </c>
      <c r="AU259" s="107" t="s">
        <v>621</v>
      </c>
      <c r="AV259" s="107" t="s">
        <v>621</v>
      </c>
      <c r="AW259" s="107" t="s">
        <v>621</v>
      </c>
      <c r="AX259" s="107" t="s">
        <v>621</v>
      </c>
      <c r="AY259" s="107" t="s">
        <v>621</v>
      </c>
      <c r="AZ259" s="107" t="s">
        <v>620</v>
      </c>
      <c r="BA259" s="107" t="s">
        <v>621</v>
      </c>
      <c r="BC259" s="107">
        <f t="shared" si="18"/>
        <v>43</v>
      </c>
      <c r="BD259" s="107">
        <f t="shared" si="19"/>
        <v>4</v>
      </c>
      <c r="BE259" s="107">
        <f t="shared" si="20"/>
        <v>1</v>
      </c>
      <c r="BF259" s="107">
        <f t="shared" si="21"/>
        <v>2</v>
      </c>
      <c r="BG259" s="107">
        <f t="shared" si="22"/>
        <v>0</v>
      </c>
      <c r="BH259" s="107">
        <f t="shared" si="23"/>
        <v>48</v>
      </c>
      <c r="BL259" s="13"/>
    </row>
    <row r="260" spans="1:64" x14ac:dyDescent="0.25">
      <c r="A260" s="104">
        <v>911</v>
      </c>
      <c r="B260" s="69" t="s">
        <v>261</v>
      </c>
      <c r="C260" s="69" t="s">
        <v>251</v>
      </c>
      <c r="D260" s="107" t="s">
        <v>621</v>
      </c>
      <c r="E260" s="107" t="s">
        <v>621</v>
      </c>
      <c r="F260" s="107" t="s">
        <v>621</v>
      </c>
      <c r="G260" s="107" t="s">
        <v>621</v>
      </c>
      <c r="H260" s="107" t="s">
        <v>621</v>
      </c>
      <c r="I260" s="107" t="s">
        <v>621</v>
      </c>
      <c r="J260" s="107" t="s">
        <v>621</v>
      </c>
      <c r="K260" s="107" t="s">
        <v>621</v>
      </c>
      <c r="L260" s="107" t="s">
        <v>621</v>
      </c>
      <c r="M260" s="107" t="s">
        <v>621</v>
      </c>
      <c r="N260" s="107" t="s">
        <v>621</v>
      </c>
      <c r="O260" s="107" t="s">
        <v>621</v>
      </c>
      <c r="P260" s="107" t="s">
        <v>621</v>
      </c>
      <c r="Q260" s="107" t="s">
        <v>621</v>
      </c>
      <c r="R260" s="107" t="s">
        <v>621</v>
      </c>
      <c r="S260" s="107" t="s">
        <v>621</v>
      </c>
      <c r="T260" s="107" t="s">
        <v>621</v>
      </c>
      <c r="U260" s="107" t="s">
        <v>623</v>
      </c>
      <c r="V260" s="107" t="s">
        <v>621</v>
      </c>
      <c r="W260" s="107" t="s">
        <v>621</v>
      </c>
      <c r="X260" s="107" t="s">
        <v>621</v>
      </c>
      <c r="Y260" s="107" t="s">
        <v>621</v>
      </c>
      <c r="Z260" s="107" t="s">
        <v>623</v>
      </c>
      <c r="AA260" s="107" t="s">
        <v>622</v>
      </c>
      <c r="AB260" s="107" t="s">
        <v>621</v>
      </c>
      <c r="AC260" s="107" t="s">
        <v>621</v>
      </c>
      <c r="AD260" s="107" t="s">
        <v>621</v>
      </c>
      <c r="AE260" s="107" t="s">
        <v>621</v>
      </c>
      <c r="AF260" s="107" t="s">
        <v>621</v>
      </c>
      <c r="AG260" s="107" t="s">
        <v>621</v>
      </c>
      <c r="AH260" s="107" t="s">
        <v>621</v>
      </c>
      <c r="AI260" s="107" t="s">
        <v>621</v>
      </c>
      <c r="AJ260" s="107" t="s">
        <v>623</v>
      </c>
      <c r="AK260" s="107" t="s">
        <v>623</v>
      </c>
      <c r="AL260" s="107" t="s">
        <v>623</v>
      </c>
      <c r="AM260" s="107" t="s">
        <v>621</v>
      </c>
      <c r="AN260" s="107" t="s">
        <v>621</v>
      </c>
      <c r="AO260" s="107" t="s">
        <v>621</v>
      </c>
      <c r="AP260" s="107" t="s">
        <v>621</v>
      </c>
      <c r="AQ260" s="107" t="s">
        <v>621</v>
      </c>
      <c r="AR260" s="107" t="s">
        <v>621</v>
      </c>
      <c r="AS260" s="107" t="s">
        <v>621</v>
      </c>
      <c r="AT260" s="107" t="s">
        <v>621</v>
      </c>
      <c r="AU260" s="107" t="s">
        <v>621</v>
      </c>
      <c r="AV260" s="107" t="s">
        <v>621</v>
      </c>
      <c r="AW260" s="107" t="s">
        <v>621</v>
      </c>
      <c r="AX260" s="107" t="s">
        <v>622</v>
      </c>
      <c r="AY260" s="107" t="s">
        <v>621</v>
      </c>
      <c r="AZ260" s="107" t="s">
        <v>623</v>
      </c>
      <c r="BA260" s="107" t="s">
        <v>621</v>
      </c>
      <c r="BC260" s="107">
        <f t="shared" ref="BC260:BC323" si="24">COUNTIF($D260:$BA260,"Yes")</f>
        <v>42</v>
      </c>
      <c r="BD260" s="107">
        <f t="shared" ref="BD260:BD323" si="25">COUNTIF($D260:$BA260,"N/A")</f>
        <v>2</v>
      </c>
      <c r="BE260" s="107">
        <f t="shared" ref="BE260:BE323" si="26">COUNTIF($D260:$BA260,"Prospective")</f>
        <v>0</v>
      </c>
      <c r="BF260" s="107">
        <f t="shared" ref="BF260:BF323" si="27">COUNTIF($D260:$BA260,"No")</f>
        <v>6</v>
      </c>
      <c r="BG260" s="107">
        <f t="shared" ref="BG260:BG323" si="28">50-SUM(BC260:BF260)</f>
        <v>0</v>
      </c>
      <c r="BH260" s="107">
        <f t="shared" ref="BH260:BH323" si="29">SUM(BC260:BE260)</f>
        <v>44</v>
      </c>
      <c r="BL260" s="13"/>
    </row>
    <row r="261" spans="1:64" x14ac:dyDescent="0.25">
      <c r="A261" s="104">
        <v>912</v>
      </c>
      <c r="B261" s="69" t="s">
        <v>262</v>
      </c>
      <c r="C261" s="69" t="s">
        <v>251</v>
      </c>
      <c r="D261" s="107" t="s">
        <v>621</v>
      </c>
      <c r="E261" s="107" t="s">
        <v>622</v>
      </c>
      <c r="F261" s="107" t="s">
        <v>621</v>
      </c>
      <c r="G261" s="107" t="s">
        <v>621</v>
      </c>
      <c r="H261" s="107" t="s">
        <v>621</v>
      </c>
      <c r="I261" s="107" t="s">
        <v>621</v>
      </c>
      <c r="J261" s="107" t="s">
        <v>621</v>
      </c>
      <c r="K261" s="107" t="s">
        <v>622</v>
      </c>
      <c r="L261" s="107" t="s">
        <v>621</v>
      </c>
      <c r="M261" s="107" t="s">
        <v>621</v>
      </c>
      <c r="N261" s="107" t="s">
        <v>621</v>
      </c>
      <c r="O261" s="107" t="s">
        <v>621</v>
      </c>
      <c r="P261" s="107" t="s">
        <v>621</v>
      </c>
      <c r="Q261" s="107" t="s">
        <v>621</v>
      </c>
      <c r="R261" s="107" t="s">
        <v>621</v>
      </c>
      <c r="S261" s="107" t="s">
        <v>621</v>
      </c>
      <c r="T261" s="107" t="s">
        <v>621</v>
      </c>
      <c r="U261" s="107" t="s">
        <v>621</v>
      </c>
      <c r="V261" s="107" t="s">
        <v>621</v>
      </c>
      <c r="W261" s="107" t="s">
        <v>621</v>
      </c>
      <c r="X261" s="107" t="s">
        <v>621</v>
      </c>
      <c r="Y261" s="107" t="s">
        <v>621</v>
      </c>
      <c r="Z261" s="107" t="s">
        <v>623</v>
      </c>
      <c r="AA261" s="107" t="s">
        <v>622</v>
      </c>
      <c r="AB261" s="107" t="s">
        <v>621</v>
      </c>
      <c r="AC261" s="107" t="s">
        <v>621</v>
      </c>
      <c r="AD261" s="107" t="s">
        <v>621</v>
      </c>
      <c r="AE261" s="107" t="s">
        <v>621</v>
      </c>
      <c r="AF261" s="107" t="s">
        <v>621</v>
      </c>
      <c r="AG261" s="107" t="s">
        <v>621</v>
      </c>
      <c r="AH261" s="107" t="s">
        <v>621</v>
      </c>
      <c r="AI261" s="107" t="s">
        <v>621</v>
      </c>
      <c r="AJ261" s="107" t="s">
        <v>623</v>
      </c>
      <c r="AK261" s="107" t="s">
        <v>623</v>
      </c>
      <c r="AL261" s="107" t="s">
        <v>621</v>
      </c>
      <c r="AM261" s="107" t="s">
        <v>621</v>
      </c>
      <c r="AN261" s="107" t="s">
        <v>621</v>
      </c>
      <c r="AO261" s="107" t="s">
        <v>621</v>
      </c>
      <c r="AP261" s="107" t="s">
        <v>621</v>
      </c>
      <c r="AQ261" s="107" t="s">
        <v>621</v>
      </c>
      <c r="AR261" s="107" t="s">
        <v>621</v>
      </c>
      <c r="AS261" s="107" t="s">
        <v>621</v>
      </c>
      <c r="AT261" s="107" t="s">
        <v>621</v>
      </c>
      <c r="AU261" s="107" t="s">
        <v>621</v>
      </c>
      <c r="AV261" s="107" t="s">
        <v>621</v>
      </c>
      <c r="AW261" s="107" t="s">
        <v>621</v>
      </c>
      <c r="AX261" s="107" t="s">
        <v>621</v>
      </c>
      <c r="AY261" s="107" t="s">
        <v>621</v>
      </c>
      <c r="AZ261" s="107" t="s">
        <v>621</v>
      </c>
      <c r="BA261" s="107" t="s">
        <v>621</v>
      </c>
      <c r="BC261" s="107">
        <f t="shared" si="24"/>
        <v>44</v>
      </c>
      <c r="BD261" s="107">
        <f t="shared" si="25"/>
        <v>3</v>
      </c>
      <c r="BE261" s="107">
        <f t="shared" si="26"/>
        <v>0</v>
      </c>
      <c r="BF261" s="107">
        <f t="shared" si="27"/>
        <v>3</v>
      </c>
      <c r="BG261" s="107">
        <f t="shared" si="28"/>
        <v>0</v>
      </c>
      <c r="BH261" s="107">
        <f t="shared" si="29"/>
        <v>47</v>
      </c>
      <c r="BL261" s="13"/>
    </row>
    <row r="262" spans="1:64" x14ac:dyDescent="0.25">
      <c r="A262" s="104">
        <v>1001</v>
      </c>
      <c r="B262" s="69" t="s">
        <v>263</v>
      </c>
      <c r="C262" s="69" t="s">
        <v>264</v>
      </c>
      <c r="D262" s="107" t="s">
        <v>621</v>
      </c>
      <c r="E262" s="107" t="s">
        <v>621</v>
      </c>
      <c r="F262" s="107" t="s">
        <v>621</v>
      </c>
      <c r="G262" s="107" t="s">
        <v>621</v>
      </c>
      <c r="H262" s="107" t="s">
        <v>621</v>
      </c>
      <c r="I262" s="107" t="s">
        <v>623</v>
      </c>
      <c r="J262" s="107" t="s">
        <v>621</v>
      </c>
      <c r="K262" s="107" t="s">
        <v>621</v>
      </c>
      <c r="L262" s="107" t="s">
        <v>622</v>
      </c>
      <c r="M262" s="107" t="s">
        <v>621</v>
      </c>
      <c r="N262" s="107" t="s">
        <v>622</v>
      </c>
      <c r="O262" s="107" t="s">
        <v>621</v>
      </c>
      <c r="P262" s="107" t="s">
        <v>621</v>
      </c>
      <c r="Q262" s="107" t="s">
        <v>621</v>
      </c>
      <c r="R262" s="107" t="s">
        <v>621</v>
      </c>
      <c r="S262" s="107" t="s">
        <v>621</v>
      </c>
      <c r="T262" s="107" t="s">
        <v>623</v>
      </c>
      <c r="U262" s="107" t="s">
        <v>623</v>
      </c>
      <c r="V262" s="107" t="s">
        <v>621</v>
      </c>
      <c r="W262" s="107" t="s">
        <v>621</v>
      </c>
      <c r="X262" s="107" t="s">
        <v>621</v>
      </c>
      <c r="Y262" s="107" t="s">
        <v>621</v>
      </c>
      <c r="Z262" s="107" t="s">
        <v>621</v>
      </c>
      <c r="AA262" s="107" t="s">
        <v>622</v>
      </c>
      <c r="AB262" s="107" t="s">
        <v>621</v>
      </c>
      <c r="AC262" s="107" t="s">
        <v>621</v>
      </c>
      <c r="AD262" s="107" t="s">
        <v>621</v>
      </c>
      <c r="AE262" s="107" t="s">
        <v>621</v>
      </c>
      <c r="AF262" s="107" t="s">
        <v>621</v>
      </c>
      <c r="AG262" s="107" t="s">
        <v>622</v>
      </c>
      <c r="AH262" s="107" t="s">
        <v>621</v>
      </c>
      <c r="AI262" s="107" t="s">
        <v>621</v>
      </c>
      <c r="AJ262" s="107" t="s">
        <v>621</v>
      </c>
      <c r="AK262" s="107" t="s">
        <v>621</v>
      </c>
      <c r="AL262" s="107" t="s">
        <v>621</v>
      </c>
      <c r="AM262" s="107" t="s">
        <v>621</v>
      </c>
      <c r="AN262" s="107" t="s">
        <v>622</v>
      </c>
      <c r="AO262" s="107" t="s">
        <v>622</v>
      </c>
      <c r="AP262" s="107" t="s">
        <v>621</v>
      </c>
      <c r="AQ262" s="107" t="s">
        <v>621</v>
      </c>
      <c r="AR262" s="107" t="s">
        <v>621</v>
      </c>
      <c r="AS262" s="107" t="s">
        <v>621</v>
      </c>
      <c r="AT262" s="107" t="s">
        <v>621</v>
      </c>
      <c r="AU262" s="107" t="s">
        <v>623</v>
      </c>
      <c r="AV262" s="107" t="s">
        <v>621</v>
      </c>
      <c r="AW262" s="107" t="s">
        <v>620</v>
      </c>
      <c r="AX262" s="107" t="s">
        <v>621</v>
      </c>
      <c r="AY262" s="107" t="s">
        <v>621</v>
      </c>
      <c r="AZ262" s="107" t="s">
        <v>620</v>
      </c>
      <c r="BA262" s="107" t="s">
        <v>621</v>
      </c>
      <c r="BC262" s="107">
        <f t="shared" si="24"/>
        <v>38</v>
      </c>
      <c r="BD262" s="107">
        <f t="shared" si="25"/>
        <v>6</v>
      </c>
      <c r="BE262" s="107">
        <f t="shared" si="26"/>
        <v>2</v>
      </c>
      <c r="BF262" s="107">
        <f t="shared" si="27"/>
        <v>4</v>
      </c>
      <c r="BG262" s="107">
        <f t="shared" si="28"/>
        <v>0</v>
      </c>
      <c r="BH262" s="107">
        <f t="shared" si="29"/>
        <v>46</v>
      </c>
      <c r="BL262" s="13"/>
    </row>
    <row r="263" spans="1:64" x14ac:dyDescent="0.25">
      <c r="A263" s="104">
        <v>1002</v>
      </c>
      <c r="B263" s="69" t="s">
        <v>265</v>
      </c>
      <c r="C263" s="69" t="s">
        <v>264</v>
      </c>
      <c r="D263" s="107" t="s">
        <v>621</v>
      </c>
      <c r="E263" s="107" t="s">
        <v>622</v>
      </c>
      <c r="F263" s="107" t="s">
        <v>621</v>
      </c>
      <c r="G263" s="107" t="s">
        <v>621</v>
      </c>
      <c r="H263" s="107" t="s">
        <v>621</v>
      </c>
      <c r="I263" s="107" t="s">
        <v>623</v>
      </c>
      <c r="J263" s="107" t="s">
        <v>623</v>
      </c>
      <c r="K263" s="107" t="s">
        <v>622</v>
      </c>
      <c r="L263" s="107" t="s">
        <v>622</v>
      </c>
      <c r="M263" s="107" t="s">
        <v>621</v>
      </c>
      <c r="N263" s="107" t="s">
        <v>622</v>
      </c>
      <c r="O263" s="107" t="s">
        <v>621</v>
      </c>
      <c r="P263" s="107" t="s">
        <v>622</v>
      </c>
      <c r="Q263" s="107" t="s">
        <v>621</v>
      </c>
      <c r="R263" s="107" t="s">
        <v>621</v>
      </c>
      <c r="S263" s="107" t="s">
        <v>621</v>
      </c>
      <c r="T263" s="107" t="s">
        <v>621</v>
      </c>
      <c r="U263" s="107" t="s">
        <v>621</v>
      </c>
      <c r="V263" s="107" t="s">
        <v>621</v>
      </c>
      <c r="W263" s="107" t="s">
        <v>621</v>
      </c>
      <c r="X263" s="107" t="s">
        <v>621</v>
      </c>
      <c r="Y263" s="107" t="s">
        <v>621</v>
      </c>
      <c r="Z263" s="107" t="s">
        <v>621</v>
      </c>
      <c r="AA263" s="107" t="s">
        <v>622</v>
      </c>
      <c r="AB263" s="107" t="s">
        <v>621</v>
      </c>
      <c r="AC263" s="107" t="s">
        <v>621</v>
      </c>
      <c r="AD263" s="107" t="s">
        <v>621</v>
      </c>
      <c r="AE263" s="107" t="s">
        <v>623</v>
      </c>
      <c r="AF263" s="107" t="s">
        <v>621</v>
      </c>
      <c r="AG263" s="107" t="s">
        <v>622</v>
      </c>
      <c r="AH263" s="107" t="s">
        <v>621</v>
      </c>
      <c r="AI263" s="107" t="s">
        <v>621</v>
      </c>
      <c r="AJ263" s="107" t="s">
        <v>621</v>
      </c>
      <c r="AK263" s="107" t="s">
        <v>621</v>
      </c>
      <c r="AL263" s="107" t="s">
        <v>623</v>
      </c>
      <c r="AM263" s="107" t="s">
        <v>621</v>
      </c>
      <c r="AN263" s="107" t="s">
        <v>622</v>
      </c>
      <c r="AO263" s="107" t="s">
        <v>622</v>
      </c>
      <c r="AP263" s="107" t="s">
        <v>621</v>
      </c>
      <c r="AQ263" s="107" t="s">
        <v>621</v>
      </c>
      <c r="AR263" s="107" t="s">
        <v>621</v>
      </c>
      <c r="AS263" s="107" t="s">
        <v>621</v>
      </c>
      <c r="AT263" s="107" t="s">
        <v>621</v>
      </c>
      <c r="AU263" s="107" t="s">
        <v>623</v>
      </c>
      <c r="AV263" s="107" t="s">
        <v>621</v>
      </c>
      <c r="AW263" s="107" t="s">
        <v>621</v>
      </c>
      <c r="AX263" s="107" t="s">
        <v>621</v>
      </c>
      <c r="AY263" s="107" t="s">
        <v>623</v>
      </c>
      <c r="AZ263" s="107" t="s">
        <v>623</v>
      </c>
      <c r="BA263" s="107" t="s">
        <v>621</v>
      </c>
      <c r="BC263" s="107">
        <f t="shared" si="24"/>
        <v>34</v>
      </c>
      <c r="BD263" s="107">
        <f t="shared" si="25"/>
        <v>9</v>
      </c>
      <c r="BE263" s="107">
        <f t="shared" si="26"/>
        <v>0</v>
      </c>
      <c r="BF263" s="107">
        <f t="shared" si="27"/>
        <v>7</v>
      </c>
      <c r="BG263" s="107">
        <f t="shared" si="28"/>
        <v>0</v>
      </c>
      <c r="BH263" s="107">
        <f t="shared" si="29"/>
        <v>43</v>
      </c>
      <c r="BL263" s="13"/>
    </row>
    <row r="264" spans="1:64" x14ac:dyDescent="0.25">
      <c r="A264" s="104">
        <v>1003</v>
      </c>
      <c r="B264" s="69" t="s">
        <v>266</v>
      </c>
      <c r="C264" s="69" t="s">
        <v>264</v>
      </c>
      <c r="D264" s="107" t="s">
        <v>621</v>
      </c>
      <c r="E264" s="107" t="s">
        <v>622</v>
      </c>
      <c r="F264" s="107" t="s">
        <v>621</v>
      </c>
      <c r="G264" s="107" t="s">
        <v>621</v>
      </c>
      <c r="H264" s="107" t="s">
        <v>621</v>
      </c>
      <c r="I264" s="107" t="s">
        <v>623</v>
      </c>
      <c r="J264" s="107" t="s">
        <v>622</v>
      </c>
      <c r="K264" s="107" t="s">
        <v>623</v>
      </c>
      <c r="L264" s="107" t="s">
        <v>622</v>
      </c>
      <c r="M264" s="107" t="s">
        <v>621</v>
      </c>
      <c r="N264" s="107" t="s">
        <v>622</v>
      </c>
      <c r="O264" s="107" t="s">
        <v>621</v>
      </c>
      <c r="P264" s="107" t="s">
        <v>622</v>
      </c>
      <c r="Q264" s="107" t="s">
        <v>621</v>
      </c>
      <c r="R264" s="107" t="s">
        <v>623</v>
      </c>
      <c r="S264" s="107" t="s">
        <v>621</v>
      </c>
      <c r="T264" s="107" t="s">
        <v>621</v>
      </c>
      <c r="U264" s="107" t="s">
        <v>621</v>
      </c>
      <c r="V264" s="107" t="s">
        <v>621</v>
      </c>
      <c r="W264" s="107" t="s">
        <v>621</v>
      </c>
      <c r="X264" s="107" t="s">
        <v>622</v>
      </c>
      <c r="Y264" s="107" t="s">
        <v>622</v>
      </c>
      <c r="Z264" s="107" t="s">
        <v>621</v>
      </c>
      <c r="AA264" s="107" t="s">
        <v>622</v>
      </c>
      <c r="AB264" s="107" t="s">
        <v>621</v>
      </c>
      <c r="AC264" s="107" t="s">
        <v>621</v>
      </c>
      <c r="AD264" s="107" t="s">
        <v>621</v>
      </c>
      <c r="AE264" s="107" t="s">
        <v>621</v>
      </c>
      <c r="AF264" s="107" t="s">
        <v>621</v>
      </c>
      <c r="AG264" s="107" t="s">
        <v>622</v>
      </c>
      <c r="AH264" s="107" t="s">
        <v>621</v>
      </c>
      <c r="AI264" s="107" t="s">
        <v>621</v>
      </c>
      <c r="AJ264" s="107" t="s">
        <v>621</v>
      </c>
      <c r="AK264" s="107" t="s">
        <v>621</v>
      </c>
      <c r="AL264" s="107" t="s">
        <v>621</v>
      </c>
      <c r="AM264" s="107" t="s">
        <v>621</v>
      </c>
      <c r="AN264" s="107" t="s">
        <v>622</v>
      </c>
      <c r="AO264" s="107" t="s">
        <v>622</v>
      </c>
      <c r="AP264" s="107" t="s">
        <v>622</v>
      </c>
      <c r="AQ264" s="107" t="s">
        <v>621</v>
      </c>
      <c r="AR264" s="107" t="s">
        <v>622</v>
      </c>
      <c r="AS264" s="107" t="s">
        <v>621</v>
      </c>
      <c r="AT264" s="107" t="s">
        <v>621</v>
      </c>
      <c r="AU264" s="107" t="s">
        <v>621</v>
      </c>
      <c r="AV264" s="107" t="s">
        <v>621</v>
      </c>
      <c r="AW264" s="107" t="s">
        <v>621</v>
      </c>
      <c r="AX264" s="107" t="s">
        <v>621</v>
      </c>
      <c r="AY264" s="107" t="s">
        <v>621</v>
      </c>
      <c r="AZ264" s="107" t="s">
        <v>622</v>
      </c>
      <c r="BA264" s="107" t="s">
        <v>621</v>
      </c>
      <c r="BC264" s="107">
        <f t="shared" si="24"/>
        <v>33</v>
      </c>
      <c r="BD264" s="107">
        <f t="shared" si="25"/>
        <v>14</v>
      </c>
      <c r="BE264" s="107">
        <f t="shared" si="26"/>
        <v>0</v>
      </c>
      <c r="BF264" s="107">
        <f t="shared" si="27"/>
        <v>3</v>
      </c>
      <c r="BG264" s="107">
        <f t="shared" si="28"/>
        <v>0</v>
      </c>
      <c r="BH264" s="107">
        <f t="shared" si="29"/>
        <v>47</v>
      </c>
      <c r="BL264" s="13"/>
    </row>
    <row r="265" spans="1:64" x14ac:dyDescent="0.25">
      <c r="A265" s="104">
        <v>1004</v>
      </c>
      <c r="B265" s="69" t="s">
        <v>267</v>
      </c>
      <c r="C265" s="69" t="s">
        <v>264</v>
      </c>
      <c r="D265" s="107" t="s">
        <v>621</v>
      </c>
      <c r="E265" s="107" t="s">
        <v>622</v>
      </c>
      <c r="F265" s="107" t="s">
        <v>622</v>
      </c>
      <c r="G265" s="107" t="s">
        <v>623</v>
      </c>
      <c r="H265" s="107" t="s">
        <v>621</v>
      </c>
      <c r="I265" s="107" t="s">
        <v>623</v>
      </c>
      <c r="J265" s="107" t="s">
        <v>622</v>
      </c>
      <c r="K265" s="107" t="s">
        <v>621</v>
      </c>
      <c r="L265" s="107" t="s">
        <v>622</v>
      </c>
      <c r="M265" s="107" t="s">
        <v>621</v>
      </c>
      <c r="N265" s="107" t="s">
        <v>622</v>
      </c>
      <c r="O265" s="107" t="s">
        <v>621</v>
      </c>
      <c r="P265" s="107" t="s">
        <v>622</v>
      </c>
      <c r="Q265" s="107" t="s">
        <v>621</v>
      </c>
      <c r="R265" s="107" t="s">
        <v>621</v>
      </c>
      <c r="S265" s="107" t="s">
        <v>621</v>
      </c>
      <c r="T265" s="107" t="s">
        <v>621</v>
      </c>
      <c r="U265" s="107" t="s">
        <v>621</v>
      </c>
      <c r="V265" s="107" t="s">
        <v>621</v>
      </c>
      <c r="W265" s="107" t="s">
        <v>621</v>
      </c>
      <c r="X265" s="107" t="s">
        <v>621</v>
      </c>
      <c r="Y265" s="107" t="s">
        <v>621</v>
      </c>
      <c r="Z265" s="107" t="s">
        <v>621</v>
      </c>
      <c r="AA265" s="107" t="s">
        <v>622</v>
      </c>
      <c r="AB265" s="107" t="s">
        <v>620</v>
      </c>
      <c r="AC265" s="107" t="s">
        <v>621</v>
      </c>
      <c r="AD265" s="107" t="s">
        <v>621</v>
      </c>
      <c r="AE265" s="107" t="s">
        <v>621</v>
      </c>
      <c r="AF265" s="107" t="s">
        <v>621</v>
      </c>
      <c r="AG265" s="107" t="s">
        <v>622</v>
      </c>
      <c r="AH265" s="107" t="s">
        <v>621</v>
      </c>
      <c r="AI265" s="107" t="s">
        <v>621</v>
      </c>
      <c r="AJ265" s="107" t="s">
        <v>621</v>
      </c>
      <c r="AK265" s="107" t="s">
        <v>621</v>
      </c>
      <c r="AL265" s="107" t="s">
        <v>621</v>
      </c>
      <c r="AM265" s="107" t="s">
        <v>621</v>
      </c>
      <c r="AN265" s="107" t="s">
        <v>622</v>
      </c>
      <c r="AO265" s="107" t="s">
        <v>622</v>
      </c>
      <c r="AP265" s="107" t="s">
        <v>622</v>
      </c>
      <c r="AQ265" s="107" t="s">
        <v>621</v>
      </c>
      <c r="AR265" s="107" t="s">
        <v>622</v>
      </c>
      <c r="AS265" s="107" t="s">
        <v>621</v>
      </c>
      <c r="AT265" s="107" t="s">
        <v>621</v>
      </c>
      <c r="AU265" s="107" t="s">
        <v>621</v>
      </c>
      <c r="AV265" s="107" t="s">
        <v>623</v>
      </c>
      <c r="AW265" s="107" t="s">
        <v>621</v>
      </c>
      <c r="AX265" s="107" t="s">
        <v>621</v>
      </c>
      <c r="AY265" s="107" t="s">
        <v>621</v>
      </c>
      <c r="AZ265" s="107" t="s">
        <v>621</v>
      </c>
      <c r="BA265" s="107" t="s">
        <v>621</v>
      </c>
      <c r="BC265" s="107">
        <f t="shared" si="24"/>
        <v>34</v>
      </c>
      <c r="BD265" s="107">
        <f t="shared" si="25"/>
        <v>12</v>
      </c>
      <c r="BE265" s="107">
        <f t="shared" si="26"/>
        <v>1</v>
      </c>
      <c r="BF265" s="107">
        <f t="shared" si="27"/>
        <v>3</v>
      </c>
      <c r="BG265" s="107">
        <f t="shared" si="28"/>
        <v>0</v>
      </c>
      <c r="BH265" s="107">
        <f t="shared" si="29"/>
        <v>47</v>
      </c>
      <c r="BL265" s="13"/>
    </row>
    <row r="266" spans="1:64" x14ac:dyDescent="0.25">
      <c r="A266" s="104">
        <v>1005</v>
      </c>
      <c r="B266" s="69" t="s">
        <v>268</v>
      </c>
      <c r="C266" s="69" t="s">
        <v>264</v>
      </c>
      <c r="D266" s="107" t="s">
        <v>621</v>
      </c>
      <c r="E266" s="107" t="s">
        <v>622</v>
      </c>
      <c r="F266" s="107" t="s">
        <v>621</v>
      </c>
      <c r="G266" s="107" t="s">
        <v>623</v>
      </c>
      <c r="H266" s="107" t="s">
        <v>621</v>
      </c>
      <c r="I266" s="107" t="s">
        <v>621</v>
      </c>
      <c r="J266" s="107" t="s">
        <v>621</v>
      </c>
      <c r="K266" s="107" t="s">
        <v>623</v>
      </c>
      <c r="L266" s="107" t="s">
        <v>622</v>
      </c>
      <c r="M266" s="107" t="s">
        <v>621</v>
      </c>
      <c r="N266" s="107" t="s">
        <v>622</v>
      </c>
      <c r="O266" s="107" t="s">
        <v>621</v>
      </c>
      <c r="P266" s="107" t="s">
        <v>622</v>
      </c>
      <c r="Q266" s="107" t="s">
        <v>621</v>
      </c>
      <c r="R266" s="107" t="s">
        <v>622</v>
      </c>
      <c r="S266" s="107" t="s">
        <v>621</v>
      </c>
      <c r="T266" s="107" t="s">
        <v>621</v>
      </c>
      <c r="U266" s="107" t="s">
        <v>621</v>
      </c>
      <c r="V266" s="107" t="s">
        <v>623</v>
      </c>
      <c r="W266" s="107" t="s">
        <v>621</v>
      </c>
      <c r="X266" s="107" t="s">
        <v>621</v>
      </c>
      <c r="Y266" s="107" t="s">
        <v>621</v>
      </c>
      <c r="Z266" s="107" t="s">
        <v>621</v>
      </c>
      <c r="AA266" s="107" t="s">
        <v>622</v>
      </c>
      <c r="AB266" s="107" t="s">
        <v>621</v>
      </c>
      <c r="AC266" s="107" t="s">
        <v>621</v>
      </c>
      <c r="AD266" s="107" t="s">
        <v>621</v>
      </c>
      <c r="AE266" s="107" t="s">
        <v>623</v>
      </c>
      <c r="AF266" s="107" t="s">
        <v>621</v>
      </c>
      <c r="AG266" s="107" t="s">
        <v>622</v>
      </c>
      <c r="AH266" s="107" t="s">
        <v>621</v>
      </c>
      <c r="AI266" s="107" t="s">
        <v>621</v>
      </c>
      <c r="AJ266" s="107" t="s">
        <v>621</v>
      </c>
      <c r="AK266" s="107" t="s">
        <v>621</v>
      </c>
      <c r="AL266" s="107" t="s">
        <v>621</v>
      </c>
      <c r="AM266" s="107" t="s">
        <v>621</v>
      </c>
      <c r="AN266" s="107" t="s">
        <v>622</v>
      </c>
      <c r="AO266" s="107" t="s">
        <v>622</v>
      </c>
      <c r="AP266" s="107" t="s">
        <v>621</v>
      </c>
      <c r="AQ266" s="107" t="s">
        <v>621</v>
      </c>
      <c r="AR266" s="107" t="s">
        <v>621</v>
      </c>
      <c r="AS266" s="107" t="s">
        <v>621</v>
      </c>
      <c r="AT266" s="107" t="s">
        <v>621</v>
      </c>
      <c r="AU266" s="107" t="s">
        <v>623</v>
      </c>
      <c r="AV266" s="107" t="s">
        <v>621</v>
      </c>
      <c r="AW266" s="107" t="s">
        <v>623</v>
      </c>
      <c r="AX266" s="107" t="s">
        <v>621</v>
      </c>
      <c r="AY266" s="107" t="s">
        <v>621</v>
      </c>
      <c r="AZ266" s="107" t="s">
        <v>621</v>
      </c>
      <c r="BA266" s="107" t="s">
        <v>621</v>
      </c>
      <c r="BC266" s="107">
        <f t="shared" si="24"/>
        <v>35</v>
      </c>
      <c r="BD266" s="107">
        <f t="shared" si="25"/>
        <v>9</v>
      </c>
      <c r="BE266" s="107">
        <f t="shared" si="26"/>
        <v>0</v>
      </c>
      <c r="BF266" s="107">
        <f t="shared" si="27"/>
        <v>6</v>
      </c>
      <c r="BG266" s="107">
        <f t="shared" si="28"/>
        <v>0</v>
      </c>
      <c r="BH266" s="107">
        <f t="shared" si="29"/>
        <v>44</v>
      </c>
      <c r="BL266" s="13"/>
    </row>
    <row r="267" spans="1:64" x14ac:dyDescent="0.25">
      <c r="A267" s="104">
        <v>1006</v>
      </c>
      <c r="B267" s="69" t="s">
        <v>269</v>
      </c>
      <c r="C267" s="69" t="s">
        <v>264</v>
      </c>
      <c r="D267" s="107" t="s">
        <v>621</v>
      </c>
      <c r="E267" s="107" t="s">
        <v>621</v>
      </c>
      <c r="F267" s="107" t="s">
        <v>623</v>
      </c>
      <c r="G267" s="107" t="s">
        <v>621</v>
      </c>
      <c r="H267" s="107" t="s">
        <v>621</v>
      </c>
      <c r="I267" s="107" t="s">
        <v>623</v>
      </c>
      <c r="J267" s="107" t="s">
        <v>621</v>
      </c>
      <c r="K267" s="107" t="s">
        <v>623</v>
      </c>
      <c r="L267" s="107" t="s">
        <v>622</v>
      </c>
      <c r="M267" s="107" t="s">
        <v>621</v>
      </c>
      <c r="N267" s="107" t="s">
        <v>621</v>
      </c>
      <c r="O267" s="107" t="s">
        <v>621</v>
      </c>
      <c r="P267" s="107" t="s">
        <v>622</v>
      </c>
      <c r="Q267" s="107" t="s">
        <v>621</v>
      </c>
      <c r="R267" s="107" t="s">
        <v>621</v>
      </c>
      <c r="S267" s="107" t="s">
        <v>621</v>
      </c>
      <c r="T267" s="107" t="s">
        <v>621</v>
      </c>
      <c r="U267" s="107" t="s">
        <v>621</v>
      </c>
      <c r="V267" s="107" t="s">
        <v>621</v>
      </c>
      <c r="W267" s="107" t="s">
        <v>621</v>
      </c>
      <c r="X267" s="107" t="s">
        <v>621</v>
      </c>
      <c r="Y267" s="107" t="s">
        <v>621</v>
      </c>
      <c r="Z267" s="107" t="s">
        <v>623</v>
      </c>
      <c r="AA267" s="107" t="s">
        <v>622</v>
      </c>
      <c r="AB267" s="107" t="s">
        <v>621</v>
      </c>
      <c r="AC267" s="107" t="s">
        <v>621</v>
      </c>
      <c r="AD267" s="107" t="s">
        <v>621</v>
      </c>
      <c r="AE267" s="107" t="s">
        <v>621</v>
      </c>
      <c r="AF267" s="107" t="s">
        <v>621</v>
      </c>
      <c r="AG267" s="107" t="s">
        <v>621</v>
      </c>
      <c r="AH267" s="107" t="s">
        <v>621</v>
      </c>
      <c r="AI267" s="107" t="s">
        <v>621</v>
      </c>
      <c r="AJ267" s="107" t="s">
        <v>621</v>
      </c>
      <c r="AK267" s="107" t="s">
        <v>621</v>
      </c>
      <c r="AL267" s="107" t="s">
        <v>621</v>
      </c>
      <c r="AM267" s="107" t="s">
        <v>621</v>
      </c>
      <c r="AN267" s="107" t="s">
        <v>621</v>
      </c>
      <c r="AO267" s="107" t="s">
        <v>622</v>
      </c>
      <c r="AP267" s="107" t="s">
        <v>621</v>
      </c>
      <c r="AQ267" s="107" t="s">
        <v>621</v>
      </c>
      <c r="AR267" s="107" t="s">
        <v>621</v>
      </c>
      <c r="AS267" s="107" t="s">
        <v>621</v>
      </c>
      <c r="AT267" s="107" t="s">
        <v>621</v>
      </c>
      <c r="AU267" s="107" t="s">
        <v>621</v>
      </c>
      <c r="AV267" s="107" t="s">
        <v>621</v>
      </c>
      <c r="AW267" s="107" t="s">
        <v>623</v>
      </c>
      <c r="AX267" s="107" t="s">
        <v>621</v>
      </c>
      <c r="AY267" s="107" t="s">
        <v>621</v>
      </c>
      <c r="AZ267" s="107" t="s">
        <v>621</v>
      </c>
      <c r="BA267" s="107" t="s">
        <v>621</v>
      </c>
      <c r="BC267" s="107">
        <f t="shared" si="24"/>
        <v>41</v>
      </c>
      <c r="BD267" s="107">
        <f t="shared" si="25"/>
        <v>4</v>
      </c>
      <c r="BE267" s="107">
        <f t="shared" si="26"/>
        <v>0</v>
      </c>
      <c r="BF267" s="107">
        <f t="shared" si="27"/>
        <v>5</v>
      </c>
      <c r="BG267" s="107">
        <f t="shared" si="28"/>
        <v>0</v>
      </c>
      <c r="BH267" s="107">
        <f t="shared" si="29"/>
        <v>45</v>
      </c>
      <c r="BL267" s="13"/>
    </row>
    <row r="268" spans="1:64" x14ac:dyDescent="0.25">
      <c r="A268" s="104">
        <v>1007</v>
      </c>
      <c r="B268" s="69" t="s">
        <v>270</v>
      </c>
      <c r="C268" s="69" t="s">
        <v>264</v>
      </c>
      <c r="D268" s="107" t="s">
        <v>621</v>
      </c>
      <c r="E268" s="107" t="s">
        <v>622</v>
      </c>
      <c r="F268" s="107" t="s">
        <v>621</v>
      </c>
      <c r="G268" s="107" t="s">
        <v>621</v>
      </c>
      <c r="H268" s="107" t="s">
        <v>621</v>
      </c>
      <c r="I268" s="107" t="s">
        <v>621</v>
      </c>
      <c r="J268" s="107" t="s">
        <v>621</v>
      </c>
      <c r="K268" s="107" t="s">
        <v>621</v>
      </c>
      <c r="L268" s="107" t="s">
        <v>622</v>
      </c>
      <c r="M268" s="107" t="s">
        <v>621</v>
      </c>
      <c r="N268" s="107" t="s">
        <v>622</v>
      </c>
      <c r="O268" s="107" t="s">
        <v>621</v>
      </c>
      <c r="P268" s="107" t="s">
        <v>621</v>
      </c>
      <c r="Q268" s="107" t="s">
        <v>621</v>
      </c>
      <c r="R268" s="107" t="s">
        <v>621</v>
      </c>
      <c r="S268" s="107" t="s">
        <v>621</v>
      </c>
      <c r="T268" s="107" t="s">
        <v>621</v>
      </c>
      <c r="U268" s="107" t="s">
        <v>621</v>
      </c>
      <c r="V268" s="107" t="s">
        <v>621</v>
      </c>
      <c r="W268" s="107" t="s">
        <v>621</v>
      </c>
      <c r="X268" s="107" t="s">
        <v>621</v>
      </c>
      <c r="Y268" s="107" t="s">
        <v>621</v>
      </c>
      <c r="Z268" s="107" t="s">
        <v>621</v>
      </c>
      <c r="AA268" s="107" t="s">
        <v>622</v>
      </c>
      <c r="AB268" s="107" t="s">
        <v>621</v>
      </c>
      <c r="AC268" s="107" t="s">
        <v>621</v>
      </c>
      <c r="AD268" s="107" t="s">
        <v>621</v>
      </c>
      <c r="AE268" s="107" t="s">
        <v>621</v>
      </c>
      <c r="AF268" s="107" t="s">
        <v>621</v>
      </c>
      <c r="AG268" s="107" t="s">
        <v>621</v>
      </c>
      <c r="AH268" s="107" t="s">
        <v>621</v>
      </c>
      <c r="AI268" s="107" t="s">
        <v>621</v>
      </c>
      <c r="AJ268" s="107" t="s">
        <v>623</v>
      </c>
      <c r="AK268" s="107" t="s">
        <v>623</v>
      </c>
      <c r="AL268" s="107" t="s">
        <v>621</v>
      </c>
      <c r="AM268" s="107" t="s">
        <v>621</v>
      </c>
      <c r="AN268" s="107" t="s">
        <v>621</v>
      </c>
      <c r="AO268" s="107" t="s">
        <v>622</v>
      </c>
      <c r="AP268" s="107" t="s">
        <v>621</v>
      </c>
      <c r="AQ268" s="107" t="s">
        <v>621</v>
      </c>
      <c r="AR268" s="107" t="s">
        <v>621</v>
      </c>
      <c r="AS268" s="107" t="s">
        <v>621</v>
      </c>
      <c r="AT268" s="107" t="s">
        <v>621</v>
      </c>
      <c r="AU268" s="107" t="s">
        <v>623</v>
      </c>
      <c r="AV268" s="107" t="s">
        <v>621</v>
      </c>
      <c r="AW268" s="107" t="s">
        <v>623</v>
      </c>
      <c r="AX268" s="107" t="s">
        <v>623</v>
      </c>
      <c r="AY268" s="107" t="s">
        <v>621</v>
      </c>
      <c r="AZ268" s="107" t="s">
        <v>621</v>
      </c>
      <c r="BA268" s="107" t="s">
        <v>621</v>
      </c>
      <c r="BC268" s="107">
        <f t="shared" si="24"/>
        <v>40</v>
      </c>
      <c r="BD268" s="107">
        <f t="shared" si="25"/>
        <v>5</v>
      </c>
      <c r="BE268" s="107">
        <f t="shared" si="26"/>
        <v>0</v>
      </c>
      <c r="BF268" s="107">
        <f t="shared" si="27"/>
        <v>5</v>
      </c>
      <c r="BG268" s="107">
        <f t="shared" si="28"/>
        <v>0</v>
      </c>
      <c r="BH268" s="107">
        <f t="shared" si="29"/>
        <v>45</v>
      </c>
      <c r="BL268" s="13"/>
    </row>
    <row r="269" spans="1:64" x14ac:dyDescent="0.25">
      <c r="A269" s="104">
        <v>1008</v>
      </c>
      <c r="B269" s="69" t="s">
        <v>271</v>
      </c>
      <c r="C269" s="69" t="s">
        <v>264</v>
      </c>
      <c r="D269" s="107" t="s">
        <v>621</v>
      </c>
      <c r="E269" s="107" t="s">
        <v>622</v>
      </c>
      <c r="F269" s="107" t="s">
        <v>621</v>
      </c>
      <c r="G269" s="107" t="s">
        <v>621</v>
      </c>
      <c r="H269" s="107" t="s">
        <v>621</v>
      </c>
      <c r="I269" s="107" t="s">
        <v>623</v>
      </c>
      <c r="J269" s="107" t="s">
        <v>622</v>
      </c>
      <c r="K269" s="107" t="s">
        <v>623</v>
      </c>
      <c r="L269" s="107" t="s">
        <v>622</v>
      </c>
      <c r="M269" s="107" t="s">
        <v>621</v>
      </c>
      <c r="N269" s="107" t="s">
        <v>622</v>
      </c>
      <c r="O269" s="107" t="s">
        <v>621</v>
      </c>
      <c r="P269" s="107" t="s">
        <v>622</v>
      </c>
      <c r="Q269" s="107" t="s">
        <v>621</v>
      </c>
      <c r="R269" s="107" t="s">
        <v>623</v>
      </c>
      <c r="S269" s="107" t="s">
        <v>621</v>
      </c>
      <c r="T269" s="107" t="s">
        <v>621</v>
      </c>
      <c r="U269" s="107" t="s">
        <v>621</v>
      </c>
      <c r="V269" s="107" t="s">
        <v>621</v>
      </c>
      <c r="W269" s="107" t="s">
        <v>621</v>
      </c>
      <c r="X269" s="107" t="s">
        <v>621</v>
      </c>
      <c r="Y269" s="107" t="s">
        <v>621</v>
      </c>
      <c r="Z269" s="107" t="s">
        <v>623</v>
      </c>
      <c r="AA269" s="107" t="s">
        <v>622</v>
      </c>
      <c r="AB269" s="107" t="s">
        <v>621</v>
      </c>
      <c r="AC269" s="107" t="s">
        <v>621</v>
      </c>
      <c r="AD269" s="107" t="s">
        <v>621</v>
      </c>
      <c r="AE269" s="107" t="s">
        <v>623</v>
      </c>
      <c r="AF269" s="107" t="s">
        <v>621</v>
      </c>
      <c r="AG269" s="107" t="s">
        <v>621</v>
      </c>
      <c r="AH269" s="107" t="s">
        <v>621</v>
      </c>
      <c r="AI269" s="107" t="s">
        <v>623</v>
      </c>
      <c r="AJ269" s="107" t="s">
        <v>621</v>
      </c>
      <c r="AK269" s="107" t="s">
        <v>621</v>
      </c>
      <c r="AL269" s="107" t="s">
        <v>621</v>
      </c>
      <c r="AM269" s="107" t="s">
        <v>621</v>
      </c>
      <c r="AN269" s="107" t="s">
        <v>622</v>
      </c>
      <c r="AO269" s="107" t="s">
        <v>622</v>
      </c>
      <c r="AP269" s="107" t="s">
        <v>621</v>
      </c>
      <c r="AQ269" s="107" t="s">
        <v>621</v>
      </c>
      <c r="AR269" s="107" t="s">
        <v>622</v>
      </c>
      <c r="AS269" s="107" t="s">
        <v>621</v>
      </c>
      <c r="AT269" s="107" t="s">
        <v>621</v>
      </c>
      <c r="AU269" s="107" t="s">
        <v>621</v>
      </c>
      <c r="AV269" s="107" t="s">
        <v>623</v>
      </c>
      <c r="AW269" s="107" t="s">
        <v>621</v>
      </c>
      <c r="AX269" s="107" t="s">
        <v>621</v>
      </c>
      <c r="AY269" s="107" t="s">
        <v>623</v>
      </c>
      <c r="AZ269" s="107" t="s">
        <v>622</v>
      </c>
      <c r="BA269" s="107" t="s">
        <v>621</v>
      </c>
      <c r="BC269" s="107">
        <f t="shared" si="24"/>
        <v>32</v>
      </c>
      <c r="BD269" s="107">
        <f t="shared" si="25"/>
        <v>10</v>
      </c>
      <c r="BE269" s="107">
        <f t="shared" si="26"/>
        <v>0</v>
      </c>
      <c r="BF269" s="107">
        <f t="shared" si="27"/>
        <v>8</v>
      </c>
      <c r="BG269" s="107">
        <f t="shared" si="28"/>
        <v>0</v>
      </c>
      <c r="BH269" s="107">
        <f t="shared" si="29"/>
        <v>42</v>
      </c>
      <c r="BL269" s="13"/>
    </row>
    <row r="270" spans="1:64" x14ac:dyDescent="0.25">
      <c r="A270" s="104">
        <v>1009</v>
      </c>
      <c r="B270" s="69" t="s">
        <v>272</v>
      </c>
      <c r="C270" s="69" t="s">
        <v>264</v>
      </c>
      <c r="D270" s="107" t="s">
        <v>621</v>
      </c>
      <c r="E270" s="107" t="s">
        <v>621</v>
      </c>
      <c r="F270" s="107" t="s">
        <v>621</v>
      </c>
      <c r="G270" s="107" t="s">
        <v>621</v>
      </c>
      <c r="H270" s="107" t="s">
        <v>621</v>
      </c>
      <c r="I270" s="107" t="s">
        <v>621</v>
      </c>
      <c r="J270" s="107" t="s">
        <v>623</v>
      </c>
      <c r="K270" s="107" t="s">
        <v>623</v>
      </c>
      <c r="L270" s="107" t="s">
        <v>622</v>
      </c>
      <c r="M270" s="107" t="s">
        <v>621</v>
      </c>
      <c r="N270" s="107" t="s">
        <v>622</v>
      </c>
      <c r="O270" s="107" t="s">
        <v>621</v>
      </c>
      <c r="P270" s="107" t="s">
        <v>621</v>
      </c>
      <c r="Q270" s="107" t="s">
        <v>621</v>
      </c>
      <c r="R270" s="107" t="s">
        <v>623</v>
      </c>
      <c r="S270" s="107" t="s">
        <v>621</v>
      </c>
      <c r="T270" s="107" t="s">
        <v>621</v>
      </c>
      <c r="U270" s="107" t="s">
        <v>621</v>
      </c>
      <c r="V270" s="107" t="s">
        <v>621</v>
      </c>
      <c r="W270" s="107" t="s">
        <v>621</v>
      </c>
      <c r="X270" s="107" t="s">
        <v>621</v>
      </c>
      <c r="Y270" s="107" t="s">
        <v>621</v>
      </c>
      <c r="Z270" s="107" t="s">
        <v>623</v>
      </c>
      <c r="AA270" s="107" t="s">
        <v>622</v>
      </c>
      <c r="AB270" s="107" t="s">
        <v>621</v>
      </c>
      <c r="AC270" s="107" t="s">
        <v>621</v>
      </c>
      <c r="AD270" s="107" t="s">
        <v>621</v>
      </c>
      <c r="AE270" s="107" t="s">
        <v>621</v>
      </c>
      <c r="AF270" s="107" t="s">
        <v>621</v>
      </c>
      <c r="AG270" s="107" t="s">
        <v>622</v>
      </c>
      <c r="AH270" s="107" t="s">
        <v>621</v>
      </c>
      <c r="AI270" s="107" t="s">
        <v>621</v>
      </c>
      <c r="AJ270" s="107" t="s">
        <v>623</v>
      </c>
      <c r="AK270" s="107" t="s">
        <v>623</v>
      </c>
      <c r="AL270" s="107" t="s">
        <v>621</v>
      </c>
      <c r="AM270" s="107" t="s">
        <v>621</v>
      </c>
      <c r="AN270" s="107" t="s">
        <v>622</v>
      </c>
      <c r="AO270" s="107" t="s">
        <v>622</v>
      </c>
      <c r="AP270" s="107" t="s">
        <v>621</v>
      </c>
      <c r="AQ270" s="107" t="s">
        <v>621</v>
      </c>
      <c r="AR270" s="107" t="s">
        <v>621</v>
      </c>
      <c r="AS270" s="107" t="s">
        <v>621</v>
      </c>
      <c r="AT270" s="107" t="s">
        <v>621</v>
      </c>
      <c r="AU270" s="107" t="s">
        <v>621</v>
      </c>
      <c r="AV270" s="107" t="s">
        <v>621</v>
      </c>
      <c r="AW270" s="107" t="s">
        <v>623</v>
      </c>
      <c r="AX270" s="107" t="s">
        <v>622</v>
      </c>
      <c r="AY270" s="107" t="s">
        <v>621</v>
      </c>
      <c r="AZ270" s="107" t="s">
        <v>623</v>
      </c>
      <c r="BA270" s="107" t="s">
        <v>623</v>
      </c>
      <c r="BC270" s="107">
        <f t="shared" si="24"/>
        <v>34</v>
      </c>
      <c r="BD270" s="107">
        <f t="shared" si="25"/>
        <v>7</v>
      </c>
      <c r="BE270" s="107">
        <f t="shared" si="26"/>
        <v>0</v>
      </c>
      <c r="BF270" s="107">
        <f t="shared" si="27"/>
        <v>9</v>
      </c>
      <c r="BG270" s="107">
        <f t="shared" si="28"/>
        <v>0</v>
      </c>
      <c r="BH270" s="107">
        <f t="shared" si="29"/>
        <v>41</v>
      </c>
      <c r="BL270" s="13"/>
    </row>
    <row r="271" spans="1:64" x14ac:dyDescent="0.25">
      <c r="A271" s="104">
        <v>1010</v>
      </c>
      <c r="B271" s="69" t="s">
        <v>232</v>
      </c>
      <c r="C271" s="69" t="s">
        <v>264</v>
      </c>
      <c r="D271" s="107" t="s">
        <v>621</v>
      </c>
      <c r="E271" s="107" t="s">
        <v>622</v>
      </c>
      <c r="F271" s="107" t="s">
        <v>621</v>
      </c>
      <c r="G271" s="107" t="s">
        <v>621</v>
      </c>
      <c r="H271" s="107" t="s">
        <v>621</v>
      </c>
      <c r="I271" s="107" t="s">
        <v>621</v>
      </c>
      <c r="J271" s="107" t="s">
        <v>621</v>
      </c>
      <c r="K271" s="107" t="s">
        <v>623</v>
      </c>
      <c r="L271" s="107" t="s">
        <v>623</v>
      </c>
      <c r="M271" s="107" t="s">
        <v>623</v>
      </c>
      <c r="N271" s="107" t="s">
        <v>622</v>
      </c>
      <c r="O271" s="107" t="s">
        <v>621</v>
      </c>
      <c r="P271" s="107" t="s">
        <v>622</v>
      </c>
      <c r="Q271" s="107" t="s">
        <v>621</v>
      </c>
      <c r="R271" s="107" t="s">
        <v>623</v>
      </c>
      <c r="S271" s="107" t="s">
        <v>621</v>
      </c>
      <c r="T271" s="107" t="s">
        <v>621</v>
      </c>
      <c r="U271" s="107" t="s">
        <v>621</v>
      </c>
      <c r="V271" s="107" t="s">
        <v>621</v>
      </c>
      <c r="W271" s="107" t="s">
        <v>621</v>
      </c>
      <c r="X271" s="107" t="s">
        <v>621</v>
      </c>
      <c r="Y271" s="107" t="s">
        <v>621</v>
      </c>
      <c r="Z271" s="107" t="s">
        <v>621</v>
      </c>
      <c r="AA271" s="107" t="s">
        <v>622</v>
      </c>
      <c r="AB271" s="107" t="s">
        <v>621</v>
      </c>
      <c r="AC271" s="107" t="s">
        <v>621</v>
      </c>
      <c r="AD271" s="107" t="s">
        <v>621</v>
      </c>
      <c r="AE271" s="107" t="s">
        <v>621</v>
      </c>
      <c r="AF271" s="107" t="s">
        <v>621</v>
      </c>
      <c r="AG271" s="107" t="s">
        <v>622</v>
      </c>
      <c r="AH271" s="107" t="s">
        <v>621</v>
      </c>
      <c r="AI271" s="107" t="s">
        <v>621</v>
      </c>
      <c r="AJ271" s="107" t="s">
        <v>621</v>
      </c>
      <c r="AK271" s="107" t="s">
        <v>621</v>
      </c>
      <c r="AL271" s="107" t="s">
        <v>621</v>
      </c>
      <c r="AM271" s="107" t="s">
        <v>621</v>
      </c>
      <c r="AN271" s="107" t="s">
        <v>622</v>
      </c>
      <c r="AO271" s="107" t="s">
        <v>622</v>
      </c>
      <c r="AP271" s="107" t="s">
        <v>622</v>
      </c>
      <c r="AQ271" s="107" t="s">
        <v>623</v>
      </c>
      <c r="AR271" s="107" t="s">
        <v>621</v>
      </c>
      <c r="AS271" s="107" t="s">
        <v>621</v>
      </c>
      <c r="AT271" s="107" t="s">
        <v>621</v>
      </c>
      <c r="AU271" s="107" t="s">
        <v>621</v>
      </c>
      <c r="AV271" s="107" t="s">
        <v>621</v>
      </c>
      <c r="AW271" s="107" t="s">
        <v>621</v>
      </c>
      <c r="AX271" s="107" t="s">
        <v>621</v>
      </c>
      <c r="AY271" s="107" t="s">
        <v>621</v>
      </c>
      <c r="AZ271" s="107" t="s">
        <v>623</v>
      </c>
      <c r="BA271" s="107" t="s">
        <v>621</v>
      </c>
      <c r="BC271" s="107">
        <f t="shared" si="24"/>
        <v>36</v>
      </c>
      <c r="BD271" s="107">
        <f t="shared" si="25"/>
        <v>8</v>
      </c>
      <c r="BE271" s="107">
        <f t="shared" si="26"/>
        <v>0</v>
      </c>
      <c r="BF271" s="107">
        <f t="shared" si="27"/>
        <v>6</v>
      </c>
      <c r="BG271" s="107">
        <f t="shared" si="28"/>
        <v>0</v>
      </c>
      <c r="BH271" s="107">
        <f t="shared" si="29"/>
        <v>44</v>
      </c>
      <c r="BL271" s="13"/>
    </row>
    <row r="272" spans="1:64" x14ac:dyDescent="0.25">
      <c r="A272" s="104">
        <v>1011</v>
      </c>
      <c r="B272" s="69" t="s">
        <v>273</v>
      </c>
      <c r="C272" s="69" t="s">
        <v>264</v>
      </c>
      <c r="D272" s="107" t="s">
        <v>621</v>
      </c>
      <c r="E272" s="107" t="s">
        <v>621</v>
      </c>
      <c r="F272" s="107" t="s">
        <v>621</v>
      </c>
      <c r="G272" s="107" t="s">
        <v>621</v>
      </c>
      <c r="H272" s="107" t="s">
        <v>623</v>
      </c>
      <c r="I272" s="107" t="s">
        <v>621</v>
      </c>
      <c r="J272" s="107" t="s">
        <v>622</v>
      </c>
      <c r="K272" s="107" t="s">
        <v>623</v>
      </c>
      <c r="L272" s="107" t="s">
        <v>622</v>
      </c>
      <c r="M272" s="107" t="s">
        <v>623</v>
      </c>
      <c r="N272" s="107" t="s">
        <v>622</v>
      </c>
      <c r="O272" s="107" t="s">
        <v>621</v>
      </c>
      <c r="P272" s="107" t="s">
        <v>621</v>
      </c>
      <c r="Q272" s="107" t="s">
        <v>621</v>
      </c>
      <c r="R272" s="107" t="s">
        <v>623</v>
      </c>
      <c r="S272" s="107" t="s">
        <v>621</v>
      </c>
      <c r="T272" s="107" t="s">
        <v>621</v>
      </c>
      <c r="U272" s="107" t="s">
        <v>623</v>
      </c>
      <c r="V272" s="107" t="s">
        <v>621</v>
      </c>
      <c r="W272" s="107" t="s">
        <v>623</v>
      </c>
      <c r="X272" s="107" t="s">
        <v>622</v>
      </c>
      <c r="Y272" s="107" t="s">
        <v>622</v>
      </c>
      <c r="Z272" s="107" t="s">
        <v>623</v>
      </c>
      <c r="AA272" s="107" t="s">
        <v>622</v>
      </c>
      <c r="AB272" s="107" t="s">
        <v>621</v>
      </c>
      <c r="AC272" s="107" t="s">
        <v>621</v>
      </c>
      <c r="AD272" s="107" t="s">
        <v>621</v>
      </c>
      <c r="AE272" s="107" t="s">
        <v>621</v>
      </c>
      <c r="AF272" s="107" t="s">
        <v>621</v>
      </c>
      <c r="AG272" s="107" t="s">
        <v>623</v>
      </c>
      <c r="AH272" s="107" t="s">
        <v>621</v>
      </c>
      <c r="AI272" s="107" t="s">
        <v>621</v>
      </c>
      <c r="AJ272" s="107" t="s">
        <v>623</v>
      </c>
      <c r="AK272" s="107" t="s">
        <v>623</v>
      </c>
      <c r="AL272" s="107" t="s">
        <v>621</v>
      </c>
      <c r="AM272" s="107" t="s">
        <v>621</v>
      </c>
      <c r="AN272" s="107" t="s">
        <v>622</v>
      </c>
      <c r="AO272" s="107" t="s">
        <v>622</v>
      </c>
      <c r="AP272" s="107" t="s">
        <v>622</v>
      </c>
      <c r="AQ272" s="107" t="s">
        <v>621</v>
      </c>
      <c r="AR272" s="107" t="s">
        <v>622</v>
      </c>
      <c r="AS272" s="107" t="s">
        <v>621</v>
      </c>
      <c r="AT272" s="107" t="s">
        <v>621</v>
      </c>
      <c r="AU272" s="107" t="s">
        <v>621</v>
      </c>
      <c r="AV272" s="107" t="s">
        <v>621</v>
      </c>
      <c r="AW272" s="107" t="s">
        <v>621</v>
      </c>
      <c r="AX272" s="107" t="s">
        <v>621</v>
      </c>
      <c r="AY272" s="107" t="s">
        <v>621</v>
      </c>
      <c r="AZ272" s="107" t="s">
        <v>622</v>
      </c>
      <c r="BA272" s="107" t="s">
        <v>621</v>
      </c>
      <c r="BC272" s="107">
        <f t="shared" si="24"/>
        <v>29</v>
      </c>
      <c r="BD272" s="107">
        <f t="shared" si="25"/>
        <v>11</v>
      </c>
      <c r="BE272" s="107">
        <f t="shared" si="26"/>
        <v>0</v>
      </c>
      <c r="BF272" s="107">
        <f t="shared" si="27"/>
        <v>10</v>
      </c>
      <c r="BG272" s="107">
        <f t="shared" si="28"/>
        <v>0</v>
      </c>
      <c r="BH272" s="107">
        <f t="shared" si="29"/>
        <v>40</v>
      </c>
      <c r="BL272" s="13"/>
    </row>
    <row r="273" spans="1:64" x14ac:dyDescent="0.25">
      <c r="A273" s="104">
        <v>1012</v>
      </c>
      <c r="B273" s="69" t="s">
        <v>274</v>
      </c>
      <c r="C273" s="69" t="s">
        <v>264</v>
      </c>
      <c r="D273" s="107" t="s">
        <v>621</v>
      </c>
      <c r="E273" s="107" t="s">
        <v>622</v>
      </c>
      <c r="F273" s="107" t="s">
        <v>621</v>
      </c>
      <c r="G273" s="107" t="s">
        <v>621</v>
      </c>
      <c r="H273" s="107" t="s">
        <v>621</v>
      </c>
      <c r="I273" s="107" t="s">
        <v>623</v>
      </c>
      <c r="J273" s="107" t="s">
        <v>622</v>
      </c>
      <c r="K273" s="107" t="s">
        <v>622</v>
      </c>
      <c r="L273" s="107" t="s">
        <v>623</v>
      </c>
      <c r="M273" s="107" t="s">
        <v>621</v>
      </c>
      <c r="N273" s="107" t="s">
        <v>621</v>
      </c>
      <c r="O273" s="107" t="s">
        <v>621</v>
      </c>
      <c r="P273" s="107" t="s">
        <v>621</v>
      </c>
      <c r="Q273" s="107" t="s">
        <v>621</v>
      </c>
      <c r="R273" s="107" t="s">
        <v>622</v>
      </c>
      <c r="S273" s="107" t="s">
        <v>621</v>
      </c>
      <c r="T273" s="107" t="s">
        <v>621</v>
      </c>
      <c r="U273" s="107" t="s">
        <v>621</v>
      </c>
      <c r="V273" s="107" t="s">
        <v>621</v>
      </c>
      <c r="W273" s="107" t="s">
        <v>621</v>
      </c>
      <c r="X273" s="107" t="s">
        <v>621</v>
      </c>
      <c r="Y273" s="107" t="s">
        <v>621</v>
      </c>
      <c r="Z273" s="107" t="s">
        <v>621</v>
      </c>
      <c r="AA273" s="107" t="s">
        <v>622</v>
      </c>
      <c r="AB273" s="107" t="s">
        <v>621</v>
      </c>
      <c r="AC273" s="107" t="s">
        <v>621</v>
      </c>
      <c r="AD273" s="107" t="s">
        <v>621</v>
      </c>
      <c r="AE273" s="107" t="s">
        <v>623</v>
      </c>
      <c r="AF273" s="107" t="s">
        <v>621</v>
      </c>
      <c r="AG273" s="107" t="s">
        <v>623</v>
      </c>
      <c r="AH273" s="107" t="s">
        <v>621</v>
      </c>
      <c r="AI273" s="107" t="s">
        <v>621</v>
      </c>
      <c r="AJ273" s="107" t="s">
        <v>621</v>
      </c>
      <c r="AK273" s="107" t="s">
        <v>621</v>
      </c>
      <c r="AL273" s="107" t="s">
        <v>621</v>
      </c>
      <c r="AM273" s="107" t="s">
        <v>621</v>
      </c>
      <c r="AN273" s="107" t="s">
        <v>622</v>
      </c>
      <c r="AO273" s="107" t="s">
        <v>622</v>
      </c>
      <c r="AP273" s="107" t="s">
        <v>622</v>
      </c>
      <c r="AQ273" s="107" t="s">
        <v>623</v>
      </c>
      <c r="AR273" s="107" t="s">
        <v>622</v>
      </c>
      <c r="AS273" s="107" t="s">
        <v>621</v>
      </c>
      <c r="AT273" s="107" t="s">
        <v>621</v>
      </c>
      <c r="AU273" s="107" t="s">
        <v>621</v>
      </c>
      <c r="AV273" s="107" t="s">
        <v>621</v>
      </c>
      <c r="AW273" s="107" t="s">
        <v>623</v>
      </c>
      <c r="AX273" s="107" t="s">
        <v>621</v>
      </c>
      <c r="AY273" s="107" t="s">
        <v>623</v>
      </c>
      <c r="AZ273" s="107" t="s">
        <v>622</v>
      </c>
      <c r="BA273" s="107" t="s">
        <v>621</v>
      </c>
      <c r="BC273" s="107">
        <f t="shared" si="24"/>
        <v>33</v>
      </c>
      <c r="BD273" s="107">
        <f t="shared" si="25"/>
        <v>10</v>
      </c>
      <c r="BE273" s="107">
        <f t="shared" si="26"/>
        <v>0</v>
      </c>
      <c r="BF273" s="107">
        <f t="shared" si="27"/>
        <v>7</v>
      </c>
      <c r="BG273" s="107">
        <f t="shared" si="28"/>
        <v>0</v>
      </c>
      <c r="BH273" s="107">
        <f t="shared" si="29"/>
        <v>43</v>
      </c>
      <c r="BL273" s="13"/>
    </row>
    <row r="274" spans="1:64" x14ac:dyDescent="0.25">
      <c r="A274" s="104">
        <v>1013</v>
      </c>
      <c r="B274" s="69" t="s">
        <v>275</v>
      </c>
      <c r="C274" s="69" t="s">
        <v>264</v>
      </c>
      <c r="D274" s="107" t="s">
        <v>621</v>
      </c>
      <c r="E274" s="107" t="s">
        <v>622</v>
      </c>
      <c r="F274" s="107" t="s">
        <v>621</v>
      </c>
      <c r="G274" s="107" t="s">
        <v>623</v>
      </c>
      <c r="H274" s="107" t="s">
        <v>621</v>
      </c>
      <c r="I274" s="107" t="s">
        <v>621</v>
      </c>
      <c r="J274" s="107" t="s">
        <v>622</v>
      </c>
      <c r="K274" s="107" t="s">
        <v>622</v>
      </c>
      <c r="L274" s="107" t="s">
        <v>622</v>
      </c>
      <c r="M274" s="107" t="s">
        <v>621</v>
      </c>
      <c r="N274" s="107" t="s">
        <v>622</v>
      </c>
      <c r="O274" s="107" t="s">
        <v>621</v>
      </c>
      <c r="P274" s="107" t="s">
        <v>622</v>
      </c>
      <c r="Q274" s="107" t="s">
        <v>621</v>
      </c>
      <c r="R274" s="107" t="s">
        <v>622</v>
      </c>
      <c r="S274" s="107" t="s">
        <v>621</v>
      </c>
      <c r="T274" s="107" t="s">
        <v>621</v>
      </c>
      <c r="U274" s="107" t="s">
        <v>621</v>
      </c>
      <c r="V274" s="107" t="s">
        <v>621</v>
      </c>
      <c r="W274" s="107" t="s">
        <v>621</v>
      </c>
      <c r="X274" s="107" t="s">
        <v>622</v>
      </c>
      <c r="Y274" s="107" t="s">
        <v>622</v>
      </c>
      <c r="Z274" s="107" t="s">
        <v>621</v>
      </c>
      <c r="AA274" s="107" t="s">
        <v>622</v>
      </c>
      <c r="AB274" s="107" t="s">
        <v>621</v>
      </c>
      <c r="AC274" s="107" t="s">
        <v>620</v>
      </c>
      <c r="AD274" s="107" t="s">
        <v>621</v>
      </c>
      <c r="AE274" s="107" t="s">
        <v>623</v>
      </c>
      <c r="AF274" s="107" t="s">
        <v>621</v>
      </c>
      <c r="AG274" s="107" t="s">
        <v>622</v>
      </c>
      <c r="AH274" s="107" t="s">
        <v>621</v>
      </c>
      <c r="AI274" s="107" t="s">
        <v>621</v>
      </c>
      <c r="AJ274" s="107" t="s">
        <v>623</v>
      </c>
      <c r="AK274" s="107" t="s">
        <v>623</v>
      </c>
      <c r="AL274" s="107" t="s">
        <v>621</v>
      </c>
      <c r="AM274" s="107" t="s">
        <v>621</v>
      </c>
      <c r="AN274" s="107" t="s">
        <v>622</v>
      </c>
      <c r="AO274" s="107" t="s">
        <v>622</v>
      </c>
      <c r="AP274" s="107" t="s">
        <v>621</v>
      </c>
      <c r="AQ274" s="107" t="s">
        <v>623</v>
      </c>
      <c r="AR274" s="107" t="s">
        <v>622</v>
      </c>
      <c r="AS274" s="107" t="s">
        <v>621</v>
      </c>
      <c r="AT274" s="107" t="s">
        <v>621</v>
      </c>
      <c r="AU274" s="107" t="s">
        <v>621</v>
      </c>
      <c r="AV274" s="107" t="s">
        <v>621</v>
      </c>
      <c r="AW274" s="107" t="s">
        <v>623</v>
      </c>
      <c r="AX274" s="107" t="s">
        <v>621</v>
      </c>
      <c r="AY274" s="107" t="s">
        <v>621</v>
      </c>
      <c r="AZ274" s="107" t="s">
        <v>622</v>
      </c>
      <c r="BA274" s="107" t="s">
        <v>621</v>
      </c>
      <c r="BC274" s="107">
        <f t="shared" si="24"/>
        <v>28</v>
      </c>
      <c r="BD274" s="107">
        <f t="shared" si="25"/>
        <v>15</v>
      </c>
      <c r="BE274" s="107">
        <f t="shared" si="26"/>
        <v>1</v>
      </c>
      <c r="BF274" s="107">
        <f t="shared" si="27"/>
        <v>6</v>
      </c>
      <c r="BG274" s="107">
        <f t="shared" si="28"/>
        <v>0</v>
      </c>
      <c r="BH274" s="107">
        <f t="shared" si="29"/>
        <v>44</v>
      </c>
      <c r="BL274" s="13"/>
    </row>
    <row r="275" spans="1:64" x14ac:dyDescent="0.25">
      <c r="A275" s="104">
        <v>1014</v>
      </c>
      <c r="B275" s="69" t="s">
        <v>276</v>
      </c>
      <c r="C275" s="69" t="s">
        <v>264</v>
      </c>
      <c r="D275" s="107" t="s">
        <v>621</v>
      </c>
      <c r="E275" s="107" t="s">
        <v>621</v>
      </c>
      <c r="F275" s="107" t="s">
        <v>621</v>
      </c>
      <c r="G275" s="107" t="s">
        <v>621</v>
      </c>
      <c r="H275" s="107" t="s">
        <v>621</v>
      </c>
      <c r="I275" s="107" t="s">
        <v>623</v>
      </c>
      <c r="J275" s="107" t="s">
        <v>621</v>
      </c>
      <c r="K275" s="107" t="s">
        <v>623</v>
      </c>
      <c r="L275" s="107" t="s">
        <v>622</v>
      </c>
      <c r="M275" s="107" t="s">
        <v>621</v>
      </c>
      <c r="N275" s="107" t="s">
        <v>622</v>
      </c>
      <c r="O275" s="107" t="s">
        <v>621</v>
      </c>
      <c r="P275" s="107" t="s">
        <v>622</v>
      </c>
      <c r="Q275" s="107" t="s">
        <v>621</v>
      </c>
      <c r="R275" s="107" t="s">
        <v>621</v>
      </c>
      <c r="S275" s="107" t="s">
        <v>621</v>
      </c>
      <c r="T275" s="107" t="s">
        <v>621</v>
      </c>
      <c r="U275" s="107" t="s">
        <v>621</v>
      </c>
      <c r="V275" s="107" t="s">
        <v>621</v>
      </c>
      <c r="W275" s="107" t="s">
        <v>621</v>
      </c>
      <c r="X275" s="107" t="s">
        <v>621</v>
      </c>
      <c r="Y275" s="107" t="s">
        <v>621</v>
      </c>
      <c r="Z275" s="107" t="s">
        <v>621</v>
      </c>
      <c r="AA275" s="107" t="s">
        <v>622</v>
      </c>
      <c r="AB275" s="107" t="s">
        <v>621</v>
      </c>
      <c r="AC275" s="107" t="s">
        <v>622</v>
      </c>
      <c r="AD275" s="107" t="s">
        <v>621</v>
      </c>
      <c r="AE275" s="107" t="s">
        <v>623</v>
      </c>
      <c r="AF275" s="107" t="s">
        <v>621</v>
      </c>
      <c r="AG275" s="107" t="s">
        <v>622</v>
      </c>
      <c r="AH275" s="107" t="s">
        <v>621</v>
      </c>
      <c r="AI275" s="107" t="s">
        <v>621</v>
      </c>
      <c r="AJ275" s="107" t="s">
        <v>621</v>
      </c>
      <c r="AK275" s="107" t="s">
        <v>621</v>
      </c>
      <c r="AL275" s="107" t="s">
        <v>621</v>
      </c>
      <c r="AM275" s="107" t="s">
        <v>621</v>
      </c>
      <c r="AN275" s="107" t="s">
        <v>622</v>
      </c>
      <c r="AO275" s="107" t="s">
        <v>622</v>
      </c>
      <c r="AP275" s="107" t="s">
        <v>622</v>
      </c>
      <c r="AQ275" s="107" t="s">
        <v>621</v>
      </c>
      <c r="AR275" s="107" t="s">
        <v>621</v>
      </c>
      <c r="AS275" s="107" t="s">
        <v>621</v>
      </c>
      <c r="AT275" s="107" t="s">
        <v>621</v>
      </c>
      <c r="AU275" s="107" t="s">
        <v>621</v>
      </c>
      <c r="AV275" s="107" t="s">
        <v>621</v>
      </c>
      <c r="AW275" s="107" t="s">
        <v>623</v>
      </c>
      <c r="AX275" s="107" t="s">
        <v>622</v>
      </c>
      <c r="AY275" s="107" t="s">
        <v>621</v>
      </c>
      <c r="AZ275" s="107" t="s">
        <v>621</v>
      </c>
      <c r="BA275" s="107" t="s">
        <v>621</v>
      </c>
      <c r="BC275" s="107">
        <f t="shared" si="24"/>
        <v>36</v>
      </c>
      <c r="BD275" s="107">
        <f t="shared" si="25"/>
        <v>10</v>
      </c>
      <c r="BE275" s="107">
        <f t="shared" si="26"/>
        <v>0</v>
      </c>
      <c r="BF275" s="107">
        <f t="shared" si="27"/>
        <v>4</v>
      </c>
      <c r="BG275" s="107">
        <f t="shared" si="28"/>
        <v>0</v>
      </c>
      <c r="BH275" s="107">
        <f t="shared" si="29"/>
        <v>46</v>
      </c>
      <c r="BL275" s="13"/>
    </row>
    <row r="276" spans="1:64" x14ac:dyDescent="0.25">
      <c r="A276" s="104">
        <v>1015</v>
      </c>
      <c r="B276" s="69" t="s">
        <v>277</v>
      </c>
      <c r="C276" s="69" t="s">
        <v>264</v>
      </c>
      <c r="D276" s="107" t="s">
        <v>621</v>
      </c>
      <c r="E276" s="107" t="s">
        <v>621</v>
      </c>
      <c r="F276" s="107" t="s">
        <v>621</v>
      </c>
      <c r="G276" s="107" t="s">
        <v>621</v>
      </c>
      <c r="H276" s="107" t="s">
        <v>621</v>
      </c>
      <c r="I276" s="107" t="s">
        <v>623</v>
      </c>
      <c r="J276" s="107" t="s">
        <v>621</v>
      </c>
      <c r="K276" s="107" t="s">
        <v>622</v>
      </c>
      <c r="L276" s="107" t="s">
        <v>622</v>
      </c>
      <c r="M276" s="107" t="s">
        <v>621</v>
      </c>
      <c r="N276" s="107" t="s">
        <v>622</v>
      </c>
      <c r="O276" s="107" t="s">
        <v>621</v>
      </c>
      <c r="P276" s="107" t="s">
        <v>622</v>
      </c>
      <c r="Q276" s="107" t="s">
        <v>621</v>
      </c>
      <c r="R276" s="107" t="s">
        <v>623</v>
      </c>
      <c r="S276" s="107" t="s">
        <v>621</v>
      </c>
      <c r="T276" s="107" t="s">
        <v>621</v>
      </c>
      <c r="U276" s="107" t="s">
        <v>621</v>
      </c>
      <c r="V276" s="107" t="s">
        <v>621</v>
      </c>
      <c r="W276" s="107" t="s">
        <v>621</v>
      </c>
      <c r="X276" s="107" t="s">
        <v>621</v>
      </c>
      <c r="Y276" s="107" t="s">
        <v>621</v>
      </c>
      <c r="Z276" s="107" t="s">
        <v>621</v>
      </c>
      <c r="AA276" s="107" t="s">
        <v>622</v>
      </c>
      <c r="AB276" s="107" t="s">
        <v>621</v>
      </c>
      <c r="AC276" s="107" t="s">
        <v>621</v>
      </c>
      <c r="AD276" s="107" t="s">
        <v>621</v>
      </c>
      <c r="AE276" s="107" t="s">
        <v>621</v>
      </c>
      <c r="AF276" s="107" t="s">
        <v>621</v>
      </c>
      <c r="AG276" s="107" t="s">
        <v>622</v>
      </c>
      <c r="AH276" s="107" t="s">
        <v>621</v>
      </c>
      <c r="AI276" s="107" t="s">
        <v>621</v>
      </c>
      <c r="AJ276" s="107" t="s">
        <v>621</v>
      </c>
      <c r="AK276" s="107" t="s">
        <v>621</v>
      </c>
      <c r="AL276" s="107" t="s">
        <v>621</v>
      </c>
      <c r="AM276" s="107" t="s">
        <v>621</v>
      </c>
      <c r="AN276" s="107" t="s">
        <v>622</v>
      </c>
      <c r="AO276" s="107" t="s">
        <v>622</v>
      </c>
      <c r="AP276" s="107" t="s">
        <v>622</v>
      </c>
      <c r="AQ276" s="107" t="s">
        <v>621</v>
      </c>
      <c r="AR276" s="107" t="s">
        <v>621</v>
      </c>
      <c r="AS276" s="107" t="s">
        <v>621</v>
      </c>
      <c r="AT276" s="107" t="s">
        <v>621</v>
      </c>
      <c r="AU276" s="107" t="s">
        <v>621</v>
      </c>
      <c r="AV276" s="107" t="s">
        <v>621</v>
      </c>
      <c r="AW276" s="107" t="s">
        <v>621</v>
      </c>
      <c r="AX276" s="107" t="s">
        <v>621</v>
      </c>
      <c r="AY276" s="107" t="s">
        <v>621</v>
      </c>
      <c r="AZ276" s="107" t="s">
        <v>621</v>
      </c>
      <c r="BA276" s="107" t="s">
        <v>621</v>
      </c>
      <c r="BC276" s="107">
        <f t="shared" si="24"/>
        <v>39</v>
      </c>
      <c r="BD276" s="107">
        <f t="shared" si="25"/>
        <v>9</v>
      </c>
      <c r="BE276" s="107">
        <f t="shared" si="26"/>
        <v>0</v>
      </c>
      <c r="BF276" s="107">
        <f t="shared" si="27"/>
        <v>2</v>
      </c>
      <c r="BG276" s="107">
        <f t="shared" si="28"/>
        <v>0</v>
      </c>
      <c r="BH276" s="107">
        <f t="shared" si="29"/>
        <v>48</v>
      </c>
      <c r="BL276" s="13"/>
    </row>
    <row r="277" spans="1:64" x14ac:dyDescent="0.25">
      <c r="A277" s="104">
        <v>1016</v>
      </c>
      <c r="B277" s="69" t="s">
        <v>278</v>
      </c>
      <c r="C277" s="69" t="s">
        <v>264</v>
      </c>
      <c r="D277" s="107" t="s">
        <v>621</v>
      </c>
      <c r="E277" s="107" t="s">
        <v>622</v>
      </c>
      <c r="F277" s="107" t="s">
        <v>621</v>
      </c>
      <c r="G277" s="107" t="s">
        <v>621</v>
      </c>
      <c r="H277" s="107" t="s">
        <v>621</v>
      </c>
      <c r="I277" s="107" t="s">
        <v>623</v>
      </c>
      <c r="J277" s="107" t="s">
        <v>621</v>
      </c>
      <c r="K277" s="107" t="s">
        <v>622</v>
      </c>
      <c r="L277" s="107" t="s">
        <v>622</v>
      </c>
      <c r="M277" s="107" t="s">
        <v>621</v>
      </c>
      <c r="N277" s="107" t="s">
        <v>622</v>
      </c>
      <c r="O277" s="107" t="s">
        <v>621</v>
      </c>
      <c r="P277" s="107" t="s">
        <v>622</v>
      </c>
      <c r="Q277" s="107" t="s">
        <v>621</v>
      </c>
      <c r="R277" s="107" t="s">
        <v>622</v>
      </c>
      <c r="S277" s="107" t="s">
        <v>621</v>
      </c>
      <c r="T277" s="107" t="s">
        <v>621</v>
      </c>
      <c r="U277" s="107" t="s">
        <v>621</v>
      </c>
      <c r="V277" s="107" t="s">
        <v>621</v>
      </c>
      <c r="W277" s="107" t="s">
        <v>621</v>
      </c>
      <c r="X277" s="107" t="s">
        <v>621</v>
      </c>
      <c r="Y277" s="107" t="s">
        <v>621</v>
      </c>
      <c r="Z277" s="107" t="s">
        <v>621</v>
      </c>
      <c r="AA277" s="107" t="s">
        <v>622</v>
      </c>
      <c r="AB277" s="107" t="s">
        <v>621</v>
      </c>
      <c r="AC277" s="107" t="s">
        <v>621</v>
      </c>
      <c r="AD277" s="107" t="s">
        <v>621</v>
      </c>
      <c r="AE277" s="107" t="s">
        <v>621</v>
      </c>
      <c r="AF277" s="107" t="s">
        <v>621</v>
      </c>
      <c r="AG277" s="107" t="s">
        <v>623</v>
      </c>
      <c r="AH277" s="107" t="s">
        <v>621</v>
      </c>
      <c r="AI277" s="107" t="s">
        <v>621</v>
      </c>
      <c r="AJ277" s="107" t="s">
        <v>621</v>
      </c>
      <c r="AK277" s="107" t="s">
        <v>621</v>
      </c>
      <c r="AL277" s="107" t="s">
        <v>623</v>
      </c>
      <c r="AM277" s="107" t="s">
        <v>621</v>
      </c>
      <c r="AN277" s="107" t="s">
        <v>622</v>
      </c>
      <c r="AO277" s="107" t="s">
        <v>622</v>
      </c>
      <c r="AP277" s="107" t="s">
        <v>621</v>
      </c>
      <c r="AQ277" s="107" t="s">
        <v>623</v>
      </c>
      <c r="AR277" s="107" t="s">
        <v>621</v>
      </c>
      <c r="AS277" s="107" t="s">
        <v>621</v>
      </c>
      <c r="AT277" s="107" t="s">
        <v>621</v>
      </c>
      <c r="AU277" s="107" t="s">
        <v>623</v>
      </c>
      <c r="AV277" s="107" t="s">
        <v>621</v>
      </c>
      <c r="AW277" s="107" t="s">
        <v>621</v>
      </c>
      <c r="AX277" s="107" t="s">
        <v>621</v>
      </c>
      <c r="AY277" s="107" t="s">
        <v>621</v>
      </c>
      <c r="AZ277" s="107" t="s">
        <v>623</v>
      </c>
      <c r="BA277" s="107" t="s">
        <v>621</v>
      </c>
      <c r="BC277" s="107">
        <f t="shared" si="24"/>
        <v>35</v>
      </c>
      <c r="BD277" s="107">
        <f t="shared" si="25"/>
        <v>9</v>
      </c>
      <c r="BE277" s="107">
        <f t="shared" si="26"/>
        <v>0</v>
      </c>
      <c r="BF277" s="107">
        <f t="shared" si="27"/>
        <v>6</v>
      </c>
      <c r="BG277" s="107">
        <f t="shared" si="28"/>
        <v>0</v>
      </c>
      <c r="BH277" s="107">
        <f t="shared" si="29"/>
        <v>44</v>
      </c>
      <c r="BL277" s="13"/>
    </row>
    <row r="278" spans="1:64" x14ac:dyDescent="0.25">
      <c r="A278" s="104">
        <v>1017</v>
      </c>
      <c r="B278" s="69" t="s">
        <v>279</v>
      </c>
      <c r="C278" s="69" t="s">
        <v>264</v>
      </c>
      <c r="D278" s="107" t="s">
        <v>621</v>
      </c>
      <c r="E278" s="107" t="s">
        <v>621</v>
      </c>
      <c r="F278" s="107" t="s">
        <v>621</v>
      </c>
      <c r="G278" s="107" t="s">
        <v>621</v>
      </c>
      <c r="H278" s="107" t="s">
        <v>621</v>
      </c>
      <c r="I278" s="107" t="s">
        <v>623</v>
      </c>
      <c r="J278" s="107" t="s">
        <v>621</v>
      </c>
      <c r="K278" s="107" t="s">
        <v>621</v>
      </c>
      <c r="L278" s="107" t="s">
        <v>622</v>
      </c>
      <c r="M278" s="107" t="s">
        <v>621</v>
      </c>
      <c r="N278" s="107" t="s">
        <v>623</v>
      </c>
      <c r="O278" s="107" t="s">
        <v>621</v>
      </c>
      <c r="P278" s="107" t="s">
        <v>621</v>
      </c>
      <c r="Q278" s="107" t="s">
        <v>621</v>
      </c>
      <c r="R278" s="107" t="s">
        <v>621</v>
      </c>
      <c r="S278" s="107" t="s">
        <v>621</v>
      </c>
      <c r="T278" s="107" t="s">
        <v>621</v>
      </c>
      <c r="U278" s="107" t="s">
        <v>621</v>
      </c>
      <c r="V278" s="107" t="s">
        <v>621</v>
      </c>
      <c r="W278" s="107" t="s">
        <v>621</v>
      </c>
      <c r="X278" s="107" t="s">
        <v>621</v>
      </c>
      <c r="Y278" s="107" t="s">
        <v>621</v>
      </c>
      <c r="Z278" s="107" t="s">
        <v>623</v>
      </c>
      <c r="AA278" s="107" t="s">
        <v>621</v>
      </c>
      <c r="AB278" s="107" t="s">
        <v>621</v>
      </c>
      <c r="AC278" s="107" t="s">
        <v>621</v>
      </c>
      <c r="AD278" s="107" t="s">
        <v>621</v>
      </c>
      <c r="AE278" s="107" t="s">
        <v>623</v>
      </c>
      <c r="AF278" s="107" t="s">
        <v>621</v>
      </c>
      <c r="AG278" s="107" t="s">
        <v>621</v>
      </c>
      <c r="AH278" s="107" t="s">
        <v>621</v>
      </c>
      <c r="AI278" s="107" t="s">
        <v>621</v>
      </c>
      <c r="AJ278" s="107" t="s">
        <v>621</v>
      </c>
      <c r="AK278" s="107" t="s">
        <v>621</v>
      </c>
      <c r="AL278" s="107" t="s">
        <v>621</v>
      </c>
      <c r="AM278" s="107" t="s">
        <v>621</v>
      </c>
      <c r="AN278" s="107" t="s">
        <v>623</v>
      </c>
      <c r="AO278" s="107" t="s">
        <v>622</v>
      </c>
      <c r="AP278" s="107" t="s">
        <v>621</v>
      </c>
      <c r="AQ278" s="107" t="s">
        <v>621</v>
      </c>
      <c r="AR278" s="107" t="s">
        <v>621</v>
      </c>
      <c r="AS278" s="107" t="s">
        <v>621</v>
      </c>
      <c r="AT278" s="107" t="s">
        <v>621</v>
      </c>
      <c r="AU278" s="107" t="s">
        <v>621</v>
      </c>
      <c r="AV278" s="107" t="s">
        <v>621</v>
      </c>
      <c r="AW278" s="107" t="s">
        <v>621</v>
      </c>
      <c r="AX278" s="107" t="s">
        <v>622</v>
      </c>
      <c r="AY278" s="107" t="s">
        <v>623</v>
      </c>
      <c r="AZ278" s="107" t="s">
        <v>623</v>
      </c>
      <c r="BA278" s="107" t="s">
        <v>621</v>
      </c>
      <c r="BC278" s="107">
        <f t="shared" si="24"/>
        <v>40</v>
      </c>
      <c r="BD278" s="107">
        <f t="shared" si="25"/>
        <v>3</v>
      </c>
      <c r="BE278" s="107">
        <f t="shared" si="26"/>
        <v>0</v>
      </c>
      <c r="BF278" s="107">
        <f t="shared" si="27"/>
        <v>7</v>
      </c>
      <c r="BG278" s="107">
        <f t="shared" si="28"/>
        <v>0</v>
      </c>
      <c r="BH278" s="107">
        <f t="shared" si="29"/>
        <v>43</v>
      </c>
      <c r="BL278" s="13"/>
    </row>
    <row r="279" spans="1:64" x14ac:dyDescent="0.25">
      <c r="A279" s="104">
        <v>1018</v>
      </c>
      <c r="B279" s="69" t="s">
        <v>280</v>
      </c>
      <c r="C279" s="69" t="s">
        <v>264</v>
      </c>
      <c r="D279" s="107" t="s">
        <v>621</v>
      </c>
      <c r="E279" s="107" t="s">
        <v>621</v>
      </c>
      <c r="F279" s="107" t="s">
        <v>622</v>
      </c>
      <c r="G279" s="107" t="s">
        <v>621</v>
      </c>
      <c r="H279" s="107" t="s">
        <v>621</v>
      </c>
      <c r="I279" s="107" t="s">
        <v>621</v>
      </c>
      <c r="J279" s="107" t="s">
        <v>622</v>
      </c>
      <c r="K279" s="107" t="s">
        <v>621</v>
      </c>
      <c r="L279" s="107" t="s">
        <v>622</v>
      </c>
      <c r="M279" s="107" t="s">
        <v>621</v>
      </c>
      <c r="N279" s="107" t="s">
        <v>621</v>
      </c>
      <c r="O279" s="107" t="s">
        <v>623</v>
      </c>
      <c r="P279" s="107" t="s">
        <v>622</v>
      </c>
      <c r="Q279" s="107" t="s">
        <v>621</v>
      </c>
      <c r="R279" s="107" t="s">
        <v>621</v>
      </c>
      <c r="S279" s="107" t="s">
        <v>623</v>
      </c>
      <c r="T279" s="107" t="s">
        <v>621</v>
      </c>
      <c r="U279" s="107" t="s">
        <v>621</v>
      </c>
      <c r="V279" s="107" t="s">
        <v>621</v>
      </c>
      <c r="W279" s="107" t="s">
        <v>621</v>
      </c>
      <c r="X279" s="107" t="s">
        <v>621</v>
      </c>
      <c r="Y279" s="107" t="s">
        <v>621</v>
      </c>
      <c r="Z279" s="107" t="s">
        <v>623</v>
      </c>
      <c r="AA279" s="107" t="s">
        <v>622</v>
      </c>
      <c r="AB279" s="107" t="s">
        <v>621</v>
      </c>
      <c r="AC279" s="107" t="s">
        <v>621</v>
      </c>
      <c r="AD279" s="107" t="s">
        <v>621</v>
      </c>
      <c r="AE279" s="107" t="s">
        <v>621</v>
      </c>
      <c r="AF279" s="107" t="s">
        <v>621</v>
      </c>
      <c r="AG279" s="107" t="s">
        <v>622</v>
      </c>
      <c r="AH279" s="107" t="s">
        <v>621</v>
      </c>
      <c r="AI279" s="107" t="s">
        <v>621</v>
      </c>
      <c r="AJ279" s="107" t="s">
        <v>621</v>
      </c>
      <c r="AK279" s="107" t="s">
        <v>621</v>
      </c>
      <c r="AL279" s="107" t="s">
        <v>621</v>
      </c>
      <c r="AM279" s="107" t="s">
        <v>621</v>
      </c>
      <c r="AN279" s="107" t="s">
        <v>622</v>
      </c>
      <c r="AO279" s="107" t="s">
        <v>622</v>
      </c>
      <c r="AP279" s="107" t="s">
        <v>622</v>
      </c>
      <c r="AQ279" s="107" t="s">
        <v>621</v>
      </c>
      <c r="AR279" s="107" t="s">
        <v>622</v>
      </c>
      <c r="AS279" s="107" t="s">
        <v>621</v>
      </c>
      <c r="AT279" s="107" t="s">
        <v>621</v>
      </c>
      <c r="AU279" s="107" t="s">
        <v>621</v>
      </c>
      <c r="AV279" s="107" t="s">
        <v>621</v>
      </c>
      <c r="AW279" s="107" t="s">
        <v>621</v>
      </c>
      <c r="AX279" s="107" t="s">
        <v>621</v>
      </c>
      <c r="AY279" s="107" t="s">
        <v>621</v>
      </c>
      <c r="AZ279" s="107" t="s">
        <v>622</v>
      </c>
      <c r="BA279" s="107" t="s">
        <v>621</v>
      </c>
      <c r="BC279" s="107">
        <f t="shared" si="24"/>
        <v>36</v>
      </c>
      <c r="BD279" s="107">
        <f t="shared" si="25"/>
        <v>11</v>
      </c>
      <c r="BE279" s="107">
        <f t="shared" si="26"/>
        <v>0</v>
      </c>
      <c r="BF279" s="107">
        <f t="shared" si="27"/>
        <v>3</v>
      </c>
      <c r="BG279" s="107">
        <f t="shared" si="28"/>
        <v>0</v>
      </c>
      <c r="BH279" s="107">
        <f t="shared" si="29"/>
        <v>47</v>
      </c>
      <c r="BL279" s="13"/>
    </row>
    <row r="280" spans="1:64" x14ac:dyDescent="0.25">
      <c r="A280" s="104">
        <v>1019</v>
      </c>
      <c r="B280" s="69" t="s">
        <v>281</v>
      </c>
      <c r="C280" s="69" t="s">
        <v>264</v>
      </c>
      <c r="D280" s="107" t="s">
        <v>621</v>
      </c>
      <c r="E280" s="107" t="s">
        <v>622</v>
      </c>
      <c r="F280" s="107" t="s">
        <v>621</v>
      </c>
      <c r="G280" s="107" t="s">
        <v>621</v>
      </c>
      <c r="H280" s="107" t="s">
        <v>621</v>
      </c>
      <c r="I280" s="107" t="s">
        <v>621</v>
      </c>
      <c r="J280" s="107" t="s">
        <v>621</v>
      </c>
      <c r="K280" s="107" t="s">
        <v>621</v>
      </c>
      <c r="L280" s="107" t="s">
        <v>622</v>
      </c>
      <c r="M280" s="107" t="s">
        <v>621</v>
      </c>
      <c r="N280" s="107" t="s">
        <v>622</v>
      </c>
      <c r="O280" s="107" t="s">
        <v>621</v>
      </c>
      <c r="P280" s="107" t="s">
        <v>622</v>
      </c>
      <c r="Q280" s="107" t="s">
        <v>621</v>
      </c>
      <c r="R280" s="107" t="s">
        <v>621</v>
      </c>
      <c r="S280" s="107" t="s">
        <v>621</v>
      </c>
      <c r="T280" s="107" t="s">
        <v>621</v>
      </c>
      <c r="U280" s="107" t="s">
        <v>621</v>
      </c>
      <c r="V280" s="107" t="s">
        <v>621</v>
      </c>
      <c r="W280" s="107" t="s">
        <v>621</v>
      </c>
      <c r="X280" s="107" t="s">
        <v>621</v>
      </c>
      <c r="Y280" s="107" t="s">
        <v>621</v>
      </c>
      <c r="Z280" s="107" t="s">
        <v>621</v>
      </c>
      <c r="AA280" s="107" t="s">
        <v>622</v>
      </c>
      <c r="AB280" s="107" t="s">
        <v>621</v>
      </c>
      <c r="AC280" s="107" t="s">
        <v>621</v>
      </c>
      <c r="AD280" s="107" t="s">
        <v>621</v>
      </c>
      <c r="AE280" s="107" t="s">
        <v>621</v>
      </c>
      <c r="AF280" s="107" t="s">
        <v>621</v>
      </c>
      <c r="AG280" s="107" t="s">
        <v>622</v>
      </c>
      <c r="AH280" s="107" t="s">
        <v>621</v>
      </c>
      <c r="AI280" s="107" t="s">
        <v>621</v>
      </c>
      <c r="AJ280" s="107" t="s">
        <v>621</v>
      </c>
      <c r="AK280" s="107" t="s">
        <v>621</v>
      </c>
      <c r="AL280" s="107" t="s">
        <v>621</v>
      </c>
      <c r="AM280" s="107" t="s">
        <v>621</v>
      </c>
      <c r="AN280" s="107" t="s">
        <v>622</v>
      </c>
      <c r="AO280" s="107" t="s">
        <v>622</v>
      </c>
      <c r="AP280" s="107" t="s">
        <v>621</v>
      </c>
      <c r="AQ280" s="107" t="s">
        <v>623</v>
      </c>
      <c r="AR280" s="107" t="s">
        <v>621</v>
      </c>
      <c r="AS280" s="107" t="s">
        <v>621</v>
      </c>
      <c r="AT280" s="107" t="s">
        <v>621</v>
      </c>
      <c r="AU280" s="107" t="s">
        <v>621</v>
      </c>
      <c r="AV280" s="107" t="s">
        <v>621</v>
      </c>
      <c r="AW280" s="107" t="s">
        <v>620</v>
      </c>
      <c r="AX280" s="107" t="s">
        <v>622</v>
      </c>
      <c r="AY280" s="107" t="s">
        <v>621</v>
      </c>
      <c r="AZ280" s="107" t="s">
        <v>621</v>
      </c>
      <c r="BA280" s="107" t="s">
        <v>621</v>
      </c>
      <c r="BC280" s="107">
        <f t="shared" si="24"/>
        <v>39</v>
      </c>
      <c r="BD280" s="107">
        <f t="shared" si="25"/>
        <v>9</v>
      </c>
      <c r="BE280" s="107">
        <f t="shared" si="26"/>
        <v>1</v>
      </c>
      <c r="BF280" s="107">
        <f t="shared" si="27"/>
        <v>1</v>
      </c>
      <c r="BG280" s="107">
        <f t="shared" si="28"/>
        <v>0</v>
      </c>
      <c r="BH280" s="107">
        <f t="shared" si="29"/>
        <v>49</v>
      </c>
      <c r="BL280" s="13"/>
    </row>
    <row r="281" spans="1:64" x14ac:dyDescent="0.25">
      <c r="A281" s="104">
        <v>1020</v>
      </c>
      <c r="B281" s="69" t="s">
        <v>282</v>
      </c>
      <c r="C281" s="69" t="s">
        <v>264</v>
      </c>
      <c r="D281" s="107" t="s">
        <v>621</v>
      </c>
      <c r="E281" s="107" t="s">
        <v>621</v>
      </c>
      <c r="F281" s="107" t="s">
        <v>621</v>
      </c>
      <c r="G281" s="107" t="s">
        <v>621</v>
      </c>
      <c r="H281" s="107" t="s">
        <v>621</v>
      </c>
      <c r="I281" s="107" t="s">
        <v>621</v>
      </c>
      <c r="J281" s="107" t="s">
        <v>621</v>
      </c>
      <c r="K281" s="107" t="s">
        <v>623</v>
      </c>
      <c r="L281" s="107" t="s">
        <v>622</v>
      </c>
      <c r="M281" s="107" t="s">
        <v>621</v>
      </c>
      <c r="N281" s="107" t="s">
        <v>622</v>
      </c>
      <c r="O281" s="107" t="s">
        <v>621</v>
      </c>
      <c r="P281" s="107" t="s">
        <v>622</v>
      </c>
      <c r="Q281" s="107" t="s">
        <v>621</v>
      </c>
      <c r="R281" s="107" t="s">
        <v>623</v>
      </c>
      <c r="S281" s="107" t="s">
        <v>621</v>
      </c>
      <c r="T281" s="107" t="s">
        <v>621</v>
      </c>
      <c r="U281" s="107" t="s">
        <v>621</v>
      </c>
      <c r="V281" s="107" t="s">
        <v>621</v>
      </c>
      <c r="W281" s="107" t="s">
        <v>623</v>
      </c>
      <c r="X281" s="107" t="s">
        <v>621</v>
      </c>
      <c r="Y281" s="107" t="s">
        <v>621</v>
      </c>
      <c r="Z281" s="107" t="s">
        <v>621</v>
      </c>
      <c r="AA281" s="107" t="s">
        <v>621</v>
      </c>
      <c r="AB281" s="107" t="s">
        <v>621</v>
      </c>
      <c r="AC281" s="107" t="s">
        <v>621</v>
      </c>
      <c r="AD281" s="107" t="s">
        <v>621</v>
      </c>
      <c r="AE281" s="107" t="s">
        <v>623</v>
      </c>
      <c r="AF281" s="107" t="s">
        <v>621</v>
      </c>
      <c r="AG281" s="107" t="s">
        <v>621</v>
      </c>
      <c r="AH281" s="107" t="s">
        <v>621</v>
      </c>
      <c r="AI281" s="107" t="s">
        <v>621</v>
      </c>
      <c r="AJ281" s="107" t="s">
        <v>621</v>
      </c>
      <c r="AK281" s="107" t="s">
        <v>621</v>
      </c>
      <c r="AL281" s="107" t="s">
        <v>623</v>
      </c>
      <c r="AM281" s="107" t="s">
        <v>621</v>
      </c>
      <c r="AN281" s="107" t="s">
        <v>622</v>
      </c>
      <c r="AO281" s="107" t="s">
        <v>622</v>
      </c>
      <c r="AP281" s="107" t="s">
        <v>621</v>
      </c>
      <c r="AQ281" s="107" t="s">
        <v>621</v>
      </c>
      <c r="AR281" s="107" t="s">
        <v>622</v>
      </c>
      <c r="AS281" s="107" t="s">
        <v>621</v>
      </c>
      <c r="AT281" s="107" t="s">
        <v>623</v>
      </c>
      <c r="AU281" s="107" t="s">
        <v>621</v>
      </c>
      <c r="AV281" s="107" t="s">
        <v>621</v>
      </c>
      <c r="AW281" s="107" t="s">
        <v>621</v>
      </c>
      <c r="AX281" s="107" t="s">
        <v>621</v>
      </c>
      <c r="AY281" s="107" t="s">
        <v>621</v>
      </c>
      <c r="AZ281" s="107" t="s">
        <v>622</v>
      </c>
      <c r="BA281" s="107" t="s">
        <v>621</v>
      </c>
      <c r="BC281" s="107">
        <f t="shared" si="24"/>
        <v>37</v>
      </c>
      <c r="BD281" s="107">
        <f t="shared" si="25"/>
        <v>7</v>
      </c>
      <c r="BE281" s="107">
        <f t="shared" si="26"/>
        <v>0</v>
      </c>
      <c r="BF281" s="107">
        <f t="shared" si="27"/>
        <v>6</v>
      </c>
      <c r="BG281" s="107">
        <f t="shared" si="28"/>
        <v>0</v>
      </c>
      <c r="BH281" s="107">
        <f t="shared" si="29"/>
        <v>44</v>
      </c>
      <c r="BL281" s="13"/>
    </row>
    <row r="282" spans="1:64" x14ac:dyDescent="0.25">
      <c r="A282" s="104">
        <v>1021</v>
      </c>
      <c r="B282" s="69" t="s">
        <v>283</v>
      </c>
      <c r="C282" s="69" t="s">
        <v>264</v>
      </c>
      <c r="D282" s="107" t="s">
        <v>621</v>
      </c>
      <c r="E282" s="107" t="s">
        <v>621</v>
      </c>
      <c r="F282" s="107" t="s">
        <v>621</v>
      </c>
      <c r="G282" s="107" t="s">
        <v>621</v>
      </c>
      <c r="H282" s="107" t="s">
        <v>621</v>
      </c>
      <c r="I282" s="107" t="s">
        <v>621</v>
      </c>
      <c r="J282" s="107" t="s">
        <v>621</v>
      </c>
      <c r="K282" s="107" t="s">
        <v>622</v>
      </c>
      <c r="L282" s="107" t="s">
        <v>622</v>
      </c>
      <c r="M282" s="107" t="s">
        <v>621</v>
      </c>
      <c r="N282" s="107" t="s">
        <v>621</v>
      </c>
      <c r="O282" s="107" t="s">
        <v>621</v>
      </c>
      <c r="P282" s="107" t="s">
        <v>622</v>
      </c>
      <c r="Q282" s="107" t="s">
        <v>623</v>
      </c>
      <c r="R282" s="107" t="s">
        <v>623</v>
      </c>
      <c r="S282" s="107" t="s">
        <v>621</v>
      </c>
      <c r="T282" s="107" t="s">
        <v>621</v>
      </c>
      <c r="U282" s="107" t="s">
        <v>623</v>
      </c>
      <c r="V282" s="107" t="s">
        <v>621</v>
      </c>
      <c r="W282" s="107" t="s">
        <v>621</v>
      </c>
      <c r="X282" s="107" t="s">
        <v>621</v>
      </c>
      <c r="Y282" s="107" t="s">
        <v>621</v>
      </c>
      <c r="Z282" s="107" t="s">
        <v>623</v>
      </c>
      <c r="AA282" s="107" t="s">
        <v>622</v>
      </c>
      <c r="AB282" s="107" t="s">
        <v>620</v>
      </c>
      <c r="AC282" s="107" t="s">
        <v>620</v>
      </c>
      <c r="AD282" s="107" t="s">
        <v>621</v>
      </c>
      <c r="AE282" s="107" t="s">
        <v>621</v>
      </c>
      <c r="AF282" s="107" t="s">
        <v>621</v>
      </c>
      <c r="AG282" s="107" t="s">
        <v>621</v>
      </c>
      <c r="AH282" s="107" t="s">
        <v>621</v>
      </c>
      <c r="AI282" s="107" t="s">
        <v>621</v>
      </c>
      <c r="AJ282" s="107" t="s">
        <v>623</v>
      </c>
      <c r="AK282" s="107" t="s">
        <v>623</v>
      </c>
      <c r="AL282" s="107" t="s">
        <v>621</v>
      </c>
      <c r="AM282" s="107" t="s">
        <v>621</v>
      </c>
      <c r="AN282" s="107" t="s">
        <v>623</v>
      </c>
      <c r="AO282" s="107" t="s">
        <v>621</v>
      </c>
      <c r="AP282" s="107" t="s">
        <v>623</v>
      </c>
      <c r="AQ282" s="107" t="s">
        <v>621</v>
      </c>
      <c r="AR282" s="107" t="s">
        <v>621</v>
      </c>
      <c r="AS282" s="107" t="s">
        <v>621</v>
      </c>
      <c r="AT282" s="107" t="s">
        <v>621</v>
      </c>
      <c r="AU282" s="107" t="s">
        <v>621</v>
      </c>
      <c r="AV282" s="107" t="s">
        <v>621</v>
      </c>
      <c r="AW282" s="107" t="s">
        <v>623</v>
      </c>
      <c r="AX282" s="107" t="s">
        <v>622</v>
      </c>
      <c r="AY282" s="107" t="s">
        <v>621</v>
      </c>
      <c r="AZ282" s="107" t="s">
        <v>621</v>
      </c>
      <c r="BA282" s="107" t="s">
        <v>621</v>
      </c>
      <c r="BC282" s="107">
        <f t="shared" si="24"/>
        <v>34</v>
      </c>
      <c r="BD282" s="107">
        <f t="shared" si="25"/>
        <v>5</v>
      </c>
      <c r="BE282" s="107">
        <f t="shared" si="26"/>
        <v>2</v>
      </c>
      <c r="BF282" s="107">
        <f t="shared" si="27"/>
        <v>9</v>
      </c>
      <c r="BG282" s="107">
        <f t="shared" si="28"/>
        <v>0</v>
      </c>
      <c r="BH282" s="107">
        <f t="shared" si="29"/>
        <v>41</v>
      </c>
      <c r="BL282" s="13"/>
    </row>
    <row r="283" spans="1:64" x14ac:dyDescent="0.25">
      <c r="A283" s="104">
        <v>1022</v>
      </c>
      <c r="B283" s="69" t="s">
        <v>284</v>
      </c>
      <c r="C283" s="69" t="s">
        <v>264</v>
      </c>
      <c r="D283" s="107" t="s">
        <v>621</v>
      </c>
      <c r="E283" s="107" t="s">
        <v>622</v>
      </c>
      <c r="F283" s="107" t="s">
        <v>621</v>
      </c>
      <c r="G283" s="107" t="s">
        <v>621</v>
      </c>
      <c r="H283" s="107" t="s">
        <v>621</v>
      </c>
      <c r="I283" s="107" t="s">
        <v>621</v>
      </c>
      <c r="J283" s="107" t="s">
        <v>623</v>
      </c>
      <c r="K283" s="107" t="s">
        <v>622</v>
      </c>
      <c r="L283" s="107" t="s">
        <v>622</v>
      </c>
      <c r="M283" s="107" t="s">
        <v>621</v>
      </c>
      <c r="N283" s="107" t="s">
        <v>622</v>
      </c>
      <c r="O283" s="107" t="s">
        <v>621</v>
      </c>
      <c r="P283" s="107" t="s">
        <v>621</v>
      </c>
      <c r="Q283" s="107" t="s">
        <v>621</v>
      </c>
      <c r="R283" s="107" t="s">
        <v>623</v>
      </c>
      <c r="S283" s="107" t="s">
        <v>621</v>
      </c>
      <c r="T283" s="107" t="s">
        <v>621</v>
      </c>
      <c r="U283" s="107" t="s">
        <v>621</v>
      </c>
      <c r="V283" s="107" t="s">
        <v>621</v>
      </c>
      <c r="W283" s="107" t="s">
        <v>621</v>
      </c>
      <c r="X283" s="107" t="s">
        <v>621</v>
      </c>
      <c r="Y283" s="107" t="s">
        <v>621</v>
      </c>
      <c r="Z283" s="107" t="s">
        <v>623</v>
      </c>
      <c r="AA283" s="107" t="s">
        <v>622</v>
      </c>
      <c r="AB283" s="107" t="s">
        <v>621</v>
      </c>
      <c r="AC283" s="107" t="s">
        <v>621</v>
      </c>
      <c r="AD283" s="107" t="s">
        <v>621</v>
      </c>
      <c r="AE283" s="107" t="s">
        <v>621</v>
      </c>
      <c r="AF283" s="107" t="s">
        <v>621</v>
      </c>
      <c r="AG283" s="107" t="s">
        <v>622</v>
      </c>
      <c r="AH283" s="107" t="s">
        <v>621</v>
      </c>
      <c r="AI283" s="107" t="s">
        <v>621</v>
      </c>
      <c r="AJ283" s="107" t="s">
        <v>623</v>
      </c>
      <c r="AK283" s="107" t="s">
        <v>621</v>
      </c>
      <c r="AL283" s="107" t="s">
        <v>623</v>
      </c>
      <c r="AM283" s="107" t="s">
        <v>621</v>
      </c>
      <c r="AN283" s="107" t="s">
        <v>622</v>
      </c>
      <c r="AO283" s="107" t="s">
        <v>622</v>
      </c>
      <c r="AP283" s="107" t="s">
        <v>622</v>
      </c>
      <c r="AQ283" s="107" t="s">
        <v>621</v>
      </c>
      <c r="AR283" s="107" t="s">
        <v>621</v>
      </c>
      <c r="AS283" s="107" t="s">
        <v>621</v>
      </c>
      <c r="AT283" s="107" t="s">
        <v>621</v>
      </c>
      <c r="AU283" s="107" t="s">
        <v>623</v>
      </c>
      <c r="AV283" s="107" t="s">
        <v>621</v>
      </c>
      <c r="AW283" s="107" t="s">
        <v>621</v>
      </c>
      <c r="AX283" s="107" t="s">
        <v>621</v>
      </c>
      <c r="AY283" s="107" t="s">
        <v>623</v>
      </c>
      <c r="AZ283" s="107" t="s">
        <v>620</v>
      </c>
      <c r="BA283" s="107" t="s">
        <v>621</v>
      </c>
      <c r="BC283" s="107">
        <f t="shared" si="24"/>
        <v>33</v>
      </c>
      <c r="BD283" s="107">
        <f t="shared" si="25"/>
        <v>9</v>
      </c>
      <c r="BE283" s="107">
        <f t="shared" si="26"/>
        <v>1</v>
      </c>
      <c r="BF283" s="107">
        <f t="shared" si="27"/>
        <v>7</v>
      </c>
      <c r="BG283" s="107">
        <f t="shared" si="28"/>
        <v>0</v>
      </c>
      <c r="BH283" s="107">
        <f t="shared" si="29"/>
        <v>43</v>
      </c>
      <c r="BL283" s="13"/>
    </row>
    <row r="284" spans="1:64" x14ac:dyDescent="0.25">
      <c r="A284" s="104">
        <v>1023</v>
      </c>
      <c r="B284" s="69" t="s">
        <v>285</v>
      </c>
      <c r="C284" s="69" t="s">
        <v>264</v>
      </c>
      <c r="D284" s="107" t="s">
        <v>621</v>
      </c>
      <c r="E284" s="107" t="s">
        <v>622</v>
      </c>
      <c r="F284" s="107" t="s">
        <v>621</v>
      </c>
      <c r="G284" s="107" t="s">
        <v>621</v>
      </c>
      <c r="H284" s="107" t="s">
        <v>621</v>
      </c>
      <c r="I284" s="107" t="s">
        <v>623</v>
      </c>
      <c r="J284" s="107" t="s">
        <v>622</v>
      </c>
      <c r="K284" s="107" t="s">
        <v>621</v>
      </c>
      <c r="L284" s="107" t="s">
        <v>622</v>
      </c>
      <c r="M284" s="107" t="s">
        <v>623</v>
      </c>
      <c r="N284" s="107" t="s">
        <v>621</v>
      </c>
      <c r="O284" s="107" t="s">
        <v>621</v>
      </c>
      <c r="P284" s="107" t="s">
        <v>621</v>
      </c>
      <c r="Q284" s="107" t="s">
        <v>621</v>
      </c>
      <c r="R284" s="107" t="s">
        <v>623</v>
      </c>
      <c r="S284" s="107" t="s">
        <v>621</v>
      </c>
      <c r="T284" s="107" t="s">
        <v>621</v>
      </c>
      <c r="U284" s="107" t="s">
        <v>621</v>
      </c>
      <c r="V284" s="107" t="s">
        <v>621</v>
      </c>
      <c r="W284" s="107" t="s">
        <v>621</v>
      </c>
      <c r="X284" s="107" t="s">
        <v>621</v>
      </c>
      <c r="Y284" s="107" t="s">
        <v>622</v>
      </c>
      <c r="Z284" s="107" t="s">
        <v>623</v>
      </c>
      <c r="AA284" s="107" t="s">
        <v>622</v>
      </c>
      <c r="AB284" s="107" t="s">
        <v>621</v>
      </c>
      <c r="AC284" s="107" t="s">
        <v>621</v>
      </c>
      <c r="AD284" s="107" t="s">
        <v>621</v>
      </c>
      <c r="AE284" s="107" t="s">
        <v>621</v>
      </c>
      <c r="AF284" s="107" t="s">
        <v>621</v>
      </c>
      <c r="AG284" s="107" t="s">
        <v>622</v>
      </c>
      <c r="AH284" s="107" t="s">
        <v>621</v>
      </c>
      <c r="AI284" s="107" t="s">
        <v>621</v>
      </c>
      <c r="AJ284" s="107" t="s">
        <v>621</v>
      </c>
      <c r="AK284" s="107" t="s">
        <v>621</v>
      </c>
      <c r="AL284" s="107" t="s">
        <v>621</v>
      </c>
      <c r="AM284" s="107" t="s">
        <v>622</v>
      </c>
      <c r="AN284" s="107" t="s">
        <v>622</v>
      </c>
      <c r="AO284" s="107" t="s">
        <v>622</v>
      </c>
      <c r="AP284" s="107" t="s">
        <v>622</v>
      </c>
      <c r="AQ284" s="107" t="s">
        <v>621</v>
      </c>
      <c r="AR284" s="107" t="s">
        <v>622</v>
      </c>
      <c r="AS284" s="107" t="s">
        <v>621</v>
      </c>
      <c r="AT284" s="107" t="s">
        <v>621</v>
      </c>
      <c r="AU284" s="107" t="s">
        <v>621</v>
      </c>
      <c r="AV284" s="107" t="s">
        <v>623</v>
      </c>
      <c r="AW284" s="107" t="s">
        <v>621</v>
      </c>
      <c r="AX284" s="107" t="s">
        <v>621</v>
      </c>
      <c r="AY284" s="107" t="s">
        <v>621</v>
      </c>
      <c r="AZ284" s="107" t="s">
        <v>622</v>
      </c>
      <c r="BA284" s="107" t="s">
        <v>623</v>
      </c>
      <c r="BC284" s="107">
        <f t="shared" si="24"/>
        <v>32</v>
      </c>
      <c r="BD284" s="107">
        <f t="shared" si="25"/>
        <v>12</v>
      </c>
      <c r="BE284" s="107">
        <f t="shared" si="26"/>
        <v>0</v>
      </c>
      <c r="BF284" s="107">
        <f t="shared" si="27"/>
        <v>6</v>
      </c>
      <c r="BG284" s="107">
        <f t="shared" si="28"/>
        <v>0</v>
      </c>
      <c r="BH284" s="107">
        <f t="shared" si="29"/>
        <v>44</v>
      </c>
      <c r="BL284" s="13"/>
    </row>
    <row r="285" spans="1:64" x14ac:dyDescent="0.25">
      <c r="A285" s="104">
        <v>1024</v>
      </c>
      <c r="B285" s="69" t="s">
        <v>286</v>
      </c>
      <c r="C285" s="69" t="s">
        <v>264</v>
      </c>
      <c r="D285" s="107" t="s">
        <v>621</v>
      </c>
      <c r="E285" s="107" t="s">
        <v>621</v>
      </c>
      <c r="F285" s="107" t="s">
        <v>621</v>
      </c>
      <c r="G285" s="107" t="s">
        <v>621</v>
      </c>
      <c r="H285" s="107" t="s">
        <v>621</v>
      </c>
      <c r="I285" s="107" t="s">
        <v>621</v>
      </c>
      <c r="J285" s="107" t="s">
        <v>621</v>
      </c>
      <c r="K285" s="107" t="s">
        <v>623</v>
      </c>
      <c r="L285" s="107" t="s">
        <v>622</v>
      </c>
      <c r="M285" s="107" t="s">
        <v>621</v>
      </c>
      <c r="N285" s="107" t="s">
        <v>622</v>
      </c>
      <c r="O285" s="107" t="s">
        <v>621</v>
      </c>
      <c r="P285" s="107" t="s">
        <v>622</v>
      </c>
      <c r="Q285" s="107" t="s">
        <v>621</v>
      </c>
      <c r="R285" s="107" t="s">
        <v>622</v>
      </c>
      <c r="S285" s="107" t="s">
        <v>621</v>
      </c>
      <c r="T285" s="107" t="s">
        <v>621</v>
      </c>
      <c r="U285" s="107" t="s">
        <v>621</v>
      </c>
      <c r="V285" s="107" t="s">
        <v>621</v>
      </c>
      <c r="W285" s="107" t="s">
        <v>621</v>
      </c>
      <c r="X285" s="107" t="s">
        <v>621</v>
      </c>
      <c r="Y285" s="107" t="s">
        <v>621</v>
      </c>
      <c r="Z285" s="107" t="s">
        <v>623</v>
      </c>
      <c r="AA285" s="107" t="s">
        <v>622</v>
      </c>
      <c r="AB285" s="107" t="s">
        <v>621</v>
      </c>
      <c r="AC285" s="107" t="s">
        <v>621</v>
      </c>
      <c r="AD285" s="107" t="s">
        <v>621</v>
      </c>
      <c r="AE285" s="107" t="s">
        <v>621</v>
      </c>
      <c r="AF285" s="107" t="s">
        <v>621</v>
      </c>
      <c r="AG285" s="107" t="s">
        <v>622</v>
      </c>
      <c r="AH285" s="107" t="s">
        <v>621</v>
      </c>
      <c r="AI285" s="107" t="s">
        <v>621</v>
      </c>
      <c r="AJ285" s="107" t="s">
        <v>621</v>
      </c>
      <c r="AK285" s="107" t="s">
        <v>621</v>
      </c>
      <c r="AL285" s="107" t="s">
        <v>623</v>
      </c>
      <c r="AM285" s="107" t="s">
        <v>621</v>
      </c>
      <c r="AN285" s="107" t="s">
        <v>622</v>
      </c>
      <c r="AO285" s="107" t="s">
        <v>622</v>
      </c>
      <c r="AP285" s="107" t="s">
        <v>623</v>
      </c>
      <c r="AQ285" s="107" t="s">
        <v>621</v>
      </c>
      <c r="AR285" s="107" t="s">
        <v>621</v>
      </c>
      <c r="AS285" s="107" t="s">
        <v>621</v>
      </c>
      <c r="AT285" s="107" t="s">
        <v>621</v>
      </c>
      <c r="AU285" s="107" t="s">
        <v>621</v>
      </c>
      <c r="AV285" s="107" t="s">
        <v>621</v>
      </c>
      <c r="AW285" s="107" t="s">
        <v>623</v>
      </c>
      <c r="AX285" s="107" t="s">
        <v>621</v>
      </c>
      <c r="AY285" s="107" t="s">
        <v>621</v>
      </c>
      <c r="AZ285" s="107" t="s">
        <v>621</v>
      </c>
      <c r="BA285" s="107" t="s">
        <v>621</v>
      </c>
      <c r="BC285" s="107">
        <f t="shared" si="24"/>
        <v>37</v>
      </c>
      <c r="BD285" s="107">
        <f t="shared" si="25"/>
        <v>8</v>
      </c>
      <c r="BE285" s="107">
        <f t="shared" si="26"/>
        <v>0</v>
      </c>
      <c r="BF285" s="107">
        <f t="shared" si="27"/>
        <v>5</v>
      </c>
      <c r="BG285" s="107">
        <f t="shared" si="28"/>
        <v>0</v>
      </c>
      <c r="BH285" s="107">
        <f t="shared" si="29"/>
        <v>45</v>
      </c>
      <c r="BL285" s="13"/>
    </row>
    <row r="286" spans="1:64" x14ac:dyDescent="0.25">
      <c r="A286" s="104">
        <v>1025</v>
      </c>
      <c r="B286" s="69" t="s">
        <v>287</v>
      </c>
      <c r="C286" s="69" t="s">
        <v>264</v>
      </c>
      <c r="D286" s="107" t="s">
        <v>621</v>
      </c>
      <c r="E286" s="107" t="s">
        <v>621</v>
      </c>
      <c r="F286" s="107" t="s">
        <v>621</v>
      </c>
      <c r="G286" s="107" t="s">
        <v>621</v>
      </c>
      <c r="H286" s="107" t="s">
        <v>621</v>
      </c>
      <c r="I286" s="107" t="s">
        <v>621</v>
      </c>
      <c r="J286" s="107" t="s">
        <v>622</v>
      </c>
      <c r="K286" s="107" t="s">
        <v>622</v>
      </c>
      <c r="L286" s="107" t="s">
        <v>622</v>
      </c>
      <c r="M286" s="107" t="s">
        <v>621</v>
      </c>
      <c r="N286" s="107" t="s">
        <v>622</v>
      </c>
      <c r="O286" s="107" t="s">
        <v>623</v>
      </c>
      <c r="P286" s="107" t="s">
        <v>622</v>
      </c>
      <c r="Q286" s="107" t="s">
        <v>621</v>
      </c>
      <c r="R286" s="107" t="s">
        <v>621</v>
      </c>
      <c r="S286" s="107" t="s">
        <v>621</v>
      </c>
      <c r="T286" s="107" t="s">
        <v>621</v>
      </c>
      <c r="U286" s="107" t="s">
        <v>621</v>
      </c>
      <c r="V286" s="107" t="s">
        <v>621</v>
      </c>
      <c r="W286" s="107" t="s">
        <v>621</v>
      </c>
      <c r="X286" s="107" t="s">
        <v>621</v>
      </c>
      <c r="Y286" s="107" t="s">
        <v>621</v>
      </c>
      <c r="Z286" s="107" t="s">
        <v>621</v>
      </c>
      <c r="AA286" s="107" t="s">
        <v>622</v>
      </c>
      <c r="AB286" s="107" t="s">
        <v>621</v>
      </c>
      <c r="AC286" s="107" t="s">
        <v>621</v>
      </c>
      <c r="AD286" s="107" t="s">
        <v>621</v>
      </c>
      <c r="AE286" s="107" t="s">
        <v>621</v>
      </c>
      <c r="AF286" s="107" t="s">
        <v>621</v>
      </c>
      <c r="AG286" s="107" t="s">
        <v>622</v>
      </c>
      <c r="AH286" s="107" t="s">
        <v>621</v>
      </c>
      <c r="AI286" s="107" t="s">
        <v>621</v>
      </c>
      <c r="AJ286" s="107" t="s">
        <v>623</v>
      </c>
      <c r="AK286" s="107" t="s">
        <v>623</v>
      </c>
      <c r="AL286" s="107" t="s">
        <v>623</v>
      </c>
      <c r="AM286" s="107" t="s">
        <v>621</v>
      </c>
      <c r="AN286" s="107" t="s">
        <v>622</v>
      </c>
      <c r="AO286" s="107" t="s">
        <v>622</v>
      </c>
      <c r="AP286" s="107" t="s">
        <v>622</v>
      </c>
      <c r="AQ286" s="107" t="s">
        <v>621</v>
      </c>
      <c r="AR286" s="107" t="s">
        <v>622</v>
      </c>
      <c r="AS286" s="107" t="s">
        <v>621</v>
      </c>
      <c r="AT286" s="107" t="s">
        <v>621</v>
      </c>
      <c r="AU286" s="107" t="s">
        <v>621</v>
      </c>
      <c r="AV286" s="107" t="s">
        <v>623</v>
      </c>
      <c r="AW286" s="107" t="s">
        <v>621</v>
      </c>
      <c r="AX286" s="107" t="s">
        <v>621</v>
      </c>
      <c r="AY286" s="107" t="s">
        <v>621</v>
      </c>
      <c r="AZ286" s="107" t="s">
        <v>621</v>
      </c>
      <c r="BA286" s="107" t="s">
        <v>621</v>
      </c>
      <c r="BC286" s="107">
        <f t="shared" si="24"/>
        <v>34</v>
      </c>
      <c r="BD286" s="107">
        <f t="shared" si="25"/>
        <v>11</v>
      </c>
      <c r="BE286" s="107">
        <f t="shared" si="26"/>
        <v>0</v>
      </c>
      <c r="BF286" s="107">
        <f t="shared" si="27"/>
        <v>5</v>
      </c>
      <c r="BG286" s="107">
        <f t="shared" si="28"/>
        <v>0</v>
      </c>
      <c r="BH286" s="107">
        <f t="shared" si="29"/>
        <v>45</v>
      </c>
      <c r="BL286" s="13"/>
    </row>
    <row r="287" spans="1:64" x14ac:dyDescent="0.25">
      <c r="A287" s="104">
        <v>1026</v>
      </c>
      <c r="B287" s="69" t="s">
        <v>288</v>
      </c>
      <c r="C287" s="69" t="s">
        <v>264</v>
      </c>
      <c r="D287" s="107" t="s">
        <v>621</v>
      </c>
      <c r="E287" s="107" t="s">
        <v>622</v>
      </c>
      <c r="F287" s="107" t="s">
        <v>621</v>
      </c>
      <c r="G287" s="107" t="s">
        <v>621</v>
      </c>
      <c r="H287" s="107" t="s">
        <v>621</v>
      </c>
      <c r="I287" s="107" t="s">
        <v>621</v>
      </c>
      <c r="J287" s="107" t="s">
        <v>621</v>
      </c>
      <c r="K287" s="107" t="s">
        <v>622</v>
      </c>
      <c r="L287" s="107" t="s">
        <v>622</v>
      </c>
      <c r="M287" s="107" t="s">
        <v>621</v>
      </c>
      <c r="N287" s="107" t="s">
        <v>622</v>
      </c>
      <c r="O287" s="107" t="s">
        <v>621</v>
      </c>
      <c r="P287" s="107" t="s">
        <v>622</v>
      </c>
      <c r="Q287" s="107" t="s">
        <v>621</v>
      </c>
      <c r="R287" s="107" t="s">
        <v>621</v>
      </c>
      <c r="S287" s="107" t="s">
        <v>621</v>
      </c>
      <c r="T287" s="107" t="s">
        <v>621</v>
      </c>
      <c r="U287" s="107" t="s">
        <v>621</v>
      </c>
      <c r="V287" s="107" t="s">
        <v>621</v>
      </c>
      <c r="W287" s="107" t="s">
        <v>621</v>
      </c>
      <c r="X287" s="107" t="s">
        <v>621</v>
      </c>
      <c r="Y287" s="107" t="s">
        <v>621</v>
      </c>
      <c r="Z287" s="107" t="s">
        <v>623</v>
      </c>
      <c r="AA287" s="107" t="s">
        <v>622</v>
      </c>
      <c r="AB287" s="107" t="s">
        <v>621</v>
      </c>
      <c r="AC287" s="107" t="s">
        <v>621</v>
      </c>
      <c r="AD287" s="107" t="s">
        <v>621</v>
      </c>
      <c r="AE287" s="107" t="s">
        <v>623</v>
      </c>
      <c r="AF287" s="107" t="s">
        <v>621</v>
      </c>
      <c r="AG287" s="107" t="s">
        <v>622</v>
      </c>
      <c r="AH287" s="107" t="s">
        <v>621</v>
      </c>
      <c r="AI287" s="107" t="s">
        <v>621</v>
      </c>
      <c r="AJ287" s="107" t="s">
        <v>623</v>
      </c>
      <c r="AK287" s="107" t="s">
        <v>621</v>
      </c>
      <c r="AL287" s="107" t="s">
        <v>621</v>
      </c>
      <c r="AM287" s="107" t="s">
        <v>621</v>
      </c>
      <c r="AN287" s="107" t="s">
        <v>622</v>
      </c>
      <c r="AO287" s="107" t="s">
        <v>622</v>
      </c>
      <c r="AP287" s="107" t="s">
        <v>622</v>
      </c>
      <c r="AQ287" s="107" t="s">
        <v>621</v>
      </c>
      <c r="AR287" s="107" t="s">
        <v>621</v>
      </c>
      <c r="AS287" s="107" t="s">
        <v>621</v>
      </c>
      <c r="AT287" s="107" t="s">
        <v>621</v>
      </c>
      <c r="AU287" s="107" t="s">
        <v>623</v>
      </c>
      <c r="AV287" s="107" t="s">
        <v>623</v>
      </c>
      <c r="AW287" s="107" t="s">
        <v>621</v>
      </c>
      <c r="AX287" s="107" t="s">
        <v>621</v>
      </c>
      <c r="AY287" s="107" t="s">
        <v>623</v>
      </c>
      <c r="AZ287" s="107" t="s">
        <v>623</v>
      </c>
      <c r="BA287" s="107" t="s">
        <v>621</v>
      </c>
      <c r="BC287" s="107">
        <f t="shared" si="24"/>
        <v>33</v>
      </c>
      <c r="BD287" s="107">
        <f t="shared" si="25"/>
        <v>10</v>
      </c>
      <c r="BE287" s="107">
        <f t="shared" si="26"/>
        <v>0</v>
      </c>
      <c r="BF287" s="107">
        <f t="shared" si="27"/>
        <v>7</v>
      </c>
      <c r="BG287" s="107">
        <f t="shared" si="28"/>
        <v>0</v>
      </c>
      <c r="BH287" s="107">
        <f t="shared" si="29"/>
        <v>43</v>
      </c>
      <c r="BL287" s="13"/>
    </row>
    <row r="288" spans="1:64" x14ac:dyDescent="0.25">
      <c r="A288" s="104">
        <v>1101</v>
      </c>
      <c r="B288" s="69" t="s">
        <v>289</v>
      </c>
      <c r="C288" s="69" t="s">
        <v>290</v>
      </c>
      <c r="D288" s="107" t="s">
        <v>621</v>
      </c>
      <c r="E288" s="107" t="s">
        <v>621</v>
      </c>
      <c r="F288" s="107" t="s">
        <v>621</v>
      </c>
      <c r="G288" s="107" t="s">
        <v>621</v>
      </c>
      <c r="H288" s="107" t="s">
        <v>621</v>
      </c>
      <c r="I288" s="107" t="s">
        <v>621</v>
      </c>
      <c r="J288" s="107" t="s">
        <v>621</v>
      </c>
      <c r="K288" s="107" t="s">
        <v>622</v>
      </c>
      <c r="L288" s="107" t="s">
        <v>622</v>
      </c>
      <c r="M288" s="107" t="s">
        <v>621</v>
      </c>
      <c r="N288" s="107" t="s">
        <v>621</v>
      </c>
      <c r="O288" s="107" t="s">
        <v>621</v>
      </c>
      <c r="P288" s="107" t="s">
        <v>621</v>
      </c>
      <c r="Q288" s="107" t="s">
        <v>621</v>
      </c>
      <c r="R288" s="107" t="s">
        <v>623</v>
      </c>
      <c r="S288" s="107" t="s">
        <v>621</v>
      </c>
      <c r="T288" s="107" t="s">
        <v>621</v>
      </c>
      <c r="U288" s="107" t="s">
        <v>621</v>
      </c>
      <c r="V288" s="107" t="s">
        <v>621</v>
      </c>
      <c r="W288" s="107" t="s">
        <v>621</v>
      </c>
      <c r="X288" s="107" t="s">
        <v>621</v>
      </c>
      <c r="Y288" s="107" t="s">
        <v>621</v>
      </c>
      <c r="Z288" s="107" t="s">
        <v>621</v>
      </c>
      <c r="AA288" s="107" t="s">
        <v>622</v>
      </c>
      <c r="AB288" s="107" t="s">
        <v>621</v>
      </c>
      <c r="AC288" s="107" t="s">
        <v>620</v>
      </c>
      <c r="AD288" s="107" t="s">
        <v>621</v>
      </c>
      <c r="AE288" s="107" t="s">
        <v>621</v>
      </c>
      <c r="AF288" s="107" t="s">
        <v>621</v>
      </c>
      <c r="AG288" s="107" t="s">
        <v>622</v>
      </c>
      <c r="AH288" s="107" t="s">
        <v>621</v>
      </c>
      <c r="AI288" s="107" t="s">
        <v>621</v>
      </c>
      <c r="AJ288" s="107" t="s">
        <v>621</v>
      </c>
      <c r="AK288" s="107" t="s">
        <v>621</v>
      </c>
      <c r="AL288" s="107" t="s">
        <v>621</v>
      </c>
      <c r="AM288" s="107" t="s">
        <v>621</v>
      </c>
      <c r="AN288" s="107" t="s">
        <v>622</v>
      </c>
      <c r="AO288" s="107" t="s">
        <v>621</v>
      </c>
      <c r="AP288" s="107" t="s">
        <v>621</v>
      </c>
      <c r="AQ288" s="107" t="s">
        <v>621</v>
      </c>
      <c r="AR288" s="107" t="s">
        <v>621</v>
      </c>
      <c r="AS288" s="107" t="s">
        <v>621</v>
      </c>
      <c r="AT288" s="107" t="s">
        <v>621</v>
      </c>
      <c r="AU288" s="107" t="s">
        <v>621</v>
      </c>
      <c r="AV288" s="107" t="s">
        <v>621</v>
      </c>
      <c r="AW288" s="107" t="s">
        <v>623</v>
      </c>
      <c r="AX288" s="107" t="s">
        <v>621</v>
      </c>
      <c r="AY288" s="107" t="s">
        <v>621</v>
      </c>
      <c r="AZ288" s="107" t="s">
        <v>621</v>
      </c>
      <c r="BA288" s="107" t="s">
        <v>621</v>
      </c>
      <c r="BC288" s="107">
        <f t="shared" si="24"/>
        <v>42</v>
      </c>
      <c r="BD288" s="107">
        <f t="shared" si="25"/>
        <v>5</v>
      </c>
      <c r="BE288" s="107">
        <f t="shared" si="26"/>
        <v>1</v>
      </c>
      <c r="BF288" s="107">
        <f t="shared" si="27"/>
        <v>2</v>
      </c>
      <c r="BG288" s="107">
        <f t="shared" si="28"/>
        <v>0</v>
      </c>
      <c r="BH288" s="107">
        <f t="shared" si="29"/>
        <v>48</v>
      </c>
      <c r="BL288" s="13"/>
    </row>
    <row r="289" spans="1:64" x14ac:dyDescent="0.25">
      <c r="A289" s="104">
        <v>1102</v>
      </c>
      <c r="B289" s="69" t="s">
        <v>291</v>
      </c>
      <c r="C289" s="69" t="s">
        <v>290</v>
      </c>
      <c r="D289" s="107" t="s">
        <v>621</v>
      </c>
      <c r="E289" s="107" t="s">
        <v>621</v>
      </c>
      <c r="F289" s="107" t="s">
        <v>621</v>
      </c>
      <c r="G289" s="107" t="s">
        <v>621</v>
      </c>
      <c r="H289" s="107" t="s">
        <v>621</v>
      </c>
      <c r="I289" s="107" t="s">
        <v>621</v>
      </c>
      <c r="J289" s="107" t="s">
        <v>621</v>
      </c>
      <c r="K289" s="107" t="s">
        <v>621</v>
      </c>
      <c r="L289" s="107" t="s">
        <v>621</v>
      </c>
      <c r="M289" s="107" t="s">
        <v>621</v>
      </c>
      <c r="N289" s="107" t="s">
        <v>621</v>
      </c>
      <c r="O289" s="107" t="s">
        <v>621</v>
      </c>
      <c r="P289" s="107" t="s">
        <v>621</v>
      </c>
      <c r="Q289" s="107" t="s">
        <v>621</v>
      </c>
      <c r="R289" s="107" t="s">
        <v>621</v>
      </c>
      <c r="S289" s="107" t="s">
        <v>621</v>
      </c>
      <c r="T289" s="107" t="s">
        <v>621</v>
      </c>
      <c r="U289" s="107" t="s">
        <v>621</v>
      </c>
      <c r="V289" s="107" t="s">
        <v>621</v>
      </c>
      <c r="W289" s="107" t="s">
        <v>621</v>
      </c>
      <c r="X289" s="107" t="s">
        <v>621</v>
      </c>
      <c r="Y289" s="107" t="s">
        <v>621</v>
      </c>
      <c r="Z289" s="107" t="s">
        <v>621</v>
      </c>
      <c r="AA289" s="107" t="s">
        <v>621</v>
      </c>
      <c r="AB289" s="107" t="s">
        <v>621</v>
      </c>
      <c r="AC289" s="107" t="s">
        <v>621</v>
      </c>
      <c r="AD289" s="107" t="s">
        <v>621</v>
      </c>
      <c r="AE289" s="107" t="s">
        <v>623</v>
      </c>
      <c r="AF289" s="107" t="s">
        <v>621</v>
      </c>
      <c r="AG289" s="107" t="s">
        <v>622</v>
      </c>
      <c r="AH289" s="107" t="s">
        <v>621</v>
      </c>
      <c r="AI289" s="107" t="s">
        <v>621</v>
      </c>
      <c r="AJ289" s="107" t="s">
        <v>621</v>
      </c>
      <c r="AK289" s="107" t="s">
        <v>621</v>
      </c>
      <c r="AL289" s="107" t="s">
        <v>623</v>
      </c>
      <c r="AM289" s="107" t="s">
        <v>621</v>
      </c>
      <c r="AN289" s="107" t="s">
        <v>622</v>
      </c>
      <c r="AO289" s="107" t="s">
        <v>622</v>
      </c>
      <c r="AP289" s="107" t="s">
        <v>621</v>
      </c>
      <c r="AQ289" s="107" t="s">
        <v>621</v>
      </c>
      <c r="AR289" s="107" t="s">
        <v>621</v>
      </c>
      <c r="AS289" s="107" t="s">
        <v>623</v>
      </c>
      <c r="AT289" s="107" t="s">
        <v>621</v>
      </c>
      <c r="AU289" s="107" t="s">
        <v>623</v>
      </c>
      <c r="AV289" s="107" t="s">
        <v>621</v>
      </c>
      <c r="AW289" s="107" t="s">
        <v>623</v>
      </c>
      <c r="AX289" s="107" t="s">
        <v>622</v>
      </c>
      <c r="AY289" s="107" t="s">
        <v>621</v>
      </c>
      <c r="AZ289" s="107" t="s">
        <v>621</v>
      </c>
      <c r="BA289" s="107" t="s">
        <v>621</v>
      </c>
      <c r="BC289" s="107">
        <f t="shared" si="24"/>
        <v>41</v>
      </c>
      <c r="BD289" s="107">
        <f t="shared" si="25"/>
        <v>4</v>
      </c>
      <c r="BE289" s="107">
        <f t="shared" si="26"/>
        <v>0</v>
      </c>
      <c r="BF289" s="107">
        <f t="shared" si="27"/>
        <v>5</v>
      </c>
      <c r="BG289" s="107">
        <f t="shared" si="28"/>
        <v>0</v>
      </c>
      <c r="BH289" s="107">
        <f t="shared" si="29"/>
        <v>45</v>
      </c>
      <c r="BL289" s="13"/>
    </row>
    <row r="290" spans="1:64" x14ac:dyDescent="0.25">
      <c r="A290" s="104">
        <v>1103</v>
      </c>
      <c r="B290" s="69" t="s">
        <v>14</v>
      </c>
      <c r="C290" s="69" t="s">
        <v>290</v>
      </c>
      <c r="D290" s="107" t="s">
        <v>621</v>
      </c>
      <c r="E290" s="107" t="s">
        <v>622</v>
      </c>
      <c r="F290" s="107" t="s">
        <v>621</v>
      </c>
      <c r="G290" s="107" t="s">
        <v>621</v>
      </c>
      <c r="H290" s="107" t="s">
        <v>621</v>
      </c>
      <c r="I290" s="107" t="s">
        <v>621</v>
      </c>
      <c r="J290" s="107" t="s">
        <v>621</v>
      </c>
      <c r="K290" s="107" t="s">
        <v>621</v>
      </c>
      <c r="L290" s="107" t="s">
        <v>621</v>
      </c>
      <c r="M290" s="107" t="s">
        <v>621</v>
      </c>
      <c r="N290" s="107" t="s">
        <v>622</v>
      </c>
      <c r="O290" s="107" t="s">
        <v>621</v>
      </c>
      <c r="P290" s="107" t="s">
        <v>621</v>
      </c>
      <c r="Q290" s="107" t="s">
        <v>623</v>
      </c>
      <c r="R290" s="107" t="s">
        <v>621</v>
      </c>
      <c r="S290" s="107" t="s">
        <v>621</v>
      </c>
      <c r="T290" s="107" t="s">
        <v>621</v>
      </c>
      <c r="U290" s="107" t="s">
        <v>621</v>
      </c>
      <c r="V290" s="107" t="s">
        <v>621</v>
      </c>
      <c r="W290" s="107" t="s">
        <v>621</v>
      </c>
      <c r="X290" s="107" t="s">
        <v>621</v>
      </c>
      <c r="Y290" s="107" t="s">
        <v>621</v>
      </c>
      <c r="Z290" s="107" t="s">
        <v>621</v>
      </c>
      <c r="AA290" s="107" t="s">
        <v>621</v>
      </c>
      <c r="AB290" s="107" t="s">
        <v>621</v>
      </c>
      <c r="AC290" s="107" t="s">
        <v>621</v>
      </c>
      <c r="AD290" s="107" t="s">
        <v>621</v>
      </c>
      <c r="AE290" s="107" t="s">
        <v>621</v>
      </c>
      <c r="AF290" s="107" t="s">
        <v>621</v>
      </c>
      <c r="AG290" s="107" t="s">
        <v>622</v>
      </c>
      <c r="AH290" s="107" t="s">
        <v>621</v>
      </c>
      <c r="AI290" s="107" t="s">
        <v>621</v>
      </c>
      <c r="AJ290" s="107" t="s">
        <v>623</v>
      </c>
      <c r="AK290" s="107" t="s">
        <v>623</v>
      </c>
      <c r="AL290" s="107" t="s">
        <v>623</v>
      </c>
      <c r="AM290" s="107" t="s">
        <v>621</v>
      </c>
      <c r="AN290" s="107" t="s">
        <v>621</v>
      </c>
      <c r="AO290" s="107" t="s">
        <v>621</v>
      </c>
      <c r="AP290" s="107" t="s">
        <v>621</v>
      </c>
      <c r="AQ290" s="107" t="s">
        <v>621</v>
      </c>
      <c r="AR290" s="107" t="s">
        <v>621</v>
      </c>
      <c r="AS290" s="107" t="s">
        <v>621</v>
      </c>
      <c r="AT290" s="107" t="s">
        <v>621</v>
      </c>
      <c r="AU290" s="107" t="s">
        <v>623</v>
      </c>
      <c r="AV290" s="107" t="s">
        <v>621</v>
      </c>
      <c r="AW290" s="107" t="s">
        <v>621</v>
      </c>
      <c r="AX290" s="107" t="s">
        <v>621</v>
      </c>
      <c r="AY290" s="107" t="s">
        <v>623</v>
      </c>
      <c r="AZ290" s="107" t="s">
        <v>621</v>
      </c>
      <c r="BA290" s="107" t="s">
        <v>621</v>
      </c>
      <c r="BC290" s="107">
        <f t="shared" si="24"/>
        <v>41</v>
      </c>
      <c r="BD290" s="107">
        <f t="shared" si="25"/>
        <v>3</v>
      </c>
      <c r="BE290" s="107">
        <f t="shared" si="26"/>
        <v>0</v>
      </c>
      <c r="BF290" s="107">
        <f t="shared" si="27"/>
        <v>6</v>
      </c>
      <c r="BG290" s="107">
        <f t="shared" si="28"/>
        <v>0</v>
      </c>
      <c r="BH290" s="107">
        <f t="shared" si="29"/>
        <v>44</v>
      </c>
      <c r="BL290" s="13"/>
    </row>
    <row r="291" spans="1:64" x14ac:dyDescent="0.25">
      <c r="A291" s="104">
        <v>1104</v>
      </c>
      <c r="B291" s="69" t="s">
        <v>292</v>
      </c>
      <c r="C291" s="69" t="s">
        <v>290</v>
      </c>
      <c r="D291" s="107" t="s">
        <v>621</v>
      </c>
      <c r="E291" s="107" t="s">
        <v>622</v>
      </c>
      <c r="F291" s="107" t="s">
        <v>621</v>
      </c>
      <c r="G291" s="107" t="s">
        <v>621</v>
      </c>
      <c r="H291" s="107" t="s">
        <v>621</v>
      </c>
      <c r="I291" s="107" t="s">
        <v>621</v>
      </c>
      <c r="J291" s="107" t="s">
        <v>621</v>
      </c>
      <c r="K291" s="107" t="s">
        <v>623</v>
      </c>
      <c r="L291" s="107" t="s">
        <v>622</v>
      </c>
      <c r="M291" s="107" t="s">
        <v>621</v>
      </c>
      <c r="N291" s="107" t="s">
        <v>621</v>
      </c>
      <c r="O291" s="107" t="s">
        <v>621</v>
      </c>
      <c r="P291" s="107" t="s">
        <v>622</v>
      </c>
      <c r="Q291" s="107" t="s">
        <v>621</v>
      </c>
      <c r="R291" s="107" t="s">
        <v>623</v>
      </c>
      <c r="S291" s="107" t="s">
        <v>621</v>
      </c>
      <c r="T291" s="107" t="s">
        <v>621</v>
      </c>
      <c r="U291" s="107" t="s">
        <v>623</v>
      </c>
      <c r="V291" s="107" t="s">
        <v>621</v>
      </c>
      <c r="W291" s="107" t="s">
        <v>621</v>
      </c>
      <c r="X291" s="107" t="s">
        <v>621</v>
      </c>
      <c r="Y291" s="107" t="s">
        <v>621</v>
      </c>
      <c r="Z291" s="107" t="s">
        <v>621</v>
      </c>
      <c r="AA291" s="107" t="s">
        <v>622</v>
      </c>
      <c r="AB291" s="107" t="s">
        <v>621</v>
      </c>
      <c r="AC291" s="107" t="s">
        <v>621</v>
      </c>
      <c r="AD291" s="107" t="s">
        <v>621</v>
      </c>
      <c r="AE291" s="107" t="s">
        <v>621</v>
      </c>
      <c r="AF291" s="107" t="s">
        <v>621</v>
      </c>
      <c r="AG291" s="107" t="s">
        <v>622</v>
      </c>
      <c r="AH291" s="107" t="s">
        <v>621</v>
      </c>
      <c r="AI291" s="107" t="s">
        <v>621</v>
      </c>
      <c r="AJ291" s="107" t="s">
        <v>623</v>
      </c>
      <c r="AK291" s="107" t="s">
        <v>623</v>
      </c>
      <c r="AL291" s="107" t="s">
        <v>621</v>
      </c>
      <c r="AM291" s="107" t="s">
        <v>621</v>
      </c>
      <c r="AN291" s="107" t="s">
        <v>622</v>
      </c>
      <c r="AO291" s="107" t="s">
        <v>622</v>
      </c>
      <c r="AP291" s="107" t="s">
        <v>621</v>
      </c>
      <c r="AQ291" s="107" t="s">
        <v>621</v>
      </c>
      <c r="AR291" s="107" t="s">
        <v>621</v>
      </c>
      <c r="AS291" s="107" t="s">
        <v>621</v>
      </c>
      <c r="AT291" s="107" t="s">
        <v>621</v>
      </c>
      <c r="AU291" s="107" t="s">
        <v>621</v>
      </c>
      <c r="AV291" s="107" t="s">
        <v>621</v>
      </c>
      <c r="AW291" s="107" t="s">
        <v>623</v>
      </c>
      <c r="AX291" s="107" t="s">
        <v>621</v>
      </c>
      <c r="AY291" s="107" t="s">
        <v>621</v>
      </c>
      <c r="AZ291" s="107" t="s">
        <v>621</v>
      </c>
      <c r="BA291" s="107" t="s">
        <v>621</v>
      </c>
      <c r="BC291" s="107">
        <f t="shared" si="24"/>
        <v>37</v>
      </c>
      <c r="BD291" s="107">
        <f t="shared" si="25"/>
        <v>7</v>
      </c>
      <c r="BE291" s="107">
        <f t="shared" si="26"/>
        <v>0</v>
      </c>
      <c r="BF291" s="107">
        <f t="shared" si="27"/>
        <v>6</v>
      </c>
      <c r="BG291" s="107">
        <f t="shared" si="28"/>
        <v>0</v>
      </c>
      <c r="BH291" s="107">
        <f t="shared" si="29"/>
        <v>44</v>
      </c>
      <c r="BL291" s="13"/>
    </row>
    <row r="292" spans="1:64" x14ac:dyDescent="0.25">
      <c r="A292" s="104">
        <v>1105</v>
      </c>
      <c r="B292" s="69" t="s">
        <v>293</v>
      </c>
      <c r="C292" s="69" t="s">
        <v>290</v>
      </c>
      <c r="D292" s="107" t="s">
        <v>621</v>
      </c>
      <c r="E292" s="107" t="s">
        <v>621</v>
      </c>
      <c r="F292" s="107" t="s">
        <v>621</v>
      </c>
      <c r="G292" s="107" t="s">
        <v>1578</v>
      </c>
      <c r="H292" s="107" t="s">
        <v>621</v>
      </c>
      <c r="I292" s="107" t="s">
        <v>623</v>
      </c>
      <c r="J292" s="107" t="s">
        <v>622</v>
      </c>
      <c r="K292" s="107" t="s">
        <v>621</v>
      </c>
      <c r="L292" s="107" t="s">
        <v>622</v>
      </c>
      <c r="M292" s="107" t="s">
        <v>621</v>
      </c>
      <c r="N292" s="107" t="s">
        <v>621</v>
      </c>
      <c r="O292" s="107" t="s">
        <v>621</v>
      </c>
      <c r="P292" s="107" t="s">
        <v>621</v>
      </c>
      <c r="Q292" s="107" t="s">
        <v>621</v>
      </c>
      <c r="R292" s="107" t="s">
        <v>621</v>
      </c>
      <c r="S292" s="107" t="s">
        <v>621</v>
      </c>
      <c r="T292" s="107" t="s">
        <v>621</v>
      </c>
      <c r="U292" s="107" t="s">
        <v>621</v>
      </c>
      <c r="V292" s="107" t="s">
        <v>621</v>
      </c>
      <c r="W292" s="107" t="s">
        <v>621</v>
      </c>
      <c r="X292" s="107" t="s">
        <v>621</v>
      </c>
      <c r="Y292" s="107" t="s">
        <v>621</v>
      </c>
      <c r="Z292" s="107" t="s">
        <v>623</v>
      </c>
      <c r="AA292" s="107" t="s">
        <v>621</v>
      </c>
      <c r="AB292" s="107" t="s">
        <v>621</v>
      </c>
      <c r="AC292" s="107" t="s">
        <v>622</v>
      </c>
      <c r="AD292" s="107" t="s">
        <v>621</v>
      </c>
      <c r="AE292" s="107" t="s">
        <v>621</v>
      </c>
      <c r="AF292" s="107" t="s">
        <v>621</v>
      </c>
      <c r="AG292" s="107" t="s">
        <v>622</v>
      </c>
      <c r="AH292" s="107" t="s">
        <v>621</v>
      </c>
      <c r="AI292" s="107" t="s">
        <v>621</v>
      </c>
      <c r="AJ292" s="107" t="s">
        <v>621</v>
      </c>
      <c r="AK292" s="107" t="s">
        <v>621</v>
      </c>
      <c r="AL292" s="107" t="s">
        <v>621</v>
      </c>
      <c r="AM292" s="107" t="s">
        <v>621</v>
      </c>
      <c r="AN292" s="107" t="s">
        <v>622</v>
      </c>
      <c r="AO292" s="107" t="s">
        <v>622</v>
      </c>
      <c r="AP292" s="107" t="s">
        <v>621</v>
      </c>
      <c r="AQ292" s="107" t="s">
        <v>621</v>
      </c>
      <c r="AR292" s="107" t="s">
        <v>622</v>
      </c>
      <c r="AS292" s="107" t="s">
        <v>621</v>
      </c>
      <c r="AT292" s="107" t="s">
        <v>621</v>
      </c>
      <c r="AU292" s="107" t="s">
        <v>621</v>
      </c>
      <c r="AV292" s="107" t="s">
        <v>623</v>
      </c>
      <c r="AW292" s="107" t="s">
        <v>621</v>
      </c>
      <c r="AX292" s="107" t="s">
        <v>621</v>
      </c>
      <c r="AY292" s="107" t="s">
        <v>621</v>
      </c>
      <c r="AZ292" s="107" t="s">
        <v>621</v>
      </c>
      <c r="BA292" s="107" t="s">
        <v>623</v>
      </c>
      <c r="BC292" s="107">
        <f t="shared" si="24"/>
        <v>38</v>
      </c>
      <c r="BD292" s="107">
        <f t="shared" si="25"/>
        <v>7</v>
      </c>
      <c r="BE292" s="107">
        <f t="shared" si="26"/>
        <v>0</v>
      </c>
      <c r="BF292" s="107">
        <f t="shared" si="27"/>
        <v>4</v>
      </c>
      <c r="BG292" s="107">
        <f t="shared" si="28"/>
        <v>1</v>
      </c>
      <c r="BH292" s="107">
        <f t="shared" si="29"/>
        <v>45</v>
      </c>
      <c r="BL292" s="13"/>
    </row>
    <row r="293" spans="1:64" x14ac:dyDescent="0.25">
      <c r="A293" s="104">
        <v>1106</v>
      </c>
      <c r="B293" s="69" t="s">
        <v>197</v>
      </c>
      <c r="C293" s="69" t="s">
        <v>290</v>
      </c>
      <c r="D293" s="107" t="s">
        <v>621</v>
      </c>
      <c r="E293" s="107" t="s">
        <v>621</v>
      </c>
      <c r="F293" s="107" t="s">
        <v>621</v>
      </c>
      <c r="G293" s="107" t="s">
        <v>623</v>
      </c>
      <c r="H293" s="107" t="s">
        <v>621</v>
      </c>
      <c r="I293" s="107" t="s">
        <v>623</v>
      </c>
      <c r="J293" s="107" t="s">
        <v>623</v>
      </c>
      <c r="K293" s="107" t="s">
        <v>621</v>
      </c>
      <c r="L293" s="107" t="s">
        <v>622</v>
      </c>
      <c r="M293" s="107" t="s">
        <v>621</v>
      </c>
      <c r="N293" s="107" t="s">
        <v>621</v>
      </c>
      <c r="O293" s="107" t="s">
        <v>621</v>
      </c>
      <c r="P293" s="107" t="s">
        <v>622</v>
      </c>
      <c r="Q293" s="107" t="s">
        <v>621</v>
      </c>
      <c r="R293" s="107" t="s">
        <v>622</v>
      </c>
      <c r="S293" s="107" t="s">
        <v>621</v>
      </c>
      <c r="T293" s="107" t="s">
        <v>621</v>
      </c>
      <c r="U293" s="107" t="s">
        <v>621</v>
      </c>
      <c r="V293" s="107" t="s">
        <v>621</v>
      </c>
      <c r="W293" s="107" t="s">
        <v>621</v>
      </c>
      <c r="X293" s="107" t="s">
        <v>621</v>
      </c>
      <c r="Y293" s="107" t="s">
        <v>621</v>
      </c>
      <c r="Z293" s="107" t="s">
        <v>621</v>
      </c>
      <c r="AA293" s="107" t="s">
        <v>622</v>
      </c>
      <c r="AB293" s="107" t="s">
        <v>621</v>
      </c>
      <c r="AC293" s="107" t="s">
        <v>621</v>
      </c>
      <c r="AD293" s="107" t="s">
        <v>621</v>
      </c>
      <c r="AE293" s="107" t="s">
        <v>621</v>
      </c>
      <c r="AF293" s="107" t="s">
        <v>621</v>
      </c>
      <c r="AG293" s="107" t="s">
        <v>622</v>
      </c>
      <c r="AH293" s="107" t="s">
        <v>621</v>
      </c>
      <c r="AI293" s="107" t="s">
        <v>621</v>
      </c>
      <c r="AJ293" s="107" t="s">
        <v>621</v>
      </c>
      <c r="AK293" s="107" t="s">
        <v>621</v>
      </c>
      <c r="AL293" s="107" t="s">
        <v>621</v>
      </c>
      <c r="AM293" s="107" t="s">
        <v>621</v>
      </c>
      <c r="AN293" s="107" t="s">
        <v>621</v>
      </c>
      <c r="AO293" s="107" t="s">
        <v>621</v>
      </c>
      <c r="AP293" s="107" t="s">
        <v>623</v>
      </c>
      <c r="AQ293" s="107" t="s">
        <v>623</v>
      </c>
      <c r="AR293" s="107" t="s">
        <v>621</v>
      </c>
      <c r="AS293" s="107" t="s">
        <v>621</v>
      </c>
      <c r="AT293" s="107" t="s">
        <v>621</v>
      </c>
      <c r="AU293" s="107" t="s">
        <v>623</v>
      </c>
      <c r="AV293" s="107" t="s">
        <v>621</v>
      </c>
      <c r="AW293" s="107" t="s">
        <v>623</v>
      </c>
      <c r="AX293" s="107" t="s">
        <v>621</v>
      </c>
      <c r="AY293" s="107" t="s">
        <v>623</v>
      </c>
      <c r="AZ293" s="107" t="s">
        <v>623</v>
      </c>
      <c r="BA293" s="107" t="s">
        <v>621</v>
      </c>
      <c r="BC293" s="107">
        <f t="shared" si="24"/>
        <v>36</v>
      </c>
      <c r="BD293" s="107">
        <f t="shared" si="25"/>
        <v>5</v>
      </c>
      <c r="BE293" s="107">
        <f t="shared" si="26"/>
        <v>0</v>
      </c>
      <c r="BF293" s="107">
        <f t="shared" si="27"/>
        <v>9</v>
      </c>
      <c r="BG293" s="107">
        <f t="shared" si="28"/>
        <v>0</v>
      </c>
      <c r="BH293" s="107">
        <f t="shared" si="29"/>
        <v>41</v>
      </c>
      <c r="BL293" s="13"/>
    </row>
    <row r="294" spans="1:64" x14ac:dyDescent="0.25">
      <c r="A294" s="104">
        <v>1107</v>
      </c>
      <c r="B294" s="69" t="s">
        <v>198</v>
      </c>
      <c r="C294" s="69" t="s">
        <v>290</v>
      </c>
      <c r="D294" s="107" t="s">
        <v>621</v>
      </c>
      <c r="E294" s="107" t="s">
        <v>621</v>
      </c>
      <c r="F294" s="107" t="s">
        <v>623</v>
      </c>
      <c r="G294" s="107" t="s">
        <v>621</v>
      </c>
      <c r="H294" s="107" t="s">
        <v>621</v>
      </c>
      <c r="I294" s="107" t="s">
        <v>623</v>
      </c>
      <c r="J294" s="107" t="s">
        <v>621</v>
      </c>
      <c r="K294" s="107" t="s">
        <v>623</v>
      </c>
      <c r="L294" s="107" t="s">
        <v>621</v>
      </c>
      <c r="M294" s="107" t="s">
        <v>621</v>
      </c>
      <c r="N294" s="107" t="s">
        <v>621</v>
      </c>
      <c r="O294" s="107" t="s">
        <v>621</v>
      </c>
      <c r="P294" s="107" t="s">
        <v>621</v>
      </c>
      <c r="Q294" s="107" t="s">
        <v>623</v>
      </c>
      <c r="R294" s="107" t="s">
        <v>621</v>
      </c>
      <c r="S294" s="107" t="s">
        <v>621</v>
      </c>
      <c r="T294" s="107" t="s">
        <v>621</v>
      </c>
      <c r="U294" s="107" t="s">
        <v>621</v>
      </c>
      <c r="V294" s="107" t="s">
        <v>621</v>
      </c>
      <c r="W294" s="107" t="s">
        <v>621</v>
      </c>
      <c r="X294" s="107" t="s">
        <v>621</v>
      </c>
      <c r="Y294" s="107" t="s">
        <v>621</v>
      </c>
      <c r="Z294" s="107" t="s">
        <v>621</v>
      </c>
      <c r="AA294" s="107" t="s">
        <v>622</v>
      </c>
      <c r="AB294" s="107" t="s">
        <v>621</v>
      </c>
      <c r="AC294" s="107" t="s">
        <v>621</v>
      </c>
      <c r="AD294" s="107" t="s">
        <v>621</v>
      </c>
      <c r="AE294" s="107" t="s">
        <v>621</v>
      </c>
      <c r="AF294" s="107" t="s">
        <v>621</v>
      </c>
      <c r="AG294" s="107" t="s">
        <v>623</v>
      </c>
      <c r="AH294" s="107" t="s">
        <v>623</v>
      </c>
      <c r="AI294" s="107" t="s">
        <v>621</v>
      </c>
      <c r="AJ294" s="107" t="s">
        <v>621</v>
      </c>
      <c r="AK294" s="107" t="s">
        <v>621</v>
      </c>
      <c r="AL294" s="107" t="s">
        <v>621</v>
      </c>
      <c r="AM294" s="107" t="s">
        <v>621</v>
      </c>
      <c r="AN294" s="107" t="s">
        <v>622</v>
      </c>
      <c r="AO294" s="107" t="s">
        <v>621</v>
      </c>
      <c r="AP294" s="107" t="s">
        <v>621</v>
      </c>
      <c r="AQ294" s="107" t="s">
        <v>621</v>
      </c>
      <c r="AR294" s="107" t="s">
        <v>621</v>
      </c>
      <c r="AS294" s="107" t="s">
        <v>621</v>
      </c>
      <c r="AT294" s="107" t="s">
        <v>621</v>
      </c>
      <c r="AU294" s="107" t="s">
        <v>621</v>
      </c>
      <c r="AV294" s="107" t="s">
        <v>621</v>
      </c>
      <c r="AW294" s="107" t="s">
        <v>623</v>
      </c>
      <c r="AX294" s="107" t="s">
        <v>622</v>
      </c>
      <c r="AY294" s="107" t="s">
        <v>621</v>
      </c>
      <c r="AZ294" s="107" t="s">
        <v>621</v>
      </c>
      <c r="BA294" s="107" t="s">
        <v>623</v>
      </c>
      <c r="BC294" s="107">
        <f t="shared" si="24"/>
        <v>39</v>
      </c>
      <c r="BD294" s="107">
        <f t="shared" si="25"/>
        <v>3</v>
      </c>
      <c r="BE294" s="107">
        <f t="shared" si="26"/>
        <v>0</v>
      </c>
      <c r="BF294" s="107">
        <f t="shared" si="27"/>
        <v>8</v>
      </c>
      <c r="BG294" s="107">
        <f t="shared" si="28"/>
        <v>0</v>
      </c>
      <c r="BH294" s="107">
        <f t="shared" si="29"/>
        <v>42</v>
      </c>
      <c r="BL294" s="13"/>
    </row>
    <row r="295" spans="1:64" x14ac:dyDescent="0.25">
      <c r="A295" s="104">
        <v>1108</v>
      </c>
      <c r="B295" s="69" t="s">
        <v>294</v>
      </c>
      <c r="C295" s="69" t="s">
        <v>290</v>
      </c>
      <c r="D295" s="107" t="s">
        <v>621</v>
      </c>
      <c r="E295" s="107" t="s">
        <v>622</v>
      </c>
      <c r="F295" s="107" t="s">
        <v>621</v>
      </c>
      <c r="G295" s="107" t="s">
        <v>621</v>
      </c>
      <c r="H295" s="107" t="s">
        <v>621</v>
      </c>
      <c r="I295" s="107" t="s">
        <v>623</v>
      </c>
      <c r="J295" s="107" t="s">
        <v>621</v>
      </c>
      <c r="K295" s="107" t="s">
        <v>622</v>
      </c>
      <c r="L295" s="107" t="s">
        <v>622</v>
      </c>
      <c r="M295" s="107" t="s">
        <v>621</v>
      </c>
      <c r="N295" s="107" t="s">
        <v>621</v>
      </c>
      <c r="O295" s="107" t="s">
        <v>621</v>
      </c>
      <c r="P295" s="107" t="s">
        <v>622</v>
      </c>
      <c r="Q295" s="107" t="s">
        <v>621</v>
      </c>
      <c r="R295" s="107" t="s">
        <v>621</v>
      </c>
      <c r="S295" s="107" t="s">
        <v>621</v>
      </c>
      <c r="T295" s="107" t="s">
        <v>621</v>
      </c>
      <c r="U295" s="107" t="s">
        <v>623</v>
      </c>
      <c r="V295" s="107" t="s">
        <v>621</v>
      </c>
      <c r="W295" s="107" t="s">
        <v>621</v>
      </c>
      <c r="X295" s="107" t="s">
        <v>621</v>
      </c>
      <c r="Y295" s="107" t="s">
        <v>621</v>
      </c>
      <c r="Z295" s="107" t="s">
        <v>621</v>
      </c>
      <c r="AA295" s="107" t="s">
        <v>622</v>
      </c>
      <c r="AB295" s="107" t="s">
        <v>621</v>
      </c>
      <c r="AC295" s="107" t="s">
        <v>621</v>
      </c>
      <c r="AD295" s="107" t="s">
        <v>621</v>
      </c>
      <c r="AE295" s="107" t="s">
        <v>621</v>
      </c>
      <c r="AF295" s="107" t="s">
        <v>621</v>
      </c>
      <c r="AG295" s="107" t="s">
        <v>621</v>
      </c>
      <c r="AH295" s="107" t="s">
        <v>621</v>
      </c>
      <c r="AI295" s="107" t="s">
        <v>621</v>
      </c>
      <c r="AJ295" s="107" t="s">
        <v>621</v>
      </c>
      <c r="AK295" s="107" t="s">
        <v>621</v>
      </c>
      <c r="AL295" s="107" t="s">
        <v>621</v>
      </c>
      <c r="AM295" s="107" t="s">
        <v>621</v>
      </c>
      <c r="AN295" s="107" t="s">
        <v>622</v>
      </c>
      <c r="AO295" s="107" t="s">
        <v>622</v>
      </c>
      <c r="AP295" s="107" t="s">
        <v>622</v>
      </c>
      <c r="AQ295" s="107" t="s">
        <v>621</v>
      </c>
      <c r="AR295" s="107" t="s">
        <v>621</v>
      </c>
      <c r="AS295" s="107" t="s">
        <v>621</v>
      </c>
      <c r="AT295" s="107" t="s">
        <v>621</v>
      </c>
      <c r="AU295" s="107" t="s">
        <v>623</v>
      </c>
      <c r="AV295" s="107" t="s">
        <v>623</v>
      </c>
      <c r="AW295" s="107" t="s">
        <v>621</v>
      </c>
      <c r="AX295" s="107" t="s">
        <v>622</v>
      </c>
      <c r="AY295" s="107" t="s">
        <v>621</v>
      </c>
      <c r="AZ295" s="107" t="s">
        <v>621</v>
      </c>
      <c r="BA295" s="107" t="s">
        <v>621</v>
      </c>
      <c r="BC295" s="107">
        <f t="shared" si="24"/>
        <v>37</v>
      </c>
      <c r="BD295" s="107">
        <f t="shared" si="25"/>
        <v>9</v>
      </c>
      <c r="BE295" s="107">
        <f t="shared" si="26"/>
        <v>0</v>
      </c>
      <c r="BF295" s="107">
        <f t="shared" si="27"/>
        <v>4</v>
      </c>
      <c r="BG295" s="107">
        <f t="shared" si="28"/>
        <v>0</v>
      </c>
      <c r="BH295" s="107">
        <f t="shared" si="29"/>
        <v>46</v>
      </c>
      <c r="BL295" s="13"/>
    </row>
    <row r="296" spans="1:64" x14ac:dyDescent="0.25">
      <c r="A296" s="104">
        <v>1111</v>
      </c>
      <c r="B296" s="69" t="s">
        <v>298</v>
      </c>
      <c r="C296" s="69" t="s">
        <v>290</v>
      </c>
      <c r="D296" s="107" t="s">
        <v>621</v>
      </c>
      <c r="E296" s="107" t="s">
        <v>621</v>
      </c>
      <c r="F296" s="107" t="s">
        <v>623</v>
      </c>
      <c r="G296" s="107" t="s">
        <v>621</v>
      </c>
      <c r="H296" s="107" t="s">
        <v>621</v>
      </c>
      <c r="I296" s="107" t="s">
        <v>623</v>
      </c>
      <c r="J296" s="107" t="s">
        <v>621</v>
      </c>
      <c r="K296" s="107" t="s">
        <v>623</v>
      </c>
      <c r="L296" s="107" t="s">
        <v>621</v>
      </c>
      <c r="M296" s="107" t="s">
        <v>621</v>
      </c>
      <c r="N296" s="107" t="s">
        <v>623</v>
      </c>
      <c r="O296" s="107" t="s">
        <v>623</v>
      </c>
      <c r="P296" s="107" t="s">
        <v>621</v>
      </c>
      <c r="Q296" s="107" t="s">
        <v>621</v>
      </c>
      <c r="R296" s="107" t="s">
        <v>623</v>
      </c>
      <c r="S296" s="107" t="s">
        <v>621</v>
      </c>
      <c r="T296" s="107" t="s">
        <v>621</v>
      </c>
      <c r="U296" s="107" t="s">
        <v>623</v>
      </c>
      <c r="V296" s="107" t="s">
        <v>623</v>
      </c>
      <c r="W296" s="107" t="s">
        <v>621</v>
      </c>
      <c r="X296" s="107" t="s">
        <v>621</v>
      </c>
      <c r="Y296" s="107" t="s">
        <v>621</v>
      </c>
      <c r="Z296" s="107" t="s">
        <v>621</v>
      </c>
      <c r="AA296" s="107" t="s">
        <v>621</v>
      </c>
      <c r="AB296" s="107" t="s">
        <v>620</v>
      </c>
      <c r="AC296" s="107" t="s">
        <v>621</v>
      </c>
      <c r="AD296" s="107" t="s">
        <v>621</v>
      </c>
      <c r="AE296" s="107" t="s">
        <v>623</v>
      </c>
      <c r="AF296" s="107" t="s">
        <v>623</v>
      </c>
      <c r="AG296" s="107" t="s">
        <v>622</v>
      </c>
      <c r="AH296" s="107" t="s">
        <v>621</v>
      </c>
      <c r="AI296" s="107" t="s">
        <v>621</v>
      </c>
      <c r="AJ296" s="107" t="s">
        <v>623</v>
      </c>
      <c r="AK296" s="107" t="s">
        <v>622</v>
      </c>
      <c r="AL296" s="107" t="s">
        <v>621</v>
      </c>
      <c r="AM296" s="107" t="s">
        <v>621</v>
      </c>
      <c r="AN296" s="107" t="s">
        <v>622</v>
      </c>
      <c r="AO296" s="107" t="s">
        <v>622</v>
      </c>
      <c r="AP296" s="107" t="s">
        <v>623</v>
      </c>
      <c r="AQ296" s="107" t="s">
        <v>621</v>
      </c>
      <c r="AR296" s="107" t="s">
        <v>621</v>
      </c>
      <c r="AS296" s="107" t="s">
        <v>621</v>
      </c>
      <c r="AT296" s="107" t="s">
        <v>621</v>
      </c>
      <c r="AU296" s="107" t="s">
        <v>621</v>
      </c>
      <c r="AV296" s="107" t="s">
        <v>621</v>
      </c>
      <c r="AW296" s="107" t="s">
        <v>620</v>
      </c>
      <c r="AX296" s="107" t="s">
        <v>621</v>
      </c>
      <c r="AY296" s="107" t="s">
        <v>623</v>
      </c>
      <c r="AZ296" s="107" t="s">
        <v>621</v>
      </c>
      <c r="BA296" s="107" t="s">
        <v>623</v>
      </c>
      <c r="BC296" s="107">
        <f t="shared" si="24"/>
        <v>30</v>
      </c>
      <c r="BD296" s="107">
        <f t="shared" si="25"/>
        <v>4</v>
      </c>
      <c r="BE296" s="107">
        <f t="shared" si="26"/>
        <v>2</v>
      </c>
      <c r="BF296" s="107">
        <f t="shared" si="27"/>
        <v>14</v>
      </c>
      <c r="BG296" s="107">
        <f t="shared" si="28"/>
        <v>0</v>
      </c>
      <c r="BH296" s="107">
        <f t="shared" si="29"/>
        <v>36</v>
      </c>
      <c r="BL296" s="13"/>
    </row>
    <row r="297" spans="1:64" x14ac:dyDescent="0.25">
      <c r="A297" s="104">
        <v>1112</v>
      </c>
      <c r="B297" s="69" t="s">
        <v>297</v>
      </c>
      <c r="C297" s="69" t="s">
        <v>290</v>
      </c>
      <c r="D297" s="107" t="s">
        <v>621</v>
      </c>
      <c r="E297" s="107" t="s">
        <v>621</v>
      </c>
      <c r="F297" s="107" t="s">
        <v>621</v>
      </c>
      <c r="G297" s="107" t="s">
        <v>621</v>
      </c>
      <c r="H297" s="107" t="s">
        <v>621</v>
      </c>
      <c r="I297" s="107" t="s">
        <v>621</v>
      </c>
      <c r="J297" s="107" t="s">
        <v>623</v>
      </c>
      <c r="K297" s="107" t="s">
        <v>622</v>
      </c>
      <c r="L297" s="107" t="s">
        <v>622</v>
      </c>
      <c r="M297" s="107" t="s">
        <v>621</v>
      </c>
      <c r="N297" s="107" t="s">
        <v>622</v>
      </c>
      <c r="O297" s="107" t="s">
        <v>621</v>
      </c>
      <c r="P297" s="107" t="s">
        <v>622</v>
      </c>
      <c r="Q297" s="107" t="s">
        <v>621</v>
      </c>
      <c r="R297" s="107" t="s">
        <v>622</v>
      </c>
      <c r="S297" s="107" t="s">
        <v>621</v>
      </c>
      <c r="T297" s="107" t="s">
        <v>621</v>
      </c>
      <c r="U297" s="107" t="s">
        <v>621</v>
      </c>
      <c r="V297" s="107" t="s">
        <v>621</v>
      </c>
      <c r="W297" s="107" t="s">
        <v>621</v>
      </c>
      <c r="X297" s="107" t="s">
        <v>621</v>
      </c>
      <c r="Y297" s="107" t="s">
        <v>621</v>
      </c>
      <c r="Z297" s="107" t="s">
        <v>621</v>
      </c>
      <c r="AA297" s="107" t="s">
        <v>621</v>
      </c>
      <c r="AB297" s="107" t="s">
        <v>621</v>
      </c>
      <c r="AC297" s="107" t="s">
        <v>621</v>
      </c>
      <c r="AD297" s="107" t="s">
        <v>621</v>
      </c>
      <c r="AE297" s="107" t="s">
        <v>621</v>
      </c>
      <c r="AF297" s="107" t="s">
        <v>621</v>
      </c>
      <c r="AG297" s="107" t="s">
        <v>622</v>
      </c>
      <c r="AH297" s="107" t="s">
        <v>621</v>
      </c>
      <c r="AI297" s="107" t="s">
        <v>621</v>
      </c>
      <c r="AJ297" s="107" t="s">
        <v>621</v>
      </c>
      <c r="AK297" s="107" t="s">
        <v>621</v>
      </c>
      <c r="AL297" s="107" t="s">
        <v>623</v>
      </c>
      <c r="AM297" s="107" t="s">
        <v>621</v>
      </c>
      <c r="AN297" s="107" t="s">
        <v>622</v>
      </c>
      <c r="AO297" s="107" t="s">
        <v>621</v>
      </c>
      <c r="AP297" s="107" t="s">
        <v>621</v>
      </c>
      <c r="AQ297" s="107" t="s">
        <v>621</v>
      </c>
      <c r="AR297" s="107" t="s">
        <v>621</v>
      </c>
      <c r="AS297" s="107" t="s">
        <v>621</v>
      </c>
      <c r="AT297" s="107" t="s">
        <v>621</v>
      </c>
      <c r="AU297" s="107" t="s">
        <v>621</v>
      </c>
      <c r="AV297" s="107" t="s">
        <v>621</v>
      </c>
      <c r="AW297" s="107" t="s">
        <v>623</v>
      </c>
      <c r="AX297" s="107" t="s">
        <v>623</v>
      </c>
      <c r="AY297" s="107" t="s">
        <v>623</v>
      </c>
      <c r="AZ297" s="107" t="s">
        <v>621</v>
      </c>
      <c r="BA297" s="107" t="s">
        <v>621</v>
      </c>
      <c r="BC297" s="107">
        <f t="shared" si="24"/>
        <v>38</v>
      </c>
      <c r="BD297" s="107">
        <f t="shared" si="25"/>
        <v>7</v>
      </c>
      <c r="BE297" s="107">
        <f t="shared" si="26"/>
        <v>0</v>
      </c>
      <c r="BF297" s="107">
        <f t="shared" si="27"/>
        <v>5</v>
      </c>
      <c r="BG297" s="107">
        <f t="shared" si="28"/>
        <v>0</v>
      </c>
      <c r="BH297" s="107">
        <f t="shared" si="29"/>
        <v>45</v>
      </c>
      <c r="BL297" s="13"/>
    </row>
    <row r="298" spans="1:64" x14ac:dyDescent="0.25">
      <c r="A298" s="104">
        <v>1113</v>
      </c>
      <c r="B298" s="69" t="s">
        <v>299</v>
      </c>
      <c r="C298" s="69" t="s">
        <v>290</v>
      </c>
      <c r="D298" s="107" t="s">
        <v>621</v>
      </c>
      <c r="E298" s="107" t="s">
        <v>621</v>
      </c>
      <c r="F298" s="107" t="s">
        <v>621</v>
      </c>
      <c r="G298" s="107" t="s">
        <v>621</v>
      </c>
      <c r="H298" s="107" t="s">
        <v>621</v>
      </c>
      <c r="I298" s="107" t="s">
        <v>623</v>
      </c>
      <c r="J298" s="107" t="s">
        <v>621</v>
      </c>
      <c r="K298" s="107" t="s">
        <v>622</v>
      </c>
      <c r="L298" s="107" t="s">
        <v>622</v>
      </c>
      <c r="M298" s="107" t="s">
        <v>621</v>
      </c>
      <c r="N298" s="107" t="s">
        <v>621</v>
      </c>
      <c r="O298" s="107" t="s">
        <v>623</v>
      </c>
      <c r="P298" s="107" t="s">
        <v>621</v>
      </c>
      <c r="Q298" s="107" t="s">
        <v>623</v>
      </c>
      <c r="R298" s="107" t="s">
        <v>622</v>
      </c>
      <c r="S298" s="107" t="s">
        <v>621</v>
      </c>
      <c r="T298" s="107" t="s">
        <v>621</v>
      </c>
      <c r="U298" s="107" t="s">
        <v>621</v>
      </c>
      <c r="V298" s="107" t="s">
        <v>621</v>
      </c>
      <c r="W298" s="107" t="s">
        <v>621</v>
      </c>
      <c r="X298" s="107" t="s">
        <v>621</v>
      </c>
      <c r="Y298" s="107" t="s">
        <v>621</v>
      </c>
      <c r="Z298" s="107" t="s">
        <v>621</v>
      </c>
      <c r="AA298" s="107" t="s">
        <v>622</v>
      </c>
      <c r="AB298" s="107" t="s">
        <v>620</v>
      </c>
      <c r="AC298" s="107" t="s">
        <v>620</v>
      </c>
      <c r="AD298" s="107" t="s">
        <v>621</v>
      </c>
      <c r="AE298" s="107" t="s">
        <v>621</v>
      </c>
      <c r="AF298" s="107" t="s">
        <v>621</v>
      </c>
      <c r="AG298" s="107" t="s">
        <v>621</v>
      </c>
      <c r="AH298" s="107" t="s">
        <v>621</v>
      </c>
      <c r="AI298" s="107" t="s">
        <v>621</v>
      </c>
      <c r="AJ298" s="107" t="s">
        <v>623</v>
      </c>
      <c r="AK298" s="107" t="s">
        <v>621</v>
      </c>
      <c r="AL298" s="107" t="s">
        <v>621</v>
      </c>
      <c r="AM298" s="107" t="s">
        <v>621</v>
      </c>
      <c r="AN298" s="107" t="s">
        <v>621</v>
      </c>
      <c r="AO298" s="107" t="s">
        <v>621</v>
      </c>
      <c r="AP298" s="107" t="s">
        <v>623</v>
      </c>
      <c r="AQ298" s="107" t="s">
        <v>621</v>
      </c>
      <c r="AR298" s="107" t="s">
        <v>621</v>
      </c>
      <c r="AS298" s="107" t="s">
        <v>623</v>
      </c>
      <c r="AT298" s="107" t="s">
        <v>621</v>
      </c>
      <c r="AU298" s="107" t="s">
        <v>623</v>
      </c>
      <c r="AV298" s="107" t="s">
        <v>621</v>
      </c>
      <c r="AW298" s="107" t="s">
        <v>623</v>
      </c>
      <c r="AX298" s="107" t="s">
        <v>622</v>
      </c>
      <c r="AY298" s="107" t="s">
        <v>621</v>
      </c>
      <c r="AZ298" s="107" t="s">
        <v>621</v>
      </c>
      <c r="BA298" s="107" t="s">
        <v>621</v>
      </c>
      <c r="BC298" s="107">
        <f t="shared" si="24"/>
        <v>35</v>
      </c>
      <c r="BD298" s="107">
        <f t="shared" si="25"/>
        <v>5</v>
      </c>
      <c r="BE298" s="107">
        <f t="shared" si="26"/>
        <v>2</v>
      </c>
      <c r="BF298" s="107">
        <f t="shared" si="27"/>
        <v>8</v>
      </c>
      <c r="BG298" s="107">
        <f t="shared" si="28"/>
        <v>0</v>
      </c>
      <c r="BH298" s="107">
        <f t="shared" si="29"/>
        <v>42</v>
      </c>
      <c r="BL298" s="13"/>
    </row>
    <row r="299" spans="1:64" x14ac:dyDescent="0.25">
      <c r="A299" s="104">
        <v>1114</v>
      </c>
      <c r="B299" s="69" t="s">
        <v>634</v>
      </c>
      <c r="C299" s="69" t="s">
        <v>290</v>
      </c>
      <c r="D299" s="107" t="s">
        <v>621</v>
      </c>
      <c r="E299" s="107" t="s">
        <v>622</v>
      </c>
      <c r="F299" s="107" t="s">
        <v>621</v>
      </c>
      <c r="G299" s="107" t="s">
        <v>621</v>
      </c>
      <c r="H299" s="107" t="s">
        <v>621</v>
      </c>
      <c r="I299" s="107" t="s">
        <v>621</v>
      </c>
      <c r="J299" s="107" t="s">
        <v>621</v>
      </c>
      <c r="K299" s="107" t="s">
        <v>621</v>
      </c>
      <c r="L299" s="107" t="s">
        <v>622</v>
      </c>
      <c r="M299" s="107" t="s">
        <v>621</v>
      </c>
      <c r="N299" s="107" t="s">
        <v>622</v>
      </c>
      <c r="O299" s="107" t="s">
        <v>621</v>
      </c>
      <c r="P299" s="107" t="s">
        <v>622</v>
      </c>
      <c r="Q299" s="107" t="s">
        <v>621</v>
      </c>
      <c r="R299" s="107" t="s">
        <v>623</v>
      </c>
      <c r="S299" s="107" t="s">
        <v>621</v>
      </c>
      <c r="T299" s="107" t="s">
        <v>621</v>
      </c>
      <c r="U299" s="107" t="s">
        <v>621</v>
      </c>
      <c r="V299" s="107" t="s">
        <v>621</v>
      </c>
      <c r="W299" s="107" t="s">
        <v>621</v>
      </c>
      <c r="X299" s="107" t="s">
        <v>621</v>
      </c>
      <c r="Y299" s="107" t="s">
        <v>621</v>
      </c>
      <c r="Z299" s="107" t="s">
        <v>621</v>
      </c>
      <c r="AA299" s="107" t="s">
        <v>622</v>
      </c>
      <c r="AB299" s="107" t="s">
        <v>621</v>
      </c>
      <c r="AC299" s="107" t="s">
        <v>621</v>
      </c>
      <c r="AD299" s="107" t="s">
        <v>621</v>
      </c>
      <c r="AE299" s="107" t="s">
        <v>621</v>
      </c>
      <c r="AF299" s="107" t="s">
        <v>621</v>
      </c>
      <c r="AG299" s="107" t="s">
        <v>621</v>
      </c>
      <c r="AH299" s="107" t="s">
        <v>621</v>
      </c>
      <c r="AI299" s="107" t="s">
        <v>621</v>
      </c>
      <c r="AJ299" s="107" t="s">
        <v>621</v>
      </c>
      <c r="AK299" s="107" t="s">
        <v>621</v>
      </c>
      <c r="AL299" s="107" t="s">
        <v>621</v>
      </c>
      <c r="AM299" s="107" t="s">
        <v>621</v>
      </c>
      <c r="AN299" s="107" t="s">
        <v>622</v>
      </c>
      <c r="AO299" s="107" t="s">
        <v>622</v>
      </c>
      <c r="AP299" s="107" t="s">
        <v>623</v>
      </c>
      <c r="AQ299" s="107" t="s">
        <v>621</v>
      </c>
      <c r="AR299" s="107" t="s">
        <v>621</v>
      </c>
      <c r="AS299" s="107" t="s">
        <v>621</v>
      </c>
      <c r="AT299" s="107" t="s">
        <v>621</v>
      </c>
      <c r="AU299" s="107" t="s">
        <v>621</v>
      </c>
      <c r="AV299" s="107" t="s">
        <v>621</v>
      </c>
      <c r="AW299" s="107" t="s">
        <v>623</v>
      </c>
      <c r="AX299" s="107" t="s">
        <v>622</v>
      </c>
      <c r="AY299" s="107" t="s">
        <v>621</v>
      </c>
      <c r="AZ299" s="107" t="s">
        <v>621</v>
      </c>
      <c r="BA299" s="107" t="s">
        <v>621</v>
      </c>
      <c r="BC299" s="107">
        <f t="shared" si="24"/>
        <v>39</v>
      </c>
      <c r="BD299" s="107">
        <f t="shared" si="25"/>
        <v>8</v>
      </c>
      <c r="BE299" s="107">
        <f t="shared" si="26"/>
        <v>0</v>
      </c>
      <c r="BF299" s="107">
        <f t="shared" si="27"/>
        <v>3</v>
      </c>
      <c r="BG299" s="107">
        <f t="shared" si="28"/>
        <v>0</v>
      </c>
      <c r="BH299" s="107">
        <f t="shared" si="29"/>
        <v>47</v>
      </c>
      <c r="BL299" s="13"/>
    </row>
    <row r="300" spans="1:64" x14ac:dyDescent="0.25">
      <c r="A300" s="104">
        <v>1201</v>
      </c>
      <c r="B300" s="69" t="s">
        <v>300</v>
      </c>
      <c r="C300" s="69" t="s">
        <v>301</v>
      </c>
      <c r="D300" s="107" t="s">
        <v>621</v>
      </c>
      <c r="E300" s="107" t="s">
        <v>621</v>
      </c>
      <c r="F300" s="107" t="s">
        <v>623</v>
      </c>
      <c r="G300" s="107" t="s">
        <v>621</v>
      </c>
      <c r="H300" s="107" t="s">
        <v>621</v>
      </c>
      <c r="I300" s="107" t="s">
        <v>621</v>
      </c>
      <c r="J300" s="107" t="s">
        <v>621</v>
      </c>
      <c r="K300" s="107" t="s">
        <v>623</v>
      </c>
      <c r="L300" s="107" t="s">
        <v>622</v>
      </c>
      <c r="M300" s="107" t="s">
        <v>621</v>
      </c>
      <c r="N300" s="107" t="s">
        <v>621</v>
      </c>
      <c r="O300" s="107" t="s">
        <v>621</v>
      </c>
      <c r="P300" s="107" t="s">
        <v>621</v>
      </c>
      <c r="Q300" s="107" t="s">
        <v>621</v>
      </c>
      <c r="R300" s="107" t="s">
        <v>621</v>
      </c>
      <c r="S300" s="107" t="s">
        <v>621</v>
      </c>
      <c r="T300" s="107" t="s">
        <v>621</v>
      </c>
      <c r="U300" s="107" t="s">
        <v>623</v>
      </c>
      <c r="V300" s="107" t="s">
        <v>621</v>
      </c>
      <c r="W300" s="107" t="s">
        <v>621</v>
      </c>
      <c r="X300" s="107" t="s">
        <v>621</v>
      </c>
      <c r="Y300" s="107" t="s">
        <v>621</v>
      </c>
      <c r="Z300" s="107" t="s">
        <v>623</v>
      </c>
      <c r="AA300" s="107" t="s">
        <v>620</v>
      </c>
      <c r="AB300" s="107" t="s">
        <v>621</v>
      </c>
      <c r="AC300" s="107" t="s">
        <v>621</v>
      </c>
      <c r="AD300" s="107" t="s">
        <v>621</v>
      </c>
      <c r="AE300" s="107" t="s">
        <v>621</v>
      </c>
      <c r="AF300" s="107" t="s">
        <v>621</v>
      </c>
      <c r="AG300" s="107" t="s">
        <v>621</v>
      </c>
      <c r="AH300" s="107" t="s">
        <v>621</v>
      </c>
      <c r="AI300" s="107" t="s">
        <v>621</v>
      </c>
      <c r="AJ300" s="107" t="s">
        <v>623</v>
      </c>
      <c r="AK300" s="107" t="s">
        <v>623</v>
      </c>
      <c r="AL300" s="107" t="s">
        <v>623</v>
      </c>
      <c r="AM300" s="107" t="s">
        <v>621</v>
      </c>
      <c r="AN300" s="107" t="s">
        <v>622</v>
      </c>
      <c r="AO300" s="107" t="s">
        <v>621</v>
      </c>
      <c r="AP300" s="107" t="s">
        <v>622</v>
      </c>
      <c r="AQ300" s="107" t="s">
        <v>621</v>
      </c>
      <c r="AR300" s="107" t="s">
        <v>621</v>
      </c>
      <c r="AS300" s="107" t="s">
        <v>621</v>
      </c>
      <c r="AT300" s="107" t="s">
        <v>621</v>
      </c>
      <c r="AU300" s="107" t="s">
        <v>621</v>
      </c>
      <c r="AV300" s="107" t="s">
        <v>621</v>
      </c>
      <c r="AW300" s="107" t="s">
        <v>623</v>
      </c>
      <c r="AX300" s="107" t="s">
        <v>621</v>
      </c>
      <c r="AY300" s="107" t="s">
        <v>621</v>
      </c>
      <c r="AZ300" s="107" t="s">
        <v>621</v>
      </c>
      <c r="BA300" s="107" t="s">
        <v>623</v>
      </c>
      <c r="BC300" s="107">
        <f t="shared" si="24"/>
        <v>37</v>
      </c>
      <c r="BD300" s="107">
        <f t="shared" si="25"/>
        <v>3</v>
      </c>
      <c r="BE300" s="107">
        <f t="shared" si="26"/>
        <v>1</v>
      </c>
      <c r="BF300" s="107">
        <f t="shared" si="27"/>
        <v>9</v>
      </c>
      <c r="BG300" s="107">
        <f t="shared" si="28"/>
        <v>0</v>
      </c>
      <c r="BH300" s="107">
        <f t="shared" si="29"/>
        <v>41</v>
      </c>
      <c r="BL300" s="13"/>
    </row>
    <row r="301" spans="1:64" x14ac:dyDescent="0.25">
      <c r="A301" s="104">
        <v>1202</v>
      </c>
      <c r="B301" s="69" t="s">
        <v>302</v>
      </c>
      <c r="C301" s="69" t="s">
        <v>301</v>
      </c>
      <c r="D301" s="107" t="s">
        <v>621</v>
      </c>
      <c r="E301" s="107" t="s">
        <v>621</v>
      </c>
      <c r="F301" s="107" t="s">
        <v>621</v>
      </c>
      <c r="G301" s="107" t="s">
        <v>621</v>
      </c>
      <c r="H301" s="107" t="s">
        <v>621</v>
      </c>
      <c r="I301" s="107" t="s">
        <v>623</v>
      </c>
      <c r="J301" s="107" t="s">
        <v>621</v>
      </c>
      <c r="K301" s="107" t="s">
        <v>622</v>
      </c>
      <c r="L301" s="107" t="s">
        <v>622</v>
      </c>
      <c r="M301" s="107" t="s">
        <v>621</v>
      </c>
      <c r="N301" s="107" t="s">
        <v>622</v>
      </c>
      <c r="O301" s="107" t="s">
        <v>621</v>
      </c>
      <c r="P301" s="107" t="s">
        <v>622</v>
      </c>
      <c r="Q301" s="107" t="s">
        <v>621</v>
      </c>
      <c r="R301" s="107" t="s">
        <v>621</v>
      </c>
      <c r="S301" s="107" t="s">
        <v>621</v>
      </c>
      <c r="T301" s="107" t="s">
        <v>621</v>
      </c>
      <c r="U301" s="107" t="s">
        <v>621</v>
      </c>
      <c r="V301" s="107" t="s">
        <v>621</v>
      </c>
      <c r="W301" s="107" t="s">
        <v>621</v>
      </c>
      <c r="X301" s="107" t="s">
        <v>621</v>
      </c>
      <c r="Y301" s="107" t="s">
        <v>621</v>
      </c>
      <c r="Z301" s="107" t="s">
        <v>621</v>
      </c>
      <c r="AA301" s="107" t="s">
        <v>622</v>
      </c>
      <c r="AB301" s="107" t="s">
        <v>621</v>
      </c>
      <c r="AC301" s="107" t="s">
        <v>621</v>
      </c>
      <c r="AD301" s="107" t="s">
        <v>621</v>
      </c>
      <c r="AE301" s="107" t="s">
        <v>621</v>
      </c>
      <c r="AF301" s="107" t="s">
        <v>621</v>
      </c>
      <c r="AG301" s="107" t="s">
        <v>622</v>
      </c>
      <c r="AH301" s="107" t="s">
        <v>621</v>
      </c>
      <c r="AI301" s="107" t="s">
        <v>621</v>
      </c>
      <c r="AJ301" s="107" t="s">
        <v>621</v>
      </c>
      <c r="AK301" s="107" t="s">
        <v>621</v>
      </c>
      <c r="AL301" s="107" t="s">
        <v>621</v>
      </c>
      <c r="AM301" s="107" t="s">
        <v>621</v>
      </c>
      <c r="AN301" s="107" t="s">
        <v>622</v>
      </c>
      <c r="AO301" s="107" t="s">
        <v>622</v>
      </c>
      <c r="AP301" s="107" t="s">
        <v>622</v>
      </c>
      <c r="AQ301" s="107" t="s">
        <v>623</v>
      </c>
      <c r="AR301" s="107" t="s">
        <v>621</v>
      </c>
      <c r="AS301" s="107" t="s">
        <v>621</v>
      </c>
      <c r="AT301" s="107" t="s">
        <v>621</v>
      </c>
      <c r="AU301" s="107" t="s">
        <v>621</v>
      </c>
      <c r="AV301" s="107" t="s">
        <v>621</v>
      </c>
      <c r="AW301" s="107" t="s">
        <v>620</v>
      </c>
      <c r="AX301" s="107" t="s">
        <v>620</v>
      </c>
      <c r="AY301" s="107" t="s">
        <v>621</v>
      </c>
      <c r="AZ301" s="107" t="s">
        <v>620</v>
      </c>
      <c r="BA301" s="107" t="s">
        <v>621</v>
      </c>
      <c r="BC301" s="107">
        <f t="shared" si="24"/>
        <v>36</v>
      </c>
      <c r="BD301" s="107">
        <f t="shared" si="25"/>
        <v>9</v>
      </c>
      <c r="BE301" s="107">
        <f t="shared" si="26"/>
        <v>3</v>
      </c>
      <c r="BF301" s="107">
        <f t="shared" si="27"/>
        <v>2</v>
      </c>
      <c r="BG301" s="107">
        <f t="shared" si="28"/>
        <v>0</v>
      </c>
      <c r="BH301" s="107">
        <f t="shared" si="29"/>
        <v>48</v>
      </c>
      <c r="BL301" s="13"/>
    </row>
    <row r="302" spans="1:64" x14ac:dyDescent="0.25">
      <c r="A302" s="104">
        <v>1203</v>
      </c>
      <c r="B302" s="69" t="s">
        <v>303</v>
      </c>
      <c r="C302" s="69" t="s">
        <v>301</v>
      </c>
      <c r="D302" s="107" t="s">
        <v>621</v>
      </c>
      <c r="E302" s="107" t="s">
        <v>622</v>
      </c>
      <c r="F302" s="107" t="s">
        <v>621</v>
      </c>
      <c r="G302" s="107" t="s">
        <v>621</v>
      </c>
      <c r="H302" s="107" t="s">
        <v>621</v>
      </c>
      <c r="I302" s="107" t="s">
        <v>623</v>
      </c>
      <c r="J302" s="107" t="s">
        <v>623</v>
      </c>
      <c r="K302" s="107" t="s">
        <v>621</v>
      </c>
      <c r="L302" s="107" t="s">
        <v>623</v>
      </c>
      <c r="M302" s="107" t="s">
        <v>621</v>
      </c>
      <c r="N302" s="107" t="s">
        <v>621</v>
      </c>
      <c r="O302" s="107" t="s">
        <v>621</v>
      </c>
      <c r="P302" s="107" t="s">
        <v>621</v>
      </c>
      <c r="Q302" s="107" t="s">
        <v>621</v>
      </c>
      <c r="R302" s="107" t="s">
        <v>621</v>
      </c>
      <c r="S302" s="107" t="s">
        <v>621</v>
      </c>
      <c r="T302" s="107" t="s">
        <v>621</v>
      </c>
      <c r="U302" s="107" t="s">
        <v>623</v>
      </c>
      <c r="V302" s="107" t="s">
        <v>621</v>
      </c>
      <c r="W302" s="107" t="s">
        <v>621</v>
      </c>
      <c r="X302" s="107" t="s">
        <v>621</v>
      </c>
      <c r="Y302" s="107" t="s">
        <v>621</v>
      </c>
      <c r="Z302" s="107" t="s">
        <v>623</v>
      </c>
      <c r="AA302" s="107" t="s">
        <v>622</v>
      </c>
      <c r="AB302" s="107" t="s">
        <v>620</v>
      </c>
      <c r="AC302" s="107" t="s">
        <v>621</v>
      </c>
      <c r="AD302" s="107" t="s">
        <v>621</v>
      </c>
      <c r="AE302" s="107" t="s">
        <v>621</v>
      </c>
      <c r="AF302" s="107" t="s">
        <v>621</v>
      </c>
      <c r="AG302" s="107" t="s">
        <v>622</v>
      </c>
      <c r="AH302" s="107" t="s">
        <v>621</v>
      </c>
      <c r="AI302" s="107" t="s">
        <v>621</v>
      </c>
      <c r="AJ302" s="107" t="s">
        <v>621</v>
      </c>
      <c r="AK302" s="107" t="s">
        <v>621</v>
      </c>
      <c r="AL302" s="107" t="s">
        <v>623</v>
      </c>
      <c r="AM302" s="107" t="s">
        <v>621</v>
      </c>
      <c r="AN302" s="107" t="s">
        <v>622</v>
      </c>
      <c r="AO302" s="107" t="s">
        <v>622</v>
      </c>
      <c r="AP302" s="107" t="s">
        <v>621</v>
      </c>
      <c r="AQ302" s="107" t="s">
        <v>621</v>
      </c>
      <c r="AR302" s="107" t="s">
        <v>621</v>
      </c>
      <c r="AS302" s="107" t="s">
        <v>621</v>
      </c>
      <c r="AT302" s="107" t="s">
        <v>621</v>
      </c>
      <c r="AU302" s="107" t="s">
        <v>621</v>
      </c>
      <c r="AV302" s="107" t="s">
        <v>623</v>
      </c>
      <c r="AW302" s="107" t="s">
        <v>621</v>
      </c>
      <c r="AX302" s="107" t="s">
        <v>621</v>
      </c>
      <c r="AY302" s="107" t="s">
        <v>623</v>
      </c>
      <c r="AZ302" s="107" t="s">
        <v>623</v>
      </c>
      <c r="BA302" s="107" t="s">
        <v>621</v>
      </c>
      <c r="BC302" s="107">
        <f t="shared" si="24"/>
        <v>35</v>
      </c>
      <c r="BD302" s="107">
        <f t="shared" si="25"/>
        <v>5</v>
      </c>
      <c r="BE302" s="107">
        <f t="shared" si="26"/>
        <v>1</v>
      </c>
      <c r="BF302" s="107">
        <f t="shared" si="27"/>
        <v>9</v>
      </c>
      <c r="BG302" s="107">
        <f t="shared" si="28"/>
        <v>0</v>
      </c>
      <c r="BH302" s="107">
        <f t="shared" si="29"/>
        <v>41</v>
      </c>
      <c r="BL302" s="13"/>
    </row>
    <row r="303" spans="1:64" x14ac:dyDescent="0.25">
      <c r="A303" s="104">
        <v>1204</v>
      </c>
      <c r="B303" s="69" t="s">
        <v>304</v>
      </c>
      <c r="C303" s="69" t="s">
        <v>301</v>
      </c>
      <c r="D303" s="107" t="s">
        <v>621</v>
      </c>
      <c r="E303" s="107" t="s">
        <v>621</v>
      </c>
      <c r="F303" s="107" t="s">
        <v>621</v>
      </c>
      <c r="G303" s="107" t="s">
        <v>621</v>
      </c>
      <c r="H303" s="107" t="s">
        <v>621</v>
      </c>
      <c r="I303" s="107" t="s">
        <v>621</v>
      </c>
      <c r="J303" s="107" t="s">
        <v>621</v>
      </c>
      <c r="K303" s="107" t="s">
        <v>621</v>
      </c>
      <c r="L303" s="107" t="s">
        <v>623</v>
      </c>
      <c r="M303" s="107" t="s">
        <v>621</v>
      </c>
      <c r="N303" s="107" t="s">
        <v>621</v>
      </c>
      <c r="O303" s="107" t="s">
        <v>621</v>
      </c>
      <c r="P303" s="107" t="s">
        <v>621</v>
      </c>
      <c r="Q303" s="107" t="s">
        <v>621</v>
      </c>
      <c r="R303" s="107" t="s">
        <v>621</v>
      </c>
      <c r="S303" s="107" t="s">
        <v>621</v>
      </c>
      <c r="T303" s="107" t="s">
        <v>621</v>
      </c>
      <c r="U303" s="107" t="s">
        <v>621</v>
      </c>
      <c r="V303" s="107" t="s">
        <v>621</v>
      </c>
      <c r="W303" s="107" t="s">
        <v>621</v>
      </c>
      <c r="X303" s="107" t="s">
        <v>621</v>
      </c>
      <c r="Y303" s="107" t="s">
        <v>621</v>
      </c>
      <c r="Z303" s="107" t="s">
        <v>621</v>
      </c>
      <c r="AA303" s="107" t="s">
        <v>621</v>
      </c>
      <c r="AB303" s="107" t="s">
        <v>621</v>
      </c>
      <c r="AC303" s="107" t="s">
        <v>621</v>
      </c>
      <c r="AD303" s="107" t="s">
        <v>621</v>
      </c>
      <c r="AE303" s="107" t="s">
        <v>621</v>
      </c>
      <c r="AF303" s="107" t="s">
        <v>621</v>
      </c>
      <c r="AG303" s="107" t="s">
        <v>621</v>
      </c>
      <c r="AH303" s="107" t="s">
        <v>621</v>
      </c>
      <c r="AI303" s="107" t="s">
        <v>621</v>
      </c>
      <c r="AJ303" s="107" t="s">
        <v>621</v>
      </c>
      <c r="AK303" s="107" t="s">
        <v>623</v>
      </c>
      <c r="AL303" s="107" t="s">
        <v>621</v>
      </c>
      <c r="AM303" s="107" t="s">
        <v>621</v>
      </c>
      <c r="AN303" s="107" t="s">
        <v>621</v>
      </c>
      <c r="AO303" s="107" t="s">
        <v>621</v>
      </c>
      <c r="AP303" s="107" t="s">
        <v>621</v>
      </c>
      <c r="AQ303" s="107" t="s">
        <v>621</v>
      </c>
      <c r="AR303" s="107" t="s">
        <v>621</v>
      </c>
      <c r="AS303" s="107" t="s">
        <v>621</v>
      </c>
      <c r="AT303" s="107" t="s">
        <v>621</v>
      </c>
      <c r="AU303" s="107" t="s">
        <v>621</v>
      </c>
      <c r="AV303" s="107" t="s">
        <v>621</v>
      </c>
      <c r="AW303" s="107" t="s">
        <v>621</v>
      </c>
      <c r="AX303" s="107" t="s">
        <v>622</v>
      </c>
      <c r="AY303" s="107" t="s">
        <v>623</v>
      </c>
      <c r="AZ303" s="107" t="s">
        <v>621</v>
      </c>
      <c r="BA303" s="107" t="s">
        <v>623</v>
      </c>
      <c r="BC303" s="107">
        <f t="shared" si="24"/>
        <v>45</v>
      </c>
      <c r="BD303" s="107">
        <f t="shared" si="25"/>
        <v>1</v>
      </c>
      <c r="BE303" s="107">
        <f t="shared" si="26"/>
        <v>0</v>
      </c>
      <c r="BF303" s="107">
        <f t="shared" si="27"/>
        <v>4</v>
      </c>
      <c r="BG303" s="107">
        <f t="shared" si="28"/>
        <v>0</v>
      </c>
      <c r="BH303" s="107">
        <f t="shared" si="29"/>
        <v>46</v>
      </c>
      <c r="BL303" s="13"/>
    </row>
    <row r="304" spans="1:64" x14ac:dyDescent="0.25">
      <c r="A304" s="104">
        <v>1205</v>
      </c>
      <c r="B304" s="69" t="s">
        <v>305</v>
      </c>
      <c r="C304" s="69" t="s">
        <v>301</v>
      </c>
      <c r="D304" s="107" t="s">
        <v>621</v>
      </c>
      <c r="E304" s="107" t="s">
        <v>622</v>
      </c>
      <c r="F304" s="107" t="s">
        <v>621</v>
      </c>
      <c r="G304" s="107" t="s">
        <v>621</v>
      </c>
      <c r="H304" s="107" t="s">
        <v>621</v>
      </c>
      <c r="I304" s="107" t="s">
        <v>621</v>
      </c>
      <c r="J304" s="107" t="s">
        <v>621</v>
      </c>
      <c r="K304" s="107" t="s">
        <v>622</v>
      </c>
      <c r="L304" s="107" t="s">
        <v>621</v>
      </c>
      <c r="M304" s="107" t="s">
        <v>621</v>
      </c>
      <c r="N304" s="107" t="s">
        <v>622</v>
      </c>
      <c r="O304" s="107" t="s">
        <v>621</v>
      </c>
      <c r="P304" s="107" t="s">
        <v>621</v>
      </c>
      <c r="Q304" s="107" t="s">
        <v>621</v>
      </c>
      <c r="R304" s="107" t="s">
        <v>623</v>
      </c>
      <c r="S304" s="107" t="s">
        <v>621</v>
      </c>
      <c r="T304" s="107" t="s">
        <v>621</v>
      </c>
      <c r="U304" s="107" t="s">
        <v>623</v>
      </c>
      <c r="V304" s="107" t="s">
        <v>621</v>
      </c>
      <c r="W304" s="107" t="s">
        <v>621</v>
      </c>
      <c r="X304" s="107" t="s">
        <v>621</v>
      </c>
      <c r="Y304" s="107" t="s">
        <v>621</v>
      </c>
      <c r="Z304" s="107" t="s">
        <v>621</v>
      </c>
      <c r="AA304" s="107" t="s">
        <v>622</v>
      </c>
      <c r="AB304" s="107" t="s">
        <v>621</v>
      </c>
      <c r="AC304" s="107" t="s">
        <v>621</v>
      </c>
      <c r="AD304" s="107" t="s">
        <v>621</v>
      </c>
      <c r="AE304" s="107" t="s">
        <v>621</v>
      </c>
      <c r="AF304" s="107" t="s">
        <v>621</v>
      </c>
      <c r="AG304" s="107" t="s">
        <v>622</v>
      </c>
      <c r="AH304" s="107" t="s">
        <v>621</v>
      </c>
      <c r="AI304" s="107" t="s">
        <v>621</v>
      </c>
      <c r="AJ304" s="107" t="s">
        <v>623</v>
      </c>
      <c r="AK304" s="107" t="s">
        <v>623</v>
      </c>
      <c r="AL304" s="107" t="s">
        <v>621</v>
      </c>
      <c r="AM304" s="107" t="s">
        <v>621</v>
      </c>
      <c r="AN304" s="107" t="s">
        <v>621</v>
      </c>
      <c r="AO304" s="107" t="s">
        <v>621</v>
      </c>
      <c r="AP304" s="107" t="s">
        <v>621</v>
      </c>
      <c r="AQ304" s="107" t="s">
        <v>621</v>
      </c>
      <c r="AR304" s="107" t="s">
        <v>621</v>
      </c>
      <c r="AS304" s="107" t="s">
        <v>621</v>
      </c>
      <c r="AT304" s="107" t="s">
        <v>621</v>
      </c>
      <c r="AU304" s="107" t="s">
        <v>621</v>
      </c>
      <c r="AV304" s="107" t="s">
        <v>621</v>
      </c>
      <c r="AW304" s="107" t="s">
        <v>623</v>
      </c>
      <c r="AX304" s="107" t="s">
        <v>622</v>
      </c>
      <c r="AY304" s="107" t="s">
        <v>621</v>
      </c>
      <c r="AZ304" s="107" t="s">
        <v>621</v>
      </c>
      <c r="BA304" s="107" t="s">
        <v>623</v>
      </c>
      <c r="BC304" s="107">
        <f t="shared" si="24"/>
        <v>38</v>
      </c>
      <c r="BD304" s="107">
        <f t="shared" si="25"/>
        <v>6</v>
      </c>
      <c r="BE304" s="107">
        <f t="shared" si="26"/>
        <v>0</v>
      </c>
      <c r="BF304" s="107">
        <f t="shared" si="27"/>
        <v>6</v>
      </c>
      <c r="BG304" s="107">
        <f t="shared" si="28"/>
        <v>0</v>
      </c>
      <c r="BH304" s="107">
        <f t="shared" si="29"/>
        <v>44</v>
      </c>
      <c r="BL304" s="13"/>
    </row>
    <row r="305" spans="1:64" x14ac:dyDescent="0.25">
      <c r="A305" s="104">
        <v>1206</v>
      </c>
      <c r="B305" s="69" t="s">
        <v>306</v>
      </c>
      <c r="C305" s="69" t="s">
        <v>301</v>
      </c>
      <c r="D305" s="107" t="s">
        <v>621</v>
      </c>
      <c r="E305" s="107" t="s">
        <v>621</v>
      </c>
      <c r="F305" s="107" t="s">
        <v>621</v>
      </c>
      <c r="G305" s="107" t="s">
        <v>621</v>
      </c>
      <c r="H305" s="107" t="s">
        <v>621</v>
      </c>
      <c r="I305" s="107" t="s">
        <v>621</v>
      </c>
      <c r="J305" s="107" t="s">
        <v>623</v>
      </c>
      <c r="K305" s="107" t="s">
        <v>621</v>
      </c>
      <c r="L305" s="107" t="s">
        <v>622</v>
      </c>
      <c r="M305" s="107" t="s">
        <v>621</v>
      </c>
      <c r="N305" s="107" t="s">
        <v>622</v>
      </c>
      <c r="O305" s="107" t="s">
        <v>621</v>
      </c>
      <c r="P305" s="107" t="s">
        <v>621</v>
      </c>
      <c r="Q305" s="107" t="s">
        <v>623</v>
      </c>
      <c r="R305" s="107" t="s">
        <v>621</v>
      </c>
      <c r="S305" s="107" t="s">
        <v>621</v>
      </c>
      <c r="T305" s="107" t="s">
        <v>621</v>
      </c>
      <c r="U305" s="107" t="s">
        <v>623</v>
      </c>
      <c r="V305" s="107" t="s">
        <v>621</v>
      </c>
      <c r="W305" s="107" t="s">
        <v>621</v>
      </c>
      <c r="X305" s="107" t="s">
        <v>621</v>
      </c>
      <c r="Y305" s="107" t="s">
        <v>621</v>
      </c>
      <c r="Z305" s="107" t="s">
        <v>621</v>
      </c>
      <c r="AA305" s="107" t="s">
        <v>621</v>
      </c>
      <c r="AB305" s="107" t="s">
        <v>621</v>
      </c>
      <c r="AC305" s="107" t="s">
        <v>621</v>
      </c>
      <c r="AD305" s="107" t="s">
        <v>621</v>
      </c>
      <c r="AE305" s="107" t="s">
        <v>621</v>
      </c>
      <c r="AF305" s="107" t="s">
        <v>621</v>
      </c>
      <c r="AG305" s="107" t="s">
        <v>622</v>
      </c>
      <c r="AH305" s="107" t="s">
        <v>621</v>
      </c>
      <c r="AI305" s="107" t="s">
        <v>621</v>
      </c>
      <c r="AJ305" s="107" t="s">
        <v>623</v>
      </c>
      <c r="AK305" s="107" t="s">
        <v>623</v>
      </c>
      <c r="AL305" s="107" t="s">
        <v>621</v>
      </c>
      <c r="AM305" s="107" t="s">
        <v>621</v>
      </c>
      <c r="AN305" s="107" t="s">
        <v>622</v>
      </c>
      <c r="AO305" s="107" t="s">
        <v>622</v>
      </c>
      <c r="AP305" s="107" t="s">
        <v>622</v>
      </c>
      <c r="AQ305" s="107" t="s">
        <v>621</v>
      </c>
      <c r="AR305" s="107" t="s">
        <v>623</v>
      </c>
      <c r="AS305" s="107" t="s">
        <v>621</v>
      </c>
      <c r="AT305" s="107" t="s">
        <v>621</v>
      </c>
      <c r="AU305" s="107" t="s">
        <v>621</v>
      </c>
      <c r="AV305" s="107" t="s">
        <v>621</v>
      </c>
      <c r="AW305" s="107" t="s">
        <v>623</v>
      </c>
      <c r="AX305" s="107" t="s">
        <v>621</v>
      </c>
      <c r="AY305" s="107" t="s">
        <v>621</v>
      </c>
      <c r="AZ305" s="107" t="s">
        <v>621</v>
      </c>
      <c r="BA305" s="107" t="s">
        <v>621</v>
      </c>
      <c r="BC305" s="107">
        <f t="shared" si="24"/>
        <v>37</v>
      </c>
      <c r="BD305" s="107">
        <f t="shared" si="25"/>
        <v>6</v>
      </c>
      <c r="BE305" s="107">
        <f t="shared" si="26"/>
        <v>0</v>
      </c>
      <c r="BF305" s="107">
        <f t="shared" si="27"/>
        <v>7</v>
      </c>
      <c r="BG305" s="107">
        <f t="shared" si="28"/>
        <v>0</v>
      </c>
      <c r="BH305" s="107">
        <f t="shared" si="29"/>
        <v>43</v>
      </c>
      <c r="BL305" s="13"/>
    </row>
    <row r="306" spans="1:64" x14ac:dyDescent="0.25">
      <c r="A306" s="104">
        <v>1207</v>
      </c>
      <c r="B306" s="69" t="s">
        <v>307</v>
      </c>
      <c r="C306" s="69" t="s">
        <v>301</v>
      </c>
      <c r="D306" s="107" t="s">
        <v>621</v>
      </c>
      <c r="E306" s="107" t="s">
        <v>621</v>
      </c>
      <c r="F306" s="107" t="s">
        <v>621</v>
      </c>
      <c r="G306" s="107" t="s">
        <v>1578</v>
      </c>
      <c r="H306" s="107" t="s">
        <v>621</v>
      </c>
      <c r="I306" s="107" t="s">
        <v>621</v>
      </c>
      <c r="J306" s="107" t="s">
        <v>621</v>
      </c>
      <c r="K306" s="107" t="s">
        <v>622</v>
      </c>
      <c r="L306" s="107" t="s">
        <v>623</v>
      </c>
      <c r="M306" s="107" t="s">
        <v>621</v>
      </c>
      <c r="N306" s="107" t="s">
        <v>621</v>
      </c>
      <c r="O306" s="107" t="s">
        <v>621</v>
      </c>
      <c r="P306" s="107" t="s">
        <v>622</v>
      </c>
      <c r="Q306" s="107" t="s">
        <v>621</v>
      </c>
      <c r="R306" s="107" t="s">
        <v>621</v>
      </c>
      <c r="S306" s="107" t="s">
        <v>621</v>
      </c>
      <c r="T306" s="107" t="s">
        <v>621</v>
      </c>
      <c r="U306" s="107" t="s">
        <v>623</v>
      </c>
      <c r="V306" s="107" t="s">
        <v>621</v>
      </c>
      <c r="W306" s="107" t="s">
        <v>621</v>
      </c>
      <c r="X306" s="107" t="s">
        <v>621</v>
      </c>
      <c r="Y306" s="107" t="s">
        <v>621</v>
      </c>
      <c r="Z306" s="107" t="s">
        <v>621</v>
      </c>
      <c r="AA306" s="107" t="s">
        <v>621</v>
      </c>
      <c r="AB306" s="107" t="s">
        <v>621</v>
      </c>
      <c r="AC306" s="107" t="s">
        <v>621</v>
      </c>
      <c r="AD306" s="107" t="s">
        <v>621</v>
      </c>
      <c r="AE306" s="107" t="s">
        <v>621</v>
      </c>
      <c r="AF306" s="107" t="s">
        <v>621</v>
      </c>
      <c r="AG306" s="107" t="s">
        <v>621</v>
      </c>
      <c r="AH306" s="107" t="s">
        <v>621</v>
      </c>
      <c r="AI306" s="107" t="s">
        <v>621</v>
      </c>
      <c r="AJ306" s="107" t="s">
        <v>621</v>
      </c>
      <c r="AK306" s="107" t="s">
        <v>621</v>
      </c>
      <c r="AL306" s="107" t="s">
        <v>623</v>
      </c>
      <c r="AM306" s="107" t="s">
        <v>621</v>
      </c>
      <c r="AN306" s="107" t="s">
        <v>622</v>
      </c>
      <c r="AO306" s="107" t="s">
        <v>622</v>
      </c>
      <c r="AP306" s="107" t="s">
        <v>622</v>
      </c>
      <c r="AQ306" s="107" t="s">
        <v>621</v>
      </c>
      <c r="AR306" s="107" t="s">
        <v>621</v>
      </c>
      <c r="AS306" s="107" t="s">
        <v>621</v>
      </c>
      <c r="AT306" s="107" t="s">
        <v>621</v>
      </c>
      <c r="AU306" s="107" t="s">
        <v>623</v>
      </c>
      <c r="AV306" s="107" t="s">
        <v>621</v>
      </c>
      <c r="AW306" s="107" t="s">
        <v>623</v>
      </c>
      <c r="AX306" s="107" t="s">
        <v>622</v>
      </c>
      <c r="AY306" s="107" t="s">
        <v>621</v>
      </c>
      <c r="AZ306" s="107" t="s">
        <v>621</v>
      </c>
      <c r="BA306" s="107" t="s">
        <v>621</v>
      </c>
      <c r="BC306" s="107">
        <f t="shared" si="24"/>
        <v>38</v>
      </c>
      <c r="BD306" s="107">
        <f t="shared" si="25"/>
        <v>6</v>
      </c>
      <c r="BE306" s="107">
        <f t="shared" si="26"/>
        <v>0</v>
      </c>
      <c r="BF306" s="107">
        <f t="shared" si="27"/>
        <v>5</v>
      </c>
      <c r="BG306" s="107">
        <f t="shared" si="28"/>
        <v>1</v>
      </c>
      <c r="BH306" s="107">
        <f t="shared" si="29"/>
        <v>44</v>
      </c>
      <c r="BL306" s="13"/>
    </row>
    <row r="307" spans="1:64" x14ac:dyDescent="0.25">
      <c r="A307" s="104">
        <v>1208</v>
      </c>
      <c r="B307" s="69" t="s">
        <v>308</v>
      </c>
      <c r="C307" s="69" t="s">
        <v>301</v>
      </c>
      <c r="D307" s="107" t="s">
        <v>621</v>
      </c>
      <c r="E307" s="107" t="s">
        <v>621</v>
      </c>
      <c r="F307" s="107" t="s">
        <v>621</v>
      </c>
      <c r="G307" s="107" t="s">
        <v>621</v>
      </c>
      <c r="H307" s="107" t="s">
        <v>621</v>
      </c>
      <c r="I307" s="107" t="s">
        <v>623</v>
      </c>
      <c r="J307" s="107" t="s">
        <v>623</v>
      </c>
      <c r="K307" s="107" t="s">
        <v>623</v>
      </c>
      <c r="L307" s="107" t="s">
        <v>621</v>
      </c>
      <c r="M307" s="107" t="s">
        <v>621</v>
      </c>
      <c r="N307" s="107" t="s">
        <v>623</v>
      </c>
      <c r="O307" s="107" t="s">
        <v>621</v>
      </c>
      <c r="P307" s="107" t="s">
        <v>622</v>
      </c>
      <c r="Q307" s="107" t="s">
        <v>621</v>
      </c>
      <c r="R307" s="107" t="s">
        <v>622</v>
      </c>
      <c r="S307" s="107" t="s">
        <v>621</v>
      </c>
      <c r="T307" s="107" t="s">
        <v>621</v>
      </c>
      <c r="U307" s="107" t="s">
        <v>621</v>
      </c>
      <c r="V307" s="107" t="s">
        <v>621</v>
      </c>
      <c r="W307" s="107" t="s">
        <v>621</v>
      </c>
      <c r="X307" s="107" t="s">
        <v>622</v>
      </c>
      <c r="Y307" s="107" t="s">
        <v>622</v>
      </c>
      <c r="Z307" s="107" t="s">
        <v>621</v>
      </c>
      <c r="AA307" s="107" t="s">
        <v>622</v>
      </c>
      <c r="AB307" s="107" t="s">
        <v>621</v>
      </c>
      <c r="AC307" s="107" t="s">
        <v>621</v>
      </c>
      <c r="AD307" s="107" t="s">
        <v>621</v>
      </c>
      <c r="AE307" s="107" t="s">
        <v>621</v>
      </c>
      <c r="AF307" s="107" t="s">
        <v>621</v>
      </c>
      <c r="AG307" s="107" t="s">
        <v>622</v>
      </c>
      <c r="AH307" s="107" t="s">
        <v>621</v>
      </c>
      <c r="AI307" s="107" t="s">
        <v>621</v>
      </c>
      <c r="AJ307" s="107" t="s">
        <v>621</v>
      </c>
      <c r="AK307" s="107" t="s">
        <v>621</v>
      </c>
      <c r="AL307" s="107" t="s">
        <v>621</v>
      </c>
      <c r="AM307" s="107" t="s">
        <v>621</v>
      </c>
      <c r="AN307" s="107" t="s">
        <v>622</v>
      </c>
      <c r="AO307" s="107" t="s">
        <v>622</v>
      </c>
      <c r="AP307" s="107" t="s">
        <v>621</v>
      </c>
      <c r="AQ307" s="107" t="s">
        <v>621</v>
      </c>
      <c r="AR307" s="107" t="s">
        <v>621</v>
      </c>
      <c r="AS307" s="107" t="s">
        <v>621</v>
      </c>
      <c r="AT307" s="107" t="s">
        <v>621</v>
      </c>
      <c r="AU307" s="107" t="s">
        <v>623</v>
      </c>
      <c r="AV307" s="107" t="s">
        <v>621</v>
      </c>
      <c r="AW307" s="107" t="s">
        <v>623</v>
      </c>
      <c r="AX307" s="107" t="s">
        <v>621</v>
      </c>
      <c r="AY307" s="107" t="s">
        <v>621</v>
      </c>
      <c r="AZ307" s="107" t="s">
        <v>621</v>
      </c>
      <c r="BA307" s="107" t="s">
        <v>621</v>
      </c>
      <c r="BC307" s="107">
        <f t="shared" si="24"/>
        <v>36</v>
      </c>
      <c r="BD307" s="107">
        <f t="shared" si="25"/>
        <v>8</v>
      </c>
      <c r="BE307" s="107">
        <f t="shared" si="26"/>
        <v>0</v>
      </c>
      <c r="BF307" s="107">
        <f t="shared" si="27"/>
        <v>6</v>
      </c>
      <c r="BG307" s="107">
        <f t="shared" si="28"/>
        <v>0</v>
      </c>
      <c r="BH307" s="107">
        <f t="shared" si="29"/>
        <v>44</v>
      </c>
      <c r="BL307" s="13"/>
    </row>
    <row r="308" spans="1:64" x14ac:dyDescent="0.25">
      <c r="A308" s="104">
        <v>1209</v>
      </c>
      <c r="B308" s="69" t="s">
        <v>314</v>
      </c>
      <c r="C308" s="69" t="s">
        <v>301</v>
      </c>
      <c r="D308" s="107" t="s">
        <v>621</v>
      </c>
      <c r="E308" s="107" t="s">
        <v>621</v>
      </c>
      <c r="F308" s="107" t="s">
        <v>621</v>
      </c>
      <c r="G308" s="107" t="s">
        <v>621</v>
      </c>
      <c r="H308" s="107" t="s">
        <v>621</v>
      </c>
      <c r="I308" s="107" t="s">
        <v>623</v>
      </c>
      <c r="J308" s="107" t="s">
        <v>621</v>
      </c>
      <c r="K308" s="107" t="s">
        <v>623</v>
      </c>
      <c r="L308" s="107" t="s">
        <v>623</v>
      </c>
      <c r="M308" s="107" t="s">
        <v>621</v>
      </c>
      <c r="N308" s="107" t="s">
        <v>623</v>
      </c>
      <c r="O308" s="107" t="s">
        <v>621</v>
      </c>
      <c r="P308" s="107" t="s">
        <v>622</v>
      </c>
      <c r="Q308" s="107" t="s">
        <v>621</v>
      </c>
      <c r="R308" s="107" t="s">
        <v>621</v>
      </c>
      <c r="S308" s="107" t="s">
        <v>621</v>
      </c>
      <c r="T308" s="107" t="s">
        <v>621</v>
      </c>
      <c r="U308" s="107" t="s">
        <v>621</v>
      </c>
      <c r="V308" s="107" t="s">
        <v>621</v>
      </c>
      <c r="W308" s="107" t="s">
        <v>621</v>
      </c>
      <c r="X308" s="107" t="s">
        <v>621</v>
      </c>
      <c r="Y308" s="107" t="s">
        <v>621</v>
      </c>
      <c r="Z308" s="107" t="s">
        <v>621</v>
      </c>
      <c r="AA308" s="107" t="s">
        <v>622</v>
      </c>
      <c r="AB308" s="107" t="s">
        <v>621</v>
      </c>
      <c r="AC308" s="107" t="s">
        <v>621</v>
      </c>
      <c r="AD308" s="107" t="s">
        <v>621</v>
      </c>
      <c r="AE308" s="107" t="s">
        <v>621</v>
      </c>
      <c r="AF308" s="107" t="s">
        <v>621</v>
      </c>
      <c r="AG308" s="107" t="s">
        <v>621</v>
      </c>
      <c r="AH308" s="107" t="s">
        <v>621</v>
      </c>
      <c r="AI308" s="107" t="s">
        <v>621</v>
      </c>
      <c r="AJ308" s="107" t="s">
        <v>621</v>
      </c>
      <c r="AK308" s="107" t="s">
        <v>621</v>
      </c>
      <c r="AL308" s="107" t="s">
        <v>623</v>
      </c>
      <c r="AM308" s="107" t="s">
        <v>621</v>
      </c>
      <c r="AN308" s="107" t="s">
        <v>621</v>
      </c>
      <c r="AO308" s="107" t="s">
        <v>623</v>
      </c>
      <c r="AP308" s="107" t="s">
        <v>623</v>
      </c>
      <c r="AQ308" s="107" t="s">
        <v>621</v>
      </c>
      <c r="AR308" s="107" t="s">
        <v>622</v>
      </c>
      <c r="AS308" s="107" t="s">
        <v>621</v>
      </c>
      <c r="AT308" s="107" t="s">
        <v>621</v>
      </c>
      <c r="AU308" s="107" t="s">
        <v>623</v>
      </c>
      <c r="AV308" s="107" t="s">
        <v>621</v>
      </c>
      <c r="AW308" s="107" t="s">
        <v>620</v>
      </c>
      <c r="AX308" s="107" t="s">
        <v>620</v>
      </c>
      <c r="AY308" s="107" t="s">
        <v>621</v>
      </c>
      <c r="AZ308" s="107" t="s">
        <v>621</v>
      </c>
      <c r="BA308" s="107" t="s">
        <v>621</v>
      </c>
      <c r="BC308" s="107">
        <f t="shared" si="24"/>
        <v>37</v>
      </c>
      <c r="BD308" s="107">
        <f t="shared" si="25"/>
        <v>3</v>
      </c>
      <c r="BE308" s="107">
        <f t="shared" si="26"/>
        <v>2</v>
      </c>
      <c r="BF308" s="107">
        <f t="shared" si="27"/>
        <v>8</v>
      </c>
      <c r="BG308" s="107">
        <f t="shared" si="28"/>
        <v>0</v>
      </c>
      <c r="BH308" s="107">
        <f t="shared" si="29"/>
        <v>42</v>
      </c>
      <c r="BL308" s="13"/>
    </row>
    <row r="309" spans="1:64" x14ac:dyDescent="0.25">
      <c r="A309" s="104">
        <v>1210</v>
      </c>
      <c r="B309" s="69" t="s">
        <v>309</v>
      </c>
      <c r="C309" s="69" t="s">
        <v>301</v>
      </c>
      <c r="D309" s="107" t="s">
        <v>621</v>
      </c>
      <c r="E309" s="107" t="s">
        <v>622</v>
      </c>
      <c r="F309" s="107" t="s">
        <v>621</v>
      </c>
      <c r="G309" s="107" t="s">
        <v>621</v>
      </c>
      <c r="H309" s="107" t="s">
        <v>621</v>
      </c>
      <c r="I309" s="107" t="s">
        <v>621</v>
      </c>
      <c r="J309" s="107" t="s">
        <v>623</v>
      </c>
      <c r="K309" s="107" t="s">
        <v>621</v>
      </c>
      <c r="L309" s="107" t="s">
        <v>622</v>
      </c>
      <c r="M309" s="107" t="s">
        <v>621</v>
      </c>
      <c r="N309" s="107" t="s">
        <v>621</v>
      </c>
      <c r="O309" s="107" t="s">
        <v>621</v>
      </c>
      <c r="P309" s="107" t="s">
        <v>622</v>
      </c>
      <c r="Q309" s="107" t="s">
        <v>621</v>
      </c>
      <c r="R309" s="107" t="s">
        <v>623</v>
      </c>
      <c r="S309" s="107" t="s">
        <v>621</v>
      </c>
      <c r="T309" s="107" t="s">
        <v>621</v>
      </c>
      <c r="U309" s="107" t="s">
        <v>623</v>
      </c>
      <c r="V309" s="107" t="s">
        <v>621</v>
      </c>
      <c r="W309" s="107" t="s">
        <v>621</v>
      </c>
      <c r="X309" s="107" t="s">
        <v>621</v>
      </c>
      <c r="Y309" s="107" t="s">
        <v>621</v>
      </c>
      <c r="Z309" s="107" t="s">
        <v>621</v>
      </c>
      <c r="AA309" s="107" t="s">
        <v>621</v>
      </c>
      <c r="AB309" s="107" t="s">
        <v>620</v>
      </c>
      <c r="AC309" s="107" t="s">
        <v>620</v>
      </c>
      <c r="AD309" s="107" t="s">
        <v>621</v>
      </c>
      <c r="AE309" s="107" t="s">
        <v>621</v>
      </c>
      <c r="AF309" s="107" t="s">
        <v>621</v>
      </c>
      <c r="AG309" s="107" t="s">
        <v>622</v>
      </c>
      <c r="AH309" s="107" t="s">
        <v>623</v>
      </c>
      <c r="AI309" s="107" t="s">
        <v>621</v>
      </c>
      <c r="AJ309" s="107" t="s">
        <v>623</v>
      </c>
      <c r="AK309" s="107" t="s">
        <v>623</v>
      </c>
      <c r="AL309" s="107" t="s">
        <v>621</v>
      </c>
      <c r="AM309" s="107" t="s">
        <v>621</v>
      </c>
      <c r="AN309" s="107" t="s">
        <v>621</v>
      </c>
      <c r="AO309" s="107" t="s">
        <v>621</v>
      </c>
      <c r="AP309" s="107" t="s">
        <v>621</v>
      </c>
      <c r="AQ309" s="107" t="s">
        <v>621</v>
      </c>
      <c r="AR309" s="107" t="s">
        <v>621</v>
      </c>
      <c r="AS309" s="107" t="s">
        <v>623</v>
      </c>
      <c r="AT309" s="107" t="s">
        <v>621</v>
      </c>
      <c r="AU309" s="107" t="s">
        <v>621</v>
      </c>
      <c r="AV309" s="107" t="s">
        <v>621</v>
      </c>
      <c r="AW309" s="107" t="s">
        <v>623</v>
      </c>
      <c r="AX309" s="107" t="s">
        <v>622</v>
      </c>
      <c r="AY309" s="107" t="s">
        <v>623</v>
      </c>
      <c r="AZ309" s="107" t="s">
        <v>621</v>
      </c>
      <c r="BA309" s="107" t="s">
        <v>621</v>
      </c>
      <c r="BC309" s="107">
        <f t="shared" si="24"/>
        <v>34</v>
      </c>
      <c r="BD309" s="107">
        <f t="shared" si="25"/>
        <v>5</v>
      </c>
      <c r="BE309" s="107">
        <f t="shared" si="26"/>
        <v>2</v>
      </c>
      <c r="BF309" s="107">
        <f t="shared" si="27"/>
        <v>9</v>
      </c>
      <c r="BG309" s="107">
        <f t="shared" si="28"/>
        <v>0</v>
      </c>
      <c r="BH309" s="107">
        <f t="shared" si="29"/>
        <v>41</v>
      </c>
      <c r="BL309" s="13"/>
    </row>
    <row r="310" spans="1:64" x14ac:dyDescent="0.25">
      <c r="A310" s="104">
        <v>1211</v>
      </c>
      <c r="B310" s="69" t="s">
        <v>310</v>
      </c>
      <c r="C310" s="69" t="s">
        <v>301</v>
      </c>
      <c r="D310" s="107" t="s">
        <v>621</v>
      </c>
      <c r="E310" s="107" t="s">
        <v>621</v>
      </c>
      <c r="F310" s="107" t="s">
        <v>621</v>
      </c>
      <c r="G310" s="107" t="s">
        <v>621</v>
      </c>
      <c r="H310" s="107" t="s">
        <v>621</v>
      </c>
      <c r="I310" s="107" t="s">
        <v>621</v>
      </c>
      <c r="J310" s="107" t="s">
        <v>621</v>
      </c>
      <c r="K310" s="107" t="s">
        <v>621</v>
      </c>
      <c r="L310" s="107" t="s">
        <v>623</v>
      </c>
      <c r="M310" s="107" t="s">
        <v>621</v>
      </c>
      <c r="N310" s="107" t="s">
        <v>622</v>
      </c>
      <c r="O310" s="107" t="s">
        <v>621</v>
      </c>
      <c r="P310" s="107" t="s">
        <v>622</v>
      </c>
      <c r="Q310" s="107" t="s">
        <v>621</v>
      </c>
      <c r="R310" s="107" t="s">
        <v>623</v>
      </c>
      <c r="S310" s="107" t="s">
        <v>621</v>
      </c>
      <c r="T310" s="107" t="s">
        <v>621</v>
      </c>
      <c r="U310" s="107" t="s">
        <v>623</v>
      </c>
      <c r="V310" s="107" t="s">
        <v>621</v>
      </c>
      <c r="W310" s="107" t="s">
        <v>621</v>
      </c>
      <c r="X310" s="107" t="s">
        <v>621</v>
      </c>
      <c r="Y310" s="107" t="s">
        <v>621</v>
      </c>
      <c r="Z310" s="107" t="s">
        <v>623</v>
      </c>
      <c r="AA310" s="107" t="s">
        <v>622</v>
      </c>
      <c r="AB310" s="107" t="s">
        <v>621</v>
      </c>
      <c r="AC310" s="107" t="s">
        <v>621</v>
      </c>
      <c r="AD310" s="107" t="s">
        <v>621</v>
      </c>
      <c r="AE310" s="107" t="s">
        <v>623</v>
      </c>
      <c r="AF310" s="107" t="s">
        <v>621</v>
      </c>
      <c r="AG310" s="107" t="s">
        <v>622</v>
      </c>
      <c r="AH310" s="107" t="s">
        <v>621</v>
      </c>
      <c r="AI310" s="107" t="s">
        <v>621</v>
      </c>
      <c r="AJ310" s="107" t="s">
        <v>621</v>
      </c>
      <c r="AK310" s="107" t="s">
        <v>621</v>
      </c>
      <c r="AL310" s="107" t="s">
        <v>621</v>
      </c>
      <c r="AM310" s="107" t="s">
        <v>621</v>
      </c>
      <c r="AN310" s="107" t="s">
        <v>622</v>
      </c>
      <c r="AO310" s="107" t="s">
        <v>622</v>
      </c>
      <c r="AP310" s="107" t="s">
        <v>621</v>
      </c>
      <c r="AQ310" s="107" t="s">
        <v>621</v>
      </c>
      <c r="AR310" s="107" t="s">
        <v>621</v>
      </c>
      <c r="AS310" s="107" t="s">
        <v>621</v>
      </c>
      <c r="AT310" s="107" t="s">
        <v>621</v>
      </c>
      <c r="AU310" s="107" t="s">
        <v>621</v>
      </c>
      <c r="AV310" s="107" t="s">
        <v>621</v>
      </c>
      <c r="AW310" s="107" t="s">
        <v>623</v>
      </c>
      <c r="AX310" s="107" t="s">
        <v>622</v>
      </c>
      <c r="AY310" s="107" t="s">
        <v>621</v>
      </c>
      <c r="AZ310" s="107" t="s">
        <v>621</v>
      </c>
      <c r="BA310" s="107" t="s">
        <v>621</v>
      </c>
      <c r="BC310" s="107">
        <f t="shared" si="24"/>
        <v>37</v>
      </c>
      <c r="BD310" s="107">
        <f t="shared" si="25"/>
        <v>7</v>
      </c>
      <c r="BE310" s="107">
        <f t="shared" si="26"/>
        <v>0</v>
      </c>
      <c r="BF310" s="107">
        <f t="shared" si="27"/>
        <v>6</v>
      </c>
      <c r="BG310" s="107">
        <f t="shared" si="28"/>
        <v>0</v>
      </c>
      <c r="BH310" s="107">
        <f t="shared" si="29"/>
        <v>44</v>
      </c>
      <c r="BL310" s="13"/>
    </row>
    <row r="311" spans="1:64" x14ac:dyDescent="0.25">
      <c r="A311" s="104">
        <v>1212</v>
      </c>
      <c r="B311" s="69" t="s">
        <v>311</v>
      </c>
      <c r="C311" s="69" t="s">
        <v>301</v>
      </c>
      <c r="D311" s="107" t="s">
        <v>621</v>
      </c>
      <c r="E311" s="107" t="s">
        <v>621</v>
      </c>
      <c r="F311" s="107" t="s">
        <v>621</v>
      </c>
      <c r="G311" s="107" t="s">
        <v>621</v>
      </c>
      <c r="H311" s="107" t="s">
        <v>621</v>
      </c>
      <c r="I311" s="107" t="s">
        <v>623</v>
      </c>
      <c r="J311" s="107" t="s">
        <v>621</v>
      </c>
      <c r="K311" s="107" t="s">
        <v>621</v>
      </c>
      <c r="L311" s="107" t="s">
        <v>623</v>
      </c>
      <c r="M311" s="107" t="s">
        <v>621</v>
      </c>
      <c r="N311" s="107" t="s">
        <v>622</v>
      </c>
      <c r="O311" s="107" t="s">
        <v>621</v>
      </c>
      <c r="P311" s="107" t="s">
        <v>622</v>
      </c>
      <c r="Q311" s="107" t="s">
        <v>621</v>
      </c>
      <c r="R311" s="107" t="s">
        <v>623</v>
      </c>
      <c r="S311" s="107" t="s">
        <v>621</v>
      </c>
      <c r="T311" s="107" t="s">
        <v>621</v>
      </c>
      <c r="U311" s="107" t="s">
        <v>623</v>
      </c>
      <c r="V311" s="107" t="s">
        <v>621</v>
      </c>
      <c r="W311" s="107" t="s">
        <v>621</v>
      </c>
      <c r="X311" s="107" t="s">
        <v>621</v>
      </c>
      <c r="Y311" s="107" t="s">
        <v>621</v>
      </c>
      <c r="Z311" s="107" t="s">
        <v>621</v>
      </c>
      <c r="AA311" s="107" t="s">
        <v>621</v>
      </c>
      <c r="AB311" s="107" t="s">
        <v>621</v>
      </c>
      <c r="AC311" s="107" t="s">
        <v>621</v>
      </c>
      <c r="AD311" s="107" t="s">
        <v>621</v>
      </c>
      <c r="AE311" s="107" t="s">
        <v>621</v>
      </c>
      <c r="AF311" s="107" t="s">
        <v>621</v>
      </c>
      <c r="AG311" s="107" t="s">
        <v>622</v>
      </c>
      <c r="AH311" s="107" t="s">
        <v>621</v>
      </c>
      <c r="AI311" s="107" t="s">
        <v>621</v>
      </c>
      <c r="AJ311" s="107" t="s">
        <v>623</v>
      </c>
      <c r="AK311" s="107" t="s">
        <v>623</v>
      </c>
      <c r="AL311" s="107" t="s">
        <v>621</v>
      </c>
      <c r="AM311" s="107" t="s">
        <v>621</v>
      </c>
      <c r="AN311" s="107" t="s">
        <v>622</v>
      </c>
      <c r="AO311" s="107" t="s">
        <v>622</v>
      </c>
      <c r="AP311" s="107" t="s">
        <v>621</v>
      </c>
      <c r="AQ311" s="107" t="s">
        <v>621</v>
      </c>
      <c r="AR311" s="107" t="s">
        <v>621</v>
      </c>
      <c r="AS311" s="107" t="s">
        <v>621</v>
      </c>
      <c r="AT311" s="107" t="s">
        <v>621</v>
      </c>
      <c r="AU311" s="107" t="s">
        <v>621</v>
      </c>
      <c r="AV311" s="107" t="s">
        <v>623</v>
      </c>
      <c r="AW311" s="107" t="s">
        <v>623</v>
      </c>
      <c r="AX311" s="107" t="s">
        <v>621</v>
      </c>
      <c r="AY311" s="107" t="s">
        <v>621</v>
      </c>
      <c r="AZ311" s="107" t="s">
        <v>620</v>
      </c>
      <c r="BA311" s="107" t="s">
        <v>623</v>
      </c>
      <c r="BC311" s="107">
        <f t="shared" si="24"/>
        <v>35</v>
      </c>
      <c r="BD311" s="107">
        <f t="shared" si="25"/>
        <v>5</v>
      </c>
      <c r="BE311" s="107">
        <f t="shared" si="26"/>
        <v>1</v>
      </c>
      <c r="BF311" s="107">
        <f t="shared" si="27"/>
        <v>9</v>
      </c>
      <c r="BG311" s="107">
        <f t="shared" si="28"/>
        <v>0</v>
      </c>
      <c r="BH311" s="107">
        <f t="shared" si="29"/>
        <v>41</v>
      </c>
      <c r="BL311" s="13"/>
    </row>
    <row r="312" spans="1:64" x14ac:dyDescent="0.25">
      <c r="A312" s="104">
        <v>1213</v>
      </c>
      <c r="B312" s="69" t="s">
        <v>237</v>
      </c>
      <c r="C312" s="69" t="s">
        <v>301</v>
      </c>
      <c r="D312" s="107" t="s">
        <v>621</v>
      </c>
      <c r="E312" s="107" t="s">
        <v>621</v>
      </c>
      <c r="F312" s="107" t="s">
        <v>621</v>
      </c>
      <c r="G312" s="107" t="s">
        <v>623</v>
      </c>
      <c r="H312" s="107" t="s">
        <v>621</v>
      </c>
      <c r="I312" s="107" t="s">
        <v>623</v>
      </c>
      <c r="J312" s="107" t="s">
        <v>623</v>
      </c>
      <c r="K312" s="107" t="s">
        <v>623</v>
      </c>
      <c r="L312" s="107" t="s">
        <v>622</v>
      </c>
      <c r="M312" s="107" t="s">
        <v>621</v>
      </c>
      <c r="N312" s="107" t="s">
        <v>621</v>
      </c>
      <c r="O312" s="107" t="s">
        <v>621</v>
      </c>
      <c r="P312" s="107" t="s">
        <v>622</v>
      </c>
      <c r="Q312" s="107" t="s">
        <v>621</v>
      </c>
      <c r="R312" s="107" t="s">
        <v>621</v>
      </c>
      <c r="S312" s="107" t="s">
        <v>621</v>
      </c>
      <c r="T312" s="107" t="s">
        <v>621</v>
      </c>
      <c r="U312" s="107" t="s">
        <v>623</v>
      </c>
      <c r="V312" s="107" t="s">
        <v>621</v>
      </c>
      <c r="W312" s="107" t="s">
        <v>621</v>
      </c>
      <c r="X312" s="107" t="s">
        <v>621</v>
      </c>
      <c r="Y312" s="107" t="s">
        <v>621</v>
      </c>
      <c r="Z312" s="107" t="s">
        <v>621</v>
      </c>
      <c r="AA312" s="107" t="s">
        <v>620</v>
      </c>
      <c r="AB312" s="107" t="s">
        <v>621</v>
      </c>
      <c r="AC312" s="107" t="s">
        <v>621</v>
      </c>
      <c r="AD312" s="107" t="s">
        <v>621</v>
      </c>
      <c r="AE312" s="107" t="s">
        <v>621</v>
      </c>
      <c r="AF312" s="107" t="s">
        <v>621</v>
      </c>
      <c r="AG312" s="107" t="s">
        <v>622</v>
      </c>
      <c r="AH312" s="107" t="s">
        <v>621</v>
      </c>
      <c r="AI312" s="107" t="s">
        <v>621</v>
      </c>
      <c r="AJ312" s="107" t="s">
        <v>621</v>
      </c>
      <c r="AK312" s="107" t="s">
        <v>621</v>
      </c>
      <c r="AL312" s="107" t="s">
        <v>623</v>
      </c>
      <c r="AM312" s="107" t="s">
        <v>621</v>
      </c>
      <c r="AN312" s="107" t="s">
        <v>621</v>
      </c>
      <c r="AO312" s="107" t="s">
        <v>623</v>
      </c>
      <c r="AP312" s="107" t="s">
        <v>621</v>
      </c>
      <c r="AQ312" s="107" t="s">
        <v>621</v>
      </c>
      <c r="AR312" s="107" t="s">
        <v>621</v>
      </c>
      <c r="AS312" s="107" t="s">
        <v>621</v>
      </c>
      <c r="AT312" s="107" t="s">
        <v>621</v>
      </c>
      <c r="AU312" s="107" t="s">
        <v>621</v>
      </c>
      <c r="AV312" s="107" t="s">
        <v>621</v>
      </c>
      <c r="AW312" s="107" t="s">
        <v>623</v>
      </c>
      <c r="AX312" s="107" t="s">
        <v>623</v>
      </c>
      <c r="AY312" s="107" t="s">
        <v>621</v>
      </c>
      <c r="AZ312" s="107" t="s">
        <v>621</v>
      </c>
      <c r="BA312" s="107" t="s">
        <v>621</v>
      </c>
      <c r="BC312" s="107">
        <f t="shared" si="24"/>
        <v>37</v>
      </c>
      <c r="BD312" s="107">
        <f t="shared" si="25"/>
        <v>3</v>
      </c>
      <c r="BE312" s="107">
        <f t="shared" si="26"/>
        <v>1</v>
      </c>
      <c r="BF312" s="107">
        <f t="shared" si="27"/>
        <v>9</v>
      </c>
      <c r="BG312" s="107">
        <f t="shared" si="28"/>
        <v>0</v>
      </c>
      <c r="BH312" s="107">
        <f t="shared" si="29"/>
        <v>41</v>
      </c>
      <c r="BL312" s="13"/>
    </row>
    <row r="313" spans="1:64" x14ac:dyDescent="0.25">
      <c r="A313" s="104">
        <v>1214</v>
      </c>
      <c r="B313" s="69" t="s">
        <v>312</v>
      </c>
      <c r="C313" s="69" t="s">
        <v>301</v>
      </c>
      <c r="D313" s="107" t="s">
        <v>621</v>
      </c>
      <c r="E313" s="107" t="s">
        <v>621</v>
      </c>
      <c r="F313" s="107" t="s">
        <v>621</v>
      </c>
      <c r="G313" s="107" t="s">
        <v>623</v>
      </c>
      <c r="H313" s="107" t="s">
        <v>621</v>
      </c>
      <c r="I313" s="107" t="s">
        <v>621</v>
      </c>
      <c r="J313" s="107" t="s">
        <v>621</v>
      </c>
      <c r="K313" s="107" t="s">
        <v>621</v>
      </c>
      <c r="L313" s="107" t="s">
        <v>621</v>
      </c>
      <c r="M313" s="107" t="s">
        <v>621</v>
      </c>
      <c r="N313" s="107" t="s">
        <v>621</v>
      </c>
      <c r="O313" s="107" t="s">
        <v>621</v>
      </c>
      <c r="P313" s="107" t="s">
        <v>622</v>
      </c>
      <c r="Q313" s="107" t="s">
        <v>623</v>
      </c>
      <c r="R313" s="107" t="s">
        <v>623</v>
      </c>
      <c r="S313" s="107" t="s">
        <v>621</v>
      </c>
      <c r="T313" s="107" t="s">
        <v>621</v>
      </c>
      <c r="U313" s="107" t="s">
        <v>623</v>
      </c>
      <c r="V313" s="107" t="s">
        <v>621</v>
      </c>
      <c r="W313" s="107" t="s">
        <v>621</v>
      </c>
      <c r="X313" s="107" t="s">
        <v>621</v>
      </c>
      <c r="Y313" s="107" t="s">
        <v>621</v>
      </c>
      <c r="Z313" s="107" t="s">
        <v>623</v>
      </c>
      <c r="AA313" s="107" t="s">
        <v>620</v>
      </c>
      <c r="AB313" s="107" t="s">
        <v>621</v>
      </c>
      <c r="AC313" s="107" t="s">
        <v>621</v>
      </c>
      <c r="AD313" s="107" t="s">
        <v>621</v>
      </c>
      <c r="AE313" s="107" t="s">
        <v>621</v>
      </c>
      <c r="AF313" s="107" t="s">
        <v>621</v>
      </c>
      <c r="AG313" s="107" t="s">
        <v>621</v>
      </c>
      <c r="AH313" s="107" t="s">
        <v>621</v>
      </c>
      <c r="AI313" s="107" t="s">
        <v>621</v>
      </c>
      <c r="AJ313" s="107" t="s">
        <v>621</v>
      </c>
      <c r="AK313" s="107" t="s">
        <v>621</v>
      </c>
      <c r="AL313" s="107" t="s">
        <v>621</v>
      </c>
      <c r="AM313" s="107" t="s">
        <v>621</v>
      </c>
      <c r="AN313" s="107" t="s">
        <v>621</v>
      </c>
      <c r="AO313" s="107" t="s">
        <v>621</v>
      </c>
      <c r="AP313" s="107" t="s">
        <v>623</v>
      </c>
      <c r="AQ313" s="107" t="s">
        <v>621</v>
      </c>
      <c r="AR313" s="107" t="s">
        <v>621</v>
      </c>
      <c r="AS313" s="107" t="s">
        <v>621</v>
      </c>
      <c r="AT313" s="107" t="s">
        <v>621</v>
      </c>
      <c r="AU313" s="107" t="s">
        <v>621</v>
      </c>
      <c r="AV313" s="107" t="s">
        <v>621</v>
      </c>
      <c r="AW313" s="107" t="s">
        <v>621</v>
      </c>
      <c r="AX313" s="107" t="s">
        <v>622</v>
      </c>
      <c r="AY313" s="107" t="s">
        <v>621</v>
      </c>
      <c r="AZ313" s="107" t="s">
        <v>621</v>
      </c>
      <c r="BA313" s="107" t="s">
        <v>623</v>
      </c>
      <c r="BC313" s="107">
        <f t="shared" si="24"/>
        <v>40</v>
      </c>
      <c r="BD313" s="107">
        <f t="shared" si="25"/>
        <v>2</v>
      </c>
      <c r="BE313" s="107">
        <f t="shared" si="26"/>
        <v>1</v>
      </c>
      <c r="BF313" s="107">
        <f t="shared" si="27"/>
        <v>7</v>
      </c>
      <c r="BG313" s="107">
        <f t="shared" si="28"/>
        <v>0</v>
      </c>
      <c r="BH313" s="107">
        <f t="shared" si="29"/>
        <v>43</v>
      </c>
      <c r="BL313" s="13"/>
    </row>
    <row r="314" spans="1:64" x14ac:dyDescent="0.25">
      <c r="A314" s="104">
        <v>1215</v>
      </c>
      <c r="B314" s="69" t="s">
        <v>313</v>
      </c>
      <c r="C314" s="69" t="s">
        <v>301</v>
      </c>
      <c r="D314" s="107" t="s">
        <v>621</v>
      </c>
      <c r="E314" s="107" t="s">
        <v>621</v>
      </c>
      <c r="F314" s="107" t="s">
        <v>621</v>
      </c>
      <c r="G314" s="107" t="s">
        <v>621</v>
      </c>
      <c r="H314" s="107" t="s">
        <v>621</v>
      </c>
      <c r="I314" s="107" t="s">
        <v>621</v>
      </c>
      <c r="J314" s="107" t="s">
        <v>621</v>
      </c>
      <c r="K314" s="107" t="s">
        <v>622</v>
      </c>
      <c r="L314" s="107" t="s">
        <v>623</v>
      </c>
      <c r="M314" s="107" t="s">
        <v>621</v>
      </c>
      <c r="N314" s="107" t="s">
        <v>622</v>
      </c>
      <c r="O314" s="107" t="s">
        <v>621</v>
      </c>
      <c r="P314" s="107" t="s">
        <v>622</v>
      </c>
      <c r="Q314" s="107" t="s">
        <v>621</v>
      </c>
      <c r="R314" s="107" t="s">
        <v>622</v>
      </c>
      <c r="S314" s="107" t="s">
        <v>621</v>
      </c>
      <c r="T314" s="107" t="s">
        <v>621</v>
      </c>
      <c r="U314" s="107" t="s">
        <v>623</v>
      </c>
      <c r="V314" s="107" t="s">
        <v>621</v>
      </c>
      <c r="W314" s="107" t="s">
        <v>621</v>
      </c>
      <c r="X314" s="107" t="s">
        <v>621</v>
      </c>
      <c r="Y314" s="107" t="s">
        <v>621</v>
      </c>
      <c r="Z314" s="107" t="s">
        <v>621</v>
      </c>
      <c r="AA314" s="107" t="s">
        <v>621</v>
      </c>
      <c r="AB314" s="107" t="s">
        <v>621</v>
      </c>
      <c r="AC314" s="107" t="s">
        <v>621</v>
      </c>
      <c r="AD314" s="107" t="s">
        <v>621</v>
      </c>
      <c r="AE314" s="107" t="s">
        <v>621</v>
      </c>
      <c r="AF314" s="107" t="s">
        <v>621</v>
      </c>
      <c r="AG314" s="107" t="s">
        <v>622</v>
      </c>
      <c r="AH314" s="107" t="s">
        <v>621</v>
      </c>
      <c r="AI314" s="107" t="s">
        <v>621</v>
      </c>
      <c r="AJ314" s="107" t="s">
        <v>621</v>
      </c>
      <c r="AK314" s="107" t="s">
        <v>621</v>
      </c>
      <c r="AL314" s="107" t="s">
        <v>621</v>
      </c>
      <c r="AM314" s="107" t="s">
        <v>621</v>
      </c>
      <c r="AN314" s="107" t="s">
        <v>622</v>
      </c>
      <c r="AO314" s="107" t="s">
        <v>622</v>
      </c>
      <c r="AP314" s="107" t="s">
        <v>621</v>
      </c>
      <c r="AQ314" s="107" t="s">
        <v>621</v>
      </c>
      <c r="AR314" s="107" t="s">
        <v>621</v>
      </c>
      <c r="AS314" s="107" t="s">
        <v>621</v>
      </c>
      <c r="AT314" s="107" t="s">
        <v>621</v>
      </c>
      <c r="AU314" s="107" t="s">
        <v>623</v>
      </c>
      <c r="AV314" s="107" t="s">
        <v>621</v>
      </c>
      <c r="AW314" s="107" t="s">
        <v>623</v>
      </c>
      <c r="AX314" s="107" t="s">
        <v>622</v>
      </c>
      <c r="AY314" s="107" t="s">
        <v>623</v>
      </c>
      <c r="AZ314" s="107" t="s">
        <v>623</v>
      </c>
      <c r="BA314" s="107" t="s">
        <v>621</v>
      </c>
      <c r="BC314" s="107">
        <f t="shared" si="24"/>
        <v>36</v>
      </c>
      <c r="BD314" s="107">
        <f t="shared" si="25"/>
        <v>8</v>
      </c>
      <c r="BE314" s="107">
        <f t="shared" si="26"/>
        <v>0</v>
      </c>
      <c r="BF314" s="107">
        <f t="shared" si="27"/>
        <v>6</v>
      </c>
      <c r="BG314" s="107">
        <f t="shared" si="28"/>
        <v>0</v>
      </c>
      <c r="BH314" s="107">
        <f t="shared" si="29"/>
        <v>44</v>
      </c>
      <c r="BL314" s="13"/>
    </row>
    <row r="315" spans="1:64" x14ac:dyDescent="0.25">
      <c r="A315" s="104">
        <v>1216</v>
      </c>
      <c r="B315" s="69" t="s">
        <v>315</v>
      </c>
      <c r="C315" s="69" t="s">
        <v>301</v>
      </c>
      <c r="D315" s="107" t="s">
        <v>621</v>
      </c>
      <c r="E315" s="107" t="s">
        <v>621</v>
      </c>
      <c r="F315" s="107" t="s">
        <v>621</v>
      </c>
      <c r="G315" s="107" t="s">
        <v>621</v>
      </c>
      <c r="H315" s="107" t="s">
        <v>621</v>
      </c>
      <c r="I315" s="107" t="s">
        <v>621</v>
      </c>
      <c r="J315" s="107" t="s">
        <v>623</v>
      </c>
      <c r="K315" s="107" t="s">
        <v>623</v>
      </c>
      <c r="L315" s="107" t="s">
        <v>622</v>
      </c>
      <c r="M315" s="107" t="s">
        <v>621</v>
      </c>
      <c r="N315" s="107" t="s">
        <v>621</v>
      </c>
      <c r="O315" s="107" t="s">
        <v>621</v>
      </c>
      <c r="P315" s="107" t="s">
        <v>622</v>
      </c>
      <c r="Q315" s="107" t="s">
        <v>623</v>
      </c>
      <c r="R315" s="107" t="s">
        <v>621</v>
      </c>
      <c r="S315" s="107" t="s">
        <v>621</v>
      </c>
      <c r="T315" s="107" t="s">
        <v>621</v>
      </c>
      <c r="U315" s="107" t="s">
        <v>621</v>
      </c>
      <c r="V315" s="107" t="s">
        <v>621</v>
      </c>
      <c r="W315" s="107" t="s">
        <v>621</v>
      </c>
      <c r="X315" s="107" t="s">
        <v>621</v>
      </c>
      <c r="Y315" s="107" t="s">
        <v>621</v>
      </c>
      <c r="Z315" s="107" t="s">
        <v>621</v>
      </c>
      <c r="AA315" s="107" t="s">
        <v>621</v>
      </c>
      <c r="AB315" s="107" t="s">
        <v>621</v>
      </c>
      <c r="AC315" s="107" t="s">
        <v>620</v>
      </c>
      <c r="AD315" s="107" t="s">
        <v>621</v>
      </c>
      <c r="AE315" s="107" t="s">
        <v>621</v>
      </c>
      <c r="AF315" s="107" t="s">
        <v>623</v>
      </c>
      <c r="AG315" s="107" t="s">
        <v>621</v>
      </c>
      <c r="AH315" s="107" t="s">
        <v>621</v>
      </c>
      <c r="AI315" s="107" t="s">
        <v>621</v>
      </c>
      <c r="AJ315" s="107" t="s">
        <v>621</v>
      </c>
      <c r="AK315" s="107" t="s">
        <v>621</v>
      </c>
      <c r="AL315" s="107" t="s">
        <v>623</v>
      </c>
      <c r="AM315" s="107" t="s">
        <v>621</v>
      </c>
      <c r="AN315" s="107" t="s">
        <v>621</v>
      </c>
      <c r="AO315" s="107" t="s">
        <v>621</v>
      </c>
      <c r="AP315" s="107" t="s">
        <v>621</v>
      </c>
      <c r="AQ315" s="107" t="s">
        <v>623</v>
      </c>
      <c r="AR315" s="107" t="s">
        <v>621</v>
      </c>
      <c r="AS315" s="107" t="s">
        <v>621</v>
      </c>
      <c r="AT315" s="107" t="s">
        <v>621</v>
      </c>
      <c r="AU315" s="107" t="s">
        <v>623</v>
      </c>
      <c r="AV315" s="107" t="s">
        <v>621</v>
      </c>
      <c r="AW315" s="107" t="s">
        <v>623</v>
      </c>
      <c r="AX315" s="107" t="s">
        <v>622</v>
      </c>
      <c r="AY315" s="107" t="s">
        <v>621</v>
      </c>
      <c r="AZ315" s="107" t="s">
        <v>621</v>
      </c>
      <c r="BA315" s="107" t="s">
        <v>621</v>
      </c>
      <c r="BC315" s="107">
        <f t="shared" si="24"/>
        <v>38</v>
      </c>
      <c r="BD315" s="107">
        <f t="shared" si="25"/>
        <v>3</v>
      </c>
      <c r="BE315" s="107">
        <f t="shared" si="26"/>
        <v>1</v>
      </c>
      <c r="BF315" s="107">
        <f t="shared" si="27"/>
        <v>8</v>
      </c>
      <c r="BG315" s="107">
        <f t="shared" si="28"/>
        <v>0</v>
      </c>
      <c r="BH315" s="107">
        <f t="shared" si="29"/>
        <v>42</v>
      </c>
      <c r="BL315" s="13"/>
    </row>
    <row r="316" spans="1:64" x14ac:dyDescent="0.25">
      <c r="A316" s="104">
        <v>1217</v>
      </c>
      <c r="B316" s="69" t="s">
        <v>316</v>
      </c>
      <c r="C316" s="69" t="s">
        <v>301</v>
      </c>
      <c r="D316" s="107" t="s">
        <v>621</v>
      </c>
      <c r="E316" s="107" t="s">
        <v>621</v>
      </c>
      <c r="F316" s="107" t="s">
        <v>621</v>
      </c>
      <c r="G316" s="107" t="s">
        <v>621</v>
      </c>
      <c r="H316" s="107" t="s">
        <v>621</v>
      </c>
      <c r="I316" s="107" t="s">
        <v>621</v>
      </c>
      <c r="J316" s="107" t="s">
        <v>621</v>
      </c>
      <c r="K316" s="107" t="s">
        <v>622</v>
      </c>
      <c r="L316" s="107" t="s">
        <v>622</v>
      </c>
      <c r="M316" s="107" t="s">
        <v>621</v>
      </c>
      <c r="N316" s="107" t="s">
        <v>621</v>
      </c>
      <c r="O316" s="107" t="s">
        <v>621</v>
      </c>
      <c r="P316" s="107" t="s">
        <v>622</v>
      </c>
      <c r="Q316" s="107" t="s">
        <v>621</v>
      </c>
      <c r="R316" s="107" t="s">
        <v>621</v>
      </c>
      <c r="S316" s="107" t="s">
        <v>621</v>
      </c>
      <c r="T316" s="107" t="s">
        <v>621</v>
      </c>
      <c r="U316" s="107" t="s">
        <v>623</v>
      </c>
      <c r="V316" s="107" t="s">
        <v>621</v>
      </c>
      <c r="W316" s="107" t="s">
        <v>621</v>
      </c>
      <c r="X316" s="107" t="s">
        <v>621</v>
      </c>
      <c r="Y316" s="107" t="s">
        <v>621</v>
      </c>
      <c r="Z316" s="107" t="s">
        <v>623</v>
      </c>
      <c r="AA316" s="107" t="s">
        <v>621</v>
      </c>
      <c r="AB316" s="107" t="s">
        <v>621</v>
      </c>
      <c r="AC316" s="107" t="s">
        <v>621</v>
      </c>
      <c r="AD316" s="107" t="s">
        <v>621</v>
      </c>
      <c r="AE316" s="107" t="s">
        <v>621</v>
      </c>
      <c r="AF316" s="107" t="s">
        <v>621</v>
      </c>
      <c r="AG316" s="107" t="s">
        <v>621</v>
      </c>
      <c r="AH316" s="107" t="s">
        <v>621</v>
      </c>
      <c r="AI316" s="107" t="s">
        <v>621</v>
      </c>
      <c r="AJ316" s="107" t="s">
        <v>621</v>
      </c>
      <c r="AK316" s="107" t="s">
        <v>621</v>
      </c>
      <c r="AL316" s="107" t="s">
        <v>623</v>
      </c>
      <c r="AM316" s="107" t="s">
        <v>621</v>
      </c>
      <c r="AN316" s="107" t="s">
        <v>621</v>
      </c>
      <c r="AO316" s="107" t="s">
        <v>622</v>
      </c>
      <c r="AP316" s="107" t="s">
        <v>621</v>
      </c>
      <c r="AQ316" s="107" t="s">
        <v>621</v>
      </c>
      <c r="AR316" s="107" t="s">
        <v>621</v>
      </c>
      <c r="AS316" s="107" t="s">
        <v>621</v>
      </c>
      <c r="AT316" s="107" t="s">
        <v>621</v>
      </c>
      <c r="AU316" s="107" t="s">
        <v>621</v>
      </c>
      <c r="AV316" s="107" t="s">
        <v>621</v>
      </c>
      <c r="AW316" s="107" t="s">
        <v>620</v>
      </c>
      <c r="AX316" s="107" t="s">
        <v>622</v>
      </c>
      <c r="AY316" s="107" t="s">
        <v>621</v>
      </c>
      <c r="AZ316" s="107" t="s">
        <v>621</v>
      </c>
      <c r="BA316" s="107" t="s">
        <v>621</v>
      </c>
      <c r="BC316" s="107">
        <f t="shared" si="24"/>
        <v>41</v>
      </c>
      <c r="BD316" s="107">
        <f t="shared" si="25"/>
        <v>5</v>
      </c>
      <c r="BE316" s="107">
        <f t="shared" si="26"/>
        <v>1</v>
      </c>
      <c r="BF316" s="107">
        <f t="shared" si="27"/>
        <v>3</v>
      </c>
      <c r="BG316" s="107">
        <f t="shared" si="28"/>
        <v>0</v>
      </c>
      <c r="BH316" s="107">
        <f t="shared" si="29"/>
        <v>47</v>
      </c>
      <c r="BL316" s="13"/>
    </row>
    <row r="317" spans="1:64" x14ac:dyDescent="0.25">
      <c r="A317" s="104">
        <v>1218</v>
      </c>
      <c r="B317" s="69" t="s">
        <v>317</v>
      </c>
      <c r="C317" s="69" t="s">
        <v>301</v>
      </c>
      <c r="D317" s="107" t="s">
        <v>621</v>
      </c>
      <c r="E317" s="107" t="s">
        <v>621</v>
      </c>
      <c r="F317" s="107" t="s">
        <v>621</v>
      </c>
      <c r="G317" s="107" t="s">
        <v>621</v>
      </c>
      <c r="H317" s="107" t="s">
        <v>621</v>
      </c>
      <c r="I317" s="107" t="s">
        <v>623</v>
      </c>
      <c r="J317" s="107" t="s">
        <v>621</v>
      </c>
      <c r="K317" s="107" t="s">
        <v>621</v>
      </c>
      <c r="L317" s="107" t="s">
        <v>622</v>
      </c>
      <c r="M317" s="107" t="s">
        <v>621</v>
      </c>
      <c r="N317" s="107" t="s">
        <v>621</v>
      </c>
      <c r="O317" s="107" t="s">
        <v>621</v>
      </c>
      <c r="P317" s="107" t="s">
        <v>622</v>
      </c>
      <c r="Q317" s="107" t="s">
        <v>621</v>
      </c>
      <c r="R317" s="107" t="s">
        <v>621</v>
      </c>
      <c r="S317" s="107" t="s">
        <v>621</v>
      </c>
      <c r="T317" s="107" t="s">
        <v>621</v>
      </c>
      <c r="U317" s="107" t="s">
        <v>621</v>
      </c>
      <c r="V317" s="107" t="s">
        <v>621</v>
      </c>
      <c r="W317" s="107" t="s">
        <v>621</v>
      </c>
      <c r="X317" s="107" t="s">
        <v>621</v>
      </c>
      <c r="Y317" s="107" t="s">
        <v>621</v>
      </c>
      <c r="Z317" s="107" t="s">
        <v>623</v>
      </c>
      <c r="AA317" s="107" t="s">
        <v>621</v>
      </c>
      <c r="AB317" s="107" t="s">
        <v>621</v>
      </c>
      <c r="AC317" s="107" t="s">
        <v>621</v>
      </c>
      <c r="AD317" s="107" t="s">
        <v>621</v>
      </c>
      <c r="AE317" s="107" t="s">
        <v>621</v>
      </c>
      <c r="AF317" s="107" t="s">
        <v>621</v>
      </c>
      <c r="AG317" s="107" t="s">
        <v>622</v>
      </c>
      <c r="AH317" s="107" t="s">
        <v>621</v>
      </c>
      <c r="AI317" s="107" t="s">
        <v>621</v>
      </c>
      <c r="AJ317" s="107" t="s">
        <v>621</v>
      </c>
      <c r="AK317" s="107" t="s">
        <v>621</v>
      </c>
      <c r="AL317" s="107" t="s">
        <v>623</v>
      </c>
      <c r="AM317" s="107" t="s">
        <v>621</v>
      </c>
      <c r="AN317" s="107" t="s">
        <v>622</v>
      </c>
      <c r="AO317" s="107" t="s">
        <v>622</v>
      </c>
      <c r="AP317" s="107" t="s">
        <v>621</v>
      </c>
      <c r="AQ317" s="107" t="s">
        <v>621</v>
      </c>
      <c r="AR317" s="107" t="s">
        <v>621</v>
      </c>
      <c r="AS317" s="107" t="s">
        <v>621</v>
      </c>
      <c r="AT317" s="107" t="s">
        <v>621</v>
      </c>
      <c r="AU317" s="107" t="s">
        <v>623</v>
      </c>
      <c r="AV317" s="107" t="s">
        <v>623</v>
      </c>
      <c r="AW317" s="107" t="s">
        <v>623</v>
      </c>
      <c r="AX317" s="107" t="s">
        <v>621</v>
      </c>
      <c r="AY317" s="107" t="s">
        <v>621</v>
      </c>
      <c r="AZ317" s="107" t="s">
        <v>623</v>
      </c>
      <c r="BA317" s="107" t="s">
        <v>621</v>
      </c>
      <c r="BC317" s="107">
        <f t="shared" si="24"/>
        <v>38</v>
      </c>
      <c r="BD317" s="107">
        <f t="shared" si="25"/>
        <v>5</v>
      </c>
      <c r="BE317" s="107">
        <f t="shared" si="26"/>
        <v>0</v>
      </c>
      <c r="BF317" s="107">
        <f t="shared" si="27"/>
        <v>7</v>
      </c>
      <c r="BG317" s="107">
        <f t="shared" si="28"/>
        <v>0</v>
      </c>
      <c r="BH317" s="107">
        <f t="shared" si="29"/>
        <v>43</v>
      </c>
      <c r="BL317" s="13"/>
    </row>
    <row r="318" spans="1:64" x14ac:dyDescent="0.25">
      <c r="A318" s="104">
        <v>1219</v>
      </c>
      <c r="B318" s="69" t="s">
        <v>318</v>
      </c>
      <c r="C318" s="69" t="s">
        <v>301</v>
      </c>
      <c r="D318" s="107" t="s">
        <v>621</v>
      </c>
      <c r="E318" s="107" t="s">
        <v>621</v>
      </c>
      <c r="F318" s="107" t="s">
        <v>621</v>
      </c>
      <c r="G318" s="107" t="s">
        <v>623</v>
      </c>
      <c r="H318" s="107" t="s">
        <v>621</v>
      </c>
      <c r="I318" s="107" t="s">
        <v>621</v>
      </c>
      <c r="J318" s="107" t="s">
        <v>621</v>
      </c>
      <c r="K318" s="107" t="s">
        <v>621</v>
      </c>
      <c r="L318" s="107" t="s">
        <v>623</v>
      </c>
      <c r="M318" s="107" t="s">
        <v>621</v>
      </c>
      <c r="N318" s="107" t="s">
        <v>621</v>
      </c>
      <c r="O318" s="107" t="s">
        <v>621</v>
      </c>
      <c r="P318" s="107" t="s">
        <v>622</v>
      </c>
      <c r="Q318" s="107" t="s">
        <v>621</v>
      </c>
      <c r="R318" s="107" t="s">
        <v>623</v>
      </c>
      <c r="S318" s="107" t="s">
        <v>621</v>
      </c>
      <c r="T318" s="107" t="s">
        <v>621</v>
      </c>
      <c r="U318" s="107" t="s">
        <v>623</v>
      </c>
      <c r="V318" s="107" t="s">
        <v>621</v>
      </c>
      <c r="W318" s="107" t="s">
        <v>621</v>
      </c>
      <c r="X318" s="107" t="s">
        <v>621</v>
      </c>
      <c r="Y318" s="107" t="s">
        <v>621</v>
      </c>
      <c r="Z318" s="107" t="s">
        <v>621</v>
      </c>
      <c r="AA318" s="107" t="s">
        <v>621</v>
      </c>
      <c r="AB318" s="107" t="s">
        <v>621</v>
      </c>
      <c r="AC318" s="107" t="s">
        <v>621</v>
      </c>
      <c r="AD318" s="107" t="s">
        <v>621</v>
      </c>
      <c r="AE318" s="107" t="s">
        <v>621</v>
      </c>
      <c r="AF318" s="107" t="s">
        <v>621</v>
      </c>
      <c r="AG318" s="107" t="s">
        <v>622</v>
      </c>
      <c r="AH318" s="107" t="s">
        <v>621</v>
      </c>
      <c r="AI318" s="107" t="s">
        <v>621</v>
      </c>
      <c r="AJ318" s="107" t="s">
        <v>621</v>
      </c>
      <c r="AK318" s="107" t="s">
        <v>621</v>
      </c>
      <c r="AL318" s="107" t="s">
        <v>621</v>
      </c>
      <c r="AM318" s="107" t="s">
        <v>621</v>
      </c>
      <c r="AN318" s="107" t="s">
        <v>623</v>
      </c>
      <c r="AO318" s="107" t="s">
        <v>621</v>
      </c>
      <c r="AP318" s="107" t="s">
        <v>621</v>
      </c>
      <c r="AQ318" s="107" t="s">
        <v>621</v>
      </c>
      <c r="AR318" s="107" t="s">
        <v>621</v>
      </c>
      <c r="AS318" s="107" t="s">
        <v>621</v>
      </c>
      <c r="AT318" s="107" t="s">
        <v>621</v>
      </c>
      <c r="AU318" s="107" t="s">
        <v>623</v>
      </c>
      <c r="AV318" s="107" t="s">
        <v>621</v>
      </c>
      <c r="AW318" s="107" t="s">
        <v>620</v>
      </c>
      <c r="AX318" s="107" t="s">
        <v>622</v>
      </c>
      <c r="AY318" s="107" t="s">
        <v>621</v>
      </c>
      <c r="AZ318" s="107" t="s">
        <v>621</v>
      </c>
      <c r="BA318" s="107" t="s">
        <v>621</v>
      </c>
      <c r="BC318" s="107">
        <f t="shared" si="24"/>
        <v>40</v>
      </c>
      <c r="BD318" s="107">
        <f t="shared" si="25"/>
        <v>3</v>
      </c>
      <c r="BE318" s="107">
        <f t="shared" si="26"/>
        <v>1</v>
      </c>
      <c r="BF318" s="107">
        <f t="shared" si="27"/>
        <v>6</v>
      </c>
      <c r="BG318" s="107">
        <f t="shared" si="28"/>
        <v>0</v>
      </c>
      <c r="BH318" s="107">
        <f t="shared" si="29"/>
        <v>44</v>
      </c>
      <c r="BL318" s="13"/>
    </row>
    <row r="319" spans="1:64" x14ac:dyDescent="0.25">
      <c r="A319" s="104">
        <v>1220</v>
      </c>
      <c r="B319" s="69" t="s">
        <v>319</v>
      </c>
      <c r="C319" s="69" t="s">
        <v>301</v>
      </c>
      <c r="D319" s="107" t="s">
        <v>621</v>
      </c>
      <c r="E319" s="107" t="s">
        <v>621</v>
      </c>
      <c r="F319" s="107" t="s">
        <v>621</v>
      </c>
      <c r="G319" s="107" t="s">
        <v>621</v>
      </c>
      <c r="H319" s="107" t="s">
        <v>621</v>
      </c>
      <c r="I319" s="107" t="s">
        <v>621</v>
      </c>
      <c r="J319" s="107" t="s">
        <v>621</v>
      </c>
      <c r="K319" s="107" t="s">
        <v>621</v>
      </c>
      <c r="L319" s="107" t="s">
        <v>622</v>
      </c>
      <c r="M319" s="107" t="s">
        <v>621</v>
      </c>
      <c r="N319" s="107" t="s">
        <v>621</v>
      </c>
      <c r="O319" s="107" t="s">
        <v>621</v>
      </c>
      <c r="P319" s="107" t="s">
        <v>621</v>
      </c>
      <c r="Q319" s="107" t="s">
        <v>621</v>
      </c>
      <c r="R319" s="107" t="s">
        <v>623</v>
      </c>
      <c r="S319" s="107" t="s">
        <v>621</v>
      </c>
      <c r="T319" s="107" t="s">
        <v>621</v>
      </c>
      <c r="U319" s="107" t="s">
        <v>621</v>
      </c>
      <c r="V319" s="107" t="s">
        <v>621</v>
      </c>
      <c r="W319" s="107" t="s">
        <v>621</v>
      </c>
      <c r="X319" s="107" t="s">
        <v>621</v>
      </c>
      <c r="Y319" s="107" t="s">
        <v>621</v>
      </c>
      <c r="Z319" s="107" t="s">
        <v>623</v>
      </c>
      <c r="AA319" s="107" t="s">
        <v>622</v>
      </c>
      <c r="AB319" s="107" t="s">
        <v>621</v>
      </c>
      <c r="AC319" s="107" t="s">
        <v>621</v>
      </c>
      <c r="AD319" s="107" t="s">
        <v>621</v>
      </c>
      <c r="AE319" s="107" t="s">
        <v>621</v>
      </c>
      <c r="AF319" s="107" t="s">
        <v>621</v>
      </c>
      <c r="AG319" s="107" t="s">
        <v>621</v>
      </c>
      <c r="AH319" s="107" t="s">
        <v>621</v>
      </c>
      <c r="AI319" s="107" t="s">
        <v>621</v>
      </c>
      <c r="AJ319" s="107" t="s">
        <v>623</v>
      </c>
      <c r="AK319" s="107" t="s">
        <v>623</v>
      </c>
      <c r="AL319" s="107" t="s">
        <v>621</v>
      </c>
      <c r="AM319" s="107" t="s">
        <v>621</v>
      </c>
      <c r="AN319" s="107" t="s">
        <v>622</v>
      </c>
      <c r="AO319" s="107" t="s">
        <v>622</v>
      </c>
      <c r="AP319" s="107" t="s">
        <v>621</v>
      </c>
      <c r="AQ319" s="107" t="s">
        <v>621</v>
      </c>
      <c r="AR319" s="107" t="s">
        <v>621</v>
      </c>
      <c r="AS319" s="107" t="s">
        <v>621</v>
      </c>
      <c r="AT319" s="107" t="s">
        <v>621</v>
      </c>
      <c r="AU319" s="107" t="s">
        <v>623</v>
      </c>
      <c r="AV319" s="107" t="s">
        <v>621</v>
      </c>
      <c r="AW319" s="107" t="s">
        <v>623</v>
      </c>
      <c r="AX319" s="107" t="s">
        <v>621</v>
      </c>
      <c r="AY319" s="107" t="s">
        <v>623</v>
      </c>
      <c r="AZ319" s="107" t="s">
        <v>623</v>
      </c>
      <c r="BA319" s="107" t="s">
        <v>623</v>
      </c>
      <c r="BC319" s="107">
        <f t="shared" si="24"/>
        <v>37</v>
      </c>
      <c r="BD319" s="107">
        <f t="shared" si="25"/>
        <v>4</v>
      </c>
      <c r="BE319" s="107">
        <f t="shared" si="26"/>
        <v>0</v>
      </c>
      <c r="BF319" s="107">
        <f t="shared" si="27"/>
        <v>9</v>
      </c>
      <c r="BG319" s="107">
        <f t="shared" si="28"/>
        <v>0</v>
      </c>
      <c r="BH319" s="107">
        <f t="shared" si="29"/>
        <v>41</v>
      </c>
      <c r="BL319" s="13"/>
    </row>
    <row r="320" spans="1:64" x14ac:dyDescent="0.25">
      <c r="A320" s="104">
        <v>1221</v>
      </c>
      <c r="B320" s="69" t="s">
        <v>320</v>
      </c>
      <c r="C320" s="69" t="s">
        <v>301</v>
      </c>
      <c r="D320" s="107" t="s">
        <v>621</v>
      </c>
      <c r="E320" s="107" t="s">
        <v>621</v>
      </c>
      <c r="F320" s="107" t="s">
        <v>621</v>
      </c>
      <c r="G320" s="107" t="s">
        <v>621</v>
      </c>
      <c r="H320" s="107" t="s">
        <v>621</v>
      </c>
      <c r="I320" s="107" t="s">
        <v>621</v>
      </c>
      <c r="J320" s="107" t="s">
        <v>621</v>
      </c>
      <c r="K320" s="107" t="s">
        <v>623</v>
      </c>
      <c r="L320" s="107" t="s">
        <v>623</v>
      </c>
      <c r="M320" s="107" t="s">
        <v>621</v>
      </c>
      <c r="N320" s="107" t="s">
        <v>623</v>
      </c>
      <c r="O320" s="107" t="s">
        <v>621</v>
      </c>
      <c r="P320" s="107" t="s">
        <v>621</v>
      </c>
      <c r="Q320" s="107" t="s">
        <v>623</v>
      </c>
      <c r="R320" s="107" t="s">
        <v>621</v>
      </c>
      <c r="S320" s="107" t="s">
        <v>621</v>
      </c>
      <c r="T320" s="107" t="s">
        <v>621</v>
      </c>
      <c r="U320" s="107" t="s">
        <v>621</v>
      </c>
      <c r="V320" s="107" t="s">
        <v>621</v>
      </c>
      <c r="W320" s="107" t="s">
        <v>621</v>
      </c>
      <c r="X320" s="107" t="s">
        <v>621</v>
      </c>
      <c r="Y320" s="107" t="s">
        <v>621</v>
      </c>
      <c r="Z320" s="107" t="s">
        <v>621</v>
      </c>
      <c r="AA320" s="107" t="s">
        <v>621</v>
      </c>
      <c r="AB320" s="107" t="s">
        <v>621</v>
      </c>
      <c r="AC320" s="107" t="s">
        <v>621</v>
      </c>
      <c r="AD320" s="107" t="s">
        <v>621</v>
      </c>
      <c r="AE320" s="107" t="s">
        <v>621</v>
      </c>
      <c r="AF320" s="107" t="s">
        <v>621</v>
      </c>
      <c r="AG320" s="107" t="s">
        <v>622</v>
      </c>
      <c r="AH320" s="107" t="s">
        <v>621</v>
      </c>
      <c r="AI320" s="107" t="s">
        <v>621</v>
      </c>
      <c r="AJ320" s="107" t="s">
        <v>623</v>
      </c>
      <c r="AK320" s="107" t="s">
        <v>623</v>
      </c>
      <c r="AL320" s="107" t="s">
        <v>623</v>
      </c>
      <c r="AM320" s="107" t="s">
        <v>621</v>
      </c>
      <c r="AN320" s="107" t="s">
        <v>621</v>
      </c>
      <c r="AO320" s="107" t="s">
        <v>621</v>
      </c>
      <c r="AP320" s="107" t="s">
        <v>621</v>
      </c>
      <c r="AQ320" s="107" t="s">
        <v>621</v>
      </c>
      <c r="AR320" s="107" t="s">
        <v>621</v>
      </c>
      <c r="AS320" s="107" t="s">
        <v>621</v>
      </c>
      <c r="AT320" s="107" t="s">
        <v>621</v>
      </c>
      <c r="AU320" s="107" t="s">
        <v>623</v>
      </c>
      <c r="AV320" s="107" t="s">
        <v>621</v>
      </c>
      <c r="AW320" s="107" t="s">
        <v>621</v>
      </c>
      <c r="AX320" s="107" t="s">
        <v>621</v>
      </c>
      <c r="AY320" s="107" t="s">
        <v>621</v>
      </c>
      <c r="AZ320" s="107" t="s">
        <v>621</v>
      </c>
      <c r="BA320" s="107" t="s">
        <v>621</v>
      </c>
      <c r="BC320" s="107">
        <f t="shared" si="24"/>
        <v>41</v>
      </c>
      <c r="BD320" s="107">
        <f t="shared" si="25"/>
        <v>1</v>
      </c>
      <c r="BE320" s="107">
        <f t="shared" si="26"/>
        <v>0</v>
      </c>
      <c r="BF320" s="107">
        <f t="shared" si="27"/>
        <v>8</v>
      </c>
      <c r="BG320" s="107">
        <f t="shared" si="28"/>
        <v>0</v>
      </c>
      <c r="BH320" s="107">
        <f t="shared" si="29"/>
        <v>42</v>
      </c>
      <c r="BL320" s="13"/>
    </row>
    <row r="321" spans="1:64" x14ac:dyDescent="0.25">
      <c r="A321" s="104">
        <v>1222</v>
      </c>
      <c r="B321" s="69" t="s">
        <v>321</v>
      </c>
      <c r="C321" s="69" t="s">
        <v>301</v>
      </c>
      <c r="D321" s="107" t="s">
        <v>621</v>
      </c>
      <c r="E321" s="107" t="s">
        <v>621</v>
      </c>
      <c r="F321" s="107" t="s">
        <v>621</v>
      </c>
      <c r="G321" s="107" t="s">
        <v>621</v>
      </c>
      <c r="H321" s="107" t="s">
        <v>621</v>
      </c>
      <c r="I321" s="107" t="s">
        <v>623</v>
      </c>
      <c r="J321" s="107" t="s">
        <v>621</v>
      </c>
      <c r="K321" s="107" t="s">
        <v>623</v>
      </c>
      <c r="L321" s="107" t="s">
        <v>623</v>
      </c>
      <c r="M321" s="107" t="s">
        <v>621</v>
      </c>
      <c r="N321" s="107" t="s">
        <v>622</v>
      </c>
      <c r="O321" s="107" t="s">
        <v>621</v>
      </c>
      <c r="P321" s="107" t="s">
        <v>621</v>
      </c>
      <c r="Q321" s="107" t="s">
        <v>621</v>
      </c>
      <c r="R321" s="107" t="s">
        <v>621</v>
      </c>
      <c r="S321" s="107" t="s">
        <v>621</v>
      </c>
      <c r="T321" s="107" t="s">
        <v>621</v>
      </c>
      <c r="U321" s="107" t="s">
        <v>621</v>
      </c>
      <c r="V321" s="107" t="s">
        <v>621</v>
      </c>
      <c r="W321" s="107" t="s">
        <v>621</v>
      </c>
      <c r="X321" s="107" t="s">
        <v>621</v>
      </c>
      <c r="Y321" s="107" t="s">
        <v>621</v>
      </c>
      <c r="Z321" s="107" t="s">
        <v>621</v>
      </c>
      <c r="AA321" s="107" t="s">
        <v>622</v>
      </c>
      <c r="AB321" s="107" t="s">
        <v>621</v>
      </c>
      <c r="AC321" s="107" t="s">
        <v>621</v>
      </c>
      <c r="AD321" s="107" t="s">
        <v>621</v>
      </c>
      <c r="AE321" s="107" t="s">
        <v>621</v>
      </c>
      <c r="AF321" s="107" t="s">
        <v>621</v>
      </c>
      <c r="AG321" s="107" t="s">
        <v>622</v>
      </c>
      <c r="AH321" s="107" t="s">
        <v>621</v>
      </c>
      <c r="AI321" s="107" t="s">
        <v>621</v>
      </c>
      <c r="AJ321" s="107" t="s">
        <v>623</v>
      </c>
      <c r="AK321" s="107" t="s">
        <v>623</v>
      </c>
      <c r="AL321" s="107" t="s">
        <v>621</v>
      </c>
      <c r="AM321" s="107" t="s">
        <v>621</v>
      </c>
      <c r="AN321" s="107" t="s">
        <v>621</v>
      </c>
      <c r="AO321" s="107" t="s">
        <v>623</v>
      </c>
      <c r="AP321" s="107" t="s">
        <v>621</v>
      </c>
      <c r="AQ321" s="107" t="s">
        <v>621</v>
      </c>
      <c r="AR321" s="107" t="s">
        <v>621</v>
      </c>
      <c r="AS321" s="107" t="s">
        <v>621</v>
      </c>
      <c r="AT321" s="107" t="s">
        <v>621</v>
      </c>
      <c r="AU321" s="107" t="s">
        <v>621</v>
      </c>
      <c r="AV321" s="107" t="s">
        <v>621</v>
      </c>
      <c r="AW321" s="107" t="s">
        <v>621</v>
      </c>
      <c r="AX321" s="107" t="s">
        <v>622</v>
      </c>
      <c r="AY321" s="107" t="s">
        <v>621</v>
      </c>
      <c r="AZ321" s="107" t="s">
        <v>621</v>
      </c>
      <c r="BA321" s="107" t="s">
        <v>621</v>
      </c>
      <c r="BC321" s="107">
        <f t="shared" si="24"/>
        <v>40</v>
      </c>
      <c r="BD321" s="107">
        <f t="shared" si="25"/>
        <v>4</v>
      </c>
      <c r="BE321" s="107">
        <f t="shared" si="26"/>
        <v>0</v>
      </c>
      <c r="BF321" s="107">
        <f t="shared" si="27"/>
        <v>6</v>
      </c>
      <c r="BG321" s="107">
        <f t="shared" si="28"/>
        <v>0</v>
      </c>
      <c r="BH321" s="107">
        <f t="shared" si="29"/>
        <v>44</v>
      </c>
      <c r="BL321" s="13"/>
    </row>
    <row r="322" spans="1:64" x14ac:dyDescent="0.25">
      <c r="A322" s="104">
        <v>1223</v>
      </c>
      <c r="B322" s="69" t="s">
        <v>322</v>
      </c>
      <c r="C322" s="69" t="s">
        <v>301</v>
      </c>
      <c r="D322" s="107" t="s">
        <v>621</v>
      </c>
      <c r="E322" s="107" t="s">
        <v>621</v>
      </c>
      <c r="F322" s="107" t="s">
        <v>621</v>
      </c>
      <c r="G322" s="107" t="s">
        <v>621</v>
      </c>
      <c r="H322" s="107" t="s">
        <v>621</v>
      </c>
      <c r="I322" s="107" t="s">
        <v>621</v>
      </c>
      <c r="J322" s="107" t="s">
        <v>621</v>
      </c>
      <c r="K322" s="107" t="s">
        <v>621</v>
      </c>
      <c r="L322" s="107" t="s">
        <v>623</v>
      </c>
      <c r="M322" s="107" t="s">
        <v>621</v>
      </c>
      <c r="N322" s="107" t="s">
        <v>622</v>
      </c>
      <c r="O322" s="107" t="s">
        <v>621</v>
      </c>
      <c r="P322" s="107" t="s">
        <v>621</v>
      </c>
      <c r="Q322" s="107" t="s">
        <v>621</v>
      </c>
      <c r="R322" s="107" t="s">
        <v>622</v>
      </c>
      <c r="S322" s="107" t="s">
        <v>621</v>
      </c>
      <c r="T322" s="107" t="s">
        <v>621</v>
      </c>
      <c r="U322" s="107" t="s">
        <v>621</v>
      </c>
      <c r="V322" s="107" t="s">
        <v>621</v>
      </c>
      <c r="W322" s="107" t="s">
        <v>621</v>
      </c>
      <c r="X322" s="107" t="s">
        <v>621</v>
      </c>
      <c r="Y322" s="107" t="s">
        <v>621</v>
      </c>
      <c r="Z322" s="107" t="s">
        <v>621</v>
      </c>
      <c r="AA322" s="107" t="s">
        <v>622</v>
      </c>
      <c r="AB322" s="107" t="s">
        <v>621</v>
      </c>
      <c r="AC322" s="107" t="s">
        <v>621</v>
      </c>
      <c r="AD322" s="107" t="s">
        <v>621</v>
      </c>
      <c r="AE322" s="107" t="s">
        <v>621</v>
      </c>
      <c r="AF322" s="107" t="s">
        <v>621</v>
      </c>
      <c r="AG322" s="107" t="s">
        <v>622</v>
      </c>
      <c r="AH322" s="107" t="s">
        <v>621</v>
      </c>
      <c r="AI322" s="107" t="s">
        <v>621</v>
      </c>
      <c r="AJ322" s="107" t="s">
        <v>621</v>
      </c>
      <c r="AK322" s="107" t="s">
        <v>621</v>
      </c>
      <c r="AL322" s="107" t="s">
        <v>621</v>
      </c>
      <c r="AM322" s="107" t="s">
        <v>621</v>
      </c>
      <c r="AN322" s="107" t="s">
        <v>623</v>
      </c>
      <c r="AO322" s="107" t="s">
        <v>623</v>
      </c>
      <c r="AP322" s="107" t="s">
        <v>621</v>
      </c>
      <c r="AQ322" s="107" t="s">
        <v>621</v>
      </c>
      <c r="AR322" s="107" t="s">
        <v>621</v>
      </c>
      <c r="AS322" s="107" t="s">
        <v>621</v>
      </c>
      <c r="AT322" s="107" t="s">
        <v>621</v>
      </c>
      <c r="AU322" s="107" t="s">
        <v>623</v>
      </c>
      <c r="AV322" s="107" t="s">
        <v>621</v>
      </c>
      <c r="AW322" s="107" t="s">
        <v>623</v>
      </c>
      <c r="AX322" s="107" t="s">
        <v>621</v>
      </c>
      <c r="AY322" s="107" t="s">
        <v>621</v>
      </c>
      <c r="AZ322" s="107" t="s">
        <v>621</v>
      </c>
      <c r="BA322" s="107" t="s">
        <v>621</v>
      </c>
      <c r="BC322" s="107">
        <f t="shared" si="24"/>
        <v>41</v>
      </c>
      <c r="BD322" s="107">
        <f t="shared" si="25"/>
        <v>4</v>
      </c>
      <c r="BE322" s="107">
        <f t="shared" si="26"/>
        <v>0</v>
      </c>
      <c r="BF322" s="107">
        <f t="shared" si="27"/>
        <v>5</v>
      </c>
      <c r="BG322" s="107">
        <f t="shared" si="28"/>
        <v>0</v>
      </c>
      <c r="BH322" s="107">
        <f t="shared" si="29"/>
        <v>45</v>
      </c>
      <c r="BL322" s="13"/>
    </row>
    <row r="323" spans="1:64" x14ac:dyDescent="0.25">
      <c r="A323" s="104">
        <v>1224</v>
      </c>
      <c r="B323" s="69" t="s">
        <v>323</v>
      </c>
      <c r="C323" s="69" t="s">
        <v>301</v>
      </c>
      <c r="D323" s="107" t="s">
        <v>621</v>
      </c>
      <c r="E323" s="107" t="s">
        <v>622</v>
      </c>
      <c r="F323" s="107" t="s">
        <v>621</v>
      </c>
      <c r="G323" s="107" t="s">
        <v>621</v>
      </c>
      <c r="H323" s="107" t="s">
        <v>621</v>
      </c>
      <c r="I323" s="107" t="s">
        <v>621</v>
      </c>
      <c r="J323" s="107" t="s">
        <v>623</v>
      </c>
      <c r="K323" s="107" t="s">
        <v>623</v>
      </c>
      <c r="L323" s="107" t="s">
        <v>622</v>
      </c>
      <c r="M323" s="107" t="s">
        <v>621</v>
      </c>
      <c r="N323" s="107" t="s">
        <v>622</v>
      </c>
      <c r="O323" s="107" t="s">
        <v>621</v>
      </c>
      <c r="P323" s="107" t="s">
        <v>622</v>
      </c>
      <c r="Q323" s="107" t="s">
        <v>621</v>
      </c>
      <c r="R323" s="107" t="s">
        <v>621</v>
      </c>
      <c r="S323" s="107" t="s">
        <v>621</v>
      </c>
      <c r="T323" s="107" t="s">
        <v>621</v>
      </c>
      <c r="U323" s="107" t="s">
        <v>621</v>
      </c>
      <c r="V323" s="107" t="s">
        <v>621</v>
      </c>
      <c r="W323" s="107" t="s">
        <v>621</v>
      </c>
      <c r="X323" s="107" t="s">
        <v>621</v>
      </c>
      <c r="Y323" s="107" t="s">
        <v>621</v>
      </c>
      <c r="Z323" s="107" t="s">
        <v>623</v>
      </c>
      <c r="AA323" s="107" t="s">
        <v>622</v>
      </c>
      <c r="AB323" s="107" t="s">
        <v>621</v>
      </c>
      <c r="AC323" s="107" t="s">
        <v>621</v>
      </c>
      <c r="AD323" s="107" t="s">
        <v>621</v>
      </c>
      <c r="AE323" s="107" t="s">
        <v>621</v>
      </c>
      <c r="AF323" s="107" t="s">
        <v>621</v>
      </c>
      <c r="AG323" s="107" t="s">
        <v>622</v>
      </c>
      <c r="AH323" s="107" t="s">
        <v>621</v>
      </c>
      <c r="AI323" s="107" t="s">
        <v>621</v>
      </c>
      <c r="AJ323" s="107" t="s">
        <v>621</v>
      </c>
      <c r="AK323" s="107" t="s">
        <v>621</v>
      </c>
      <c r="AL323" s="107" t="s">
        <v>621</v>
      </c>
      <c r="AM323" s="107" t="s">
        <v>621</v>
      </c>
      <c r="AN323" s="107" t="s">
        <v>622</v>
      </c>
      <c r="AO323" s="107" t="s">
        <v>622</v>
      </c>
      <c r="AP323" s="107" t="s">
        <v>621</v>
      </c>
      <c r="AQ323" s="107" t="s">
        <v>621</v>
      </c>
      <c r="AR323" s="107" t="s">
        <v>621</v>
      </c>
      <c r="AS323" s="107" t="s">
        <v>621</v>
      </c>
      <c r="AT323" s="107" t="s">
        <v>621</v>
      </c>
      <c r="AU323" s="107" t="s">
        <v>623</v>
      </c>
      <c r="AV323" s="107" t="s">
        <v>621</v>
      </c>
      <c r="AW323" s="107" t="s">
        <v>623</v>
      </c>
      <c r="AX323" s="107" t="s">
        <v>621</v>
      </c>
      <c r="AY323" s="107" t="s">
        <v>621</v>
      </c>
      <c r="AZ323" s="107" t="s">
        <v>621</v>
      </c>
      <c r="BA323" s="107" t="s">
        <v>621</v>
      </c>
      <c r="BC323" s="107">
        <f t="shared" si="24"/>
        <v>37</v>
      </c>
      <c r="BD323" s="107">
        <f t="shared" si="25"/>
        <v>8</v>
      </c>
      <c r="BE323" s="107">
        <f t="shared" si="26"/>
        <v>0</v>
      </c>
      <c r="BF323" s="107">
        <f t="shared" si="27"/>
        <v>5</v>
      </c>
      <c r="BG323" s="107">
        <f t="shared" si="28"/>
        <v>0</v>
      </c>
      <c r="BH323" s="107">
        <f t="shared" si="29"/>
        <v>45</v>
      </c>
      <c r="BL323" s="13"/>
    </row>
    <row r="324" spans="1:64" x14ac:dyDescent="0.25">
      <c r="A324" s="105">
        <v>1225</v>
      </c>
      <c r="B324" s="69" t="s">
        <v>324</v>
      </c>
      <c r="C324" s="69" t="s">
        <v>301</v>
      </c>
      <c r="D324" s="107" t="s">
        <v>621</v>
      </c>
      <c r="E324" s="107" t="s">
        <v>621</v>
      </c>
      <c r="F324" s="107" t="s">
        <v>621</v>
      </c>
      <c r="G324" s="107" t="s">
        <v>621</v>
      </c>
      <c r="H324" s="107" t="s">
        <v>621</v>
      </c>
      <c r="I324" s="107" t="s">
        <v>621</v>
      </c>
      <c r="J324" s="107" t="s">
        <v>621</v>
      </c>
      <c r="K324" s="107" t="s">
        <v>621</v>
      </c>
      <c r="L324" s="107" t="s">
        <v>623</v>
      </c>
      <c r="M324" s="107" t="s">
        <v>621</v>
      </c>
      <c r="N324" s="107" t="s">
        <v>622</v>
      </c>
      <c r="O324" s="107" t="s">
        <v>621</v>
      </c>
      <c r="P324" s="107" t="s">
        <v>622</v>
      </c>
      <c r="Q324" s="107" t="s">
        <v>621</v>
      </c>
      <c r="R324" s="107" t="s">
        <v>623</v>
      </c>
      <c r="S324" s="107" t="s">
        <v>621</v>
      </c>
      <c r="T324" s="107" t="s">
        <v>621</v>
      </c>
      <c r="U324" s="107" t="s">
        <v>621</v>
      </c>
      <c r="V324" s="107" t="s">
        <v>621</v>
      </c>
      <c r="W324" s="107" t="s">
        <v>621</v>
      </c>
      <c r="X324" s="107" t="s">
        <v>621</v>
      </c>
      <c r="Y324" s="107" t="s">
        <v>621</v>
      </c>
      <c r="Z324" s="107" t="s">
        <v>621</v>
      </c>
      <c r="AA324" s="107" t="s">
        <v>622</v>
      </c>
      <c r="AB324" s="107" t="s">
        <v>621</v>
      </c>
      <c r="AC324" s="107" t="s">
        <v>621</v>
      </c>
      <c r="AD324" s="107" t="s">
        <v>621</v>
      </c>
      <c r="AE324" s="107" t="s">
        <v>621</v>
      </c>
      <c r="AF324" s="107" t="s">
        <v>621</v>
      </c>
      <c r="AG324" s="107" t="s">
        <v>622</v>
      </c>
      <c r="AH324" s="107" t="s">
        <v>621</v>
      </c>
      <c r="AI324" s="107" t="s">
        <v>621</v>
      </c>
      <c r="AJ324" s="107" t="s">
        <v>621</v>
      </c>
      <c r="AK324" s="107" t="s">
        <v>621</v>
      </c>
      <c r="AL324" s="107" t="s">
        <v>623</v>
      </c>
      <c r="AM324" s="107" t="s">
        <v>621</v>
      </c>
      <c r="AN324" s="107" t="s">
        <v>621</v>
      </c>
      <c r="AO324" s="107" t="s">
        <v>621</v>
      </c>
      <c r="AP324" s="107" t="s">
        <v>622</v>
      </c>
      <c r="AQ324" s="107" t="s">
        <v>621</v>
      </c>
      <c r="AR324" s="107" t="s">
        <v>621</v>
      </c>
      <c r="AS324" s="107" t="s">
        <v>621</v>
      </c>
      <c r="AT324" s="107" t="s">
        <v>621</v>
      </c>
      <c r="AU324" s="107" t="s">
        <v>623</v>
      </c>
      <c r="AV324" s="107" t="s">
        <v>621</v>
      </c>
      <c r="AW324" s="107" t="s">
        <v>621</v>
      </c>
      <c r="AX324" s="107" t="s">
        <v>621</v>
      </c>
      <c r="AY324" s="107" t="s">
        <v>621</v>
      </c>
      <c r="AZ324" s="107" t="s">
        <v>623</v>
      </c>
      <c r="BA324" s="107" t="s">
        <v>621</v>
      </c>
      <c r="BC324" s="107">
        <f t="shared" ref="BC324:BC387" si="30">COUNTIF($D324:$BA324,"Yes")</f>
        <v>40</v>
      </c>
      <c r="BD324" s="107">
        <f t="shared" ref="BD324:BD387" si="31">COUNTIF($D324:$BA324,"N/A")</f>
        <v>5</v>
      </c>
      <c r="BE324" s="107">
        <f t="shared" ref="BE324:BE387" si="32">COUNTIF($D324:$BA324,"Prospective")</f>
        <v>0</v>
      </c>
      <c r="BF324" s="107">
        <f t="shared" ref="BF324:BF387" si="33">COUNTIF($D324:$BA324,"No")</f>
        <v>5</v>
      </c>
      <c r="BG324" s="107">
        <f t="shared" ref="BG324:BG387" si="34">50-SUM(BC324:BF324)</f>
        <v>0</v>
      </c>
      <c r="BH324" s="107">
        <f t="shared" ref="BH324:BH387" si="35">SUM(BC324:BE324)</f>
        <v>45</v>
      </c>
      <c r="BL324" s="13"/>
    </row>
    <row r="325" spans="1:64" x14ac:dyDescent="0.25">
      <c r="A325" s="104">
        <v>1301</v>
      </c>
      <c r="B325" s="69" t="s">
        <v>327</v>
      </c>
      <c r="C325" s="69" t="s">
        <v>326</v>
      </c>
      <c r="D325" s="107" t="s">
        <v>621</v>
      </c>
      <c r="E325" s="107" t="s">
        <v>621</v>
      </c>
      <c r="F325" s="107" t="s">
        <v>621</v>
      </c>
      <c r="G325" s="107" t="s">
        <v>621</v>
      </c>
      <c r="H325" s="107" t="s">
        <v>621</v>
      </c>
      <c r="I325" s="107" t="s">
        <v>621</v>
      </c>
      <c r="J325" s="107" t="s">
        <v>621</v>
      </c>
      <c r="K325" s="107" t="s">
        <v>623</v>
      </c>
      <c r="L325" s="107" t="s">
        <v>621</v>
      </c>
      <c r="M325" s="107" t="s">
        <v>621</v>
      </c>
      <c r="N325" s="107" t="s">
        <v>622</v>
      </c>
      <c r="O325" s="107" t="s">
        <v>621</v>
      </c>
      <c r="P325" s="107" t="s">
        <v>622</v>
      </c>
      <c r="Q325" s="107" t="s">
        <v>621</v>
      </c>
      <c r="R325" s="107" t="s">
        <v>622</v>
      </c>
      <c r="S325" s="107" t="s">
        <v>621</v>
      </c>
      <c r="T325" s="107" t="s">
        <v>621</v>
      </c>
      <c r="U325" s="107" t="s">
        <v>623</v>
      </c>
      <c r="V325" s="107" t="s">
        <v>621</v>
      </c>
      <c r="W325" s="107" t="s">
        <v>621</v>
      </c>
      <c r="X325" s="107" t="s">
        <v>621</v>
      </c>
      <c r="Y325" s="107" t="s">
        <v>622</v>
      </c>
      <c r="Z325" s="107" t="s">
        <v>623</v>
      </c>
      <c r="AA325" s="107" t="s">
        <v>622</v>
      </c>
      <c r="AB325" s="107" t="s">
        <v>621</v>
      </c>
      <c r="AC325" s="107" t="s">
        <v>621</v>
      </c>
      <c r="AD325" s="107" t="s">
        <v>621</v>
      </c>
      <c r="AE325" s="107" t="s">
        <v>621</v>
      </c>
      <c r="AF325" s="107" t="s">
        <v>621</v>
      </c>
      <c r="AG325" s="107" t="s">
        <v>622</v>
      </c>
      <c r="AH325" s="107" t="s">
        <v>621</v>
      </c>
      <c r="AI325" s="107" t="s">
        <v>621</v>
      </c>
      <c r="AJ325" s="107" t="s">
        <v>623</v>
      </c>
      <c r="AK325" s="107" t="s">
        <v>623</v>
      </c>
      <c r="AL325" s="107" t="s">
        <v>621</v>
      </c>
      <c r="AM325" s="107" t="s">
        <v>621</v>
      </c>
      <c r="AN325" s="107" t="s">
        <v>622</v>
      </c>
      <c r="AO325" s="107" t="s">
        <v>622</v>
      </c>
      <c r="AP325" s="107" t="s">
        <v>622</v>
      </c>
      <c r="AQ325" s="107" t="s">
        <v>621</v>
      </c>
      <c r="AR325" s="107" t="s">
        <v>621</v>
      </c>
      <c r="AS325" s="107" t="s">
        <v>621</v>
      </c>
      <c r="AT325" s="107" t="s">
        <v>621</v>
      </c>
      <c r="AU325" s="107" t="s">
        <v>621</v>
      </c>
      <c r="AV325" s="107" t="s">
        <v>621</v>
      </c>
      <c r="AW325" s="107" t="s">
        <v>623</v>
      </c>
      <c r="AX325" s="107" t="s">
        <v>621</v>
      </c>
      <c r="AY325" s="107" t="s">
        <v>623</v>
      </c>
      <c r="AZ325" s="107" t="s">
        <v>623</v>
      </c>
      <c r="BA325" s="107" t="s">
        <v>621</v>
      </c>
      <c r="BC325" s="107">
        <f t="shared" si="30"/>
        <v>33</v>
      </c>
      <c r="BD325" s="107">
        <f t="shared" si="31"/>
        <v>9</v>
      </c>
      <c r="BE325" s="107">
        <f t="shared" si="32"/>
        <v>0</v>
      </c>
      <c r="BF325" s="107">
        <f t="shared" si="33"/>
        <v>8</v>
      </c>
      <c r="BG325" s="107">
        <f t="shared" si="34"/>
        <v>0</v>
      </c>
      <c r="BH325" s="107">
        <f t="shared" si="35"/>
        <v>42</v>
      </c>
      <c r="BL325" s="13"/>
    </row>
    <row r="326" spans="1:64" x14ac:dyDescent="0.25">
      <c r="A326" s="104">
        <v>1302</v>
      </c>
      <c r="B326" s="69" t="s">
        <v>328</v>
      </c>
      <c r="C326" s="69" t="s">
        <v>326</v>
      </c>
      <c r="D326" s="107" t="s">
        <v>621</v>
      </c>
      <c r="E326" s="107" t="s">
        <v>621</v>
      </c>
      <c r="F326" s="107" t="s">
        <v>621</v>
      </c>
      <c r="G326" s="107" t="s">
        <v>621</v>
      </c>
      <c r="H326" s="107" t="s">
        <v>621</v>
      </c>
      <c r="I326" s="107" t="s">
        <v>623</v>
      </c>
      <c r="J326" s="107" t="s">
        <v>621</v>
      </c>
      <c r="K326" s="107" t="s">
        <v>621</v>
      </c>
      <c r="L326" s="107" t="s">
        <v>622</v>
      </c>
      <c r="M326" s="107" t="s">
        <v>621</v>
      </c>
      <c r="N326" s="107" t="s">
        <v>622</v>
      </c>
      <c r="O326" s="107" t="s">
        <v>621</v>
      </c>
      <c r="P326" s="107" t="s">
        <v>622</v>
      </c>
      <c r="Q326" s="107" t="s">
        <v>621</v>
      </c>
      <c r="R326" s="107" t="s">
        <v>621</v>
      </c>
      <c r="S326" s="107" t="s">
        <v>621</v>
      </c>
      <c r="T326" s="107" t="s">
        <v>621</v>
      </c>
      <c r="U326" s="107" t="s">
        <v>621</v>
      </c>
      <c r="V326" s="107" t="s">
        <v>621</v>
      </c>
      <c r="W326" s="107" t="s">
        <v>621</v>
      </c>
      <c r="X326" s="107" t="s">
        <v>621</v>
      </c>
      <c r="Y326" s="107" t="s">
        <v>621</v>
      </c>
      <c r="Z326" s="107" t="s">
        <v>621</v>
      </c>
      <c r="AA326" s="107" t="s">
        <v>622</v>
      </c>
      <c r="AB326" s="107" t="s">
        <v>620</v>
      </c>
      <c r="AC326" s="107" t="s">
        <v>620</v>
      </c>
      <c r="AD326" s="107" t="s">
        <v>621</v>
      </c>
      <c r="AE326" s="107" t="s">
        <v>621</v>
      </c>
      <c r="AF326" s="107" t="s">
        <v>621</v>
      </c>
      <c r="AG326" s="107" t="s">
        <v>622</v>
      </c>
      <c r="AH326" s="107" t="s">
        <v>621</v>
      </c>
      <c r="AI326" s="107" t="s">
        <v>621</v>
      </c>
      <c r="AJ326" s="107" t="s">
        <v>621</v>
      </c>
      <c r="AK326" s="107" t="s">
        <v>621</v>
      </c>
      <c r="AL326" s="107" t="s">
        <v>621</v>
      </c>
      <c r="AM326" s="107" t="s">
        <v>621</v>
      </c>
      <c r="AN326" s="107" t="s">
        <v>622</v>
      </c>
      <c r="AO326" s="107" t="s">
        <v>621</v>
      </c>
      <c r="AP326" s="107" t="s">
        <v>621</v>
      </c>
      <c r="AQ326" s="107" t="s">
        <v>621</v>
      </c>
      <c r="AR326" s="107" t="s">
        <v>621</v>
      </c>
      <c r="AS326" s="107" t="s">
        <v>621</v>
      </c>
      <c r="AT326" s="107" t="s">
        <v>621</v>
      </c>
      <c r="AU326" s="107" t="s">
        <v>623</v>
      </c>
      <c r="AV326" s="107" t="s">
        <v>621</v>
      </c>
      <c r="AW326" s="107" t="s">
        <v>623</v>
      </c>
      <c r="AX326" s="107" t="s">
        <v>621</v>
      </c>
      <c r="AY326" s="107" t="s">
        <v>621</v>
      </c>
      <c r="AZ326" s="107" t="s">
        <v>620</v>
      </c>
      <c r="BA326" s="107" t="s">
        <v>621</v>
      </c>
      <c r="BC326" s="107">
        <f t="shared" si="30"/>
        <v>38</v>
      </c>
      <c r="BD326" s="107">
        <f t="shared" si="31"/>
        <v>6</v>
      </c>
      <c r="BE326" s="107">
        <f t="shared" si="32"/>
        <v>3</v>
      </c>
      <c r="BF326" s="107">
        <f t="shared" si="33"/>
        <v>3</v>
      </c>
      <c r="BG326" s="107">
        <f t="shared" si="34"/>
        <v>0</v>
      </c>
      <c r="BH326" s="107">
        <f t="shared" si="35"/>
        <v>47</v>
      </c>
      <c r="BL326" s="13"/>
    </row>
    <row r="327" spans="1:64" x14ac:dyDescent="0.25">
      <c r="A327" s="104">
        <v>1303</v>
      </c>
      <c r="B327" s="69" t="s">
        <v>329</v>
      </c>
      <c r="C327" s="69" t="s">
        <v>326</v>
      </c>
      <c r="D327" s="107" t="s">
        <v>621</v>
      </c>
      <c r="E327" s="107" t="s">
        <v>621</v>
      </c>
      <c r="F327" s="107" t="s">
        <v>621</v>
      </c>
      <c r="G327" s="107" t="s">
        <v>621</v>
      </c>
      <c r="H327" s="107" t="s">
        <v>621</v>
      </c>
      <c r="I327" s="107" t="s">
        <v>623</v>
      </c>
      <c r="J327" s="107" t="s">
        <v>621</v>
      </c>
      <c r="K327" s="107" t="s">
        <v>623</v>
      </c>
      <c r="L327" s="107" t="s">
        <v>622</v>
      </c>
      <c r="M327" s="107" t="s">
        <v>623</v>
      </c>
      <c r="N327" s="107" t="s">
        <v>622</v>
      </c>
      <c r="O327" s="107" t="s">
        <v>621</v>
      </c>
      <c r="P327" s="107" t="s">
        <v>621</v>
      </c>
      <c r="Q327" s="107" t="s">
        <v>621</v>
      </c>
      <c r="R327" s="107" t="s">
        <v>621</v>
      </c>
      <c r="S327" s="107" t="s">
        <v>621</v>
      </c>
      <c r="T327" s="107" t="s">
        <v>621</v>
      </c>
      <c r="U327" s="107" t="s">
        <v>623</v>
      </c>
      <c r="V327" s="107" t="s">
        <v>623</v>
      </c>
      <c r="W327" s="107" t="s">
        <v>621</v>
      </c>
      <c r="X327" s="107" t="s">
        <v>621</v>
      </c>
      <c r="Y327" s="107" t="s">
        <v>621</v>
      </c>
      <c r="Z327" s="107" t="s">
        <v>621</v>
      </c>
      <c r="AA327" s="107" t="s">
        <v>622</v>
      </c>
      <c r="AB327" s="107" t="s">
        <v>621</v>
      </c>
      <c r="AC327" s="107" t="s">
        <v>621</v>
      </c>
      <c r="AD327" s="107" t="s">
        <v>621</v>
      </c>
      <c r="AE327" s="107" t="s">
        <v>623</v>
      </c>
      <c r="AF327" s="107" t="s">
        <v>621</v>
      </c>
      <c r="AG327" s="107" t="s">
        <v>622</v>
      </c>
      <c r="AH327" s="107" t="s">
        <v>621</v>
      </c>
      <c r="AI327" s="107" t="s">
        <v>621</v>
      </c>
      <c r="AJ327" s="107" t="s">
        <v>621</v>
      </c>
      <c r="AK327" s="107" t="s">
        <v>622</v>
      </c>
      <c r="AL327" s="107" t="s">
        <v>621</v>
      </c>
      <c r="AM327" s="107" t="s">
        <v>621</v>
      </c>
      <c r="AN327" s="107" t="s">
        <v>622</v>
      </c>
      <c r="AO327" s="107" t="s">
        <v>622</v>
      </c>
      <c r="AP327" s="107" t="s">
        <v>621</v>
      </c>
      <c r="AQ327" s="107" t="s">
        <v>621</v>
      </c>
      <c r="AR327" s="107" t="s">
        <v>621</v>
      </c>
      <c r="AS327" s="107" t="s">
        <v>621</v>
      </c>
      <c r="AT327" s="107" t="s">
        <v>621</v>
      </c>
      <c r="AU327" s="107" t="s">
        <v>623</v>
      </c>
      <c r="AV327" s="107" t="s">
        <v>621</v>
      </c>
      <c r="AW327" s="107" t="s">
        <v>623</v>
      </c>
      <c r="AX327" s="107" t="s">
        <v>621</v>
      </c>
      <c r="AY327" s="107" t="s">
        <v>621</v>
      </c>
      <c r="AZ327" s="107" t="s">
        <v>621</v>
      </c>
      <c r="BA327" s="107" t="s">
        <v>623</v>
      </c>
      <c r="BC327" s="107">
        <f t="shared" si="30"/>
        <v>34</v>
      </c>
      <c r="BD327" s="107">
        <f t="shared" si="31"/>
        <v>7</v>
      </c>
      <c r="BE327" s="107">
        <f t="shared" si="32"/>
        <v>0</v>
      </c>
      <c r="BF327" s="107">
        <f t="shared" si="33"/>
        <v>9</v>
      </c>
      <c r="BG327" s="107">
        <f t="shared" si="34"/>
        <v>0</v>
      </c>
      <c r="BH327" s="107">
        <f t="shared" si="35"/>
        <v>41</v>
      </c>
      <c r="BL327" s="13"/>
    </row>
    <row r="328" spans="1:64" x14ac:dyDescent="0.25">
      <c r="A328" s="104">
        <v>1304</v>
      </c>
      <c r="B328" s="69" t="s">
        <v>330</v>
      </c>
      <c r="C328" s="69" t="s">
        <v>326</v>
      </c>
      <c r="D328" s="107" t="s">
        <v>621</v>
      </c>
      <c r="E328" s="107" t="s">
        <v>622</v>
      </c>
      <c r="F328" s="107" t="s">
        <v>623</v>
      </c>
      <c r="G328" s="107" t="s">
        <v>621</v>
      </c>
      <c r="H328" s="107" t="s">
        <v>621</v>
      </c>
      <c r="I328" s="107" t="s">
        <v>621</v>
      </c>
      <c r="J328" s="107" t="s">
        <v>621</v>
      </c>
      <c r="K328" s="107" t="s">
        <v>621</v>
      </c>
      <c r="L328" s="107" t="s">
        <v>621</v>
      </c>
      <c r="M328" s="107" t="s">
        <v>621</v>
      </c>
      <c r="N328" s="107" t="s">
        <v>621</v>
      </c>
      <c r="O328" s="107" t="s">
        <v>621</v>
      </c>
      <c r="P328" s="107" t="s">
        <v>622</v>
      </c>
      <c r="Q328" s="107" t="s">
        <v>621</v>
      </c>
      <c r="R328" s="107" t="s">
        <v>621</v>
      </c>
      <c r="S328" s="107" t="s">
        <v>621</v>
      </c>
      <c r="T328" s="107" t="s">
        <v>621</v>
      </c>
      <c r="U328" s="107" t="s">
        <v>1578</v>
      </c>
      <c r="V328" s="107" t="s">
        <v>621</v>
      </c>
      <c r="W328" s="107" t="s">
        <v>621</v>
      </c>
      <c r="X328" s="107" t="s">
        <v>621</v>
      </c>
      <c r="Y328" s="107" t="s">
        <v>621</v>
      </c>
      <c r="Z328" s="107" t="s">
        <v>621</v>
      </c>
      <c r="AA328" s="107" t="s">
        <v>622</v>
      </c>
      <c r="AB328" s="107" t="s">
        <v>621</v>
      </c>
      <c r="AC328" s="107" t="s">
        <v>621</v>
      </c>
      <c r="AD328" s="107" t="s">
        <v>621</v>
      </c>
      <c r="AE328" s="107" t="s">
        <v>623</v>
      </c>
      <c r="AF328" s="107" t="s">
        <v>621</v>
      </c>
      <c r="AG328" s="107" t="s">
        <v>621</v>
      </c>
      <c r="AH328" s="107" t="s">
        <v>621</v>
      </c>
      <c r="AI328" s="107" t="s">
        <v>621</v>
      </c>
      <c r="AJ328" s="107" t="s">
        <v>623</v>
      </c>
      <c r="AK328" s="107" t="s">
        <v>623</v>
      </c>
      <c r="AL328" s="107" t="s">
        <v>621</v>
      </c>
      <c r="AM328" s="107" t="s">
        <v>621</v>
      </c>
      <c r="AN328" s="107" t="s">
        <v>621</v>
      </c>
      <c r="AO328" s="107" t="s">
        <v>621</v>
      </c>
      <c r="AP328" s="107" t="s">
        <v>621</v>
      </c>
      <c r="AQ328" s="107" t="s">
        <v>621</v>
      </c>
      <c r="AR328" s="107" t="s">
        <v>621</v>
      </c>
      <c r="AS328" s="107" t="s">
        <v>621</v>
      </c>
      <c r="AT328" s="107" t="s">
        <v>621</v>
      </c>
      <c r="AU328" s="107" t="s">
        <v>623</v>
      </c>
      <c r="AV328" s="107" t="s">
        <v>621</v>
      </c>
      <c r="AW328" s="107" t="s">
        <v>621</v>
      </c>
      <c r="AX328" s="107" t="s">
        <v>621</v>
      </c>
      <c r="AY328" s="107" t="s">
        <v>623</v>
      </c>
      <c r="AZ328" s="107" t="s">
        <v>621</v>
      </c>
      <c r="BA328" s="107" t="s">
        <v>621</v>
      </c>
      <c r="BC328" s="107">
        <f t="shared" si="30"/>
        <v>40</v>
      </c>
      <c r="BD328" s="107">
        <f t="shared" si="31"/>
        <v>3</v>
      </c>
      <c r="BE328" s="107">
        <f t="shared" si="32"/>
        <v>0</v>
      </c>
      <c r="BF328" s="107">
        <f t="shared" si="33"/>
        <v>6</v>
      </c>
      <c r="BG328" s="107">
        <f t="shared" si="34"/>
        <v>1</v>
      </c>
      <c r="BH328" s="107">
        <f t="shared" si="35"/>
        <v>43</v>
      </c>
      <c r="BL328" s="13"/>
    </row>
    <row r="329" spans="1:64" x14ac:dyDescent="0.25">
      <c r="A329" s="104">
        <v>1305</v>
      </c>
      <c r="B329" s="69" t="s">
        <v>641</v>
      </c>
      <c r="C329" s="69" t="s">
        <v>326</v>
      </c>
      <c r="D329" s="107" t="s">
        <v>621</v>
      </c>
      <c r="E329" s="107" t="s">
        <v>621</v>
      </c>
      <c r="F329" s="107" t="s">
        <v>621</v>
      </c>
      <c r="G329" s="107" t="s">
        <v>623</v>
      </c>
      <c r="H329" s="107" t="s">
        <v>621</v>
      </c>
      <c r="I329" s="107" t="s">
        <v>623</v>
      </c>
      <c r="J329" s="107" t="s">
        <v>621</v>
      </c>
      <c r="K329" s="107" t="s">
        <v>621</v>
      </c>
      <c r="L329" s="107" t="s">
        <v>622</v>
      </c>
      <c r="M329" s="107" t="s">
        <v>621</v>
      </c>
      <c r="N329" s="107" t="s">
        <v>622</v>
      </c>
      <c r="O329" s="107" t="s">
        <v>621</v>
      </c>
      <c r="P329" s="107" t="s">
        <v>622</v>
      </c>
      <c r="Q329" s="107" t="s">
        <v>623</v>
      </c>
      <c r="R329" s="107" t="s">
        <v>621</v>
      </c>
      <c r="S329" s="107" t="s">
        <v>621</v>
      </c>
      <c r="T329" s="107" t="s">
        <v>621</v>
      </c>
      <c r="U329" s="107" t="s">
        <v>621</v>
      </c>
      <c r="V329" s="107" t="s">
        <v>621</v>
      </c>
      <c r="W329" s="107" t="s">
        <v>621</v>
      </c>
      <c r="X329" s="107" t="s">
        <v>621</v>
      </c>
      <c r="Y329" s="107" t="s">
        <v>621</v>
      </c>
      <c r="Z329" s="107" t="s">
        <v>621</v>
      </c>
      <c r="AA329" s="107" t="s">
        <v>622</v>
      </c>
      <c r="AB329" s="107" t="s">
        <v>620</v>
      </c>
      <c r="AC329" s="107" t="s">
        <v>621</v>
      </c>
      <c r="AD329" s="107" t="s">
        <v>621</v>
      </c>
      <c r="AE329" s="107" t="s">
        <v>621</v>
      </c>
      <c r="AF329" s="107" t="s">
        <v>621</v>
      </c>
      <c r="AG329" s="107" t="s">
        <v>622</v>
      </c>
      <c r="AH329" s="107" t="s">
        <v>621</v>
      </c>
      <c r="AI329" s="107" t="s">
        <v>621</v>
      </c>
      <c r="AJ329" s="107" t="s">
        <v>621</v>
      </c>
      <c r="AK329" s="107" t="s">
        <v>621</v>
      </c>
      <c r="AL329" s="107" t="s">
        <v>621</v>
      </c>
      <c r="AM329" s="107" t="s">
        <v>621</v>
      </c>
      <c r="AN329" s="107" t="s">
        <v>621</v>
      </c>
      <c r="AO329" s="107" t="s">
        <v>621</v>
      </c>
      <c r="AP329" s="107" t="s">
        <v>622</v>
      </c>
      <c r="AQ329" s="107" t="s">
        <v>621</v>
      </c>
      <c r="AR329" s="107" t="s">
        <v>621</v>
      </c>
      <c r="AS329" s="107" t="s">
        <v>621</v>
      </c>
      <c r="AT329" s="107" t="s">
        <v>621</v>
      </c>
      <c r="AU329" s="107" t="s">
        <v>621</v>
      </c>
      <c r="AV329" s="107" t="s">
        <v>621</v>
      </c>
      <c r="AW329" s="107" t="s">
        <v>621</v>
      </c>
      <c r="AX329" s="107" t="s">
        <v>621</v>
      </c>
      <c r="AY329" s="107" t="s">
        <v>623</v>
      </c>
      <c r="AZ329" s="107" t="s">
        <v>621</v>
      </c>
      <c r="BA329" s="107" t="s">
        <v>623</v>
      </c>
      <c r="BC329" s="107">
        <f t="shared" si="30"/>
        <v>38</v>
      </c>
      <c r="BD329" s="107">
        <f t="shared" si="31"/>
        <v>6</v>
      </c>
      <c r="BE329" s="107">
        <f t="shared" si="32"/>
        <v>1</v>
      </c>
      <c r="BF329" s="107">
        <f t="shared" si="33"/>
        <v>5</v>
      </c>
      <c r="BG329" s="107">
        <f t="shared" si="34"/>
        <v>0</v>
      </c>
      <c r="BH329" s="107">
        <f t="shared" si="35"/>
        <v>45</v>
      </c>
      <c r="BL329" s="13"/>
    </row>
    <row r="330" spans="1:64" x14ac:dyDescent="0.25">
      <c r="A330" s="104">
        <v>1306</v>
      </c>
      <c r="B330" s="69" t="s">
        <v>332</v>
      </c>
      <c r="C330" s="69" t="s">
        <v>326</v>
      </c>
      <c r="D330" s="107" t="s">
        <v>621</v>
      </c>
      <c r="E330" s="107" t="s">
        <v>621</v>
      </c>
      <c r="F330" s="107" t="s">
        <v>621</v>
      </c>
      <c r="G330" s="107" t="s">
        <v>621</v>
      </c>
      <c r="H330" s="107" t="s">
        <v>621</v>
      </c>
      <c r="I330" s="107" t="s">
        <v>621</v>
      </c>
      <c r="J330" s="107" t="s">
        <v>621</v>
      </c>
      <c r="K330" s="107" t="s">
        <v>623</v>
      </c>
      <c r="L330" s="107" t="s">
        <v>621</v>
      </c>
      <c r="M330" s="107" t="s">
        <v>621</v>
      </c>
      <c r="N330" s="107" t="s">
        <v>622</v>
      </c>
      <c r="O330" s="107" t="s">
        <v>621</v>
      </c>
      <c r="P330" s="107" t="s">
        <v>621</v>
      </c>
      <c r="Q330" s="107" t="s">
        <v>621</v>
      </c>
      <c r="R330" s="107" t="s">
        <v>621</v>
      </c>
      <c r="S330" s="107" t="s">
        <v>621</v>
      </c>
      <c r="T330" s="107" t="s">
        <v>621</v>
      </c>
      <c r="U330" s="107" t="s">
        <v>623</v>
      </c>
      <c r="V330" s="107" t="s">
        <v>621</v>
      </c>
      <c r="W330" s="107" t="s">
        <v>621</v>
      </c>
      <c r="X330" s="107" t="s">
        <v>621</v>
      </c>
      <c r="Y330" s="107" t="s">
        <v>622</v>
      </c>
      <c r="Z330" s="107" t="s">
        <v>621</v>
      </c>
      <c r="AA330" s="107" t="s">
        <v>621</v>
      </c>
      <c r="AB330" s="107" t="s">
        <v>621</v>
      </c>
      <c r="AC330" s="107" t="s">
        <v>621</v>
      </c>
      <c r="AD330" s="107" t="s">
        <v>621</v>
      </c>
      <c r="AE330" s="107" t="s">
        <v>621</v>
      </c>
      <c r="AF330" s="107" t="s">
        <v>621</v>
      </c>
      <c r="AG330" s="107" t="s">
        <v>622</v>
      </c>
      <c r="AH330" s="107" t="s">
        <v>623</v>
      </c>
      <c r="AI330" s="107" t="s">
        <v>621</v>
      </c>
      <c r="AJ330" s="107" t="s">
        <v>623</v>
      </c>
      <c r="AK330" s="107" t="s">
        <v>623</v>
      </c>
      <c r="AL330" s="107" t="s">
        <v>621</v>
      </c>
      <c r="AM330" s="107" t="s">
        <v>621</v>
      </c>
      <c r="AN330" s="107" t="s">
        <v>622</v>
      </c>
      <c r="AO330" s="107" t="s">
        <v>622</v>
      </c>
      <c r="AP330" s="107" t="s">
        <v>621</v>
      </c>
      <c r="AQ330" s="107" t="s">
        <v>623</v>
      </c>
      <c r="AR330" s="107" t="s">
        <v>623</v>
      </c>
      <c r="AS330" s="107" t="s">
        <v>621</v>
      </c>
      <c r="AT330" s="107" t="s">
        <v>621</v>
      </c>
      <c r="AU330" s="107" t="s">
        <v>623</v>
      </c>
      <c r="AV330" s="107" t="s">
        <v>621</v>
      </c>
      <c r="AW330" s="107" t="s">
        <v>620</v>
      </c>
      <c r="AX330" s="107" t="s">
        <v>621</v>
      </c>
      <c r="AY330" s="107" t="s">
        <v>621</v>
      </c>
      <c r="AZ330" s="107" t="s">
        <v>621</v>
      </c>
      <c r="BA330" s="107" t="s">
        <v>621</v>
      </c>
      <c r="BC330" s="107">
        <f t="shared" si="30"/>
        <v>36</v>
      </c>
      <c r="BD330" s="107">
        <f t="shared" si="31"/>
        <v>5</v>
      </c>
      <c r="BE330" s="107">
        <f t="shared" si="32"/>
        <v>1</v>
      </c>
      <c r="BF330" s="107">
        <f t="shared" si="33"/>
        <v>8</v>
      </c>
      <c r="BG330" s="107">
        <f t="shared" si="34"/>
        <v>0</v>
      </c>
      <c r="BH330" s="107">
        <f t="shared" si="35"/>
        <v>42</v>
      </c>
      <c r="BL330" s="13"/>
    </row>
    <row r="331" spans="1:64" x14ac:dyDescent="0.25">
      <c r="A331" s="104">
        <v>1307</v>
      </c>
      <c r="B331" s="69" t="s">
        <v>333</v>
      </c>
      <c r="C331" s="69" t="s">
        <v>326</v>
      </c>
      <c r="D331" s="107" t="s">
        <v>621</v>
      </c>
      <c r="E331" s="107" t="s">
        <v>622</v>
      </c>
      <c r="F331" s="107" t="s">
        <v>621</v>
      </c>
      <c r="G331" s="107" t="s">
        <v>621</v>
      </c>
      <c r="H331" s="107" t="s">
        <v>621</v>
      </c>
      <c r="I331" s="107" t="s">
        <v>621</v>
      </c>
      <c r="J331" s="107" t="s">
        <v>623</v>
      </c>
      <c r="K331" s="107" t="s">
        <v>621</v>
      </c>
      <c r="L331" s="107" t="s">
        <v>622</v>
      </c>
      <c r="M331" s="107" t="s">
        <v>621</v>
      </c>
      <c r="N331" s="107" t="s">
        <v>622</v>
      </c>
      <c r="O331" s="107" t="s">
        <v>621</v>
      </c>
      <c r="P331" s="107" t="s">
        <v>622</v>
      </c>
      <c r="Q331" s="107" t="s">
        <v>621</v>
      </c>
      <c r="R331" s="107" t="s">
        <v>621</v>
      </c>
      <c r="S331" s="107" t="s">
        <v>621</v>
      </c>
      <c r="T331" s="107" t="s">
        <v>621</v>
      </c>
      <c r="U331" s="107" t="s">
        <v>621</v>
      </c>
      <c r="V331" s="107" t="s">
        <v>621</v>
      </c>
      <c r="W331" s="107" t="s">
        <v>621</v>
      </c>
      <c r="X331" s="107" t="s">
        <v>621</v>
      </c>
      <c r="Y331" s="107" t="s">
        <v>621</v>
      </c>
      <c r="Z331" s="107" t="s">
        <v>623</v>
      </c>
      <c r="AA331" s="107" t="s">
        <v>622</v>
      </c>
      <c r="AB331" s="107" t="s">
        <v>621</v>
      </c>
      <c r="AC331" s="107" t="s">
        <v>621</v>
      </c>
      <c r="AD331" s="107" t="s">
        <v>621</v>
      </c>
      <c r="AE331" s="107" t="s">
        <v>621</v>
      </c>
      <c r="AF331" s="107" t="s">
        <v>621</v>
      </c>
      <c r="AG331" s="107" t="s">
        <v>622</v>
      </c>
      <c r="AH331" s="107" t="s">
        <v>621</v>
      </c>
      <c r="AI331" s="107" t="s">
        <v>621</v>
      </c>
      <c r="AJ331" s="107" t="s">
        <v>621</v>
      </c>
      <c r="AK331" s="107" t="s">
        <v>621</v>
      </c>
      <c r="AL331" s="107" t="s">
        <v>621</v>
      </c>
      <c r="AM331" s="107" t="s">
        <v>621</v>
      </c>
      <c r="AN331" s="107" t="s">
        <v>621</v>
      </c>
      <c r="AO331" s="107" t="s">
        <v>622</v>
      </c>
      <c r="AP331" s="107" t="s">
        <v>621</v>
      </c>
      <c r="AQ331" s="107" t="s">
        <v>621</v>
      </c>
      <c r="AR331" s="107" t="s">
        <v>621</v>
      </c>
      <c r="AS331" s="107" t="s">
        <v>621</v>
      </c>
      <c r="AT331" s="107" t="s">
        <v>621</v>
      </c>
      <c r="AU331" s="107" t="s">
        <v>623</v>
      </c>
      <c r="AV331" s="107" t="s">
        <v>621</v>
      </c>
      <c r="AW331" s="107" t="s">
        <v>621</v>
      </c>
      <c r="AX331" s="107" t="s">
        <v>621</v>
      </c>
      <c r="AY331" s="107" t="s">
        <v>623</v>
      </c>
      <c r="AZ331" s="107" t="s">
        <v>623</v>
      </c>
      <c r="BA331" s="107" t="s">
        <v>621</v>
      </c>
      <c r="BC331" s="107">
        <f t="shared" si="30"/>
        <v>38</v>
      </c>
      <c r="BD331" s="107">
        <f t="shared" si="31"/>
        <v>7</v>
      </c>
      <c r="BE331" s="107">
        <f t="shared" si="32"/>
        <v>0</v>
      </c>
      <c r="BF331" s="107">
        <f t="shared" si="33"/>
        <v>5</v>
      </c>
      <c r="BG331" s="107">
        <f t="shared" si="34"/>
        <v>0</v>
      </c>
      <c r="BH331" s="107">
        <f t="shared" si="35"/>
        <v>45</v>
      </c>
      <c r="BL331" s="13"/>
    </row>
    <row r="332" spans="1:64" x14ac:dyDescent="0.25">
      <c r="A332" s="104">
        <v>1308</v>
      </c>
      <c r="B332" s="69" t="s">
        <v>334</v>
      </c>
      <c r="C332" s="69" t="s">
        <v>326</v>
      </c>
      <c r="D332" s="107" t="s">
        <v>621</v>
      </c>
      <c r="E332" s="107" t="s">
        <v>622</v>
      </c>
      <c r="F332" s="107" t="s">
        <v>621</v>
      </c>
      <c r="G332" s="107" t="s">
        <v>621</v>
      </c>
      <c r="H332" s="107" t="s">
        <v>621</v>
      </c>
      <c r="I332" s="107" t="s">
        <v>623</v>
      </c>
      <c r="J332" s="107" t="s">
        <v>621</v>
      </c>
      <c r="K332" s="107" t="s">
        <v>623</v>
      </c>
      <c r="L332" s="107" t="s">
        <v>621</v>
      </c>
      <c r="M332" s="107" t="s">
        <v>621</v>
      </c>
      <c r="N332" s="107" t="s">
        <v>622</v>
      </c>
      <c r="O332" s="107" t="s">
        <v>621</v>
      </c>
      <c r="P332" s="107" t="s">
        <v>622</v>
      </c>
      <c r="Q332" s="107" t="s">
        <v>621</v>
      </c>
      <c r="R332" s="107" t="s">
        <v>621</v>
      </c>
      <c r="S332" s="107" t="s">
        <v>621</v>
      </c>
      <c r="T332" s="107" t="s">
        <v>621</v>
      </c>
      <c r="U332" s="107" t="s">
        <v>621</v>
      </c>
      <c r="V332" s="107" t="s">
        <v>621</v>
      </c>
      <c r="W332" s="107" t="s">
        <v>621</v>
      </c>
      <c r="X332" s="107" t="s">
        <v>621</v>
      </c>
      <c r="Y332" s="107" t="s">
        <v>621</v>
      </c>
      <c r="Z332" s="107" t="s">
        <v>623</v>
      </c>
      <c r="AA332" s="107" t="s">
        <v>621</v>
      </c>
      <c r="AB332" s="107" t="s">
        <v>621</v>
      </c>
      <c r="AC332" s="107" t="s">
        <v>621</v>
      </c>
      <c r="AD332" s="107" t="s">
        <v>621</v>
      </c>
      <c r="AE332" s="107" t="s">
        <v>621</v>
      </c>
      <c r="AF332" s="107" t="s">
        <v>621</v>
      </c>
      <c r="AG332" s="107" t="s">
        <v>621</v>
      </c>
      <c r="AH332" s="107" t="s">
        <v>621</v>
      </c>
      <c r="AI332" s="107" t="s">
        <v>621</v>
      </c>
      <c r="AJ332" s="107" t="s">
        <v>621</v>
      </c>
      <c r="AK332" s="107" t="s">
        <v>621</v>
      </c>
      <c r="AL332" s="107" t="s">
        <v>621</v>
      </c>
      <c r="AM332" s="107" t="s">
        <v>621</v>
      </c>
      <c r="AN332" s="107" t="s">
        <v>621</v>
      </c>
      <c r="AO332" s="107" t="s">
        <v>621</v>
      </c>
      <c r="AP332" s="107" t="s">
        <v>621</v>
      </c>
      <c r="AQ332" s="107" t="s">
        <v>621</v>
      </c>
      <c r="AR332" s="107" t="s">
        <v>621</v>
      </c>
      <c r="AS332" s="107" t="s">
        <v>621</v>
      </c>
      <c r="AT332" s="107" t="s">
        <v>621</v>
      </c>
      <c r="AU332" s="107" t="s">
        <v>621</v>
      </c>
      <c r="AV332" s="107" t="s">
        <v>623</v>
      </c>
      <c r="AW332" s="107" t="s">
        <v>623</v>
      </c>
      <c r="AX332" s="107" t="s">
        <v>622</v>
      </c>
      <c r="AY332" s="107" t="s">
        <v>621</v>
      </c>
      <c r="AZ332" s="107" t="s">
        <v>620</v>
      </c>
      <c r="BA332" s="107" t="s">
        <v>621</v>
      </c>
      <c r="BC332" s="107">
        <f t="shared" si="30"/>
        <v>40</v>
      </c>
      <c r="BD332" s="107">
        <f t="shared" si="31"/>
        <v>4</v>
      </c>
      <c r="BE332" s="107">
        <f t="shared" si="32"/>
        <v>1</v>
      </c>
      <c r="BF332" s="107">
        <f t="shared" si="33"/>
        <v>5</v>
      </c>
      <c r="BG332" s="107">
        <f t="shared" si="34"/>
        <v>0</v>
      </c>
      <c r="BH332" s="107">
        <f t="shared" si="35"/>
        <v>45</v>
      </c>
      <c r="BL332" s="13"/>
    </row>
    <row r="333" spans="1:64" x14ac:dyDescent="0.25">
      <c r="A333" s="104">
        <v>1309</v>
      </c>
      <c r="B333" s="69" t="s">
        <v>335</v>
      </c>
      <c r="C333" s="69" t="s">
        <v>326</v>
      </c>
      <c r="D333" s="107" t="s">
        <v>621</v>
      </c>
      <c r="E333" s="107" t="s">
        <v>621</v>
      </c>
      <c r="F333" s="107" t="s">
        <v>621</v>
      </c>
      <c r="G333" s="107" t="s">
        <v>623</v>
      </c>
      <c r="H333" s="107" t="s">
        <v>621</v>
      </c>
      <c r="I333" s="107" t="s">
        <v>623</v>
      </c>
      <c r="J333" s="107" t="s">
        <v>621</v>
      </c>
      <c r="K333" s="107" t="s">
        <v>622</v>
      </c>
      <c r="L333" s="107" t="s">
        <v>622</v>
      </c>
      <c r="M333" s="107" t="s">
        <v>621</v>
      </c>
      <c r="N333" s="107" t="s">
        <v>622</v>
      </c>
      <c r="O333" s="107" t="s">
        <v>621</v>
      </c>
      <c r="P333" s="107" t="s">
        <v>622</v>
      </c>
      <c r="Q333" s="107" t="s">
        <v>621</v>
      </c>
      <c r="R333" s="107" t="s">
        <v>621</v>
      </c>
      <c r="S333" s="107" t="s">
        <v>621</v>
      </c>
      <c r="T333" s="107" t="s">
        <v>621</v>
      </c>
      <c r="U333" s="107" t="s">
        <v>621</v>
      </c>
      <c r="V333" s="107" t="s">
        <v>621</v>
      </c>
      <c r="W333" s="107" t="s">
        <v>621</v>
      </c>
      <c r="X333" s="107" t="s">
        <v>621</v>
      </c>
      <c r="Y333" s="107" t="s">
        <v>621</v>
      </c>
      <c r="Z333" s="107" t="s">
        <v>623</v>
      </c>
      <c r="AA333" s="107" t="s">
        <v>622</v>
      </c>
      <c r="AB333" s="107" t="s">
        <v>620</v>
      </c>
      <c r="AC333" s="107" t="s">
        <v>621</v>
      </c>
      <c r="AD333" s="107" t="s">
        <v>621</v>
      </c>
      <c r="AE333" s="107" t="s">
        <v>621</v>
      </c>
      <c r="AF333" s="107" t="s">
        <v>621</v>
      </c>
      <c r="AG333" s="107" t="s">
        <v>622</v>
      </c>
      <c r="AH333" s="107" t="s">
        <v>621</v>
      </c>
      <c r="AI333" s="107" t="s">
        <v>621</v>
      </c>
      <c r="AJ333" s="107" t="s">
        <v>621</v>
      </c>
      <c r="AK333" s="107" t="s">
        <v>621</v>
      </c>
      <c r="AL333" s="107" t="s">
        <v>621</v>
      </c>
      <c r="AM333" s="107" t="s">
        <v>621</v>
      </c>
      <c r="AN333" s="107" t="s">
        <v>621</v>
      </c>
      <c r="AO333" s="107" t="s">
        <v>621</v>
      </c>
      <c r="AP333" s="107" t="s">
        <v>621</v>
      </c>
      <c r="AQ333" s="107" t="s">
        <v>621</v>
      </c>
      <c r="AR333" s="107" t="s">
        <v>621</v>
      </c>
      <c r="AS333" s="107" t="s">
        <v>621</v>
      </c>
      <c r="AT333" s="107" t="s">
        <v>621</v>
      </c>
      <c r="AU333" s="107" t="s">
        <v>623</v>
      </c>
      <c r="AV333" s="107" t="s">
        <v>621</v>
      </c>
      <c r="AW333" s="107" t="s">
        <v>623</v>
      </c>
      <c r="AX333" s="107" t="s">
        <v>621</v>
      </c>
      <c r="AY333" s="107" t="s">
        <v>621</v>
      </c>
      <c r="AZ333" s="107" t="s">
        <v>621</v>
      </c>
      <c r="BA333" s="107" t="s">
        <v>623</v>
      </c>
      <c r="BC333" s="107">
        <f t="shared" si="30"/>
        <v>37</v>
      </c>
      <c r="BD333" s="107">
        <f t="shared" si="31"/>
        <v>6</v>
      </c>
      <c r="BE333" s="107">
        <f t="shared" si="32"/>
        <v>1</v>
      </c>
      <c r="BF333" s="107">
        <f t="shared" si="33"/>
        <v>6</v>
      </c>
      <c r="BG333" s="107">
        <f t="shared" si="34"/>
        <v>0</v>
      </c>
      <c r="BH333" s="107">
        <f t="shared" si="35"/>
        <v>44</v>
      </c>
      <c r="BL333" s="13"/>
    </row>
    <row r="334" spans="1:64" x14ac:dyDescent="0.25">
      <c r="A334" s="104">
        <v>1310</v>
      </c>
      <c r="B334" s="69" t="s">
        <v>336</v>
      </c>
      <c r="C334" s="69" t="s">
        <v>326</v>
      </c>
      <c r="D334" s="107" t="s">
        <v>621</v>
      </c>
      <c r="E334" s="107" t="s">
        <v>622</v>
      </c>
      <c r="F334" s="107" t="s">
        <v>621</v>
      </c>
      <c r="G334" s="107" t="s">
        <v>621</v>
      </c>
      <c r="H334" s="107" t="s">
        <v>621</v>
      </c>
      <c r="I334" s="107" t="s">
        <v>621</v>
      </c>
      <c r="J334" s="107" t="s">
        <v>621</v>
      </c>
      <c r="K334" s="107" t="s">
        <v>623</v>
      </c>
      <c r="L334" s="107" t="s">
        <v>622</v>
      </c>
      <c r="M334" s="107" t="s">
        <v>621</v>
      </c>
      <c r="N334" s="107" t="s">
        <v>622</v>
      </c>
      <c r="O334" s="107" t="s">
        <v>621</v>
      </c>
      <c r="P334" s="107" t="s">
        <v>622</v>
      </c>
      <c r="Q334" s="107" t="s">
        <v>621</v>
      </c>
      <c r="R334" s="107" t="s">
        <v>623</v>
      </c>
      <c r="S334" s="107" t="s">
        <v>621</v>
      </c>
      <c r="T334" s="107" t="s">
        <v>621</v>
      </c>
      <c r="U334" s="107" t="s">
        <v>623</v>
      </c>
      <c r="V334" s="107" t="s">
        <v>621</v>
      </c>
      <c r="W334" s="107" t="s">
        <v>621</v>
      </c>
      <c r="X334" s="107" t="s">
        <v>621</v>
      </c>
      <c r="Y334" s="107" t="s">
        <v>621</v>
      </c>
      <c r="Z334" s="107" t="s">
        <v>623</v>
      </c>
      <c r="AA334" s="107" t="s">
        <v>622</v>
      </c>
      <c r="AB334" s="107" t="s">
        <v>621</v>
      </c>
      <c r="AC334" s="107" t="s">
        <v>621</v>
      </c>
      <c r="AD334" s="107" t="s">
        <v>621</v>
      </c>
      <c r="AE334" s="107" t="s">
        <v>621</v>
      </c>
      <c r="AF334" s="107" t="s">
        <v>621</v>
      </c>
      <c r="AG334" s="107" t="s">
        <v>621</v>
      </c>
      <c r="AH334" s="107" t="s">
        <v>621</v>
      </c>
      <c r="AI334" s="107" t="s">
        <v>621</v>
      </c>
      <c r="AJ334" s="107" t="s">
        <v>621</v>
      </c>
      <c r="AK334" s="107" t="s">
        <v>621</v>
      </c>
      <c r="AL334" s="107" t="s">
        <v>621</v>
      </c>
      <c r="AM334" s="107" t="s">
        <v>621</v>
      </c>
      <c r="AN334" s="107" t="s">
        <v>621</v>
      </c>
      <c r="AO334" s="107" t="s">
        <v>622</v>
      </c>
      <c r="AP334" s="107" t="s">
        <v>621</v>
      </c>
      <c r="AQ334" s="107" t="s">
        <v>621</v>
      </c>
      <c r="AR334" s="107" t="s">
        <v>621</v>
      </c>
      <c r="AS334" s="107" t="s">
        <v>621</v>
      </c>
      <c r="AT334" s="107" t="s">
        <v>621</v>
      </c>
      <c r="AU334" s="107" t="s">
        <v>621</v>
      </c>
      <c r="AV334" s="107" t="s">
        <v>621</v>
      </c>
      <c r="AW334" s="107" t="s">
        <v>621</v>
      </c>
      <c r="AX334" s="107" t="s">
        <v>621</v>
      </c>
      <c r="AY334" s="107" t="s">
        <v>623</v>
      </c>
      <c r="AZ334" s="107" t="s">
        <v>623</v>
      </c>
      <c r="BA334" s="107" t="s">
        <v>621</v>
      </c>
      <c r="BC334" s="107">
        <f t="shared" si="30"/>
        <v>38</v>
      </c>
      <c r="BD334" s="107">
        <f t="shared" si="31"/>
        <v>6</v>
      </c>
      <c r="BE334" s="107">
        <f t="shared" si="32"/>
        <v>0</v>
      </c>
      <c r="BF334" s="107">
        <f t="shared" si="33"/>
        <v>6</v>
      </c>
      <c r="BG334" s="107">
        <f t="shared" si="34"/>
        <v>0</v>
      </c>
      <c r="BH334" s="107">
        <f t="shared" si="35"/>
        <v>44</v>
      </c>
      <c r="BL334" s="13"/>
    </row>
    <row r="335" spans="1:64" x14ac:dyDescent="0.25">
      <c r="A335" s="104">
        <v>1311</v>
      </c>
      <c r="B335" s="69" t="s">
        <v>337</v>
      </c>
      <c r="C335" s="69" t="s">
        <v>326</v>
      </c>
      <c r="D335" s="107" t="s">
        <v>621</v>
      </c>
      <c r="E335" s="107" t="s">
        <v>621</v>
      </c>
      <c r="F335" s="107" t="s">
        <v>621</v>
      </c>
      <c r="G335" s="107" t="s">
        <v>621</v>
      </c>
      <c r="H335" s="107" t="s">
        <v>621</v>
      </c>
      <c r="I335" s="107" t="s">
        <v>621</v>
      </c>
      <c r="J335" s="107" t="s">
        <v>621</v>
      </c>
      <c r="K335" s="107" t="s">
        <v>621</v>
      </c>
      <c r="L335" s="107" t="s">
        <v>621</v>
      </c>
      <c r="M335" s="107" t="s">
        <v>621</v>
      </c>
      <c r="N335" s="107" t="s">
        <v>621</v>
      </c>
      <c r="O335" s="107" t="s">
        <v>621</v>
      </c>
      <c r="P335" s="107" t="s">
        <v>622</v>
      </c>
      <c r="Q335" s="107" t="s">
        <v>621</v>
      </c>
      <c r="R335" s="107" t="s">
        <v>621</v>
      </c>
      <c r="S335" s="107" t="s">
        <v>621</v>
      </c>
      <c r="T335" s="107" t="s">
        <v>621</v>
      </c>
      <c r="U335" s="107" t="s">
        <v>623</v>
      </c>
      <c r="V335" s="107" t="s">
        <v>621</v>
      </c>
      <c r="W335" s="107" t="s">
        <v>621</v>
      </c>
      <c r="X335" s="107" t="s">
        <v>621</v>
      </c>
      <c r="Y335" s="107" t="s">
        <v>621</v>
      </c>
      <c r="Z335" s="107" t="s">
        <v>621</v>
      </c>
      <c r="AA335" s="107" t="s">
        <v>622</v>
      </c>
      <c r="AB335" s="107" t="s">
        <v>621</v>
      </c>
      <c r="AC335" s="107" t="s">
        <v>621</v>
      </c>
      <c r="AD335" s="107" t="s">
        <v>621</v>
      </c>
      <c r="AE335" s="107" t="s">
        <v>621</v>
      </c>
      <c r="AF335" s="107" t="s">
        <v>621</v>
      </c>
      <c r="AG335" s="107" t="s">
        <v>623</v>
      </c>
      <c r="AH335" s="107" t="s">
        <v>621</v>
      </c>
      <c r="AI335" s="107" t="s">
        <v>621</v>
      </c>
      <c r="AJ335" s="107" t="s">
        <v>621</v>
      </c>
      <c r="AK335" s="107" t="s">
        <v>621</v>
      </c>
      <c r="AL335" s="107" t="s">
        <v>621</v>
      </c>
      <c r="AM335" s="107" t="s">
        <v>621</v>
      </c>
      <c r="AN335" s="107" t="s">
        <v>621</v>
      </c>
      <c r="AO335" s="107" t="s">
        <v>622</v>
      </c>
      <c r="AP335" s="107" t="s">
        <v>621</v>
      </c>
      <c r="AQ335" s="107" t="s">
        <v>621</v>
      </c>
      <c r="AR335" s="107" t="s">
        <v>621</v>
      </c>
      <c r="AS335" s="107" t="s">
        <v>621</v>
      </c>
      <c r="AT335" s="107" t="s">
        <v>621</v>
      </c>
      <c r="AU335" s="107" t="s">
        <v>623</v>
      </c>
      <c r="AV335" s="107" t="s">
        <v>621</v>
      </c>
      <c r="AW335" s="107" t="s">
        <v>621</v>
      </c>
      <c r="AX335" s="107" t="s">
        <v>621</v>
      </c>
      <c r="AY335" s="107" t="s">
        <v>623</v>
      </c>
      <c r="AZ335" s="107" t="s">
        <v>623</v>
      </c>
      <c r="BA335" s="107" t="s">
        <v>621</v>
      </c>
      <c r="BC335" s="107">
        <f t="shared" si="30"/>
        <v>42</v>
      </c>
      <c r="BD335" s="107">
        <f t="shared" si="31"/>
        <v>3</v>
      </c>
      <c r="BE335" s="107">
        <f t="shared" si="32"/>
        <v>0</v>
      </c>
      <c r="BF335" s="107">
        <f t="shared" si="33"/>
        <v>5</v>
      </c>
      <c r="BG335" s="107">
        <f t="shared" si="34"/>
        <v>0</v>
      </c>
      <c r="BH335" s="107">
        <f t="shared" si="35"/>
        <v>45</v>
      </c>
      <c r="BL335" s="13"/>
    </row>
    <row r="336" spans="1:64" x14ac:dyDescent="0.25">
      <c r="A336" s="104">
        <v>1312</v>
      </c>
      <c r="B336" s="69" t="s">
        <v>338</v>
      </c>
      <c r="C336" s="69" t="s">
        <v>326</v>
      </c>
      <c r="D336" s="107" t="s">
        <v>621</v>
      </c>
      <c r="E336" s="107" t="s">
        <v>621</v>
      </c>
      <c r="F336" s="107" t="s">
        <v>621</v>
      </c>
      <c r="G336" s="107" t="s">
        <v>621</v>
      </c>
      <c r="H336" s="107" t="s">
        <v>621</v>
      </c>
      <c r="I336" s="107" t="s">
        <v>621</v>
      </c>
      <c r="J336" s="107" t="s">
        <v>621</v>
      </c>
      <c r="K336" s="107" t="s">
        <v>623</v>
      </c>
      <c r="L336" s="107" t="s">
        <v>622</v>
      </c>
      <c r="M336" s="107" t="s">
        <v>621</v>
      </c>
      <c r="N336" s="107" t="s">
        <v>621</v>
      </c>
      <c r="O336" s="107" t="s">
        <v>621</v>
      </c>
      <c r="P336" s="107" t="s">
        <v>622</v>
      </c>
      <c r="Q336" s="107" t="s">
        <v>621</v>
      </c>
      <c r="R336" s="107" t="s">
        <v>622</v>
      </c>
      <c r="S336" s="107" t="s">
        <v>621</v>
      </c>
      <c r="T336" s="107" t="s">
        <v>621</v>
      </c>
      <c r="U336" s="107" t="s">
        <v>621</v>
      </c>
      <c r="V336" s="107" t="s">
        <v>621</v>
      </c>
      <c r="W336" s="107" t="s">
        <v>621</v>
      </c>
      <c r="X336" s="107" t="s">
        <v>621</v>
      </c>
      <c r="Y336" s="107" t="s">
        <v>621</v>
      </c>
      <c r="Z336" s="107" t="s">
        <v>621</v>
      </c>
      <c r="AA336" s="107" t="s">
        <v>622</v>
      </c>
      <c r="AB336" s="107" t="s">
        <v>621</v>
      </c>
      <c r="AC336" s="107" t="s">
        <v>621</v>
      </c>
      <c r="AD336" s="107" t="s">
        <v>621</v>
      </c>
      <c r="AE336" s="107" t="s">
        <v>623</v>
      </c>
      <c r="AF336" s="107" t="s">
        <v>621</v>
      </c>
      <c r="AG336" s="107" t="s">
        <v>621</v>
      </c>
      <c r="AH336" s="107" t="s">
        <v>621</v>
      </c>
      <c r="AI336" s="107" t="s">
        <v>621</v>
      </c>
      <c r="AJ336" s="107" t="s">
        <v>621</v>
      </c>
      <c r="AK336" s="107" t="s">
        <v>621</v>
      </c>
      <c r="AL336" s="107" t="s">
        <v>621</v>
      </c>
      <c r="AM336" s="107" t="s">
        <v>621</v>
      </c>
      <c r="AN336" s="107" t="s">
        <v>621</v>
      </c>
      <c r="AO336" s="107" t="s">
        <v>622</v>
      </c>
      <c r="AP336" s="107" t="s">
        <v>621</v>
      </c>
      <c r="AQ336" s="107" t="s">
        <v>623</v>
      </c>
      <c r="AR336" s="107" t="s">
        <v>621</v>
      </c>
      <c r="AS336" s="107" t="s">
        <v>621</v>
      </c>
      <c r="AT336" s="107" t="s">
        <v>621</v>
      </c>
      <c r="AU336" s="107" t="s">
        <v>621</v>
      </c>
      <c r="AV336" s="107" t="s">
        <v>623</v>
      </c>
      <c r="AW336" s="107" t="s">
        <v>623</v>
      </c>
      <c r="AX336" s="107" t="s">
        <v>621</v>
      </c>
      <c r="AY336" s="107" t="s">
        <v>621</v>
      </c>
      <c r="AZ336" s="107" t="s">
        <v>621</v>
      </c>
      <c r="BA336" s="107" t="s">
        <v>621</v>
      </c>
      <c r="BC336" s="107">
        <f t="shared" si="30"/>
        <v>40</v>
      </c>
      <c r="BD336" s="107">
        <f t="shared" si="31"/>
        <v>5</v>
      </c>
      <c r="BE336" s="107">
        <f t="shared" si="32"/>
        <v>0</v>
      </c>
      <c r="BF336" s="107">
        <f t="shared" si="33"/>
        <v>5</v>
      </c>
      <c r="BG336" s="107">
        <f t="shared" si="34"/>
        <v>0</v>
      </c>
      <c r="BH336" s="107">
        <f t="shared" si="35"/>
        <v>45</v>
      </c>
      <c r="BL336" s="13"/>
    </row>
    <row r="337" spans="1:64" x14ac:dyDescent="0.25">
      <c r="A337" s="104">
        <v>1313</v>
      </c>
      <c r="B337" s="69" t="s">
        <v>339</v>
      </c>
      <c r="C337" s="69" t="s">
        <v>326</v>
      </c>
      <c r="D337" s="107" t="s">
        <v>621</v>
      </c>
      <c r="E337" s="107" t="s">
        <v>621</v>
      </c>
      <c r="F337" s="107" t="s">
        <v>621</v>
      </c>
      <c r="G337" s="107" t="s">
        <v>621</v>
      </c>
      <c r="H337" s="107" t="s">
        <v>621</v>
      </c>
      <c r="I337" s="107" t="s">
        <v>623</v>
      </c>
      <c r="J337" s="107" t="s">
        <v>621</v>
      </c>
      <c r="K337" s="107" t="s">
        <v>623</v>
      </c>
      <c r="L337" s="107" t="s">
        <v>622</v>
      </c>
      <c r="M337" s="107" t="s">
        <v>621</v>
      </c>
      <c r="N337" s="107" t="s">
        <v>622</v>
      </c>
      <c r="O337" s="107" t="s">
        <v>621</v>
      </c>
      <c r="P337" s="107" t="s">
        <v>622</v>
      </c>
      <c r="Q337" s="107" t="s">
        <v>621</v>
      </c>
      <c r="R337" s="107" t="s">
        <v>622</v>
      </c>
      <c r="S337" s="107" t="s">
        <v>621</v>
      </c>
      <c r="T337" s="107" t="s">
        <v>621</v>
      </c>
      <c r="U337" s="107" t="s">
        <v>621</v>
      </c>
      <c r="V337" s="107" t="s">
        <v>621</v>
      </c>
      <c r="W337" s="107" t="s">
        <v>621</v>
      </c>
      <c r="X337" s="107" t="s">
        <v>621</v>
      </c>
      <c r="Y337" s="107" t="s">
        <v>621</v>
      </c>
      <c r="Z337" s="107" t="s">
        <v>623</v>
      </c>
      <c r="AA337" s="107" t="s">
        <v>622</v>
      </c>
      <c r="AB337" s="107" t="s">
        <v>621</v>
      </c>
      <c r="AC337" s="107" t="s">
        <v>621</v>
      </c>
      <c r="AD337" s="107" t="s">
        <v>621</v>
      </c>
      <c r="AE337" s="107" t="s">
        <v>621</v>
      </c>
      <c r="AF337" s="107" t="s">
        <v>621</v>
      </c>
      <c r="AG337" s="107" t="s">
        <v>622</v>
      </c>
      <c r="AH337" s="107" t="s">
        <v>621</v>
      </c>
      <c r="AI337" s="107" t="s">
        <v>621</v>
      </c>
      <c r="AJ337" s="107" t="s">
        <v>621</v>
      </c>
      <c r="AK337" s="107" t="s">
        <v>623</v>
      </c>
      <c r="AL337" s="107" t="s">
        <v>621</v>
      </c>
      <c r="AM337" s="107" t="s">
        <v>621</v>
      </c>
      <c r="AN337" s="107" t="s">
        <v>622</v>
      </c>
      <c r="AO337" s="107" t="s">
        <v>622</v>
      </c>
      <c r="AP337" s="107" t="s">
        <v>623</v>
      </c>
      <c r="AQ337" s="107" t="s">
        <v>621</v>
      </c>
      <c r="AR337" s="107" t="s">
        <v>621</v>
      </c>
      <c r="AS337" s="107" t="s">
        <v>621</v>
      </c>
      <c r="AT337" s="107" t="s">
        <v>621</v>
      </c>
      <c r="AU337" s="107" t="s">
        <v>623</v>
      </c>
      <c r="AV337" s="107" t="s">
        <v>621</v>
      </c>
      <c r="AW337" s="107" t="s">
        <v>623</v>
      </c>
      <c r="AX337" s="107" t="s">
        <v>621</v>
      </c>
      <c r="AY337" s="107" t="s">
        <v>623</v>
      </c>
      <c r="AZ337" s="107" t="s">
        <v>621</v>
      </c>
      <c r="BA337" s="107" t="s">
        <v>621</v>
      </c>
      <c r="BC337" s="107">
        <f t="shared" si="30"/>
        <v>34</v>
      </c>
      <c r="BD337" s="107">
        <f t="shared" si="31"/>
        <v>8</v>
      </c>
      <c r="BE337" s="107">
        <f t="shared" si="32"/>
        <v>0</v>
      </c>
      <c r="BF337" s="107">
        <f t="shared" si="33"/>
        <v>8</v>
      </c>
      <c r="BG337" s="107">
        <f t="shared" si="34"/>
        <v>0</v>
      </c>
      <c r="BH337" s="107">
        <f t="shared" si="35"/>
        <v>42</v>
      </c>
      <c r="BL337" s="13"/>
    </row>
    <row r="338" spans="1:64" x14ac:dyDescent="0.25">
      <c r="A338" s="104">
        <v>1314</v>
      </c>
      <c r="B338" s="69" t="s">
        <v>340</v>
      </c>
      <c r="C338" s="69" t="s">
        <v>326</v>
      </c>
      <c r="D338" s="107" t="s">
        <v>621</v>
      </c>
      <c r="E338" s="107" t="s">
        <v>621</v>
      </c>
      <c r="F338" s="107" t="s">
        <v>621</v>
      </c>
      <c r="G338" s="107" t="s">
        <v>621</v>
      </c>
      <c r="H338" s="107" t="s">
        <v>621</v>
      </c>
      <c r="I338" s="107" t="s">
        <v>621</v>
      </c>
      <c r="J338" s="107" t="s">
        <v>621</v>
      </c>
      <c r="K338" s="107" t="s">
        <v>622</v>
      </c>
      <c r="L338" s="107" t="s">
        <v>622</v>
      </c>
      <c r="M338" s="107" t="s">
        <v>621</v>
      </c>
      <c r="N338" s="107" t="s">
        <v>622</v>
      </c>
      <c r="O338" s="107" t="s">
        <v>621</v>
      </c>
      <c r="P338" s="107" t="s">
        <v>622</v>
      </c>
      <c r="Q338" s="107" t="s">
        <v>621</v>
      </c>
      <c r="R338" s="107" t="s">
        <v>623</v>
      </c>
      <c r="S338" s="107" t="s">
        <v>621</v>
      </c>
      <c r="T338" s="107" t="s">
        <v>621</v>
      </c>
      <c r="U338" s="107" t="s">
        <v>623</v>
      </c>
      <c r="V338" s="107" t="s">
        <v>621</v>
      </c>
      <c r="W338" s="107" t="s">
        <v>623</v>
      </c>
      <c r="X338" s="107" t="s">
        <v>622</v>
      </c>
      <c r="Y338" s="107" t="s">
        <v>622</v>
      </c>
      <c r="Z338" s="107" t="s">
        <v>621</v>
      </c>
      <c r="AA338" s="107" t="s">
        <v>622</v>
      </c>
      <c r="AB338" s="107" t="s">
        <v>621</v>
      </c>
      <c r="AC338" s="107" t="s">
        <v>621</v>
      </c>
      <c r="AD338" s="107" t="s">
        <v>621</v>
      </c>
      <c r="AE338" s="107" t="s">
        <v>621</v>
      </c>
      <c r="AF338" s="107" t="s">
        <v>621</v>
      </c>
      <c r="AG338" s="107" t="s">
        <v>622</v>
      </c>
      <c r="AH338" s="107" t="s">
        <v>623</v>
      </c>
      <c r="AI338" s="107" t="s">
        <v>621</v>
      </c>
      <c r="AJ338" s="107" t="s">
        <v>623</v>
      </c>
      <c r="AK338" s="107" t="s">
        <v>623</v>
      </c>
      <c r="AL338" s="107" t="s">
        <v>621</v>
      </c>
      <c r="AM338" s="107" t="s">
        <v>621</v>
      </c>
      <c r="AN338" s="107" t="s">
        <v>622</v>
      </c>
      <c r="AO338" s="107" t="s">
        <v>622</v>
      </c>
      <c r="AP338" s="107" t="s">
        <v>621</v>
      </c>
      <c r="AQ338" s="107" t="s">
        <v>621</v>
      </c>
      <c r="AR338" s="107" t="s">
        <v>622</v>
      </c>
      <c r="AS338" s="107" t="s">
        <v>621</v>
      </c>
      <c r="AT338" s="107" t="s">
        <v>621</v>
      </c>
      <c r="AU338" s="107" t="s">
        <v>621</v>
      </c>
      <c r="AV338" s="107" t="s">
        <v>621</v>
      </c>
      <c r="AW338" s="107" t="s">
        <v>621</v>
      </c>
      <c r="AX338" s="107" t="s">
        <v>621</v>
      </c>
      <c r="AY338" s="107" t="s">
        <v>621</v>
      </c>
      <c r="AZ338" s="107" t="s">
        <v>622</v>
      </c>
      <c r="BA338" s="107" t="s">
        <v>621</v>
      </c>
      <c r="BC338" s="107">
        <f t="shared" si="30"/>
        <v>32</v>
      </c>
      <c r="BD338" s="107">
        <f t="shared" si="31"/>
        <v>12</v>
      </c>
      <c r="BE338" s="107">
        <f t="shared" si="32"/>
        <v>0</v>
      </c>
      <c r="BF338" s="107">
        <f t="shared" si="33"/>
        <v>6</v>
      </c>
      <c r="BG338" s="107">
        <f t="shared" si="34"/>
        <v>0</v>
      </c>
      <c r="BH338" s="107">
        <f t="shared" si="35"/>
        <v>44</v>
      </c>
      <c r="BL338" s="13"/>
    </row>
    <row r="339" spans="1:64" x14ac:dyDescent="0.25">
      <c r="A339" s="104">
        <v>1315</v>
      </c>
      <c r="B339" s="69" t="s">
        <v>341</v>
      </c>
      <c r="C339" s="69" t="s">
        <v>326</v>
      </c>
      <c r="D339" s="107" t="s">
        <v>621</v>
      </c>
      <c r="E339" s="107" t="s">
        <v>621</v>
      </c>
      <c r="F339" s="107" t="s">
        <v>621</v>
      </c>
      <c r="G339" s="107" t="s">
        <v>621</v>
      </c>
      <c r="H339" s="107" t="s">
        <v>621</v>
      </c>
      <c r="I339" s="107" t="s">
        <v>621</v>
      </c>
      <c r="J339" s="107" t="s">
        <v>621</v>
      </c>
      <c r="K339" s="107" t="s">
        <v>621</v>
      </c>
      <c r="L339" s="107" t="s">
        <v>622</v>
      </c>
      <c r="M339" s="107" t="s">
        <v>621</v>
      </c>
      <c r="N339" s="107" t="s">
        <v>621</v>
      </c>
      <c r="O339" s="107" t="s">
        <v>621</v>
      </c>
      <c r="P339" s="107" t="s">
        <v>621</v>
      </c>
      <c r="Q339" s="107" t="s">
        <v>621</v>
      </c>
      <c r="R339" s="107" t="s">
        <v>622</v>
      </c>
      <c r="S339" s="107" t="s">
        <v>621</v>
      </c>
      <c r="T339" s="107" t="s">
        <v>621</v>
      </c>
      <c r="U339" s="107" t="s">
        <v>621</v>
      </c>
      <c r="V339" s="107" t="s">
        <v>621</v>
      </c>
      <c r="W339" s="107" t="s">
        <v>621</v>
      </c>
      <c r="X339" s="107" t="s">
        <v>621</v>
      </c>
      <c r="Y339" s="107" t="s">
        <v>621</v>
      </c>
      <c r="Z339" s="107" t="s">
        <v>621</v>
      </c>
      <c r="AA339" s="107" t="s">
        <v>622</v>
      </c>
      <c r="AB339" s="107" t="s">
        <v>621</v>
      </c>
      <c r="AC339" s="107" t="s">
        <v>621</v>
      </c>
      <c r="AD339" s="107" t="s">
        <v>621</v>
      </c>
      <c r="AE339" s="107" t="s">
        <v>621</v>
      </c>
      <c r="AF339" s="107" t="s">
        <v>621</v>
      </c>
      <c r="AG339" s="107" t="s">
        <v>622</v>
      </c>
      <c r="AH339" s="107" t="s">
        <v>621</v>
      </c>
      <c r="AI339" s="107" t="s">
        <v>621</v>
      </c>
      <c r="AJ339" s="107" t="s">
        <v>621</v>
      </c>
      <c r="AK339" s="107" t="s">
        <v>621</v>
      </c>
      <c r="AL339" s="107" t="s">
        <v>621</v>
      </c>
      <c r="AM339" s="107" t="s">
        <v>621</v>
      </c>
      <c r="AN339" s="107" t="s">
        <v>622</v>
      </c>
      <c r="AO339" s="107" t="s">
        <v>622</v>
      </c>
      <c r="AP339" s="107" t="s">
        <v>621</v>
      </c>
      <c r="AQ339" s="107" t="s">
        <v>621</v>
      </c>
      <c r="AR339" s="107" t="s">
        <v>621</v>
      </c>
      <c r="AS339" s="107" t="s">
        <v>621</v>
      </c>
      <c r="AT339" s="107" t="s">
        <v>621</v>
      </c>
      <c r="AU339" s="107" t="s">
        <v>623</v>
      </c>
      <c r="AV339" s="107" t="s">
        <v>621</v>
      </c>
      <c r="AW339" s="107" t="s">
        <v>623</v>
      </c>
      <c r="AX339" s="107" t="s">
        <v>621</v>
      </c>
      <c r="AY339" s="107" t="s">
        <v>623</v>
      </c>
      <c r="AZ339" s="107" t="s">
        <v>623</v>
      </c>
      <c r="BA339" s="107" t="s">
        <v>621</v>
      </c>
      <c r="BC339" s="107">
        <f t="shared" si="30"/>
        <v>40</v>
      </c>
      <c r="BD339" s="107">
        <f t="shared" si="31"/>
        <v>6</v>
      </c>
      <c r="BE339" s="107">
        <f t="shared" si="32"/>
        <v>0</v>
      </c>
      <c r="BF339" s="107">
        <f t="shared" si="33"/>
        <v>4</v>
      </c>
      <c r="BG339" s="107">
        <f t="shared" si="34"/>
        <v>0</v>
      </c>
      <c r="BH339" s="107">
        <f t="shared" si="35"/>
        <v>46</v>
      </c>
      <c r="BL339" s="13"/>
    </row>
    <row r="340" spans="1:64" x14ac:dyDescent="0.25">
      <c r="A340" s="104">
        <v>1316</v>
      </c>
      <c r="B340" s="69" t="s">
        <v>342</v>
      </c>
      <c r="C340" s="69" t="s">
        <v>326</v>
      </c>
      <c r="D340" s="107" t="s">
        <v>621</v>
      </c>
      <c r="E340" s="107" t="s">
        <v>621</v>
      </c>
      <c r="F340" s="107" t="s">
        <v>621</v>
      </c>
      <c r="G340" s="107" t="s">
        <v>621</v>
      </c>
      <c r="H340" s="107" t="s">
        <v>621</v>
      </c>
      <c r="I340" s="107" t="s">
        <v>621</v>
      </c>
      <c r="J340" s="107" t="s">
        <v>621</v>
      </c>
      <c r="K340" s="107" t="s">
        <v>622</v>
      </c>
      <c r="L340" s="107" t="s">
        <v>622</v>
      </c>
      <c r="M340" s="107" t="s">
        <v>621</v>
      </c>
      <c r="N340" s="107" t="s">
        <v>621</v>
      </c>
      <c r="O340" s="107" t="s">
        <v>621</v>
      </c>
      <c r="P340" s="107" t="s">
        <v>622</v>
      </c>
      <c r="Q340" s="107" t="s">
        <v>621</v>
      </c>
      <c r="R340" s="107" t="s">
        <v>621</v>
      </c>
      <c r="S340" s="107" t="s">
        <v>621</v>
      </c>
      <c r="T340" s="107" t="s">
        <v>621</v>
      </c>
      <c r="U340" s="107" t="s">
        <v>621</v>
      </c>
      <c r="V340" s="107" t="s">
        <v>621</v>
      </c>
      <c r="W340" s="107" t="s">
        <v>621</v>
      </c>
      <c r="X340" s="107" t="s">
        <v>621</v>
      </c>
      <c r="Y340" s="107" t="s">
        <v>621</v>
      </c>
      <c r="Z340" s="107" t="s">
        <v>621</v>
      </c>
      <c r="AA340" s="107" t="s">
        <v>622</v>
      </c>
      <c r="AB340" s="107" t="s">
        <v>621</v>
      </c>
      <c r="AC340" s="107" t="s">
        <v>621</v>
      </c>
      <c r="AD340" s="107" t="s">
        <v>621</v>
      </c>
      <c r="AE340" s="107" t="s">
        <v>621</v>
      </c>
      <c r="AF340" s="107" t="s">
        <v>621</v>
      </c>
      <c r="AG340" s="107" t="s">
        <v>621</v>
      </c>
      <c r="AH340" s="107" t="s">
        <v>621</v>
      </c>
      <c r="AI340" s="107" t="s">
        <v>621</v>
      </c>
      <c r="AJ340" s="107" t="s">
        <v>621</v>
      </c>
      <c r="AK340" s="107" t="s">
        <v>621</v>
      </c>
      <c r="AL340" s="107" t="s">
        <v>621</v>
      </c>
      <c r="AM340" s="107" t="s">
        <v>621</v>
      </c>
      <c r="AN340" s="107" t="s">
        <v>621</v>
      </c>
      <c r="AO340" s="107" t="s">
        <v>622</v>
      </c>
      <c r="AP340" s="107" t="s">
        <v>621</v>
      </c>
      <c r="AQ340" s="107" t="s">
        <v>621</v>
      </c>
      <c r="AR340" s="107" t="s">
        <v>621</v>
      </c>
      <c r="AS340" s="107" t="s">
        <v>621</v>
      </c>
      <c r="AT340" s="107" t="s">
        <v>621</v>
      </c>
      <c r="AU340" s="107" t="s">
        <v>623</v>
      </c>
      <c r="AV340" s="107" t="s">
        <v>621</v>
      </c>
      <c r="AW340" s="107" t="s">
        <v>621</v>
      </c>
      <c r="AX340" s="107" t="s">
        <v>621</v>
      </c>
      <c r="AY340" s="107" t="s">
        <v>623</v>
      </c>
      <c r="AZ340" s="107" t="s">
        <v>623</v>
      </c>
      <c r="BA340" s="107" t="s">
        <v>623</v>
      </c>
      <c r="BC340" s="107">
        <f t="shared" si="30"/>
        <v>41</v>
      </c>
      <c r="BD340" s="107">
        <f t="shared" si="31"/>
        <v>5</v>
      </c>
      <c r="BE340" s="107">
        <f t="shared" si="32"/>
        <v>0</v>
      </c>
      <c r="BF340" s="107">
        <f t="shared" si="33"/>
        <v>4</v>
      </c>
      <c r="BG340" s="107">
        <f t="shared" si="34"/>
        <v>0</v>
      </c>
      <c r="BH340" s="107">
        <f t="shared" si="35"/>
        <v>46</v>
      </c>
      <c r="BL340" s="13"/>
    </row>
    <row r="341" spans="1:64" x14ac:dyDescent="0.25">
      <c r="A341" s="104">
        <v>1317</v>
      </c>
      <c r="B341" s="69" t="s">
        <v>344</v>
      </c>
      <c r="C341" s="69" t="s">
        <v>326</v>
      </c>
      <c r="D341" s="107" t="s">
        <v>621</v>
      </c>
      <c r="E341" s="107" t="s">
        <v>621</v>
      </c>
      <c r="F341" s="107" t="s">
        <v>623</v>
      </c>
      <c r="G341" s="107" t="s">
        <v>621</v>
      </c>
      <c r="H341" s="107" t="s">
        <v>621</v>
      </c>
      <c r="I341" s="107" t="s">
        <v>621</v>
      </c>
      <c r="J341" s="107" t="s">
        <v>621</v>
      </c>
      <c r="K341" s="107" t="s">
        <v>621</v>
      </c>
      <c r="L341" s="107" t="s">
        <v>622</v>
      </c>
      <c r="M341" s="107" t="s">
        <v>621</v>
      </c>
      <c r="N341" s="107" t="s">
        <v>621</v>
      </c>
      <c r="O341" s="107" t="s">
        <v>621</v>
      </c>
      <c r="P341" s="107" t="s">
        <v>621</v>
      </c>
      <c r="Q341" s="107" t="s">
        <v>621</v>
      </c>
      <c r="R341" s="107" t="s">
        <v>622</v>
      </c>
      <c r="S341" s="107" t="s">
        <v>621</v>
      </c>
      <c r="T341" s="107" t="s">
        <v>621</v>
      </c>
      <c r="U341" s="107" t="s">
        <v>623</v>
      </c>
      <c r="V341" s="107" t="s">
        <v>621</v>
      </c>
      <c r="W341" s="107" t="s">
        <v>621</v>
      </c>
      <c r="X341" s="107" t="s">
        <v>621</v>
      </c>
      <c r="Y341" s="107" t="s">
        <v>621</v>
      </c>
      <c r="Z341" s="107" t="s">
        <v>621</v>
      </c>
      <c r="AA341" s="107" t="s">
        <v>621</v>
      </c>
      <c r="AB341" s="107" t="s">
        <v>621</v>
      </c>
      <c r="AC341" s="107" t="s">
        <v>621</v>
      </c>
      <c r="AD341" s="107" t="s">
        <v>621</v>
      </c>
      <c r="AE341" s="107" t="s">
        <v>621</v>
      </c>
      <c r="AF341" s="107" t="s">
        <v>621</v>
      </c>
      <c r="AG341" s="107" t="s">
        <v>622</v>
      </c>
      <c r="AH341" s="107" t="s">
        <v>623</v>
      </c>
      <c r="AI341" s="107" t="s">
        <v>621</v>
      </c>
      <c r="AJ341" s="107" t="s">
        <v>621</v>
      </c>
      <c r="AK341" s="107" t="s">
        <v>622</v>
      </c>
      <c r="AL341" s="107" t="s">
        <v>621</v>
      </c>
      <c r="AM341" s="107" t="s">
        <v>621</v>
      </c>
      <c r="AN341" s="107" t="s">
        <v>621</v>
      </c>
      <c r="AO341" s="107" t="s">
        <v>621</v>
      </c>
      <c r="AP341" s="107" t="s">
        <v>621</v>
      </c>
      <c r="AQ341" s="107" t="s">
        <v>621</v>
      </c>
      <c r="AR341" s="107" t="s">
        <v>621</v>
      </c>
      <c r="AS341" s="107" t="s">
        <v>621</v>
      </c>
      <c r="AT341" s="107" t="s">
        <v>621</v>
      </c>
      <c r="AU341" s="107" t="s">
        <v>623</v>
      </c>
      <c r="AV341" s="107" t="s">
        <v>623</v>
      </c>
      <c r="AW341" s="107" t="s">
        <v>623</v>
      </c>
      <c r="AX341" s="107" t="s">
        <v>621</v>
      </c>
      <c r="AY341" s="107" t="s">
        <v>621</v>
      </c>
      <c r="AZ341" s="107" t="s">
        <v>621</v>
      </c>
      <c r="BA341" s="107" t="s">
        <v>621</v>
      </c>
      <c r="BC341" s="107">
        <f t="shared" si="30"/>
        <v>40</v>
      </c>
      <c r="BD341" s="107">
        <f t="shared" si="31"/>
        <v>4</v>
      </c>
      <c r="BE341" s="107">
        <f t="shared" si="32"/>
        <v>0</v>
      </c>
      <c r="BF341" s="107">
        <f t="shared" si="33"/>
        <v>6</v>
      </c>
      <c r="BG341" s="107">
        <f t="shared" si="34"/>
        <v>0</v>
      </c>
      <c r="BH341" s="107">
        <f t="shared" si="35"/>
        <v>44</v>
      </c>
      <c r="BL341" s="13"/>
    </row>
    <row r="342" spans="1:64" x14ac:dyDescent="0.25">
      <c r="A342" s="104">
        <v>1318</v>
      </c>
      <c r="B342" s="69" t="s">
        <v>345</v>
      </c>
      <c r="C342" s="69" t="s">
        <v>326</v>
      </c>
      <c r="D342" s="107" t="s">
        <v>621</v>
      </c>
      <c r="E342" s="107" t="s">
        <v>622</v>
      </c>
      <c r="F342" s="107" t="s">
        <v>623</v>
      </c>
      <c r="G342" s="107" t="s">
        <v>621</v>
      </c>
      <c r="H342" s="107" t="s">
        <v>621</v>
      </c>
      <c r="I342" s="107" t="s">
        <v>621</v>
      </c>
      <c r="J342" s="107" t="s">
        <v>623</v>
      </c>
      <c r="K342" s="107" t="s">
        <v>622</v>
      </c>
      <c r="L342" s="107" t="s">
        <v>622</v>
      </c>
      <c r="M342" s="107" t="s">
        <v>621</v>
      </c>
      <c r="N342" s="107" t="s">
        <v>622</v>
      </c>
      <c r="O342" s="107" t="s">
        <v>621</v>
      </c>
      <c r="P342" s="107" t="s">
        <v>621</v>
      </c>
      <c r="Q342" s="107" t="s">
        <v>621</v>
      </c>
      <c r="R342" s="107" t="s">
        <v>623</v>
      </c>
      <c r="S342" s="107" t="s">
        <v>621</v>
      </c>
      <c r="T342" s="107" t="s">
        <v>621</v>
      </c>
      <c r="U342" s="107" t="s">
        <v>621</v>
      </c>
      <c r="V342" s="107" t="s">
        <v>621</v>
      </c>
      <c r="W342" s="107" t="s">
        <v>621</v>
      </c>
      <c r="X342" s="107" t="s">
        <v>621</v>
      </c>
      <c r="Y342" s="107" t="s">
        <v>621</v>
      </c>
      <c r="Z342" s="107" t="s">
        <v>623</v>
      </c>
      <c r="AA342" s="107" t="s">
        <v>622</v>
      </c>
      <c r="AB342" s="107" t="s">
        <v>621</v>
      </c>
      <c r="AC342" s="107" t="s">
        <v>621</v>
      </c>
      <c r="AD342" s="107" t="s">
        <v>621</v>
      </c>
      <c r="AE342" s="107" t="s">
        <v>621</v>
      </c>
      <c r="AF342" s="107" t="s">
        <v>621</v>
      </c>
      <c r="AG342" s="107" t="s">
        <v>621</v>
      </c>
      <c r="AH342" s="107" t="s">
        <v>621</v>
      </c>
      <c r="AI342" s="107" t="s">
        <v>621</v>
      </c>
      <c r="AJ342" s="107" t="s">
        <v>621</v>
      </c>
      <c r="AK342" s="107" t="s">
        <v>621</v>
      </c>
      <c r="AL342" s="107" t="s">
        <v>623</v>
      </c>
      <c r="AM342" s="107" t="s">
        <v>621</v>
      </c>
      <c r="AN342" s="107" t="s">
        <v>623</v>
      </c>
      <c r="AO342" s="107" t="s">
        <v>621</v>
      </c>
      <c r="AP342" s="107" t="s">
        <v>621</v>
      </c>
      <c r="AQ342" s="107" t="s">
        <v>621</v>
      </c>
      <c r="AR342" s="107" t="s">
        <v>621</v>
      </c>
      <c r="AS342" s="107" t="s">
        <v>623</v>
      </c>
      <c r="AT342" s="107" t="s">
        <v>621</v>
      </c>
      <c r="AU342" s="107" t="s">
        <v>621</v>
      </c>
      <c r="AV342" s="107" t="s">
        <v>621</v>
      </c>
      <c r="AW342" s="107" t="s">
        <v>621</v>
      </c>
      <c r="AX342" s="107" t="s">
        <v>622</v>
      </c>
      <c r="AY342" s="107" t="s">
        <v>621</v>
      </c>
      <c r="AZ342" s="107" t="s">
        <v>621</v>
      </c>
      <c r="BA342" s="107" t="s">
        <v>623</v>
      </c>
      <c r="BC342" s="107">
        <f t="shared" si="30"/>
        <v>36</v>
      </c>
      <c r="BD342" s="107">
        <f t="shared" si="31"/>
        <v>6</v>
      </c>
      <c r="BE342" s="107">
        <f t="shared" si="32"/>
        <v>0</v>
      </c>
      <c r="BF342" s="107">
        <f t="shared" si="33"/>
        <v>8</v>
      </c>
      <c r="BG342" s="107">
        <f t="shared" si="34"/>
        <v>0</v>
      </c>
      <c r="BH342" s="107">
        <f t="shared" si="35"/>
        <v>42</v>
      </c>
      <c r="BL342" s="13"/>
    </row>
    <row r="343" spans="1:64" x14ac:dyDescent="0.25">
      <c r="A343" s="104">
        <v>1319</v>
      </c>
      <c r="B343" s="69" t="s">
        <v>346</v>
      </c>
      <c r="C343" s="69" t="s">
        <v>326</v>
      </c>
      <c r="D343" s="107" t="s">
        <v>621</v>
      </c>
      <c r="E343" s="107" t="s">
        <v>623</v>
      </c>
      <c r="F343" s="107" t="s">
        <v>621</v>
      </c>
      <c r="G343" s="107" t="s">
        <v>621</v>
      </c>
      <c r="H343" s="107" t="s">
        <v>621</v>
      </c>
      <c r="I343" s="107" t="s">
        <v>621</v>
      </c>
      <c r="J343" s="107" t="s">
        <v>621</v>
      </c>
      <c r="K343" s="107" t="s">
        <v>622</v>
      </c>
      <c r="L343" s="107" t="s">
        <v>622</v>
      </c>
      <c r="M343" s="107" t="s">
        <v>621</v>
      </c>
      <c r="N343" s="107" t="s">
        <v>621</v>
      </c>
      <c r="O343" s="107" t="s">
        <v>621</v>
      </c>
      <c r="P343" s="107" t="s">
        <v>621</v>
      </c>
      <c r="Q343" s="107" t="s">
        <v>621</v>
      </c>
      <c r="R343" s="107" t="s">
        <v>621</v>
      </c>
      <c r="S343" s="107" t="s">
        <v>621</v>
      </c>
      <c r="T343" s="107" t="s">
        <v>621</v>
      </c>
      <c r="U343" s="107" t="s">
        <v>621</v>
      </c>
      <c r="V343" s="107" t="s">
        <v>621</v>
      </c>
      <c r="W343" s="107" t="s">
        <v>621</v>
      </c>
      <c r="X343" s="107" t="s">
        <v>621</v>
      </c>
      <c r="Y343" s="107" t="s">
        <v>621</v>
      </c>
      <c r="Z343" s="107" t="s">
        <v>621</v>
      </c>
      <c r="AA343" s="107" t="s">
        <v>622</v>
      </c>
      <c r="AB343" s="107" t="s">
        <v>621</v>
      </c>
      <c r="AC343" s="107" t="s">
        <v>621</v>
      </c>
      <c r="AD343" s="107" t="s">
        <v>621</v>
      </c>
      <c r="AE343" s="107" t="s">
        <v>621</v>
      </c>
      <c r="AF343" s="107" t="s">
        <v>621</v>
      </c>
      <c r="AG343" s="107" t="s">
        <v>621</v>
      </c>
      <c r="AH343" s="107" t="s">
        <v>621</v>
      </c>
      <c r="AI343" s="107" t="s">
        <v>621</v>
      </c>
      <c r="AJ343" s="107" t="s">
        <v>621</v>
      </c>
      <c r="AK343" s="107" t="s">
        <v>621</v>
      </c>
      <c r="AL343" s="107" t="s">
        <v>623</v>
      </c>
      <c r="AM343" s="107" t="s">
        <v>621</v>
      </c>
      <c r="AN343" s="107" t="s">
        <v>622</v>
      </c>
      <c r="AO343" s="107" t="s">
        <v>622</v>
      </c>
      <c r="AP343" s="107" t="s">
        <v>621</v>
      </c>
      <c r="AQ343" s="107" t="s">
        <v>621</v>
      </c>
      <c r="AR343" s="107" t="s">
        <v>621</v>
      </c>
      <c r="AS343" s="107" t="s">
        <v>621</v>
      </c>
      <c r="AT343" s="107" t="s">
        <v>621</v>
      </c>
      <c r="AU343" s="107" t="s">
        <v>623</v>
      </c>
      <c r="AV343" s="107" t="s">
        <v>621</v>
      </c>
      <c r="AW343" s="107" t="s">
        <v>623</v>
      </c>
      <c r="AX343" s="107" t="s">
        <v>622</v>
      </c>
      <c r="AY343" s="107" t="s">
        <v>623</v>
      </c>
      <c r="AZ343" s="107" t="s">
        <v>621</v>
      </c>
      <c r="BA343" s="107" t="s">
        <v>621</v>
      </c>
      <c r="BC343" s="107">
        <f t="shared" si="30"/>
        <v>39</v>
      </c>
      <c r="BD343" s="107">
        <f t="shared" si="31"/>
        <v>6</v>
      </c>
      <c r="BE343" s="107">
        <f t="shared" si="32"/>
        <v>0</v>
      </c>
      <c r="BF343" s="107">
        <f t="shared" si="33"/>
        <v>5</v>
      </c>
      <c r="BG343" s="107">
        <f t="shared" si="34"/>
        <v>0</v>
      </c>
      <c r="BH343" s="107">
        <f t="shared" si="35"/>
        <v>45</v>
      </c>
      <c r="BL343" s="13"/>
    </row>
    <row r="344" spans="1:64" x14ac:dyDescent="0.25">
      <c r="A344" s="104">
        <v>1320</v>
      </c>
      <c r="B344" s="69" t="s">
        <v>347</v>
      </c>
      <c r="C344" s="69" t="s">
        <v>326</v>
      </c>
      <c r="D344" s="107" t="s">
        <v>621</v>
      </c>
      <c r="E344" s="107" t="s">
        <v>621</v>
      </c>
      <c r="F344" s="107" t="s">
        <v>621</v>
      </c>
      <c r="G344" s="107" t="s">
        <v>621</v>
      </c>
      <c r="H344" s="107" t="s">
        <v>621</v>
      </c>
      <c r="I344" s="107" t="s">
        <v>623</v>
      </c>
      <c r="J344" s="107" t="s">
        <v>623</v>
      </c>
      <c r="K344" s="107" t="s">
        <v>622</v>
      </c>
      <c r="L344" s="107" t="s">
        <v>621</v>
      </c>
      <c r="M344" s="107" t="s">
        <v>621</v>
      </c>
      <c r="N344" s="107" t="s">
        <v>622</v>
      </c>
      <c r="O344" s="107" t="s">
        <v>621</v>
      </c>
      <c r="P344" s="107" t="s">
        <v>621</v>
      </c>
      <c r="Q344" s="107" t="s">
        <v>621</v>
      </c>
      <c r="R344" s="107" t="s">
        <v>622</v>
      </c>
      <c r="S344" s="107" t="s">
        <v>621</v>
      </c>
      <c r="T344" s="107" t="s">
        <v>621</v>
      </c>
      <c r="U344" s="107" t="s">
        <v>621</v>
      </c>
      <c r="V344" s="107" t="s">
        <v>621</v>
      </c>
      <c r="W344" s="107" t="s">
        <v>621</v>
      </c>
      <c r="X344" s="107" t="s">
        <v>622</v>
      </c>
      <c r="Y344" s="107" t="s">
        <v>622</v>
      </c>
      <c r="Z344" s="107" t="s">
        <v>621</v>
      </c>
      <c r="AA344" s="107" t="s">
        <v>622</v>
      </c>
      <c r="AB344" s="107" t="s">
        <v>621</v>
      </c>
      <c r="AC344" s="107" t="s">
        <v>621</v>
      </c>
      <c r="AD344" s="107" t="s">
        <v>621</v>
      </c>
      <c r="AE344" s="107" t="s">
        <v>621</v>
      </c>
      <c r="AF344" s="107" t="s">
        <v>621</v>
      </c>
      <c r="AG344" s="107" t="s">
        <v>622</v>
      </c>
      <c r="AH344" s="107" t="s">
        <v>621</v>
      </c>
      <c r="AI344" s="107" t="s">
        <v>621</v>
      </c>
      <c r="AJ344" s="107" t="s">
        <v>621</v>
      </c>
      <c r="AK344" s="107" t="s">
        <v>621</v>
      </c>
      <c r="AL344" s="107" t="s">
        <v>621</v>
      </c>
      <c r="AM344" s="107" t="s">
        <v>621</v>
      </c>
      <c r="AN344" s="107" t="s">
        <v>622</v>
      </c>
      <c r="AO344" s="107" t="s">
        <v>621</v>
      </c>
      <c r="AP344" s="107" t="s">
        <v>621</v>
      </c>
      <c r="AQ344" s="107" t="s">
        <v>621</v>
      </c>
      <c r="AR344" s="107" t="s">
        <v>621</v>
      </c>
      <c r="AS344" s="107" t="s">
        <v>621</v>
      </c>
      <c r="AT344" s="107" t="s">
        <v>621</v>
      </c>
      <c r="AU344" s="107" t="s">
        <v>623</v>
      </c>
      <c r="AV344" s="107" t="s">
        <v>621</v>
      </c>
      <c r="AW344" s="107" t="s">
        <v>621</v>
      </c>
      <c r="AX344" s="107" t="s">
        <v>622</v>
      </c>
      <c r="AY344" s="107" t="s">
        <v>621</v>
      </c>
      <c r="AZ344" s="107" t="s">
        <v>621</v>
      </c>
      <c r="BA344" s="107" t="s">
        <v>621</v>
      </c>
      <c r="BC344" s="107">
        <f t="shared" si="30"/>
        <v>38</v>
      </c>
      <c r="BD344" s="107">
        <f t="shared" si="31"/>
        <v>9</v>
      </c>
      <c r="BE344" s="107">
        <f t="shared" si="32"/>
        <v>0</v>
      </c>
      <c r="BF344" s="107">
        <f t="shared" si="33"/>
        <v>3</v>
      </c>
      <c r="BG344" s="107">
        <f t="shared" si="34"/>
        <v>0</v>
      </c>
      <c r="BH344" s="107">
        <f t="shared" si="35"/>
        <v>47</v>
      </c>
      <c r="BL344" s="13"/>
    </row>
    <row r="345" spans="1:64" x14ac:dyDescent="0.25">
      <c r="A345" s="104">
        <v>1321</v>
      </c>
      <c r="B345" s="69" t="s">
        <v>348</v>
      </c>
      <c r="C345" s="69" t="s">
        <v>326</v>
      </c>
      <c r="D345" s="107" t="s">
        <v>621</v>
      </c>
      <c r="E345" s="107" t="s">
        <v>621</v>
      </c>
      <c r="F345" s="107" t="s">
        <v>623</v>
      </c>
      <c r="G345" s="107" t="s">
        <v>621</v>
      </c>
      <c r="H345" s="107" t="s">
        <v>621</v>
      </c>
      <c r="I345" s="107" t="s">
        <v>623</v>
      </c>
      <c r="J345" s="107" t="s">
        <v>621</v>
      </c>
      <c r="K345" s="107" t="s">
        <v>621</v>
      </c>
      <c r="L345" s="107" t="s">
        <v>622</v>
      </c>
      <c r="M345" s="107" t="s">
        <v>621</v>
      </c>
      <c r="N345" s="107" t="s">
        <v>621</v>
      </c>
      <c r="O345" s="107" t="s">
        <v>621</v>
      </c>
      <c r="P345" s="107" t="s">
        <v>622</v>
      </c>
      <c r="Q345" s="107" t="s">
        <v>621</v>
      </c>
      <c r="R345" s="107" t="s">
        <v>622</v>
      </c>
      <c r="S345" s="107" t="s">
        <v>621</v>
      </c>
      <c r="T345" s="107" t="s">
        <v>621</v>
      </c>
      <c r="U345" s="107" t="s">
        <v>621</v>
      </c>
      <c r="V345" s="107" t="s">
        <v>621</v>
      </c>
      <c r="W345" s="107" t="s">
        <v>621</v>
      </c>
      <c r="X345" s="107" t="s">
        <v>621</v>
      </c>
      <c r="Y345" s="107" t="s">
        <v>621</v>
      </c>
      <c r="Z345" s="107" t="s">
        <v>621</v>
      </c>
      <c r="AA345" s="107" t="s">
        <v>621</v>
      </c>
      <c r="AB345" s="107" t="s">
        <v>621</v>
      </c>
      <c r="AC345" s="107" t="s">
        <v>621</v>
      </c>
      <c r="AD345" s="107" t="s">
        <v>621</v>
      </c>
      <c r="AE345" s="107" t="s">
        <v>621</v>
      </c>
      <c r="AF345" s="107" t="s">
        <v>621</v>
      </c>
      <c r="AG345" s="107" t="s">
        <v>622</v>
      </c>
      <c r="AH345" s="107" t="s">
        <v>621</v>
      </c>
      <c r="AI345" s="107" t="s">
        <v>621</v>
      </c>
      <c r="AJ345" s="107" t="s">
        <v>621</v>
      </c>
      <c r="AK345" s="107" t="s">
        <v>622</v>
      </c>
      <c r="AL345" s="107" t="s">
        <v>621</v>
      </c>
      <c r="AM345" s="107" t="s">
        <v>621</v>
      </c>
      <c r="AN345" s="107" t="s">
        <v>621</v>
      </c>
      <c r="AO345" s="107" t="s">
        <v>622</v>
      </c>
      <c r="AP345" s="107" t="s">
        <v>621</v>
      </c>
      <c r="AQ345" s="107" t="s">
        <v>621</v>
      </c>
      <c r="AR345" s="107" t="s">
        <v>621</v>
      </c>
      <c r="AS345" s="107" t="s">
        <v>621</v>
      </c>
      <c r="AT345" s="107" t="s">
        <v>621</v>
      </c>
      <c r="AU345" s="107" t="s">
        <v>623</v>
      </c>
      <c r="AV345" s="107" t="s">
        <v>621</v>
      </c>
      <c r="AW345" s="107" t="s">
        <v>623</v>
      </c>
      <c r="AX345" s="107" t="s">
        <v>621</v>
      </c>
      <c r="AY345" s="107" t="s">
        <v>623</v>
      </c>
      <c r="AZ345" s="107" t="s">
        <v>623</v>
      </c>
      <c r="BA345" s="107" t="s">
        <v>623</v>
      </c>
      <c r="BC345" s="107">
        <f t="shared" si="30"/>
        <v>37</v>
      </c>
      <c r="BD345" s="107">
        <f t="shared" si="31"/>
        <v>6</v>
      </c>
      <c r="BE345" s="107">
        <f t="shared" si="32"/>
        <v>0</v>
      </c>
      <c r="BF345" s="107">
        <f t="shared" si="33"/>
        <v>7</v>
      </c>
      <c r="BG345" s="107">
        <f t="shared" si="34"/>
        <v>0</v>
      </c>
      <c r="BH345" s="107">
        <f t="shared" si="35"/>
        <v>43</v>
      </c>
      <c r="BL345" s="13"/>
    </row>
    <row r="346" spans="1:64" x14ac:dyDescent="0.25">
      <c r="A346" s="104">
        <v>1322</v>
      </c>
      <c r="B346" s="69" t="s">
        <v>349</v>
      </c>
      <c r="C346" s="69" t="s">
        <v>326</v>
      </c>
      <c r="D346" s="107" t="s">
        <v>621</v>
      </c>
      <c r="E346" s="107" t="s">
        <v>621</v>
      </c>
      <c r="F346" s="107" t="s">
        <v>621</v>
      </c>
      <c r="G346" s="107" t="s">
        <v>621</v>
      </c>
      <c r="H346" s="107" t="s">
        <v>621</v>
      </c>
      <c r="I346" s="107" t="s">
        <v>623</v>
      </c>
      <c r="J346" s="107" t="s">
        <v>621</v>
      </c>
      <c r="K346" s="107" t="s">
        <v>621</v>
      </c>
      <c r="L346" s="107" t="s">
        <v>622</v>
      </c>
      <c r="M346" s="107" t="s">
        <v>621</v>
      </c>
      <c r="N346" s="107" t="s">
        <v>622</v>
      </c>
      <c r="O346" s="107" t="s">
        <v>621</v>
      </c>
      <c r="P346" s="107" t="s">
        <v>622</v>
      </c>
      <c r="Q346" s="107" t="s">
        <v>621</v>
      </c>
      <c r="R346" s="107" t="s">
        <v>622</v>
      </c>
      <c r="S346" s="107" t="s">
        <v>621</v>
      </c>
      <c r="T346" s="107" t="s">
        <v>621</v>
      </c>
      <c r="U346" s="107" t="s">
        <v>623</v>
      </c>
      <c r="V346" s="107" t="s">
        <v>621</v>
      </c>
      <c r="W346" s="107" t="s">
        <v>621</v>
      </c>
      <c r="X346" s="107" t="s">
        <v>621</v>
      </c>
      <c r="Y346" s="107" t="s">
        <v>621</v>
      </c>
      <c r="Z346" s="107" t="s">
        <v>621</v>
      </c>
      <c r="AA346" s="107" t="s">
        <v>620</v>
      </c>
      <c r="AB346" s="107" t="s">
        <v>620</v>
      </c>
      <c r="AC346" s="107" t="s">
        <v>621</v>
      </c>
      <c r="AD346" s="107" t="s">
        <v>621</v>
      </c>
      <c r="AE346" s="107" t="s">
        <v>621</v>
      </c>
      <c r="AF346" s="107" t="s">
        <v>621</v>
      </c>
      <c r="AG346" s="107" t="s">
        <v>622</v>
      </c>
      <c r="AH346" s="107" t="s">
        <v>621</v>
      </c>
      <c r="AI346" s="107" t="s">
        <v>621</v>
      </c>
      <c r="AJ346" s="107" t="s">
        <v>621</v>
      </c>
      <c r="AK346" s="107" t="s">
        <v>621</v>
      </c>
      <c r="AL346" s="107" t="s">
        <v>621</v>
      </c>
      <c r="AM346" s="107" t="s">
        <v>621</v>
      </c>
      <c r="AN346" s="107" t="s">
        <v>621</v>
      </c>
      <c r="AO346" s="107" t="s">
        <v>622</v>
      </c>
      <c r="AP346" s="107" t="s">
        <v>621</v>
      </c>
      <c r="AQ346" s="107" t="s">
        <v>623</v>
      </c>
      <c r="AR346" s="107" t="s">
        <v>621</v>
      </c>
      <c r="AS346" s="107" t="s">
        <v>621</v>
      </c>
      <c r="AT346" s="107" t="s">
        <v>621</v>
      </c>
      <c r="AU346" s="107" t="s">
        <v>623</v>
      </c>
      <c r="AV346" s="107" t="s">
        <v>621</v>
      </c>
      <c r="AW346" s="107" t="s">
        <v>623</v>
      </c>
      <c r="AX346" s="107" t="s">
        <v>621</v>
      </c>
      <c r="AY346" s="107" t="s">
        <v>623</v>
      </c>
      <c r="AZ346" s="107" t="s">
        <v>620</v>
      </c>
      <c r="BA346" s="107" t="s">
        <v>621</v>
      </c>
      <c r="BC346" s="107">
        <f t="shared" si="30"/>
        <v>35</v>
      </c>
      <c r="BD346" s="107">
        <f t="shared" si="31"/>
        <v>6</v>
      </c>
      <c r="BE346" s="107">
        <f t="shared" si="32"/>
        <v>3</v>
      </c>
      <c r="BF346" s="107">
        <f t="shared" si="33"/>
        <v>6</v>
      </c>
      <c r="BG346" s="107">
        <f t="shared" si="34"/>
        <v>0</v>
      </c>
      <c r="BH346" s="107">
        <f t="shared" si="35"/>
        <v>44</v>
      </c>
      <c r="BL346" s="13"/>
    </row>
    <row r="347" spans="1:64" x14ac:dyDescent="0.25">
      <c r="A347" s="104">
        <v>1323</v>
      </c>
      <c r="B347" s="69" t="s">
        <v>351</v>
      </c>
      <c r="C347" s="69" t="s">
        <v>326</v>
      </c>
      <c r="D347" s="107" t="s">
        <v>621</v>
      </c>
      <c r="E347" s="107" t="s">
        <v>621</v>
      </c>
      <c r="F347" s="107" t="s">
        <v>621</v>
      </c>
      <c r="G347" s="107" t="s">
        <v>621</v>
      </c>
      <c r="H347" s="107" t="s">
        <v>621</v>
      </c>
      <c r="I347" s="107" t="s">
        <v>621</v>
      </c>
      <c r="J347" s="107" t="s">
        <v>622</v>
      </c>
      <c r="K347" s="107" t="s">
        <v>621</v>
      </c>
      <c r="L347" s="107" t="s">
        <v>622</v>
      </c>
      <c r="M347" s="107" t="s">
        <v>621</v>
      </c>
      <c r="N347" s="107" t="s">
        <v>622</v>
      </c>
      <c r="O347" s="107" t="s">
        <v>621</v>
      </c>
      <c r="P347" s="107" t="s">
        <v>622</v>
      </c>
      <c r="Q347" s="107" t="s">
        <v>621</v>
      </c>
      <c r="R347" s="107" t="s">
        <v>622</v>
      </c>
      <c r="S347" s="107" t="s">
        <v>621</v>
      </c>
      <c r="T347" s="107" t="s">
        <v>621</v>
      </c>
      <c r="U347" s="107" t="s">
        <v>621</v>
      </c>
      <c r="V347" s="107" t="s">
        <v>621</v>
      </c>
      <c r="W347" s="107" t="s">
        <v>621</v>
      </c>
      <c r="X347" s="107" t="s">
        <v>622</v>
      </c>
      <c r="Y347" s="107" t="s">
        <v>622</v>
      </c>
      <c r="Z347" s="107" t="s">
        <v>623</v>
      </c>
      <c r="AA347" s="107" t="s">
        <v>622</v>
      </c>
      <c r="AB347" s="107" t="s">
        <v>621</v>
      </c>
      <c r="AC347" s="107" t="s">
        <v>621</v>
      </c>
      <c r="AD347" s="107" t="s">
        <v>621</v>
      </c>
      <c r="AE347" s="107" t="s">
        <v>621</v>
      </c>
      <c r="AF347" s="107" t="s">
        <v>621</v>
      </c>
      <c r="AG347" s="107" t="s">
        <v>622</v>
      </c>
      <c r="AH347" s="107" t="s">
        <v>621</v>
      </c>
      <c r="AI347" s="107" t="s">
        <v>621</v>
      </c>
      <c r="AJ347" s="107" t="s">
        <v>621</v>
      </c>
      <c r="AK347" s="107" t="s">
        <v>621</v>
      </c>
      <c r="AL347" s="107" t="s">
        <v>621</v>
      </c>
      <c r="AM347" s="107" t="s">
        <v>621</v>
      </c>
      <c r="AN347" s="107" t="s">
        <v>623</v>
      </c>
      <c r="AO347" s="107" t="s">
        <v>621</v>
      </c>
      <c r="AP347" s="107" t="s">
        <v>621</v>
      </c>
      <c r="AQ347" s="107" t="s">
        <v>621</v>
      </c>
      <c r="AR347" s="107" t="s">
        <v>621</v>
      </c>
      <c r="AS347" s="107" t="s">
        <v>621</v>
      </c>
      <c r="AT347" s="107" t="s">
        <v>621</v>
      </c>
      <c r="AU347" s="107" t="s">
        <v>621</v>
      </c>
      <c r="AV347" s="107" t="s">
        <v>621</v>
      </c>
      <c r="AW347" s="107" t="s">
        <v>623</v>
      </c>
      <c r="AX347" s="107" t="s">
        <v>621</v>
      </c>
      <c r="AY347" s="107" t="s">
        <v>623</v>
      </c>
      <c r="AZ347" s="107" t="s">
        <v>620</v>
      </c>
      <c r="BA347" s="107" t="s">
        <v>621</v>
      </c>
      <c r="BC347" s="107">
        <f t="shared" si="30"/>
        <v>36</v>
      </c>
      <c r="BD347" s="107">
        <f t="shared" si="31"/>
        <v>9</v>
      </c>
      <c r="BE347" s="107">
        <f t="shared" si="32"/>
        <v>1</v>
      </c>
      <c r="BF347" s="107">
        <f t="shared" si="33"/>
        <v>4</v>
      </c>
      <c r="BG347" s="107">
        <f t="shared" si="34"/>
        <v>0</v>
      </c>
      <c r="BH347" s="107">
        <f t="shared" si="35"/>
        <v>46</v>
      </c>
      <c r="BL347" s="13"/>
    </row>
    <row r="348" spans="1:64" x14ac:dyDescent="0.25">
      <c r="A348" s="104">
        <v>1324</v>
      </c>
      <c r="B348" s="69" t="s">
        <v>352</v>
      </c>
      <c r="C348" s="69" t="s">
        <v>326</v>
      </c>
      <c r="D348" s="107" t="s">
        <v>621</v>
      </c>
      <c r="E348" s="107" t="s">
        <v>621</v>
      </c>
      <c r="F348" s="107" t="s">
        <v>622</v>
      </c>
      <c r="G348" s="107" t="s">
        <v>621</v>
      </c>
      <c r="H348" s="107" t="s">
        <v>621</v>
      </c>
      <c r="I348" s="107" t="s">
        <v>623</v>
      </c>
      <c r="J348" s="107" t="s">
        <v>622</v>
      </c>
      <c r="K348" s="107" t="s">
        <v>621</v>
      </c>
      <c r="L348" s="107" t="s">
        <v>622</v>
      </c>
      <c r="M348" s="107" t="s">
        <v>621</v>
      </c>
      <c r="N348" s="107" t="s">
        <v>622</v>
      </c>
      <c r="O348" s="107" t="s">
        <v>621</v>
      </c>
      <c r="P348" s="107" t="s">
        <v>620</v>
      </c>
      <c r="Q348" s="107" t="s">
        <v>621</v>
      </c>
      <c r="R348" s="107" t="s">
        <v>622</v>
      </c>
      <c r="S348" s="107" t="s">
        <v>621</v>
      </c>
      <c r="T348" s="107" t="s">
        <v>621</v>
      </c>
      <c r="U348" s="107" t="s">
        <v>621</v>
      </c>
      <c r="V348" s="107" t="s">
        <v>621</v>
      </c>
      <c r="W348" s="107" t="s">
        <v>621</v>
      </c>
      <c r="X348" s="107" t="s">
        <v>621</v>
      </c>
      <c r="Y348" s="107" t="s">
        <v>621</v>
      </c>
      <c r="Z348" s="107" t="s">
        <v>623</v>
      </c>
      <c r="AA348" s="107" t="s">
        <v>623</v>
      </c>
      <c r="AB348" s="107" t="s">
        <v>621</v>
      </c>
      <c r="AC348" s="107" t="s">
        <v>621</v>
      </c>
      <c r="AD348" s="107" t="s">
        <v>621</v>
      </c>
      <c r="AE348" s="107" t="s">
        <v>621</v>
      </c>
      <c r="AF348" s="107" t="s">
        <v>621</v>
      </c>
      <c r="AG348" s="107" t="s">
        <v>621</v>
      </c>
      <c r="AH348" s="107" t="s">
        <v>621</v>
      </c>
      <c r="AI348" s="107" t="s">
        <v>621</v>
      </c>
      <c r="AJ348" s="107" t="s">
        <v>621</v>
      </c>
      <c r="AK348" s="107" t="s">
        <v>621</v>
      </c>
      <c r="AL348" s="107" t="s">
        <v>621</v>
      </c>
      <c r="AM348" s="107" t="s">
        <v>622</v>
      </c>
      <c r="AN348" s="107" t="s">
        <v>622</v>
      </c>
      <c r="AO348" s="107" t="s">
        <v>622</v>
      </c>
      <c r="AP348" s="107" t="s">
        <v>622</v>
      </c>
      <c r="AQ348" s="107" t="s">
        <v>621</v>
      </c>
      <c r="AR348" s="107" t="s">
        <v>622</v>
      </c>
      <c r="AS348" s="107" t="s">
        <v>621</v>
      </c>
      <c r="AT348" s="107" t="s">
        <v>621</v>
      </c>
      <c r="AU348" s="107" t="s">
        <v>621</v>
      </c>
      <c r="AV348" s="107" t="s">
        <v>621</v>
      </c>
      <c r="AW348" s="107" t="s">
        <v>621</v>
      </c>
      <c r="AX348" s="107" t="s">
        <v>621</v>
      </c>
      <c r="AY348" s="107" t="s">
        <v>621</v>
      </c>
      <c r="AZ348" s="107" t="s">
        <v>621</v>
      </c>
      <c r="BA348" s="107" t="s">
        <v>623</v>
      </c>
      <c r="BC348" s="107">
        <f t="shared" si="30"/>
        <v>35</v>
      </c>
      <c r="BD348" s="107">
        <f t="shared" si="31"/>
        <v>10</v>
      </c>
      <c r="BE348" s="107">
        <f t="shared" si="32"/>
        <v>1</v>
      </c>
      <c r="BF348" s="107">
        <f t="shared" si="33"/>
        <v>4</v>
      </c>
      <c r="BG348" s="107">
        <f t="shared" si="34"/>
        <v>0</v>
      </c>
      <c r="BH348" s="107">
        <f t="shared" si="35"/>
        <v>46</v>
      </c>
      <c r="BL348" s="13"/>
    </row>
    <row r="349" spans="1:64" x14ac:dyDescent="0.25">
      <c r="A349" s="104">
        <v>1325</v>
      </c>
      <c r="B349" s="69" t="s">
        <v>353</v>
      </c>
      <c r="C349" s="69" t="s">
        <v>326</v>
      </c>
      <c r="D349" s="107" t="s">
        <v>621</v>
      </c>
      <c r="E349" s="107" t="s">
        <v>621</v>
      </c>
      <c r="F349" s="107" t="s">
        <v>621</v>
      </c>
      <c r="G349" s="107" t="s">
        <v>621</v>
      </c>
      <c r="H349" s="107" t="s">
        <v>621</v>
      </c>
      <c r="I349" s="107" t="s">
        <v>621</v>
      </c>
      <c r="J349" s="107" t="s">
        <v>623</v>
      </c>
      <c r="K349" s="107" t="s">
        <v>621</v>
      </c>
      <c r="L349" s="107" t="s">
        <v>622</v>
      </c>
      <c r="M349" s="107" t="s">
        <v>621</v>
      </c>
      <c r="N349" s="107" t="s">
        <v>621</v>
      </c>
      <c r="O349" s="107" t="s">
        <v>621</v>
      </c>
      <c r="P349" s="107" t="s">
        <v>621</v>
      </c>
      <c r="Q349" s="107" t="s">
        <v>621</v>
      </c>
      <c r="R349" s="107" t="s">
        <v>621</v>
      </c>
      <c r="S349" s="107" t="s">
        <v>621</v>
      </c>
      <c r="T349" s="107" t="s">
        <v>621</v>
      </c>
      <c r="U349" s="107" t="s">
        <v>621</v>
      </c>
      <c r="V349" s="107" t="s">
        <v>621</v>
      </c>
      <c r="W349" s="107" t="s">
        <v>621</v>
      </c>
      <c r="X349" s="107" t="s">
        <v>621</v>
      </c>
      <c r="Y349" s="107" t="s">
        <v>621</v>
      </c>
      <c r="Z349" s="107" t="s">
        <v>623</v>
      </c>
      <c r="AA349" s="107" t="s">
        <v>621</v>
      </c>
      <c r="AB349" s="107" t="s">
        <v>621</v>
      </c>
      <c r="AC349" s="107" t="s">
        <v>621</v>
      </c>
      <c r="AD349" s="107" t="s">
        <v>621</v>
      </c>
      <c r="AE349" s="107" t="s">
        <v>621</v>
      </c>
      <c r="AF349" s="107" t="s">
        <v>621</v>
      </c>
      <c r="AG349" s="107" t="s">
        <v>622</v>
      </c>
      <c r="AH349" s="107" t="s">
        <v>621</v>
      </c>
      <c r="AI349" s="107" t="s">
        <v>621</v>
      </c>
      <c r="AJ349" s="107" t="s">
        <v>621</v>
      </c>
      <c r="AK349" s="107" t="s">
        <v>621</v>
      </c>
      <c r="AL349" s="107" t="s">
        <v>623</v>
      </c>
      <c r="AM349" s="107" t="s">
        <v>621</v>
      </c>
      <c r="AN349" s="107" t="s">
        <v>621</v>
      </c>
      <c r="AO349" s="107" t="s">
        <v>622</v>
      </c>
      <c r="AP349" s="107" t="s">
        <v>621</v>
      </c>
      <c r="AQ349" s="107" t="s">
        <v>621</v>
      </c>
      <c r="AR349" s="107" t="s">
        <v>621</v>
      </c>
      <c r="AS349" s="107" t="s">
        <v>621</v>
      </c>
      <c r="AT349" s="107" t="s">
        <v>621</v>
      </c>
      <c r="AU349" s="107" t="s">
        <v>623</v>
      </c>
      <c r="AV349" s="107" t="s">
        <v>621</v>
      </c>
      <c r="AW349" s="107" t="s">
        <v>623</v>
      </c>
      <c r="AX349" s="107" t="s">
        <v>621</v>
      </c>
      <c r="AY349" s="107" t="s">
        <v>623</v>
      </c>
      <c r="AZ349" s="107" t="s">
        <v>623</v>
      </c>
      <c r="BA349" s="107" t="s">
        <v>623</v>
      </c>
      <c r="BC349" s="107">
        <f t="shared" si="30"/>
        <v>39</v>
      </c>
      <c r="BD349" s="107">
        <f t="shared" si="31"/>
        <v>3</v>
      </c>
      <c r="BE349" s="107">
        <f t="shared" si="32"/>
        <v>0</v>
      </c>
      <c r="BF349" s="107">
        <f t="shared" si="33"/>
        <v>8</v>
      </c>
      <c r="BG349" s="107">
        <f t="shared" si="34"/>
        <v>0</v>
      </c>
      <c r="BH349" s="107">
        <f t="shared" si="35"/>
        <v>42</v>
      </c>
      <c r="BL349" s="13"/>
    </row>
    <row r="350" spans="1:64" x14ac:dyDescent="0.25">
      <c r="A350" s="104">
        <v>1326</v>
      </c>
      <c r="B350" s="69" t="s">
        <v>354</v>
      </c>
      <c r="C350" s="69" t="s">
        <v>326</v>
      </c>
      <c r="D350" s="107" t="s">
        <v>621</v>
      </c>
      <c r="E350" s="107" t="s">
        <v>621</v>
      </c>
      <c r="F350" s="107" t="s">
        <v>621</v>
      </c>
      <c r="G350" s="107" t="s">
        <v>621</v>
      </c>
      <c r="H350" s="107" t="s">
        <v>623</v>
      </c>
      <c r="I350" s="107" t="s">
        <v>621</v>
      </c>
      <c r="J350" s="107" t="s">
        <v>623</v>
      </c>
      <c r="K350" s="107" t="s">
        <v>622</v>
      </c>
      <c r="L350" s="107" t="s">
        <v>622</v>
      </c>
      <c r="M350" s="107" t="s">
        <v>621</v>
      </c>
      <c r="N350" s="107" t="s">
        <v>623</v>
      </c>
      <c r="O350" s="107" t="s">
        <v>621</v>
      </c>
      <c r="P350" s="107" t="s">
        <v>621</v>
      </c>
      <c r="Q350" s="107" t="s">
        <v>621</v>
      </c>
      <c r="R350" s="107" t="s">
        <v>622</v>
      </c>
      <c r="S350" s="107" t="s">
        <v>621</v>
      </c>
      <c r="T350" s="107" t="s">
        <v>621</v>
      </c>
      <c r="U350" s="107" t="s">
        <v>621</v>
      </c>
      <c r="V350" s="107" t="s">
        <v>621</v>
      </c>
      <c r="W350" s="107" t="s">
        <v>621</v>
      </c>
      <c r="X350" s="107" t="s">
        <v>621</v>
      </c>
      <c r="Y350" s="107" t="s">
        <v>621</v>
      </c>
      <c r="Z350" s="107" t="s">
        <v>623</v>
      </c>
      <c r="AA350" s="107" t="s">
        <v>621</v>
      </c>
      <c r="AB350" s="107" t="s">
        <v>621</v>
      </c>
      <c r="AC350" s="107" t="s">
        <v>621</v>
      </c>
      <c r="AD350" s="107" t="s">
        <v>621</v>
      </c>
      <c r="AE350" s="107" t="s">
        <v>621</v>
      </c>
      <c r="AF350" s="107" t="s">
        <v>621</v>
      </c>
      <c r="AG350" s="107" t="s">
        <v>622</v>
      </c>
      <c r="AH350" s="107" t="s">
        <v>621</v>
      </c>
      <c r="AI350" s="107" t="s">
        <v>621</v>
      </c>
      <c r="AJ350" s="107" t="s">
        <v>621</v>
      </c>
      <c r="AK350" s="107" t="s">
        <v>621</v>
      </c>
      <c r="AL350" s="107" t="s">
        <v>623</v>
      </c>
      <c r="AM350" s="107" t="s">
        <v>621</v>
      </c>
      <c r="AN350" s="107" t="s">
        <v>622</v>
      </c>
      <c r="AO350" s="107" t="s">
        <v>622</v>
      </c>
      <c r="AP350" s="107" t="s">
        <v>621</v>
      </c>
      <c r="AQ350" s="107" t="s">
        <v>621</v>
      </c>
      <c r="AR350" s="107" t="s">
        <v>621</v>
      </c>
      <c r="AS350" s="107" t="s">
        <v>621</v>
      </c>
      <c r="AT350" s="107" t="s">
        <v>621</v>
      </c>
      <c r="AU350" s="107" t="s">
        <v>621</v>
      </c>
      <c r="AV350" s="107" t="s">
        <v>621</v>
      </c>
      <c r="AW350" s="107" t="s">
        <v>620</v>
      </c>
      <c r="AX350" s="107" t="s">
        <v>621</v>
      </c>
      <c r="AY350" s="107" t="s">
        <v>623</v>
      </c>
      <c r="AZ350" s="107" t="s">
        <v>620</v>
      </c>
      <c r="BA350" s="107" t="s">
        <v>623</v>
      </c>
      <c r="BC350" s="107">
        <f t="shared" si="30"/>
        <v>35</v>
      </c>
      <c r="BD350" s="107">
        <f t="shared" si="31"/>
        <v>6</v>
      </c>
      <c r="BE350" s="107">
        <f t="shared" si="32"/>
        <v>2</v>
      </c>
      <c r="BF350" s="107">
        <f t="shared" si="33"/>
        <v>7</v>
      </c>
      <c r="BG350" s="107">
        <f t="shared" si="34"/>
        <v>0</v>
      </c>
      <c r="BH350" s="107">
        <f t="shared" si="35"/>
        <v>43</v>
      </c>
      <c r="BL350" s="13"/>
    </row>
    <row r="351" spans="1:64" x14ac:dyDescent="0.25">
      <c r="A351" s="104">
        <v>1327</v>
      </c>
      <c r="B351" s="69" t="s">
        <v>355</v>
      </c>
      <c r="C351" s="69" t="s">
        <v>326</v>
      </c>
      <c r="D351" s="107" t="s">
        <v>621</v>
      </c>
      <c r="E351" s="107" t="s">
        <v>622</v>
      </c>
      <c r="F351" s="107" t="s">
        <v>621</v>
      </c>
      <c r="G351" s="107" t="s">
        <v>623</v>
      </c>
      <c r="H351" s="107" t="s">
        <v>621</v>
      </c>
      <c r="I351" s="107" t="s">
        <v>621</v>
      </c>
      <c r="J351" s="107" t="s">
        <v>621</v>
      </c>
      <c r="K351" s="107" t="s">
        <v>621</v>
      </c>
      <c r="L351" s="107" t="s">
        <v>622</v>
      </c>
      <c r="M351" s="107" t="s">
        <v>621</v>
      </c>
      <c r="N351" s="107" t="s">
        <v>621</v>
      </c>
      <c r="O351" s="107" t="s">
        <v>621</v>
      </c>
      <c r="P351" s="107" t="s">
        <v>620</v>
      </c>
      <c r="Q351" s="107" t="s">
        <v>621</v>
      </c>
      <c r="R351" s="107" t="s">
        <v>621</v>
      </c>
      <c r="S351" s="107" t="s">
        <v>621</v>
      </c>
      <c r="T351" s="107" t="s">
        <v>621</v>
      </c>
      <c r="U351" s="107" t="s">
        <v>623</v>
      </c>
      <c r="V351" s="107" t="s">
        <v>621</v>
      </c>
      <c r="W351" s="107" t="s">
        <v>623</v>
      </c>
      <c r="X351" s="107" t="s">
        <v>621</v>
      </c>
      <c r="Y351" s="107" t="s">
        <v>621</v>
      </c>
      <c r="Z351" s="107" t="s">
        <v>623</v>
      </c>
      <c r="AA351" s="107" t="s">
        <v>622</v>
      </c>
      <c r="AB351" s="107" t="s">
        <v>621</v>
      </c>
      <c r="AC351" s="107" t="s">
        <v>621</v>
      </c>
      <c r="AD351" s="107" t="s">
        <v>621</v>
      </c>
      <c r="AE351" s="107" t="s">
        <v>621</v>
      </c>
      <c r="AF351" s="107" t="s">
        <v>621</v>
      </c>
      <c r="AG351" s="107" t="s">
        <v>622</v>
      </c>
      <c r="AH351" s="107" t="s">
        <v>623</v>
      </c>
      <c r="AI351" s="107" t="s">
        <v>621</v>
      </c>
      <c r="AJ351" s="107" t="s">
        <v>623</v>
      </c>
      <c r="AK351" s="107" t="s">
        <v>623</v>
      </c>
      <c r="AL351" s="107" t="s">
        <v>621</v>
      </c>
      <c r="AM351" s="107" t="s">
        <v>621</v>
      </c>
      <c r="AN351" s="107" t="s">
        <v>622</v>
      </c>
      <c r="AO351" s="107" t="s">
        <v>622</v>
      </c>
      <c r="AP351" s="107" t="s">
        <v>621</v>
      </c>
      <c r="AQ351" s="107" t="s">
        <v>621</v>
      </c>
      <c r="AR351" s="107" t="s">
        <v>621</v>
      </c>
      <c r="AS351" s="107" t="s">
        <v>621</v>
      </c>
      <c r="AT351" s="107" t="s">
        <v>621</v>
      </c>
      <c r="AU351" s="107" t="s">
        <v>623</v>
      </c>
      <c r="AV351" s="107" t="s">
        <v>621</v>
      </c>
      <c r="AW351" s="107" t="s">
        <v>620</v>
      </c>
      <c r="AX351" s="107" t="s">
        <v>622</v>
      </c>
      <c r="AY351" s="107" t="s">
        <v>621</v>
      </c>
      <c r="AZ351" s="107" t="s">
        <v>621</v>
      </c>
      <c r="BA351" s="107" t="s">
        <v>621</v>
      </c>
      <c r="BC351" s="107">
        <f t="shared" si="30"/>
        <v>33</v>
      </c>
      <c r="BD351" s="107">
        <f t="shared" si="31"/>
        <v>7</v>
      </c>
      <c r="BE351" s="107">
        <f t="shared" si="32"/>
        <v>2</v>
      </c>
      <c r="BF351" s="107">
        <f t="shared" si="33"/>
        <v>8</v>
      </c>
      <c r="BG351" s="107">
        <f t="shared" si="34"/>
        <v>0</v>
      </c>
      <c r="BH351" s="107">
        <f t="shared" si="35"/>
        <v>42</v>
      </c>
      <c r="BL351" s="13"/>
    </row>
    <row r="352" spans="1:64" x14ac:dyDescent="0.25">
      <c r="A352" s="104">
        <v>1328</v>
      </c>
      <c r="B352" s="69" t="s">
        <v>356</v>
      </c>
      <c r="C352" s="69" t="s">
        <v>326</v>
      </c>
      <c r="D352" s="107" t="s">
        <v>621</v>
      </c>
      <c r="E352" s="107" t="s">
        <v>621</v>
      </c>
      <c r="F352" s="107" t="s">
        <v>621</v>
      </c>
      <c r="G352" s="107" t="s">
        <v>621</v>
      </c>
      <c r="H352" s="107" t="s">
        <v>621</v>
      </c>
      <c r="I352" s="107" t="s">
        <v>623</v>
      </c>
      <c r="J352" s="107" t="s">
        <v>621</v>
      </c>
      <c r="K352" s="107" t="s">
        <v>622</v>
      </c>
      <c r="L352" s="107" t="s">
        <v>622</v>
      </c>
      <c r="M352" s="107" t="s">
        <v>621</v>
      </c>
      <c r="N352" s="107" t="s">
        <v>621</v>
      </c>
      <c r="O352" s="107" t="s">
        <v>621</v>
      </c>
      <c r="P352" s="107" t="s">
        <v>622</v>
      </c>
      <c r="Q352" s="107" t="s">
        <v>621</v>
      </c>
      <c r="R352" s="107" t="s">
        <v>622</v>
      </c>
      <c r="S352" s="107" t="s">
        <v>621</v>
      </c>
      <c r="T352" s="107" t="s">
        <v>621</v>
      </c>
      <c r="U352" s="107" t="s">
        <v>621</v>
      </c>
      <c r="V352" s="107" t="s">
        <v>621</v>
      </c>
      <c r="W352" s="107" t="s">
        <v>621</v>
      </c>
      <c r="X352" s="107" t="s">
        <v>621</v>
      </c>
      <c r="Y352" s="107" t="s">
        <v>621</v>
      </c>
      <c r="Z352" s="107" t="s">
        <v>623</v>
      </c>
      <c r="AA352" s="107" t="s">
        <v>621</v>
      </c>
      <c r="AB352" s="107" t="s">
        <v>621</v>
      </c>
      <c r="AC352" s="107" t="s">
        <v>621</v>
      </c>
      <c r="AD352" s="107" t="s">
        <v>621</v>
      </c>
      <c r="AE352" s="107" t="s">
        <v>621</v>
      </c>
      <c r="AF352" s="107" t="s">
        <v>621</v>
      </c>
      <c r="AG352" s="107" t="s">
        <v>621</v>
      </c>
      <c r="AH352" s="107" t="s">
        <v>621</v>
      </c>
      <c r="AI352" s="107" t="s">
        <v>621</v>
      </c>
      <c r="AJ352" s="107" t="s">
        <v>621</v>
      </c>
      <c r="AK352" s="107" t="s">
        <v>621</v>
      </c>
      <c r="AL352" s="107" t="s">
        <v>623</v>
      </c>
      <c r="AM352" s="107" t="s">
        <v>621</v>
      </c>
      <c r="AN352" s="107" t="s">
        <v>622</v>
      </c>
      <c r="AO352" s="107" t="s">
        <v>622</v>
      </c>
      <c r="AP352" s="107" t="s">
        <v>621</v>
      </c>
      <c r="AQ352" s="107" t="s">
        <v>621</v>
      </c>
      <c r="AR352" s="107" t="s">
        <v>621</v>
      </c>
      <c r="AS352" s="107" t="s">
        <v>621</v>
      </c>
      <c r="AT352" s="107" t="s">
        <v>621</v>
      </c>
      <c r="AU352" s="107" t="s">
        <v>621</v>
      </c>
      <c r="AV352" s="107" t="s">
        <v>621</v>
      </c>
      <c r="AW352" s="107" t="s">
        <v>623</v>
      </c>
      <c r="AX352" s="107" t="s">
        <v>622</v>
      </c>
      <c r="AY352" s="107" t="s">
        <v>621</v>
      </c>
      <c r="AZ352" s="107" t="s">
        <v>621</v>
      </c>
      <c r="BA352" s="107" t="s">
        <v>621</v>
      </c>
      <c r="BC352" s="107">
        <f t="shared" si="30"/>
        <v>39</v>
      </c>
      <c r="BD352" s="107">
        <f t="shared" si="31"/>
        <v>7</v>
      </c>
      <c r="BE352" s="107">
        <f t="shared" si="32"/>
        <v>0</v>
      </c>
      <c r="BF352" s="107">
        <f t="shared" si="33"/>
        <v>4</v>
      </c>
      <c r="BG352" s="107">
        <f t="shared" si="34"/>
        <v>0</v>
      </c>
      <c r="BH352" s="107">
        <f t="shared" si="35"/>
        <v>46</v>
      </c>
      <c r="BL352" s="13"/>
    </row>
    <row r="353" spans="1:64" x14ac:dyDescent="0.25">
      <c r="A353" s="104">
        <v>1329</v>
      </c>
      <c r="B353" s="69" t="s">
        <v>357</v>
      </c>
      <c r="C353" s="69" t="s">
        <v>326</v>
      </c>
      <c r="D353" s="107" t="s">
        <v>621</v>
      </c>
      <c r="E353" s="107" t="s">
        <v>621</v>
      </c>
      <c r="F353" s="107" t="s">
        <v>621</v>
      </c>
      <c r="G353" s="107" t="s">
        <v>621</v>
      </c>
      <c r="H353" s="107" t="s">
        <v>621</v>
      </c>
      <c r="I353" s="107" t="s">
        <v>621</v>
      </c>
      <c r="J353" s="107" t="s">
        <v>621</v>
      </c>
      <c r="K353" s="107" t="s">
        <v>622</v>
      </c>
      <c r="L353" s="107" t="s">
        <v>621</v>
      </c>
      <c r="M353" s="107" t="s">
        <v>621</v>
      </c>
      <c r="N353" s="107" t="s">
        <v>622</v>
      </c>
      <c r="O353" s="107" t="s">
        <v>621</v>
      </c>
      <c r="P353" s="107" t="s">
        <v>622</v>
      </c>
      <c r="Q353" s="107" t="s">
        <v>621</v>
      </c>
      <c r="R353" s="107" t="s">
        <v>621</v>
      </c>
      <c r="S353" s="107" t="s">
        <v>621</v>
      </c>
      <c r="T353" s="107" t="s">
        <v>623</v>
      </c>
      <c r="U353" s="107" t="s">
        <v>621</v>
      </c>
      <c r="V353" s="107" t="s">
        <v>621</v>
      </c>
      <c r="W353" s="107" t="s">
        <v>623</v>
      </c>
      <c r="X353" s="107" t="s">
        <v>621</v>
      </c>
      <c r="Y353" s="107" t="s">
        <v>621</v>
      </c>
      <c r="Z353" s="107" t="s">
        <v>621</v>
      </c>
      <c r="AA353" s="107" t="s">
        <v>621</v>
      </c>
      <c r="AB353" s="107" t="s">
        <v>621</v>
      </c>
      <c r="AC353" s="107" t="s">
        <v>621</v>
      </c>
      <c r="AD353" s="107" t="s">
        <v>621</v>
      </c>
      <c r="AE353" s="107" t="s">
        <v>621</v>
      </c>
      <c r="AF353" s="107" t="s">
        <v>621</v>
      </c>
      <c r="AG353" s="107" t="s">
        <v>621</v>
      </c>
      <c r="AH353" s="107" t="s">
        <v>621</v>
      </c>
      <c r="AI353" s="107" t="s">
        <v>621</v>
      </c>
      <c r="AJ353" s="107" t="s">
        <v>623</v>
      </c>
      <c r="AK353" s="107" t="s">
        <v>623</v>
      </c>
      <c r="AL353" s="107" t="s">
        <v>621</v>
      </c>
      <c r="AM353" s="107" t="s">
        <v>621</v>
      </c>
      <c r="AN353" s="107" t="s">
        <v>622</v>
      </c>
      <c r="AO353" s="107" t="s">
        <v>622</v>
      </c>
      <c r="AP353" s="107" t="s">
        <v>621</v>
      </c>
      <c r="AQ353" s="107" t="s">
        <v>621</v>
      </c>
      <c r="AR353" s="107" t="s">
        <v>621</v>
      </c>
      <c r="AS353" s="107" t="s">
        <v>621</v>
      </c>
      <c r="AT353" s="107" t="s">
        <v>621</v>
      </c>
      <c r="AU353" s="107" t="s">
        <v>621</v>
      </c>
      <c r="AV353" s="107" t="s">
        <v>623</v>
      </c>
      <c r="AW353" s="107" t="s">
        <v>623</v>
      </c>
      <c r="AX353" s="107" t="s">
        <v>622</v>
      </c>
      <c r="AY353" s="107" t="s">
        <v>623</v>
      </c>
      <c r="AZ353" s="107" t="s">
        <v>621</v>
      </c>
      <c r="BA353" s="107" t="s">
        <v>621</v>
      </c>
      <c r="BC353" s="107">
        <f t="shared" si="30"/>
        <v>37</v>
      </c>
      <c r="BD353" s="107">
        <f t="shared" si="31"/>
        <v>6</v>
      </c>
      <c r="BE353" s="107">
        <f t="shared" si="32"/>
        <v>0</v>
      </c>
      <c r="BF353" s="107">
        <f t="shared" si="33"/>
        <v>7</v>
      </c>
      <c r="BG353" s="107">
        <f t="shared" si="34"/>
        <v>0</v>
      </c>
      <c r="BH353" s="107">
        <f t="shared" si="35"/>
        <v>43</v>
      </c>
      <c r="BL353" s="13"/>
    </row>
    <row r="354" spans="1:64" x14ac:dyDescent="0.25">
      <c r="A354" s="104">
        <v>1330</v>
      </c>
      <c r="B354" s="69" t="s">
        <v>325</v>
      </c>
      <c r="C354" s="69" t="s">
        <v>326</v>
      </c>
      <c r="D354" s="107" t="s">
        <v>621</v>
      </c>
      <c r="E354" s="107" t="s">
        <v>621</v>
      </c>
      <c r="F354" s="107" t="s">
        <v>623</v>
      </c>
      <c r="G354" s="107" t="s">
        <v>621</v>
      </c>
      <c r="H354" s="107" t="s">
        <v>621</v>
      </c>
      <c r="I354" s="107" t="s">
        <v>621</v>
      </c>
      <c r="J354" s="107" t="s">
        <v>621</v>
      </c>
      <c r="K354" s="107" t="s">
        <v>621</v>
      </c>
      <c r="L354" s="107" t="s">
        <v>622</v>
      </c>
      <c r="M354" s="107" t="s">
        <v>621</v>
      </c>
      <c r="N354" s="107" t="s">
        <v>622</v>
      </c>
      <c r="O354" s="107" t="s">
        <v>621</v>
      </c>
      <c r="P354" s="107" t="s">
        <v>621</v>
      </c>
      <c r="Q354" s="107" t="s">
        <v>623</v>
      </c>
      <c r="R354" s="107" t="s">
        <v>623</v>
      </c>
      <c r="S354" s="107" t="s">
        <v>621</v>
      </c>
      <c r="T354" s="107" t="s">
        <v>621</v>
      </c>
      <c r="U354" s="107" t="s">
        <v>621</v>
      </c>
      <c r="V354" s="107" t="s">
        <v>621</v>
      </c>
      <c r="W354" s="107" t="s">
        <v>621</v>
      </c>
      <c r="X354" s="107" t="s">
        <v>621</v>
      </c>
      <c r="Y354" s="107" t="s">
        <v>621</v>
      </c>
      <c r="Z354" s="107" t="s">
        <v>621</v>
      </c>
      <c r="AA354" s="107" t="s">
        <v>622</v>
      </c>
      <c r="AB354" s="107" t="s">
        <v>621</v>
      </c>
      <c r="AC354" s="107" t="s">
        <v>621</v>
      </c>
      <c r="AD354" s="107" t="s">
        <v>621</v>
      </c>
      <c r="AE354" s="107" t="s">
        <v>621</v>
      </c>
      <c r="AF354" s="107" t="s">
        <v>621</v>
      </c>
      <c r="AG354" s="107" t="s">
        <v>622</v>
      </c>
      <c r="AH354" s="107" t="s">
        <v>623</v>
      </c>
      <c r="AI354" s="107" t="s">
        <v>621</v>
      </c>
      <c r="AJ354" s="107" t="s">
        <v>623</v>
      </c>
      <c r="AK354" s="107" t="s">
        <v>623</v>
      </c>
      <c r="AL354" s="107" t="s">
        <v>621</v>
      </c>
      <c r="AM354" s="107" t="s">
        <v>621</v>
      </c>
      <c r="AN354" s="107" t="s">
        <v>622</v>
      </c>
      <c r="AO354" s="107" t="s">
        <v>621</v>
      </c>
      <c r="AP354" s="107" t="s">
        <v>621</v>
      </c>
      <c r="AQ354" s="107" t="s">
        <v>621</v>
      </c>
      <c r="AR354" s="107" t="s">
        <v>621</v>
      </c>
      <c r="AS354" s="107" t="s">
        <v>621</v>
      </c>
      <c r="AT354" s="107" t="s">
        <v>621</v>
      </c>
      <c r="AU354" s="107" t="s">
        <v>621</v>
      </c>
      <c r="AV354" s="107" t="s">
        <v>623</v>
      </c>
      <c r="AW354" s="107" t="s">
        <v>623</v>
      </c>
      <c r="AX354" s="107" t="s">
        <v>621</v>
      </c>
      <c r="AY354" s="107" t="s">
        <v>623</v>
      </c>
      <c r="AZ354" s="107" t="s">
        <v>620</v>
      </c>
      <c r="BA354" s="107" t="s">
        <v>621</v>
      </c>
      <c r="BC354" s="107">
        <f t="shared" si="30"/>
        <v>35</v>
      </c>
      <c r="BD354" s="107">
        <f t="shared" si="31"/>
        <v>5</v>
      </c>
      <c r="BE354" s="107">
        <f t="shared" si="32"/>
        <v>1</v>
      </c>
      <c r="BF354" s="107">
        <f t="shared" si="33"/>
        <v>9</v>
      </c>
      <c r="BG354" s="107">
        <f t="shared" si="34"/>
        <v>0</v>
      </c>
      <c r="BH354" s="107">
        <f t="shared" si="35"/>
        <v>41</v>
      </c>
      <c r="BL354" s="13"/>
    </row>
    <row r="355" spans="1:64" x14ac:dyDescent="0.25">
      <c r="A355" s="104">
        <v>1331</v>
      </c>
      <c r="B355" s="69" t="s">
        <v>358</v>
      </c>
      <c r="C355" s="69" t="s">
        <v>326</v>
      </c>
      <c r="D355" s="107" t="s">
        <v>621</v>
      </c>
      <c r="E355" s="107" t="s">
        <v>621</v>
      </c>
      <c r="F355" s="107" t="s">
        <v>621</v>
      </c>
      <c r="G355" s="107" t="s">
        <v>621</v>
      </c>
      <c r="H355" s="107" t="s">
        <v>621</v>
      </c>
      <c r="I355" s="107" t="s">
        <v>621</v>
      </c>
      <c r="J355" s="107" t="s">
        <v>621</v>
      </c>
      <c r="K355" s="107" t="s">
        <v>621</v>
      </c>
      <c r="L355" s="107" t="s">
        <v>622</v>
      </c>
      <c r="M355" s="107" t="s">
        <v>621</v>
      </c>
      <c r="N355" s="107" t="s">
        <v>621</v>
      </c>
      <c r="O355" s="107" t="s">
        <v>623</v>
      </c>
      <c r="P355" s="107" t="s">
        <v>622</v>
      </c>
      <c r="Q355" s="107" t="s">
        <v>621</v>
      </c>
      <c r="R355" s="107" t="s">
        <v>621</v>
      </c>
      <c r="S355" s="107" t="s">
        <v>621</v>
      </c>
      <c r="T355" s="107" t="s">
        <v>621</v>
      </c>
      <c r="U355" s="107" t="s">
        <v>621</v>
      </c>
      <c r="V355" s="107" t="s">
        <v>621</v>
      </c>
      <c r="W355" s="107" t="s">
        <v>621</v>
      </c>
      <c r="X355" s="107" t="s">
        <v>621</v>
      </c>
      <c r="Y355" s="107" t="s">
        <v>621</v>
      </c>
      <c r="Z355" s="107" t="s">
        <v>621</v>
      </c>
      <c r="AA355" s="107" t="s">
        <v>622</v>
      </c>
      <c r="AB355" s="107" t="s">
        <v>621</v>
      </c>
      <c r="AC355" s="107" t="s">
        <v>620</v>
      </c>
      <c r="AD355" s="107" t="s">
        <v>621</v>
      </c>
      <c r="AE355" s="107" t="s">
        <v>623</v>
      </c>
      <c r="AF355" s="107" t="s">
        <v>621</v>
      </c>
      <c r="AG355" s="107" t="s">
        <v>622</v>
      </c>
      <c r="AH355" s="107" t="s">
        <v>621</v>
      </c>
      <c r="AI355" s="107" t="s">
        <v>621</v>
      </c>
      <c r="AJ355" s="107" t="s">
        <v>621</v>
      </c>
      <c r="AK355" s="107" t="s">
        <v>621</v>
      </c>
      <c r="AL355" s="107" t="s">
        <v>621</v>
      </c>
      <c r="AM355" s="107" t="s">
        <v>622</v>
      </c>
      <c r="AN355" s="107" t="s">
        <v>623</v>
      </c>
      <c r="AO355" s="107" t="s">
        <v>621</v>
      </c>
      <c r="AP355" s="107" t="s">
        <v>621</v>
      </c>
      <c r="AQ355" s="107" t="s">
        <v>621</v>
      </c>
      <c r="AR355" s="107" t="s">
        <v>621</v>
      </c>
      <c r="AS355" s="107" t="s">
        <v>621</v>
      </c>
      <c r="AT355" s="107" t="s">
        <v>621</v>
      </c>
      <c r="AU355" s="107" t="s">
        <v>623</v>
      </c>
      <c r="AV355" s="107" t="s">
        <v>621</v>
      </c>
      <c r="AW355" s="107" t="s">
        <v>620</v>
      </c>
      <c r="AX355" s="107" t="s">
        <v>621</v>
      </c>
      <c r="AY355" s="107" t="s">
        <v>623</v>
      </c>
      <c r="AZ355" s="107" t="s">
        <v>620</v>
      </c>
      <c r="BA355" s="107" t="s">
        <v>621</v>
      </c>
      <c r="BC355" s="107">
        <f t="shared" si="30"/>
        <v>37</v>
      </c>
      <c r="BD355" s="107">
        <f t="shared" si="31"/>
        <v>5</v>
      </c>
      <c r="BE355" s="107">
        <f t="shared" si="32"/>
        <v>3</v>
      </c>
      <c r="BF355" s="107">
        <f t="shared" si="33"/>
        <v>5</v>
      </c>
      <c r="BG355" s="107">
        <f t="shared" si="34"/>
        <v>0</v>
      </c>
      <c r="BH355" s="107">
        <f t="shared" si="35"/>
        <v>45</v>
      </c>
      <c r="BL355" s="13"/>
    </row>
    <row r="356" spans="1:64" x14ac:dyDescent="0.25">
      <c r="A356" s="104">
        <v>1332</v>
      </c>
      <c r="B356" s="69" t="s">
        <v>359</v>
      </c>
      <c r="C356" s="69" t="s">
        <v>326</v>
      </c>
      <c r="D356" s="107" t="s">
        <v>621</v>
      </c>
      <c r="E356" s="107" t="s">
        <v>621</v>
      </c>
      <c r="F356" s="107" t="s">
        <v>621</v>
      </c>
      <c r="G356" s="107" t="s">
        <v>621</v>
      </c>
      <c r="H356" s="107" t="s">
        <v>621</v>
      </c>
      <c r="I356" s="107" t="s">
        <v>621</v>
      </c>
      <c r="J356" s="107" t="s">
        <v>621</v>
      </c>
      <c r="K356" s="107" t="s">
        <v>622</v>
      </c>
      <c r="L356" s="107" t="s">
        <v>622</v>
      </c>
      <c r="M356" s="107" t="s">
        <v>621</v>
      </c>
      <c r="N356" s="107" t="s">
        <v>622</v>
      </c>
      <c r="O356" s="107" t="s">
        <v>621</v>
      </c>
      <c r="P356" s="107" t="s">
        <v>622</v>
      </c>
      <c r="Q356" s="107" t="s">
        <v>621</v>
      </c>
      <c r="R356" s="107" t="s">
        <v>622</v>
      </c>
      <c r="S356" s="107" t="s">
        <v>621</v>
      </c>
      <c r="T356" s="107" t="s">
        <v>621</v>
      </c>
      <c r="U356" s="107" t="s">
        <v>621</v>
      </c>
      <c r="V356" s="107" t="s">
        <v>621</v>
      </c>
      <c r="W356" s="107" t="s">
        <v>621</v>
      </c>
      <c r="X356" s="107" t="s">
        <v>621</v>
      </c>
      <c r="Y356" s="107" t="s">
        <v>621</v>
      </c>
      <c r="Z356" s="107" t="s">
        <v>621</v>
      </c>
      <c r="AA356" s="107" t="s">
        <v>622</v>
      </c>
      <c r="AB356" s="107" t="s">
        <v>621</v>
      </c>
      <c r="AC356" s="107" t="s">
        <v>621</v>
      </c>
      <c r="AD356" s="107" t="s">
        <v>621</v>
      </c>
      <c r="AE356" s="107" t="s">
        <v>623</v>
      </c>
      <c r="AF356" s="107" t="s">
        <v>621</v>
      </c>
      <c r="AG356" s="107" t="s">
        <v>622</v>
      </c>
      <c r="AH356" s="107" t="s">
        <v>621</v>
      </c>
      <c r="AI356" s="107" t="s">
        <v>621</v>
      </c>
      <c r="AJ356" s="107" t="s">
        <v>623</v>
      </c>
      <c r="AK356" s="107" t="s">
        <v>623</v>
      </c>
      <c r="AL356" s="107" t="s">
        <v>623</v>
      </c>
      <c r="AM356" s="107" t="s">
        <v>621</v>
      </c>
      <c r="AN356" s="107" t="s">
        <v>622</v>
      </c>
      <c r="AO356" s="107" t="s">
        <v>622</v>
      </c>
      <c r="AP356" s="107" t="s">
        <v>621</v>
      </c>
      <c r="AQ356" s="107" t="s">
        <v>621</v>
      </c>
      <c r="AR356" s="107" t="s">
        <v>621</v>
      </c>
      <c r="AS356" s="107" t="s">
        <v>621</v>
      </c>
      <c r="AT356" s="107" t="s">
        <v>621</v>
      </c>
      <c r="AU356" s="107" t="s">
        <v>621</v>
      </c>
      <c r="AV356" s="107" t="s">
        <v>623</v>
      </c>
      <c r="AW356" s="107" t="s">
        <v>621</v>
      </c>
      <c r="AX356" s="107" t="s">
        <v>621</v>
      </c>
      <c r="AY356" s="107" t="s">
        <v>623</v>
      </c>
      <c r="AZ356" s="107" t="s">
        <v>623</v>
      </c>
      <c r="BA356" s="107" t="s">
        <v>621</v>
      </c>
      <c r="BC356" s="107">
        <f t="shared" si="30"/>
        <v>34</v>
      </c>
      <c r="BD356" s="107">
        <f t="shared" si="31"/>
        <v>9</v>
      </c>
      <c r="BE356" s="107">
        <f t="shared" si="32"/>
        <v>0</v>
      </c>
      <c r="BF356" s="107">
        <f t="shared" si="33"/>
        <v>7</v>
      </c>
      <c r="BG356" s="107">
        <f t="shared" si="34"/>
        <v>0</v>
      </c>
      <c r="BH356" s="107">
        <f t="shared" si="35"/>
        <v>43</v>
      </c>
      <c r="BL356" s="13"/>
    </row>
    <row r="357" spans="1:64" x14ac:dyDescent="0.25">
      <c r="A357" s="104">
        <v>1333</v>
      </c>
      <c r="B357" s="69" t="s">
        <v>360</v>
      </c>
      <c r="C357" s="69" t="s">
        <v>326</v>
      </c>
      <c r="D357" s="107" t="s">
        <v>621</v>
      </c>
      <c r="E357" s="107" t="s">
        <v>621</v>
      </c>
      <c r="F357" s="107" t="s">
        <v>621</v>
      </c>
      <c r="G357" s="107" t="s">
        <v>623</v>
      </c>
      <c r="H357" s="107" t="s">
        <v>621</v>
      </c>
      <c r="I357" s="107" t="s">
        <v>623</v>
      </c>
      <c r="J357" s="107" t="s">
        <v>621</v>
      </c>
      <c r="K357" s="107" t="s">
        <v>621</v>
      </c>
      <c r="L357" s="107" t="s">
        <v>622</v>
      </c>
      <c r="M357" s="107" t="s">
        <v>621</v>
      </c>
      <c r="N357" s="107" t="s">
        <v>622</v>
      </c>
      <c r="O357" s="107" t="s">
        <v>621</v>
      </c>
      <c r="P357" s="107" t="s">
        <v>622</v>
      </c>
      <c r="Q357" s="107" t="s">
        <v>621</v>
      </c>
      <c r="R357" s="107" t="s">
        <v>621</v>
      </c>
      <c r="S357" s="107" t="s">
        <v>621</v>
      </c>
      <c r="T357" s="107" t="s">
        <v>621</v>
      </c>
      <c r="U357" s="107" t="s">
        <v>623</v>
      </c>
      <c r="V357" s="107" t="s">
        <v>621</v>
      </c>
      <c r="W357" s="107" t="s">
        <v>621</v>
      </c>
      <c r="X357" s="107" t="s">
        <v>621</v>
      </c>
      <c r="Y357" s="107" t="s">
        <v>621</v>
      </c>
      <c r="Z357" s="107" t="s">
        <v>621</v>
      </c>
      <c r="AA357" s="107" t="s">
        <v>622</v>
      </c>
      <c r="AB357" s="107" t="s">
        <v>621</v>
      </c>
      <c r="AC357" s="107" t="s">
        <v>621</v>
      </c>
      <c r="AD357" s="107" t="s">
        <v>621</v>
      </c>
      <c r="AE357" s="107" t="s">
        <v>621</v>
      </c>
      <c r="AF357" s="107" t="s">
        <v>621</v>
      </c>
      <c r="AG357" s="107" t="s">
        <v>622</v>
      </c>
      <c r="AH357" s="107" t="s">
        <v>621</v>
      </c>
      <c r="AI357" s="107" t="s">
        <v>621</v>
      </c>
      <c r="AJ357" s="107" t="s">
        <v>623</v>
      </c>
      <c r="AK357" s="107" t="s">
        <v>623</v>
      </c>
      <c r="AL357" s="107" t="s">
        <v>623</v>
      </c>
      <c r="AM357" s="107" t="s">
        <v>621</v>
      </c>
      <c r="AN357" s="107" t="s">
        <v>621</v>
      </c>
      <c r="AO357" s="107" t="s">
        <v>621</v>
      </c>
      <c r="AP357" s="107" t="s">
        <v>622</v>
      </c>
      <c r="AQ357" s="107" t="s">
        <v>621</v>
      </c>
      <c r="AR357" s="107" t="s">
        <v>621</v>
      </c>
      <c r="AS357" s="107" t="s">
        <v>621</v>
      </c>
      <c r="AT357" s="107" t="s">
        <v>621</v>
      </c>
      <c r="AU357" s="107" t="s">
        <v>621</v>
      </c>
      <c r="AV357" s="107" t="s">
        <v>621</v>
      </c>
      <c r="AW357" s="107" t="s">
        <v>621</v>
      </c>
      <c r="AX357" s="107" t="s">
        <v>621</v>
      </c>
      <c r="AY357" s="107" t="s">
        <v>623</v>
      </c>
      <c r="AZ357" s="107" t="s">
        <v>621</v>
      </c>
      <c r="BA357" s="107" t="s">
        <v>621</v>
      </c>
      <c r="BC357" s="107">
        <f t="shared" si="30"/>
        <v>37</v>
      </c>
      <c r="BD357" s="107">
        <f t="shared" si="31"/>
        <v>6</v>
      </c>
      <c r="BE357" s="107">
        <f t="shared" si="32"/>
        <v>0</v>
      </c>
      <c r="BF357" s="107">
        <f t="shared" si="33"/>
        <v>7</v>
      </c>
      <c r="BG357" s="107">
        <f t="shared" si="34"/>
        <v>0</v>
      </c>
      <c r="BH357" s="107">
        <f t="shared" si="35"/>
        <v>43</v>
      </c>
      <c r="BL357" s="13"/>
    </row>
    <row r="358" spans="1:64" x14ac:dyDescent="0.25">
      <c r="A358" s="104">
        <v>1334</v>
      </c>
      <c r="B358" s="69" t="s">
        <v>362</v>
      </c>
      <c r="C358" s="69" t="s">
        <v>326</v>
      </c>
      <c r="D358" s="107" t="s">
        <v>621</v>
      </c>
      <c r="E358" s="107" t="s">
        <v>622</v>
      </c>
      <c r="F358" s="107" t="s">
        <v>621</v>
      </c>
      <c r="G358" s="107" t="s">
        <v>621</v>
      </c>
      <c r="H358" s="107" t="s">
        <v>621</v>
      </c>
      <c r="I358" s="107" t="s">
        <v>621</v>
      </c>
      <c r="J358" s="107" t="s">
        <v>621</v>
      </c>
      <c r="K358" s="107" t="s">
        <v>621</v>
      </c>
      <c r="L358" s="107" t="s">
        <v>622</v>
      </c>
      <c r="M358" s="107" t="s">
        <v>621</v>
      </c>
      <c r="N358" s="107" t="s">
        <v>621</v>
      </c>
      <c r="O358" s="107" t="s">
        <v>621</v>
      </c>
      <c r="P358" s="107" t="s">
        <v>622</v>
      </c>
      <c r="Q358" s="107" t="s">
        <v>621</v>
      </c>
      <c r="R358" s="107" t="s">
        <v>621</v>
      </c>
      <c r="S358" s="107" t="s">
        <v>621</v>
      </c>
      <c r="T358" s="107" t="s">
        <v>621</v>
      </c>
      <c r="U358" s="107" t="s">
        <v>621</v>
      </c>
      <c r="V358" s="107" t="s">
        <v>621</v>
      </c>
      <c r="W358" s="107" t="s">
        <v>621</v>
      </c>
      <c r="X358" s="107" t="s">
        <v>621</v>
      </c>
      <c r="Y358" s="107" t="s">
        <v>621</v>
      </c>
      <c r="Z358" s="107" t="s">
        <v>623</v>
      </c>
      <c r="AA358" s="107" t="s">
        <v>621</v>
      </c>
      <c r="AB358" s="107" t="s">
        <v>621</v>
      </c>
      <c r="AC358" s="107" t="s">
        <v>621</v>
      </c>
      <c r="AD358" s="107" t="s">
        <v>621</v>
      </c>
      <c r="AE358" s="107" t="s">
        <v>623</v>
      </c>
      <c r="AF358" s="107" t="s">
        <v>621</v>
      </c>
      <c r="AG358" s="107" t="s">
        <v>622</v>
      </c>
      <c r="AH358" s="107" t="s">
        <v>621</v>
      </c>
      <c r="AI358" s="107" t="s">
        <v>621</v>
      </c>
      <c r="AJ358" s="107" t="s">
        <v>621</v>
      </c>
      <c r="AK358" s="107" t="s">
        <v>621</v>
      </c>
      <c r="AL358" s="107" t="s">
        <v>621</v>
      </c>
      <c r="AM358" s="107" t="s">
        <v>621</v>
      </c>
      <c r="AN358" s="107" t="s">
        <v>621</v>
      </c>
      <c r="AO358" s="107" t="s">
        <v>622</v>
      </c>
      <c r="AP358" s="107" t="s">
        <v>621</v>
      </c>
      <c r="AQ358" s="107" t="s">
        <v>623</v>
      </c>
      <c r="AR358" s="107" t="s">
        <v>621</v>
      </c>
      <c r="AS358" s="107" t="s">
        <v>621</v>
      </c>
      <c r="AT358" s="107" t="s">
        <v>621</v>
      </c>
      <c r="AU358" s="107" t="s">
        <v>623</v>
      </c>
      <c r="AV358" s="107" t="s">
        <v>621</v>
      </c>
      <c r="AW358" s="107" t="s">
        <v>623</v>
      </c>
      <c r="AX358" s="107" t="s">
        <v>621</v>
      </c>
      <c r="AY358" s="107" t="s">
        <v>621</v>
      </c>
      <c r="AZ358" s="107" t="s">
        <v>620</v>
      </c>
      <c r="BA358" s="107" t="s">
        <v>623</v>
      </c>
      <c r="BC358" s="107">
        <f t="shared" si="30"/>
        <v>38</v>
      </c>
      <c r="BD358" s="107">
        <f t="shared" si="31"/>
        <v>5</v>
      </c>
      <c r="BE358" s="107">
        <f t="shared" si="32"/>
        <v>1</v>
      </c>
      <c r="BF358" s="107">
        <f t="shared" si="33"/>
        <v>6</v>
      </c>
      <c r="BG358" s="107">
        <f t="shared" si="34"/>
        <v>0</v>
      </c>
      <c r="BH358" s="107">
        <f t="shared" si="35"/>
        <v>44</v>
      </c>
      <c r="BL358" s="13"/>
    </row>
    <row r="359" spans="1:64" x14ac:dyDescent="0.25">
      <c r="A359" s="104">
        <v>1335</v>
      </c>
      <c r="B359" s="69" t="s">
        <v>361</v>
      </c>
      <c r="C359" s="69" t="s">
        <v>326</v>
      </c>
      <c r="D359" s="107" t="s">
        <v>621</v>
      </c>
      <c r="E359" s="107" t="s">
        <v>621</v>
      </c>
      <c r="F359" s="107" t="s">
        <v>621</v>
      </c>
      <c r="G359" s="107" t="s">
        <v>621</v>
      </c>
      <c r="H359" s="107" t="s">
        <v>621</v>
      </c>
      <c r="I359" s="107" t="s">
        <v>621</v>
      </c>
      <c r="J359" s="107" t="s">
        <v>621</v>
      </c>
      <c r="K359" s="107" t="s">
        <v>621</v>
      </c>
      <c r="L359" s="107" t="s">
        <v>621</v>
      </c>
      <c r="M359" s="107" t="s">
        <v>621</v>
      </c>
      <c r="N359" s="107" t="s">
        <v>622</v>
      </c>
      <c r="O359" s="107" t="s">
        <v>621</v>
      </c>
      <c r="P359" s="107" t="s">
        <v>622</v>
      </c>
      <c r="Q359" s="107" t="s">
        <v>621</v>
      </c>
      <c r="R359" s="107" t="s">
        <v>621</v>
      </c>
      <c r="S359" s="107" t="s">
        <v>621</v>
      </c>
      <c r="T359" s="107" t="s">
        <v>621</v>
      </c>
      <c r="U359" s="107" t="s">
        <v>621</v>
      </c>
      <c r="V359" s="107" t="s">
        <v>621</v>
      </c>
      <c r="W359" s="107" t="s">
        <v>623</v>
      </c>
      <c r="X359" s="107" t="s">
        <v>622</v>
      </c>
      <c r="Y359" s="107" t="s">
        <v>622</v>
      </c>
      <c r="Z359" s="107" t="s">
        <v>623</v>
      </c>
      <c r="AA359" s="107" t="s">
        <v>622</v>
      </c>
      <c r="AB359" s="107" t="s">
        <v>621</v>
      </c>
      <c r="AC359" s="107" t="s">
        <v>621</v>
      </c>
      <c r="AD359" s="107" t="s">
        <v>621</v>
      </c>
      <c r="AE359" s="107" t="s">
        <v>621</v>
      </c>
      <c r="AF359" s="107" t="s">
        <v>621</v>
      </c>
      <c r="AG359" s="107" t="s">
        <v>622</v>
      </c>
      <c r="AH359" s="107" t="s">
        <v>621</v>
      </c>
      <c r="AI359" s="107" t="s">
        <v>621</v>
      </c>
      <c r="AJ359" s="107" t="s">
        <v>623</v>
      </c>
      <c r="AK359" s="107" t="s">
        <v>623</v>
      </c>
      <c r="AL359" s="107" t="s">
        <v>621</v>
      </c>
      <c r="AM359" s="107" t="s">
        <v>621</v>
      </c>
      <c r="AN359" s="107" t="s">
        <v>621</v>
      </c>
      <c r="AO359" s="107" t="s">
        <v>621</v>
      </c>
      <c r="AP359" s="107" t="s">
        <v>621</v>
      </c>
      <c r="AQ359" s="107" t="s">
        <v>621</v>
      </c>
      <c r="AR359" s="107" t="s">
        <v>621</v>
      </c>
      <c r="AS359" s="107" t="s">
        <v>621</v>
      </c>
      <c r="AT359" s="107" t="s">
        <v>621</v>
      </c>
      <c r="AU359" s="107" t="s">
        <v>621</v>
      </c>
      <c r="AV359" s="107" t="s">
        <v>623</v>
      </c>
      <c r="AW359" s="107" t="s">
        <v>621</v>
      </c>
      <c r="AX359" s="107" t="s">
        <v>622</v>
      </c>
      <c r="AY359" s="107" t="s">
        <v>621</v>
      </c>
      <c r="AZ359" s="107" t="s">
        <v>621</v>
      </c>
      <c r="BA359" s="107" t="s">
        <v>621</v>
      </c>
      <c r="BC359" s="107">
        <f t="shared" si="30"/>
        <v>38</v>
      </c>
      <c r="BD359" s="107">
        <f t="shared" si="31"/>
        <v>7</v>
      </c>
      <c r="BE359" s="107">
        <f t="shared" si="32"/>
        <v>0</v>
      </c>
      <c r="BF359" s="107">
        <f t="shared" si="33"/>
        <v>5</v>
      </c>
      <c r="BG359" s="107">
        <f t="shared" si="34"/>
        <v>0</v>
      </c>
      <c r="BH359" s="107">
        <f t="shared" si="35"/>
        <v>45</v>
      </c>
      <c r="BL359" s="13"/>
    </row>
    <row r="360" spans="1:64" x14ac:dyDescent="0.25">
      <c r="A360" s="104">
        <v>1336</v>
      </c>
      <c r="B360" s="69" t="s">
        <v>374</v>
      </c>
      <c r="C360" s="69" t="s">
        <v>326</v>
      </c>
      <c r="D360" s="107" t="s">
        <v>621</v>
      </c>
      <c r="E360" s="107" t="s">
        <v>621</v>
      </c>
      <c r="F360" s="107" t="s">
        <v>621</v>
      </c>
      <c r="G360" s="107" t="s">
        <v>621</v>
      </c>
      <c r="H360" s="107" t="s">
        <v>621</v>
      </c>
      <c r="I360" s="107" t="s">
        <v>621</v>
      </c>
      <c r="J360" s="107" t="s">
        <v>623</v>
      </c>
      <c r="K360" s="107" t="s">
        <v>622</v>
      </c>
      <c r="L360" s="107" t="s">
        <v>622</v>
      </c>
      <c r="M360" s="107" t="s">
        <v>621</v>
      </c>
      <c r="N360" s="107" t="s">
        <v>621</v>
      </c>
      <c r="O360" s="107" t="s">
        <v>621</v>
      </c>
      <c r="P360" s="107" t="s">
        <v>622</v>
      </c>
      <c r="Q360" s="107" t="s">
        <v>621</v>
      </c>
      <c r="R360" s="107" t="s">
        <v>621</v>
      </c>
      <c r="S360" s="107" t="s">
        <v>621</v>
      </c>
      <c r="T360" s="107" t="s">
        <v>621</v>
      </c>
      <c r="U360" s="107" t="s">
        <v>621</v>
      </c>
      <c r="V360" s="107" t="s">
        <v>621</v>
      </c>
      <c r="W360" s="107" t="s">
        <v>621</v>
      </c>
      <c r="X360" s="107" t="s">
        <v>621</v>
      </c>
      <c r="Y360" s="107" t="s">
        <v>621</v>
      </c>
      <c r="Z360" s="107" t="s">
        <v>621</v>
      </c>
      <c r="AA360" s="107" t="s">
        <v>621</v>
      </c>
      <c r="AB360" s="107" t="s">
        <v>621</v>
      </c>
      <c r="AC360" s="107" t="s">
        <v>621</v>
      </c>
      <c r="AD360" s="107" t="s">
        <v>621</v>
      </c>
      <c r="AE360" s="107" t="s">
        <v>621</v>
      </c>
      <c r="AF360" s="107" t="s">
        <v>621</v>
      </c>
      <c r="AG360" s="107" t="s">
        <v>622</v>
      </c>
      <c r="AH360" s="107" t="s">
        <v>621</v>
      </c>
      <c r="AI360" s="107" t="s">
        <v>621</v>
      </c>
      <c r="AJ360" s="107" t="s">
        <v>621</v>
      </c>
      <c r="AK360" s="107" t="s">
        <v>621</v>
      </c>
      <c r="AL360" s="107" t="s">
        <v>621</v>
      </c>
      <c r="AM360" s="107" t="s">
        <v>621</v>
      </c>
      <c r="AN360" s="107" t="s">
        <v>622</v>
      </c>
      <c r="AO360" s="107" t="s">
        <v>622</v>
      </c>
      <c r="AP360" s="107" t="s">
        <v>622</v>
      </c>
      <c r="AQ360" s="107" t="s">
        <v>623</v>
      </c>
      <c r="AR360" s="107" t="s">
        <v>621</v>
      </c>
      <c r="AS360" s="107" t="s">
        <v>621</v>
      </c>
      <c r="AT360" s="107" t="s">
        <v>621</v>
      </c>
      <c r="AU360" s="107" t="s">
        <v>623</v>
      </c>
      <c r="AV360" s="107" t="s">
        <v>621</v>
      </c>
      <c r="AW360" s="107" t="s">
        <v>623</v>
      </c>
      <c r="AX360" s="107" t="s">
        <v>623</v>
      </c>
      <c r="AY360" s="107" t="s">
        <v>621</v>
      </c>
      <c r="AZ360" s="107" t="s">
        <v>621</v>
      </c>
      <c r="BA360" s="107" t="s">
        <v>621</v>
      </c>
      <c r="BC360" s="107">
        <f t="shared" si="30"/>
        <v>38</v>
      </c>
      <c r="BD360" s="107">
        <f t="shared" si="31"/>
        <v>7</v>
      </c>
      <c r="BE360" s="107">
        <f t="shared" si="32"/>
        <v>0</v>
      </c>
      <c r="BF360" s="107">
        <f t="shared" si="33"/>
        <v>5</v>
      </c>
      <c r="BG360" s="107">
        <f t="shared" si="34"/>
        <v>0</v>
      </c>
      <c r="BH360" s="107">
        <f t="shared" si="35"/>
        <v>45</v>
      </c>
      <c r="BL360" s="13"/>
    </row>
    <row r="361" spans="1:64" x14ac:dyDescent="0.25">
      <c r="A361" s="104">
        <v>1337</v>
      </c>
      <c r="B361" s="69" t="s">
        <v>363</v>
      </c>
      <c r="C361" s="69" t="s">
        <v>326</v>
      </c>
      <c r="D361" s="107" t="s">
        <v>621</v>
      </c>
      <c r="E361" s="107" t="s">
        <v>621</v>
      </c>
      <c r="F361" s="107" t="s">
        <v>621</v>
      </c>
      <c r="G361" s="107" t="s">
        <v>621</v>
      </c>
      <c r="H361" s="107" t="s">
        <v>621</v>
      </c>
      <c r="I361" s="107" t="s">
        <v>623</v>
      </c>
      <c r="J361" s="107" t="s">
        <v>621</v>
      </c>
      <c r="K361" s="107" t="s">
        <v>621</v>
      </c>
      <c r="L361" s="107" t="s">
        <v>622</v>
      </c>
      <c r="M361" s="107" t="s">
        <v>621</v>
      </c>
      <c r="N361" s="107" t="s">
        <v>621</v>
      </c>
      <c r="O361" s="107" t="s">
        <v>621</v>
      </c>
      <c r="P361" s="107" t="s">
        <v>621</v>
      </c>
      <c r="Q361" s="107" t="s">
        <v>621</v>
      </c>
      <c r="R361" s="107" t="s">
        <v>621</v>
      </c>
      <c r="S361" s="107" t="s">
        <v>621</v>
      </c>
      <c r="T361" s="107" t="s">
        <v>621</v>
      </c>
      <c r="U361" s="107" t="s">
        <v>621</v>
      </c>
      <c r="V361" s="107" t="s">
        <v>621</v>
      </c>
      <c r="W361" s="107" t="s">
        <v>621</v>
      </c>
      <c r="X361" s="107" t="s">
        <v>621</v>
      </c>
      <c r="Y361" s="107" t="s">
        <v>621</v>
      </c>
      <c r="Z361" s="107" t="s">
        <v>621</v>
      </c>
      <c r="AA361" s="107" t="s">
        <v>621</v>
      </c>
      <c r="AB361" s="107" t="s">
        <v>621</v>
      </c>
      <c r="AC361" s="107" t="s">
        <v>621</v>
      </c>
      <c r="AD361" s="107" t="s">
        <v>621</v>
      </c>
      <c r="AE361" s="107" t="s">
        <v>621</v>
      </c>
      <c r="AF361" s="107" t="s">
        <v>621</v>
      </c>
      <c r="AG361" s="107" t="s">
        <v>622</v>
      </c>
      <c r="AH361" s="107" t="s">
        <v>621</v>
      </c>
      <c r="AI361" s="107" t="s">
        <v>621</v>
      </c>
      <c r="AJ361" s="107" t="s">
        <v>621</v>
      </c>
      <c r="AK361" s="107" t="s">
        <v>621</v>
      </c>
      <c r="AL361" s="107" t="s">
        <v>623</v>
      </c>
      <c r="AM361" s="107" t="s">
        <v>621</v>
      </c>
      <c r="AN361" s="107" t="s">
        <v>622</v>
      </c>
      <c r="AO361" s="107" t="s">
        <v>622</v>
      </c>
      <c r="AP361" s="107" t="s">
        <v>621</v>
      </c>
      <c r="AQ361" s="107" t="s">
        <v>621</v>
      </c>
      <c r="AR361" s="107" t="s">
        <v>621</v>
      </c>
      <c r="AS361" s="107" t="s">
        <v>621</v>
      </c>
      <c r="AT361" s="107" t="s">
        <v>621</v>
      </c>
      <c r="AU361" s="107" t="s">
        <v>623</v>
      </c>
      <c r="AV361" s="107" t="s">
        <v>621</v>
      </c>
      <c r="AW361" s="107" t="s">
        <v>621</v>
      </c>
      <c r="AX361" s="107" t="s">
        <v>622</v>
      </c>
      <c r="AY361" s="107" t="s">
        <v>623</v>
      </c>
      <c r="AZ361" s="107" t="s">
        <v>620</v>
      </c>
      <c r="BA361" s="107" t="s">
        <v>621</v>
      </c>
      <c r="BC361" s="107">
        <f t="shared" si="30"/>
        <v>40</v>
      </c>
      <c r="BD361" s="107">
        <f t="shared" si="31"/>
        <v>5</v>
      </c>
      <c r="BE361" s="107">
        <f t="shared" si="32"/>
        <v>1</v>
      </c>
      <c r="BF361" s="107">
        <f t="shared" si="33"/>
        <v>4</v>
      </c>
      <c r="BG361" s="107">
        <f t="shared" si="34"/>
        <v>0</v>
      </c>
      <c r="BH361" s="107">
        <f t="shared" si="35"/>
        <v>46</v>
      </c>
      <c r="BL361" s="13"/>
    </row>
    <row r="362" spans="1:64" x14ac:dyDescent="0.25">
      <c r="A362" s="104">
        <v>1338</v>
      </c>
      <c r="B362" s="69" t="s">
        <v>364</v>
      </c>
      <c r="C362" s="69" t="s">
        <v>326</v>
      </c>
      <c r="D362" s="107" t="s">
        <v>621</v>
      </c>
      <c r="E362" s="107" t="s">
        <v>621</v>
      </c>
      <c r="F362" s="107" t="s">
        <v>621</v>
      </c>
      <c r="G362" s="107" t="s">
        <v>621</v>
      </c>
      <c r="H362" s="107" t="s">
        <v>621</v>
      </c>
      <c r="I362" s="107" t="s">
        <v>621</v>
      </c>
      <c r="J362" s="107" t="s">
        <v>623</v>
      </c>
      <c r="K362" s="107" t="s">
        <v>621</v>
      </c>
      <c r="L362" s="107" t="s">
        <v>622</v>
      </c>
      <c r="M362" s="107" t="s">
        <v>621</v>
      </c>
      <c r="N362" s="107" t="s">
        <v>622</v>
      </c>
      <c r="O362" s="107" t="s">
        <v>621</v>
      </c>
      <c r="P362" s="107" t="s">
        <v>622</v>
      </c>
      <c r="Q362" s="107" t="s">
        <v>621</v>
      </c>
      <c r="R362" s="107" t="s">
        <v>622</v>
      </c>
      <c r="S362" s="107" t="s">
        <v>621</v>
      </c>
      <c r="T362" s="107" t="s">
        <v>623</v>
      </c>
      <c r="U362" s="107" t="s">
        <v>623</v>
      </c>
      <c r="V362" s="107" t="s">
        <v>621</v>
      </c>
      <c r="W362" s="107" t="s">
        <v>621</v>
      </c>
      <c r="X362" s="107" t="s">
        <v>621</v>
      </c>
      <c r="Y362" s="107" t="s">
        <v>621</v>
      </c>
      <c r="Z362" s="107" t="s">
        <v>621</v>
      </c>
      <c r="AA362" s="107" t="s">
        <v>622</v>
      </c>
      <c r="AB362" s="107" t="s">
        <v>621</v>
      </c>
      <c r="AC362" s="107" t="s">
        <v>621</v>
      </c>
      <c r="AD362" s="107" t="s">
        <v>621</v>
      </c>
      <c r="AE362" s="107" t="s">
        <v>623</v>
      </c>
      <c r="AF362" s="107" t="s">
        <v>621</v>
      </c>
      <c r="AG362" s="107" t="s">
        <v>621</v>
      </c>
      <c r="AH362" s="107" t="s">
        <v>621</v>
      </c>
      <c r="AI362" s="107" t="s">
        <v>621</v>
      </c>
      <c r="AJ362" s="107" t="s">
        <v>621</v>
      </c>
      <c r="AK362" s="107" t="s">
        <v>621</v>
      </c>
      <c r="AL362" s="107" t="s">
        <v>621</v>
      </c>
      <c r="AM362" s="107" t="s">
        <v>621</v>
      </c>
      <c r="AN362" s="107" t="s">
        <v>623</v>
      </c>
      <c r="AO362" s="107" t="s">
        <v>621</v>
      </c>
      <c r="AP362" s="107" t="s">
        <v>621</v>
      </c>
      <c r="AQ362" s="107" t="s">
        <v>623</v>
      </c>
      <c r="AR362" s="107" t="s">
        <v>621</v>
      </c>
      <c r="AS362" s="107" t="s">
        <v>621</v>
      </c>
      <c r="AT362" s="107" t="s">
        <v>621</v>
      </c>
      <c r="AU362" s="107" t="s">
        <v>623</v>
      </c>
      <c r="AV362" s="107" t="s">
        <v>623</v>
      </c>
      <c r="AW362" s="107" t="s">
        <v>623</v>
      </c>
      <c r="AX362" s="107" t="s">
        <v>622</v>
      </c>
      <c r="AY362" s="107" t="s">
        <v>621</v>
      </c>
      <c r="AZ362" s="107" t="s">
        <v>621</v>
      </c>
      <c r="BA362" s="107" t="s">
        <v>621</v>
      </c>
      <c r="BC362" s="107">
        <f t="shared" si="30"/>
        <v>35</v>
      </c>
      <c r="BD362" s="107">
        <f t="shared" si="31"/>
        <v>6</v>
      </c>
      <c r="BE362" s="107">
        <f t="shared" si="32"/>
        <v>0</v>
      </c>
      <c r="BF362" s="107">
        <f t="shared" si="33"/>
        <v>9</v>
      </c>
      <c r="BG362" s="107">
        <f t="shared" si="34"/>
        <v>0</v>
      </c>
      <c r="BH362" s="107">
        <f t="shared" si="35"/>
        <v>41</v>
      </c>
      <c r="BL362" s="13"/>
    </row>
    <row r="363" spans="1:64" x14ac:dyDescent="0.25">
      <c r="A363" s="104">
        <v>1339</v>
      </c>
      <c r="B363" s="69" t="s">
        <v>343</v>
      </c>
      <c r="C363" s="69" t="s">
        <v>326</v>
      </c>
      <c r="D363" s="107" t="s">
        <v>621</v>
      </c>
      <c r="E363" s="107" t="s">
        <v>622</v>
      </c>
      <c r="F363" s="107" t="s">
        <v>621</v>
      </c>
      <c r="G363" s="107" t="s">
        <v>621</v>
      </c>
      <c r="H363" s="107" t="s">
        <v>621</v>
      </c>
      <c r="I363" s="107" t="s">
        <v>621</v>
      </c>
      <c r="J363" s="107" t="s">
        <v>621</v>
      </c>
      <c r="K363" s="107" t="s">
        <v>621</v>
      </c>
      <c r="L363" s="107" t="s">
        <v>622</v>
      </c>
      <c r="M363" s="107" t="s">
        <v>621</v>
      </c>
      <c r="N363" s="107" t="s">
        <v>623</v>
      </c>
      <c r="O363" s="107" t="s">
        <v>623</v>
      </c>
      <c r="P363" s="107" t="s">
        <v>621</v>
      </c>
      <c r="Q363" s="107" t="s">
        <v>621</v>
      </c>
      <c r="R363" s="107" t="s">
        <v>621</v>
      </c>
      <c r="S363" s="107" t="s">
        <v>621</v>
      </c>
      <c r="T363" s="107" t="s">
        <v>621</v>
      </c>
      <c r="U363" s="107" t="s">
        <v>623</v>
      </c>
      <c r="V363" s="107" t="s">
        <v>621</v>
      </c>
      <c r="W363" s="107" t="s">
        <v>621</v>
      </c>
      <c r="X363" s="107" t="s">
        <v>621</v>
      </c>
      <c r="Y363" s="107" t="s">
        <v>621</v>
      </c>
      <c r="Z363" s="107" t="s">
        <v>621</v>
      </c>
      <c r="AA363" s="107" t="s">
        <v>622</v>
      </c>
      <c r="AB363" s="107" t="s">
        <v>621</v>
      </c>
      <c r="AC363" s="107" t="s">
        <v>621</v>
      </c>
      <c r="AD363" s="107" t="s">
        <v>621</v>
      </c>
      <c r="AE363" s="107" t="s">
        <v>623</v>
      </c>
      <c r="AF363" s="107" t="s">
        <v>621</v>
      </c>
      <c r="AG363" s="107" t="s">
        <v>621</v>
      </c>
      <c r="AH363" s="107" t="s">
        <v>621</v>
      </c>
      <c r="AI363" s="107" t="s">
        <v>621</v>
      </c>
      <c r="AJ363" s="107" t="s">
        <v>621</v>
      </c>
      <c r="AK363" s="107" t="s">
        <v>621</v>
      </c>
      <c r="AL363" s="107" t="s">
        <v>621</v>
      </c>
      <c r="AM363" s="107" t="s">
        <v>621</v>
      </c>
      <c r="AN363" s="107" t="s">
        <v>623</v>
      </c>
      <c r="AO363" s="107" t="s">
        <v>621</v>
      </c>
      <c r="AP363" s="107" t="s">
        <v>621</v>
      </c>
      <c r="AQ363" s="107" t="s">
        <v>621</v>
      </c>
      <c r="AR363" s="107" t="s">
        <v>621</v>
      </c>
      <c r="AS363" s="107" t="s">
        <v>621</v>
      </c>
      <c r="AT363" s="107" t="s">
        <v>621</v>
      </c>
      <c r="AU363" s="107" t="s">
        <v>623</v>
      </c>
      <c r="AV363" s="107" t="s">
        <v>621</v>
      </c>
      <c r="AW363" s="107" t="s">
        <v>623</v>
      </c>
      <c r="AX363" s="107" t="s">
        <v>622</v>
      </c>
      <c r="AY363" s="107" t="s">
        <v>623</v>
      </c>
      <c r="AZ363" s="107" t="s">
        <v>623</v>
      </c>
      <c r="BA363" s="107" t="s">
        <v>621</v>
      </c>
      <c r="BC363" s="107">
        <f t="shared" si="30"/>
        <v>37</v>
      </c>
      <c r="BD363" s="107">
        <f t="shared" si="31"/>
        <v>4</v>
      </c>
      <c r="BE363" s="107">
        <f t="shared" si="32"/>
        <v>0</v>
      </c>
      <c r="BF363" s="107">
        <f t="shared" si="33"/>
        <v>9</v>
      </c>
      <c r="BG363" s="107">
        <f t="shared" si="34"/>
        <v>0</v>
      </c>
      <c r="BH363" s="107">
        <f t="shared" si="35"/>
        <v>41</v>
      </c>
      <c r="BL363" s="13"/>
    </row>
    <row r="364" spans="1:64" x14ac:dyDescent="0.25">
      <c r="A364" s="104">
        <v>1340</v>
      </c>
      <c r="B364" s="69" t="s">
        <v>365</v>
      </c>
      <c r="C364" s="69" t="s">
        <v>326</v>
      </c>
      <c r="D364" s="107" t="s">
        <v>621</v>
      </c>
      <c r="E364" s="107" t="s">
        <v>621</v>
      </c>
      <c r="F364" s="107" t="s">
        <v>621</v>
      </c>
      <c r="G364" s="107" t="s">
        <v>621</v>
      </c>
      <c r="H364" s="107" t="s">
        <v>621</v>
      </c>
      <c r="I364" s="107" t="s">
        <v>621</v>
      </c>
      <c r="J364" s="107" t="s">
        <v>623</v>
      </c>
      <c r="K364" s="107" t="s">
        <v>621</v>
      </c>
      <c r="L364" s="107" t="s">
        <v>621</v>
      </c>
      <c r="M364" s="107" t="s">
        <v>621</v>
      </c>
      <c r="N364" s="107" t="s">
        <v>622</v>
      </c>
      <c r="O364" s="107" t="s">
        <v>621</v>
      </c>
      <c r="P364" s="107" t="s">
        <v>622</v>
      </c>
      <c r="Q364" s="107" t="s">
        <v>621</v>
      </c>
      <c r="R364" s="107" t="s">
        <v>621</v>
      </c>
      <c r="S364" s="107" t="s">
        <v>621</v>
      </c>
      <c r="T364" s="107" t="s">
        <v>621</v>
      </c>
      <c r="U364" s="107" t="s">
        <v>621</v>
      </c>
      <c r="V364" s="107" t="s">
        <v>621</v>
      </c>
      <c r="W364" s="107" t="s">
        <v>621</v>
      </c>
      <c r="X364" s="107" t="s">
        <v>621</v>
      </c>
      <c r="Y364" s="107" t="s">
        <v>621</v>
      </c>
      <c r="Z364" s="107" t="s">
        <v>621</v>
      </c>
      <c r="AA364" s="107" t="s">
        <v>622</v>
      </c>
      <c r="AB364" s="107" t="s">
        <v>621</v>
      </c>
      <c r="AC364" s="107" t="s">
        <v>621</v>
      </c>
      <c r="AD364" s="107" t="s">
        <v>621</v>
      </c>
      <c r="AE364" s="107" t="s">
        <v>621</v>
      </c>
      <c r="AF364" s="107" t="s">
        <v>621</v>
      </c>
      <c r="AG364" s="107" t="s">
        <v>622</v>
      </c>
      <c r="AH364" s="107" t="s">
        <v>623</v>
      </c>
      <c r="AI364" s="107" t="s">
        <v>621</v>
      </c>
      <c r="AJ364" s="107" t="s">
        <v>621</v>
      </c>
      <c r="AK364" s="107" t="s">
        <v>621</v>
      </c>
      <c r="AL364" s="107" t="s">
        <v>621</v>
      </c>
      <c r="AM364" s="107" t="s">
        <v>621</v>
      </c>
      <c r="AN364" s="107" t="s">
        <v>621</v>
      </c>
      <c r="AO364" s="107" t="s">
        <v>621</v>
      </c>
      <c r="AP364" s="107" t="s">
        <v>621</v>
      </c>
      <c r="AQ364" s="107" t="s">
        <v>621</v>
      </c>
      <c r="AR364" s="107" t="s">
        <v>621</v>
      </c>
      <c r="AS364" s="107" t="s">
        <v>621</v>
      </c>
      <c r="AT364" s="107" t="s">
        <v>621</v>
      </c>
      <c r="AU364" s="107" t="s">
        <v>623</v>
      </c>
      <c r="AV364" s="107" t="s">
        <v>621</v>
      </c>
      <c r="AW364" s="107" t="s">
        <v>623</v>
      </c>
      <c r="AX364" s="107" t="s">
        <v>621</v>
      </c>
      <c r="AY364" s="107" t="s">
        <v>623</v>
      </c>
      <c r="AZ364" s="107" t="s">
        <v>623</v>
      </c>
      <c r="BA364" s="107" t="s">
        <v>621</v>
      </c>
      <c r="BC364" s="107">
        <f t="shared" si="30"/>
        <v>40</v>
      </c>
      <c r="BD364" s="107">
        <f t="shared" si="31"/>
        <v>4</v>
      </c>
      <c r="BE364" s="107">
        <f t="shared" si="32"/>
        <v>0</v>
      </c>
      <c r="BF364" s="107">
        <f t="shared" si="33"/>
        <v>6</v>
      </c>
      <c r="BG364" s="107">
        <f t="shared" si="34"/>
        <v>0</v>
      </c>
      <c r="BH364" s="107">
        <f t="shared" si="35"/>
        <v>44</v>
      </c>
      <c r="BL364" s="13"/>
    </row>
    <row r="365" spans="1:64" x14ac:dyDescent="0.25">
      <c r="A365" s="104">
        <v>1341</v>
      </c>
      <c r="B365" s="69" t="s">
        <v>366</v>
      </c>
      <c r="C365" s="69" t="s">
        <v>326</v>
      </c>
      <c r="D365" s="107" t="s">
        <v>621</v>
      </c>
      <c r="E365" s="107" t="s">
        <v>622</v>
      </c>
      <c r="F365" s="107" t="s">
        <v>621</v>
      </c>
      <c r="G365" s="107" t="s">
        <v>623</v>
      </c>
      <c r="H365" s="107" t="s">
        <v>623</v>
      </c>
      <c r="I365" s="107" t="s">
        <v>623</v>
      </c>
      <c r="J365" s="107" t="s">
        <v>622</v>
      </c>
      <c r="K365" s="107" t="s">
        <v>623</v>
      </c>
      <c r="L365" s="107" t="s">
        <v>622</v>
      </c>
      <c r="M365" s="107" t="s">
        <v>621</v>
      </c>
      <c r="N365" s="107" t="s">
        <v>622</v>
      </c>
      <c r="O365" s="107" t="s">
        <v>623</v>
      </c>
      <c r="P365" s="107" t="s">
        <v>622</v>
      </c>
      <c r="Q365" s="107" t="s">
        <v>621</v>
      </c>
      <c r="R365" s="107" t="s">
        <v>622</v>
      </c>
      <c r="S365" s="107" t="s">
        <v>621</v>
      </c>
      <c r="T365" s="107" t="s">
        <v>621</v>
      </c>
      <c r="U365" s="107" t="s">
        <v>623</v>
      </c>
      <c r="V365" s="107" t="s">
        <v>621</v>
      </c>
      <c r="W365" s="107" t="s">
        <v>621</v>
      </c>
      <c r="X365" s="107" t="s">
        <v>621</v>
      </c>
      <c r="Y365" s="107" t="s">
        <v>622</v>
      </c>
      <c r="Z365" s="107" t="s">
        <v>621</v>
      </c>
      <c r="AA365" s="107" t="s">
        <v>622</v>
      </c>
      <c r="AB365" s="107" t="s">
        <v>621</v>
      </c>
      <c r="AC365" s="107" t="s">
        <v>620</v>
      </c>
      <c r="AD365" s="107" t="s">
        <v>621</v>
      </c>
      <c r="AE365" s="107" t="s">
        <v>621</v>
      </c>
      <c r="AF365" s="107" t="s">
        <v>621</v>
      </c>
      <c r="AG365" s="107" t="s">
        <v>622</v>
      </c>
      <c r="AH365" s="107" t="s">
        <v>621</v>
      </c>
      <c r="AI365" s="107" t="s">
        <v>621</v>
      </c>
      <c r="AJ365" s="107" t="s">
        <v>623</v>
      </c>
      <c r="AK365" s="107" t="s">
        <v>623</v>
      </c>
      <c r="AL365" s="107" t="s">
        <v>621</v>
      </c>
      <c r="AM365" s="107" t="s">
        <v>621</v>
      </c>
      <c r="AN365" s="107" t="s">
        <v>622</v>
      </c>
      <c r="AO365" s="107" t="s">
        <v>622</v>
      </c>
      <c r="AP365" s="107" t="s">
        <v>622</v>
      </c>
      <c r="AQ365" s="107" t="s">
        <v>621</v>
      </c>
      <c r="AR365" s="107" t="s">
        <v>622</v>
      </c>
      <c r="AS365" s="107" t="s">
        <v>621</v>
      </c>
      <c r="AT365" s="107" t="s">
        <v>621</v>
      </c>
      <c r="AU365" s="107" t="s">
        <v>621</v>
      </c>
      <c r="AV365" s="107" t="s">
        <v>621</v>
      </c>
      <c r="AW365" s="107" t="s">
        <v>621</v>
      </c>
      <c r="AX365" s="107" t="s">
        <v>621</v>
      </c>
      <c r="AY365" s="107" t="s">
        <v>621</v>
      </c>
      <c r="AZ365" s="107" t="s">
        <v>622</v>
      </c>
      <c r="BA365" s="107" t="s">
        <v>621</v>
      </c>
      <c r="BC365" s="107">
        <f t="shared" si="30"/>
        <v>27</v>
      </c>
      <c r="BD365" s="107">
        <f t="shared" si="31"/>
        <v>14</v>
      </c>
      <c r="BE365" s="107">
        <f t="shared" si="32"/>
        <v>1</v>
      </c>
      <c r="BF365" s="107">
        <f t="shared" si="33"/>
        <v>8</v>
      </c>
      <c r="BG365" s="107">
        <f t="shared" si="34"/>
        <v>0</v>
      </c>
      <c r="BH365" s="107">
        <f t="shared" si="35"/>
        <v>42</v>
      </c>
      <c r="BL365" s="13"/>
    </row>
    <row r="366" spans="1:64" x14ac:dyDescent="0.25">
      <c r="A366" s="104">
        <v>1342</v>
      </c>
      <c r="B366" s="69" t="s">
        <v>367</v>
      </c>
      <c r="C366" s="69" t="s">
        <v>326</v>
      </c>
      <c r="D366" s="107" t="s">
        <v>621</v>
      </c>
      <c r="E366" s="107" t="s">
        <v>621</v>
      </c>
      <c r="F366" s="107" t="s">
        <v>623</v>
      </c>
      <c r="G366" s="107" t="s">
        <v>623</v>
      </c>
      <c r="H366" s="107" t="s">
        <v>621</v>
      </c>
      <c r="I366" s="107" t="s">
        <v>621</v>
      </c>
      <c r="J366" s="107" t="s">
        <v>623</v>
      </c>
      <c r="K366" s="107" t="s">
        <v>621</v>
      </c>
      <c r="L366" s="107" t="s">
        <v>622</v>
      </c>
      <c r="M366" s="107" t="s">
        <v>621</v>
      </c>
      <c r="N366" s="107" t="s">
        <v>622</v>
      </c>
      <c r="O366" s="107" t="s">
        <v>621</v>
      </c>
      <c r="P366" s="107" t="s">
        <v>622</v>
      </c>
      <c r="Q366" s="107" t="s">
        <v>621</v>
      </c>
      <c r="R366" s="107" t="s">
        <v>622</v>
      </c>
      <c r="S366" s="107" t="s">
        <v>621</v>
      </c>
      <c r="T366" s="107" t="s">
        <v>621</v>
      </c>
      <c r="U366" s="107" t="s">
        <v>621</v>
      </c>
      <c r="V366" s="107" t="s">
        <v>621</v>
      </c>
      <c r="W366" s="107" t="s">
        <v>621</v>
      </c>
      <c r="X366" s="107" t="s">
        <v>621</v>
      </c>
      <c r="Y366" s="107" t="s">
        <v>621</v>
      </c>
      <c r="Z366" s="107" t="s">
        <v>623</v>
      </c>
      <c r="AA366" s="107" t="s">
        <v>622</v>
      </c>
      <c r="AB366" s="107" t="s">
        <v>621</v>
      </c>
      <c r="AC366" s="107" t="s">
        <v>621</v>
      </c>
      <c r="AD366" s="107" t="s">
        <v>623</v>
      </c>
      <c r="AE366" s="107" t="s">
        <v>621</v>
      </c>
      <c r="AF366" s="107" t="s">
        <v>621</v>
      </c>
      <c r="AG366" s="107" t="s">
        <v>622</v>
      </c>
      <c r="AH366" s="107" t="s">
        <v>621</v>
      </c>
      <c r="AI366" s="107" t="s">
        <v>621</v>
      </c>
      <c r="AJ366" s="107" t="s">
        <v>623</v>
      </c>
      <c r="AK366" s="107" t="s">
        <v>623</v>
      </c>
      <c r="AL366" s="107" t="s">
        <v>621</v>
      </c>
      <c r="AM366" s="107" t="s">
        <v>621</v>
      </c>
      <c r="AN366" s="107" t="s">
        <v>622</v>
      </c>
      <c r="AO366" s="107" t="s">
        <v>622</v>
      </c>
      <c r="AP366" s="107" t="s">
        <v>621</v>
      </c>
      <c r="AQ366" s="107" t="s">
        <v>621</v>
      </c>
      <c r="AR366" s="107" t="s">
        <v>621</v>
      </c>
      <c r="AS366" s="107" t="s">
        <v>621</v>
      </c>
      <c r="AT366" s="107" t="s">
        <v>621</v>
      </c>
      <c r="AU366" s="107" t="s">
        <v>623</v>
      </c>
      <c r="AV366" s="107" t="s">
        <v>621</v>
      </c>
      <c r="AW366" s="107" t="s">
        <v>623</v>
      </c>
      <c r="AX366" s="107" t="s">
        <v>622</v>
      </c>
      <c r="AY366" s="107" t="s">
        <v>621</v>
      </c>
      <c r="AZ366" s="107" t="s">
        <v>623</v>
      </c>
      <c r="BA366" s="107" t="s">
        <v>621</v>
      </c>
      <c r="BC366" s="107">
        <f t="shared" si="30"/>
        <v>31</v>
      </c>
      <c r="BD366" s="107">
        <f t="shared" si="31"/>
        <v>9</v>
      </c>
      <c r="BE366" s="107">
        <f t="shared" si="32"/>
        <v>0</v>
      </c>
      <c r="BF366" s="107">
        <f t="shared" si="33"/>
        <v>10</v>
      </c>
      <c r="BG366" s="107">
        <f t="shared" si="34"/>
        <v>0</v>
      </c>
      <c r="BH366" s="107">
        <f t="shared" si="35"/>
        <v>40</v>
      </c>
      <c r="BL366" s="13"/>
    </row>
    <row r="367" spans="1:64" x14ac:dyDescent="0.25">
      <c r="A367" s="104">
        <v>1343</v>
      </c>
      <c r="B367" s="69" t="s">
        <v>368</v>
      </c>
      <c r="C367" s="69" t="s">
        <v>326</v>
      </c>
      <c r="D367" s="107" t="s">
        <v>621</v>
      </c>
      <c r="E367" s="107" t="s">
        <v>621</v>
      </c>
      <c r="F367" s="107" t="s">
        <v>621</v>
      </c>
      <c r="G367" s="107" t="s">
        <v>621</v>
      </c>
      <c r="H367" s="107" t="s">
        <v>621</v>
      </c>
      <c r="I367" s="107" t="s">
        <v>621</v>
      </c>
      <c r="J367" s="107" t="s">
        <v>621</v>
      </c>
      <c r="K367" s="107" t="s">
        <v>621</v>
      </c>
      <c r="L367" s="107" t="s">
        <v>621</v>
      </c>
      <c r="M367" s="107" t="s">
        <v>621</v>
      </c>
      <c r="N367" s="107" t="s">
        <v>622</v>
      </c>
      <c r="O367" s="107" t="s">
        <v>621</v>
      </c>
      <c r="P367" s="107" t="s">
        <v>621</v>
      </c>
      <c r="Q367" s="107" t="s">
        <v>621</v>
      </c>
      <c r="R367" s="107" t="s">
        <v>621</v>
      </c>
      <c r="S367" s="107" t="s">
        <v>621</v>
      </c>
      <c r="T367" s="107" t="s">
        <v>621</v>
      </c>
      <c r="U367" s="107" t="s">
        <v>621</v>
      </c>
      <c r="V367" s="107" t="s">
        <v>621</v>
      </c>
      <c r="W367" s="107" t="s">
        <v>621</v>
      </c>
      <c r="X367" s="107" t="s">
        <v>621</v>
      </c>
      <c r="Y367" s="107" t="s">
        <v>621</v>
      </c>
      <c r="Z367" s="107" t="s">
        <v>623</v>
      </c>
      <c r="AA367" s="107" t="s">
        <v>622</v>
      </c>
      <c r="AB367" s="107" t="s">
        <v>620</v>
      </c>
      <c r="AC367" s="107" t="s">
        <v>621</v>
      </c>
      <c r="AD367" s="107" t="s">
        <v>621</v>
      </c>
      <c r="AE367" s="107" t="s">
        <v>623</v>
      </c>
      <c r="AF367" s="107" t="s">
        <v>621</v>
      </c>
      <c r="AG367" s="107" t="s">
        <v>621</v>
      </c>
      <c r="AH367" s="107" t="s">
        <v>621</v>
      </c>
      <c r="AI367" s="107" t="s">
        <v>621</v>
      </c>
      <c r="AJ367" s="107" t="s">
        <v>621</v>
      </c>
      <c r="AK367" s="107" t="s">
        <v>622</v>
      </c>
      <c r="AL367" s="107" t="s">
        <v>621</v>
      </c>
      <c r="AM367" s="107" t="s">
        <v>621</v>
      </c>
      <c r="AN367" s="107" t="s">
        <v>621</v>
      </c>
      <c r="AO367" s="107" t="s">
        <v>622</v>
      </c>
      <c r="AP367" s="107" t="s">
        <v>621</v>
      </c>
      <c r="AQ367" s="107" t="s">
        <v>621</v>
      </c>
      <c r="AR367" s="107" t="s">
        <v>621</v>
      </c>
      <c r="AS367" s="107" t="s">
        <v>621</v>
      </c>
      <c r="AT367" s="107" t="s">
        <v>621</v>
      </c>
      <c r="AU367" s="107" t="s">
        <v>623</v>
      </c>
      <c r="AV367" s="107" t="s">
        <v>621</v>
      </c>
      <c r="AW367" s="107" t="s">
        <v>623</v>
      </c>
      <c r="AX367" s="107" t="s">
        <v>621</v>
      </c>
      <c r="AY367" s="107" t="s">
        <v>621</v>
      </c>
      <c r="AZ367" s="107" t="s">
        <v>621</v>
      </c>
      <c r="BA367" s="107" t="s">
        <v>621</v>
      </c>
      <c r="BC367" s="107">
        <f t="shared" si="30"/>
        <v>41</v>
      </c>
      <c r="BD367" s="107">
        <f t="shared" si="31"/>
        <v>4</v>
      </c>
      <c r="BE367" s="107">
        <f t="shared" si="32"/>
        <v>1</v>
      </c>
      <c r="BF367" s="107">
        <f t="shared" si="33"/>
        <v>4</v>
      </c>
      <c r="BG367" s="107">
        <f t="shared" si="34"/>
        <v>0</v>
      </c>
      <c r="BH367" s="107">
        <f t="shared" si="35"/>
        <v>46</v>
      </c>
      <c r="BL367" s="13"/>
    </row>
    <row r="368" spans="1:64" x14ac:dyDescent="0.25">
      <c r="A368" s="104">
        <v>1344</v>
      </c>
      <c r="B368" s="69" t="s">
        <v>369</v>
      </c>
      <c r="C368" s="69" t="s">
        <v>326</v>
      </c>
      <c r="D368" s="107" t="s">
        <v>621</v>
      </c>
      <c r="E368" s="107" t="s">
        <v>622</v>
      </c>
      <c r="F368" s="107" t="s">
        <v>621</v>
      </c>
      <c r="G368" s="107" t="s">
        <v>621</v>
      </c>
      <c r="H368" s="107" t="s">
        <v>621</v>
      </c>
      <c r="I368" s="107" t="s">
        <v>623</v>
      </c>
      <c r="J368" s="107" t="s">
        <v>621</v>
      </c>
      <c r="K368" s="107" t="s">
        <v>623</v>
      </c>
      <c r="L368" s="107" t="s">
        <v>622</v>
      </c>
      <c r="M368" s="107" t="s">
        <v>621</v>
      </c>
      <c r="N368" s="107" t="s">
        <v>622</v>
      </c>
      <c r="O368" s="107" t="s">
        <v>621</v>
      </c>
      <c r="P368" s="107" t="s">
        <v>622</v>
      </c>
      <c r="Q368" s="107" t="s">
        <v>621</v>
      </c>
      <c r="R368" s="107" t="s">
        <v>621</v>
      </c>
      <c r="S368" s="107" t="s">
        <v>621</v>
      </c>
      <c r="T368" s="107" t="s">
        <v>621</v>
      </c>
      <c r="U368" s="107" t="s">
        <v>621</v>
      </c>
      <c r="V368" s="107" t="s">
        <v>621</v>
      </c>
      <c r="W368" s="107" t="s">
        <v>621</v>
      </c>
      <c r="X368" s="107" t="s">
        <v>621</v>
      </c>
      <c r="Y368" s="107" t="s">
        <v>621</v>
      </c>
      <c r="Z368" s="107" t="s">
        <v>623</v>
      </c>
      <c r="AA368" s="107" t="s">
        <v>621</v>
      </c>
      <c r="AB368" s="107" t="s">
        <v>621</v>
      </c>
      <c r="AC368" s="107" t="s">
        <v>621</v>
      </c>
      <c r="AD368" s="107" t="s">
        <v>621</v>
      </c>
      <c r="AE368" s="107" t="s">
        <v>623</v>
      </c>
      <c r="AF368" s="107" t="s">
        <v>621</v>
      </c>
      <c r="AG368" s="107" t="s">
        <v>622</v>
      </c>
      <c r="AH368" s="107" t="s">
        <v>621</v>
      </c>
      <c r="AI368" s="107" t="s">
        <v>621</v>
      </c>
      <c r="AJ368" s="107" t="s">
        <v>621</v>
      </c>
      <c r="AK368" s="107" t="s">
        <v>621</v>
      </c>
      <c r="AL368" s="107" t="s">
        <v>621</v>
      </c>
      <c r="AM368" s="107" t="s">
        <v>621</v>
      </c>
      <c r="AN368" s="107" t="s">
        <v>621</v>
      </c>
      <c r="AO368" s="107" t="s">
        <v>622</v>
      </c>
      <c r="AP368" s="107" t="s">
        <v>621</v>
      </c>
      <c r="AQ368" s="107" t="s">
        <v>621</v>
      </c>
      <c r="AR368" s="107" t="s">
        <v>621</v>
      </c>
      <c r="AS368" s="107" t="s">
        <v>621</v>
      </c>
      <c r="AT368" s="107" t="s">
        <v>621</v>
      </c>
      <c r="AU368" s="107" t="s">
        <v>622</v>
      </c>
      <c r="AV368" s="107" t="s">
        <v>623</v>
      </c>
      <c r="AW368" s="107" t="s">
        <v>623</v>
      </c>
      <c r="AX368" s="107" t="s">
        <v>623</v>
      </c>
      <c r="AY368" s="107" t="s">
        <v>621</v>
      </c>
      <c r="AZ368" s="107" t="s">
        <v>621</v>
      </c>
      <c r="BA368" s="107" t="s">
        <v>621</v>
      </c>
      <c r="BC368" s="107">
        <f t="shared" si="30"/>
        <v>36</v>
      </c>
      <c r="BD368" s="107">
        <f t="shared" si="31"/>
        <v>7</v>
      </c>
      <c r="BE368" s="107">
        <f t="shared" si="32"/>
        <v>0</v>
      </c>
      <c r="BF368" s="107">
        <f t="shared" si="33"/>
        <v>7</v>
      </c>
      <c r="BG368" s="107">
        <f t="shared" si="34"/>
        <v>0</v>
      </c>
      <c r="BH368" s="107">
        <f t="shared" si="35"/>
        <v>43</v>
      </c>
      <c r="BL368" s="13"/>
    </row>
    <row r="369" spans="1:64" x14ac:dyDescent="0.25">
      <c r="A369" s="104">
        <v>1345</v>
      </c>
      <c r="B369" s="69" t="s">
        <v>370</v>
      </c>
      <c r="C369" s="69" t="s">
        <v>326</v>
      </c>
      <c r="D369" s="107" t="s">
        <v>621</v>
      </c>
      <c r="E369" s="107" t="s">
        <v>621</v>
      </c>
      <c r="F369" s="107" t="s">
        <v>621</v>
      </c>
      <c r="G369" s="107" t="s">
        <v>623</v>
      </c>
      <c r="H369" s="107" t="s">
        <v>621</v>
      </c>
      <c r="I369" s="107" t="s">
        <v>621</v>
      </c>
      <c r="J369" s="107" t="s">
        <v>621</v>
      </c>
      <c r="K369" s="107" t="s">
        <v>622</v>
      </c>
      <c r="L369" s="107" t="s">
        <v>622</v>
      </c>
      <c r="M369" s="107" t="s">
        <v>621</v>
      </c>
      <c r="N369" s="107" t="s">
        <v>622</v>
      </c>
      <c r="O369" s="107" t="s">
        <v>621</v>
      </c>
      <c r="P369" s="107" t="s">
        <v>622</v>
      </c>
      <c r="Q369" s="107" t="s">
        <v>621</v>
      </c>
      <c r="R369" s="107" t="s">
        <v>621</v>
      </c>
      <c r="S369" s="107" t="s">
        <v>621</v>
      </c>
      <c r="T369" s="107" t="s">
        <v>621</v>
      </c>
      <c r="U369" s="107" t="s">
        <v>621</v>
      </c>
      <c r="V369" s="107" t="s">
        <v>621</v>
      </c>
      <c r="W369" s="107" t="s">
        <v>621</v>
      </c>
      <c r="X369" s="107" t="s">
        <v>621</v>
      </c>
      <c r="Y369" s="107" t="s">
        <v>621</v>
      </c>
      <c r="Z369" s="107" t="s">
        <v>623</v>
      </c>
      <c r="AA369" s="107" t="s">
        <v>622</v>
      </c>
      <c r="AB369" s="107" t="s">
        <v>621</v>
      </c>
      <c r="AC369" s="107" t="s">
        <v>621</v>
      </c>
      <c r="AD369" s="107" t="s">
        <v>621</v>
      </c>
      <c r="AE369" s="107" t="s">
        <v>621</v>
      </c>
      <c r="AF369" s="107" t="s">
        <v>621</v>
      </c>
      <c r="AG369" s="107" t="s">
        <v>621</v>
      </c>
      <c r="AH369" s="107" t="s">
        <v>621</v>
      </c>
      <c r="AI369" s="107" t="s">
        <v>621</v>
      </c>
      <c r="AJ369" s="107" t="s">
        <v>623</v>
      </c>
      <c r="AK369" s="107" t="s">
        <v>623</v>
      </c>
      <c r="AL369" s="107" t="s">
        <v>621</v>
      </c>
      <c r="AM369" s="107" t="s">
        <v>621</v>
      </c>
      <c r="AN369" s="107" t="s">
        <v>621</v>
      </c>
      <c r="AO369" s="107" t="s">
        <v>622</v>
      </c>
      <c r="AP369" s="107" t="s">
        <v>621</v>
      </c>
      <c r="AQ369" s="107" t="s">
        <v>621</v>
      </c>
      <c r="AR369" s="107" t="s">
        <v>621</v>
      </c>
      <c r="AS369" s="107" t="s">
        <v>621</v>
      </c>
      <c r="AT369" s="107" t="s">
        <v>621</v>
      </c>
      <c r="AU369" s="107" t="s">
        <v>621</v>
      </c>
      <c r="AV369" s="107" t="s">
        <v>623</v>
      </c>
      <c r="AW369" s="107" t="s">
        <v>621</v>
      </c>
      <c r="AX369" s="107" t="s">
        <v>621</v>
      </c>
      <c r="AY369" s="107" t="s">
        <v>623</v>
      </c>
      <c r="AZ369" s="107" t="s">
        <v>621</v>
      </c>
      <c r="BA369" s="107" t="s">
        <v>621</v>
      </c>
      <c r="BC369" s="107">
        <f t="shared" si="30"/>
        <v>38</v>
      </c>
      <c r="BD369" s="107">
        <f t="shared" si="31"/>
        <v>6</v>
      </c>
      <c r="BE369" s="107">
        <f t="shared" si="32"/>
        <v>0</v>
      </c>
      <c r="BF369" s="107">
        <f t="shared" si="33"/>
        <v>6</v>
      </c>
      <c r="BG369" s="107">
        <f t="shared" si="34"/>
        <v>0</v>
      </c>
      <c r="BH369" s="107">
        <f t="shared" si="35"/>
        <v>44</v>
      </c>
      <c r="BL369" s="13"/>
    </row>
    <row r="370" spans="1:64" x14ac:dyDescent="0.25">
      <c r="A370" s="104">
        <v>1346</v>
      </c>
      <c r="B370" s="69" t="s">
        <v>371</v>
      </c>
      <c r="C370" s="69" t="s">
        <v>326</v>
      </c>
      <c r="D370" s="107" t="s">
        <v>621</v>
      </c>
      <c r="E370" s="107" t="s">
        <v>622</v>
      </c>
      <c r="F370" s="107" t="s">
        <v>621</v>
      </c>
      <c r="G370" s="107" t="s">
        <v>621</v>
      </c>
      <c r="H370" s="107" t="s">
        <v>621</v>
      </c>
      <c r="I370" s="107" t="s">
        <v>621</v>
      </c>
      <c r="J370" s="107" t="s">
        <v>622</v>
      </c>
      <c r="K370" s="107" t="s">
        <v>622</v>
      </c>
      <c r="L370" s="107" t="s">
        <v>622</v>
      </c>
      <c r="M370" s="107" t="s">
        <v>621</v>
      </c>
      <c r="N370" s="107" t="s">
        <v>622</v>
      </c>
      <c r="O370" s="107" t="s">
        <v>621</v>
      </c>
      <c r="P370" s="107" t="s">
        <v>621</v>
      </c>
      <c r="Q370" s="107" t="s">
        <v>621</v>
      </c>
      <c r="R370" s="107" t="s">
        <v>621</v>
      </c>
      <c r="S370" s="107" t="s">
        <v>621</v>
      </c>
      <c r="T370" s="107" t="s">
        <v>621</v>
      </c>
      <c r="U370" s="107" t="s">
        <v>621</v>
      </c>
      <c r="V370" s="107" t="s">
        <v>621</v>
      </c>
      <c r="W370" s="107" t="s">
        <v>621</v>
      </c>
      <c r="X370" s="107" t="s">
        <v>621</v>
      </c>
      <c r="Y370" s="107" t="s">
        <v>621</v>
      </c>
      <c r="Z370" s="107" t="s">
        <v>623</v>
      </c>
      <c r="AA370" s="107" t="s">
        <v>622</v>
      </c>
      <c r="AB370" s="107" t="s">
        <v>621</v>
      </c>
      <c r="AC370" s="107" t="s">
        <v>620</v>
      </c>
      <c r="AD370" s="107" t="s">
        <v>621</v>
      </c>
      <c r="AE370" s="107" t="s">
        <v>621</v>
      </c>
      <c r="AF370" s="107" t="s">
        <v>621</v>
      </c>
      <c r="AG370" s="107" t="s">
        <v>622</v>
      </c>
      <c r="AH370" s="107" t="s">
        <v>621</v>
      </c>
      <c r="AI370" s="107" t="s">
        <v>621</v>
      </c>
      <c r="AJ370" s="107" t="s">
        <v>623</v>
      </c>
      <c r="AK370" s="107" t="s">
        <v>623</v>
      </c>
      <c r="AL370" s="107" t="s">
        <v>621</v>
      </c>
      <c r="AM370" s="107" t="s">
        <v>621</v>
      </c>
      <c r="AN370" s="107" t="s">
        <v>622</v>
      </c>
      <c r="AO370" s="107" t="s">
        <v>622</v>
      </c>
      <c r="AP370" s="107" t="s">
        <v>622</v>
      </c>
      <c r="AQ370" s="107" t="s">
        <v>621</v>
      </c>
      <c r="AR370" s="107" t="s">
        <v>622</v>
      </c>
      <c r="AS370" s="107" t="s">
        <v>621</v>
      </c>
      <c r="AT370" s="107" t="s">
        <v>621</v>
      </c>
      <c r="AU370" s="107" t="s">
        <v>621</v>
      </c>
      <c r="AV370" s="107" t="s">
        <v>621</v>
      </c>
      <c r="AW370" s="107" t="s">
        <v>621</v>
      </c>
      <c r="AX370" s="107" t="s">
        <v>621</v>
      </c>
      <c r="AY370" s="107" t="s">
        <v>621</v>
      </c>
      <c r="AZ370" s="107" t="s">
        <v>622</v>
      </c>
      <c r="BA370" s="107" t="s">
        <v>621</v>
      </c>
      <c r="BC370" s="107">
        <f t="shared" si="30"/>
        <v>34</v>
      </c>
      <c r="BD370" s="107">
        <f t="shared" si="31"/>
        <v>12</v>
      </c>
      <c r="BE370" s="107">
        <f t="shared" si="32"/>
        <v>1</v>
      </c>
      <c r="BF370" s="107">
        <f t="shared" si="33"/>
        <v>3</v>
      </c>
      <c r="BG370" s="107">
        <f t="shared" si="34"/>
        <v>0</v>
      </c>
      <c r="BH370" s="107">
        <f t="shared" si="35"/>
        <v>47</v>
      </c>
      <c r="BL370" s="13"/>
    </row>
    <row r="371" spans="1:64" x14ac:dyDescent="0.25">
      <c r="A371" s="104">
        <v>1347</v>
      </c>
      <c r="B371" s="69" t="s">
        <v>350</v>
      </c>
      <c r="C371" s="69" t="s">
        <v>326</v>
      </c>
      <c r="D371" s="107" t="s">
        <v>621</v>
      </c>
      <c r="E371" s="107" t="s">
        <v>622</v>
      </c>
      <c r="F371" s="107" t="s">
        <v>621</v>
      </c>
      <c r="G371" s="107" t="s">
        <v>621</v>
      </c>
      <c r="H371" s="107" t="s">
        <v>621</v>
      </c>
      <c r="I371" s="107" t="s">
        <v>621</v>
      </c>
      <c r="J371" s="107" t="s">
        <v>621</v>
      </c>
      <c r="K371" s="107" t="s">
        <v>621</v>
      </c>
      <c r="L371" s="107" t="s">
        <v>621</v>
      </c>
      <c r="M371" s="107" t="s">
        <v>621</v>
      </c>
      <c r="N371" s="107" t="s">
        <v>622</v>
      </c>
      <c r="O371" s="107" t="s">
        <v>621</v>
      </c>
      <c r="P371" s="107" t="s">
        <v>621</v>
      </c>
      <c r="Q371" s="107" t="s">
        <v>621</v>
      </c>
      <c r="R371" s="107" t="s">
        <v>623</v>
      </c>
      <c r="S371" s="107" t="s">
        <v>621</v>
      </c>
      <c r="T371" s="107" t="s">
        <v>623</v>
      </c>
      <c r="U371" s="107" t="s">
        <v>621</v>
      </c>
      <c r="V371" s="107" t="s">
        <v>621</v>
      </c>
      <c r="W371" s="107" t="s">
        <v>623</v>
      </c>
      <c r="X371" s="107" t="s">
        <v>621</v>
      </c>
      <c r="Y371" s="107" t="s">
        <v>621</v>
      </c>
      <c r="Z371" s="107" t="s">
        <v>621</v>
      </c>
      <c r="AA371" s="107" t="s">
        <v>622</v>
      </c>
      <c r="AB371" s="107" t="s">
        <v>621</v>
      </c>
      <c r="AC371" s="107" t="s">
        <v>621</v>
      </c>
      <c r="AD371" s="107" t="s">
        <v>621</v>
      </c>
      <c r="AE371" s="107" t="s">
        <v>621</v>
      </c>
      <c r="AF371" s="107" t="s">
        <v>621</v>
      </c>
      <c r="AG371" s="107" t="s">
        <v>622</v>
      </c>
      <c r="AH371" s="107" t="s">
        <v>621</v>
      </c>
      <c r="AI371" s="107" t="s">
        <v>621</v>
      </c>
      <c r="AJ371" s="107" t="s">
        <v>623</v>
      </c>
      <c r="AK371" s="107" t="s">
        <v>623</v>
      </c>
      <c r="AL371" s="107" t="s">
        <v>621</v>
      </c>
      <c r="AM371" s="107" t="s">
        <v>621</v>
      </c>
      <c r="AN371" s="107" t="s">
        <v>622</v>
      </c>
      <c r="AO371" s="107" t="s">
        <v>622</v>
      </c>
      <c r="AP371" s="107" t="s">
        <v>622</v>
      </c>
      <c r="AQ371" s="107" t="s">
        <v>621</v>
      </c>
      <c r="AR371" s="107" t="s">
        <v>621</v>
      </c>
      <c r="AS371" s="107" t="s">
        <v>621</v>
      </c>
      <c r="AT371" s="107" t="s">
        <v>621</v>
      </c>
      <c r="AU371" s="107" t="s">
        <v>621</v>
      </c>
      <c r="AV371" s="107" t="s">
        <v>621</v>
      </c>
      <c r="AW371" s="107" t="s">
        <v>623</v>
      </c>
      <c r="AX371" s="107" t="s">
        <v>622</v>
      </c>
      <c r="AY371" s="107" t="s">
        <v>621</v>
      </c>
      <c r="AZ371" s="107" t="s">
        <v>621</v>
      </c>
      <c r="BA371" s="107" t="s">
        <v>621</v>
      </c>
      <c r="BC371" s="107">
        <f t="shared" si="30"/>
        <v>36</v>
      </c>
      <c r="BD371" s="107">
        <f t="shared" si="31"/>
        <v>8</v>
      </c>
      <c r="BE371" s="107">
        <f t="shared" si="32"/>
        <v>0</v>
      </c>
      <c r="BF371" s="107">
        <f t="shared" si="33"/>
        <v>6</v>
      </c>
      <c r="BG371" s="107">
        <f t="shared" si="34"/>
        <v>0</v>
      </c>
      <c r="BH371" s="107">
        <f t="shared" si="35"/>
        <v>44</v>
      </c>
      <c r="BL371" s="13"/>
    </row>
    <row r="372" spans="1:64" x14ac:dyDescent="0.25">
      <c r="A372" s="104">
        <v>1348</v>
      </c>
      <c r="B372" s="69" t="s">
        <v>372</v>
      </c>
      <c r="C372" s="69" t="s">
        <v>326</v>
      </c>
      <c r="D372" s="107" t="s">
        <v>621</v>
      </c>
      <c r="E372" s="107" t="s">
        <v>622</v>
      </c>
      <c r="F372" s="107" t="s">
        <v>621</v>
      </c>
      <c r="G372" s="107" t="s">
        <v>621</v>
      </c>
      <c r="H372" s="107" t="s">
        <v>621</v>
      </c>
      <c r="I372" s="107" t="s">
        <v>623</v>
      </c>
      <c r="J372" s="107" t="s">
        <v>621</v>
      </c>
      <c r="K372" s="107" t="s">
        <v>621</v>
      </c>
      <c r="L372" s="107" t="s">
        <v>622</v>
      </c>
      <c r="M372" s="107" t="s">
        <v>621</v>
      </c>
      <c r="N372" s="107" t="s">
        <v>622</v>
      </c>
      <c r="O372" s="107" t="s">
        <v>621</v>
      </c>
      <c r="P372" s="107" t="s">
        <v>622</v>
      </c>
      <c r="Q372" s="107" t="s">
        <v>621</v>
      </c>
      <c r="R372" s="107" t="s">
        <v>621</v>
      </c>
      <c r="S372" s="107" t="s">
        <v>621</v>
      </c>
      <c r="T372" s="107" t="s">
        <v>621</v>
      </c>
      <c r="U372" s="107" t="s">
        <v>621</v>
      </c>
      <c r="V372" s="107" t="s">
        <v>621</v>
      </c>
      <c r="W372" s="107" t="s">
        <v>623</v>
      </c>
      <c r="X372" s="107" t="s">
        <v>621</v>
      </c>
      <c r="Y372" s="107" t="s">
        <v>621</v>
      </c>
      <c r="Z372" s="107" t="s">
        <v>621</v>
      </c>
      <c r="AA372" s="107" t="s">
        <v>621</v>
      </c>
      <c r="AB372" s="107" t="s">
        <v>621</v>
      </c>
      <c r="AC372" s="107" t="s">
        <v>621</v>
      </c>
      <c r="AD372" s="107" t="s">
        <v>621</v>
      </c>
      <c r="AE372" s="107" t="s">
        <v>621</v>
      </c>
      <c r="AF372" s="107" t="s">
        <v>621</v>
      </c>
      <c r="AG372" s="107" t="s">
        <v>622</v>
      </c>
      <c r="AH372" s="107" t="s">
        <v>623</v>
      </c>
      <c r="AI372" s="107" t="s">
        <v>621</v>
      </c>
      <c r="AJ372" s="107" t="s">
        <v>623</v>
      </c>
      <c r="AK372" s="107" t="s">
        <v>623</v>
      </c>
      <c r="AL372" s="107" t="s">
        <v>621</v>
      </c>
      <c r="AM372" s="107" t="s">
        <v>621</v>
      </c>
      <c r="AN372" s="107" t="s">
        <v>622</v>
      </c>
      <c r="AO372" s="107" t="s">
        <v>622</v>
      </c>
      <c r="AP372" s="107" t="s">
        <v>621</v>
      </c>
      <c r="AQ372" s="107" t="s">
        <v>621</v>
      </c>
      <c r="AR372" s="107" t="s">
        <v>621</v>
      </c>
      <c r="AS372" s="107" t="s">
        <v>621</v>
      </c>
      <c r="AT372" s="107" t="s">
        <v>621</v>
      </c>
      <c r="AU372" s="107" t="s">
        <v>621</v>
      </c>
      <c r="AV372" s="107" t="s">
        <v>621</v>
      </c>
      <c r="AW372" s="107" t="s">
        <v>620</v>
      </c>
      <c r="AX372" s="107" t="s">
        <v>621</v>
      </c>
      <c r="AY372" s="107" t="s">
        <v>621</v>
      </c>
      <c r="AZ372" s="107" t="s">
        <v>621</v>
      </c>
      <c r="BA372" s="107" t="s">
        <v>621</v>
      </c>
      <c r="BC372" s="107">
        <f t="shared" si="30"/>
        <v>37</v>
      </c>
      <c r="BD372" s="107">
        <f t="shared" si="31"/>
        <v>7</v>
      </c>
      <c r="BE372" s="107">
        <f t="shared" si="32"/>
        <v>1</v>
      </c>
      <c r="BF372" s="107">
        <f t="shared" si="33"/>
        <v>5</v>
      </c>
      <c r="BG372" s="107">
        <f t="shared" si="34"/>
        <v>0</v>
      </c>
      <c r="BH372" s="107">
        <f t="shared" si="35"/>
        <v>45</v>
      </c>
      <c r="BL372" s="13"/>
    </row>
    <row r="373" spans="1:64" x14ac:dyDescent="0.25">
      <c r="A373" s="104">
        <v>1349</v>
      </c>
      <c r="B373" s="69" t="s">
        <v>373</v>
      </c>
      <c r="C373" s="69" t="s">
        <v>326</v>
      </c>
      <c r="D373" s="107" t="s">
        <v>621</v>
      </c>
      <c r="E373" s="107" t="s">
        <v>621</v>
      </c>
      <c r="F373" s="107" t="s">
        <v>621</v>
      </c>
      <c r="G373" s="107" t="s">
        <v>621</v>
      </c>
      <c r="H373" s="107" t="s">
        <v>621</v>
      </c>
      <c r="I373" s="107" t="s">
        <v>623</v>
      </c>
      <c r="J373" s="107" t="s">
        <v>621</v>
      </c>
      <c r="K373" s="107" t="s">
        <v>621</v>
      </c>
      <c r="L373" s="107" t="s">
        <v>622</v>
      </c>
      <c r="M373" s="107" t="s">
        <v>621</v>
      </c>
      <c r="N373" s="107" t="s">
        <v>622</v>
      </c>
      <c r="O373" s="107" t="s">
        <v>621</v>
      </c>
      <c r="P373" s="107" t="s">
        <v>622</v>
      </c>
      <c r="Q373" s="107" t="s">
        <v>621</v>
      </c>
      <c r="R373" s="107" t="s">
        <v>621</v>
      </c>
      <c r="S373" s="107" t="s">
        <v>621</v>
      </c>
      <c r="T373" s="107" t="s">
        <v>621</v>
      </c>
      <c r="U373" s="107" t="s">
        <v>621</v>
      </c>
      <c r="V373" s="107" t="s">
        <v>621</v>
      </c>
      <c r="W373" s="107" t="s">
        <v>621</v>
      </c>
      <c r="X373" s="107" t="s">
        <v>621</v>
      </c>
      <c r="Y373" s="107" t="s">
        <v>621</v>
      </c>
      <c r="Z373" s="107" t="s">
        <v>621</v>
      </c>
      <c r="AA373" s="107" t="s">
        <v>621</v>
      </c>
      <c r="AB373" s="107" t="s">
        <v>621</v>
      </c>
      <c r="AC373" s="107" t="s">
        <v>621</v>
      </c>
      <c r="AD373" s="107" t="s">
        <v>621</v>
      </c>
      <c r="AE373" s="107" t="s">
        <v>621</v>
      </c>
      <c r="AF373" s="107" t="s">
        <v>621</v>
      </c>
      <c r="AG373" s="107" t="s">
        <v>622</v>
      </c>
      <c r="AH373" s="107" t="s">
        <v>621</v>
      </c>
      <c r="AI373" s="107" t="s">
        <v>621</v>
      </c>
      <c r="AJ373" s="107" t="s">
        <v>623</v>
      </c>
      <c r="AK373" s="107" t="s">
        <v>623</v>
      </c>
      <c r="AL373" s="107" t="s">
        <v>621</v>
      </c>
      <c r="AM373" s="107" t="s">
        <v>621</v>
      </c>
      <c r="AN373" s="107" t="s">
        <v>622</v>
      </c>
      <c r="AO373" s="107" t="s">
        <v>622</v>
      </c>
      <c r="AP373" s="107" t="s">
        <v>621</v>
      </c>
      <c r="AQ373" s="107" t="s">
        <v>621</v>
      </c>
      <c r="AR373" s="107" t="s">
        <v>621</v>
      </c>
      <c r="AS373" s="107" t="s">
        <v>621</v>
      </c>
      <c r="AT373" s="107" t="s">
        <v>621</v>
      </c>
      <c r="AU373" s="107" t="s">
        <v>623</v>
      </c>
      <c r="AV373" s="107" t="s">
        <v>621</v>
      </c>
      <c r="AW373" s="107" t="s">
        <v>623</v>
      </c>
      <c r="AX373" s="107" t="s">
        <v>621</v>
      </c>
      <c r="AY373" s="107" t="s">
        <v>621</v>
      </c>
      <c r="AZ373" s="107" t="s">
        <v>621</v>
      </c>
      <c r="BA373" s="107" t="s">
        <v>621</v>
      </c>
      <c r="BC373" s="107">
        <f t="shared" si="30"/>
        <v>39</v>
      </c>
      <c r="BD373" s="107">
        <f t="shared" si="31"/>
        <v>6</v>
      </c>
      <c r="BE373" s="107">
        <f t="shared" si="32"/>
        <v>0</v>
      </c>
      <c r="BF373" s="107">
        <f t="shared" si="33"/>
        <v>5</v>
      </c>
      <c r="BG373" s="107">
        <f t="shared" si="34"/>
        <v>0</v>
      </c>
      <c r="BH373" s="107">
        <f t="shared" si="35"/>
        <v>45</v>
      </c>
      <c r="BL373" s="13"/>
    </row>
    <row r="374" spans="1:64" x14ac:dyDescent="0.25">
      <c r="A374" s="104">
        <v>1350</v>
      </c>
      <c r="B374" s="69" t="s">
        <v>375</v>
      </c>
      <c r="C374" s="69" t="s">
        <v>326</v>
      </c>
      <c r="D374" s="107" t="s">
        <v>621</v>
      </c>
      <c r="E374" s="107" t="s">
        <v>621</v>
      </c>
      <c r="F374" s="107" t="s">
        <v>621</v>
      </c>
      <c r="G374" s="107" t="s">
        <v>621</v>
      </c>
      <c r="H374" s="107" t="s">
        <v>621</v>
      </c>
      <c r="I374" s="107" t="s">
        <v>621</v>
      </c>
      <c r="J374" s="107" t="s">
        <v>621</v>
      </c>
      <c r="K374" s="107" t="s">
        <v>621</v>
      </c>
      <c r="L374" s="107" t="s">
        <v>622</v>
      </c>
      <c r="M374" s="107" t="s">
        <v>621</v>
      </c>
      <c r="N374" s="107" t="s">
        <v>622</v>
      </c>
      <c r="O374" s="107" t="s">
        <v>621</v>
      </c>
      <c r="P374" s="107" t="s">
        <v>622</v>
      </c>
      <c r="Q374" s="107" t="s">
        <v>621</v>
      </c>
      <c r="R374" s="107" t="s">
        <v>621</v>
      </c>
      <c r="S374" s="107" t="s">
        <v>621</v>
      </c>
      <c r="T374" s="107" t="s">
        <v>621</v>
      </c>
      <c r="U374" s="107" t="s">
        <v>621</v>
      </c>
      <c r="V374" s="107" t="s">
        <v>621</v>
      </c>
      <c r="W374" s="107" t="s">
        <v>621</v>
      </c>
      <c r="X374" s="107" t="s">
        <v>621</v>
      </c>
      <c r="Y374" s="107" t="s">
        <v>621</v>
      </c>
      <c r="Z374" s="107" t="s">
        <v>623</v>
      </c>
      <c r="AA374" s="107" t="s">
        <v>622</v>
      </c>
      <c r="AB374" s="107" t="s">
        <v>621</v>
      </c>
      <c r="AC374" s="107" t="s">
        <v>620</v>
      </c>
      <c r="AD374" s="107" t="s">
        <v>621</v>
      </c>
      <c r="AE374" s="107" t="s">
        <v>621</v>
      </c>
      <c r="AF374" s="107" t="s">
        <v>621</v>
      </c>
      <c r="AG374" s="107" t="s">
        <v>622</v>
      </c>
      <c r="AH374" s="107" t="s">
        <v>621</v>
      </c>
      <c r="AI374" s="107" t="s">
        <v>621</v>
      </c>
      <c r="AJ374" s="107" t="s">
        <v>623</v>
      </c>
      <c r="AK374" s="107" t="s">
        <v>623</v>
      </c>
      <c r="AL374" s="107" t="s">
        <v>621</v>
      </c>
      <c r="AM374" s="107" t="s">
        <v>621</v>
      </c>
      <c r="AN374" s="107" t="s">
        <v>622</v>
      </c>
      <c r="AO374" s="107" t="s">
        <v>622</v>
      </c>
      <c r="AP374" s="107" t="s">
        <v>623</v>
      </c>
      <c r="AQ374" s="107" t="s">
        <v>621</v>
      </c>
      <c r="AR374" s="107" t="s">
        <v>621</v>
      </c>
      <c r="AS374" s="107" t="s">
        <v>621</v>
      </c>
      <c r="AT374" s="107" t="s">
        <v>621</v>
      </c>
      <c r="AU374" s="107" t="s">
        <v>621</v>
      </c>
      <c r="AV374" s="107" t="s">
        <v>621</v>
      </c>
      <c r="AW374" s="107" t="s">
        <v>623</v>
      </c>
      <c r="AX374" s="107" t="s">
        <v>621</v>
      </c>
      <c r="AY374" s="107" t="s">
        <v>621</v>
      </c>
      <c r="AZ374" s="107" t="s">
        <v>621</v>
      </c>
      <c r="BA374" s="107" t="s">
        <v>621</v>
      </c>
      <c r="BC374" s="107">
        <f t="shared" si="30"/>
        <v>37</v>
      </c>
      <c r="BD374" s="107">
        <f t="shared" si="31"/>
        <v>7</v>
      </c>
      <c r="BE374" s="107">
        <f t="shared" si="32"/>
        <v>1</v>
      </c>
      <c r="BF374" s="107">
        <f t="shared" si="33"/>
        <v>5</v>
      </c>
      <c r="BG374" s="107">
        <f t="shared" si="34"/>
        <v>0</v>
      </c>
      <c r="BH374" s="107">
        <f t="shared" si="35"/>
        <v>45</v>
      </c>
      <c r="BL374" s="13"/>
    </row>
    <row r="375" spans="1:64" x14ac:dyDescent="0.25">
      <c r="A375" s="104">
        <v>1351</v>
      </c>
      <c r="B375" s="69" t="s">
        <v>376</v>
      </c>
      <c r="C375" s="69" t="s">
        <v>326</v>
      </c>
      <c r="D375" s="107" t="s">
        <v>621</v>
      </c>
      <c r="E375" s="107" t="s">
        <v>622</v>
      </c>
      <c r="F375" s="107" t="s">
        <v>621</v>
      </c>
      <c r="G375" s="107" t="s">
        <v>621</v>
      </c>
      <c r="H375" s="107" t="s">
        <v>621</v>
      </c>
      <c r="I375" s="107" t="s">
        <v>621</v>
      </c>
      <c r="J375" s="107" t="s">
        <v>621</v>
      </c>
      <c r="K375" s="107" t="s">
        <v>623</v>
      </c>
      <c r="L375" s="107" t="s">
        <v>622</v>
      </c>
      <c r="M375" s="107" t="s">
        <v>621</v>
      </c>
      <c r="N375" s="107" t="s">
        <v>622</v>
      </c>
      <c r="O375" s="107" t="s">
        <v>621</v>
      </c>
      <c r="P375" s="107" t="s">
        <v>622</v>
      </c>
      <c r="Q375" s="107" t="s">
        <v>623</v>
      </c>
      <c r="R375" s="107" t="s">
        <v>623</v>
      </c>
      <c r="S375" s="107" t="s">
        <v>621</v>
      </c>
      <c r="T375" s="107" t="s">
        <v>621</v>
      </c>
      <c r="U375" s="107" t="s">
        <v>621</v>
      </c>
      <c r="V375" s="107" t="s">
        <v>621</v>
      </c>
      <c r="W375" s="107" t="s">
        <v>621</v>
      </c>
      <c r="X375" s="107" t="s">
        <v>621</v>
      </c>
      <c r="Y375" s="107" t="s">
        <v>621</v>
      </c>
      <c r="Z375" s="107" t="s">
        <v>621</v>
      </c>
      <c r="AA375" s="107" t="s">
        <v>622</v>
      </c>
      <c r="AB375" s="107" t="s">
        <v>621</v>
      </c>
      <c r="AC375" s="107" t="s">
        <v>621</v>
      </c>
      <c r="AD375" s="107" t="s">
        <v>621</v>
      </c>
      <c r="AE375" s="107" t="s">
        <v>621</v>
      </c>
      <c r="AF375" s="107" t="s">
        <v>621</v>
      </c>
      <c r="AG375" s="107" t="s">
        <v>622</v>
      </c>
      <c r="AH375" s="107" t="s">
        <v>621</v>
      </c>
      <c r="AI375" s="107" t="s">
        <v>621</v>
      </c>
      <c r="AJ375" s="107" t="s">
        <v>621</v>
      </c>
      <c r="AK375" s="107" t="s">
        <v>621</v>
      </c>
      <c r="AL375" s="107" t="s">
        <v>621</v>
      </c>
      <c r="AM375" s="107" t="s">
        <v>621</v>
      </c>
      <c r="AN375" s="107" t="s">
        <v>622</v>
      </c>
      <c r="AO375" s="107" t="s">
        <v>622</v>
      </c>
      <c r="AP375" s="107" t="s">
        <v>623</v>
      </c>
      <c r="AQ375" s="107" t="s">
        <v>621</v>
      </c>
      <c r="AR375" s="107" t="s">
        <v>621</v>
      </c>
      <c r="AS375" s="107" t="s">
        <v>621</v>
      </c>
      <c r="AT375" s="107" t="s">
        <v>621</v>
      </c>
      <c r="AU375" s="107" t="s">
        <v>621</v>
      </c>
      <c r="AV375" s="107" t="s">
        <v>623</v>
      </c>
      <c r="AW375" s="107" t="s">
        <v>621</v>
      </c>
      <c r="AX375" s="107" t="s">
        <v>621</v>
      </c>
      <c r="AY375" s="107" t="s">
        <v>621</v>
      </c>
      <c r="AZ375" s="107" t="s">
        <v>621</v>
      </c>
      <c r="BA375" s="107" t="s">
        <v>621</v>
      </c>
      <c r="BC375" s="107">
        <f t="shared" si="30"/>
        <v>37</v>
      </c>
      <c r="BD375" s="107">
        <f t="shared" si="31"/>
        <v>8</v>
      </c>
      <c r="BE375" s="107">
        <f t="shared" si="32"/>
        <v>0</v>
      </c>
      <c r="BF375" s="107">
        <f t="shared" si="33"/>
        <v>5</v>
      </c>
      <c r="BG375" s="107">
        <f t="shared" si="34"/>
        <v>0</v>
      </c>
      <c r="BH375" s="107">
        <f t="shared" si="35"/>
        <v>45</v>
      </c>
      <c r="BL375" s="13"/>
    </row>
    <row r="376" spans="1:64" x14ac:dyDescent="0.25">
      <c r="A376" s="104">
        <v>1352</v>
      </c>
      <c r="B376" s="69" t="s">
        <v>377</v>
      </c>
      <c r="C376" s="69" t="s">
        <v>326</v>
      </c>
      <c r="D376" s="107" t="s">
        <v>621</v>
      </c>
      <c r="E376" s="107" t="s">
        <v>621</v>
      </c>
      <c r="F376" s="107" t="s">
        <v>621</v>
      </c>
      <c r="G376" s="107" t="s">
        <v>621</v>
      </c>
      <c r="H376" s="107" t="s">
        <v>621</v>
      </c>
      <c r="I376" s="107" t="s">
        <v>621</v>
      </c>
      <c r="J376" s="107" t="s">
        <v>622</v>
      </c>
      <c r="K376" s="107" t="s">
        <v>623</v>
      </c>
      <c r="L376" s="107" t="s">
        <v>621</v>
      </c>
      <c r="M376" s="107" t="s">
        <v>621</v>
      </c>
      <c r="N376" s="107" t="s">
        <v>623</v>
      </c>
      <c r="O376" s="107" t="s">
        <v>621</v>
      </c>
      <c r="P376" s="107" t="s">
        <v>622</v>
      </c>
      <c r="Q376" s="107" t="s">
        <v>621</v>
      </c>
      <c r="R376" s="107" t="s">
        <v>623</v>
      </c>
      <c r="S376" s="107" t="s">
        <v>621</v>
      </c>
      <c r="T376" s="107" t="s">
        <v>621</v>
      </c>
      <c r="U376" s="107" t="s">
        <v>621</v>
      </c>
      <c r="V376" s="107" t="s">
        <v>621</v>
      </c>
      <c r="W376" s="107" t="s">
        <v>621</v>
      </c>
      <c r="X376" s="107" t="s">
        <v>621</v>
      </c>
      <c r="Y376" s="107" t="s">
        <v>621</v>
      </c>
      <c r="Z376" s="107" t="s">
        <v>621</v>
      </c>
      <c r="AA376" s="107" t="s">
        <v>621</v>
      </c>
      <c r="AB376" s="107" t="s">
        <v>621</v>
      </c>
      <c r="AC376" s="107" t="s">
        <v>621</v>
      </c>
      <c r="AD376" s="107" t="s">
        <v>621</v>
      </c>
      <c r="AE376" s="107" t="s">
        <v>621</v>
      </c>
      <c r="AF376" s="107" t="s">
        <v>621</v>
      </c>
      <c r="AG376" s="107" t="s">
        <v>622</v>
      </c>
      <c r="AH376" s="107" t="s">
        <v>621</v>
      </c>
      <c r="AI376" s="107" t="s">
        <v>621</v>
      </c>
      <c r="AJ376" s="107" t="s">
        <v>621</v>
      </c>
      <c r="AK376" s="107" t="s">
        <v>621</v>
      </c>
      <c r="AL376" s="107" t="s">
        <v>623</v>
      </c>
      <c r="AM376" s="107" t="s">
        <v>621</v>
      </c>
      <c r="AN376" s="107" t="s">
        <v>621</v>
      </c>
      <c r="AO376" s="107" t="s">
        <v>621</v>
      </c>
      <c r="AP376" s="107" t="s">
        <v>621</v>
      </c>
      <c r="AQ376" s="107" t="s">
        <v>621</v>
      </c>
      <c r="AR376" s="107" t="s">
        <v>621</v>
      </c>
      <c r="AS376" s="107" t="s">
        <v>621</v>
      </c>
      <c r="AT376" s="107" t="s">
        <v>621</v>
      </c>
      <c r="AU376" s="107" t="s">
        <v>623</v>
      </c>
      <c r="AV376" s="107" t="s">
        <v>621</v>
      </c>
      <c r="AW376" s="107" t="s">
        <v>623</v>
      </c>
      <c r="AX376" s="107" t="s">
        <v>622</v>
      </c>
      <c r="AY376" s="107" t="s">
        <v>623</v>
      </c>
      <c r="AZ376" s="107" t="s">
        <v>623</v>
      </c>
      <c r="BA376" s="107" t="s">
        <v>621</v>
      </c>
      <c r="BC376" s="107">
        <f t="shared" si="30"/>
        <v>38</v>
      </c>
      <c r="BD376" s="107">
        <f t="shared" si="31"/>
        <v>4</v>
      </c>
      <c r="BE376" s="107">
        <f t="shared" si="32"/>
        <v>0</v>
      </c>
      <c r="BF376" s="107">
        <f t="shared" si="33"/>
        <v>8</v>
      </c>
      <c r="BG376" s="107">
        <f t="shared" si="34"/>
        <v>0</v>
      </c>
      <c r="BH376" s="107">
        <f t="shared" si="35"/>
        <v>42</v>
      </c>
      <c r="BL376" s="13"/>
    </row>
    <row r="377" spans="1:64" x14ac:dyDescent="0.25">
      <c r="A377" s="104">
        <v>1353</v>
      </c>
      <c r="B377" s="69" t="s">
        <v>378</v>
      </c>
      <c r="C377" s="69" t="s">
        <v>326</v>
      </c>
      <c r="D377" s="107" t="s">
        <v>621</v>
      </c>
      <c r="E377" s="107" t="s">
        <v>621</v>
      </c>
      <c r="F377" s="107" t="s">
        <v>621</v>
      </c>
      <c r="G377" s="107" t="s">
        <v>621</v>
      </c>
      <c r="H377" s="107" t="s">
        <v>621</v>
      </c>
      <c r="I377" s="107" t="s">
        <v>621</v>
      </c>
      <c r="J377" s="107" t="s">
        <v>621</v>
      </c>
      <c r="K377" s="107" t="s">
        <v>621</v>
      </c>
      <c r="L377" s="107" t="s">
        <v>621</v>
      </c>
      <c r="M377" s="107" t="s">
        <v>621</v>
      </c>
      <c r="N377" s="107" t="s">
        <v>621</v>
      </c>
      <c r="O377" s="107" t="s">
        <v>621</v>
      </c>
      <c r="P377" s="107" t="s">
        <v>621</v>
      </c>
      <c r="Q377" s="107" t="s">
        <v>621</v>
      </c>
      <c r="R377" s="107" t="s">
        <v>623</v>
      </c>
      <c r="S377" s="107" t="s">
        <v>623</v>
      </c>
      <c r="T377" s="107" t="s">
        <v>621</v>
      </c>
      <c r="U377" s="107" t="s">
        <v>621</v>
      </c>
      <c r="V377" s="107" t="s">
        <v>623</v>
      </c>
      <c r="W377" s="107" t="s">
        <v>621</v>
      </c>
      <c r="X377" s="107" t="s">
        <v>621</v>
      </c>
      <c r="Y377" s="107" t="s">
        <v>621</v>
      </c>
      <c r="Z377" s="107" t="s">
        <v>621</v>
      </c>
      <c r="AA377" s="107" t="s">
        <v>621</v>
      </c>
      <c r="AB377" s="107" t="s">
        <v>623</v>
      </c>
      <c r="AC377" s="107" t="s">
        <v>621</v>
      </c>
      <c r="AD377" s="107" t="s">
        <v>621</v>
      </c>
      <c r="AE377" s="107" t="s">
        <v>621</v>
      </c>
      <c r="AF377" s="107" t="s">
        <v>621</v>
      </c>
      <c r="AG377" s="107" t="s">
        <v>621</v>
      </c>
      <c r="AH377" s="107" t="s">
        <v>621</v>
      </c>
      <c r="AI377" s="107" t="s">
        <v>621</v>
      </c>
      <c r="AJ377" s="107" t="s">
        <v>621</v>
      </c>
      <c r="AK377" s="107" t="s">
        <v>621</v>
      </c>
      <c r="AL377" s="107" t="s">
        <v>621</v>
      </c>
      <c r="AM377" s="107" t="s">
        <v>621</v>
      </c>
      <c r="AN377" s="107" t="s">
        <v>621</v>
      </c>
      <c r="AO377" s="107" t="s">
        <v>621</v>
      </c>
      <c r="AP377" s="107" t="s">
        <v>621</v>
      </c>
      <c r="AQ377" s="107" t="s">
        <v>621</v>
      </c>
      <c r="AR377" s="107" t="s">
        <v>621</v>
      </c>
      <c r="AS377" s="107" t="s">
        <v>621</v>
      </c>
      <c r="AT377" s="107" t="s">
        <v>621</v>
      </c>
      <c r="AU377" s="107" t="s">
        <v>621</v>
      </c>
      <c r="AV377" s="107" t="s">
        <v>621</v>
      </c>
      <c r="AW377" s="107" t="s">
        <v>623</v>
      </c>
      <c r="AX377" s="107" t="s">
        <v>621</v>
      </c>
      <c r="AY377" s="107" t="s">
        <v>623</v>
      </c>
      <c r="AZ377" s="107" t="s">
        <v>621</v>
      </c>
      <c r="BA377" s="107" t="s">
        <v>621</v>
      </c>
      <c r="BC377" s="107">
        <f t="shared" si="30"/>
        <v>44</v>
      </c>
      <c r="BD377" s="107">
        <f t="shared" si="31"/>
        <v>0</v>
      </c>
      <c r="BE377" s="107">
        <f t="shared" si="32"/>
        <v>0</v>
      </c>
      <c r="BF377" s="107">
        <f t="shared" si="33"/>
        <v>6</v>
      </c>
      <c r="BG377" s="107">
        <f t="shared" si="34"/>
        <v>0</v>
      </c>
      <c r="BH377" s="107">
        <f t="shared" si="35"/>
        <v>44</v>
      </c>
      <c r="BL377" s="13"/>
    </row>
    <row r="378" spans="1:64" x14ac:dyDescent="0.25">
      <c r="A378" s="104">
        <v>1401</v>
      </c>
      <c r="B378" s="69" t="s">
        <v>379</v>
      </c>
      <c r="C378" s="69" t="s">
        <v>380</v>
      </c>
      <c r="D378" s="107" t="s">
        <v>621</v>
      </c>
      <c r="E378" s="107" t="s">
        <v>621</v>
      </c>
      <c r="F378" s="107" t="s">
        <v>623</v>
      </c>
      <c r="G378" s="107" t="s">
        <v>621</v>
      </c>
      <c r="H378" s="107" t="s">
        <v>621</v>
      </c>
      <c r="I378" s="107" t="s">
        <v>623</v>
      </c>
      <c r="J378" s="107" t="s">
        <v>621</v>
      </c>
      <c r="K378" s="107" t="s">
        <v>623</v>
      </c>
      <c r="L378" s="107" t="s">
        <v>622</v>
      </c>
      <c r="M378" s="107" t="s">
        <v>621</v>
      </c>
      <c r="N378" s="107" t="s">
        <v>621</v>
      </c>
      <c r="O378" s="107" t="s">
        <v>621</v>
      </c>
      <c r="P378" s="107" t="s">
        <v>622</v>
      </c>
      <c r="Q378" s="107" t="s">
        <v>621</v>
      </c>
      <c r="R378" s="107" t="s">
        <v>622</v>
      </c>
      <c r="S378" s="107" t="s">
        <v>621</v>
      </c>
      <c r="T378" s="107" t="s">
        <v>621</v>
      </c>
      <c r="U378" s="107" t="s">
        <v>621</v>
      </c>
      <c r="V378" s="107" t="s">
        <v>621</v>
      </c>
      <c r="W378" s="107" t="s">
        <v>621</v>
      </c>
      <c r="X378" s="107" t="s">
        <v>621</v>
      </c>
      <c r="Y378" s="107" t="s">
        <v>621</v>
      </c>
      <c r="Z378" s="107" t="s">
        <v>623</v>
      </c>
      <c r="AA378" s="107" t="s">
        <v>622</v>
      </c>
      <c r="AB378" s="107" t="s">
        <v>621</v>
      </c>
      <c r="AC378" s="107" t="s">
        <v>621</v>
      </c>
      <c r="AD378" s="107" t="s">
        <v>621</v>
      </c>
      <c r="AE378" s="107" t="s">
        <v>621</v>
      </c>
      <c r="AF378" s="107" t="s">
        <v>621</v>
      </c>
      <c r="AG378" s="107" t="s">
        <v>622</v>
      </c>
      <c r="AH378" s="107" t="s">
        <v>621</v>
      </c>
      <c r="AI378" s="107" t="s">
        <v>621</v>
      </c>
      <c r="AJ378" s="107" t="s">
        <v>621</v>
      </c>
      <c r="AK378" s="107" t="s">
        <v>621</v>
      </c>
      <c r="AL378" s="107" t="s">
        <v>621</v>
      </c>
      <c r="AM378" s="107" t="s">
        <v>621</v>
      </c>
      <c r="AN378" s="107" t="s">
        <v>622</v>
      </c>
      <c r="AO378" s="107" t="s">
        <v>622</v>
      </c>
      <c r="AP378" s="107" t="s">
        <v>622</v>
      </c>
      <c r="AQ378" s="107" t="s">
        <v>621</v>
      </c>
      <c r="AR378" s="107" t="s">
        <v>621</v>
      </c>
      <c r="AS378" s="107" t="s">
        <v>621</v>
      </c>
      <c r="AT378" s="107" t="s">
        <v>621</v>
      </c>
      <c r="AU378" s="107" t="s">
        <v>621</v>
      </c>
      <c r="AV378" s="107" t="s">
        <v>623</v>
      </c>
      <c r="AW378" s="107" t="s">
        <v>623</v>
      </c>
      <c r="AX378" s="107" t="s">
        <v>621</v>
      </c>
      <c r="AY378" s="107" t="s">
        <v>621</v>
      </c>
      <c r="AZ378" s="107" t="s">
        <v>621</v>
      </c>
      <c r="BA378" s="107" t="s">
        <v>621</v>
      </c>
      <c r="BC378" s="107">
        <f t="shared" si="30"/>
        <v>36</v>
      </c>
      <c r="BD378" s="107">
        <f t="shared" si="31"/>
        <v>8</v>
      </c>
      <c r="BE378" s="107">
        <f t="shared" si="32"/>
        <v>0</v>
      </c>
      <c r="BF378" s="107">
        <f t="shared" si="33"/>
        <v>6</v>
      </c>
      <c r="BG378" s="107">
        <f t="shared" si="34"/>
        <v>0</v>
      </c>
      <c r="BH378" s="107">
        <f t="shared" si="35"/>
        <v>44</v>
      </c>
      <c r="BL378" s="13"/>
    </row>
    <row r="379" spans="1:64" x14ac:dyDescent="0.25">
      <c r="A379" s="104">
        <v>1402</v>
      </c>
      <c r="B379" s="69" t="s">
        <v>381</v>
      </c>
      <c r="C379" s="69" t="s">
        <v>380</v>
      </c>
      <c r="D379" s="107" t="s">
        <v>621</v>
      </c>
      <c r="E379" s="107" t="s">
        <v>622</v>
      </c>
      <c r="F379" s="107" t="s">
        <v>621</v>
      </c>
      <c r="G379" s="107" t="s">
        <v>621</v>
      </c>
      <c r="H379" s="107" t="s">
        <v>621</v>
      </c>
      <c r="I379" s="107" t="s">
        <v>623</v>
      </c>
      <c r="J379" s="107" t="s">
        <v>621</v>
      </c>
      <c r="K379" s="107" t="s">
        <v>623</v>
      </c>
      <c r="L379" s="107" t="s">
        <v>622</v>
      </c>
      <c r="M379" s="107" t="s">
        <v>621</v>
      </c>
      <c r="N379" s="107" t="s">
        <v>622</v>
      </c>
      <c r="O379" s="107" t="s">
        <v>621</v>
      </c>
      <c r="P379" s="107" t="s">
        <v>622</v>
      </c>
      <c r="Q379" s="107" t="s">
        <v>621</v>
      </c>
      <c r="R379" s="107" t="s">
        <v>623</v>
      </c>
      <c r="S379" s="107" t="s">
        <v>621</v>
      </c>
      <c r="T379" s="107" t="s">
        <v>621</v>
      </c>
      <c r="U379" s="107" t="s">
        <v>621</v>
      </c>
      <c r="V379" s="107" t="s">
        <v>621</v>
      </c>
      <c r="W379" s="107" t="s">
        <v>621</v>
      </c>
      <c r="X379" s="107" t="s">
        <v>621</v>
      </c>
      <c r="Y379" s="107" t="s">
        <v>621</v>
      </c>
      <c r="Z379" s="107" t="s">
        <v>621</v>
      </c>
      <c r="AA379" s="107" t="s">
        <v>622</v>
      </c>
      <c r="AB379" s="107" t="s">
        <v>621</v>
      </c>
      <c r="AC379" s="107" t="s">
        <v>621</v>
      </c>
      <c r="AD379" s="107" t="s">
        <v>621</v>
      </c>
      <c r="AE379" s="107" t="s">
        <v>621</v>
      </c>
      <c r="AF379" s="107" t="s">
        <v>621</v>
      </c>
      <c r="AG379" s="107" t="s">
        <v>622</v>
      </c>
      <c r="AH379" s="107" t="s">
        <v>621</v>
      </c>
      <c r="AI379" s="107" t="s">
        <v>621</v>
      </c>
      <c r="AJ379" s="107" t="s">
        <v>621</v>
      </c>
      <c r="AK379" s="107" t="s">
        <v>621</v>
      </c>
      <c r="AL379" s="107" t="s">
        <v>621</v>
      </c>
      <c r="AM379" s="107" t="s">
        <v>621</v>
      </c>
      <c r="AN379" s="107" t="s">
        <v>622</v>
      </c>
      <c r="AO379" s="107" t="s">
        <v>622</v>
      </c>
      <c r="AP379" s="107" t="s">
        <v>621</v>
      </c>
      <c r="AQ379" s="107" t="s">
        <v>621</v>
      </c>
      <c r="AR379" s="107" t="s">
        <v>621</v>
      </c>
      <c r="AS379" s="107" t="s">
        <v>621</v>
      </c>
      <c r="AT379" s="107" t="s">
        <v>621</v>
      </c>
      <c r="AU379" s="107" t="s">
        <v>621</v>
      </c>
      <c r="AV379" s="107" t="s">
        <v>621</v>
      </c>
      <c r="AW379" s="107" t="s">
        <v>623</v>
      </c>
      <c r="AX379" s="107" t="s">
        <v>622</v>
      </c>
      <c r="AY379" s="107" t="s">
        <v>621</v>
      </c>
      <c r="AZ379" s="107" t="s">
        <v>621</v>
      </c>
      <c r="BA379" s="107" t="s">
        <v>621</v>
      </c>
      <c r="BC379" s="107">
        <f t="shared" si="30"/>
        <v>37</v>
      </c>
      <c r="BD379" s="107">
        <f t="shared" si="31"/>
        <v>9</v>
      </c>
      <c r="BE379" s="107">
        <f t="shared" si="32"/>
        <v>0</v>
      </c>
      <c r="BF379" s="107">
        <f t="shared" si="33"/>
        <v>4</v>
      </c>
      <c r="BG379" s="107">
        <f t="shared" si="34"/>
        <v>0</v>
      </c>
      <c r="BH379" s="107">
        <f t="shared" si="35"/>
        <v>46</v>
      </c>
      <c r="BL379" s="13"/>
    </row>
    <row r="380" spans="1:64" x14ac:dyDescent="0.25">
      <c r="A380" s="104">
        <v>1403</v>
      </c>
      <c r="B380" s="69" t="s">
        <v>382</v>
      </c>
      <c r="C380" s="69" t="s">
        <v>380</v>
      </c>
      <c r="D380" s="107" t="s">
        <v>621</v>
      </c>
      <c r="E380" s="107" t="s">
        <v>621</v>
      </c>
      <c r="F380" s="107" t="s">
        <v>621</v>
      </c>
      <c r="G380" s="107" t="s">
        <v>621</v>
      </c>
      <c r="H380" s="107" t="s">
        <v>621</v>
      </c>
      <c r="I380" s="107" t="s">
        <v>621</v>
      </c>
      <c r="J380" s="107" t="s">
        <v>621</v>
      </c>
      <c r="K380" s="107" t="s">
        <v>622</v>
      </c>
      <c r="L380" s="107" t="s">
        <v>622</v>
      </c>
      <c r="M380" s="107" t="s">
        <v>621</v>
      </c>
      <c r="N380" s="107" t="s">
        <v>622</v>
      </c>
      <c r="O380" s="107" t="s">
        <v>621</v>
      </c>
      <c r="P380" s="107" t="s">
        <v>622</v>
      </c>
      <c r="Q380" s="107" t="s">
        <v>621</v>
      </c>
      <c r="R380" s="107" t="s">
        <v>623</v>
      </c>
      <c r="S380" s="107" t="s">
        <v>621</v>
      </c>
      <c r="T380" s="107" t="s">
        <v>621</v>
      </c>
      <c r="U380" s="107" t="s">
        <v>621</v>
      </c>
      <c r="V380" s="107" t="s">
        <v>621</v>
      </c>
      <c r="W380" s="107" t="s">
        <v>621</v>
      </c>
      <c r="X380" s="107" t="s">
        <v>621</v>
      </c>
      <c r="Y380" s="107" t="s">
        <v>621</v>
      </c>
      <c r="Z380" s="107" t="s">
        <v>623</v>
      </c>
      <c r="AA380" s="107" t="s">
        <v>622</v>
      </c>
      <c r="AB380" s="107" t="s">
        <v>621</v>
      </c>
      <c r="AC380" s="107" t="s">
        <v>621</v>
      </c>
      <c r="AD380" s="107" t="s">
        <v>621</v>
      </c>
      <c r="AE380" s="107" t="s">
        <v>623</v>
      </c>
      <c r="AF380" s="107" t="s">
        <v>621</v>
      </c>
      <c r="AG380" s="107" t="s">
        <v>622</v>
      </c>
      <c r="AH380" s="107" t="s">
        <v>621</v>
      </c>
      <c r="AI380" s="107" t="s">
        <v>621</v>
      </c>
      <c r="AJ380" s="107" t="s">
        <v>621</v>
      </c>
      <c r="AK380" s="107" t="s">
        <v>621</v>
      </c>
      <c r="AL380" s="107" t="s">
        <v>621</v>
      </c>
      <c r="AM380" s="107" t="s">
        <v>621</v>
      </c>
      <c r="AN380" s="107" t="s">
        <v>622</v>
      </c>
      <c r="AO380" s="107" t="s">
        <v>622</v>
      </c>
      <c r="AP380" s="107" t="s">
        <v>621</v>
      </c>
      <c r="AQ380" s="107" t="s">
        <v>621</v>
      </c>
      <c r="AR380" s="107" t="s">
        <v>621</v>
      </c>
      <c r="AS380" s="107" t="s">
        <v>621</v>
      </c>
      <c r="AT380" s="107" t="s">
        <v>621</v>
      </c>
      <c r="AU380" s="107" t="s">
        <v>623</v>
      </c>
      <c r="AV380" s="107" t="s">
        <v>621</v>
      </c>
      <c r="AW380" s="107" t="s">
        <v>623</v>
      </c>
      <c r="AX380" s="107" t="s">
        <v>621</v>
      </c>
      <c r="AY380" s="107" t="s">
        <v>623</v>
      </c>
      <c r="AZ380" s="107" t="s">
        <v>623</v>
      </c>
      <c r="BA380" s="107" t="s">
        <v>621</v>
      </c>
      <c r="BC380" s="107">
        <f t="shared" si="30"/>
        <v>35</v>
      </c>
      <c r="BD380" s="107">
        <f t="shared" si="31"/>
        <v>8</v>
      </c>
      <c r="BE380" s="107">
        <f t="shared" si="32"/>
        <v>0</v>
      </c>
      <c r="BF380" s="107">
        <f t="shared" si="33"/>
        <v>7</v>
      </c>
      <c r="BG380" s="107">
        <f t="shared" si="34"/>
        <v>0</v>
      </c>
      <c r="BH380" s="107">
        <f t="shared" si="35"/>
        <v>43</v>
      </c>
      <c r="BL380" s="13"/>
    </row>
    <row r="381" spans="1:64" x14ac:dyDescent="0.25">
      <c r="A381" s="104">
        <v>1404</v>
      </c>
      <c r="B381" s="69" t="s">
        <v>383</v>
      </c>
      <c r="C381" s="69" t="s">
        <v>380</v>
      </c>
      <c r="D381" s="107" t="s">
        <v>621</v>
      </c>
      <c r="E381" s="107" t="s">
        <v>621</v>
      </c>
      <c r="F381" s="107" t="s">
        <v>621</v>
      </c>
      <c r="G381" s="107" t="s">
        <v>621</v>
      </c>
      <c r="H381" s="107" t="s">
        <v>621</v>
      </c>
      <c r="I381" s="107" t="s">
        <v>623</v>
      </c>
      <c r="J381" s="107" t="s">
        <v>621</v>
      </c>
      <c r="K381" s="107" t="s">
        <v>622</v>
      </c>
      <c r="L381" s="107" t="s">
        <v>622</v>
      </c>
      <c r="M381" s="107" t="s">
        <v>621</v>
      </c>
      <c r="N381" s="107" t="s">
        <v>622</v>
      </c>
      <c r="O381" s="107" t="s">
        <v>621</v>
      </c>
      <c r="P381" s="107" t="s">
        <v>622</v>
      </c>
      <c r="Q381" s="107" t="s">
        <v>621</v>
      </c>
      <c r="R381" s="107" t="s">
        <v>621</v>
      </c>
      <c r="S381" s="107" t="s">
        <v>623</v>
      </c>
      <c r="T381" s="107" t="s">
        <v>621</v>
      </c>
      <c r="U381" s="107" t="s">
        <v>621</v>
      </c>
      <c r="V381" s="107" t="s">
        <v>621</v>
      </c>
      <c r="W381" s="107" t="s">
        <v>623</v>
      </c>
      <c r="X381" s="107" t="s">
        <v>621</v>
      </c>
      <c r="Y381" s="107" t="s">
        <v>621</v>
      </c>
      <c r="Z381" s="107" t="s">
        <v>623</v>
      </c>
      <c r="AA381" s="107" t="s">
        <v>622</v>
      </c>
      <c r="AB381" s="107" t="s">
        <v>620</v>
      </c>
      <c r="AC381" s="107" t="s">
        <v>621</v>
      </c>
      <c r="AD381" s="107" t="s">
        <v>621</v>
      </c>
      <c r="AE381" s="107" t="s">
        <v>621</v>
      </c>
      <c r="AF381" s="107" t="s">
        <v>621</v>
      </c>
      <c r="AG381" s="107" t="s">
        <v>622</v>
      </c>
      <c r="AH381" s="107" t="s">
        <v>621</v>
      </c>
      <c r="AI381" s="107" t="s">
        <v>621</v>
      </c>
      <c r="AJ381" s="107" t="s">
        <v>621</v>
      </c>
      <c r="AK381" s="107" t="s">
        <v>621</v>
      </c>
      <c r="AL381" s="107" t="s">
        <v>621</v>
      </c>
      <c r="AM381" s="107" t="s">
        <v>621</v>
      </c>
      <c r="AN381" s="107" t="s">
        <v>622</v>
      </c>
      <c r="AO381" s="107" t="s">
        <v>622</v>
      </c>
      <c r="AP381" s="107" t="s">
        <v>621</v>
      </c>
      <c r="AQ381" s="107" t="s">
        <v>621</v>
      </c>
      <c r="AR381" s="107" t="s">
        <v>621</v>
      </c>
      <c r="AS381" s="107" t="s">
        <v>621</v>
      </c>
      <c r="AT381" s="107" t="s">
        <v>621</v>
      </c>
      <c r="AU381" s="107" t="s">
        <v>623</v>
      </c>
      <c r="AV381" s="107" t="s">
        <v>621</v>
      </c>
      <c r="AW381" s="107" t="s">
        <v>621</v>
      </c>
      <c r="AX381" s="107" t="s">
        <v>621</v>
      </c>
      <c r="AY381" s="107" t="s">
        <v>621</v>
      </c>
      <c r="AZ381" s="107" t="s">
        <v>621</v>
      </c>
      <c r="BA381" s="107" t="s">
        <v>621</v>
      </c>
      <c r="BC381" s="107">
        <f t="shared" si="30"/>
        <v>36</v>
      </c>
      <c r="BD381" s="107">
        <f t="shared" si="31"/>
        <v>8</v>
      </c>
      <c r="BE381" s="107">
        <f t="shared" si="32"/>
        <v>1</v>
      </c>
      <c r="BF381" s="107">
        <f t="shared" si="33"/>
        <v>5</v>
      </c>
      <c r="BG381" s="107">
        <f t="shared" si="34"/>
        <v>0</v>
      </c>
      <c r="BH381" s="107">
        <f t="shared" si="35"/>
        <v>45</v>
      </c>
      <c r="BL381" s="13"/>
    </row>
    <row r="382" spans="1:64" x14ac:dyDescent="0.25">
      <c r="A382" s="104">
        <v>1405</v>
      </c>
      <c r="B382" s="69" t="s">
        <v>384</v>
      </c>
      <c r="C382" s="69" t="s">
        <v>380</v>
      </c>
      <c r="D382" s="107" t="s">
        <v>621</v>
      </c>
      <c r="E382" s="107" t="s">
        <v>621</v>
      </c>
      <c r="F382" s="107" t="s">
        <v>621</v>
      </c>
      <c r="G382" s="107" t="s">
        <v>621</v>
      </c>
      <c r="H382" s="107" t="s">
        <v>621</v>
      </c>
      <c r="I382" s="107" t="s">
        <v>623</v>
      </c>
      <c r="J382" s="107" t="s">
        <v>621</v>
      </c>
      <c r="K382" s="107" t="s">
        <v>623</v>
      </c>
      <c r="L382" s="107" t="s">
        <v>622</v>
      </c>
      <c r="M382" s="107" t="s">
        <v>621</v>
      </c>
      <c r="N382" s="107" t="s">
        <v>622</v>
      </c>
      <c r="O382" s="107" t="s">
        <v>621</v>
      </c>
      <c r="P382" s="107" t="s">
        <v>622</v>
      </c>
      <c r="Q382" s="107" t="s">
        <v>623</v>
      </c>
      <c r="R382" s="107" t="s">
        <v>622</v>
      </c>
      <c r="S382" s="107" t="s">
        <v>621</v>
      </c>
      <c r="T382" s="107" t="s">
        <v>621</v>
      </c>
      <c r="U382" s="107" t="s">
        <v>621</v>
      </c>
      <c r="V382" s="107" t="s">
        <v>621</v>
      </c>
      <c r="W382" s="107" t="s">
        <v>621</v>
      </c>
      <c r="X382" s="107" t="s">
        <v>621</v>
      </c>
      <c r="Y382" s="107" t="s">
        <v>621</v>
      </c>
      <c r="Z382" s="107" t="s">
        <v>623</v>
      </c>
      <c r="AA382" s="107" t="s">
        <v>620</v>
      </c>
      <c r="AB382" s="107" t="s">
        <v>621</v>
      </c>
      <c r="AC382" s="107" t="s">
        <v>621</v>
      </c>
      <c r="AD382" s="107" t="s">
        <v>621</v>
      </c>
      <c r="AE382" s="107" t="s">
        <v>621</v>
      </c>
      <c r="AF382" s="107" t="s">
        <v>621</v>
      </c>
      <c r="AG382" s="107" t="s">
        <v>622</v>
      </c>
      <c r="AH382" s="107" t="s">
        <v>621</v>
      </c>
      <c r="AI382" s="107" t="s">
        <v>621</v>
      </c>
      <c r="AJ382" s="107" t="s">
        <v>621</v>
      </c>
      <c r="AK382" s="107" t="s">
        <v>621</v>
      </c>
      <c r="AL382" s="107" t="s">
        <v>621</v>
      </c>
      <c r="AM382" s="107" t="s">
        <v>621</v>
      </c>
      <c r="AN382" s="107" t="s">
        <v>622</v>
      </c>
      <c r="AO382" s="107" t="s">
        <v>622</v>
      </c>
      <c r="AP382" s="107" t="s">
        <v>621</v>
      </c>
      <c r="AQ382" s="107" t="s">
        <v>621</v>
      </c>
      <c r="AR382" s="107" t="s">
        <v>621</v>
      </c>
      <c r="AS382" s="107" t="s">
        <v>621</v>
      </c>
      <c r="AT382" s="107" t="s">
        <v>621</v>
      </c>
      <c r="AU382" s="107" t="s">
        <v>623</v>
      </c>
      <c r="AV382" s="107" t="s">
        <v>621</v>
      </c>
      <c r="AW382" s="107" t="s">
        <v>623</v>
      </c>
      <c r="AX382" s="107" t="s">
        <v>622</v>
      </c>
      <c r="AY382" s="107" t="s">
        <v>621</v>
      </c>
      <c r="AZ382" s="107" t="s">
        <v>621</v>
      </c>
      <c r="BA382" s="107" t="s">
        <v>621</v>
      </c>
      <c r="BC382" s="107">
        <f t="shared" si="30"/>
        <v>35</v>
      </c>
      <c r="BD382" s="107">
        <f t="shared" si="31"/>
        <v>8</v>
      </c>
      <c r="BE382" s="107">
        <f t="shared" si="32"/>
        <v>1</v>
      </c>
      <c r="BF382" s="107">
        <f t="shared" si="33"/>
        <v>6</v>
      </c>
      <c r="BG382" s="107">
        <f t="shared" si="34"/>
        <v>0</v>
      </c>
      <c r="BH382" s="107">
        <f t="shared" si="35"/>
        <v>44</v>
      </c>
      <c r="BL382" s="13"/>
    </row>
    <row r="383" spans="1:64" x14ac:dyDescent="0.25">
      <c r="A383" s="104">
        <v>1406</v>
      </c>
      <c r="B383" s="69" t="s">
        <v>385</v>
      </c>
      <c r="C383" s="69" t="s">
        <v>380</v>
      </c>
      <c r="D383" s="107" t="s">
        <v>621</v>
      </c>
      <c r="E383" s="107" t="s">
        <v>622</v>
      </c>
      <c r="F383" s="107" t="s">
        <v>621</v>
      </c>
      <c r="G383" s="107" t="s">
        <v>621</v>
      </c>
      <c r="H383" s="107" t="s">
        <v>621</v>
      </c>
      <c r="I383" s="107" t="s">
        <v>621</v>
      </c>
      <c r="J383" s="107" t="s">
        <v>621</v>
      </c>
      <c r="K383" s="107" t="s">
        <v>621</v>
      </c>
      <c r="L383" s="107" t="s">
        <v>622</v>
      </c>
      <c r="M383" s="107" t="s">
        <v>621</v>
      </c>
      <c r="N383" s="107" t="s">
        <v>622</v>
      </c>
      <c r="O383" s="107" t="s">
        <v>621</v>
      </c>
      <c r="P383" s="107" t="s">
        <v>622</v>
      </c>
      <c r="Q383" s="107" t="s">
        <v>621</v>
      </c>
      <c r="R383" s="107" t="s">
        <v>621</v>
      </c>
      <c r="S383" s="107" t="s">
        <v>621</v>
      </c>
      <c r="T383" s="107" t="s">
        <v>621</v>
      </c>
      <c r="U383" s="107" t="s">
        <v>623</v>
      </c>
      <c r="V383" s="107" t="s">
        <v>621</v>
      </c>
      <c r="W383" s="107" t="s">
        <v>621</v>
      </c>
      <c r="X383" s="107" t="s">
        <v>621</v>
      </c>
      <c r="Y383" s="107" t="s">
        <v>621</v>
      </c>
      <c r="Z383" s="107" t="s">
        <v>623</v>
      </c>
      <c r="AA383" s="107" t="s">
        <v>622</v>
      </c>
      <c r="AB383" s="107" t="s">
        <v>621</v>
      </c>
      <c r="AC383" s="107" t="s">
        <v>621</v>
      </c>
      <c r="AD383" s="107" t="s">
        <v>621</v>
      </c>
      <c r="AE383" s="107" t="s">
        <v>623</v>
      </c>
      <c r="AF383" s="107" t="s">
        <v>621</v>
      </c>
      <c r="AG383" s="107" t="s">
        <v>621</v>
      </c>
      <c r="AH383" s="107" t="s">
        <v>623</v>
      </c>
      <c r="AI383" s="107" t="s">
        <v>621</v>
      </c>
      <c r="AJ383" s="107" t="s">
        <v>623</v>
      </c>
      <c r="AK383" s="107" t="s">
        <v>623</v>
      </c>
      <c r="AL383" s="107" t="s">
        <v>623</v>
      </c>
      <c r="AM383" s="107" t="s">
        <v>621</v>
      </c>
      <c r="AN383" s="107" t="s">
        <v>622</v>
      </c>
      <c r="AO383" s="107" t="s">
        <v>622</v>
      </c>
      <c r="AP383" s="107" t="s">
        <v>621</v>
      </c>
      <c r="AQ383" s="107" t="s">
        <v>621</v>
      </c>
      <c r="AR383" s="107" t="s">
        <v>621</v>
      </c>
      <c r="AS383" s="107" t="s">
        <v>621</v>
      </c>
      <c r="AT383" s="107" t="s">
        <v>621</v>
      </c>
      <c r="AU383" s="107" t="s">
        <v>623</v>
      </c>
      <c r="AV383" s="107" t="s">
        <v>621</v>
      </c>
      <c r="AW383" s="107" t="s">
        <v>621</v>
      </c>
      <c r="AX383" s="107" t="s">
        <v>621</v>
      </c>
      <c r="AY383" s="107" t="s">
        <v>621</v>
      </c>
      <c r="AZ383" s="107" t="s">
        <v>621</v>
      </c>
      <c r="BA383" s="107" t="s">
        <v>621</v>
      </c>
      <c r="BC383" s="107">
        <f t="shared" si="30"/>
        <v>35</v>
      </c>
      <c r="BD383" s="107">
        <f t="shared" si="31"/>
        <v>7</v>
      </c>
      <c r="BE383" s="107">
        <f t="shared" si="32"/>
        <v>0</v>
      </c>
      <c r="BF383" s="107">
        <f t="shared" si="33"/>
        <v>8</v>
      </c>
      <c r="BG383" s="107">
        <f t="shared" si="34"/>
        <v>0</v>
      </c>
      <c r="BH383" s="107">
        <f t="shared" si="35"/>
        <v>42</v>
      </c>
      <c r="BL383" s="13"/>
    </row>
    <row r="384" spans="1:64" x14ac:dyDescent="0.25">
      <c r="A384" s="104">
        <v>1407</v>
      </c>
      <c r="B384" s="69" t="s">
        <v>386</v>
      </c>
      <c r="C384" s="69" t="s">
        <v>380</v>
      </c>
      <c r="D384" s="107" t="s">
        <v>621</v>
      </c>
      <c r="E384" s="107" t="s">
        <v>621</v>
      </c>
      <c r="F384" s="107" t="s">
        <v>621</v>
      </c>
      <c r="G384" s="107" t="s">
        <v>621</v>
      </c>
      <c r="H384" s="107" t="s">
        <v>621</v>
      </c>
      <c r="I384" s="107" t="s">
        <v>621</v>
      </c>
      <c r="J384" s="107" t="s">
        <v>621</v>
      </c>
      <c r="K384" s="107" t="s">
        <v>622</v>
      </c>
      <c r="L384" s="107" t="s">
        <v>622</v>
      </c>
      <c r="M384" s="107" t="s">
        <v>621</v>
      </c>
      <c r="N384" s="107" t="s">
        <v>622</v>
      </c>
      <c r="O384" s="107" t="s">
        <v>621</v>
      </c>
      <c r="P384" s="107" t="s">
        <v>622</v>
      </c>
      <c r="Q384" s="107" t="s">
        <v>621</v>
      </c>
      <c r="R384" s="107" t="s">
        <v>623</v>
      </c>
      <c r="S384" s="107" t="s">
        <v>621</v>
      </c>
      <c r="T384" s="107" t="s">
        <v>621</v>
      </c>
      <c r="U384" s="107" t="s">
        <v>621</v>
      </c>
      <c r="V384" s="107" t="s">
        <v>621</v>
      </c>
      <c r="W384" s="107" t="s">
        <v>621</v>
      </c>
      <c r="X384" s="107" t="s">
        <v>621</v>
      </c>
      <c r="Y384" s="107" t="s">
        <v>621</v>
      </c>
      <c r="Z384" s="107" t="s">
        <v>623</v>
      </c>
      <c r="AA384" s="107" t="s">
        <v>622</v>
      </c>
      <c r="AB384" s="107" t="s">
        <v>620</v>
      </c>
      <c r="AC384" s="107" t="s">
        <v>621</v>
      </c>
      <c r="AD384" s="107" t="s">
        <v>621</v>
      </c>
      <c r="AE384" s="107" t="s">
        <v>623</v>
      </c>
      <c r="AF384" s="107" t="s">
        <v>621</v>
      </c>
      <c r="AG384" s="107" t="s">
        <v>622</v>
      </c>
      <c r="AH384" s="107" t="s">
        <v>621</v>
      </c>
      <c r="AI384" s="107" t="s">
        <v>621</v>
      </c>
      <c r="AJ384" s="107" t="s">
        <v>621</v>
      </c>
      <c r="AK384" s="107" t="s">
        <v>621</v>
      </c>
      <c r="AL384" s="107" t="s">
        <v>621</v>
      </c>
      <c r="AM384" s="107" t="s">
        <v>621</v>
      </c>
      <c r="AN384" s="107" t="s">
        <v>623</v>
      </c>
      <c r="AO384" s="107" t="s">
        <v>622</v>
      </c>
      <c r="AP384" s="107" t="s">
        <v>621</v>
      </c>
      <c r="AQ384" s="107" t="s">
        <v>623</v>
      </c>
      <c r="AR384" s="107" t="s">
        <v>621</v>
      </c>
      <c r="AS384" s="107" t="s">
        <v>621</v>
      </c>
      <c r="AT384" s="107" t="s">
        <v>621</v>
      </c>
      <c r="AU384" s="107" t="s">
        <v>621</v>
      </c>
      <c r="AV384" s="107" t="s">
        <v>623</v>
      </c>
      <c r="AW384" s="107" t="s">
        <v>623</v>
      </c>
      <c r="AX384" s="107" t="s">
        <v>621</v>
      </c>
      <c r="AY384" s="107" t="s">
        <v>621</v>
      </c>
      <c r="AZ384" s="107" t="s">
        <v>621</v>
      </c>
      <c r="BA384" s="107" t="s">
        <v>621</v>
      </c>
      <c r="BC384" s="107">
        <f t="shared" si="30"/>
        <v>35</v>
      </c>
      <c r="BD384" s="107">
        <f t="shared" si="31"/>
        <v>7</v>
      </c>
      <c r="BE384" s="107">
        <f t="shared" si="32"/>
        <v>1</v>
      </c>
      <c r="BF384" s="107">
        <f t="shared" si="33"/>
        <v>7</v>
      </c>
      <c r="BG384" s="107">
        <f t="shared" si="34"/>
        <v>0</v>
      </c>
      <c r="BH384" s="107">
        <f t="shared" si="35"/>
        <v>43</v>
      </c>
      <c r="BL384" s="13"/>
    </row>
    <row r="385" spans="1:64" x14ac:dyDescent="0.25">
      <c r="A385" s="104">
        <v>1408</v>
      </c>
      <c r="B385" s="69" t="s">
        <v>387</v>
      </c>
      <c r="C385" s="69" t="s">
        <v>380</v>
      </c>
      <c r="D385" s="107" t="s">
        <v>621</v>
      </c>
      <c r="E385" s="107" t="s">
        <v>621</v>
      </c>
      <c r="F385" s="107" t="s">
        <v>621</v>
      </c>
      <c r="G385" s="107" t="s">
        <v>621</v>
      </c>
      <c r="H385" s="107" t="s">
        <v>621</v>
      </c>
      <c r="I385" s="107" t="s">
        <v>621</v>
      </c>
      <c r="J385" s="107" t="s">
        <v>621</v>
      </c>
      <c r="K385" s="107" t="s">
        <v>621</v>
      </c>
      <c r="L385" s="107" t="s">
        <v>621</v>
      </c>
      <c r="M385" s="107" t="s">
        <v>621</v>
      </c>
      <c r="N385" s="107" t="s">
        <v>622</v>
      </c>
      <c r="O385" s="107" t="s">
        <v>621</v>
      </c>
      <c r="P385" s="107" t="s">
        <v>622</v>
      </c>
      <c r="Q385" s="107" t="s">
        <v>621</v>
      </c>
      <c r="R385" s="107" t="s">
        <v>623</v>
      </c>
      <c r="S385" s="107" t="s">
        <v>621</v>
      </c>
      <c r="T385" s="107" t="s">
        <v>621</v>
      </c>
      <c r="U385" s="107" t="s">
        <v>621</v>
      </c>
      <c r="V385" s="107" t="s">
        <v>621</v>
      </c>
      <c r="W385" s="107" t="s">
        <v>621</v>
      </c>
      <c r="X385" s="107" t="s">
        <v>621</v>
      </c>
      <c r="Y385" s="107" t="s">
        <v>621</v>
      </c>
      <c r="Z385" s="107" t="s">
        <v>621</v>
      </c>
      <c r="AA385" s="107" t="s">
        <v>622</v>
      </c>
      <c r="AB385" s="107" t="s">
        <v>621</v>
      </c>
      <c r="AC385" s="107" t="s">
        <v>621</v>
      </c>
      <c r="AD385" s="107" t="s">
        <v>621</v>
      </c>
      <c r="AE385" s="107" t="s">
        <v>621</v>
      </c>
      <c r="AF385" s="107" t="s">
        <v>621</v>
      </c>
      <c r="AG385" s="107" t="s">
        <v>621</v>
      </c>
      <c r="AH385" s="107" t="s">
        <v>621</v>
      </c>
      <c r="AI385" s="107" t="s">
        <v>621</v>
      </c>
      <c r="AJ385" s="107" t="s">
        <v>621</v>
      </c>
      <c r="AK385" s="107" t="s">
        <v>621</v>
      </c>
      <c r="AL385" s="107" t="s">
        <v>621</v>
      </c>
      <c r="AM385" s="107" t="s">
        <v>621</v>
      </c>
      <c r="AN385" s="107" t="s">
        <v>623</v>
      </c>
      <c r="AO385" s="107" t="s">
        <v>622</v>
      </c>
      <c r="AP385" s="107" t="s">
        <v>621</v>
      </c>
      <c r="AQ385" s="107" t="s">
        <v>621</v>
      </c>
      <c r="AR385" s="107" t="s">
        <v>621</v>
      </c>
      <c r="AS385" s="107" t="s">
        <v>621</v>
      </c>
      <c r="AT385" s="107" t="s">
        <v>621</v>
      </c>
      <c r="AU385" s="107" t="s">
        <v>621</v>
      </c>
      <c r="AV385" s="107" t="s">
        <v>621</v>
      </c>
      <c r="AW385" s="107" t="s">
        <v>623</v>
      </c>
      <c r="AX385" s="107" t="s">
        <v>622</v>
      </c>
      <c r="AY385" s="107" t="s">
        <v>621</v>
      </c>
      <c r="AZ385" s="107" t="s">
        <v>621</v>
      </c>
      <c r="BA385" s="107" t="s">
        <v>621</v>
      </c>
      <c r="BC385" s="107">
        <f t="shared" si="30"/>
        <v>42</v>
      </c>
      <c r="BD385" s="107">
        <f t="shared" si="31"/>
        <v>5</v>
      </c>
      <c r="BE385" s="107">
        <f t="shared" si="32"/>
        <v>0</v>
      </c>
      <c r="BF385" s="107">
        <f t="shared" si="33"/>
        <v>3</v>
      </c>
      <c r="BG385" s="107">
        <f t="shared" si="34"/>
        <v>0</v>
      </c>
      <c r="BH385" s="107">
        <f t="shared" si="35"/>
        <v>47</v>
      </c>
      <c r="BL385" s="13"/>
    </row>
    <row r="386" spans="1:64" x14ac:dyDescent="0.25">
      <c r="A386" s="104">
        <v>1409</v>
      </c>
      <c r="B386" s="69" t="s">
        <v>388</v>
      </c>
      <c r="C386" s="69" t="s">
        <v>380</v>
      </c>
      <c r="D386" s="107" t="s">
        <v>621</v>
      </c>
      <c r="E386" s="107" t="s">
        <v>621</v>
      </c>
      <c r="F386" s="107" t="s">
        <v>621</v>
      </c>
      <c r="G386" s="107" t="s">
        <v>621</v>
      </c>
      <c r="H386" s="107" t="s">
        <v>621</v>
      </c>
      <c r="I386" s="107" t="s">
        <v>621</v>
      </c>
      <c r="J386" s="107" t="s">
        <v>621</v>
      </c>
      <c r="K386" s="107" t="s">
        <v>621</v>
      </c>
      <c r="L386" s="107" t="s">
        <v>621</v>
      </c>
      <c r="M386" s="107" t="s">
        <v>621</v>
      </c>
      <c r="N386" s="107" t="s">
        <v>621</v>
      </c>
      <c r="O386" s="107" t="s">
        <v>621</v>
      </c>
      <c r="P386" s="107" t="s">
        <v>622</v>
      </c>
      <c r="Q386" s="107" t="s">
        <v>621</v>
      </c>
      <c r="R386" s="107" t="s">
        <v>623</v>
      </c>
      <c r="S386" s="107" t="s">
        <v>621</v>
      </c>
      <c r="T386" s="107" t="s">
        <v>621</v>
      </c>
      <c r="U386" s="107" t="s">
        <v>621</v>
      </c>
      <c r="V386" s="107" t="s">
        <v>621</v>
      </c>
      <c r="W386" s="107" t="s">
        <v>621</v>
      </c>
      <c r="X386" s="107" t="s">
        <v>621</v>
      </c>
      <c r="Y386" s="107" t="s">
        <v>621</v>
      </c>
      <c r="Z386" s="107" t="s">
        <v>621</v>
      </c>
      <c r="AA386" s="107" t="s">
        <v>622</v>
      </c>
      <c r="AB386" s="107" t="s">
        <v>621</v>
      </c>
      <c r="AC386" s="107" t="s">
        <v>621</v>
      </c>
      <c r="AD386" s="107" t="s">
        <v>621</v>
      </c>
      <c r="AE386" s="107" t="s">
        <v>621</v>
      </c>
      <c r="AF386" s="107" t="s">
        <v>621</v>
      </c>
      <c r="AG386" s="107" t="s">
        <v>622</v>
      </c>
      <c r="AH386" s="107" t="s">
        <v>621</v>
      </c>
      <c r="AI386" s="107" t="s">
        <v>621</v>
      </c>
      <c r="AJ386" s="107" t="s">
        <v>623</v>
      </c>
      <c r="AK386" s="107" t="s">
        <v>623</v>
      </c>
      <c r="AL386" s="107" t="s">
        <v>621</v>
      </c>
      <c r="AM386" s="107" t="s">
        <v>621</v>
      </c>
      <c r="AN386" s="107" t="s">
        <v>622</v>
      </c>
      <c r="AO386" s="107" t="s">
        <v>621</v>
      </c>
      <c r="AP386" s="107" t="s">
        <v>621</v>
      </c>
      <c r="AQ386" s="107" t="s">
        <v>621</v>
      </c>
      <c r="AR386" s="107" t="s">
        <v>621</v>
      </c>
      <c r="AS386" s="107" t="s">
        <v>621</v>
      </c>
      <c r="AT386" s="107" t="s">
        <v>621</v>
      </c>
      <c r="AU386" s="107" t="s">
        <v>623</v>
      </c>
      <c r="AV386" s="107" t="s">
        <v>621</v>
      </c>
      <c r="AW386" s="107" t="s">
        <v>620</v>
      </c>
      <c r="AX386" s="107" t="s">
        <v>621</v>
      </c>
      <c r="AY386" s="107" t="s">
        <v>621</v>
      </c>
      <c r="AZ386" s="107" t="s">
        <v>621</v>
      </c>
      <c r="BA386" s="107" t="s">
        <v>621</v>
      </c>
      <c r="BC386" s="107">
        <f t="shared" si="30"/>
        <v>41</v>
      </c>
      <c r="BD386" s="107">
        <f t="shared" si="31"/>
        <v>4</v>
      </c>
      <c r="BE386" s="107">
        <f t="shared" si="32"/>
        <v>1</v>
      </c>
      <c r="BF386" s="107">
        <f t="shared" si="33"/>
        <v>4</v>
      </c>
      <c r="BG386" s="107">
        <f t="shared" si="34"/>
        <v>0</v>
      </c>
      <c r="BH386" s="107">
        <f t="shared" si="35"/>
        <v>46</v>
      </c>
      <c r="BL386" s="13"/>
    </row>
    <row r="387" spans="1:64" x14ac:dyDescent="0.25">
      <c r="A387" s="104">
        <v>1410</v>
      </c>
      <c r="B387" s="69" t="s">
        <v>389</v>
      </c>
      <c r="C387" s="69" t="s">
        <v>380</v>
      </c>
      <c r="D387" s="107" t="s">
        <v>621</v>
      </c>
      <c r="E387" s="107" t="s">
        <v>621</v>
      </c>
      <c r="F387" s="107" t="s">
        <v>621</v>
      </c>
      <c r="G387" s="107" t="s">
        <v>621</v>
      </c>
      <c r="H387" s="107" t="s">
        <v>621</v>
      </c>
      <c r="I387" s="107" t="s">
        <v>621</v>
      </c>
      <c r="J387" s="107" t="s">
        <v>621</v>
      </c>
      <c r="K387" s="107" t="s">
        <v>623</v>
      </c>
      <c r="L387" s="107" t="s">
        <v>622</v>
      </c>
      <c r="M387" s="107" t="s">
        <v>621</v>
      </c>
      <c r="N387" s="107" t="s">
        <v>621</v>
      </c>
      <c r="O387" s="107" t="s">
        <v>621</v>
      </c>
      <c r="P387" s="107" t="s">
        <v>621</v>
      </c>
      <c r="Q387" s="107" t="s">
        <v>621</v>
      </c>
      <c r="R387" s="107" t="s">
        <v>623</v>
      </c>
      <c r="S387" s="107" t="s">
        <v>621</v>
      </c>
      <c r="T387" s="107" t="s">
        <v>621</v>
      </c>
      <c r="U387" s="107" t="s">
        <v>623</v>
      </c>
      <c r="V387" s="107" t="s">
        <v>621</v>
      </c>
      <c r="W387" s="107" t="s">
        <v>621</v>
      </c>
      <c r="X387" s="107" t="s">
        <v>621</v>
      </c>
      <c r="Y387" s="107" t="s">
        <v>621</v>
      </c>
      <c r="Z387" s="107" t="s">
        <v>623</v>
      </c>
      <c r="AA387" s="107" t="s">
        <v>622</v>
      </c>
      <c r="AB387" s="107" t="s">
        <v>621</v>
      </c>
      <c r="AC387" s="107" t="s">
        <v>621</v>
      </c>
      <c r="AD387" s="107" t="s">
        <v>623</v>
      </c>
      <c r="AE387" s="107" t="s">
        <v>621</v>
      </c>
      <c r="AF387" s="107" t="s">
        <v>621</v>
      </c>
      <c r="AG387" s="107" t="s">
        <v>622</v>
      </c>
      <c r="AH387" s="107" t="s">
        <v>621</v>
      </c>
      <c r="AI387" s="107" t="s">
        <v>621</v>
      </c>
      <c r="AJ387" s="107" t="s">
        <v>623</v>
      </c>
      <c r="AK387" s="107" t="s">
        <v>623</v>
      </c>
      <c r="AL387" s="107" t="s">
        <v>621</v>
      </c>
      <c r="AM387" s="107" t="s">
        <v>621</v>
      </c>
      <c r="AN387" s="107" t="s">
        <v>623</v>
      </c>
      <c r="AO387" s="107" t="s">
        <v>621</v>
      </c>
      <c r="AP387" s="107" t="s">
        <v>621</v>
      </c>
      <c r="AQ387" s="107" t="s">
        <v>621</v>
      </c>
      <c r="AR387" s="107" t="s">
        <v>621</v>
      </c>
      <c r="AS387" s="107" t="s">
        <v>621</v>
      </c>
      <c r="AT387" s="107" t="s">
        <v>621</v>
      </c>
      <c r="AU387" s="107" t="s">
        <v>621</v>
      </c>
      <c r="AV387" s="107" t="s">
        <v>621</v>
      </c>
      <c r="AW387" s="107" t="s">
        <v>623</v>
      </c>
      <c r="AX387" s="107" t="s">
        <v>621</v>
      </c>
      <c r="AY387" s="107" t="s">
        <v>621</v>
      </c>
      <c r="AZ387" s="107" t="s">
        <v>621</v>
      </c>
      <c r="BA387" s="107" t="s">
        <v>621</v>
      </c>
      <c r="BC387" s="107">
        <f t="shared" si="30"/>
        <v>38</v>
      </c>
      <c r="BD387" s="107">
        <f t="shared" si="31"/>
        <v>3</v>
      </c>
      <c r="BE387" s="107">
        <f t="shared" si="32"/>
        <v>0</v>
      </c>
      <c r="BF387" s="107">
        <f t="shared" si="33"/>
        <v>9</v>
      </c>
      <c r="BG387" s="107">
        <f t="shared" si="34"/>
        <v>0</v>
      </c>
      <c r="BH387" s="107">
        <f t="shared" si="35"/>
        <v>41</v>
      </c>
      <c r="BL387" s="13"/>
    </row>
    <row r="388" spans="1:64" x14ac:dyDescent="0.25">
      <c r="A388" s="104">
        <v>1411</v>
      </c>
      <c r="B388" s="69" t="s">
        <v>390</v>
      </c>
      <c r="C388" s="69" t="s">
        <v>380</v>
      </c>
      <c r="D388" s="107" t="s">
        <v>621</v>
      </c>
      <c r="E388" s="107" t="s">
        <v>622</v>
      </c>
      <c r="F388" s="107" t="s">
        <v>621</v>
      </c>
      <c r="G388" s="107" t="s">
        <v>621</v>
      </c>
      <c r="H388" s="107" t="s">
        <v>621</v>
      </c>
      <c r="I388" s="107" t="s">
        <v>621</v>
      </c>
      <c r="J388" s="107" t="s">
        <v>621</v>
      </c>
      <c r="K388" s="107" t="s">
        <v>622</v>
      </c>
      <c r="L388" s="107" t="s">
        <v>622</v>
      </c>
      <c r="M388" s="107" t="s">
        <v>621</v>
      </c>
      <c r="N388" s="107" t="s">
        <v>622</v>
      </c>
      <c r="O388" s="107" t="s">
        <v>621</v>
      </c>
      <c r="P388" s="107" t="s">
        <v>622</v>
      </c>
      <c r="Q388" s="107" t="s">
        <v>621</v>
      </c>
      <c r="R388" s="107" t="s">
        <v>621</v>
      </c>
      <c r="S388" s="107" t="s">
        <v>621</v>
      </c>
      <c r="T388" s="107" t="s">
        <v>621</v>
      </c>
      <c r="U388" s="107" t="s">
        <v>621</v>
      </c>
      <c r="V388" s="107" t="s">
        <v>621</v>
      </c>
      <c r="W388" s="107" t="s">
        <v>621</v>
      </c>
      <c r="X388" s="107" t="s">
        <v>621</v>
      </c>
      <c r="Y388" s="107" t="s">
        <v>621</v>
      </c>
      <c r="Z388" s="107" t="s">
        <v>623</v>
      </c>
      <c r="AA388" s="107" t="s">
        <v>622</v>
      </c>
      <c r="AB388" s="107" t="s">
        <v>621</v>
      </c>
      <c r="AC388" s="107" t="s">
        <v>621</v>
      </c>
      <c r="AD388" s="107" t="s">
        <v>621</v>
      </c>
      <c r="AE388" s="107" t="s">
        <v>621</v>
      </c>
      <c r="AF388" s="107" t="s">
        <v>621</v>
      </c>
      <c r="AG388" s="107" t="s">
        <v>622</v>
      </c>
      <c r="AH388" s="107" t="s">
        <v>621</v>
      </c>
      <c r="AI388" s="107" t="s">
        <v>621</v>
      </c>
      <c r="AJ388" s="107" t="s">
        <v>623</v>
      </c>
      <c r="AK388" s="107" t="s">
        <v>623</v>
      </c>
      <c r="AL388" s="107" t="s">
        <v>621</v>
      </c>
      <c r="AM388" s="107" t="s">
        <v>621</v>
      </c>
      <c r="AN388" s="107" t="s">
        <v>621</v>
      </c>
      <c r="AO388" s="107" t="s">
        <v>621</v>
      </c>
      <c r="AP388" s="107" t="s">
        <v>623</v>
      </c>
      <c r="AQ388" s="107" t="s">
        <v>621</v>
      </c>
      <c r="AR388" s="107" t="s">
        <v>621</v>
      </c>
      <c r="AS388" s="107" t="s">
        <v>621</v>
      </c>
      <c r="AT388" s="107" t="s">
        <v>621</v>
      </c>
      <c r="AU388" s="107" t="s">
        <v>621</v>
      </c>
      <c r="AV388" s="107" t="s">
        <v>623</v>
      </c>
      <c r="AW388" s="107" t="s">
        <v>623</v>
      </c>
      <c r="AX388" s="107" t="s">
        <v>621</v>
      </c>
      <c r="AY388" s="107" t="s">
        <v>621</v>
      </c>
      <c r="AZ388" s="107" t="s">
        <v>623</v>
      </c>
      <c r="BA388" s="107" t="s">
        <v>623</v>
      </c>
      <c r="BC388" s="107">
        <f t="shared" ref="BC388:BC451" si="36">COUNTIF($D388:$BA388,"Yes")</f>
        <v>35</v>
      </c>
      <c r="BD388" s="107">
        <f t="shared" ref="BD388:BD451" si="37">COUNTIF($D388:$BA388,"N/A")</f>
        <v>7</v>
      </c>
      <c r="BE388" s="107">
        <f t="shared" ref="BE388:BE451" si="38">COUNTIF($D388:$BA388,"Prospective")</f>
        <v>0</v>
      </c>
      <c r="BF388" s="107">
        <f t="shared" ref="BF388:BF451" si="39">COUNTIF($D388:$BA388,"No")</f>
        <v>8</v>
      </c>
      <c r="BG388" s="107">
        <f t="shared" ref="BG388:BG451" si="40">50-SUM(BC388:BF388)</f>
        <v>0</v>
      </c>
      <c r="BH388" s="107">
        <f t="shared" ref="BH388:BH451" si="41">SUM(BC388:BE388)</f>
        <v>42</v>
      </c>
      <c r="BL388" s="13"/>
    </row>
    <row r="389" spans="1:64" x14ac:dyDescent="0.25">
      <c r="A389" s="104">
        <v>1412</v>
      </c>
      <c r="B389" s="69" t="s">
        <v>391</v>
      </c>
      <c r="C389" s="69" t="s">
        <v>380</v>
      </c>
      <c r="D389" s="107" t="s">
        <v>621</v>
      </c>
      <c r="E389" s="107" t="s">
        <v>621</v>
      </c>
      <c r="F389" s="107" t="s">
        <v>621</v>
      </c>
      <c r="G389" s="107" t="s">
        <v>621</v>
      </c>
      <c r="H389" s="107" t="s">
        <v>621</v>
      </c>
      <c r="I389" s="107" t="s">
        <v>621</v>
      </c>
      <c r="J389" s="107" t="s">
        <v>621</v>
      </c>
      <c r="K389" s="107" t="s">
        <v>623</v>
      </c>
      <c r="L389" s="107" t="s">
        <v>622</v>
      </c>
      <c r="M389" s="107" t="s">
        <v>621</v>
      </c>
      <c r="N389" s="107" t="s">
        <v>621</v>
      </c>
      <c r="O389" s="107" t="s">
        <v>621</v>
      </c>
      <c r="P389" s="107" t="s">
        <v>622</v>
      </c>
      <c r="Q389" s="107" t="s">
        <v>621</v>
      </c>
      <c r="R389" s="107" t="s">
        <v>621</v>
      </c>
      <c r="S389" s="107" t="s">
        <v>621</v>
      </c>
      <c r="T389" s="107" t="s">
        <v>621</v>
      </c>
      <c r="U389" s="107" t="s">
        <v>621</v>
      </c>
      <c r="V389" s="107" t="s">
        <v>621</v>
      </c>
      <c r="W389" s="107" t="s">
        <v>621</v>
      </c>
      <c r="X389" s="107" t="s">
        <v>622</v>
      </c>
      <c r="Y389" s="107" t="s">
        <v>622</v>
      </c>
      <c r="Z389" s="107" t="s">
        <v>623</v>
      </c>
      <c r="AA389" s="107" t="s">
        <v>622</v>
      </c>
      <c r="AB389" s="107" t="s">
        <v>621</v>
      </c>
      <c r="AC389" s="107" t="s">
        <v>621</v>
      </c>
      <c r="AD389" s="107" t="s">
        <v>621</v>
      </c>
      <c r="AE389" s="107" t="s">
        <v>621</v>
      </c>
      <c r="AF389" s="107" t="s">
        <v>621</v>
      </c>
      <c r="AG389" s="107" t="s">
        <v>622</v>
      </c>
      <c r="AH389" s="107" t="s">
        <v>621</v>
      </c>
      <c r="AI389" s="107" t="s">
        <v>621</v>
      </c>
      <c r="AJ389" s="107" t="s">
        <v>621</v>
      </c>
      <c r="AK389" s="107" t="s">
        <v>621</v>
      </c>
      <c r="AL389" s="107" t="s">
        <v>623</v>
      </c>
      <c r="AM389" s="107" t="s">
        <v>621</v>
      </c>
      <c r="AN389" s="107" t="s">
        <v>622</v>
      </c>
      <c r="AO389" s="107" t="s">
        <v>623</v>
      </c>
      <c r="AP389" s="107" t="s">
        <v>621</v>
      </c>
      <c r="AQ389" s="107" t="s">
        <v>623</v>
      </c>
      <c r="AR389" s="107" t="s">
        <v>621</v>
      </c>
      <c r="AS389" s="107" t="s">
        <v>621</v>
      </c>
      <c r="AT389" s="107" t="s">
        <v>621</v>
      </c>
      <c r="AU389" s="107" t="s">
        <v>623</v>
      </c>
      <c r="AV389" s="107" t="s">
        <v>621</v>
      </c>
      <c r="AW389" s="107" t="s">
        <v>623</v>
      </c>
      <c r="AX389" s="107" t="s">
        <v>621</v>
      </c>
      <c r="AY389" s="107" t="s">
        <v>621</v>
      </c>
      <c r="AZ389" s="107" t="s">
        <v>621</v>
      </c>
      <c r="BA389" s="107" t="s">
        <v>621</v>
      </c>
      <c r="BC389" s="107">
        <f t="shared" si="36"/>
        <v>36</v>
      </c>
      <c r="BD389" s="107">
        <f t="shared" si="37"/>
        <v>7</v>
      </c>
      <c r="BE389" s="107">
        <f t="shared" si="38"/>
        <v>0</v>
      </c>
      <c r="BF389" s="107">
        <f t="shared" si="39"/>
        <v>7</v>
      </c>
      <c r="BG389" s="107">
        <f t="shared" si="40"/>
        <v>0</v>
      </c>
      <c r="BH389" s="107">
        <f t="shared" si="41"/>
        <v>43</v>
      </c>
      <c r="BL389" s="13"/>
    </row>
    <row r="390" spans="1:64" x14ac:dyDescent="0.25">
      <c r="A390" s="104">
        <v>1413</v>
      </c>
      <c r="B390" s="69" t="s">
        <v>642</v>
      </c>
      <c r="C390" s="69" t="s">
        <v>380</v>
      </c>
      <c r="D390" s="107" t="s">
        <v>621</v>
      </c>
      <c r="E390" s="107" t="s">
        <v>622</v>
      </c>
      <c r="F390" s="107" t="s">
        <v>621</v>
      </c>
      <c r="G390" s="107" t="s">
        <v>621</v>
      </c>
      <c r="H390" s="107" t="s">
        <v>621</v>
      </c>
      <c r="I390" s="107" t="s">
        <v>621</v>
      </c>
      <c r="J390" s="107" t="s">
        <v>621</v>
      </c>
      <c r="K390" s="107" t="s">
        <v>622</v>
      </c>
      <c r="L390" s="107" t="s">
        <v>622</v>
      </c>
      <c r="M390" s="107" t="s">
        <v>621</v>
      </c>
      <c r="N390" s="107" t="s">
        <v>622</v>
      </c>
      <c r="O390" s="107" t="s">
        <v>621</v>
      </c>
      <c r="P390" s="107" t="s">
        <v>621</v>
      </c>
      <c r="Q390" s="107" t="s">
        <v>621</v>
      </c>
      <c r="R390" s="107" t="s">
        <v>621</v>
      </c>
      <c r="S390" s="107" t="s">
        <v>621</v>
      </c>
      <c r="T390" s="107" t="s">
        <v>621</v>
      </c>
      <c r="U390" s="107" t="s">
        <v>621</v>
      </c>
      <c r="V390" s="107" t="s">
        <v>621</v>
      </c>
      <c r="W390" s="107" t="s">
        <v>621</v>
      </c>
      <c r="X390" s="107" t="s">
        <v>621</v>
      </c>
      <c r="Y390" s="107" t="s">
        <v>621</v>
      </c>
      <c r="Z390" s="107" t="s">
        <v>623</v>
      </c>
      <c r="AA390" s="107" t="s">
        <v>622</v>
      </c>
      <c r="AB390" s="107" t="s">
        <v>621</v>
      </c>
      <c r="AC390" s="107" t="s">
        <v>620</v>
      </c>
      <c r="AD390" s="107" t="s">
        <v>623</v>
      </c>
      <c r="AE390" s="107" t="s">
        <v>621</v>
      </c>
      <c r="AF390" s="107" t="s">
        <v>621</v>
      </c>
      <c r="AG390" s="107" t="s">
        <v>622</v>
      </c>
      <c r="AH390" s="107" t="s">
        <v>621</v>
      </c>
      <c r="AI390" s="107" t="s">
        <v>621</v>
      </c>
      <c r="AJ390" s="107" t="s">
        <v>621</v>
      </c>
      <c r="AK390" s="107" t="s">
        <v>621</v>
      </c>
      <c r="AL390" s="107" t="s">
        <v>621</v>
      </c>
      <c r="AM390" s="107" t="s">
        <v>621</v>
      </c>
      <c r="AN390" s="107" t="s">
        <v>621</v>
      </c>
      <c r="AO390" s="107" t="s">
        <v>623</v>
      </c>
      <c r="AP390" s="107" t="s">
        <v>621</v>
      </c>
      <c r="AQ390" s="107" t="s">
        <v>621</v>
      </c>
      <c r="AR390" s="107" t="s">
        <v>621</v>
      </c>
      <c r="AS390" s="107" t="s">
        <v>621</v>
      </c>
      <c r="AT390" s="107" t="s">
        <v>621</v>
      </c>
      <c r="AU390" s="107" t="s">
        <v>623</v>
      </c>
      <c r="AV390" s="107" t="s">
        <v>621</v>
      </c>
      <c r="AW390" s="107" t="s">
        <v>620</v>
      </c>
      <c r="AX390" s="107" t="s">
        <v>620</v>
      </c>
      <c r="AY390" s="107" t="s">
        <v>621</v>
      </c>
      <c r="AZ390" s="107" t="s">
        <v>620</v>
      </c>
      <c r="BA390" s="107" t="s">
        <v>621</v>
      </c>
      <c r="BC390" s="107">
        <f t="shared" si="36"/>
        <v>36</v>
      </c>
      <c r="BD390" s="107">
        <f t="shared" si="37"/>
        <v>6</v>
      </c>
      <c r="BE390" s="107">
        <f t="shared" si="38"/>
        <v>4</v>
      </c>
      <c r="BF390" s="107">
        <f t="shared" si="39"/>
        <v>4</v>
      </c>
      <c r="BG390" s="107">
        <f t="shared" si="40"/>
        <v>0</v>
      </c>
      <c r="BH390" s="107">
        <f t="shared" si="41"/>
        <v>46</v>
      </c>
      <c r="BL390" s="13"/>
    </row>
    <row r="391" spans="1:64" x14ac:dyDescent="0.25">
      <c r="A391" s="104">
        <v>1414</v>
      </c>
      <c r="B391" s="69" t="s">
        <v>393</v>
      </c>
      <c r="C391" s="69" t="s">
        <v>380</v>
      </c>
      <c r="D391" s="107" t="s">
        <v>621</v>
      </c>
      <c r="E391" s="107" t="s">
        <v>621</v>
      </c>
      <c r="F391" s="107" t="s">
        <v>621</v>
      </c>
      <c r="G391" s="107" t="s">
        <v>623</v>
      </c>
      <c r="H391" s="107" t="s">
        <v>621</v>
      </c>
      <c r="I391" s="107" t="s">
        <v>621</v>
      </c>
      <c r="J391" s="107" t="s">
        <v>623</v>
      </c>
      <c r="K391" s="107" t="s">
        <v>621</v>
      </c>
      <c r="L391" s="107" t="s">
        <v>622</v>
      </c>
      <c r="M391" s="107" t="s">
        <v>621</v>
      </c>
      <c r="N391" s="107" t="s">
        <v>622</v>
      </c>
      <c r="O391" s="107" t="s">
        <v>621</v>
      </c>
      <c r="P391" s="107" t="s">
        <v>621</v>
      </c>
      <c r="Q391" s="107" t="s">
        <v>621</v>
      </c>
      <c r="R391" s="107" t="s">
        <v>621</v>
      </c>
      <c r="S391" s="107" t="s">
        <v>621</v>
      </c>
      <c r="T391" s="107" t="s">
        <v>621</v>
      </c>
      <c r="U391" s="107" t="s">
        <v>621</v>
      </c>
      <c r="V391" s="107" t="s">
        <v>621</v>
      </c>
      <c r="W391" s="107" t="s">
        <v>621</v>
      </c>
      <c r="X391" s="107" t="s">
        <v>621</v>
      </c>
      <c r="Y391" s="107" t="s">
        <v>621</v>
      </c>
      <c r="Z391" s="107" t="s">
        <v>621</v>
      </c>
      <c r="AA391" s="107" t="s">
        <v>622</v>
      </c>
      <c r="AB391" s="107" t="s">
        <v>621</v>
      </c>
      <c r="AC391" s="107" t="s">
        <v>621</v>
      </c>
      <c r="AD391" s="107" t="s">
        <v>621</v>
      </c>
      <c r="AE391" s="107" t="s">
        <v>621</v>
      </c>
      <c r="AF391" s="107" t="s">
        <v>621</v>
      </c>
      <c r="AG391" s="107" t="s">
        <v>622</v>
      </c>
      <c r="AH391" s="107" t="s">
        <v>621</v>
      </c>
      <c r="AI391" s="107" t="s">
        <v>621</v>
      </c>
      <c r="AJ391" s="107" t="s">
        <v>621</v>
      </c>
      <c r="AK391" s="107" t="s">
        <v>621</v>
      </c>
      <c r="AL391" s="107" t="s">
        <v>623</v>
      </c>
      <c r="AM391" s="107" t="s">
        <v>621</v>
      </c>
      <c r="AN391" s="107" t="s">
        <v>622</v>
      </c>
      <c r="AO391" s="107" t="s">
        <v>622</v>
      </c>
      <c r="AP391" s="107" t="s">
        <v>621</v>
      </c>
      <c r="AQ391" s="107" t="s">
        <v>621</v>
      </c>
      <c r="AR391" s="107" t="s">
        <v>621</v>
      </c>
      <c r="AS391" s="107" t="s">
        <v>621</v>
      </c>
      <c r="AT391" s="107" t="s">
        <v>621</v>
      </c>
      <c r="AU391" s="107" t="s">
        <v>623</v>
      </c>
      <c r="AV391" s="107" t="s">
        <v>621</v>
      </c>
      <c r="AW391" s="107" t="s">
        <v>623</v>
      </c>
      <c r="AX391" s="107" t="s">
        <v>622</v>
      </c>
      <c r="AY391" s="107" t="s">
        <v>621</v>
      </c>
      <c r="AZ391" s="107" t="s">
        <v>621</v>
      </c>
      <c r="BA391" s="107" t="s">
        <v>621</v>
      </c>
      <c r="BC391" s="107">
        <f t="shared" si="36"/>
        <v>38</v>
      </c>
      <c r="BD391" s="107">
        <f t="shared" si="37"/>
        <v>7</v>
      </c>
      <c r="BE391" s="107">
        <f t="shared" si="38"/>
        <v>0</v>
      </c>
      <c r="BF391" s="107">
        <f t="shared" si="39"/>
        <v>5</v>
      </c>
      <c r="BG391" s="107">
        <f t="shared" si="40"/>
        <v>0</v>
      </c>
      <c r="BH391" s="107">
        <f t="shared" si="41"/>
        <v>45</v>
      </c>
      <c r="BL391" s="13"/>
    </row>
    <row r="392" spans="1:64" x14ac:dyDescent="0.25">
      <c r="A392" s="104">
        <v>1415</v>
      </c>
      <c r="B392" s="69" t="s">
        <v>394</v>
      </c>
      <c r="C392" s="69" t="s">
        <v>380</v>
      </c>
      <c r="D392" s="107" t="s">
        <v>621</v>
      </c>
      <c r="E392" s="107" t="s">
        <v>622</v>
      </c>
      <c r="F392" s="107" t="s">
        <v>621</v>
      </c>
      <c r="G392" s="107" t="s">
        <v>621</v>
      </c>
      <c r="H392" s="107" t="s">
        <v>621</v>
      </c>
      <c r="I392" s="107" t="s">
        <v>621</v>
      </c>
      <c r="J392" s="107" t="s">
        <v>623</v>
      </c>
      <c r="K392" s="107" t="s">
        <v>623</v>
      </c>
      <c r="L392" s="107" t="s">
        <v>621</v>
      </c>
      <c r="M392" s="107" t="s">
        <v>621</v>
      </c>
      <c r="N392" s="107" t="s">
        <v>622</v>
      </c>
      <c r="O392" s="107" t="s">
        <v>623</v>
      </c>
      <c r="P392" s="107" t="s">
        <v>622</v>
      </c>
      <c r="Q392" s="107" t="s">
        <v>621</v>
      </c>
      <c r="R392" s="107" t="s">
        <v>623</v>
      </c>
      <c r="S392" s="107" t="s">
        <v>621</v>
      </c>
      <c r="T392" s="107" t="s">
        <v>621</v>
      </c>
      <c r="U392" s="107" t="s">
        <v>621</v>
      </c>
      <c r="V392" s="107" t="s">
        <v>621</v>
      </c>
      <c r="W392" s="107" t="s">
        <v>623</v>
      </c>
      <c r="X392" s="107" t="s">
        <v>621</v>
      </c>
      <c r="Y392" s="107" t="s">
        <v>621</v>
      </c>
      <c r="Z392" s="107" t="s">
        <v>621</v>
      </c>
      <c r="AA392" s="107" t="s">
        <v>622</v>
      </c>
      <c r="AB392" s="107" t="s">
        <v>621</v>
      </c>
      <c r="AC392" s="107" t="s">
        <v>621</v>
      </c>
      <c r="AD392" s="107" t="s">
        <v>621</v>
      </c>
      <c r="AE392" s="107" t="s">
        <v>623</v>
      </c>
      <c r="AF392" s="107" t="s">
        <v>623</v>
      </c>
      <c r="AG392" s="107" t="s">
        <v>622</v>
      </c>
      <c r="AH392" s="107" t="s">
        <v>623</v>
      </c>
      <c r="AI392" s="107" t="s">
        <v>621</v>
      </c>
      <c r="AJ392" s="107" t="s">
        <v>623</v>
      </c>
      <c r="AK392" s="107" t="s">
        <v>623</v>
      </c>
      <c r="AL392" s="107" t="s">
        <v>621</v>
      </c>
      <c r="AM392" s="107" t="s">
        <v>621</v>
      </c>
      <c r="AN392" s="107" t="s">
        <v>622</v>
      </c>
      <c r="AO392" s="107" t="s">
        <v>621</v>
      </c>
      <c r="AP392" s="107" t="s">
        <v>621</v>
      </c>
      <c r="AQ392" s="107" t="s">
        <v>621</v>
      </c>
      <c r="AR392" s="107" t="s">
        <v>621</v>
      </c>
      <c r="AS392" s="107" t="s">
        <v>621</v>
      </c>
      <c r="AT392" s="107" t="s">
        <v>621</v>
      </c>
      <c r="AU392" s="107" t="s">
        <v>621</v>
      </c>
      <c r="AV392" s="107" t="s">
        <v>621</v>
      </c>
      <c r="AW392" s="107" t="s">
        <v>623</v>
      </c>
      <c r="AX392" s="107" t="s">
        <v>621</v>
      </c>
      <c r="AY392" s="107" t="s">
        <v>621</v>
      </c>
      <c r="AZ392" s="107" t="s">
        <v>621</v>
      </c>
      <c r="BA392" s="107" t="s">
        <v>621</v>
      </c>
      <c r="BC392" s="107">
        <f t="shared" si="36"/>
        <v>33</v>
      </c>
      <c r="BD392" s="107">
        <f t="shared" si="37"/>
        <v>6</v>
      </c>
      <c r="BE392" s="107">
        <f t="shared" si="38"/>
        <v>0</v>
      </c>
      <c r="BF392" s="107">
        <f t="shared" si="39"/>
        <v>11</v>
      </c>
      <c r="BG392" s="107">
        <f t="shared" si="40"/>
        <v>0</v>
      </c>
      <c r="BH392" s="107">
        <f t="shared" si="41"/>
        <v>39</v>
      </c>
      <c r="BL392" s="13"/>
    </row>
    <row r="393" spans="1:64" x14ac:dyDescent="0.25">
      <c r="A393" s="104">
        <v>1416</v>
      </c>
      <c r="B393" s="69" t="s">
        <v>395</v>
      </c>
      <c r="C393" s="69" t="s">
        <v>380</v>
      </c>
      <c r="D393" s="107" t="s">
        <v>621</v>
      </c>
      <c r="E393" s="107" t="s">
        <v>621</v>
      </c>
      <c r="F393" s="107" t="s">
        <v>621</v>
      </c>
      <c r="G393" s="107" t="s">
        <v>621</v>
      </c>
      <c r="H393" s="107" t="s">
        <v>621</v>
      </c>
      <c r="I393" s="107" t="s">
        <v>621</v>
      </c>
      <c r="J393" s="107" t="s">
        <v>623</v>
      </c>
      <c r="K393" s="107" t="s">
        <v>621</v>
      </c>
      <c r="L393" s="107" t="s">
        <v>622</v>
      </c>
      <c r="M393" s="107" t="s">
        <v>621</v>
      </c>
      <c r="N393" s="107" t="s">
        <v>622</v>
      </c>
      <c r="O393" s="107" t="s">
        <v>621</v>
      </c>
      <c r="P393" s="107" t="s">
        <v>622</v>
      </c>
      <c r="Q393" s="107" t="s">
        <v>621</v>
      </c>
      <c r="R393" s="107" t="s">
        <v>623</v>
      </c>
      <c r="S393" s="107" t="s">
        <v>621</v>
      </c>
      <c r="T393" s="107" t="s">
        <v>621</v>
      </c>
      <c r="U393" s="107" t="s">
        <v>621</v>
      </c>
      <c r="V393" s="107" t="s">
        <v>621</v>
      </c>
      <c r="W393" s="107" t="s">
        <v>621</v>
      </c>
      <c r="X393" s="107" t="s">
        <v>621</v>
      </c>
      <c r="Y393" s="107" t="s">
        <v>621</v>
      </c>
      <c r="Z393" s="107" t="s">
        <v>621</v>
      </c>
      <c r="AA393" s="107" t="s">
        <v>622</v>
      </c>
      <c r="AB393" s="107" t="s">
        <v>623</v>
      </c>
      <c r="AC393" s="107" t="s">
        <v>621</v>
      </c>
      <c r="AD393" s="107" t="s">
        <v>621</v>
      </c>
      <c r="AE393" s="107" t="s">
        <v>621</v>
      </c>
      <c r="AF393" s="107" t="s">
        <v>621</v>
      </c>
      <c r="AG393" s="107" t="s">
        <v>621</v>
      </c>
      <c r="AH393" s="107" t="s">
        <v>621</v>
      </c>
      <c r="AI393" s="107" t="s">
        <v>621</v>
      </c>
      <c r="AJ393" s="107" t="s">
        <v>623</v>
      </c>
      <c r="AK393" s="107" t="s">
        <v>621</v>
      </c>
      <c r="AL393" s="107" t="s">
        <v>621</v>
      </c>
      <c r="AM393" s="107" t="s">
        <v>621</v>
      </c>
      <c r="AN393" s="107" t="s">
        <v>621</v>
      </c>
      <c r="AO393" s="107" t="s">
        <v>621</v>
      </c>
      <c r="AP393" s="107" t="s">
        <v>621</v>
      </c>
      <c r="AQ393" s="107" t="s">
        <v>621</v>
      </c>
      <c r="AR393" s="107" t="s">
        <v>621</v>
      </c>
      <c r="AS393" s="107" t="s">
        <v>621</v>
      </c>
      <c r="AT393" s="107" t="s">
        <v>621</v>
      </c>
      <c r="AU393" s="107" t="s">
        <v>623</v>
      </c>
      <c r="AV393" s="107" t="s">
        <v>621</v>
      </c>
      <c r="AW393" s="107" t="s">
        <v>623</v>
      </c>
      <c r="AX393" s="107" t="s">
        <v>622</v>
      </c>
      <c r="AY393" s="107" t="s">
        <v>621</v>
      </c>
      <c r="AZ393" s="107" t="s">
        <v>621</v>
      </c>
      <c r="BA393" s="107" t="s">
        <v>621</v>
      </c>
      <c r="BC393" s="107">
        <f t="shared" si="36"/>
        <v>39</v>
      </c>
      <c r="BD393" s="107">
        <f t="shared" si="37"/>
        <v>5</v>
      </c>
      <c r="BE393" s="107">
        <f t="shared" si="38"/>
        <v>0</v>
      </c>
      <c r="BF393" s="107">
        <f t="shared" si="39"/>
        <v>6</v>
      </c>
      <c r="BG393" s="107">
        <f t="shared" si="40"/>
        <v>0</v>
      </c>
      <c r="BH393" s="107">
        <f t="shared" si="41"/>
        <v>44</v>
      </c>
      <c r="BL393" s="13"/>
    </row>
    <row r="394" spans="1:64" x14ac:dyDescent="0.25">
      <c r="A394" s="104">
        <v>1417</v>
      </c>
      <c r="B394" s="69" t="s">
        <v>397</v>
      </c>
      <c r="C394" s="69" t="s">
        <v>380</v>
      </c>
      <c r="D394" s="107" t="s">
        <v>621</v>
      </c>
      <c r="E394" s="107" t="s">
        <v>621</v>
      </c>
      <c r="F394" s="107" t="s">
        <v>621</v>
      </c>
      <c r="G394" s="107" t="s">
        <v>621</v>
      </c>
      <c r="H394" s="107" t="s">
        <v>621</v>
      </c>
      <c r="I394" s="107" t="s">
        <v>621</v>
      </c>
      <c r="J394" s="107" t="s">
        <v>623</v>
      </c>
      <c r="K394" s="107" t="s">
        <v>623</v>
      </c>
      <c r="L394" s="107" t="s">
        <v>622</v>
      </c>
      <c r="M394" s="107" t="s">
        <v>621</v>
      </c>
      <c r="N394" s="107" t="s">
        <v>621</v>
      </c>
      <c r="O394" s="107" t="s">
        <v>621</v>
      </c>
      <c r="P394" s="107" t="s">
        <v>622</v>
      </c>
      <c r="Q394" s="107" t="s">
        <v>621</v>
      </c>
      <c r="R394" s="107" t="s">
        <v>623</v>
      </c>
      <c r="S394" s="107" t="s">
        <v>621</v>
      </c>
      <c r="T394" s="107" t="s">
        <v>621</v>
      </c>
      <c r="U394" s="107" t="s">
        <v>621</v>
      </c>
      <c r="V394" s="107" t="s">
        <v>621</v>
      </c>
      <c r="W394" s="107" t="s">
        <v>621</v>
      </c>
      <c r="X394" s="107" t="s">
        <v>621</v>
      </c>
      <c r="Y394" s="107" t="s">
        <v>621</v>
      </c>
      <c r="Z394" s="107" t="s">
        <v>621</v>
      </c>
      <c r="AA394" s="107" t="s">
        <v>621</v>
      </c>
      <c r="AB394" s="107" t="s">
        <v>621</v>
      </c>
      <c r="AC394" s="107" t="s">
        <v>621</v>
      </c>
      <c r="AD394" s="107" t="s">
        <v>621</v>
      </c>
      <c r="AE394" s="107" t="s">
        <v>621</v>
      </c>
      <c r="AF394" s="107" t="s">
        <v>621</v>
      </c>
      <c r="AG394" s="107" t="s">
        <v>622</v>
      </c>
      <c r="AH394" s="107" t="s">
        <v>621</v>
      </c>
      <c r="AI394" s="107" t="s">
        <v>621</v>
      </c>
      <c r="AJ394" s="107" t="s">
        <v>621</v>
      </c>
      <c r="AK394" s="107" t="s">
        <v>621</v>
      </c>
      <c r="AL394" s="107" t="s">
        <v>621</v>
      </c>
      <c r="AM394" s="107" t="s">
        <v>621</v>
      </c>
      <c r="AN394" s="107" t="s">
        <v>622</v>
      </c>
      <c r="AO394" s="107" t="s">
        <v>622</v>
      </c>
      <c r="AP394" s="107" t="s">
        <v>621</v>
      </c>
      <c r="AQ394" s="107" t="s">
        <v>623</v>
      </c>
      <c r="AR394" s="107" t="s">
        <v>621</v>
      </c>
      <c r="AS394" s="107" t="s">
        <v>621</v>
      </c>
      <c r="AT394" s="107" t="s">
        <v>621</v>
      </c>
      <c r="AU394" s="107" t="s">
        <v>621</v>
      </c>
      <c r="AV394" s="107" t="s">
        <v>621</v>
      </c>
      <c r="AW394" s="107" t="s">
        <v>623</v>
      </c>
      <c r="AX394" s="107" t="s">
        <v>622</v>
      </c>
      <c r="AY394" s="107" t="s">
        <v>621</v>
      </c>
      <c r="AZ394" s="107" t="s">
        <v>620</v>
      </c>
      <c r="BA394" s="107" t="s">
        <v>621</v>
      </c>
      <c r="BC394" s="107">
        <f t="shared" si="36"/>
        <v>38</v>
      </c>
      <c r="BD394" s="107">
        <f t="shared" si="37"/>
        <v>6</v>
      </c>
      <c r="BE394" s="107">
        <f t="shared" si="38"/>
        <v>1</v>
      </c>
      <c r="BF394" s="107">
        <f t="shared" si="39"/>
        <v>5</v>
      </c>
      <c r="BG394" s="107">
        <f t="shared" si="40"/>
        <v>0</v>
      </c>
      <c r="BH394" s="107">
        <f t="shared" si="41"/>
        <v>45</v>
      </c>
      <c r="BL394" s="13"/>
    </row>
    <row r="395" spans="1:64" x14ac:dyDescent="0.25">
      <c r="A395" s="104">
        <v>1418</v>
      </c>
      <c r="B395" s="69" t="s">
        <v>398</v>
      </c>
      <c r="C395" s="69" t="s">
        <v>380</v>
      </c>
      <c r="D395" s="107" t="s">
        <v>621</v>
      </c>
      <c r="E395" s="107" t="s">
        <v>621</v>
      </c>
      <c r="F395" s="107" t="s">
        <v>621</v>
      </c>
      <c r="G395" s="107" t="s">
        <v>621</v>
      </c>
      <c r="H395" s="107" t="s">
        <v>621</v>
      </c>
      <c r="I395" s="107" t="s">
        <v>621</v>
      </c>
      <c r="J395" s="107" t="s">
        <v>621</v>
      </c>
      <c r="K395" s="107" t="s">
        <v>623</v>
      </c>
      <c r="L395" s="107" t="s">
        <v>622</v>
      </c>
      <c r="M395" s="107" t="s">
        <v>621</v>
      </c>
      <c r="N395" s="107" t="s">
        <v>622</v>
      </c>
      <c r="O395" s="107" t="s">
        <v>621</v>
      </c>
      <c r="P395" s="107" t="s">
        <v>622</v>
      </c>
      <c r="Q395" s="107" t="s">
        <v>621</v>
      </c>
      <c r="R395" s="107" t="s">
        <v>623</v>
      </c>
      <c r="S395" s="107" t="s">
        <v>621</v>
      </c>
      <c r="T395" s="107" t="s">
        <v>621</v>
      </c>
      <c r="U395" s="107" t="s">
        <v>621</v>
      </c>
      <c r="V395" s="107" t="s">
        <v>621</v>
      </c>
      <c r="W395" s="107" t="s">
        <v>621</v>
      </c>
      <c r="X395" s="107" t="s">
        <v>621</v>
      </c>
      <c r="Y395" s="107" t="s">
        <v>621</v>
      </c>
      <c r="Z395" s="107" t="s">
        <v>621</v>
      </c>
      <c r="AA395" s="107" t="s">
        <v>622</v>
      </c>
      <c r="AB395" s="107" t="s">
        <v>621</v>
      </c>
      <c r="AC395" s="107" t="s">
        <v>621</v>
      </c>
      <c r="AD395" s="107" t="s">
        <v>621</v>
      </c>
      <c r="AE395" s="107" t="s">
        <v>621</v>
      </c>
      <c r="AF395" s="107" t="s">
        <v>621</v>
      </c>
      <c r="AG395" s="107" t="s">
        <v>622</v>
      </c>
      <c r="AH395" s="107" t="s">
        <v>621</v>
      </c>
      <c r="AI395" s="107" t="s">
        <v>621</v>
      </c>
      <c r="AJ395" s="107" t="s">
        <v>623</v>
      </c>
      <c r="AK395" s="107" t="s">
        <v>623</v>
      </c>
      <c r="AL395" s="107" t="s">
        <v>621</v>
      </c>
      <c r="AM395" s="107" t="s">
        <v>621</v>
      </c>
      <c r="AN395" s="107" t="s">
        <v>622</v>
      </c>
      <c r="AO395" s="107" t="s">
        <v>622</v>
      </c>
      <c r="AP395" s="107" t="s">
        <v>621</v>
      </c>
      <c r="AQ395" s="107" t="s">
        <v>621</v>
      </c>
      <c r="AR395" s="107" t="s">
        <v>621</v>
      </c>
      <c r="AS395" s="107" t="s">
        <v>621</v>
      </c>
      <c r="AT395" s="107" t="s">
        <v>621</v>
      </c>
      <c r="AU395" s="107" t="s">
        <v>621</v>
      </c>
      <c r="AV395" s="107" t="s">
        <v>621</v>
      </c>
      <c r="AW395" s="107" t="s">
        <v>621</v>
      </c>
      <c r="AX395" s="107" t="s">
        <v>621</v>
      </c>
      <c r="AY395" s="107" t="s">
        <v>621</v>
      </c>
      <c r="AZ395" s="107" t="s">
        <v>621</v>
      </c>
      <c r="BA395" s="107" t="s">
        <v>621</v>
      </c>
      <c r="BC395" s="107">
        <f t="shared" si="36"/>
        <v>39</v>
      </c>
      <c r="BD395" s="107">
        <f t="shared" si="37"/>
        <v>7</v>
      </c>
      <c r="BE395" s="107">
        <f t="shared" si="38"/>
        <v>0</v>
      </c>
      <c r="BF395" s="107">
        <f t="shared" si="39"/>
        <v>4</v>
      </c>
      <c r="BG395" s="107">
        <f t="shared" si="40"/>
        <v>0</v>
      </c>
      <c r="BH395" s="107">
        <f t="shared" si="41"/>
        <v>46</v>
      </c>
      <c r="BL395" s="13"/>
    </row>
    <row r="396" spans="1:64" x14ac:dyDescent="0.25">
      <c r="A396" s="104">
        <v>1419</v>
      </c>
      <c r="B396" s="69" t="s">
        <v>399</v>
      </c>
      <c r="C396" s="69" t="s">
        <v>380</v>
      </c>
      <c r="D396" s="107" t="s">
        <v>621</v>
      </c>
      <c r="E396" s="107" t="s">
        <v>621</v>
      </c>
      <c r="F396" s="107" t="s">
        <v>621</v>
      </c>
      <c r="G396" s="107" t="s">
        <v>621</v>
      </c>
      <c r="H396" s="107" t="s">
        <v>621</v>
      </c>
      <c r="I396" s="107" t="s">
        <v>621</v>
      </c>
      <c r="J396" s="107" t="s">
        <v>621</v>
      </c>
      <c r="K396" s="107" t="s">
        <v>621</v>
      </c>
      <c r="L396" s="107" t="s">
        <v>622</v>
      </c>
      <c r="M396" s="107" t="s">
        <v>621</v>
      </c>
      <c r="N396" s="107" t="s">
        <v>622</v>
      </c>
      <c r="O396" s="107" t="s">
        <v>621</v>
      </c>
      <c r="P396" s="107" t="s">
        <v>622</v>
      </c>
      <c r="Q396" s="107" t="s">
        <v>621</v>
      </c>
      <c r="R396" s="107" t="s">
        <v>621</v>
      </c>
      <c r="S396" s="107" t="s">
        <v>621</v>
      </c>
      <c r="T396" s="107" t="s">
        <v>621</v>
      </c>
      <c r="U396" s="107" t="s">
        <v>621</v>
      </c>
      <c r="V396" s="107" t="s">
        <v>621</v>
      </c>
      <c r="W396" s="107" t="s">
        <v>621</v>
      </c>
      <c r="X396" s="107" t="s">
        <v>621</v>
      </c>
      <c r="Y396" s="107" t="s">
        <v>621</v>
      </c>
      <c r="Z396" s="107" t="s">
        <v>623</v>
      </c>
      <c r="AA396" s="107" t="s">
        <v>622</v>
      </c>
      <c r="AB396" s="107" t="s">
        <v>621</v>
      </c>
      <c r="AC396" s="107" t="s">
        <v>621</v>
      </c>
      <c r="AD396" s="107" t="s">
        <v>621</v>
      </c>
      <c r="AE396" s="107" t="s">
        <v>621</v>
      </c>
      <c r="AF396" s="107" t="s">
        <v>621</v>
      </c>
      <c r="AG396" s="107" t="s">
        <v>622</v>
      </c>
      <c r="AH396" s="107" t="s">
        <v>621</v>
      </c>
      <c r="AI396" s="107" t="s">
        <v>621</v>
      </c>
      <c r="AJ396" s="107" t="s">
        <v>621</v>
      </c>
      <c r="AK396" s="107" t="s">
        <v>621</v>
      </c>
      <c r="AL396" s="107" t="s">
        <v>621</v>
      </c>
      <c r="AM396" s="107" t="s">
        <v>621</v>
      </c>
      <c r="AN396" s="107" t="s">
        <v>622</v>
      </c>
      <c r="AO396" s="107" t="s">
        <v>622</v>
      </c>
      <c r="AP396" s="107" t="s">
        <v>622</v>
      </c>
      <c r="AQ396" s="107" t="s">
        <v>621</v>
      </c>
      <c r="AR396" s="107" t="s">
        <v>621</v>
      </c>
      <c r="AS396" s="107" t="s">
        <v>621</v>
      </c>
      <c r="AT396" s="107" t="s">
        <v>621</v>
      </c>
      <c r="AU396" s="107" t="s">
        <v>621</v>
      </c>
      <c r="AV396" s="107" t="s">
        <v>621</v>
      </c>
      <c r="AW396" s="107" t="s">
        <v>623</v>
      </c>
      <c r="AX396" s="107" t="s">
        <v>622</v>
      </c>
      <c r="AY396" s="107" t="s">
        <v>621</v>
      </c>
      <c r="AZ396" s="107" t="s">
        <v>620</v>
      </c>
      <c r="BA396" s="107" t="s">
        <v>621</v>
      </c>
      <c r="BC396" s="107">
        <f t="shared" si="36"/>
        <v>38</v>
      </c>
      <c r="BD396" s="107">
        <f t="shared" si="37"/>
        <v>9</v>
      </c>
      <c r="BE396" s="107">
        <f t="shared" si="38"/>
        <v>1</v>
      </c>
      <c r="BF396" s="107">
        <f t="shared" si="39"/>
        <v>2</v>
      </c>
      <c r="BG396" s="107">
        <f t="shared" si="40"/>
        <v>0</v>
      </c>
      <c r="BH396" s="107">
        <f t="shared" si="41"/>
        <v>48</v>
      </c>
      <c r="BL396" s="13"/>
    </row>
    <row r="397" spans="1:64" x14ac:dyDescent="0.25">
      <c r="A397" s="104">
        <v>1420</v>
      </c>
      <c r="B397" s="69" t="s">
        <v>400</v>
      </c>
      <c r="C397" s="69" t="s">
        <v>380</v>
      </c>
      <c r="D397" s="107" t="s">
        <v>621</v>
      </c>
      <c r="E397" s="107" t="s">
        <v>622</v>
      </c>
      <c r="F397" s="107" t="s">
        <v>621</v>
      </c>
      <c r="G397" s="107" t="s">
        <v>621</v>
      </c>
      <c r="H397" s="107" t="s">
        <v>621</v>
      </c>
      <c r="I397" s="107" t="s">
        <v>621</v>
      </c>
      <c r="J397" s="107" t="s">
        <v>621</v>
      </c>
      <c r="K397" s="107" t="s">
        <v>622</v>
      </c>
      <c r="L397" s="107" t="s">
        <v>622</v>
      </c>
      <c r="M397" s="107" t="s">
        <v>621</v>
      </c>
      <c r="N397" s="107" t="s">
        <v>621</v>
      </c>
      <c r="O397" s="107" t="s">
        <v>621</v>
      </c>
      <c r="P397" s="107" t="s">
        <v>622</v>
      </c>
      <c r="Q397" s="107" t="s">
        <v>621</v>
      </c>
      <c r="R397" s="107" t="s">
        <v>623</v>
      </c>
      <c r="S397" s="107" t="s">
        <v>621</v>
      </c>
      <c r="T397" s="107" t="s">
        <v>621</v>
      </c>
      <c r="U397" s="107" t="s">
        <v>621</v>
      </c>
      <c r="V397" s="107" t="s">
        <v>621</v>
      </c>
      <c r="W397" s="107" t="s">
        <v>621</v>
      </c>
      <c r="X397" s="107" t="s">
        <v>621</v>
      </c>
      <c r="Y397" s="107" t="s">
        <v>621</v>
      </c>
      <c r="Z397" s="107" t="s">
        <v>621</v>
      </c>
      <c r="AA397" s="107" t="s">
        <v>622</v>
      </c>
      <c r="AB397" s="107" t="s">
        <v>621</v>
      </c>
      <c r="AC397" s="107" t="s">
        <v>621</v>
      </c>
      <c r="AD397" s="107" t="s">
        <v>621</v>
      </c>
      <c r="AE397" s="107" t="s">
        <v>621</v>
      </c>
      <c r="AF397" s="107" t="s">
        <v>621</v>
      </c>
      <c r="AG397" s="107" t="s">
        <v>621</v>
      </c>
      <c r="AH397" s="107" t="s">
        <v>621</v>
      </c>
      <c r="AI397" s="107" t="s">
        <v>621</v>
      </c>
      <c r="AJ397" s="107" t="s">
        <v>621</v>
      </c>
      <c r="AK397" s="107" t="s">
        <v>621</v>
      </c>
      <c r="AL397" s="107" t="s">
        <v>621</v>
      </c>
      <c r="AM397" s="107" t="s">
        <v>621</v>
      </c>
      <c r="AN397" s="107" t="s">
        <v>622</v>
      </c>
      <c r="AO397" s="107" t="s">
        <v>622</v>
      </c>
      <c r="AP397" s="107" t="s">
        <v>622</v>
      </c>
      <c r="AQ397" s="107" t="s">
        <v>621</v>
      </c>
      <c r="AR397" s="107" t="s">
        <v>621</v>
      </c>
      <c r="AS397" s="107" t="s">
        <v>621</v>
      </c>
      <c r="AT397" s="107" t="s">
        <v>621</v>
      </c>
      <c r="AU397" s="107" t="s">
        <v>621</v>
      </c>
      <c r="AV397" s="107" t="s">
        <v>621</v>
      </c>
      <c r="AW397" s="107" t="s">
        <v>621</v>
      </c>
      <c r="AX397" s="107" t="s">
        <v>621</v>
      </c>
      <c r="AY397" s="107" t="s">
        <v>621</v>
      </c>
      <c r="AZ397" s="107" t="s">
        <v>621</v>
      </c>
      <c r="BA397" s="107" t="s">
        <v>621</v>
      </c>
      <c r="BC397" s="107">
        <f t="shared" si="36"/>
        <v>41</v>
      </c>
      <c r="BD397" s="107">
        <f t="shared" si="37"/>
        <v>8</v>
      </c>
      <c r="BE397" s="107">
        <f t="shared" si="38"/>
        <v>0</v>
      </c>
      <c r="BF397" s="107">
        <f t="shared" si="39"/>
        <v>1</v>
      </c>
      <c r="BG397" s="107">
        <f t="shared" si="40"/>
        <v>0</v>
      </c>
      <c r="BH397" s="107">
        <f t="shared" si="41"/>
        <v>49</v>
      </c>
      <c r="BL397" s="13"/>
    </row>
    <row r="398" spans="1:64" x14ac:dyDescent="0.25">
      <c r="A398" s="104">
        <v>1421</v>
      </c>
      <c r="B398" s="69" t="s">
        <v>401</v>
      </c>
      <c r="C398" s="69" t="s">
        <v>380</v>
      </c>
      <c r="D398" s="107" t="s">
        <v>621</v>
      </c>
      <c r="E398" s="107" t="s">
        <v>621</v>
      </c>
      <c r="F398" s="107" t="s">
        <v>621</v>
      </c>
      <c r="G398" s="107" t="s">
        <v>621</v>
      </c>
      <c r="H398" s="107" t="s">
        <v>621</v>
      </c>
      <c r="I398" s="107" t="s">
        <v>621</v>
      </c>
      <c r="J398" s="107" t="s">
        <v>623</v>
      </c>
      <c r="K398" s="107" t="s">
        <v>622</v>
      </c>
      <c r="L398" s="107" t="s">
        <v>622</v>
      </c>
      <c r="M398" s="107" t="s">
        <v>621</v>
      </c>
      <c r="N398" s="107" t="s">
        <v>623</v>
      </c>
      <c r="O398" s="107" t="s">
        <v>621</v>
      </c>
      <c r="P398" s="107" t="s">
        <v>622</v>
      </c>
      <c r="Q398" s="107" t="s">
        <v>621</v>
      </c>
      <c r="R398" s="107" t="s">
        <v>621</v>
      </c>
      <c r="S398" s="107" t="s">
        <v>621</v>
      </c>
      <c r="T398" s="107" t="s">
        <v>621</v>
      </c>
      <c r="U398" s="107" t="s">
        <v>621</v>
      </c>
      <c r="V398" s="107" t="s">
        <v>621</v>
      </c>
      <c r="W398" s="107" t="s">
        <v>621</v>
      </c>
      <c r="X398" s="107" t="s">
        <v>621</v>
      </c>
      <c r="Y398" s="107" t="s">
        <v>621</v>
      </c>
      <c r="Z398" s="107" t="s">
        <v>623</v>
      </c>
      <c r="AA398" s="107" t="s">
        <v>622</v>
      </c>
      <c r="AB398" s="107" t="s">
        <v>621</v>
      </c>
      <c r="AC398" s="107" t="s">
        <v>621</v>
      </c>
      <c r="AD398" s="107" t="s">
        <v>621</v>
      </c>
      <c r="AE398" s="107" t="s">
        <v>621</v>
      </c>
      <c r="AF398" s="107" t="s">
        <v>621</v>
      </c>
      <c r="AG398" s="107" t="s">
        <v>622</v>
      </c>
      <c r="AH398" s="107" t="s">
        <v>621</v>
      </c>
      <c r="AI398" s="107" t="s">
        <v>621</v>
      </c>
      <c r="AJ398" s="107" t="s">
        <v>621</v>
      </c>
      <c r="AK398" s="107" t="s">
        <v>623</v>
      </c>
      <c r="AL398" s="107" t="s">
        <v>621</v>
      </c>
      <c r="AM398" s="107" t="s">
        <v>621</v>
      </c>
      <c r="AN398" s="107" t="s">
        <v>622</v>
      </c>
      <c r="AO398" s="107" t="s">
        <v>623</v>
      </c>
      <c r="AP398" s="107" t="s">
        <v>621</v>
      </c>
      <c r="AQ398" s="107" t="s">
        <v>621</v>
      </c>
      <c r="AR398" s="107" t="s">
        <v>621</v>
      </c>
      <c r="AS398" s="107" t="s">
        <v>621</v>
      </c>
      <c r="AT398" s="107" t="s">
        <v>621</v>
      </c>
      <c r="AU398" s="107" t="s">
        <v>623</v>
      </c>
      <c r="AV398" s="107" t="s">
        <v>621</v>
      </c>
      <c r="AW398" s="107" t="s">
        <v>623</v>
      </c>
      <c r="AX398" s="107" t="s">
        <v>621</v>
      </c>
      <c r="AY398" s="107" t="s">
        <v>621</v>
      </c>
      <c r="AZ398" s="107" t="s">
        <v>621</v>
      </c>
      <c r="BA398" s="107" t="s">
        <v>621</v>
      </c>
      <c r="BC398" s="107">
        <f t="shared" si="36"/>
        <v>37</v>
      </c>
      <c r="BD398" s="107">
        <f t="shared" si="37"/>
        <v>6</v>
      </c>
      <c r="BE398" s="107">
        <f t="shared" si="38"/>
        <v>0</v>
      </c>
      <c r="BF398" s="107">
        <f t="shared" si="39"/>
        <v>7</v>
      </c>
      <c r="BG398" s="107">
        <f t="shared" si="40"/>
        <v>0</v>
      </c>
      <c r="BH398" s="107">
        <f t="shared" si="41"/>
        <v>43</v>
      </c>
      <c r="BL398" s="13"/>
    </row>
    <row r="399" spans="1:64" x14ac:dyDescent="0.25">
      <c r="A399" s="104">
        <v>1422</v>
      </c>
      <c r="B399" s="69" t="s">
        <v>403</v>
      </c>
      <c r="C399" s="69" t="s">
        <v>380</v>
      </c>
      <c r="D399" s="107" t="s">
        <v>621</v>
      </c>
      <c r="E399" s="107" t="s">
        <v>621</v>
      </c>
      <c r="F399" s="107" t="s">
        <v>621</v>
      </c>
      <c r="G399" s="107" t="s">
        <v>621</v>
      </c>
      <c r="H399" s="107" t="s">
        <v>621</v>
      </c>
      <c r="I399" s="107" t="s">
        <v>621</v>
      </c>
      <c r="J399" s="107" t="s">
        <v>621</v>
      </c>
      <c r="K399" s="107" t="s">
        <v>622</v>
      </c>
      <c r="L399" s="107" t="s">
        <v>622</v>
      </c>
      <c r="M399" s="107" t="s">
        <v>621</v>
      </c>
      <c r="N399" s="107" t="s">
        <v>622</v>
      </c>
      <c r="O399" s="107" t="s">
        <v>621</v>
      </c>
      <c r="P399" s="107" t="s">
        <v>621</v>
      </c>
      <c r="Q399" s="107" t="s">
        <v>621</v>
      </c>
      <c r="R399" s="107" t="s">
        <v>623</v>
      </c>
      <c r="S399" s="107" t="s">
        <v>621</v>
      </c>
      <c r="T399" s="107" t="s">
        <v>621</v>
      </c>
      <c r="U399" s="107" t="s">
        <v>621</v>
      </c>
      <c r="V399" s="107" t="s">
        <v>621</v>
      </c>
      <c r="W399" s="107" t="s">
        <v>621</v>
      </c>
      <c r="X399" s="107" t="s">
        <v>621</v>
      </c>
      <c r="Y399" s="107" t="s">
        <v>621</v>
      </c>
      <c r="Z399" s="107" t="s">
        <v>623</v>
      </c>
      <c r="AA399" s="107" t="s">
        <v>622</v>
      </c>
      <c r="AB399" s="107" t="s">
        <v>621</v>
      </c>
      <c r="AC399" s="107" t="s">
        <v>621</v>
      </c>
      <c r="AD399" s="107" t="s">
        <v>621</v>
      </c>
      <c r="AE399" s="107" t="s">
        <v>621</v>
      </c>
      <c r="AF399" s="107" t="s">
        <v>621</v>
      </c>
      <c r="AG399" s="107" t="s">
        <v>622</v>
      </c>
      <c r="AH399" s="107" t="s">
        <v>621</v>
      </c>
      <c r="AI399" s="107" t="s">
        <v>621</v>
      </c>
      <c r="AJ399" s="107" t="s">
        <v>623</v>
      </c>
      <c r="AK399" s="107" t="s">
        <v>623</v>
      </c>
      <c r="AL399" s="107" t="s">
        <v>621</v>
      </c>
      <c r="AM399" s="107" t="s">
        <v>621</v>
      </c>
      <c r="AN399" s="107" t="s">
        <v>622</v>
      </c>
      <c r="AO399" s="107" t="s">
        <v>622</v>
      </c>
      <c r="AP399" s="107" t="s">
        <v>621</v>
      </c>
      <c r="AQ399" s="107" t="s">
        <v>621</v>
      </c>
      <c r="AR399" s="107" t="s">
        <v>621</v>
      </c>
      <c r="AS399" s="107" t="s">
        <v>621</v>
      </c>
      <c r="AT399" s="107" t="s">
        <v>621</v>
      </c>
      <c r="AU399" s="107" t="s">
        <v>623</v>
      </c>
      <c r="AV399" s="107" t="s">
        <v>621</v>
      </c>
      <c r="AW399" s="107" t="s">
        <v>623</v>
      </c>
      <c r="AX399" s="107" t="s">
        <v>621</v>
      </c>
      <c r="AY399" s="107" t="s">
        <v>621</v>
      </c>
      <c r="AZ399" s="107" t="s">
        <v>621</v>
      </c>
      <c r="BA399" s="107" t="s">
        <v>621</v>
      </c>
      <c r="BC399" s="107">
        <f t="shared" si="36"/>
        <v>37</v>
      </c>
      <c r="BD399" s="107">
        <f t="shared" si="37"/>
        <v>7</v>
      </c>
      <c r="BE399" s="107">
        <f t="shared" si="38"/>
        <v>0</v>
      </c>
      <c r="BF399" s="107">
        <f t="shared" si="39"/>
        <v>6</v>
      </c>
      <c r="BG399" s="107">
        <f t="shared" si="40"/>
        <v>0</v>
      </c>
      <c r="BH399" s="107">
        <f t="shared" si="41"/>
        <v>44</v>
      </c>
      <c r="BL399" s="13"/>
    </row>
    <row r="400" spans="1:64" x14ac:dyDescent="0.25">
      <c r="A400" s="104">
        <v>1423</v>
      </c>
      <c r="B400" s="69" t="s">
        <v>402</v>
      </c>
      <c r="C400" s="69" t="s">
        <v>380</v>
      </c>
      <c r="D400" s="107" t="s">
        <v>621</v>
      </c>
      <c r="E400" s="107" t="s">
        <v>621</v>
      </c>
      <c r="F400" s="107" t="s">
        <v>621</v>
      </c>
      <c r="G400" s="107" t="s">
        <v>623</v>
      </c>
      <c r="H400" s="107" t="s">
        <v>621</v>
      </c>
      <c r="I400" s="107" t="s">
        <v>621</v>
      </c>
      <c r="J400" s="107" t="s">
        <v>621</v>
      </c>
      <c r="K400" s="107" t="s">
        <v>621</v>
      </c>
      <c r="L400" s="107" t="s">
        <v>622</v>
      </c>
      <c r="M400" s="107" t="s">
        <v>621</v>
      </c>
      <c r="N400" s="107" t="s">
        <v>622</v>
      </c>
      <c r="O400" s="107" t="s">
        <v>621</v>
      </c>
      <c r="P400" s="107" t="s">
        <v>622</v>
      </c>
      <c r="Q400" s="107" t="s">
        <v>621</v>
      </c>
      <c r="R400" s="107" t="s">
        <v>623</v>
      </c>
      <c r="S400" s="107" t="s">
        <v>621</v>
      </c>
      <c r="T400" s="107" t="s">
        <v>621</v>
      </c>
      <c r="U400" s="107" t="s">
        <v>621</v>
      </c>
      <c r="V400" s="107" t="s">
        <v>621</v>
      </c>
      <c r="W400" s="107" t="s">
        <v>621</v>
      </c>
      <c r="X400" s="107" t="s">
        <v>621</v>
      </c>
      <c r="Y400" s="107" t="s">
        <v>621</v>
      </c>
      <c r="Z400" s="107" t="s">
        <v>621</v>
      </c>
      <c r="AA400" s="107" t="s">
        <v>622</v>
      </c>
      <c r="AB400" s="107" t="s">
        <v>621</v>
      </c>
      <c r="AC400" s="107" t="s">
        <v>621</v>
      </c>
      <c r="AD400" s="107" t="s">
        <v>621</v>
      </c>
      <c r="AE400" s="107" t="s">
        <v>623</v>
      </c>
      <c r="AF400" s="107" t="s">
        <v>621</v>
      </c>
      <c r="AG400" s="107" t="s">
        <v>622</v>
      </c>
      <c r="AH400" s="107" t="s">
        <v>621</v>
      </c>
      <c r="AI400" s="107" t="s">
        <v>621</v>
      </c>
      <c r="AJ400" s="107" t="s">
        <v>623</v>
      </c>
      <c r="AK400" s="107" t="s">
        <v>623</v>
      </c>
      <c r="AL400" s="107" t="s">
        <v>621</v>
      </c>
      <c r="AM400" s="107" t="s">
        <v>621</v>
      </c>
      <c r="AN400" s="107" t="s">
        <v>622</v>
      </c>
      <c r="AO400" s="107" t="s">
        <v>622</v>
      </c>
      <c r="AP400" s="107" t="s">
        <v>621</v>
      </c>
      <c r="AQ400" s="107" t="s">
        <v>621</v>
      </c>
      <c r="AR400" s="107" t="s">
        <v>621</v>
      </c>
      <c r="AS400" s="107" t="s">
        <v>621</v>
      </c>
      <c r="AT400" s="107" t="s">
        <v>621</v>
      </c>
      <c r="AU400" s="107" t="s">
        <v>623</v>
      </c>
      <c r="AV400" s="107" t="s">
        <v>621</v>
      </c>
      <c r="AW400" s="107" t="s">
        <v>623</v>
      </c>
      <c r="AX400" s="107" t="s">
        <v>621</v>
      </c>
      <c r="AY400" s="107" t="s">
        <v>621</v>
      </c>
      <c r="AZ400" s="107" t="s">
        <v>621</v>
      </c>
      <c r="BA400" s="107" t="s">
        <v>621</v>
      </c>
      <c r="BC400" s="107">
        <f t="shared" si="36"/>
        <v>36</v>
      </c>
      <c r="BD400" s="107">
        <f t="shared" si="37"/>
        <v>7</v>
      </c>
      <c r="BE400" s="107">
        <f t="shared" si="38"/>
        <v>0</v>
      </c>
      <c r="BF400" s="107">
        <f t="shared" si="39"/>
        <v>7</v>
      </c>
      <c r="BG400" s="107">
        <f t="shared" si="40"/>
        <v>0</v>
      </c>
      <c r="BH400" s="107">
        <f t="shared" si="41"/>
        <v>43</v>
      </c>
      <c r="BL400" s="13"/>
    </row>
    <row r="401" spans="1:64" x14ac:dyDescent="0.25">
      <c r="A401" s="104">
        <v>1424</v>
      </c>
      <c r="B401" s="69" t="s">
        <v>404</v>
      </c>
      <c r="C401" s="69" t="s">
        <v>380</v>
      </c>
      <c r="D401" s="107" t="s">
        <v>621</v>
      </c>
      <c r="E401" s="107" t="s">
        <v>621</v>
      </c>
      <c r="F401" s="107" t="s">
        <v>621</v>
      </c>
      <c r="G401" s="107" t="s">
        <v>621</v>
      </c>
      <c r="H401" s="107" t="s">
        <v>621</v>
      </c>
      <c r="I401" s="107" t="s">
        <v>621</v>
      </c>
      <c r="J401" s="107" t="s">
        <v>621</v>
      </c>
      <c r="K401" s="107" t="s">
        <v>622</v>
      </c>
      <c r="L401" s="107" t="s">
        <v>622</v>
      </c>
      <c r="M401" s="107" t="s">
        <v>623</v>
      </c>
      <c r="N401" s="107" t="s">
        <v>621</v>
      </c>
      <c r="O401" s="107" t="s">
        <v>621</v>
      </c>
      <c r="P401" s="107" t="s">
        <v>621</v>
      </c>
      <c r="Q401" s="107" t="s">
        <v>621</v>
      </c>
      <c r="R401" s="107" t="s">
        <v>623</v>
      </c>
      <c r="S401" s="107" t="s">
        <v>621</v>
      </c>
      <c r="T401" s="107" t="s">
        <v>621</v>
      </c>
      <c r="U401" s="107" t="s">
        <v>621</v>
      </c>
      <c r="V401" s="107" t="s">
        <v>621</v>
      </c>
      <c r="W401" s="107" t="s">
        <v>621</v>
      </c>
      <c r="X401" s="107" t="s">
        <v>621</v>
      </c>
      <c r="Y401" s="107" t="s">
        <v>621</v>
      </c>
      <c r="Z401" s="107" t="s">
        <v>621</v>
      </c>
      <c r="AA401" s="107" t="s">
        <v>621</v>
      </c>
      <c r="AB401" s="107" t="s">
        <v>621</v>
      </c>
      <c r="AC401" s="107" t="s">
        <v>621</v>
      </c>
      <c r="AD401" s="107" t="s">
        <v>621</v>
      </c>
      <c r="AE401" s="107" t="s">
        <v>621</v>
      </c>
      <c r="AF401" s="107" t="s">
        <v>621</v>
      </c>
      <c r="AG401" s="107" t="s">
        <v>622</v>
      </c>
      <c r="AH401" s="107" t="s">
        <v>621</v>
      </c>
      <c r="AI401" s="107" t="s">
        <v>621</v>
      </c>
      <c r="AJ401" s="107" t="s">
        <v>623</v>
      </c>
      <c r="AK401" s="107" t="s">
        <v>621</v>
      </c>
      <c r="AL401" s="107" t="s">
        <v>621</v>
      </c>
      <c r="AM401" s="107" t="s">
        <v>621</v>
      </c>
      <c r="AN401" s="107" t="s">
        <v>621</v>
      </c>
      <c r="AO401" s="107" t="s">
        <v>621</v>
      </c>
      <c r="AP401" s="107" t="s">
        <v>621</v>
      </c>
      <c r="AQ401" s="107" t="s">
        <v>621</v>
      </c>
      <c r="AR401" s="107" t="s">
        <v>621</v>
      </c>
      <c r="AS401" s="107" t="s">
        <v>621</v>
      </c>
      <c r="AT401" s="107" t="s">
        <v>621</v>
      </c>
      <c r="AU401" s="107" t="s">
        <v>623</v>
      </c>
      <c r="AV401" s="107" t="s">
        <v>621</v>
      </c>
      <c r="AW401" s="107" t="s">
        <v>621</v>
      </c>
      <c r="AX401" s="107" t="s">
        <v>621</v>
      </c>
      <c r="AY401" s="107" t="s">
        <v>621</v>
      </c>
      <c r="AZ401" s="107" t="s">
        <v>621</v>
      </c>
      <c r="BA401" s="107" t="s">
        <v>623</v>
      </c>
      <c r="BC401" s="107">
        <f t="shared" si="36"/>
        <v>42</v>
      </c>
      <c r="BD401" s="107">
        <f t="shared" si="37"/>
        <v>3</v>
      </c>
      <c r="BE401" s="107">
        <f t="shared" si="38"/>
        <v>0</v>
      </c>
      <c r="BF401" s="107">
        <f t="shared" si="39"/>
        <v>5</v>
      </c>
      <c r="BG401" s="107">
        <f t="shared" si="40"/>
        <v>0</v>
      </c>
      <c r="BH401" s="107">
        <f t="shared" si="41"/>
        <v>45</v>
      </c>
      <c r="BL401" s="13"/>
    </row>
    <row r="402" spans="1:64" x14ac:dyDescent="0.25">
      <c r="A402" s="104">
        <v>1425</v>
      </c>
      <c r="B402" s="69" t="s">
        <v>407</v>
      </c>
      <c r="C402" s="69" t="s">
        <v>380</v>
      </c>
      <c r="D402" s="107" t="s">
        <v>621</v>
      </c>
      <c r="E402" s="107" t="s">
        <v>622</v>
      </c>
      <c r="F402" s="107" t="s">
        <v>621</v>
      </c>
      <c r="G402" s="107" t="s">
        <v>621</v>
      </c>
      <c r="H402" s="107" t="s">
        <v>621</v>
      </c>
      <c r="I402" s="107" t="s">
        <v>621</v>
      </c>
      <c r="J402" s="107" t="s">
        <v>621</v>
      </c>
      <c r="K402" s="107" t="s">
        <v>622</v>
      </c>
      <c r="L402" s="107" t="s">
        <v>622</v>
      </c>
      <c r="M402" s="107" t="s">
        <v>621</v>
      </c>
      <c r="N402" s="107" t="s">
        <v>622</v>
      </c>
      <c r="O402" s="107" t="s">
        <v>621</v>
      </c>
      <c r="P402" s="107" t="s">
        <v>622</v>
      </c>
      <c r="Q402" s="107" t="s">
        <v>621</v>
      </c>
      <c r="R402" s="107" t="s">
        <v>621</v>
      </c>
      <c r="S402" s="107" t="s">
        <v>621</v>
      </c>
      <c r="T402" s="107" t="s">
        <v>621</v>
      </c>
      <c r="U402" s="107" t="s">
        <v>621</v>
      </c>
      <c r="V402" s="107" t="s">
        <v>621</v>
      </c>
      <c r="W402" s="107" t="s">
        <v>623</v>
      </c>
      <c r="X402" s="107" t="s">
        <v>621</v>
      </c>
      <c r="Y402" s="107" t="s">
        <v>621</v>
      </c>
      <c r="Z402" s="107" t="s">
        <v>623</v>
      </c>
      <c r="AA402" s="107" t="s">
        <v>622</v>
      </c>
      <c r="AB402" s="107" t="s">
        <v>620</v>
      </c>
      <c r="AC402" s="107" t="s">
        <v>621</v>
      </c>
      <c r="AD402" s="107" t="s">
        <v>621</v>
      </c>
      <c r="AE402" s="107" t="s">
        <v>623</v>
      </c>
      <c r="AF402" s="107" t="s">
        <v>621</v>
      </c>
      <c r="AG402" s="107" t="s">
        <v>622</v>
      </c>
      <c r="AH402" s="107" t="s">
        <v>621</v>
      </c>
      <c r="AI402" s="107" t="s">
        <v>621</v>
      </c>
      <c r="AJ402" s="107" t="s">
        <v>621</v>
      </c>
      <c r="AK402" s="107" t="s">
        <v>621</v>
      </c>
      <c r="AL402" s="107" t="s">
        <v>621</v>
      </c>
      <c r="AM402" s="107" t="s">
        <v>621</v>
      </c>
      <c r="AN402" s="107" t="s">
        <v>622</v>
      </c>
      <c r="AO402" s="107" t="s">
        <v>622</v>
      </c>
      <c r="AP402" s="107" t="s">
        <v>621</v>
      </c>
      <c r="AQ402" s="107" t="s">
        <v>621</v>
      </c>
      <c r="AR402" s="107" t="s">
        <v>621</v>
      </c>
      <c r="AS402" s="107" t="s">
        <v>621</v>
      </c>
      <c r="AT402" s="107" t="s">
        <v>621</v>
      </c>
      <c r="AU402" s="107" t="s">
        <v>621</v>
      </c>
      <c r="AV402" s="107" t="s">
        <v>621</v>
      </c>
      <c r="AW402" s="107" t="s">
        <v>621</v>
      </c>
      <c r="AX402" s="107" t="s">
        <v>623</v>
      </c>
      <c r="AY402" s="107" t="s">
        <v>621</v>
      </c>
      <c r="AZ402" s="107" t="s">
        <v>621</v>
      </c>
      <c r="BA402" s="107" t="s">
        <v>621</v>
      </c>
      <c r="BC402" s="107">
        <f t="shared" si="36"/>
        <v>36</v>
      </c>
      <c r="BD402" s="107">
        <f t="shared" si="37"/>
        <v>9</v>
      </c>
      <c r="BE402" s="107">
        <f t="shared" si="38"/>
        <v>1</v>
      </c>
      <c r="BF402" s="107">
        <f t="shared" si="39"/>
        <v>4</v>
      </c>
      <c r="BG402" s="107">
        <f t="shared" si="40"/>
        <v>0</v>
      </c>
      <c r="BH402" s="107">
        <f t="shared" si="41"/>
        <v>46</v>
      </c>
      <c r="BL402" s="13"/>
    </row>
    <row r="403" spans="1:64" x14ac:dyDescent="0.25">
      <c r="A403" s="104">
        <v>1426</v>
      </c>
      <c r="B403" s="69" t="s">
        <v>405</v>
      </c>
      <c r="C403" s="69" t="s">
        <v>380</v>
      </c>
      <c r="D403" s="107" t="s">
        <v>621</v>
      </c>
      <c r="E403" s="107" t="s">
        <v>621</v>
      </c>
      <c r="F403" s="107" t="s">
        <v>621</v>
      </c>
      <c r="G403" s="107" t="s">
        <v>621</v>
      </c>
      <c r="H403" s="107" t="s">
        <v>621</v>
      </c>
      <c r="I403" s="107" t="s">
        <v>623</v>
      </c>
      <c r="J403" s="107" t="s">
        <v>621</v>
      </c>
      <c r="K403" s="107" t="s">
        <v>622</v>
      </c>
      <c r="L403" s="107" t="s">
        <v>622</v>
      </c>
      <c r="M403" s="107" t="s">
        <v>621</v>
      </c>
      <c r="N403" s="107" t="s">
        <v>622</v>
      </c>
      <c r="O403" s="107" t="s">
        <v>621</v>
      </c>
      <c r="P403" s="107" t="s">
        <v>621</v>
      </c>
      <c r="Q403" s="107" t="s">
        <v>621</v>
      </c>
      <c r="R403" s="107" t="s">
        <v>623</v>
      </c>
      <c r="S403" s="107" t="s">
        <v>621</v>
      </c>
      <c r="T403" s="107" t="s">
        <v>621</v>
      </c>
      <c r="U403" s="107" t="s">
        <v>621</v>
      </c>
      <c r="V403" s="107" t="s">
        <v>621</v>
      </c>
      <c r="W403" s="107" t="s">
        <v>621</v>
      </c>
      <c r="X403" s="107" t="s">
        <v>621</v>
      </c>
      <c r="Y403" s="107" t="s">
        <v>621</v>
      </c>
      <c r="Z403" s="107" t="s">
        <v>623</v>
      </c>
      <c r="AA403" s="107" t="s">
        <v>622</v>
      </c>
      <c r="AB403" s="107" t="s">
        <v>621</v>
      </c>
      <c r="AC403" s="107" t="s">
        <v>621</v>
      </c>
      <c r="AD403" s="107" t="s">
        <v>621</v>
      </c>
      <c r="AE403" s="107" t="s">
        <v>621</v>
      </c>
      <c r="AF403" s="107" t="s">
        <v>621</v>
      </c>
      <c r="AG403" s="107" t="s">
        <v>622</v>
      </c>
      <c r="AH403" s="107" t="s">
        <v>623</v>
      </c>
      <c r="AI403" s="107" t="s">
        <v>623</v>
      </c>
      <c r="AJ403" s="107" t="s">
        <v>621</v>
      </c>
      <c r="AK403" s="107" t="s">
        <v>621</v>
      </c>
      <c r="AL403" s="107" t="s">
        <v>623</v>
      </c>
      <c r="AM403" s="107" t="s">
        <v>621</v>
      </c>
      <c r="AN403" s="107" t="s">
        <v>621</v>
      </c>
      <c r="AO403" s="107" t="s">
        <v>622</v>
      </c>
      <c r="AP403" s="107" t="s">
        <v>622</v>
      </c>
      <c r="AQ403" s="107" t="s">
        <v>621</v>
      </c>
      <c r="AR403" s="107" t="s">
        <v>621</v>
      </c>
      <c r="AS403" s="107" t="s">
        <v>621</v>
      </c>
      <c r="AT403" s="107" t="s">
        <v>621</v>
      </c>
      <c r="AU403" s="107" t="s">
        <v>621</v>
      </c>
      <c r="AV403" s="107" t="s">
        <v>621</v>
      </c>
      <c r="AW403" s="107" t="s">
        <v>621</v>
      </c>
      <c r="AX403" s="107" t="s">
        <v>622</v>
      </c>
      <c r="AY403" s="107" t="s">
        <v>621</v>
      </c>
      <c r="AZ403" s="107" t="s">
        <v>621</v>
      </c>
      <c r="BA403" s="107" t="s">
        <v>623</v>
      </c>
      <c r="BC403" s="107">
        <f t="shared" si="36"/>
        <v>35</v>
      </c>
      <c r="BD403" s="107">
        <f t="shared" si="37"/>
        <v>8</v>
      </c>
      <c r="BE403" s="107">
        <f t="shared" si="38"/>
        <v>0</v>
      </c>
      <c r="BF403" s="107">
        <f t="shared" si="39"/>
        <v>7</v>
      </c>
      <c r="BG403" s="107">
        <f t="shared" si="40"/>
        <v>0</v>
      </c>
      <c r="BH403" s="107">
        <f t="shared" si="41"/>
        <v>43</v>
      </c>
      <c r="BL403" s="13"/>
    </row>
    <row r="404" spans="1:64" x14ac:dyDescent="0.25">
      <c r="A404" s="104">
        <v>1427</v>
      </c>
      <c r="B404" s="69" t="s">
        <v>406</v>
      </c>
      <c r="C404" s="69" t="s">
        <v>380</v>
      </c>
      <c r="D404" s="107" t="s">
        <v>621</v>
      </c>
      <c r="E404" s="107" t="s">
        <v>621</v>
      </c>
      <c r="F404" s="107" t="s">
        <v>621</v>
      </c>
      <c r="G404" s="107" t="s">
        <v>623</v>
      </c>
      <c r="H404" s="107" t="s">
        <v>621</v>
      </c>
      <c r="I404" s="107" t="s">
        <v>621</v>
      </c>
      <c r="J404" s="107" t="s">
        <v>621</v>
      </c>
      <c r="K404" s="107" t="s">
        <v>623</v>
      </c>
      <c r="L404" s="107" t="s">
        <v>622</v>
      </c>
      <c r="M404" s="107" t="s">
        <v>621</v>
      </c>
      <c r="N404" s="107" t="s">
        <v>622</v>
      </c>
      <c r="O404" s="107" t="s">
        <v>621</v>
      </c>
      <c r="P404" s="107" t="s">
        <v>622</v>
      </c>
      <c r="Q404" s="107" t="s">
        <v>623</v>
      </c>
      <c r="R404" s="107" t="s">
        <v>622</v>
      </c>
      <c r="S404" s="107" t="s">
        <v>621</v>
      </c>
      <c r="T404" s="107" t="s">
        <v>621</v>
      </c>
      <c r="U404" s="107" t="s">
        <v>621</v>
      </c>
      <c r="V404" s="107" t="s">
        <v>621</v>
      </c>
      <c r="W404" s="107" t="s">
        <v>621</v>
      </c>
      <c r="X404" s="107" t="s">
        <v>621</v>
      </c>
      <c r="Y404" s="107" t="s">
        <v>621</v>
      </c>
      <c r="Z404" s="107" t="s">
        <v>623</v>
      </c>
      <c r="AA404" s="107" t="s">
        <v>622</v>
      </c>
      <c r="AB404" s="107" t="s">
        <v>621</v>
      </c>
      <c r="AC404" s="107" t="s">
        <v>621</v>
      </c>
      <c r="AD404" s="107" t="s">
        <v>621</v>
      </c>
      <c r="AE404" s="107" t="s">
        <v>621</v>
      </c>
      <c r="AF404" s="107" t="s">
        <v>621</v>
      </c>
      <c r="AG404" s="107" t="s">
        <v>622</v>
      </c>
      <c r="AH404" s="107" t="s">
        <v>621</v>
      </c>
      <c r="AI404" s="107" t="s">
        <v>621</v>
      </c>
      <c r="AJ404" s="107" t="s">
        <v>621</v>
      </c>
      <c r="AK404" s="107" t="s">
        <v>621</v>
      </c>
      <c r="AL404" s="107" t="s">
        <v>621</v>
      </c>
      <c r="AM404" s="107" t="s">
        <v>621</v>
      </c>
      <c r="AN404" s="107" t="s">
        <v>623</v>
      </c>
      <c r="AO404" s="107" t="s">
        <v>622</v>
      </c>
      <c r="AP404" s="107" t="s">
        <v>623</v>
      </c>
      <c r="AQ404" s="107" t="s">
        <v>621</v>
      </c>
      <c r="AR404" s="107" t="s">
        <v>621</v>
      </c>
      <c r="AS404" s="107" t="s">
        <v>621</v>
      </c>
      <c r="AT404" s="107" t="s">
        <v>621</v>
      </c>
      <c r="AU404" s="107" t="s">
        <v>621</v>
      </c>
      <c r="AV404" s="107" t="s">
        <v>621</v>
      </c>
      <c r="AW404" s="107" t="s">
        <v>623</v>
      </c>
      <c r="AX404" s="107" t="s">
        <v>621</v>
      </c>
      <c r="AY404" s="107" t="s">
        <v>621</v>
      </c>
      <c r="AZ404" s="107" t="s">
        <v>623</v>
      </c>
      <c r="BA404" s="107" t="s">
        <v>621</v>
      </c>
      <c r="BC404" s="107">
        <f t="shared" si="36"/>
        <v>35</v>
      </c>
      <c r="BD404" s="107">
        <f t="shared" si="37"/>
        <v>7</v>
      </c>
      <c r="BE404" s="107">
        <f t="shared" si="38"/>
        <v>0</v>
      </c>
      <c r="BF404" s="107">
        <f t="shared" si="39"/>
        <v>8</v>
      </c>
      <c r="BG404" s="107">
        <f t="shared" si="40"/>
        <v>0</v>
      </c>
      <c r="BH404" s="107">
        <f t="shared" si="41"/>
        <v>42</v>
      </c>
      <c r="BL404" s="13"/>
    </row>
    <row r="405" spans="1:64" x14ac:dyDescent="0.25">
      <c r="A405" s="104">
        <v>1428</v>
      </c>
      <c r="B405" s="69" t="s">
        <v>408</v>
      </c>
      <c r="C405" s="69" t="s">
        <v>380</v>
      </c>
      <c r="D405" s="107" t="s">
        <v>621</v>
      </c>
      <c r="E405" s="107" t="s">
        <v>622</v>
      </c>
      <c r="F405" s="107" t="s">
        <v>621</v>
      </c>
      <c r="G405" s="107" t="s">
        <v>621</v>
      </c>
      <c r="H405" s="107" t="s">
        <v>621</v>
      </c>
      <c r="I405" s="107" t="s">
        <v>623</v>
      </c>
      <c r="J405" s="107" t="s">
        <v>621</v>
      </c>
      <c r="K405" s="107" t="s">
        <v>622</v>
      </c>
      <c r="L405" s="107" t="s">
        <v>622</v>
      </c>
      <c r="M405" s="107" t="s">
        <v>621</v>
      </c>
      <c r="N405" s="107" t="s">
        <v>621</v>
      </c>
      <c r="O405" s="107" t="s">
        <v>623</v>
      </c>
      <c r="P405" s="107" t="s">
        <v>621</v>
      </c>
      <c r="Q405" s="107" t="s">
        <v>621</v>
      </c>
      <c r="R405" s="107" t="s">
        <v>621</v>
      </c>
      <c r="S405" s="107" t="s">
        <v>621</v>
      </c>
      <c r="T405" s="107" t="s">
        <v>621</v>
      </c>
      <c r="U405" s="107" t="s">
        <v>621</v>
      </c>
      <c r="V405" s="107" t="s">
        <v>621</v>
      </c>
      <c r="W405" s="107" t="s">
        <v>621</v>
      </c>
      <c r="X405" s="107" t="s">
        <v>622</v>
      </c>
      <c r="Y405" s="107" t="s">
        <v>622</v>
      </c>
      <c r="Z405" s="107" t="s">
        <v>623</v>
      </c>
      <c r="AA405" s="107" t="s">
        <v>620</v>
      </c>
      <c r="AB405" s="107" t="s">
        <v>621</v>
      </c>
      <c r="AC405" s="107" t="s">
        <v>621</v>
      </c>
      <c r="AD405" s="107" t="s">
        <v>621</v>
      </c>
      <c r="AE405" s="107" t="s">
        <v>621</v>
      </c>
      <c r="AF405" s="107" t="s">
        <v>621</v>
      </c>
      <c r="AG405" s="107" t="s">
        <v>622</v>
      </c>
      <c r="AH405" s="107" t="s">
        <v>621</v>
      </c>
      <c r="AI405" s="107" t="s">
        <v>621</v>
      </c>
      <c r="AJ405" s="107" t="s">
        <v>621</v>
      </c>
      <c r="AK405" s="107" t="s">
        <v>621</v>
      </c>
      <c r="AL405" s="107" t="s">
        <v>621</v>
      </c>
      <c r="AM405" s="107" t="s">
        <v>621</v>
      </c>
      <c r="AN405" s="107" t="s">
        <v>621</v>
      </c>
      <c r="AO405" s="107" t="s">
        <v>622</v>
      </c>
      <c r="AP405" s="107" t="s">
        <v>621</v>
      </c>
      <c r="AQ405" s="107" t="s">
        <v>621</v>
      </c>
      <c r="AR405" s="107" t="s">
        <v>621</v>
      </c>
      <c r="AS405" s="107" t="s">
        <v>621</v>
      </c>
      <c r="AT405" s="107" t="s">
        <v>621</v>
      </c>
      <c r="AU405" s="107" t="s">
        <v>621</v>
      </c>
      <c r="AV405" s="107" t="s">
        <v>621</v>
      </c>
      <c r="AW405" s="107" t="s">
        <v>623</v>
      </c>
      <c r="AX405" s="107" t="s">
        <v>622</v>
      </c>
      <c r="AY405" s="107" t="s">
        <v>621</v>
      </c>
      <c r="AZ405" s="107" t="s">
        <v>621</v>
      </c>
      <c r="BA405" s="107" t="s">
        <v>621</v>
      </c>
      <c r="BC405" s="107">
        <f t="shared" si="36"/>
        <v>37</v>
      </c>
      <c r="BD405" s="107">
        <f t="shared" si="37"/>
        <v>8</v>
      </c>
      <c r="BE405" s="107">
        <f t="shared" si="38"/>
        <v>1</v>
      </c>
      <c r="BF405" s="107">
        <f t="shared" si="39"/>
        <v>4</v>
      </c>
      <c r="BG405" s="107">
        <f t="shared" si="40"/>
        <v>0</v>
      </c>
      <c r="BH405" s="107">
        <f t="shared" si="41"/>
        <v>46</v>
      </c>
      <c r="BL405" s="13"/>
    </row>
    <row r="406" spans="1:64" x14ac:dyDescent="0.25">
      <c r="A406" s="104">
        <v>1429</v>
      </c>
      <c r="B406" s="69" t="s">
        <v>409</v>
      </c>
      <c r="C406" s="69" t="s">
        <v>380</v>
      </c>
      <c r="D406" s="107" t="s">
        <v>621</v>
      </c>
      <c r="E406" s="107" t="s">
        <v>621</v>
      </c>
      <c r="F406" s="107" t="s">
        <v>621</v>
      </c>
      <c r="G406" s="107" t="s">
        <v>621</v>
      </c>
      <c r="H406" s="107" t="s">
        <v>621</v>
      </c>
      <c r="I406" s="107" t="s">
        <v>621</v>
      </c>
      <c r="J406" s="107" t="s">
        <v>621</v>
      </c>
      <c r="K406" s="107" t="s">
        <v>621</v>
      </c>
      <c r="L406" s="107" t="s">
        <v>622</v>
      </c>
      <c r="M406" s="107" t="s">
        <v>621</v>
      </c>
      <c r="N406" s="107" t="s">
        <v>621</v>
      </c>
      <c r="O406" s="107" t="s">
        <v>621</v>
      </c>
      <c r="P406" s="107" t="s">
        <v>622</v>
      </c>
      <c r="Q406" s="107" t="s">
        <v>621</v>
      </c>
      <c r="R406" s="107" t="s">
        <v>623</v>
      </c>
      <c r="S406" s="107" t="s">
        <v>621</v>
      </c>
      <c r="T406" s="107" t="s">
        <v>621</v>
      </c>
      <c r="U406" s="107" t="s">
        <v>621</v>
      </c>
      <c r="V406" s="107" t="s">
        <v>621</v>
      </c>
      <c r="W406" s="107" t="s">
        <v>621</v>
      </c>
      <c r="X406" s="107" t="s">
        <v>621</v>
      </c>
      <c r="Y406" s="107" t="s">
        <v>621</v>
      </c>
      <c r="Z406" s="107" t="s">
        <v>621</v>
      </c>
      <c r="AA406" s="107" t="s">
        <v>621</v>
      </c>
      <c r="AB406" s="107" t="s">
        <v>620</v>
      </c>
      <c r="AC406" s="107" t="s">
        <v>621</v>
      </c>
      <c r="AD406" s="107" t="s">
        <v>621</v>
      </c>
      <c r="AE406" s="107" t="s">
        <v>621</v>
      </c>
      <c r="AF406" s="107" t="s">
        <v>621</v>
      </c>
      <c r="AG406" s="107" t="s">
        <v>622</v>
      </c>
      <c r="AH406" s="107" t="s">
        <v>621</v>
      </c>
      <c r="AI406" s="107" t="s">
        <v>621</v>
      </c>
      <c r="AJ406" s="107" t="s">
        <v>623</v>
      </c>
      <c r="AK406" s="107" t="s">
        <v>623</v>
      </c>
      <c r="AL406" s="107" t="s">
        <v>621</v>
      </c>
      <c r="AM406" s="107" t="s">
        <v>621</v>
      </c>
      <c r="AN406" s="107" t="s">
        <v>623</v>
      </c>
      <c r="AO406" s="107" t="s">
        <v>621</v>
      </c>
      <c r="AP406" s="107" t="s">
        <v>621</v>
      </c>
      <c r="AQ406" s="107" t="s">
        <v>621</v>
      </c>
      <c r="AR406" s="107" t="s">
        <v>621</v>
      </c>
      <c r="AS406" s="107" t="s">
        <v>621</v>
      </c>
      <c r="AT406" s="107" t="s">
        <v>621</v>
      </c>
      <c r="AU406" s="107" t="s">
        <v>621</v>
      </c>
      <c r="AV406" s="107" t="s">
        <v>621</v>
      </c>
      <c r="AW406" s="107" t="s">
        <v>623</v>
      </c>
      <c r="AX406" s="107" t="s">
        <v>621</v>
      </c>
      <c r="AY406" s="107" t="s">
        <v>621</v>
      </c>
      <c r="AZ406" s="107" t="s">
        <v>621</v>
      </c>
      <c r="BA406" s="107" t="s">
        <v>623</v>
      </c>
      <c r="BC406" s="107">
        <f t="shared" si="36"/>
        <v>40</v>
      </c>
      <c r="BD406" s="107">
        <f t="shared" si="37"/>
        <v>3</v>
      </c>
      <c r="BE406" s="107">
        <f t="shared" si="38"/>
        <v>1</v>
      </c>
      <c r="BF406" s="107">
        <f t="shared" si="39"/>
        <v>6</v>
      </c>
      <c r="BG406" s="107">
        <f t="shared" si="40"/>
        <v>0</v>
      </c>
      <c r="BH406" s="107">
        <f t="shared" si="41"/>
        <v>44</v>
      </c>
      <c r="BL406" s="13"/>
    </row>
    <row r="407" spans="1:64" x14ac:dyDescent="0.25">
      <c r="A407" s="104">
        <v>1430</v>
      </c>
      <c r="B407" s="69" t="s">
        <v>396</v>
      </c>
      <c r="C407" s="69" t="s">
        <v>380</v>
      </c>
      <c r="D407" s="107" t="s">
        <v>621</v>
      </c>
      <c r="E407" s="107" t="s">
        <v>621</v>
      </c>
      <c r="F407" s="107" t="s">
        <v>621</v>
      </c>
      <c r="G407" s="107" t="s">
        <v>621</v>
      </c>
      <c r="H407" s="107" t="s">
        <v>621</v>
      </c>
      <c r="I407" s="107" t="s">
        <v>621</v>
      </c>
      <c r="J407" s="107" t="s">
        <v>621</v>
      </c>
      <c r="K407" s="107" t="s">
        <v>623</v>
      </c>
      <c r="L407" s="107" t="s">
        <v>622</v>
      </c>
      <c r="M407" s="107" t="s">
        <v>621</v>
      </c>
      <c r="N407" s="107" t="s">
        <v>622</v>
      </c>
      <c r="O407" s="107" t="s">
        <v>621</v>
      </c>
      <c r="P407" s="107" t="s">
        <v>621</v>
      </c>
      <c r="Q407" s="107" t="s">
        <v>621</v>
      </c>
      <c r="R407" s="107" t="s">
        <v>623</v>
      </c>
      <c r="S407" s="107" t="s">
        <v>621</v>
      </c>
      <c r="T407" s="107" t="s">
        <v>621</v>
      </c>
      <c r="U407" s="107" t="s">
        <v>621</v>
      </c>
      <c r="V407" s="107" t="s">
        <v>621</v>
      </c>
      <c r="W407" s="107" t="s">
        <v>621</v>
      </c>
      <c r="X407" s="107" t="s">
        <v>621</v>
      </c>
      <c r="Y407" s="107" t="s">
        <v>621</v>
      </c>
      <c r="Z407" s="107" t="s">
        <v>621</v>
      </c>
      <c r="AA407" s="107" t="s">
        <v>622</v>
      </c>
      <c r="AB407" s="107" t="s">
        <v>621</v>
      </c>
      <c r="AC407" s="107" t="s">
        <v>621</v>
      </c>
      <c r="AD407" s="107" t="s">
        <v>621</v>
      </c>
      <c r="AE407" s="107" t="s">
        <v>621</v>
      </c>
      <c r="AF407" s="107" t="s">
        <v>621</v>
      </c>
      <c r="AG407" s="107" t="s">
        <v>622</v>
      </c>
      <c r="AH407" s="107" t="s">
        <v>621</v>
      </c>
      <c r="AI407" s="107" t="s">
        <v>621</v>
      </c>
      <c r="AJ407" s="107" t="s">
        <v>621</v>
      </c>
      <c r="AK407" s="107" t="s">
        <v>621</v>
      </c>
      <c r="AL407" s="107" t="s">
        <v>621</v>
      </c>
      <c r="AM407" s="107" t="s">
        <v>621</v>
      </c>
      <c r="AN407" s="107" t="s">
        <v>622</v>
      </c>
      <c r="AO407" s="107" t="s">
        <v>622</v>
      </c>
      <c r="AP407" s="107" t="s">
        <v>621</v>
      </c>
      <c r="AQ407" s="107" t="s">
        <v>621</v>
      </c>
      <c r="AR407" s="107" t="s">
        <v>621</v>
      </c>
      <c r="AS407" s="107" t="s">
        <v>621</v>
      </c>
      <c r="AT407" s="107" t="s">
        <v>621</v>
      </c>
      <c r="AU407" s="107" t="s">
        <v>621</v>
      </c>
      <c r="AV407" s="107" t="s">
        <v>621</v>
      </c>
      <c r="AW407" s="107" t="s">
        <v>623</v>
      </c>
      <c r="AX407" s="107" t="s">
        <v>621</v>
      </c>
      <c r="AY407" s="107" t="s">
        <v>621</v>
      </c>
      <c r="AZ407" s="107" t="s">
        <v>621</v>
      </c>
      <c r="BA407" s="107" t="s">
        <v>621</v>
      </c>
      <c r="BC407" s="107">
        <f t="shared" si="36"/>
        <v>41</v>
      </c>
      <c r="BD407" s="107">
        <f t="shared" si="37"/>
        <v>6</v>
      </c>
      <c r="BE407" s="107">
        <f t="shared" si="38"/>
        <v>0</v>
      </c>
      <c r="BF407" s="107">
        <f t="shared" si="39"/>
        <v>3</v>
      </c>
      <c r="BG407" s="107">
        <f t="shared" si="40"/>
        <v>0</v>
      </c>
      <c r="BH407" s="107">
        <f t="shared" si="41"/>
        <v>47</v>
      </c>
      <c r="BL407" s="13"/>
    </row>
    <row r="408" spans="1:64" x14ac:dyDescent="0.25">
      <c r="A408" s="104">
        <v>1431</v>
      </c>
      <c r="B408" s="69" t="s">
        <v>410</v>
      </c>
      <c r="C408" s="69" t="s">
        <v>380</v>
      </c>
      <c r="D408" s="107" t="s">
        <v>621</v>
      </c>
      <c r="E408" s="107" t="s">
        <v>622</v>
      </c>
      <c r="F408" s="107" t="s">
        <v>621</v>
      </c>
      <c r="G408" s="107" t="s">
        <v>621</v>
      </c>
      <c r="H408" s="107" t="s">
        <v>621</v>
      </c>
      <c r="I408" s="107" t="s">
        <v>621</v>
      </c>
      <c r="J408" s="107" t="s">
        <v>621</v>
      </c>
      <c r="K408" s="107" t="s">
        <v>621</v>
      </c>
      <c r="L408" s="107" t="s">
        <v>622</v>
      </c>
      <c r="M408" s="107" t="s">
        <v>623</v>
      </c>
      <c r="N408" s="107" t="s">
        <v>622</v>
      </c>
      <c r="O408" s="107" t="s">
        <v>621</v>
      </c>
      <c r="P408" s="107" t="s">
        <v>622</v>
      </c>
      <c r="Q408" s="107" t="s">
        <v>623</v>
      </c>
      <c r="R408" s="107" t="s">
        <v>621</v>
      </c>
      <c r="S408" s="107" t="s">
        <v>621</v>
      </c>
      <c r="T408" s="107" t="s">
        <v>621</v>
      </c>
      <c r="U408" s="107" t="s">
        <v>623</v>
      </c>
      <c r="V408" s="107" t="s">
        <v>621</v>
      </c>
      <c r="W408" s="107" t="s">
        <v>621</v>
      </c>
      <c r="X408" s="107" t="s">
        <v>621</v>
      </c>
      <c r="Y408" s="107" t="s">
        <v>621</v>
      </c>
      <c r="Z408" s="107" t="s">
        <v>623</v>
      </c>
      <c r="AA408" s="107" t="s">
        <v>622</v>
      </c>
      <c r="AB408" s="107" t="s">
        <v>621</v>
      </c>
      <c r="AC408" s="107" t="s">
        <v>621</v>
      </c>
      <c r="AD408" s="107" t="s">
        <v>621</v>
      </c>
      <c r="AE408" s="107" t="s">
        <v>621</v>
      </c>
      <c r="AF408" s="107" t="s">
        <v>621</v>
      </c>
      <c r="AG408" s="107" t="s">
        <v>622</v>
      </c>
      <c r="AH408" s="107" t="s">
        <v>621</v>
      </c>
      <c r="AI408" s="107" t="s">
        <v>621</v>
      </c>
      <c r="AJ408" s="107" t="s">
        <v>623</v>
      </c>
      <c r="AK408" s="107" t="s">
        <v>621</v>
      </c>
      <c r="AL408" s="107" t="s">
        <v>621</v>
      </c>
      <c r="AM408" s="107" t="s">
        <v>621</v>
      </c>
      <c r="AN408" s="107" t="s">
        <v>622</v>
      </c>
      <c r="AO408" s="107" t="s">
        <v>621</v>
      </c>
      <c r="AP408" s="107" t="s">
        <v>621</v>
      </c>
      <c r="AQ408" s="107" t="s">
        <v>621</v>
      </c>
      <c r="AR408" s="107" t="s">
        <v>621</v>
      </c>
      <c r="AS408" s="107" t="s">
        <v>621</v>
      </c>
      <c r="AT408" s="107" t="s">
        <v>621</v>
      </c>
      <c r="AU408" s="107" t="s">
        <v>621</v>
      </c>
      <c r="AV408" s="107" t="s">
        <v>623</v>
      </c>
      <c r="AW408" s="107" t="s">
        <v>623</v>
      </c>
      <c r="AX408" s="107" t="s">
        <v>622</v>
      </c>
      <c r="AY408" s="107" t="s">
        <v>621</v>
      </c>
      <c r="AZ408" s="107" t="s">
        <v>621</v>
      </c>
      <c r="BA408" s="107" t="s">
        <v>621</v>
      </c>
      <c r="BC408" s="107">
        <f t="shared" si="36"/>
        <v>35</v>
      </c>
      <c r="BD408" s="107">
        <f t="shared" si="37"/>
        <v>8</v>
      </c>
      <c r="BE408" s="107">
        <f t="shared" si="38"/>
        <v>0</v>
      </c>
      <c r="BF408" s="107">
        <f t="shared" si="39"/>
        <v>7</v>
      </c>
      <c r="BG408" s="107">
        <f t="shared" si="40"/>
        <v>0</v>
      </c>
      <c r="BH408" s="107">
        <f t="shared" si="41"/>
        <v>43</v>
      </c>
      <c r="BL408" s="13"/>
    </row>
    <row r="409" spans="1:64" x14ac:dyDescent="0.25">
      <c r="A409" s="104">
        <v>1432</v>
      </c>
      <c r="B409" s="69" t="s">
        <v>411</v>
      </c>
      <c r="C409" s="69" t="s">
        <v>380</v>
      </c>
      <c r="D409" s="107" t="s">
        <v>621</v>
      </c>
      <c r="E409" s="107" t="s">
        <v>621</v>
      </c>
      <c r="F409" s="107" t="s">
        <v>621</v>
      </c>
      <c r="G409" s="107" t="s">
        <v>623</v>
      </c>
      <c r="H409" s="107" t="s">
        <v>621</v>
      </c>
      <c r="I409" s="107" t="s">
        <v>621</v>
      </c>
      <c r="J409" s="107" t="s">
        <v>621</v>
      </c>
      <c r="K409" s="107" t="s">
        <v>621</v>
      </c>
      <c r="L409" s="107" t="s">
        <v>621</v>
      </c>
      <c r="M409" s="107" t="s">
        <v>621</v>
      </c>
      <c r="N409" s="107" t="s">
        <v>622</v>
      </c>
      <c r="O409" s="107" t="s">
        <v>621</v>
      </c>
      <c r="P409" s="107" t="s">
        <v>621</v>
      </c>
      <c r="Q409" s="107" t="s">
        <v>621</v>
      </c>
      <c r="R409" s="107" t="s">
        <v>623</v>
      </c>
      <c r="S409" s="107" t="s">
        <v>621</v>
      </c>
      <c r="T409" s="107" t="s">
        <v>621</v>
      </c>
      <c r="U409" s="107" t="s">
        <v>621</v>
      </c>
      <c r="V409" s="107" t="s">
        <v>621</v>
      </c>
      <c r="W409" s="107" t="s">
        <v>621</v>
      </c>
      <c r="X409" s="107" t="s">
        <v>621</v>
      </c>
      <c r="Y409" s="107" t="s">
        <v>621</v>
      </c>
      <c r="Z409" s="107" t="s">
        <v>623</v>
      </c>
      <c r="AA409" s="107" t="s">
        <v>622</v>
      </c>
      <c r="AB409" s="107" t="s">
        <v>621</v>
      </c>
      <c r="AC409" s="107" t="s">
        <v>621</v>
      </c>
      <c r="AD409" s="107" t="s">
        <v>621</v>
      </c>
      <c r="AE409" s="107" t="s">
        <v>621</v>
      </c>
      <c r="AF409" s="107" t="s">
        <v>621</v>
      </c>
      <c r="AG409" s="107" t="s">
        <v>621</v>
      </c>
      <c r="AH409" s="107" t="s">
        <v>621</v>
      </c>
      <c r="AI409" s="107" t="s">
        <v>621</v>
      </c>
      <c r="AJ409" s="107" t="s">
        <v>621</v>
      </c>
      <c r="AK409" s="107" t="s">
        <v>621</v>
      </c>
      <c r="AL409" s="107" t="s">
        <v>621</v>
      </c>
      <c r="AM409" s="107" t="s">
        <v>621</v>
      </c>
      <c r="AN409" s="107" t="s">
        <v>622</v>
      </c>
      <c r="AO409" s="107" t="s">
        <v>623</v>
      </c>
      <c r="AP409" s="107" t="s">
        <v>621</v>
      </c>
      <c r="AQ409" s="107" t="s">
        <v>621</v>
      </c>
      <c r="AR409" s="107" t="s">
        <v>621</v>
      </c>
      <c r="AS409" s="107" t="s">
        <v>621</v>
      </c>
      <c r="AT409" s="107" t="s">
        <v>621</v>
      </c>
      <c r="AU409" s="107" t="s">
        <v>621</v>
      </c>
      <c r="AV409" s="107" t="s">
        <v>621</v>
      </c>
      <c r="AW409" s="107" t="s">
        <v>621</v>
      </c>
      <c r="AX409" s="107" t="s">
        <v>622</v>
      </c>
      <c r="AY409" s="107" t="s">
        <v>623</v>
      </c>
      <c r="AZ409" s="107" t="s">
        <v>623</v>
      </c>
      <c r="BA409" s="107" t="s">
        <v>621</v>
      </c>
      <c r="BC409" s="107">
        <f t="shared" si="36"/>
        <v>40</v>
      </c>
      <c r="BD409" s="107">
        <f t="shared" si="37"/>
        <v>4</v>
      </c>
      <c r="BE409" s="107">
        <f t="shared" si="38"/>
        <v>0</v>
      </c>
      <c r="BF409" s="107">
        <f t="shared" si="39"/>
        <v>6</v>
      </c>
      <c r="BG409" s="107">
        <f t="shared" si="40"/>
        <v>0</v>
      </c>
      <c r="BH409" s="107">
        <f t="shared" si="41"/>
        <v>44</v>
      </c>
      <c r="BL409" s="13"/>
    </row>
    <row r="410" spans="1:64" x14ac:dyDescent="0.25">
      <c r="A410" s="104">
        <v>1433</v>
      </c>
      <c r="B410" s="69" t="s">
        <v>412</v>
      </c>
      <c r="C410" s="69" t="s">
        <v>380</v>
      </c>
      <c r="D410" s="107" t="s">
        <v>621</v>
      </c>
      <c r="E410" s="107" t="s">
        <v>621</v>
      </c>
      <c r="F410" s="107" t="s">
        <v>621</v>
      </c>
      <c r="G410" s="107" t="s">
        <v>623</v>
      </c>
      <c r="H410" s="107" t="s">
        <v>621</v>
      </c>
      <c r="I410" s="107" t="s">
        <v>623</v>
      </c>
      <c r="J410" s="107" t="s">
        <v>621</v>
      </c>
      <c r="K410" s="107" t="s">
        <v>621</v>
      </c>
      <c r="L410" s="107" t="s">
        <v>622</v>
      </c>
      <c r="M410" s="107" t="s">
        <v>621</v>
      </c>
      <c r="N410" s="107" t="s">
        <v>622</v>
      </c>
      <c r="O410" s="107" t="s">
        <v>621</v>
      </c>
      <c r="P410" s="107" t="s">
        <v>622</v>
      </c>
      <c r="Q410" s="107" t="s">
        <v>623</v>
      </c>
      <c r="R410" s="107" t="s">
        <v>621</v>
      </c>
      <c r="S410" s="107" t="s">
        <v>621</v>
      </c>
      <c r="T410" s="107" t="s">
        <v>621</v>
      </c>
      <c r="U410" s="107" t="s">
        <v>621</v>
      </c>
      <c r="V410" s="107" t="s">
        <v>621</v>
      </c>
      <c r="W410" s="107" t="s">
        <v>621</v>
      </c>
      <c r="X410" s="107" t="s">
        <v>622</v>
      </c>
      <c r="Y410" s="107" t="s">
        <v>622</v>
      </c>
      <c r="Z410" s="107" t="s">
        <v>621</v>
      </c>
      <c r="AA410" s="107" t="s">
        <v>622</v>
      </c>
      <c r="AB410" s="107" t="s">
        <v>623</v>
      </c>
      <c r="AC410" s="107" t="s">
        <v>621</v>
      </c>
      <c r="AD410" s="107" t="s">
        <v>621</v>
      </c>
      <c r="AE410" s="107" t="s">
        <v>621</v>
      </c>
      <c r="AF410" s="107" t="s">
        <v>621</v>
      </c>
      <c r="AG410" s="107" t="s">
        <v>622</v>
      </c>
      <c r="AH410" s="107" t="s">
        <v>621</v>
      </c>
      <c r="AI410" s="107" t="s">
        <v>621</v>
      </c>
      <c r="AJ410" s="107" t="s">
        <v>621</v>
      </c>
      <c r="AK410" s="107" t="s">
        <v>621</v>
      </c>
      <c r="AL410" s="107" t="s">
        <v>621</v>
      </c>
      <c r="AM410" s="107" t="s">
        <v>621</v>
      </c>
      <c r="AN410" s="107" t="s">
        <v>622</v>
      </c>
      <c r="AO410" s="107" t="s">
        <v>622</v>
      </c>
      <c r="AP410" s="107" t="s">
        <v>621</v>
      </c>
      <c r="AQ410" s="107" t="s">
        <v>623</v>
      </c>
      <c r="AR410" s="107" t="s">
        <v>623</v>
      </c>
      <c r="AS410" s="107" t="s">
        <v>621</v>
      </c>
      <c r="AT410" s="107" t="s">
        <v>621</v>
      </c>
      <c r="AU410" s="107" t="s">
        <v>621</v>
      </c>
      <c r="AV410" s="107" t="s">
        <v>621</v>
      </c>
      <c r="AW410" s="107" t="s">
        <v>620</v>
      </c>
      <c r="AX410" s="107" t="s">
        <v>620</v>
      </c>
      <c r="AY410" s="107" t="s">
        <v>621</v>
      </c>
      <c r="AZ410" s="107" t="s">
        <v>623</v>
      </c>
      <c r="BA410" s="107" t="s">
        <v>621</v>
      </c>
      <c r="BC410" s="107">
        <f t="shared" si="36"/>
        <v>32</v>
      </c>
      <c r="BD410" s="107">
        <f t="shared" si="37"/>
        <v>9</v>
      </c>
      <c r="BE410" s="107">
        <f t="shared" si="38"/>
        <v>2</v>
      </c>
      <c r="BF410" s="107">
        <f t="shared" si="39"/>
        <v>7</v>
      </c>
      <c r="BG410" s="107">
        <f t="shared" si="40"/>
        <v>0</v>
      </c>
      <c r="BH410" s="107">
        <f t="shared" si="41"/>
        <v>43</v>
      </c>
      <c r="BL410" s="13"/>
    </row>
    <row r="411" spans="1:64" x14ac:dyDescent="0.25">
      <c r="A411" s="104">
        <v>1434</v>
      </c>
      <c r="B411" s="69" t="s">
        <v>413</v>
      </c>
      <c r="C411" s="69" t="s">
        <v>380</v>
      </c>
      <c r="D411" s="107" t="s">
        <v>621</v>
      </c>
      <c r="E411" s="107" t="s">
        <v>622</v>
      </c>
      <c r="F411" s="107" t="s">
        <v>621</v>
      </c>
      <c r="G411" s="107" t="s">
        <v>621</v>
      </c>
      <c r="H411" s="107" t="s">
        <v>621</v>
      </c>
      <c r="I411" s="107" t="s">
        <v>623</v>
      </c>
      <c r="J411" s="107" t="s">
        <v>621</v>
      </c>
      <c r="K411" s="107" t="s">
        <v>622</v>
      </c>
      <c r="L411" s="107" t="s">
        <v>622</v>
      </c>
      <c r="M411" s="107" t="s">
        <v>621</v>
      </c>
      <c r="N411" s="107" t="s">
        <v>622</v>
      </c>
      <c r="O411" s="107" t="s">
        <v>623</v>
      </c>
      <c r="P411" s="107" t="s">
        <v>622</v>
      </c>
      <c r="Q411" s="107" t="s">
        <v>623</v>
      </c>
      <c r="R411" s="107" t="s">
        <v>623</v>
      </c>
      <c r="S411" s="107" t="s">
        <v>621</v>
      </c>
      <c r="T411" s="107" t="s">
        <v>621</v>
      </c>
      <c r="U411" s="107" t="s">
        <v>621</v>
      </c>
      <c r="V411" s="107" t="s">
        <v>621</v>
      </c>
      <c r="W411" s="107" t="s">
        <v>621</v>
      </c>
      <c r="X411" s="107" t="s">
        <v>621</v>
      </c>
      <c r="Y411" s="107" t="s">
        <v>621</v>
      </c>
      <c r="Z411" s="107" t="s">
        <v>621</v>
      </c>
      <c r="AA411" s="107" t="s">
        <v>622</v>
      </c>
      <c r="AB411" s="107" t="s">
        <v>621</v>
      </c>
      <c r="AC411" s="107" t="s">
        <v>621</v>
      </c>
      <c r="AD411" s="107" t="s">
        <v>621</v>
      </c>
      <c r="AE411" s="107" t="s">
        <v>621</v>
      </c>
      <c r="AF411" s="107" t="s">
        <v>623</v>
      </c>
      <c r="AG411" s="107" t="s">
        <v>622</v>
      </c>
      <c r="AH411" s="107" t="s">
        <v>621</v>
      </c>
      <c r="AI411" s="107" t="s">
        <v>621</v>
      </c>
      <c r="AJ411" s="107" t="s">
        <v>621</v>
      </c>
      <c r="AK411" s="107" t="s">
        <v>621</v>
      </c>
      <c r="AL411" s="107" t="s">
        <v>621</v>
      </c>
      <c r="AM411" s="107" t="s">
        <v>621</v>
      </c>
      <c r="AN411" s="107" t="s">
        <v>622</v>
      </c>
      <c r="AO411" s="107" t="s">
        <v>622</v>
      </c>
      <c r="AP411" s="107" t="s">
        <v>621</v>
      </c>
      <c r="AQ411" s="107" t="s">
        <v>621</v>
      </c>
      <c r="AR411" s="107" t="s">
        <v>621</v>
      </c>
      <c r="AS411" s="107" t="s">
        <v>621</v>
      </c>
      <c r="AT411" s="107" t="s">
        <v>621</v>
      </c>
      <c r="AU411" s="107" t="s">
        <v>621</v>
      </c>
      <c r="AV411" s="107" t="s">
        <v>621</v>
      </c>
      <c r="AW411" s="107" t="s">
        <v>621</v>
      </c>
      <c r="AX411" s="107" t="s">
        <v>622</v>
      </c>
      <c r="AY411" s="107" t="s">
        <v>621</v>
      </c>
      <c r="AZ411" s="107" t="s">
        <v>623</v>
      </c>
      <c r="BA411" s="107" t="s">
        <v>621</v>
      </c>
      <c r="BC411" s="107">
        <f t="shared" si="36"/>
        <v>34</v>
      </c>
      <c r="BD411" s="107">
        <f t="shared" si="37"/>
        <v>10</v>
      </c>
      <c r="BE411" s="107">
        <f t="shared" si="38"/>
        <v>0</v>
      </c>
      <c r="BF411" s="107">
        <f t="shared" si="39"/>
        <v>6</v>
      </c>
      <c r="BG411" s="107">
        <f t="shared" si="40"/>
        <v>0</v>
      </c>
      <c r="BH411" s="107">
        <f t="shared" si="41"/>
        <v>44</v>
      </c>
      <c r="BL411" s="13"/>
    </row>
    <row r="412" spans="1:64" x14ac:dyDescent="0.25">
      <c r="A412" s="104">
        <v>1435</v>
      </c>
      <c r="B412" s="69" t="s">
        <v>414</v>
      </c>
      <c r="C412" s="69" t="s">
        <v>380</v>
      </c>
      <c r="D412" s="107" t="s">
        <v>621</v>
      </c>
      <c r="E412" s="107" t="s">
        <v>621</v>
      </c>
      <c r="F412" s="107" t="s">
        <v>621</v>
      </c>
      <c r="G412" s="107" t="s">
        <v>623</v>
      </c>
      <c r="H412" s="107" t="s">
        <v>621</v>
      </c>
      <c r="I412" s="107" t="s">
        <v>623</v>
      </c>
      <c r="J412" s="107" t="s">
        <v>621</v>
      </c>
      <c r="K412" s="107" t="s">
        <v>623</v>
      </c>
      <c r="L412" s="107" t="s">
        <v>622</v>
      </c>
      <c r="M412" s="107" t="s">
        <v>621</v>
      </c>
      <c r="N412" s="107" t="s">
        <v>622</v>
      </c>
      <c r="O412" s="107" t="s">
        <v>621</v>
      </c>
      <c r="P412" s="107" t="s">
        <v>622</v>
      </c>
      <c r="Q412" s="107" t="s">
        <v>621</v>
      </c>
      <c r="R412" s="107" t="s">
        <v>621</v>
      </c>
      <c r="S412" s="107" t="s">
        <v>621</v>
      </c>
      <c r="T412" s="107" t="s">
        <v>621</v>
      </c>
      <c r="U412" s="107" t="s">
        <v>621</v>
      </c>
      <c r="V412" s="107" t="s">
        <v>621</v>
      </c>
      <c r="W412" s="107" t="s">
        <v>621</v>
      </c>
      <c r="X412" s="107" t="s">
        <v>621</v>
      </c>
      <c r="Y412" s="107" t="s">
        <v>621</v>
      </c>
      <c r="Z412" s="107" t="s">
        <v>623</v>
      </c>
      <c r="AA412" s="107" t="s">
        <v>621</v>
      </c>
      <c r="AB412" s="107" t="s">
        <v>621</v>
      </c>
      <c r="AC412" s="107" t="s">
        <v>621</v>
      </c>
      <c r="AD412" s="107" t="s">
        <v>621</v>
      </c>
      <c r="AE412" s="107" t="s">
        <v>621</v>
      </c>
      <c r="AF412" s="107" t="s">
        <v>621</v>
      </c>
      <c r="AG412" s="107" t="s">
        <v>621</v>
      </c>
      <c r="AH412" s="107" t="s">
        <v>621</v>
      </c>
      <c r="AI412" s="107" t="s">
        <v>621</v>
      </c>
      <c r="AJ412" s="107" t="s">
        <v>621</v>
      </c>
      <c r="AK412" s="107" t="s">
        <v>621</v>
      </c>
      <c r="AL412" s="107" t="s">
        <v>623</v>
      </c>
      <c r="AM412" s="107" t="s">
        <v>621</v>
      </c>
      <c r="AN412" s="107" t="s">
        <v>623</v>
      </c>
      <c r="AO412" s="107" t="s">
        <v>622</v>
      </c>
      <c r="AP412" s="107" t="s">
        <v>621</v>
      </c>
      <c r="AQ412" s="107" t="s">
        <v>621</v>
      </c>
      <c r="AR412" s="107" t="s">
        <v>621</v>
      </c>
      <c r="AS412" s="107" t="s">
        <v>621</v>
      </c>
      <c r="AT412" s="107" t="s">
        <v>621</v>
      </c>
      <c r="AU412" s="107" t="s">
        <v>621</v>
      </c>
      <c r="AV412" s="107" t="s">
        <v>621</v>
      </c>
      <c r="AW412" s="107" t="s">
        <v>623</v>
      </c>
      <c r="AX412" s="107" t="s">
        <v>621</v>
      </c>
      <c r="AY412" s="107" t="s">
        <v>621</v>
      </c>
      <c r="AZ412" s="107" t="s">
        <v>621</v>
      </c>
      <c r="BA412" s="107" t="s">
        <v>621</v>
      </c>
      <c r="BC412" s="107">
        <f t="shared" si="36"/>
        <v>39</v>
      </c>
      <c r="BD412" s="107">
        <f t="shared" si="37"/>
        <v>4</v>
      </c>
      <c r="BE412" s="107">
        <f t="shared" si="38"/>
        <v>0</v>
      </c>
      <c r="BF412" s="107">
        <f t="shared" si="39"/>
        <v>7</v>
      </c>
      <c r="BG412" s="107">
        <f t="shared" si="40"/>
        <v>0</v>
      </c>
      <c r="BH412" s="107">
        <f t="shared" si="41"/>
        <v>43</v>
      </c>
      <c r="BL412" s="13"/>
    </row>
    <row r="413" spans="1:64" x14ac:dyDescent="0.25">
      <c r="A413" s="104">
        <v>1436</v>
      </c>
      <c r="B413" s="69" t="s">
        <v>415</v>
      </c>
      <c r="C413" s="69" t="s">
        <v>380</v>
      </c>
      <c r="D413" s="107" t="s">
        <v>621</v>
      </c>
      <c r="E413" s="107" t="s">
        <v>621</v>
      </c>
      <c r="F413" s="107" t="s">
        <v>621</v>
      </c>
      <c r="G413" s="107" t="s">
        <v>621</v>
      </c>
      <c r="H413" s="107" t="s">
        <v>621</v>
      </c>
      <c r="I413" s="107" t="s">
        <v>623</v>
      </c>
      <c r="J413" s="107" t="s">
        <v>621</v>
      </c>
      <c r="K413" s="107" t="s">
        <v>622</v>
      </c>
      <c r="L413" s="107" t="s">
        <v>622</v>
      </c>
      <c r="M413" s="107" t="s">
        <v>621</v>
      </c>
      <c r="N413" s="107" t="s">
        <v>622</v>
      </c>
      <c r="O413" s="107" t="s">
        <v>621</v>
      </c>
      <c r="P413" s="107" t="s">
        <v>622</v>
      </c>
      <c r="Q413" s="107" t="s">
        <v>621</v>
      </c>
      <c r="R413" s="107" t="s">
        <v>623</v>
      </c>
      <c r="S413" s="107" t="s">
        <v>621</v>
      </c>
      <c r="T413" s="107" t="s">
        <v>621</v>
      </c>
      <c r="U413" s="107" t="s">
        <v>621</v>
      </c>
      <c r="V413" s="107" t="s">
        <v>621</v>
      </c>
      <c r="W413" s="107" t="s">
        <v>621</v>
      </c>
      <c r="X413" s="107" t="s">
        <v>621</v>
      </c>
      <c r="Y413" s="107" t="s">
        <v>621</v>
      </c>
      <c r="Z413" s="107" t="s">
        <v>623</v>
      </c>
      <c r="AA413" s="107" t="s">
        <v>620</v>
      </c>
      <c r="AB413" s="107" t="s">
        <v>621</v>
      </c>
      <c r="AC413" s="107" t="s">
        <v>621</v>
      </c>
      <c r="AD413" s="107" t="s">
        <v>621</v>
      </c>
      <c r="AE413" s="107" t="s">
        <v>621</v>
      </c>
      <c r="AF413" s="107" t="s">
        <v>621</v>
      </c>
      <c r="AG413" s="107" t="s">
        <v>622</v>
      </c>
      <c r="AH413" s="107" t="s">
        <v>621</v>
      </c>
      <c r="AI413" s="107" t="s">
        <v>621</v>
      </c>
      <c r="AJ413" s="107" t="s">
        <v>621</v>
      </c>
      <c r="AK413" s="107" t="s">
        <v>623</v>
      </c>
      <c r="AL413" s="107" t="s">
        <v>623</v>
      </c>
      <c r="AM413" s="107" t="s">
        <v>621</v>
      </c>
      <c r="AN413" s="107" t="s">
        <v>622</v>
      </c>
      <c r="AO413" s="107" t="s">
        <v>622</v>
      </c>
      <c r="AP413" s="107" t="s">
        <v>621</v>
      </c>
      <c r="AQ413" s="107" t="s">
        <v>621</v>
      </c>
      <c r="AR413" s="107" t="s">
        <v>621</v>
      </c>
      <c r="AS413" s="107" t="s">
        <v>621</v>
      </c>
      <c r="AT413" s="107" t="s">
        <v>621</v>
      </c>
      <c r="AU413" s="107" t="s">
        <v>623</v>
      </c>
      <c r="AV413" s="107" t="s">
        <v>621</v>
      </c>
      <c r="AW413" s="107" t="s">
        <v>620</v>
      </c>
      <c r="AX413" s="107" t="s">
        <v>621</v>
      </c>
      <c r="AY413" s="107" t="s">
        <v>621</v>
      </c>
      <c r="AZ413" s="107" t="s">
        <v>621</v>
      </c>
      <c r="BA413" s="107" t="s">
        <v>621</v>
      </c>
      <c r="BC413" s="107">
        <f t="shared" si="36"/>
        <v>35</v>
      </c>
      <c r="BD413" s="107">
        <f t="shared" si="37"/>
        <v>7</v>
      </c>
      <c r="BE413" s="107">
        <f t="shared" si="38"/>
        <v>2</v>
      </c>
      <c r="BF413" s="107">
        <f t="shared" si="39"/>
        <v>6</v>
      </c>
      <c r="BG413" s="107">
        <f t="shared" si="40"/>
        <v>0</v>
      </c>
      <c r="BH413" s="107">
        <f t="shared" si="41"/>
        <v>44</v>
      </c>
      <c r="BL413" s="13"/>
    </row>
    <row r="414" spans="1:64" x14ac:dyDescent="0.25">
      <c r="A414" s="104">
        <v>1437</v>
      </c>
      <c r="B414" s="69" t="s">
        <v>416</v>
      </c>
      <c r="C414" s="69" t="s">
        <v>380</v>
      </c>
      <c r="D414" s="107" t="s">
        <v>621</v>
      </c>
      <c r="E414" s="107" t="s">
        <v>621</v>
      </c>
      <c r="F414" s="107" t="s">
        <v>621</v>
      </c>
      <c r="G414" s="107" t="s">
        <v>621</v>
      </c>
      <c r="H414" s="107" t="s">
        <v>621</v>
      </c>
      <c r="I414" s="107" t="s">
        <v>623</v>
      </c>
      <c r="J414" s="107" t="s">
        <v>622</v>
      </c>
      <c r="K414" s="107" t="s">
        <v>622</v>
      </c>
      <c r="L414" s="107" t="s">
        <v>622</v>
      </c>
      <c r="M414" s="107" t="s">
        <v>621</v>
      </c>
      <c r="N414" s="107" t="s">
        <v>622</v>
      </c>
      <c r="O414" s="107" t="s">
        <v>621</v>
      </c>
      <c r="P414" s="107" t="s">
        <v>622</v>
      </c>
      <c r="Q414" s="107" t="s">
        <v>621</v>
      </c>
      <c r="R414" s="107" t="s">
        <v>623</v>
      </c>
      <c r="S414" s="107" t="s">
        <v>621</v>
      </c>
      <c r="T414" s="107" t="s">
        <v>621</v>
      </c>
      <c r="U414" s="107" t="s">
        <v>621</v>
      </c>
      <c r="V414" s="107" t="s">
        <v>621</v>
      </c>
      <c r="W414" s="107" t="s">
        <v>621</v>
      </c>
      <c r="X414" s="107" t="s">
        <v>622</v>
      </c>
      <c r="Y414" s="107" t="s">
        <v>622</v>
      </c>
      <c r="Z414" s="107" t="s">
        <v>623</v>
      </c>
      <c r="AA414" s="107" t="s">
        <v>622</v>
      </c>
      <c r="AB414" s="107" t="s">
        <v>621</v>
      </c>
      <c r="AC414" s="107" t="s">
        <v>621</v>
      </c>
      <c r="AD414" s="107" t="s">
        <v>621</v>
      </c>
      <c r="AE414" s="107" t="s">
        <v>623</v>
      </c>
      <c r="AF414" s="107" t="s">
        <v>621</v>
      </c>
      <c r="AG414" s="107" t="s">
        <v>622</v>
      </c>
      <c r="AH414" s="107" t="s">
        <v>623</v>
      </c>
      <c r="AI414" s="107" t="s">
        <v>621</v>
      </c>
      <c r="AJ414" s="107" t="s">
        <v>621</v>
      </c>
      <c r="AK414" s="107" t="s">
        <v>621</v>
      </c>
      <c r="AL414" s="107" t="s">
        <v>621</v>
      </c>
      <c r="AM414" s="107" t="s">
        <v>621</v>
      </c>
      <c r="AN414" s="107" t="s">
        <v>622</v>
      </c>
      <c r="AO414" s="107" t="s">
        <v>622</v>
      </c>
      <c r="AP414" s="107" t="s">
        <v>621</v>
      </c>
      <c r="AQ414" s="107" t="s">
        <v>623</v>
      </c>
      <c r="AR414" s="107" t="s">
        <v>622</v>
      </c>
      <c r="AS414" s="107" t="s">
        <v>621</v>
      </c>
      <c r="AT414" s="107" t="s">
        <v>621</v>
      </c>
      <c r="AU414" s="107" t="s">
        <v>623</v>
      </c>
      <c r="AV414" s="107" t="s">
        <v>621</v>
      </c>
      <c r="AW414" s="107" t="s">
        <v>621</v>
      </c>
      <c r="AX414" s="107" t="s">
        <v>621</v>
      </c>
      <c r="AY414" s="107" t="s">
        <v>621</v>
      </c>
      <c r="AZ414" s="107" t="s">
        <v>622</v>
      </c>
      <c r="BA414" s="107" t="s">
        <v>621</v>
      </c>
      <c r="BC414" s="107">
        <f t="shared" si="36"/>
        <v>30</v>
      </c>
      <c r="BD414" s="107">
        <f t="shared" si="37"/>
        <v>13</v>
      </c>
      <c r="BE414" s="107">
        <f t="shared" si="38"/>
        <v>0</v>
      </c>
      <c r="BF414" s="107">
        <f t="shared" si="39"/>
        <v>7</v>
      </c>
      <c r="BG414" s="107">
        <f t="shared" si="40"/>
        <v>0</v>
      </c>
      <c r="BH414" s="107">
        <f t="shared" si="41"/>
        <v>43</v>
      </c>
      <c r="BL414" s="13"/>
    </row>
    <row r="415" spans="1:64" x14ac:dyDescent="0.25">
      <c r="A415" s="104">
        <v>1438</v>
      </c>
      <c r="B415" s="69" t="s">
        <v>91</v>
      </c>
      <c r="C415" s="69" t="s">
        <v>380</v>
      </c>
      <c r="D415" s="107" t="s">
        <v>621</v>
      </c>
      <c r="E415" s="107" t="s">
        <v>621</v>
      </c>
      <c r="F415" s="107" t="s">
        <v>621</v>
      </c>
      <c r="G415" s="107" t="s">
        <v>623</v>
      </c>
      <c r="H415" s="107" t="s">
        <v>621</v>
      </c>
      <c r="I415" s="107" t="s">
        <v>621</v>
      </c>
      <c r="J415" s="107" t="s">
        <v>621</v>
      </c>
      <c r="K415" s="107" t="s">
        <v>622</v>
      </c>
      <c r="L415" s="107" t="s">
        <v>622</v>
      </c>
      <c r="M415" s="107" t="s">
        <v>621</v>
      </c>
      <c r="N415" s="107" t="s">
        <v>621</v>
      </c>
      <c r="O415" s="107" t="s">
        <v>621</v>
      </c>
      <c r="P415" s="107" t="s">
        <v>622</v>
      </c>
      <c r="Q415" s="107" t="s">
        <v>621</v>
      </c>
      <c r="R415" s="107" t="s">
        <v>623</v>
      </c>
      <c r="S415" s="107" t="s">
        <v>621</v>
      </c>
      <c r="T415" s="107" t="s">
        <v>621</v>
      </c>
      <c r="U415" s="107" t="s">
        <v>621</v>
      </c>
      <c r="V415" s="107" t="s">
        <v>621</v>
      </c>
      <c r="W415" s="107" t="s">
        <v>621</v>
      </c>
      <c r="X415" s="107" t="s">
        <v>621</v>
      </c>
      <c r="Y415" s="107" t="s">
        <v>621</v>
      </c>
      <c r="Z415" s="107" t="s">
        <v>621</v>
      </c>
      <c r="AA415" s="107" t="s">
        <v>622</v>
      </c>
      <c r="AB415" s="107" t="s">
        <v>621</v>
      </c>
      <c r="AC415" s="107" t="s">
        <v>621</v>
      </c>
      <c r="AD415" s="107" t="s">
        <v>621</v>
      </c>
      <c r="AE415" s="107" t="s">
        <v>621</v>
      </c>
      <c r="AF415" s="107" t="s">
        <v>621</v>
      </c>
      <c r="AG415" s="107" t="s">
        <v>622</v>
      </c>
      <c r="AH415" s="107" t="s">
        <v>621</v>
      </c>
      <c r="AI415" s="107" t="s">
        <v>621</v>
      </c>
      <c r="AJ415" s="107" t="s">
        <v>621</v>
      </c>
      <c r="AK415" s="107" t="s">
        <v>621</v>
      </c>
      <c r="AL415" s="107" t="s">
        <v>621</v>
      </c>
      <c r="AM415" s="107" t="s">
        <v>621</v>
      </c>
      <c r="AN415" s="107" t="s">
        <v>622</v>
      </c>
      <c r="AO415" s="107" t="s">
        <v>622</v>
      </c>
      <c r="AP415" s="107" t="s">
        <v>623</v>
      </c>
      <c r="AQ415" s="107" t="s">
        <v>621</v>
      </c>
      <c r="AR415" s="107" t="s">
        <v>621</v>
      </c>
      <c r="AS415" s="107" t="s">
        <v>621</v>
      </c>
      <c r="AT415" s="107" t="s">
        <v>623</v>
      </c>
      <c r="AU415" s="107" t="s">
        <v>621</v>
      </c>
      <c r="AV415" s="107" t="s">
        <v>621</v>
      </c>
      <c r="AW415" s="107" t="s">
        <v>623</v>
      </c>
      <c r="AX415" s="107" t="s">
        <v>622</v>
      </c>
      <c r="AY415" s="107" t="s">
        <v>623</v>
      </c>
      <c r="AZ415" s="107" t="s">
        <v>623</v>
      </c>
      <c r="BA415" s="107" t="s">
        <v>621</v>
      </c>
      <c r="BC415" s="107">
        <f t="shared" si="36"/>
        <v>35</v>
      </c>
      <c r="BD415" s="107">
        <f t="shared" si="37"/>
        <v>8</v>
      </c>
      <c r="BE415" s="107">
        <f t="shared" si="38"/>
        <v>0</v>
      </c>
      <c r="BF415" s="107">
        <f t="shared" si="39"/>
        <v>7</v>
      </c>
      <c r="BG415" s="107">
        <f t="shared" si="40"/>
        <v>0</v>
      </c>
      <c r="BH415" s="107">
        <f t="shared" si="41"/>
        <v>43</v>
      </c>
      <c r="BL415" s="13"/>
    </row>
    <row r="416" spans="1:64" x14ac:dyDescent="0.25">
      <c r="A416" s="104">
        <v>1439</v>
      </c>
      <c r="B416" s="69" t="s">
        <v>417</v>
      </c>
      <c r="C416" s="69" t="s">
        <v>380</v>
      </c>
      <c r="D416" s="107" t="s">
        <v>621</v>
      </c>
      <c r="E416" s="107" t="s">
        <v>622</v>
      </c>
      <c r="F416" s="107" t="s">
        <v>621</v>
      </c>
      <c r="G416" s="107" t="s">
        <v>621</v>
      </c>
      <c r="H416" s="107" t="s">
        <v>621</v>
      </c>
      <c r="I416" s="107" t="s">
        <v>621</v>
      </c>
      <c r="J416" s="107" t="s">
        <v>621</v>
      </c>
      <c r="K416" s="107" t="s">
        <v>622</v>
      </c>
      <c r="L416" s="107" t="s">
        <v>622</v>
      </c>
      <c r="M416" s="107" t="s">
        <v>621</v>
      </c>
      <c r="N416" s="107" t="s">
        <v>622</v>
      </c>
      <c r="O416" s="107" t="s">
        <v>621</v>
      </c>
      <c r="P416" s="107" t="s">
        <v>622</v>
      </c>
      <c r="Q416" s="107" t="s">
        <v>621</v>
      </c>
      <c r="R416" s="107" t="s">
        <v>622</v>
      </c>
      <c r="S416" s="107" t="s">
        <v>621</v>
      </c>
      <c r="T416" s="107" t="s">
        <v>621</v>
      </c>
      <c r="U416" s="107" t="s">
        <v>621</v>
      </c>
      <c r="V416" s="107" t="s">
        <v>621</v>
      </c>
      <c r="W416" s="107" t="s">
        <v>621</v>
      </c>
      <c r="X416" s="107" t="s">
        <v>621</v>
      </c>
      <c r="Y416" s="107" t="s">
        <v>622</v>
      </c>
      <c r="Z416" s="107" t="s">
        <v>623</v>
      </c>
      <c r="AA416" s="107" t="s">
        <v>622</v>
      </c>
      <c r="AB416" s="107" t="s">
        <v>621</v>
      </c>
      <c r="AC416" s="107" t="s">
        <v>621</v>
      </c>
      <c r="AD416" s="107" t="s">
        <v>621</v>
      </c>
      <c r="AE416" s="107" t="s">
        <v>621</v>
      </c>
      <c r="AF416" s="107" t="s">
        <v>621</v>
      </c>
      <c r="AG416" s="107" t="s">
        <v>622</v>
      </c>
      <c r="AH416" s="107" t="s">
        <v>621</v>
      </c>
      <c r="AI416" s="107" t="s">
        <v>621</v>
      </c>
      <c r="AJ416" s="107" t="s">
        <v>621</v>
      </c>
      <c r="AK416" s="107" t="s">
        <v>621</v>
      </c>
      <c r="AL416" s="107" t="s">
        <v>621</v>
      </c>
      <c r="AM416" s="107" t="s">
        <v>621</v>
      </c>
      <c r="AN416" s="107" t="s">
        <v>622</v>
      </c>
      <c r="AO416" s="107" t="s">
        <v>621</v>
      </c>
      <c r="AP416" s="107" t="s">
        <v>621</v>
      </c>
      <c r="AQ416" s="107" t="s">
        <v>621</v>
      </c>
      <c r="AR416" s="107" t="s">
        <v>621</v>
      </c>
      <c r="AS416" s="107" t="s">
        <v>621</v>
      </c>
      <c r="AT416" s="107" t="s">
        <v>621</v>
      </c>
      <c r="AU416" s="107" t="s">
        <v>623</v>
      </c>
      <c r="AV416" s="107" t="s">
        <v>623</v>
      </c>
      <c r="AW416" s="107" t="s">
        <v>621</v>
      </c>
      <c r="AX416" s="107" t="s">
        <v>620</v>
      </c>
      <c r="AY416" s="107" t="s">
        <v>621</v>
      </c>
      <c r="AZ416" s="107" t="s">
        <v>620</v>
      </c>
      <c r="BA416" s="107" t="s">
        <v>621</v>
      </c>
      <c r="BC416" s="107">
        <f t="shared" si="36"/>
        <v>35</v>
      </c>
      <c r="BD416" s="107">
        <f t="shared" si="37"/>
        <v>10</v>
      </c>
      <c r="BE416" s="107">
        <f t="shared" si="38"/>
        <v>2</v>
      </c>
      <c r="BF416" s="107">
        <f t="shared" si="39"/>
        <v>3</v>
      </c>
      <c r="BG416" s="107">
        <f t="shared" si="40"/>
        <v>0</v>
      </c>
      <c r="BH416" s="107">
        <f t="shared" si="41"/>
        <v>47</v>
      </c>
      <c r="BL416" s="13"/>
    </row>
    <row r="417" spans="1:64" x14ac:dyDescent="0.25">
      <c r="A417" s="104">
        <v>1501</v>
      </c>
      <c r="B417" s="69" t="s">
        <v>418</v>
      </c>
      <c r="C417" s="69" t="s">
        <v>419</v>
      </c>
      <c r="D417" s="107" t="s">
        <v>621</v>
      </c>
      <c r="E417" s="107" t="s">
        <v>621</v>
      </c>
      <c r="F417" s="107" t="s">
        <v>621</v>
      </c>
      <c r="G417" s="107" t="s">
        <v>621</v>
      </c>
      <c r="H417" s="107" t="s">
        <v>621</v>
      </c>
      <c r="I417" s="107" t="s">
        <v>623</v>
      </c>
      <c r="J417" s="107" t="s">
        <v>621</v>
      </c>
      <c r="K417" s="107" t="s">
        <v>621</v>
      </c>
      <c r="L417" s="107" t="s">
        <v>622</v>
      </c>
      <c r="M417" s="107" t="s">
        <v>621</v>
      </c>
      <c r="N417" s="107" t="s">
        <v>621</v>
      </c>
      <c r="O417" s="107" t="s">
        <v>621</v>
      </c>
      <c r="P417" s="107" t="s">
        <v>622</v>
      </c>
      <c r="Q417" s="107" t="s">
        <v>621</v>
      </c>
      <c r="R417" s="107" t="s">
        <v>621</v>
      </c>
      <c r="S417" s="107" t="s">
        <v>621</v>
      </c>
      <c r="T417" s="107" t="s">
        <v>621</v>
      </c>
      <c r="U417" s="107" t="s">
        <v>621</v>
      </c>
      <c r="V417" s="107" t="s">
        <v>621</v>
      </c>
      <c r="W417" s="107" t="s">
        <v>621</v>
      </c>
      <c r="X417" s="107" t="s">
        <v>621</v>
      </c>
      <c r="Y417" s="107" t="s">
        <v>621</v>
      </c>
      <c r="Z417" s="107" t="s">
        <v>623</v>
      </c>
      <c r="AA417" s="107" t="s">
        <v>622</v>
      </c>
      <c r="AB417" s="107" t="s">
        <v>621</v>
      </c>
      <c r="AC417" s="107" t="s">
        <v>621</v>
      </c>
      <c r="AD417" s="107" t="s">
        <v>621</v>
      </c>
      <c r="AE417" s="107" t="s">
        <v>621</v>
      </c>
      <c r="AF417" s="107" t="s">
        <v>621</v>
      </c>
      <c r="AG417" s="107" t="s">
        <v>622</v>
      </c>
      <c r="AH417" s="107" t="s">
        <v>621</v>
      </c>
      <c r="AI417" s="107" t="s">
        <v>621</v>
      </c>
      <c r="AJ417" s="107" t="s">
        <v>621</v>
      </c>
      <c r="AK417" s="107" t="s">
        <v>621</v>
      </c>
      <c r="AL417" s="107" t="s">
        <v>623</v>
      </c>
      <c r="AM417" s="107" t="s">
        <v>621</v>
      </c>
      <c r="AN417" s="107" t="s">
        <v>622</v>
      </c>
      <c r="AO417" s="107" t="s">
        <v>622</v>
      </c>
      <c r="AP417" s="107" t="s">
        <v>621</v>
      </c>
      <c r="AQ417" s="107" t="s">
        <v>621</v>
      </c>
      <c r="AR417" s="107" t="s">
        <v>621</v>
      </c>
      <c r="AS417" s="107" t="s">
        <v>621</v>
      </c>
      <c r="AT417" s="107" t="s">
        <v>621</v>
      </c>
      <c r="AU417" s="107" t="s">
        <v>623</v>
      </c>
      <c r="AV417" s="107" t="s">
        <v>621</v>
      </c>
      <c r="AW417" s="107" t="s">
        <v>623</v>
      </c>
      <c r="AX417" s="107" t="s">
        <v>621</v>
      </c>
      <c r="AY417" s="107" t="s">
        <v>621</v>
      </c>
      <c r="AZ417" s="107" t="s">
        <v>621</v>
      </c>
      <c r="BA417" s="107" t="s">
        <v>621</v>
      </c>
      <c r="BC417" s="107">
        <f t="shared" si="36"/>
        <v>39</v>
      </c>
      <c r="BD417" s="107">
        <f t="shared" si="37"/>
        <v>6</v>
      </c>
      <c r="BE417" s="107">
        <f t="shared" si="38"/>
        <v>0</v>
      </c>
      <c r="BF417" s="107">
        <f t="shared" si="39"/>
        <v>5</v>
      </c>
      <c r="BG417" s="107">
        <f t="shared" si="40"/>
        <v>0</v>
      </c>
      <c r="BH417" s="107">
        <f t="shared" si="41"/>
        <v>45</v>
      </c>
      <c r="BL417" s="13"/>
    </row>
    <row r="418" spans="1:64" x14ac:dyDescent="0.25">
      <c r="A418" s="104">
        <v>1502</v>
      </c>
      <c r="B418" s="69" t="s">
        <v>421</v>
      </c>
      <c r="C418" s="69" t="s">
        <v>419</v>
      </c>
      <c r="D418" s="107" t="s">
        <v>621</v>
      </c>
      <c r="E418" s="107" t="s">
        <v>623</v>
      </c>
      <c r="F418" s="107" t="s">
        <v>621</v>
      </c>
      <c r="G418" s="107" t="s">
        <v>621</v>
      </c>
      <c r="H418" s="107" t="s">
        <v>621</v>
      </c>
      <c r="I418" s="107" t="s">
        <v>621</v>
      </c>
      <c r="J418" s="107" t="s">
        <v>623</v>
      </c>
      <c r="K418" s="107" t="s">
        <v>621</v>
      </c>
      <c r="L418" s="107" t="s">
        <v>622</v>
      </c>
      <c r="M418" s="107" t="s">
        <v>621</v>
      </c>
      <c r="N418" s="107" t="s">
        <v>622</v>
      </c>
      <c r="O418" s="107" t="s">
        <v>621</v>
      </c>
      <c r="P418" s="107" t="s">
        <v>621</v>
      </c>
      <c r="Q418" s="107" t="s">
        <v>621</v>
      </c>
      <c r="R418" s="107" t="s">
        <v>621</v>
      </c>
      <c r="S418" s="107" t="s">
        <v>621</v>
      </c>
      <c r="T418" s="107" t="s">
        <v>621</v>
      </c>
      <c r="U418" s="107" t="s">
        <v>621</v>
      </c>
      <c r="V418" s="107" t="s">
        <v>621</v>
      </c>
      <c r="W418" s="107" t="s">
        <v>621</v>
      </c>
      <c r="X418" s="107" t="s">
        <v>622</v>
      </c>
      <c r="Y418" s="107" t="s">
        <v>622</v>
      </c>
      <c r="Z418" s="107" t="s">
        <v>621</v>
      </c>
      <c r="AA418" s="107" t="s">
        <v>621</v>
      </c>
      <c r="AB418" s="107" t="s">
        <v>621</v>
      </c>
      <c r="AC418" s="107" t="s">
        <v>621</v>
      </c>
      <c r="AD418" s="107" t="s">
        <v>621</v>
      </c>
      <c r="AE418" s="107" t="s">
        <v>621</v>
      </c>
      <c r="AF418" s="107" t="s">
        <v>621</v>
      </c>
      <c r="AG418" s="107" t="s">
        <v>622</v>
      </c>
      <c r="AH418" s="107" t="s">
        <v>621</v>
      </c>
      <c r="AI418" s="107" t="s">
        <v>621</v>
      </c>
      <c r="AJ418" s="107" t="s">
        <v>621</v>
      </c>
      <c r="AK418" s="107" t="s">
        <v>621</v>
      </c>
      <c r="AL418" s="107" t="s">
        <v>621</v>
      </c>
      <c r="AM418" s="107" t="s">
        <v>621</v>
      </c>
      <c r="AN418" s="107" t="s">
        <v>622</v>
      </c>
      <c r="AO418" s="107" t="s">
        <v>622</v>
      </c>
      <c r="AP418" s="107" t="s">
        <v>621</v>
      </c>
      <c r="AQ418" s="107" t="s">
        <v>621</v>
      </c>
      <c r="AR418" s="107" t="s">
        <v>621</v>
      </c>
      <c r="AS418" s="107" t="s">
        <v>621</v>
      </c>
      <c r="AT418" s="107" t="s">
        <v>621</v>
      </c>
      <c r="AU418" s="107" t="s">
        <v>623</v>
      </c>
      <c r="AV418" s="107" t="s">
        <v>621</v>
      </c>
      <c r="AW418" s="107" t="s">
        <v>621</v>
      </c>
      <c r="AX418" s="107" t="s">
        <v>621</v>
      </c>
      <c r="AY418" s="107" t="s">
        <v>621</v>
      </c>
      <c r="AZ418" s="107" t="s">
        <v>621</v>
      </c>
      <c r="BA418" s="107" t="s">
        <v>621</v>
      </c>
      <c r="BC418" s="107">
        <f t="shared" si="36"/>
        <v>40</v>
      </c>
      <c r="BD418" s="107">
        <f t="shared" si="37"/>
        <v>7</v>
      </c>
      <c r="BE418" s="107">
        <f t="shared" si="38"/>
        <v>0</v>
      </c>
      <c r="BF418" s="107">
        <f t="shared" si="39"/>
        <v>3</v>
      </c>
      <c r="BG418" s="107">
        <f t="shared" si="40"/>
        <v>0</v>
      </c>
      <c r="BH418" s="107">
        <f t="shared" si="41"/>
        <v>47</v>
      </c>
      <c r="BL418" s="13"/>
    </row>
    <row r="419" spans="1:64" x14ac:dyDescent="0.25">
      <c r="A419" s="104">
        <v>1503</v>
      </c>
      <c r="B419" s="69" t="s">
        <v>422</v>
      </c>
      <c r="C419" s="69" t="s">
        <v>419</v>
      </c>
      <c r="D419" s="107" t="s">
        <v>621</v>
      </c>
      <c r="E419" s="107" t="s">
        <v>621</v>
      </c>
      <c r="F419" s="107" t="s">
        <v>621</v>
      </c>
      <c r="G419" s="107" t="s">
        <v>621</v>
      </c>
      <c r="H419" s="107" t="s">
        <v>621</v>
      </c>
      <c r="I419" s="107" t="s">
        <v>621</v>
      </c>
      <c r="J419" s="107" t="s">
        <v>621</v>
      </c>
      <c r="K419" s="107" t="s">
        <v>621</v>
      </c>
      <c r="L419" s="107" t="s">
        <v>622</v>
      </c>
      <c r="M419" s="107" t="s">
        <v>621</v>
      </c>
      <c r="N419" s="107" t="s">
        <v>621</v>
      </c>
      <c r="O419" s="107" t="s">
        <v>621</v>
      </c>
      <c r="P419" s="107" t="s">
        <v>622</v>
      </c>
      <c r="Q419" s="107" t="s">
        <v>621</v>
      </c>
      <c r="R419" s="107" t="s">
        <v>621</v>
      </c>
      <c r="S419" s="107" t="s">
        <v>621</v>
      </c>
      <c r="T419" s="107" t="s">
        <v>621</v>
      </c>
      <c r="U419" s="107" t="s">
        <v>621</v>
      </c>
      <c r="V419" s="107" t="s">
        <v>621</v>
      </c>
      <c r="W419" s="107" t="s">
        <v>621</v>
      </c>
      <c r="X419" s="107" t="s">
        <v>621</v>
      </c>
      <c r="Y419" s="107" t="s">
        <v>623</v>
      </c>
      <c r="Z419" s="107" t="s">
        <v>623</v>
      </c>
      <c r="AA419" s="107" t="s">
        <v>622</v>
      </c>
      <c r="AB419" s="107" t="s">
        <v>621</v>
      </c>
      <c r="AC419" s="107" t="s">
        <v>621</v>
      </c>
      <c r="AD419" s="107" t="s">
        <v>621</v>
      </c>
      <c r="AE419" s="107" t="s">
        <v>621</v>
      </c>
      <c r="AF419" s="107" t="s">
        <v>621</v>
      </c>
      <c r="AG419" s="107" t="s">
        <v>622</v>
      </c>
      <c r="AH419" s="107" t="s">
        <v>621</v>
      </c>
      <c r="AI419" s="107" t="s">
        <v>621</v>
      </c>
      <c r="AJ419" s="107" t="s">
        <v>621</v>
      </c>
      <c r="AK419" s="107" t="s">
        <v>621</v>
      </c>
      <c r="AL419" s="107" t="s">
        <v>623</v>
      </c>
      <c r="AM419" s="107" t="s">
        <v>621</v>
      </c>
      <c r="AN419" s="107" t="s">
        <v>622</v>
      </c>
      <c r="AO419" s="107" t="s">
        <v>622</v>
      </c>
      <c r="AP419" s="107" t="s">
        <v>621</v>
      </c>
      <c r="AQ419" s="107" t="s">
        <v>623</v>
      </c>
      <c r="AR419" s="107" t="s">
        <v>621</v>
      </c>
      <c r="AS419" s="107" t="s">
        <v>621</v>
      </c>
      <c r="AT419" s="107" t="s">
        <v>621</v>
      </c>
      <c r="AU419" s="107" t="s">
        <v>623</v>
      </c>
      <c r="AV419" s="107" t="s">
        <v>623</v>
      </c>
      <c r="AW419" s="107" t="s">
        <v>623</v>
      </c>
      <c r="AX419" s="107" t="s">
        <v>621</v>
      </c>
      <c r="AY419" s="107" t="s">
        <v>621</v>
      </c>
      <c r="AZ419" s="107" t="s">
        <v>621</v>
      </c>
      <c r="BA419" s="107" t="s">
        <v>621</v>
      </c>
      <c r="BC419" s="107">
        <f t="shared" si="36"/>
        <v>37</v>
      </c>
      <c r="BD419" s="107">
        <f t="shared" si="37"/>
        <v>6</v>
      </c>
      <c r="BE419" s="107">
        <f t="shared" si="38"/>
        <v>0</v>
      </c>
      <c r="BF419" s="107">
        <f t="shared" si="39"/>
        <v>7</v>
      </c>
      <c r="BG419" s="107">
        <f t="shared" si="40"/>
        <v>0</v>
      </c>
      <c r="BH419" s="107">
        <f t="shared" si="41"/>
        <v>43</v>
      </c>
      <c r="BL419" s="13"/>
    </row>
    <row r="420" spans="1:64" x14ac:dyDescent="0.25">
      <c r="A420" s="104">
        <v>1504</v>
      </c>
      <c r="B420" s="69" t="s">
        <v>423</v>
      </c>
      <c r="C420" s="69" t="s">
        <v>419</v>
      </c>
      <c r="D420" s="107" t="s">
        <v>621</v>
      </c>
      <c r="E420" s="107" t="s">
        <v>621</v>
      </c>
      <c r="F420" s="107" t="s">
        <v>621</v>
      </c>
      <c r="G420" s="107" t="s">
        <v>621</v>
      </c>
      <c r="H420" s="107" t="s">
        <v>621</v>
      </c>
      <c r="I420" s="107" t="s">
        <v>623</v>
      </c>
      <c r="J420" s="107" t="s">
        <v>621</v>
      </c>
      <c r="K420" s="107" t="s">
        <v>621</v>
      </c>
      <c r="L420" s="107" t="s">
        <v>621</v>
      </c>
      <c r="M420" s="107" t="s">
        <v>621</v>
      </c>
      <c r="N420" s="107" t="s">
        <v>621</v>
      </c>
      <c r="O420" s="107" t="s">
        <v>621</v>
      </c>
      <c r="P420" s="107" t="s">
        <v>621</v>
      </c>
      <c r="Q420" s="107" t="s">
        <v>621</v>
      </c>
      <c r="R420" s="107" t="s">
        <v>623</v>
      </c>
      <c r="S420" s="107" t="s">
        <v>621</v>
      </c>
      <c r="T420" s="107" t="s">
        <v>621</v>
      </c>
      <c r="U420" s="107" t="s">
        <v>621</v>
      </c>
      <c r="V420" s="107" t="s">
        <v>621</v>
      </c>
      <c r="W420" s="107" t="s">
        <v>621</v>
      </c>
      <c r="X420" s="107" t="s">
        <v>621</v>
      </c>
      <c r="Y420" s="107" t="s">
        <v>621</v>
      </c>
      <c r="Z420" s="107" t="s">
        <v>623</v>
      </c>
      <c r="AA420" s="107" t="s">
        <v>621</v>
      </c>
      <c r="AB420" s="107" t="s">
        <v>621</v>
      </c>
      <c r="AC420" s="107" t="s">
        <v>621</v>
      </c>
      <c r="AD420" s="107" t="s">
        <v>621</v>
      </c>
      <c r="AE420" s="107" t="s">
        <v>623</v>
      </c>
      <c r="AF420" s="107" t="s">
        <v>621</v>
      </c>
      <c r="AG420" s="107" t="s">
        <v>621</v>
      </c>
      <c r="AH420" s="107" t="s">
        <v>621</v>
      </c>
      <c r="AI420" s="107" t="s">
        <v>621</v>
      </c>
      <c r="AJ420" s="107" t="s">
        <v>623</v>
      </c>
      <c r="AK420" s="107" t="s">
        <v>623</v>
      </c>
      <c r="AL420" s="107" t="s">
        <v>623</v>
      </c>
      <c r="AM420" s="107" t="s">
        <v>621</v>
      </c>
      <c r="AN420" s="107" t="s">
        <v>623</v>
      </c>
      <c r="AO420" s="107" t="s">
        <v>621</v>
      </c>
      <c r="AP420" s="107" t="s">
        <v>621</v>
      </c>
      <c r="AQ420" s="107" t="s">
        <v>621</v>
      </c>
      <c r="AR420" s="107" t="s">
        <v>621</v>
      </c>
      <c r="AS420" s="107" t="s">
        <v>621</v>
      </c>
      <c r="AT420" s="107" t="s">
        <v>621</v>
      </c>
      <c r="AU420" s="107" t="s">
        <v>621</v>
      </c>
      <c r="AV420" s="107" t="s">
        <v>621</v>
      </c>
      <c r="AW420" s="107" t="s">
        <v>623</v>
      </c>
      <c r="AX420" s="107" t="s">
        <v>621</v>
      </c>
      <c r="AY420" s="107" t="s">
        <v>621</v>
      </c>
      <c r="AZ420" s="107" t="s">
        <v>621</v>
      </c>
      <c r="BA420" s="107" t="s">
        <v>621</v>
      </c>
      <c r="BC420" s="107">
        <f t="shared" si="36"/>
        <v>41</v>
      </c>
      <c r="BD420" s="107">
        <f t="shared" si="37"/>
        <v>0</v>
      </c>
      <c r="BE420" s="107">
        <f t="shared" si="38"/>
        <v>0</v>
      </c>
      <c r="BF420" s="107">
        <f t="shared" si="39"/>
        <v>9</v>
      </c>
      <c r="BG420" s="107">
        <f t="shared" si="40"/>
        <v>0</v>
      </c>
      <c r="BH420" s="107">
        <f t="shared" si="41"/>
        <v>41</v>
      </c>
      <c r="BL420" s="13"/>
    </row>
    <row r="421" spans="1:64" x14ac:dyDescent="0.25">
      <c r="A421" s="104">
        <v>1505</v>
      </c>
      <c r="B421" s="69" t="s">
        <v>424</v>
      </c>
      <c r="C421" s="69" t="s">
        <v>419</v>
      </c>
      <c r="D421" s="107" t="s">
        <v>621</v>
      </c>
      <c r="E421" s="107" t="s">
        <v>621</v>
      </c>
      <c r="F421" s="107" t="s">
        <v>621</v>
      </c>
      <c r="G421" s="107" t="s">
        <v>621</v>
      </c>
      <c r="H421" s="107" t="s">
        <v>621</v>
      </c>
      <c r="I421" s="107" t="s">
        <v>621</v>
      </c>
      <c r="J421" s="107" t="s">
        <v>621</v>
      </c>
      <c r="K421" s="107" t="s">
        <v>621</v>
      </c>
      <c r="L421" s="107" t="s">
        <v>622</v>
      </c>
      <c r="M421" s="107" t="s">
        <v>621</v>
      </c>
      <c r="N421" s="107" t="s">
        <v>623</v>
      </c>
      <c r="O421" s="107" t="s">
        <v>621</v>
      </c>
      <c r="P421" s="107" t="s">
        <v>621</v>
      </c>
      <c r="Q421" s="107" t="s">
        <v>621</v>
      </c>
      <c r="R421" s="107" t="s">
        <v>621</v>
      </c>
      <c r="S421" s="107" t="s">
        <v>621</v>
      </c>
      <c r="T421" s="107" t="s">
        <v>621</v>
      </c>
      <c r="U421" s="107" t="s">
        <v>623</v>
      </c>
      <c r="V421" s="107" t="s">
        <v>621</v>
      </c>
      <c r="W421" s="107" t="s">
        <v>621</v>
      </c>
      <c r="X421" s="107" t="s">
        <v>621</v>
      </c>
      <c r="Y421" s="107" t="s">
        <v>621</v>
      </c>
      <c r="Z421" s="107" t="s">
        <v>621</v>
      </c>
      <c r="AA421" s="107" t="s">
        <v>621</v>
      </c>
      <c r="AB421" s="107" t="s">
        <v>621</v>
      </c>
      <c r="AC421" s="107" t="s">
        <v>621</v>
      </c>
      <c r="AD421" s="107" t="s">
        <v>621</v>
      </c>
      <c r="AE421" s="107" t="s">
        <v>623</v>
      </c>
      <c r="AF421" s="107" t="s">
        <v>621</v>
      </c>
      <c r="AG421" s="107" t="s">
        <v>622</v>
      </c>
      <c r="AH421" s="107" t="s">
        <v>623</v>
      </c>
      <c r="AI421" s="107" t="s">
        <v>621</v>
      </c>
      <c r="AJ421" s="107" t="s">
        <v>623</v>
      </c>
      <c r="AK421" s="107" t="s">
        <v>623</v>
      </c>
      <c r="AL421" s="107" t="s">
        <v>621</v>
      </c>
      <c r="AM421" s="107" t="s">
        <v>621</v>
      </c>
      <c r="AN421" s="107" t="s">
        <v>622</v>
      </c>
      <c r="AO421" s="107" t="s">
        <v>622</v>
      </c>
      <c r="AP421" s="107" t="s">
        <v>621</v>
      </c>
      <c r="AQ421" s="107" t="s">
        <v>621</v>
      </c>
      <c r="AR421" s="107" t="s">
        <v>621</v>
      </c>
      <c r="AS421" s="107" t="s">
        <v>621</v>
      </c>
      <c r="AT421" s="107" t="s">
        <v>621</v>
      </c>
      <c r="AU421" s="107" t="s">
        <v>621</v>
      </c>
      <c r="AV421" s="107" t="s">
        <v>621</v>
      </c>
      <c r="AW421" s="107" t="s">
        <v>621</v>
      </c>
      <c r="AX421" s="107" t="s">
        <v>622</v>
      </c>
      <c r="AY421" s="107" t="s">
        <v>623</v>
      </c>
      <c r="AZ421" s="107" t="s">
        <v>620</v>
      </c>
      <c r="BA421" s="107" t="s">
        <v>623</v>
      </c>
      <c r="BC421" s="107">
        <f t="shared" si="36"/>
        <v>36</v>
      </c>
      <c r="BD421" s="107">
        <f t="shared" si="37"/>
        <v>5</v>
      </c>
      <c r="BE421" s="107">
        <f t="shared" si="38"/>
        <v>1</v>
      </c>
      <c r="BF421" s="107">
        <f t="shared" si="39"/>
        <v>8</v>
      </c>
      <c r="BG421" s="107">
        <f t="shared" si="40"/>
        <v>0</v>
      </c>
      <c r="BH421" s="107">
        <f t="shared" si="41"/>
        <v>42</v>
      </c>
      <c r="BL421" s="13"/>
    </row>
    <row r="422" spans="1:64" x14ac:dyDescent="0.25">
      <c r="A422" s="104">
        <v>1506</v>
      </c>
      <c r="B422" s="69" t="s">
        <v>425</v>
      </c>
      <c r="C422" s="69" t="s">
        <v>419</v>
      </c>
      <c r="D422" s="107" t="s">
        <v>621</v>
      </c>
      <c r="E422" s="107" t="s">
        <v>621</v>
      </c>
      <c r="F422" s="107" t="s">
        <v>621</v>
      </c>
      <c r="G422" s="107" t="s">
        <v>621</v>
      </c>
      <c r="H422" s="107" t="s">
        <v>621</v>
      </c>
      <c r="I422" s="107" t="s">
        <v>621</v>
      </c>
      <c r="J422" s="107" t="s">
        <v>621</v>
      </c>
      <c r="K422" s="107" t="s">
        <v>621</v>
      </c>
      <c r="L422" s="107" t="s">
        <v>622</v>
      </c>
      <c r="M422" s="107" t="s">
        <v>621</v>
      </c>
      <c r="N422" s="107" t="s">
        <v>621</v>
      </c>
      <c r="O422" s="107" t="s">
        <v>621</v>
      </c>
      <c r="P422" s="107" t="s">
        <v>622</v>
      </c>
      <c r="Q422" s="107" t="s">
        <v>621</v>
      </c>
      <c r="R422" s="107" t="s">
        <v>623</v>
      </c>
      <c r="S422" s="107" t="s">
        <v>621</v>
      </c>
      <c r="T422" s="107" t="s">
        <v>621</v>
      </c>
      <c r="U422" s="107" t="s">
        <v>621</v>
      </c>
      <c r="V422" s="107" t="s">
        <v>621</v>
      </c>
      <c r="W422" s="107" t="s">
        <v>623</v>
      </c>
      <c r="X422" s="107" t="s">
        <v>621</v>
      </c>
      <c r="Y422" s="107" t="s">
        <v>621</v>
      </c>
      <c r="Z422" s="107" t="s">
        <v>623</v>
      </c>
      <c r="AA422" s="107" t="s">
        <v>622</v>
      </c>
      <c r="AB422" s="107" t="s">
        <v>621</v>
      </c>
      <c r="AC422" s="107" t="s">
        <v>621</v>
      </c>
      <c r="AD422" s="107" t="s">
        <v>621</v>
      </c>
      <c r="AE422" s="107" t="s">
        <v>623</v>
      </c>
      <c r="AF422" s="107" t="s">
        <v>621</v>
      </c>
      <c r="AG422" s="107" t="s">
        <v>621</v>
      </c>
      <c r="AH422" s="107" t="s">
        <v>621</v>
      </c>
      <c r="AI422" s="107" t="s">
        <v>621</v>
      </c>
      <c r="AJ422" s="107" t="s">
        <v>621</v>
      </c>
      <c r="AK422" s="107" t="s">
        <v>621</v>
      </c>
      <c r="AL422" s="107" t="s">
        <v>621</v>
      </c>
      <c r="AM422" s="107" t="s">
        <v>621</v>
      </c>
      <c r="AN422" s="107" t="s">
        <v>621</v>
      </c>
      <c r="AO422" s="107" t="s">
        <v>621</v>
      </c>
      <c r="AP422" s="107" t="s">
        <v>621</v>
      </c>
      <c r="AQ422" s="107" t="s">
        <v>621</v>
      </c>
      <c r="AR422" s="107" t="s">
        <v>621</v>
      </c>
      <c r="AS422" s="107" t="s">
        <v>621</v>
      </c>
      <c r="AT422" s="107" t="s">
        <v>621</v>
      </c>
      <c r="AU422" s="107" t="s">
        <v>623</v>
      </c>
      <c r="AV422" s="107" t="s">
        <v>621</v>
      </c>
      <c r="AW422" s="107" t="s">
        <v>623</v>
      </c>
      <c r="AX422" s="107" t="s">
        <v>622</v>
      </c>
      <c r="AY422" s="107" t="s">
        <v>621</v>
      </c>
      <c r="AZ422" s="107" t="s">
        <v>621</v>
      </c>
      <c r="BA422" s="107" t="s">
        <v>621</v>
      </c>
      <c r="BC422" s="107">
        <f t="shared" si="36"/>
        <v>40</v>
      </c>
      <c r="BD422" s="107">
        <f t="shared" si="37"/>
        <v>4</v>
      </c>
      <c r="BE422" s="107">
        <f t="shared" si="38"/>
        <v>0</v>
      </c>
      <c r="BF422" s="107">
        <f t="shared" si="39"/>
        <v>6</v>
      </c>
      <c r="BG422" s="107">
        <f t="shared" si="40"/>
        <v>0</v>
      </c>
      <c r="BH422" s="107">
        <f t="shared" si="41"/>
        <v>44</v>
      </c>
      <c r="BL422" s="13"/>
    </row>
    <row r="423" spans="1:64" x14ac:dyDescent="0.25">
      <c r="A423" s="104">
        <v>1507</v>
      </c>
      <c r="B423" s="69" t="s">
        <v>449</v>
      </c>
      <c r="C423" s="69" t="s">
        <v>419</v>
      </c>
      <c r="D423" s="107" t="s">
        <v>621</v>
      </c>
      <c r="E423" s="107" t="s">
        <v>621</v>
      </c>
      <c r="F423" s="107" t="s">
        <v>621</v>
      </c>
      <c r="G423" s="107" t="s">
        <v>621</v>
      </c>
      <c r="H423" s="107" t="s">
        <v>621</v>
      </c>
      <c r="I423" s="107" t="s">
        <v>621</v>
      </c>
      <c r="J423" s="107" t="s">
        <v>623</v>
      </c>
      <c r="K423" s="107" t="s">
        <v>621</v>
      </c>
      <c r="L423" s="107" t="s">
        <v>622</v>
      </c>
      <c r="M423" s="107" t="s">
        <v>621</v>
      </c>
      <c r="N423" s="107" t="s">
        <v>623</v>
      </c>
      <c r="O423" s="107" t="s">
        <v>621</v>
      </c>
      <c r="P423" s="107" t="s">
        <v>622</v>
      </c>
      <c r="Q423" s="107" t="s">
        <v>621</v>
      </c>
      <c r="R423" s="107" t="s">
        <v>622</v>
      </c>
      <c r="S423" s="107" t="s">
        <v>621</v>
      </c>
      <c r="T423" s="107" t="s">
        <v>621</v>
      </c>
      <c r="U423" s="107" t="s">
        <v>621</v>
      </c>
      <c r="V423" s="107" t="s">
        <v>621</v>
      </c>
      <c r="W423" s="107" t="s">
        <v>621</v>
      </c>
      <c r="X423" s="107" t="s">
        <v>621</v>
      </c>
      <c r="Y423" s="107" t="s">
        <v>621</v>
      </c>
      <c r="Z423" s="107" t="s">
        <v>621</v>
      </c>
      <c r="AA423" s="107" t="s">
        <v>622</v>
      </c>
      <c r="AB423" s="107" t="s">
        <v>621</v>
      </c>
      <c r="AC423" s="107" t="s">
        <v>621</v>
      </c>
      <c r="AD423" s="107" t="s">
        <v>621</v>
      </c>
      <c r="AE423" s="107" t="s">
        <v>621</v>
      </c>
      <c r="AF423" s="107" t="s">
        <v>621</v>
      </c>
      <c r="AG423" s="107" t="s">
        <v>622</v>
      </c>
      <c r="AH423" s="107" t="s">
        <v>623</v>
      </c>
      <c r="AI423" s="107" t="s">
        <v>621</v>
      </c>
      <c r="AJ423" s="107" t="s">
        <v>621</v>
      </c>
      <c r="AK423" s="107" t="s">
        <v>622</v>
      </c>
      <c r="AL423" s="107" t="s">
        <v>623</v>
      </c>
      <c r="AM423" s="107" t="s">
        <v>621</v>
      </c>
      <c r="AN423" s="107" t="s">
        <v>621</v>
      </c>
      <c r="AO423" s="107" t="s">
        <v>621</v>
      </c>
      <c r="AP423" s="107" t="s">
        <v>621</v>
      </c>
      <c r="AQ423" s="107" t="s">
        <v>621</v>
      </c>
      <c r="AR423" s="107" t="s">
        <v>621</v>
      </c>
      <c r="AS423" s="107" t="s">
        <v>621</v>
      </c>
      <c r="AT423" s="107" t="s">
        <v>621</v>
      </c>
      <c r="AU423" s="107" t="s">
        <v>621</v>
      </c>
      <c r="AV423" s="107" t="s">
        <v>621</v>
      </c>
      <c r="AW423" s="107" t="s">
        <v>623</v>
      </c>
      <c r="AX423" s="107" t="s">
        <v>622</v>
      </c>
      <c r="AY423" s="107" t="s">
        <v>621</v>
      </c>
      <c r="AZ423" s="107" t="s">
        <v>623</v>
      </c>
      <c r="BA423" s="107" t="s">
        <v>621</v>
      </c>
      <c r="BC423" s="107">
        <f t="shared" si="36"/>
        <v>37</v>
      </c>
      <c r="BD423" s="107">
        <f t="shared" si="37"/>
        <v>7</v>
      </c>
      <c r="BE423" s="107">
        <f t="shared" si="38"/>
        <v>0</v>
      </c>
      <c r="BF423" s="107">
        <f t="shared" si="39"/>
        <v>6</v>
      </c>
      <c r="BG423" s="107">
        <f t="shared" si="40"/>
        <v>0</v>
      </c>
      <c r="BH423" s="107">
        <f t="shared" si="41"/>
        <v>44</v>
      </c>
      <c r="BL423" s="13"/>
    </row>
    <row r="424" spans="1:64" x14ac:dyDescent="0.25">
      <c r="A424" s="104">
        <v>1508</v>
      </c>
      <c r="B424" s="69" t="s">
        <v>426</v>
      </c>
      <c r="C424" s="69" t="s">
        <v>419</v>
      </c>
      <c r="D424" s="107" t="s">
        <v>621</v>
      </c>
      <c r="E424" s="107" t="s">
        <v>621</v>
      </c>
      <c r="F424" s="107" t="s">
        <v>621</v>
      </c>
      <c r="G424" s="107" t="s">
        <v>621</v>
      </c>
      <c r="H424" s="107" t="s">
        <v>621</v>
      </c>
      <c r="I424" s="107" t="s">
        <v>621</v>
      </c>
      <c r="J424" s="107" t="s">
        <v>622</v>
      </c>
      <c r="K424" s="107" t="s">
        <v>622</v>
      </c>
      <c r="L424" s="107" t="s">
        <v>622</v>
      </c>
      <c r="M424" s="107" t="s">
        <v>621</v>
      </c>
      <c r="N424" s="107" t="s">
        <v>622</v>
      </c>
      <c r="O424" s="107" t="s">
        <v>621</v>
      </c>
      <c r="P424" s="107" t="s">
        <v>622</v>
      </c>
      <c r="Q424" s="107" t="s">
        <v>621</v>
      </c>
      <c r="R424" s="107" t="s">
        <v>621</v>
      </c>
      <c r="S424" s="107" t="s">
        <v>621</v>
      </c>
      <c r="T424" s="107" t="s">
        <v>621</v>
      </c>
      <c r="U424" s="107" t="s">
        <v>621</v>
      </c>
      <c r="V424" s="107" t="s">
        <v>621</v>
      </c>
      <c r="W424" s="107" t="s">
        <v>621</v>
      </c>
      <c r="X424" s="107" t="s">
        <v>623</v>
      </c>
      <c r="Y424" s="107" t="s">
        <v>623</v>
      </c>
      <c r="Z424" s="107" t="s">
        <v>623</v>
      </c>
      <c r="AA424" s="107" t="s">
        <v>622</v>
      </c>
      <c r="AB424" s="107" t="s">
        <v>621</v>
      </c>
      <c r="AC424" s="107" t="s">
        <v>621</v>
      </c>
      <c r="AD424" s="107" t="s">
        <v>621</v>
      </c>
      <c r="AE424" s="107" t="s">
        <v>621</v>
      </c>
      <c r="AF424" s="107" t="s">
        <v>621</v>
      </c>
      <c r="AG424" s="107" t="s">
        <v>621</v>
      </c>
      <c r="AH424" s="107" t="s">
        <v>621</v>
      </c>
      <c r="AI424" s="107" t="s">
        <v>621</v>
      </c>
      <c r="AJ424" s="107" t="s">
        <v>623</v>
      </c>
      <c r="AK424" s="107" t="s">
        <v>623</v>
      </c>
      <c r="AL424" s="107" t="s">
        <v>623</v>
      </c>
      <c r="AM424" s="107" t="s">
        <v>621</v>
      </c>
      <c r="AN424" s="107" t="s">
        <v>622</v>
      </c>
      <c r="AO424" s="107" t="s">
        <v>622</v>
      </c>
      <c r="AP424" s="107" t="s">
        <v>621</v>
      </c>
      <c r="AQ424" s="107" t="s">
        <v>623</v>
      </c>
      <c r="AR424" s="107" t="s">
        <v>622</v>
      </c>
      <c r="AS424" s="107" t="s">
        <v>621</v>
      </c>
      <c r="AT424" s="107" t="s">
        <v>621</v>
      </c>
      <c r="AU424" s="107" t="s">
        <v>621</v>
      </c>
      <c r="AV424" s="107" t="s">
        <v>621</v>
      </c>
      <c r="AW424" s="107" t="s">
        <v>621</v>
      </c>
      <c r="AX424" s="107" t="s">
        <v>621</v>
      </c>
      <c r="AY424" s="107" t="s">
        <v>623</v>
      </c>
      <c r="AZ424" s="107" t="s">
        <v>620</v>
      </c>
      <c r="BA424" s="107" t="s">
        <v>621</v>
      </c>
      <c r="BC424" s="107">
        <f t="shared" si="36"/>
        <v>32</v>
      </c>
      <c r="BD424" s="107">
        <f t="shared" si="37"/>
        <v>9</v>
      </c>
      <c r="BE424" s="107">
        <f t="shared" si="38"/>
        <v>1</v>
      </c>
      <c r="BF424" s="107">
        <f t="shared" si="39"/>
        <v>8</v>
      </c>
      <c r="BG424" s="107">
        <f t="shared" si="40"/>
        <v>0</v>
      </c>
      <c r="BH424" s="107">
        <f t="shared" si="41"/>
        <v>42</v>
      </c>
      <c r="BL424" s="13"/>
    </row>
    <row r="425" spans="1:64" x14ac:dyDescent="0.25">
      <c r="A425" s="104">
        <v>1509</v>
      </c>
      <c r="B425" s="69" t="s">
        <v>427</v>
      </c>
      <c r="C425" s="69" t="s">
        <v>419</v>
      </c>
      <c r="D425" s="107" t="s">
        <v>621</v>
      </c>
      <c r="E425" s="107" t="s">
        <v>621</v>
      </c>
      <c r="F425" s="107" t="s">
        <v>621</v>
      </c>
      <c r="G425" s="107" t="s">
        <v>621</v>
      </c>
      <c r="H425" s="107" t="s">
        <v>621</v>
      </c>
      <c r="I425" s="107" t="s">
        <v>621</v>
      </c>
      <c r="J425" s="107" t="s">
        <v>621</v>
      </c>
      <c r="K425" s="107" t="s">
        <v>621</v>
      </c>
      <c r="L425" s="107" t="s">
        <v>622</v>
      </c>
      <c r="M425" s="107" t="s">
        <v>621</v>
      </c>
      <c r="N425" s="107" t="s">
        <v>622</v>
      </c>
      <c r="O425" s="107" t="s">
        <v>621</v>
      </c>
      <c r="P425" s="107" t="s">
        <v>622</v>
      </c>
      <c r="Q425" s="107" t="s">
        <v>621</v>
      </c>
      <c r="R425" s="107" t="s">
        <v>621</v>
      </c>
      <c r="S425" s="107" t="s">
        <v>621</v>
      </c>
      <c r="T425" s="107" t="s">
        <v>621</v>
      </c>
      <c r="U425" s="107" t="s">
        <v>621</v>
      </c>
      <c r="V425" s="107" t="s">
        <v>621</v>
      </c>
      <c r="W425" s="107" t="s">
        <v>621</v>
      </c>
      <c r="X425" s="107" t="s">
        <v>621</v>
      </c>
      <c r="Y425" s="107" t="s">
        <v>621</v>
      </c>
      <c r="Z425" s="107" t="s">
        <v>623</v>
      </c>
      <c r="AA425" s="107" t="s">
        <v>622</v>
      </c>
      <c r="AB425" s="107" t="s">
        <v>621</v>
      </c>
      <c r="AC425" s="107" t="s">
        <v>621</v>
      </c>
      <c r="AD425" s="107" t="s">
        <v>621</v>
      </c>
      <c r="AE425" s="107" t="s">
        <v>623</v>
      </c>
      <c r="AF425" s="107" t="s">
        <v>621</v>
      </c>
      <c r="AG425" s="107" t="s">
        <v>622</v>
      </c>
      <c r="AH425" s="107" t="s">
        <v>621</v>
      </c>
      <c r="AI425" s="107" t="s">
        <v>621</v>
      </c>
      <c r="AJ425" s="107" t="s">
        <v>621</v>
      </c>
      <c r="AK425" s="107" t="s">
        <v>621</v>
      </c>
      <c r="AL425" s="107" t="s">
        <v>621</v>
      </c>
      <c r="AM425" s="107" t="s">
        <v>621</v>
      </c>
      <c r="AN425" s="107" t="s">
        <v>622</v>
      </c>
      <c r="AO425" s="107" t="s">
        <v>622</v>
      </c>
      <c r="AP425" s="107" t="s">
        <v>621</v>
      </c>
      <c r="AQ425" s="107" t="s">
        <v>621</v>
      </c>
      <c r="AR425" s="107" t="s">
        <v>621</v>
      </c>
      <c r="AS425" s="107" t="s">
        <v>621</v>
      </c>
      <c r="AT425" s="107" t="s">
        <v>621</v>
      </c>
      <c r="AU425" s="107" t="s">
        <v>621</v>
      </c>
      <c r="AV425" s="107" t="s">
        <v>623</v>
      </c>
      <c r="AW425" s="107" t="s">
        <v>621</v>
      </c>
      <c r="AX425" s="107" t="s">
        <v>621</v>
      </c>
      <c r="AY425" s="107" t="s">
        <v>621</v>
      </c>
      <c r="AZ425" s="107" t="s">
        <v>621</v>
      </c>
      <c r="BA425" s="107" t="s">
        <v>621</v>
      </c>
      <c r="BC425" s="107">
        <f t="shared" si="36"/>
        <v>40</v>
      </c>
      <c r="BD425" s="107">
        <f t="shared" si="37"/>
        <v>7</v>
      </c>
      <c r="BE425" s="107">
        <f t="shared" si="38"/>
        <v>0</v>
      </c>
      <c r="BF425" s="107">
        <f t="shared" si="39"/>
        <v>3</v>
      </c>
      <c r="BG425" s="107">
        <f t="shared" si="40"/>
        <v>0</v>
      </c>
      <c r="BH425" s="107">
        <f t="shared" si="41"/>
        <v>47</v>
      </c>
      <c r="BL425" s="13"/>
    </row>
    <row r="426" spans="1:64" x14ac:dyDescent="0.25">
      <c r="A426" s="104">
        <v>1510</v>
      </c>
      <c r="B426" s="69" t="s">
        <v>428</v>
      </c>
      <c r="C426" s="69" t="s">
        <v>419</v>
      </c>
      <c r="D426" s="107" t="s">
        <v>621</v>
      </c>
      <c r="E426" s="107" t="s">
        <v>621</v>
      </c>
      <c r="F426" s="107" t="s">
        <v>621</v>
      </c>
      <c r="G426" s="107" t="s">
        <v>621</v>
      </c>
      <c r="H426" s="107" t="s">
        <v>621</v>
      </c>
      <c r="I426" s="107" t="s">
        <v>623</v>
      </c>
      <c r="J426" s="107" t="s">
        <v>621</v>
      </c>
      <c r="K426" s="107" t="s">
        <v>622</v>
      </c>
      <c r="L426" s="107" t="s">
        <v>622</v>
      </c>
      <c r="M426" s="107" t="s">
        <v>621</v>
      </c>
      <c r="N426" s="107" t="s">
        <v>622</v>
      </c>
      <c r="O426" s="107" t="s">
        <v>621</v>
      </c>
      <c r="P426" s="107" t="s">
        <v>623</v>
      </c>
      <c r="Q426" s="107" t="s">
        <v>621</v>
      </c>
      <c r="R426" s="107" t="s">
        <v>622</v>
      </c>
      <c r="S426" s="107" t="s">
        <v>621</v>
      </c>
      <c r="T426" s="107" t="s">
        <v>621</v>
      </c>
      <c r="U426" s="107" t="s">
        <v>623</v>
      </c>
      <c r="V426" s="107" t="s">
        <v>621</v>
      </c>
      <c r="W426" s="107" t="s">
        <v>621</v>
      </c>
      <c r="X426" s="107" t="s">
        <v>621</v>
      </c>
      <c r="Y426" s="107" t="s">
        <v>621</v>
      </c>
      <c r="Z426" s="107" t="s">
        <v>621</v>
      </c>
      <c r="AA426" s="107" t="s">
        <v>622</v>
      </c>
      <c r="AB426" s="107" t="s">
        <v>621</v>
      </c>
      <c r="AC426" s="107" t="s">
        <v>621</v>
      </c>
      <c r="AD426" s="107" t="s">
        <v>621</v>
      </c>
      <c r="AE426" s="107" t="s">
        <v>621</v>
      </c>
      <c r="AF426" s="107" t="s">
        <v>621</v>
      </c>
      <c r="AG426" s="107" t="s">
        <v>622</v>
      </c>
      <c r="AH426" s="107" t="s">
        <v>623</v>
      </c>
      <c r="AI426" s="107" t="s">
        <v>621</v>
      </c>
      <c r="AJ426" s="107" t="s">
        <v>623</v>
      </c>
      <c r="AK426" s="107" t="s">
        <v>623</v>
      </c>
      <c r="AL426" s="107" t="s">
        <v>621</v>
      </c>
      <c r="AM426" s="107" t="s">
        <v>621</v>
      </c>
      <c r="AN426" s="107" t="s">
        <v>622</v>
      </c>
      <c r="AO426" s="107" t="s">
        <v>622</v>
      </c>
      <c r="AP426" s="107" t="s">
        <v>621</v>
      </c>
      <c r="AQ426" s="107" t="s">
        <v>621</v>
      </c>
      <c r="AR426" s="107" t="s">
        <v>621</v>
      </c>
      <c r="AS426" s="107" t="s">
        <v>621</v>
      </c>
      <c r="AT426" s="107" t="s">
        <v>621</v>
      </c>
      <c r="AU426" s="107" t="s">
        <v>623</v>
      </c>
      <c r="AV426" s="107" t="s">
        <v>621</v>
      </c>
      <c r="AW426" s="107" t="s">
        <v>621</v>
      </c>
      <c r="AX426" s="107" t="s">
        <v>621</v>
      </c>
      <c r="AY426" s="107" t="s">
        <v>621</v>
      </c>
      <c r="AZ426" s="107" t="s">
        <v>621</v>
      </c>
      <c r="BA426" s="107" t="s">
        <v>621</v>
      </c>
      <c r="BC426" s="107">
        <f t="shared" si="36"/>
        <v>35</v>
      </c>
      <c r="BD426" s="107">
        <f t="shared" si="37"/>
        <v>8</v>
      </c>
      <c r="BE426" s="107">
        <f t="shared" si="38"/>
        <v>0</v>
      </c>
      <c r="BF426" s="107">
        <f t="shared" si="39"/>
        <v>7</v>
      </c>
      <c r="BG426" s="107">
        <f t="shared" si="40"/>
        <v>0</v>
      </c>
      <c r="BH426" s="107">
        <f t="shared" si="41"/>
        <v>43</v>
      </c>
      <c r="BL426" s="13"/>
    </row>
    <row r="427" spans="1:64" x14ac:dyDescent="0.25">
      <c r="A427" s="104">
        <v>1511</v>
      </c>
      <c r="B427" s="69" t="s">
        <v>429</v>
      </c>
      <c r="C427" s="69" t="s">
        <v>419</v>
      </c>
      <c r="D427" s="107" t="s">
        <v>621</v>
      </c>
      <c r="E427" s="107" t="s">
        <v>621</v>
      </c>
      <c r="F427" s="107" t="s">
        <v>621</v>
      </c>
      <c r="G427" s="107" t="s">
        <v>621</v>
      </c>
      <c r="H427" s="107" t="s">
        <v>621</v>
      </c>
      <c r="I427" s="107" t="s">
        <v>621</v>
      </c>
      <c r="J427" s="107" t="s">
        <v>621</v>
      </c>
      <c r="K427" s="107" t="s">
        <v>622</v>
      </c>
      <c r="L427" s="107" t="s">
        <v>622</v>
      </c>
      <c r="M427" s="107" t="s">
        <v>621</v>
      </c>
      <c r="N427" s="107" t="s">
        <v>621</v>
      </c>
      <c r="O427" s="107" t="s">
        <v>621</v>
      </c>
      <c r="P427" s="107" t="s">
        <v>622</v>
      </c>
      <c r="Q427" s="107" t="s">
        <v>623</v>
      </c>
      <c r="R427" s="107" t="s">
        <v>621</v>
      </c>
      <c r="S427" s="107" t="s">
        <v>621</v>
      </c>
      <c r="T427" s="107" t="s">
        <v>621</v>
      </c>
      <c r="U427" s="107" t="s">
        <v>621</v>
      </c>
      <c r="V427" s="107" t="s">
        <v>621</v>
      </c>
      <c r="W427" s="107" t="s">
        <v>621</v>
      </c>
      <c r="X427" s="107" t="s">
        <v>621</v>
      </c>
      <c r="Y427" s="107" t="s">
        <v>621</v>
      </c>
      <c r="Z427" s="107" t="s">
        <v>621</v>
      </c>
      <c r="AA427" s="107" t="s">
        <v>622</v>
      </c>
      <c r="AB427" s="107" t="s">
        <v>621</v>
      </c>
      <c r="AC427" s="107" t="s">
        <v>621</v>
      </c>
      <c r="AD427" s="107" t="s">
        <v>621</v>
      </c>
      <c r="AE427" s="107" t="s">
        <v>621</v>
      </c>
      <c r="AF427" s="107" t="s">
        <v>621</v>
      </c>
      <c r="AG427" s="107" t="s">
        <v>622</v>
      </c>
      <c r="AH427" s="107" t="s">
        <v>621</v>
      </c>
      <c r="AI427" s="107" t="s">
        <v>621</v>
      </c>
      <c r="AJ427" s="107" t="s">
        <v>623</v>
      </c>
      <c r="AK427" s="107" t="s">
        <v>623</v>
      </c>
      <c r="AL427" s="107" t="s">
        <v>623</v>
      </c>
      <c r="AM427" s="107" t="s">
        <v>621</v>
      </c>
      <c r="AN427" s="107" t="s">
        <v>622</v>
      </c>
      <c r="AO427" s="107" t="s">
        <v>622</v>
      </c>
      <c r="AP427" s="107" t="s">
        <v>621</v>
      </c>
      <c r="AQ427" s="107" t="s">
        <v>621</v>
      </c>
      <c r="AR427" s="107" t="s">
        <v>621</v>
      </c>
      <c r="AS427" s="107" t="s">
        <v>621</v>
      </c>
      <c r="AT427" s="107" t="s">
        <v>621</v>
      </c>
      <c r="AU427" s="107" t="s">
        <v>623</v>
      </c>
      <c r="AV427" s="107" t="s">
        <v>621</v>
      </c>
      <c r="AW427" s="107" t="s">
        <v>623</v>
      </c>
      <c r="AX427" s="107" t="s">
        <v>622</v>
      </c>
      <c r="AY427" s="107" t="s">
        <v>621</v>
      </c>
      <c r="AZ427" s="107" t="s">
        <v>621</v>
      </c>
      <c r="BA427" s="107" t="s">
        <v>621</v>
      </c>
      <c r="BC427" s="107">
        <f t="shared" si="36"/>
        <v>36</v>
      </c>
      <c r="BD427" s="107">
        <f t="shared" si="37"/>
        <v>8</v>
      </c>
      <c r="BE427" s="107">
        <f t="shared" si="38"/>
        <v>0</v>
      </c>
      <c r="BF427" s="107">
        <f t="shared" si="39"/>
        <v>6</v>
      </c>
      <c r="BG427" s="107">
        <f t="shared" si="40"/>
        <v>0</v>
      </c>
      <c r="BH427" s="107">
        <f t="shared" si="41"/>
        <v>44</v>
      </c>
      <c r="BL427" s="13"/>
    </row>
    <row r="428" spans="1:64" x14ac:dyDescent="0.25">
      <c r="A428" s="104">
        <v>1512</v>
      </c>
      <c r="B428" s="69" t="s">
        <v>430</v>
      </c>
      <c r="C428" s="69" t="s">
        <v>419</v>
      </c>
      <c r="D428" s="107" t="s">
        <v>621</v>
      </c>
      <c r="E428" s="107" t="s">
        <v>621</v>
      </c>
      <c r="F428" s="107" t="s">
        <v>621</v>
      </c>
      <c r="G428" s="107" t="s">
        <v>621</v>
      </c>
      <c r="H428" s="107" t="s">
        <v>621</v>
      </c>
      <c r="I428" s="107" t="s">
        <v>621</v>
      </c>
      <c r="J428" s="107" t="s">
        <v>621</v>
      </c>
      <c r="K428" s="107" t="s">
        <v>621</v>
      </c>
      <c r="L428" s="107" t="s">
        <v>622</v>
      </c>
      <c r="M428" s="107" t="s">
        <v>623</v>
      </c>
      <c r="N428" s="107" t="s">
        <v>621</v>
      </c>
      <c r="O428" s="107" t="s">
        <v>621</v>
      </c>
      <c r="P428" s="107" t="s">
        <v>622</v>
      </c>
      <c r="Q428" s="107" t="s">
        <v>621</v>
      </c>
      <c r="R428" s="107" t="s">
        <v>623</v>
      </c>
      <c r="S428" s="107" t="s">
        <v>621</v>
      </c>
      <c r="T428" s="107" t="s">
        <v>621</v>
      </c>
      <c r="U428" s="107" t="s">
        <v>621</v>
      </c>
      <c r="V428" s="107" t="s">
        <v>621</v>
      </c>
      <c r="W428" s="107" t="s">
        <v>621</v>
      </c>
      <c r="X428" s="107" t="s">
        <v>621</v>
      </c>
      <c r="Y428" s="107" t="s">
        <v>621</v>
      </c>
      <c r="Z428" s="107" t="s">
        <v>623</v>
      </c>
      <c r="AA428" s="107" t="s">
        <v>622</v>
      </c>
      <c r="AB428" s="107" t="s">
        <v>621</v>
      </c>
      <c r="AC428" s="107" t="s">
        <v>621</v>
      </c>
      <c r="AD428" s="107" t="s">
        <v>621</v>
      </c>
      <c r="AE428" s="107" t="s">
        <v>621</v>
      </c>
      <c r="AF428" s="107" t="s">
        <v>621</v>
      </c>
      <c r="AG428" s="107" t="s">
        <v>621</v>
      </c>
      <c r="AH428" s="107" t="s">
        <v>621</v>
      </c>
      <c r="AI428" s="107" t="s">
        <v>621</v>
      </c>
      <c r="AJ428" s="107" t="s">
        <v>621</v>
      </c>
      <c r="AK428" s="107" t="s">
        <v>621</v>
      </c>
      <c r="AL428" s="107" t="s">
        <v>621</v>
      </c>
      <c r="AM428" s="107" t="s">
        <v>621</v>
      </c>
      <c r="AN428" s="107" t="s">
        <v>623</v>
      </c>
      <c r="AO428" s="107" t="s">
        <v>622</v>
      </c>
      <c r="AP428" s="107" t="s">
        <v>621</v>
      </c>
      <c r="AQ428" s="107" t="s">
        <v>621</v>
      </c>
      <c r="AR428" s="107" t="s">
        <v>621</v>
      </c>
      <c r="AS428" s="107" t="s">
        <v>621</v>
      </c>
      <c r="AT428" s="107" t="s">
        <v>621</v>
      </c>
      <c r="AU428" s="107" t="s">
        <v>623</v>
      </c>
      <c r="AV428" s="107" t="s">
        <v>621</v>
      </c>
      <c r="AW428" s="107" t="s">
        <v>623</v>
      </c>
      <c r="AX428" s="107" t="s">
        <v>621</v>
      </c>
      <c r="AY428" s="107" t="s">
        <v>623</v>
      </c>
      <c r="AZ428" s="107" t="s">
        <v>621</v>
      </c>
      <c r="BA428" s="107" t="s">
        <v>621</v>
      </c>
      <c r="BC428" s="107">
        <f t="shared" si="36"/>
        <v>39</v>
      </c>
      <c r="BD428" s="107">
        <f t="shared" si="37"/>
        <v>4</v>
      </c>
      <c r="BE428" s="107">
        <f t="shared" si="38"/>
        <v>0</v>
      </c>
      <c r="BF428" s="107">
        <f t="shared" si="39"/>
        <v>7</v>
      </c>
      <c r="BG428" s="107">
        <f t="shared" si="40"/>
        <v>0</v>
      </c>
      <c r="BH428" s="107">
        <f t="shared" si="41"/>
        <v>43</v>
      </c>
      <c r="BL428" s="13"/>
    </row>
    <row r="429" spans="1:64" x14ac:dyDescent="0.25">
      <c r="A429" s="104">
        <v>1513</v>
      </c>
      <c r="B429" s="69" t="s">
        <v>431</v>
      </c>
      <c r="C429" s="69" t="s">
        <v>419</v>
      </c>
      <c r="D429" s="107" t="s">
        <v>621</v>
      </c>
      <c r="E429" s="107" t="s">
        <v>622</v>
      </c>
      <c r="F429" s="107" t="s">
        <v>621</v>
      </c>
      <c r="G429" s="107" t="s">
        <v>621</v>
      </c>
      <c r="H429" s="107" t="s">
        <v>621</v>
      </c>
      <c r="I429" s="107" t="s">
        <v>621</v>
      </c>
      <c r="J429" s="107" t="s">
        <v>623</v>
      </c>
      <c r="K429" s="107" t="s">
        <v>621</v>
      </c>
      <c r="L429" s="107" t="s">
        <v>622</v>
      </c>
      <c r="M429" s="107" t="s">
        <v>621</v>
      </c>
      <c r="N429" s="107" t="s">
        <v>622</v>
      </c>
      <c r="O429" s="107" t="s">
        <v>621</v>
      </c>
      <c r="P429" s="107" t="s">
        <v>621</v>
      </c>
      <c r="Q429" s="107" t="s">
        <v>621</v>
      </c>
      <c r="R429" s="107" t="s">
        <v>621</v>
      </c>
      <c r="S429" s="107" t="s">
        <v>621</v>
      </c>
      <c r="T429" s="107" t="s">
        <v>621</v>
      </c>
      <c r="U429" s="107" t="s">
        <v>621</v>
      </c>
      <c r="V429" s="107" t="s">
        <v>621</v>
      </c>
      <c r="W429" s="107" t="s">
        <v>623</v>
      </c>
      <c r="X429" s="107" t="s">
        <v>621</v>
      </c>
      <c r="Y429" s="107" t="s">
        <v>623</v>
      </c>
      <c r="Z429" s="107" t="s">
        <v>623</v>
      </c>
      <c r="AA429" s="107" t="s">
        <v>622</v>
      </c>
      <c r="AB429" s="107" t="s">
        <v>621</v>
      </c>
      <c r="AC429" s="107" t="s">
        <v>621</v>
      </c>
      <c r="AD429" s="107" t="s">
        <v>621</v>
      </c>
      <c r="AE429" s="107" t="s">
        <v>621</v>
      </c>
      <c r="AF429" s="107" t="s">
        <v>621</v>
      </c>
      <c r="AG429" s="107" t="s">
        <v>622</v>
      </c>
      <c r="AH429" s="107" t="s">
        <v>621</v>
      </c>
      <c r="AI429" s="107" t="s">
        <v>621</v>
      </c>
      <c r="AJ429" s="107" t="s">
        <v>623</v>
      </c>
      <c r="AK429" s="107" t="s">
        <v>623</v>
      </c>
      <c r="AL429" s="107" t="s">
        <v>621</v>
      </c>
      <c r="AM429" s="107" t="s">
        <v>621</v>
      </c>
      <c r="AN429" s="107" t="s">
        <v>622</v>
      </c>
      <c r="AO429" s="107" t="s">
        <v>622</v>
      </c>
      <c r="AP429" s="107" t="s">
        <v>621</v>
      </c>
      <c r="AQ429" s="107" t="s">
        <v>621</v>
      </c>
      <c r="AR429" s="107" t="s">
        <v>621</v>
      </c>
      <c r="AS429" s="107" t="s">
        <v>621</v>
      </c>
      <c r="AT429" s="107" t="s">
        <v>621</v>
      </c>
      <c r="AU429" s="107" t="s">
        <v>621</v>
      </c>
      <c r="AV429" s="107" t="s">
        <v>621</v>
      </c>
      <c r="AW429" s="107" t="s">
        <v>621</v>
      </c>
      <c r="AX429" s="107" t="s">
        <v>623</v>
      </c>
      <c r="AY429" s="107" t="s">
        <v>623</v>
      </c>
      <c r="AZ429" s="107" t="s">
        <v>623</v>
      </c>
      <c r="BA429" s="107" t="s">
        <v>621</v>
      </c>
      <c r="BC429" s="107">
        <f t="shared" si="36"/>
        <v>34</v>
      </c>
      <c r="BD429" s="107">
        <f t="shared" si="37"/>
        <v>7</v>
      </c>
      <c r="BE429" s="107">
        <f t="shared" si="38"/>
        <v>0</v>
      </c>
      <c r="BF429" s="107">
        <f t="shared" si="39"/>
        <v>9</v>
      </c>
      <c r="BG429" s="107">
        <f t="shared" si="40"/>
        <v>0</v>
      </c>
      <c r="BH429" s="107">
        <f t="shared" si="41"/>
        <v>41</v>
      </c>
      <c r="BL429" s="13"/>
    </row>
    <row r="430" spans="1:64" x14ac:dyDescent="0.25">
      <c r="A430" s="104">
        <v>1514</v>
      </c>
      <c r="B430" s="69" t="s">
        <v>432</v>
      </c>
      <c r="C430" s="69" t="s">
        <v>419</v>
      </c>
      <c r="D430" s="107" t="s">
        <v>621</v>
      </c>
      <c r="E430" s="107" t="s">
        <v>621</v>
      </c>
      <c r="F430" s="107" t="s">
        <v>621</v>
      </c>
      <c r="G430" s="107" t="s">
        <v>621</v>
      </c>
      <c r="H430" s="107" t="s">
        <v>621</v>
      </c>
      <c r="I430" s="107" t="s">
        <v>621</v>
      </c>
      <c r="J430" s="107" t="s">
        <v>621</v>
      </c>
      <c r="K430" s="107" t="s">
        <v>622</v>
      </c>
      <c r="L430" s="107" t="s">
        <v>621</v>
      </c>
      <c r="M430" s="107" t="s">
        <v>621</v>
      </c>
      <c r="N430" s="107" t="s">
        <v>621</v>
      </c>
      <c r="O430" s="107" t="s">
        <v>621</v>
      </c>
      <c r="P430" s="107" t="s">
        <v>622</v>
      </c>
      <c r="Q430" s="107" t="s">
        <v>623</v>
      </c>
      <c r="R430" s="107" t="s">
        <v>623</v>
      </c>
      <c r="S430" s="107" t="s">
        <v>621</v>
      </c>
      <c r="T430" s="107" t="s">
        <v>621</v>
      </c>
      <c r="U430" s="107" t="s">
        <v>621</v>
      </c>
      <c r="V430" s="107" t="s">
        <v>621</v>
      </c>
      <c r="W430" s="107" t="s">
        <v>621</v>
      </c>
      <c r="X430" s="107" t="s">
        <v>621</v>
      </c>
      <c r="Y430" s="107" t="s">
        <v>621</v>
      </c>
      <c r="Z430" s="107" t="s">
        <v>623</v>
      </c>
      <c r="AA430" s="107" t="s">
        <v>622</v>
      </c>
      <c r="AB430" s="107" t="s">
        <v>621</v>
      </c>
      <c r="AC430" s="107" t="s">
        <v>621</v>
      </c>
      <c r="AD430" s="107" t="s">
        <v>621</v>
      </c>
      <c r="AE430" s="107" t="s">
        <v>621</v>
      </c>
      <c r="AF430" s="107" t="s">
        <v>621</v>
      </c>
      <c r="AG430" s="107" t="s">
        <v>621</v>
      </c>
      <c r="AH430" s="107" t="s">
        <v>621</v>
      </c>
      <c r="AI430" s="107" t="s">
        <v>621</v>
      </c>
      <c r="AJ430" s="107" t="s">
        <v>623</v>
      </c>
      <c r="AK430" s="107" t="s">
        <v>623</v>
      </c>
      <c r="AL430" s="107" t="s">
        <v>623</v>
      </c>
      <c r="AM430" s="107" t="s">
        <v>621</v>
      </c>
      <c r="AN430" s="107" t="s">
        <v>622</v>
      </c>
      <c r="AO430" s="107" t="s">
        <v>621</v>
      </c>
      <c r="AP430" s="107" t="s">
        <v>621</v>
      </c>
      <c r="AQ430" s="107" t="s">
        <v>621</v>
      </c>
      <c r="AR430" s="107" t="s">
        <v>621</v>
      </c>
      <c r="AS430" s="107" t="s">
        <v>621</v>
      </c>
      <c r="AT430" s="107" t="s">
        <v>621</v>
      </c>
      <c r="AU430" s="107" t="s">
        <v>623</v>
      </c>
      <c r="AV430" s="107" t="s">
        <v>621</v>
      </c>
      <c r="AW430" s="107" t="s">
        <v>621</v>
      </c>
      <c r="AX430" s="107" t="s">
        <v>621</v>
      </c>
      <c r="AY430" s="107" t="s">
        <v>621</v>
      </c>
      <c r="AZ430" s="107" t="s">
        <v>620</v>
      </c>
      <c r="BA430" s="107" t="s">
        <v>621</v>
      </c>
      <c r="BC430" s="107">
        <f t="shared" si="36"/>
        <v>38</v>
      </c>
      <c r="BD430" s="107">
        <f t="shared" si="37"/>
        <v>4</v>
      </c>
      <c r="BE430" s="107">
        <f t="shared" si="38"/>
        <v>1</v>
      </c>
      <c r="BF430" s="107">
        <f t="shared" si="39"/>
        <v>7</v>
      </c>
      <c r="BG430" s="107">
        <f t="shared" si="40"/>
        <v>0</v>
      </c>
      <c r="BH430" s="107">
        <f t="shared" si="41"/>
        <v>43</v>
      </c>
      <c r="BL430" s="13"/>
    </row>
    <row r="431" spans="1:64" x14ac:dyDescent="0.25">
      <c r="A431" s="104">
        <v>1515</v>
      </c>
      <c r="B431" s="69" t="s">
        <v>433</v>
      </c>
      <c r="C431" s="69" t="s">
        <v>419</v>
      </c>
      <c r="D431" s="107" t="s">
        <v>621</v>
      </c>
      <c r="E431" s="107" t="s">
        <v>621</v>
      </c>
      <c r="F431" s="107" t="s">
        <v>623</v>
      </c>
      <c r="G431" s="107" t="s">
        <v>621</v>
      </c>
      <c r="H431" s="107" t="s">
        <v>621</v>
      </c>
      <c r="I431" s="107" t="s">
        <v>621</v>
      </c>
      <c r="J431" s="107" t="s">
        <v>621</v>
      </c>
      <c r="K431" s="107" t="s">
        <v>621</v>
      </c>
      <c r="L431" s="107" t="s">
        <v>622</v>
      </c>
      <c r="M431" s="107" t="s">
        <v>621</v>
      </c>
      <c r="N431" s="107" t="s">
        <v>622</v>
      </c>
      <c r="O431" s="107" t="s">
        <v>621</v>
      </c>
      <c r="P431" s="107" t="s">
        <v>621</v>
      </c>
      <c r="Q431" s="107" t="s">
        <v>621</v>
      </c>
      <c r="R431" s="107" t="s">
        <v>621</v>
      </c>
      <c r="S431" s="107" t="s">
        <v>621</v>
      </c>
      <c r="T431" s="107" t="s">
        <v>621</v>
      </c>
      <c r="U431" s="107" t="s">
        <v>621</v>
      </c>
      <c r="V431" s="107" t="s">
        <v>621</v>
      </c>
      <c r="W431" s="107" t="s">
        <v>621</v>
      </c>
      <c r="X431" s="107" t="s">
        <v>621</v>
      </c>
      <c r="Y431" s="107" t="s">
        <v>621</v>
      </c>
      <c r="Z431" s="107" t="s">
        <v>621</v>
      </c>
      <c r="AA431" s="107" t="s">
        <v>622</v>
      </c>
      <c r="AB431" s="107" t="s">
        <v>621</v>
      </c>
      <c r="AC431" s="107" t="s">
        <v>621</v>
      </c>
      <c r="AD431" s="107" t="s">
        <v>621</v>
      </c>
      <c r="AE431" s="107" t="s">
        <v>621</v>
      </c>
      <c r="AF431" s="107" t="s">
        <v>621</v>
      </c>
      <c r="AG431" s="107" t="s">
        <v>622</v>
      </c>
      <c r="AH431" s="107" t="s">
        <v>621</v>
      </c>
      <c r="AI431" s="107" t="s">
        <v>621</v>
      </c>
      <c r="AJ431" s="107" t="s">
        <v>621</v>
      </c>
      <c r="AK431" s="107" t="s">
        <v>621</v>
      </c>
      <c r="AL431" s="107" t="s">
        <v>623</v>
      </c>
      <c r="AM431" s="107" t="s">
        <v>621</v>
      </c>
      <c r="AN431" s="107" t="s">
        <v>622</v>
      </c>
      <c r="AO431" s="107" t="s">
        <v>622</v>
      </c>
      <c r="AP431" s="107" t="s">
        <v>622</v>
      </c>
      <c r="AQ431" s="107" t="s">
        <v>623</v>
      </c>
      <c r="AR431" s="107" t="s">
        <v>621</v>
      </c>
      <c r="AS431" s="107" t="s">
        <v>621</v>
      </c>
      <c r="AT431" s="107" t="s">
        <v>621</v>
      </c>
      <c r="AU431" s="107" t="s">
        <v>623</v>
      </c>
      <c r="AV431" s="107" t="s">
        <v>621</v>
      </c>
      <c r="AW431" s="107" t="s">
        <v>623</v>
      </c>
      <c r="AX431" s="107" t="s">
        <v>622</v>
      </c>
      <c r="AY431" s="107" t="s">
        <v>621</v>
      </c>
      <c r="AZ431" s="107" t="s">
        <v>623</v>
      </c>
      <c r="BA431" s="107" t="s">
        <v>621</v>
      </c>
      <c r="BC431" s="107">
        <f t="shared" si="36"/>
        <v>36</v>
      </c>
      <c r="BD431" s="107">
        <f t="shared" si="37"/>
        <v>8</v>
      </c>
      <c r="BE431" s="107">
        <f t="shared" si="38"/>
        <v>0</v>
      </c>
      <c r="BF431" s="107">
        <f t="shared" si="39"/>
        <v>6</v>
      </c>
      <c r="BG431" s="107">
        <f t="shared" si="40"/>
        <v>0</v>
      </c>
      <c r="BH431" s="107">
        <f t="shared" si="41"/>
        <v>44</v>
      </c>
      <c r="BL431" s="13"/>
    </row>
    <row r="432" spans="1:64" x14ac:dyDescent="0.25">
      <c r="A432" s="104">
        <v>1516</v>
      </c>
      <c r="B432" s="69" t="s">
        <v>434</v>
      </c>
      <c r="C432" s="69" t="s">
        <v>419</v>
      </c>
      <c r="D432" s="107" t="s">
        <v>621</v>
      </c>
      <c r="E432" s="107" t="s">
        <v>621</v>
      </c>
      <c r="F432" s="107" t="s">
        <v>621</v>
      </c>
      <c r="G432" s="107" t="s">
        <v>621</v>
      </c>
      <c r="H432" s="107" t="s">
        <v>621</v>
      </c>
      <c r="I432" s="107" t="s">
        <v>621</v>
      </c>
      <c r="J432" s="107" t="s">
        <v>621</v>
      </c>
      <c r="K432" s="107" t="s">
        <v>621</v>
      </c>
      <c r="L432" s="107" t="s">
        <v>622</v>
      </c>
      <c r="M432" s="107" t="s">
        <v>621</v>
      </c>
      <c r="N432" s="107" t="s">
        <v>621</v>
      </c>
      <c r="O432" s="107" t="s">
        <v>621</v>
      </c>
      <c r="P432" s="107" t="s">
        <v>622</v>
      </c>
      <c r="Q432" s="107" t="s">
        <v>621</v>
      </c>
      <c r="R432" s="107" t="s">
        <v>621</v>
      </c>
      <c r="S432" s="107" t="s">
        <v>621</v>
      </c>
      <c r="T432" s="107" t="s">
        <v>621</v>
      </c>
      <c r="U432" s="107" t="s">
        <v>621</v>
      </c>
      <c r="V432" s="107" t="s">
        <v>621</v>
      </c>
      <c r="W432" s="107" t="s">
        <v>621</v>
      </c>
      <c r="X432" s="107" t="s">
        <v>621</v>
      </c>
      <c r="Y432" s="107" t="s">
        <v>621</v>
      </c>
      <c r="Z432" s="107" t="s">
        <v>623</v>
      </c>
      <c r="AA432" s="107" t="s">
        <v>622</v>
      </c>
      <c r="AB432" s="107" t="s">
        <v>621</v>
      </c>
      <c r="AC432" s="107" t="s">
        <v>621</v>
      </c>
      <c r="AD432" s="107" t="s">
        <v>621</v>
      </c>
      <c r="AE432" s="107" t="s">
        <v>621</v>
      </c>
      <c r="AF432" s="107" t="s">
        <v>621</v>
      </c>
      <c r="AG432" s="107" t="s">
        <v>621</v>
      </c>
      <c r="AH432" s="107" t="s">
        <v>621</v>
      </c>
      <c r="AI432" s="107" t="s">
        <v>621</v>
      </c>
      <c r="AJ432" s="107" t="s">
        <v>621</v>
      </c>
      <c r="AK432" s="107" t="s">
        <v>621</v>
      </c>
      <c r="AL432" s="107" t="s">
        <v>623</v>
      </c>
      <c r="AM432" s="107" t="s">
        <v>621</v>
      </c>
      <c r="AN432" s="107" t="s">
        <v>623</v>
      </c>
      <c r="AO432" s="107" t="s">
        <v>621</v>
      </c>
      <c r="AP432" s="107" t="s">
        <v>621</v>
      </c>
      <c r="AQ432" s="107" t="s">
        <v>621</v>
      </c>
      <c r="AR432" s="107" t="s">
        <v>621</v>
      </c>
      <c r="AS432" s="107" t="s">
        <v>621</v>
      </c>
      <c r="AT432" s="107" t="s">
        <v>621</v>
      </c>
      <c r="AU432" s="107" t="s">
        <v>623</v>
      </c>
      <c r="AV432" s="107" t="s">
        <v>621</v>
      </c>
      <c r="AW432" s="107" t="s">
        <v>621</v>
      </c>
      <c r="AX432" s="107" t="s">
        <v>621</v>
      </c>
      <c r="AY432" s="107" t="s">
        <v>621</v>
      </c>
      <c r="AZ432" s="107" t="s">
        <v>621</v>
      </c>
      <c r="BA432" s="107" t="s">
        <v>621</v>
      </c>
      <c r="BC432" s="107">
        <f t="shared" si="36"/>
        <v>43</v>
      </c>
      <c r="BD432" s="107">
        <f t="shared" si="37"/>
        <v>3</v>
      </c>
      <c r="BE432" s="107">
        <f t="shared" si="38"/>
        <v>0</v>
      </c>
      <c r="BF432" s="107">
        <f t="shared" si="39"/>
        <v>4</v>
      </c>
      <c r="BG432" s="107">
        <f t="shared" si="40"/>
        <v>0</v>
      </c>
      <c r="BH432" s="107">
        <f t="shared" si="41"/>
        <v>46</v>
      </c>
      <c r="BL432" s="13"/>
    </row>
    <row r="433" spans="1:64" x14ac:dyDescent="0.25">
      <c r="A433" s="104">
        <v>1517</v>
      </c>
      <c r="B433" s="69" t="s">
        <v>435</v>
      </c>
      <c r="C433" s="69" t="s">
        <v>419</v>
      </c>
      <c r="D433" s="107" t="s">
        <v>621</v>
      </c>
      <c r="E433" s="107" t="s">
        <v>621</v>
      </c>
      <c r="F433" s="107" t="s">
        <v>621</v>
      </c>
      <c r="G433" s="107" t="s">
        <v>621</v>
      </c>
      <c r="H433" s="107" t="s">
        <v>621</v>
      </c>
      <c r="I433" s="107" t="s">
        <v>623</v>
      </c>
      <c r="J433" s="107" t="s">
        <v>621</v>
      </c>
      <c r="K433" s="107" t="s">
        <v>621</v>
      </c>
      <c r="L433" s="107" t="s">
        <v>622</v>
      </c>
      <c r="M433" s="107" t="s">
        <v>621</v>
      </c>
      <c r="N433" s="107" t="s">
        <v>621</v>
      </c>
      <c r="O433" s="107" t="s">
        <v>621</v>
      </c>
      <c r="P433" s="107" t="s">
        <v>622</v>
      </c>
      <c r="Q433" s="107" t="s">
        <v>621</v>
      </c>
      <c r="R433" s="107" t="s">
        <v>621</v>
      </c>
      <c r="S433" s="107" t="s">
        <v>621</v>
      </c>
      <c r="T433" s="107" t="s">
        <v>621</v>
      </c>
      <c r="U433" s="107" t="s">
        <v>621</v>
      </c>
      <c r="V433" s="107" t="s">
        <v>621</v>
      </c>
      <c r="W433" s="107" t="s">
        <v>621</v>
      </c>
      <c r="X433" s="107" t="s">
        <v>621</v>
      </c>
      <c r="Y433" s="107" t="s">
        <v>621</v>
      </c>
      <c r="Z433" s="107" t="s">
        <v>621</v>
      </c>
      <c r="AA433" s="107" t="s">
        <v>621</v>
      </c>
      <c r="AB433" s="107" t="s">
        <v>621</v>
      </c>
      <c r="AC433" s="107" t="s">
        <v>621</v>
      </c>
      <c r="AD433" s="107" t="s">
        <v>621</v>
      </c>
      <c r="AE433" s="107" t="s">
        <v>621</v>
      </c>
      <c r="AF433" s="107" t="s">
        <v>621</v>
      </c>
      <c r="AG433" s="107" t="s">
        <v>622</v>
      </c>
      <c r="AH433" s="107" t="s">
        <v>623</v>
      </c>
      <c r="AI433" s="107" t="s">
        <v>621</v>
      </c>
      <c r="AJ433" s="107" t="s">
        <v>621</v>
      </c>
      <c r="AK433" s="107" t="s">
        <v>621</v>
      </c>
      <c r="AL433" s="107" t="s">
        <v>621</v>
      </c>
      <c r="AM433" s="107" t="s">
        <v>621</v>
      </c>
      <c r="AN433" s="107" t="s">
        <v>623</v>
      </c>
      <c r="AO433" s="107" t="s">
        <v>622</v>
      </c>
      <c r="AP433" s="107" t="s">
        <v>622</v>
      </c>
      <c r="AQ433" s="107" t="s">
        <v>621</v>
      </c>
      <c r="AR433" s="107" t="s">
        <v>621</v>
      </c>
      <c r="AS433" s="107" t="s">
        <v>621</v>
      </c>
      <c r="AT433" s="107" t="s">
        <v>621</v>
      </c>
      <c r="AU433" s="107" t="s">
        <v>621</v>
      </c>
      <c r="AV433" s="107" t="s">
        <v>623</v>
      </c>
      <c r="AW433" s="107" t="s">
        <v>623</v>
      </c>
      <c r="AX433" s="107" t="s">
        <v>621</v>
      </c>
      <c r="AY433" s="107" t="s">
        <v>621</v>
      </c>
      <c r="AZ433" s="107" t="s">
        <v>621</v>
      </c>
      <c r="BA433" s="107" t="s">
        <v>621</v>
      </c>
      <c r="BC433" s="107">
        <f t="shared" si="36"/>
        <v>40</v>
      </c>
      <c r="BD433" s="107">
        <f t="shared" si="37"/>
        <v>5</v>
      </c>
      <c r="BE433" s="107">
        <f t="shared" si="38"/>
        <v>0</v>
      </c>
      <c r="BF433" s="107">
        <f t="shared" si="39"/>
        <v>5</v>
      </c>
      <c r="BG433" s="107">
        <f t="shared" si="40"/>
        <v>0</v>
      </c>
      <c r="BH433" s="107">
        <f t="shared" si="41"/>
        <v>45</v>
      </c>
      <c r="BL433" s="13"/>
    </row>
    <row r="434" spans="1:64" x14ac:dyDescent="0.25">
      <c r="A434" s="104">
        <v>1518</v>
      </c>
      <c r="B434" s="69" t="s">
        <v>436</v>
      </c>
      <c r="C434" s="69" t="s">
        <v>419</v>
      </c>
      <c r="D434" s="107" t="s">
        <v>621</v>
      </c>
      <c r="E434" s="107" t="s">
        <v>622</v>
      </c>
      <c r="F434" s="107" t="s">
        <v>621</v>
      </c>
      <c r="G434" s="107" t="s">
        <v>621</v>
      </c>
      <c r="H434" s="107" t="s">
        <v>621</v>
      </c>
      <c r="I434" s="107" t="s">
        <v>621</v>
      </c>
      <c r="J434" s="107" t="s">
        <v>623</v>
      </c>
      <c r="K434" s="107" t="s">
        <v>621</v>
      </c>
      <c r="L434" s="107" t="s">
        <v>622</v>
      </c>
      <c r="M434" s="107" t="s">
        <v>621</v>
      </c>
      <c r="N434" s="107" t="s">
        <v>622</v>
      </c>
      <c r="O434" s="107" t="s">
        <v>621</v>
      </c>
      <c r="P434" s="107" t="s">
        <v>621</v>
      </c>
      <c r="Q434" s="107" t="s">
        <v>621</v>
      </c>
      <c r="R434" s="107" t="s">
        <v>621</v>
      </c>
      <c r="S434" s="107" t="s">
        <v>621</v>
      </c>
      <c r="T434" s="107" t="s">
        <v>621</v>
      </c>
      <c r="U434" s="107" t="s">
        <v>621</v>
      </c>
      <c r="V434" s="107" t="s">
        <v>621</v>
      </c>
      <c r="W434" s="107" t="s">
        <v>621</v>
      </c>
      <c r="X434" s="107" t="s">
        <v>621</v>
      </c>
      <c r="Y434" s="107" t="s">
        <v>621</v>
      </c>
      <c r="Z434" s="107" t="s">
        <v>621</v>
      </c>
      <c r="AA434" s="107" t="s">
        <v>622</v>
      </c>
      <c r="AB434" s="107" t="s">
        <v>621</v>
      </c>
      <c r="AC434" s="107" t="s">
        <v>621</v>
      </c>
      <c r="AD434" s="107" t="s">
        <v>621</v>
      </c>
      <c r="AE434" s="107" t="s">
        <v>621</v>
      </c>
      <c r="AF434" s="107" t="s">
        <v>621</v>
      </c>
      <c r="AG434" s="107" t="s">
        <v>621</v>
      </c>
      <c r="AH434" s="107" t="s">
        <v>621</v>
      </c>
      <c r="AI434" s="107" t="s">
        <v>621</v>
      </c>
      <c r="AJ434" s="107" t="s">
        <v>621</v>
      </c>
      <c r="AK434" s="107" t="s">
        <v>621</v>
      </c>
      <c r="AL434" s="107" t="s">
        <v>621</v>
      </c>
      <c r="AM434" s="107" t="s">
        <v>621</v>
      </c>
      <c r="AN434" s="107" t="s">
        <v>621</v>
      </c>
      <c r="AO434" s="107" t="s">
        <v>621</v>
      </c>
      <c r="AP434" s="107" t="s">
        <v>621</v>
      </c>
      <c r="AQ434" s="107" t="s">
        <v>621</v>
      </c>
      <c r="AR434" s="107" t="s">
        <v>621</v>
      </c>
      <c r="AS434" s="107" t="s">
        <v>621</v>
      </c>
      <c r="AT434" s="107" t="s">
        <v>621</v>
      </c>
      <c r="AU434" s="107" t="s">
        <v>621</v>
      </c>
      <c r="AV434" s="107" t="s">
        <v>621</v>
      </c>
      <c r="AW434" s="107" t="s">
        <v>623</v>
      </c>
      <c r="AX434" s="107" t="s">
        <v>622</v>
      </c>
      <c r="AY434" s="107" t="s">
        <v>621</v>
      </c>
      <c r="AZ434" s="107" t="s">
        <v>621</v>
      </c>
      <c r="BA434" s="107" t="s">
        <v>623</v>
      </c>
      <c r="BC434" s="107">
        <f t="shared" si="36"/>
        <v>42</v>
      </c>
      <c r="BD434" s="107">
        <f t="shared" si="37"/>
        <v>5</v>
      </c>
      <c r="BE434" s="107">
        <f t="shared" si="38"/>
        <v>0</v>
      </c>
      <c r="BF434" s="107">
        <f t="shared" si="39"/>
        <v>3</v>
      </c>
      <c r="BG434" s="107">
        <f t="shared" si="40"/>
        <v>0</v>
      </c>
      <c r="BH434" s="107">
        <f t="shared" si="41"/>
        <v>47</v>
      </c>
      <c r="BL434" s="13"/>
    </row>
    <row r="435" spans="1:64" x14ac:dyDescent="0.25">
      <c r="A435" s="104">
        <v>1519</v>
      </c>
      <c r="B435" s="69" t="s">
        <v>437</v>
      </c>
      <c r="C435" s="69" t="s">
        <v>419</v>
      </c>
      <c r="D435" s="107" t="s">
        <v>621</v>
      </c>
      <c r="E435" s="107" t="s">
        <v>622</v>
      </c>
      <c r="F435" s="107" t="s">
        <v>621</v>
      </c>
      <c r="G435" s="107" t="s">
        <v>621</v>
      </c>
      <c r="H435" s="107" t="s">
        <v>621</v>
      </c>
      <c r="I435" s="107" t="s">
        <v>623</v>
      </c>
      <c r="J435" s="107" t="s">
        <v>621</v>
      </c>
      <c r="K435" s="107" t="s">
        <v>621</v>
      </c>
      <c r="L435" s="107" t="s">
        <v>622</v>
      </c>
      <c r="M435" s="107" t="s">
        <v>621</v>
      </c>
      <c r="N435" s="107" t="s">
        <v>622</v>
      </c>
      <c r="O435" s="107" t="s">
        <v>621</v>
      </c>
      <c r="P435" s="107" t="s">
        <v>622</v>
      </c>
      <c r="Q435" s="107" t="s">
        <v>621</v>
      </c>
      <c r="R435" s="107" t="s">
        <v>622</v>
      </c>
      <c r="S435" s="107" t="s">
        <v>621</v>
      </c>
      <c r="T435" s="107" t="s">
        <v>621</v>
      </c>
      <c r="U435" s="107" t="s">
        <v>621</v>
      </c>
      <c r="V435" s="107" t="s">
        <v>621</v>
      </c>
      <c r="W435" s="107" t="s">
        <v>621</v>
      </c>
      <c r="X435" s="107" t="s">
        <v>622</v>
      </c>
      <c r="Y435" s="107" t="s">
        <v>622</v>
      </c>
      <c r="Z435" s="107" t="s">
        <v>623</v>
      </c>
      <c r="AA435" s="107" t="s">
        <v>621</v>
      </c>
      <c r="AB435" s="107" t="s">
        <v>621</v>
      </c>
      <c r="AC435" s="107" t="s">
        <v>621</v>
      </c>
      <c r="AD435" s="107" t="s">
        <v>621</v>
      </c>
      <c r="AE435" s="107" t="s">
        <v>623</v>
      </c>
      <c r="AF435" s="107" t="s">
        <v>621</v>
      </c>
      <c r="AG435" s="107" t="s">
        <v>622</v>
      </c>
      <c r="AH435" s="107" t="s">
        <v>621</v>
      </c>
      <c r="AI435" s="107" t="s">
        <v>621</v>
      </c>
      <c r="AJ435" s="107" t="s">
        <v>623</v>
      </c>
      <c r="AK435" s="107" t="s">
        <v>623</v>
      </c>
      <c r="AL435" s="107" t="s">
        <v>621</v>
      </c>
      <c r="AM435" s="107" t="s">
        <v>621</v>
      </c>
      <c r="AN435" s="107" t="s">
        <v>622</v>
      </c>
      <c r="AO435" s="107" t="s">
        <v>622</v>
      </c>
      <c r="AP435" s="107" t="s">
        <v>621</v>
      </c>
      <c r="AQ435" s="107" t="s">
        <v>621</v>
      </c>
      <c r="AR435" s="107" t="s">
        <v>621</v>
      </c>
      <c r="AS435" s="107" t="s">
        <v>621</v>
      </c>
      <c r="AT435" s="107" t="s">
        <v>621</v>
      </c>
      <c r="AU435" s="107" t="s">
        <v>621</v>
      </c>
      <c r="AV435" s="107" t="s">
        <v>623</v>
      </c>
      <c r="AW435" s="107" t="s">
        <v>623</v>
      </c>
      <c r="AX435" s="107" t="s">
        <v>621</v>
      </c>
      <c r="AY435" s="107" t="s">
        <v>621</v>
      </c>
      <c r="AZ435" s="107" t="s">
        <v>620</v>
      </c>
      <c r="BA435" s="107" t="s">
        <v>623</v>
      </c>
      <c r="BC435" s="107">
        <f t="shared" si="36"/>
        <v>31</v>
      </c>
      <c r="BD435" s="107">
        <f t="shared" si="37"/>
        <v>10</v>
      </c>
      <c r="BE435" s="107">
        <f t="shared" si="38"/>
        <v>1</v>
      </c>
      <c r="BF435" s="107">
        <f t="shared" si="39"/>
        <v>8</v>
      </c>
      <c r="BG435" s="107">
        <f t="shared" si="40"/>
        <v>0</v>
      </c>
      <c r="BH435" s="107">
        <f t="shared" si="41"/>
        <v>42</v>
      </c>
      <c r="BL435" s="13"/>
    </row>
    <row r="436" spans="1:64" x14ac:dyDescent="0.25">
      <c r="A436" s="104">
        <v>1520</v>
      </c>
      <c r="B436" s="69" t="s">
        <v>363</v>
      </c>
      <c r="C436" s="69" t="s">
        <v>419</v>
      </c>
      <c r="D436" s="107" t="s">
        <v>621</v>
      </c>
      <c r="E436" s="107" t="s">
        <v>622</v>
      </c>
      <c r="F436" s="107" t="s">
        <v>621</v>
      </c>
      <c r="G436" s="107" t="s">
        <v>621</v>
      </c>
      <c r="H436" s="107" t="s">
        <v>621</v>
      </c>
      <c r="I436" s="107" t="s">
        <v>621</v>
      </c>
      <c r="J436" s="107" t="s">
        <v>621</v>
      </c>
      <c r="K436" s="107" t="s">
        <v>621</v>
      </c>
      <c r="L436" s="107" t="s">
        <v>622</v>
      </c>
      <c r="M436" s="107" t="s">
        <v>621</v>
      </c>
      <c r="N436" s="107" t="s">
        <v>622</v>
      </c>
      <c r="O436" s="107" t="s">
        <v>621</v>
      </c>
      <c r="P436" s="107" t="s">
        <v>621</v>
      </c>
      <c r="Q436" s="107" t="s">
        <v>621</v>
      </c>
      <c r="R436" s="107" t="s">
        <v>621</v>
      </c>
      <c r="S436" s="107" t="s">
        <v>621</v>
      </c>
      <c r="T436" s="107" t="s">
        <v>621</v>
      </c>
      <c r="U436" s="107" t="s">
        <v>621</v>
      </c>
      <c r="V436" s="107" t="s">
        <v>621</v>
      </c>
      <c r="W436" s="107" t="s">
        <v>623</v>
      </c>
      <c r="X436" s="107" t="s">
        <v>621</v>
      </c>
      <c r="Y436" s="107" t="s">
        <v>621</v>
      </c>
      <c r="Z436" s="107" t="s">
        <v>623</v>
      </c>
      <c r="AA436" s="107" t="s">
        <v>621</v>
      </c>
      <c r="AB436" s="107" t="s">
        <v>621</v>
      </c>
      <c r="AC436" s="107" t="s">
        <v>621</v>
      </c>
      <c r="AD436" s="107" t="s">
        <v>621</v>
      </c>
      <c r="AE436" s="107" t="s">
        <v>623</v>
      </c>
      <c r="AF436" s="107" t="s">
        <v>621</v>
      </c>
      <c r="AG436" s="107" t="s">
        <v>621</v>
      </c>
      <c r="AH436" s="107" t="s">
        <v>621</v>
      </c>
      <c r="AI436" s="107" t="s">
        <v>621</v>
      </c>
      <c r="AJ436" s="107" t="s">
        <v>623</v>
      </c>
      <c r="AK436" s="107" t="s">
        <v>623</v>
      </c>
      <c r="AL436" s="107" t="s">
        <v>621</v>
      </c>
      <c r="AM436" s="107" t="s">
        <v>621</v>
      </c>
      <c r="AN436" s="107" t="s">
        <v>623</v>
      </c>
      <c r="AO436" s="107" t="s">
        <v>621</v>
      </c>
      <c r="AP436" s="107" t="s">
        <v>621</v>
      </c>
      <c r="AQ436" s="107" t="s">
        <v>623</v>
      </c>
      <c r="AR436" s="107" t="s">
        <v>621</v>
      </c>
      <c r="AS436" s="107" t="s">
        <v>621</v>
      </c>
      <c r="AT436" s="107" t="s">
        <v>621</v>
      </c>
      <c r="AU436" s="107" t="s">
        <v>623</v>
      </c>
      <c r="AV436" s="107" t="s">
        <v>623</v>
      </c>
      <c r="AW436" s="107" t="s">
        <v>620</v>
      </c>
      <c r="AX436" s="107" t="s">
        <v>621</v>
      </c>
      <c r="AY436" s="107" t="s">
        <v>621</v>
      </c>
      <c r="AZ436" s="107" t="s">
        <v>621</v>
      </c>
      <c r="BA436" s="107" t="s">
        <v>621</v>
      </c>
      <c r="BC436" s="107">
        <f t="shared" si="36"/>
        <v>37</v>
      </c>
      <c r="BD436" s="107">
        <f t="shared" si="37"/>
        <v>3</v>
      </c>
      <c r="BE436" s="107">
        <f t="shared" si="38"/>
        <v>1</v>
      </c>
      <c r="BF436" s="107">
        <f t="shared" si="39"/>
        <v>9</v>
      </c>
      <c r="BG436" s="107">
        <f t="shared" si="40"/>
        <v>0</v>
      </c>
      <c r="BH436" s="107">
        <f t="shared" si="41"/>
        <v>41</v>
      </c>
      <c r="BL436" s="13"/>
    </row>
    <row r="437" spans="1:64" x14ac:dyDescent="0.25">
      <c r="A437" s="104">
        <v>1521</v>
      </c>
      <c r="B437" s="69" t="s">
        <v>438</v>
      </c>
      <c r="C437" s="69" t="s">
        <v>419</v>
      </c>
      <c r="D437" s="107" t="s">
        <v>621</v>
      </c>
      <c r="E437" s="107" t="s">
        <v>621</v>
      </c>
      <c r="F437" s="107" t="s">
        <v>623</v>
      </c>
      <c r="G437" s="107" t="s">
        <v>623</v>
      </c>
      <c r="H437" s="107" t="s">
        <v>621</v>
      </c>
      <c r="I437" s="107" t="s">
        <v>623</v>
      </c>
      <c r="J437" s="107" t="s">
        <v>622</v>
      </c>
      <c r="K437" s="107" t="s">
        <v>621</v>
      </c>
      <c r="L437" s="107" t="s">
        <v>621</v>
      </c>
      <c r="M437" s="107" t="s">
        <v>621</v>
      </c>
      <c r="N437" s="107" t="s">
        <v>622</v>
      </c>
      <c r="O437" s="107" t="s">
        <v>621</v>
      </c>
      <c r="P437" s="107" t="s">
        <v>622</v>
      </c>
      <c r="Q437" s="107" t="s">
        <v>621</v>
      </c>
      <c r="R437" s="107" t="s">
        <v>621</v>
      </c>
      <c r="S437" s="107" t="s">
        <v>621</v>
      </c>
      <c r="T437" s="107" t="s">
        <v>621</v>
      </c>
      <c r="U437" s="107" t="s">
        <v>621</v>
      </c>
      <c r="V437" s="107" t="s">
        <v>621</v>
      </c>
      <c r="W437" s="107" t="s">
        <v>621</v>
      </c>
      <c r="X437" s="107" t="s">
        <v>621</v>
      </c>
      <c r="Y437" s="107" t="s">
        <v>621</v>
      </c>
      <c r="Z437" s="107" t="s">
        <v>623</v>
      </c>
      <c r="AA437" s="107" t="s">
        <v>622</v>
      </c>
      <c r="AB437" s="107" t="s">
        <v>620</v>
      </c>
      <c r="AC437" s="107" t="s">
        <v>621</v>
      </c>
      <c r="AD437" s="107" t="s">
        <v>621</v>
      </c>
      <c r="AE437" s="107" t="s">
        <v>621</v>
      </c>
      <c r="AF437" s="107" t="s">
        <v>621</v>
      </c>
      <c r="AG437" s="107" t="s">
        <v>623</v>
      </c>
      <c r="AH437" s="107" t="s">
        <v>621</v>
      </c>
      <c r="AI437" s="107" t="s">
        <v>621</v>
      </c>
      <c r="AJ437" s="107" t="s">
        <v>621</v>
      </c>
      <c r="AK437" s="107" t="s">
        <v>621</v>
      </c>
      <c r="AL437" s="107" t="s">
        <v>621</v>
      </c>
      <c r="AM437" s="107" t="s">
        <v>621</v>
      </c>
      <c r="AN437" s="107" t="s">
        <v>622</v>
      </c>
      <c r="AO437" s="107" t="s">
        <v>622</v>
      </c>
      <c r="AP437" s="107" t="s">
        <v>621</v>
      </c>
      <c r="AQ437" s="107" t="s">
        <v>623</v>
      </c>
      <c r="AR437" s="107" t="s">
        <v>621</v>
      </c>
      <c r="AS437" s="107" t="s">
        <v>621</v>
      </c>
      <c r="AT437" s="107" t="s">
        <v>621</v>
      </c>
      <c r="AU437" s="107" t="s">
        <v>621</v>
      </c>
      <c r="AV437" s="107" t="s">
        <v>623</v>
      </c>
      <c r="AW437" s="107" t="s">
        <v>621</v>
      </c>
      <c r="AX437" s="107" t="s">
        <v>621</v>
      </c>
      <c r="AY437" s="107" t="s">
        <v>621</v>
      </c>
      <c r="AZ437" s="107" t="s">
        <v>621</v>
      </c>
      <c r="BA437" s="107" t="s">
        <v>623</v>
      </c>
      <c r="BC437" s="107">
        <f t="shared" si="36"/>
        <v>35</v>
      </c>
      <c r="BD437" s="107">
        <f t="shared" si="37"/>
        <v>6</v>
      </c>
      <c r="BE437" s="107">
        <f t="shared" si="38"/>
        <v>1</v>
      </c>
      <c r="BF437" s="107">
        <f t="shared" si="39"/>
        <v>8</v>
      </c>
      <c r="BG437" s="107">
        <f t="shared" si="40"/>
        <v>0</v>
      </c>
      <c r="BH437" s="107">
        <f t="shared" si="41"/>
        <v>42</v>
      </c>
      <c r="BL437" s="13"/>
    </row>
    <row r="438" spans="1:64" x14ac:dyDescent="0.25">
      <c r="A438" s="104">
        <v>1522</v>
      </c>
      <c r="B438" s="69" t="s">
        <v>439</v>
      </c>
      <c r="C438" s="69" t="s">
        <v>419</v>
      </c>
      <c r="D438" s="107" t="s">
        <v>621</v>
      </c>
      <c r="E438" s="107" t="s">
        <v>622</v>
      </c>
      <c r="F438" s="107" t="s">
        <v>621</v>
      </c>
      <c r="G438" s="107" t="s">
        <v>621</v>
      </c>
      <c r="H438" s="107" t="s">
        <v>621</v>
      </c>
      <c r="I438" s="107" t="s">
        <v>623</v>
      </c>
      <c r="J438" s="107" t="s">
        <v>621</v>
      </c>
      <c r="K438" s="107" t="s">
        <v>621</v>
      </c>
      <c r="L438" s="107" t="s">
        <v>622</v>
      </c>
      <c r="M438" s="107" t="s">
        <v>621</v>
      </c>
      <c r="N438" s="107" t="s">
        <v>622</v>
      </c>
      <c r="O438" s="107" t="s">
        <v>621</v>
      </c>
      <c r="P438" s="107" t="s">
        <v>621</v>
      </c>
      <c r="Q438" s="107" t="s">
        <v>621</v>
      </c>
      <c r="R438" s="107" t="s">
        <v>621</v>
      </c>
      <c r="S438" s="107" t="s">
        <v>623</v>
      </c>
      <c r="T438" s="107" t="s">
        <v>621</v>
      </c>
      <c r="U438" s="107" t="s">
        <v>623</v>
      </c>
      <c r="V438" s="107" t="s">
        <v>621</v>
      </c>
      <c r="W438" s="107" t="s">
        <v>623</v>
      </c>
      <c r="X438" s="107" t="s">
        <v>621</v>
      </c>
      <c r="Y438" s="107" t="s">
        <v>621</v>
      </c>
      <c r="Z438" s="107" t="s">
        <v>623</v>
      </c>
      <c r="AA438" s="107" t="s">
        <v>622</v>
      </c>
      <c r="AB438" s="107" t="s">
        <v>621</v>
      </c>
      <c r="AC438" s="107" t="s">
        <v>621</v>
      </c>
      <c r="AD438" s="107" t="s">
        <v>621</v>
      </c>
      <c r="AE438" s="107" t="s">
        <v>621</v>
      </c>
      <c r="AF438" s="107" t="s">
        <v>621</v>
      </c>
      <c r="AG438" s="107" t="s">
        <v>622</v>
      </c>
      <c r="AH438" s="107" t="s">
        <v>623</v>
      </c>
      <c r="AI438" s="107" t="s">
        <v>621</v>
      </c>
      <c r="AJ438" s="107" t="s">
        <v>623</v>
      </c>
      <c r="AK438" s="107" t="s">
        <v>623</v>
      </c>
      <c r="AL438" s="107" t="s">
        <v>621</v>
      </c>
      <c r="AM438" s="107" t="s">
        <v>621</v>
      </c>
      <c r="AN438" s="107" t="s">
        <v>622</v>
      </c>
      <c r="AO438" s="107" t="s">
        <v>622</v>
      </c>
      <c r="AP438" s="107" t="s">
        <v>621</v>
      </c>
      <c r="AQ438" s="107" t="s">
        <v>621</v>
      </c>
      <c r="AR438" s="107" t="s">
        <v>621</v>
      </c>
      <c r="AS438" s="107" t="s">
        <v>621</v>
      </c>
      <c r="AT438" s="107" t="s">
        <v>621</v>
      </c>
      <c r="AU438" s="107" t="s">
        <v>621</v>
      </c>
      <c r="AV438" s="107" t="s">
        <v>621</v>
      </c>
      <c r="AW438" s="107" t="s">
        <v>621</v>
      </c>
      <c r="AX438" s="107" t="s">
        <v>621</v>
      </c>
      <c r="AY438" s="107" t="s">
        <v>621</v>
      </c>
      <c r="AZ438" s="107" t="s">
        <v>621</v>
      </c>
      <c r="BA438" s="107" t="s">
        <v>621</v>
      </c>
      <c r="BC438" s="107">
        <f t="shared" si="36"/>
        <v>35</v>
      </c>
      <c r="BD438" s="107">
        <f t="shared" si="37"/>
        <v>7</v>
      </c>
      <c r="BE438" s="107">
        <f t="shared" si="38"/>
        <v>0</v>
      </c>
      <c r="BF438" s="107">
        <f t="shared" si="39"/>
        <v>8</v>
      </c>
      <c r="BG438" s="107">
        <f t="shared" si="40"/>
        <v>0</v>
      </c>
      <c r="BH438" s="107">
        <f t="shared" si="41"/>
        <v>42</v>
      </c>
      <c r="BL438" s="13"/>
    </row>
    <row r="439" spans="1:64" x14ac:dyDescent="0.25">
      <c r="A439" s="104">
        <v>1523</v>
      </c>
      <c r="B439" s="69" t="s">
        <v>440</v>
      </c>
      <c r="C439" s="69" t="s">
        <v>419</v>
      </c>
      <c r="D439" s="107" t="s">
        <v>621</v>
      </c>
      <c r="E439" s="107" t="s">
        <v>621</v>
      </c>
      <c r="F439" s="107" t="s">
        <v>621</v>
      </c>
      <c r="G439" s="107" t="s">
        <v>621</v>
      </c>
      <c r="H439" s="107" t="s">
        <v>621</v>
      </c>
      <c r="I439" s="107" t="s">
        <v>621</v>
      </c>
      <c r="J439" s="107" t="s">
        <v>621</v>
      </c>
      <c r="K439" s="107" t="s">
        <v>621</v>
      </c>
      <c r="L439" s="107" t="s">
        <v>622</v>
      </c>
      <c r="M439" s="107" t="s">
        <v>621</v>
      </c>
      <c r="N439" s="107" t="s">
        <v>621</v>
      </c>
      <c r="O439" s="107" t="s">
        <v>621</v>
      </c>
      <c r="P439" s="107" t="s">
        <v>622</v>
      </c>
      <c r="Q439" s="107" t="s">
        <v>621</v>
      </c>
      <c r="R439" s="107" t="s">
        <v>621</v>
      </c>
      <c r="S439" s="107" t="s">
        <v>621</v>
      </c>
      <c r="T439" s="107" t="s">
        <v>621</v>
      </c>
      <c r="U439" s="107" t="s">
        <v>621</v>
      </c>
      <c r="V439" s="107" t="s">
        <v>621</v>
      </c>
      <c r="W439" s="107" t="s">
        <v>621</v>
      </c>
      <c r="X439" s="107" t="s">
        <v>621</v>
      </c>
      <c r="Y439" s="107" t="s">
        <v>621</v>
      </c>
      <c r="Z439" s="107" t="s">
        <v>621</v>
      </c>
      <c r="AA439" s="107" t="s">
        <v>622</v>
      </c>
      <c r="AB439" s="107" t="s">
        <v>620</v>
      </c>
      <c r="AC439" s="107" t="s">
        <v>620</v>
      </c>
      <c r="AD439" s="107" t="s">
        <v>621</v>
      </c>
      <c r="AE439" s="107" t="s">
        <v>621</v>
      </c>
      <c r="AF439" s="107" t="s">
        <v>621</v>
      </c>
      <c r="AG439" s="107" t="s">
        <v>622</v>
      </c>
      <c r="AH439" s="107" t="s">
        <v>621</v>
      </c>
      <c r="AI439" s="107" t="s">
        <v>621</v>
      </c>
      <c r="AJ439" s="107" t="s">
        <v>621</v>
      </c>
      <c r="AK439" s="107" t="s">
        <v>623</v>
      </c>
      <c r="AL439" s="107" t="s">
        <v>623</v>
      </c>
      <c r="AM439" s="107" t="s">
        <v>621</v>
      </c>
      <c r="AN439" s="107" t="s">
        <v>622</v>
      </c>
      <c r="AO439" s="107" t="s">
        <v>621</v>
      </c>
      <c r="AP439" s="107" t="s">
        <v>621</v>
      </c>
      <c r="AQ439" s="107" t="s">
        <v>621</v>
      </c>
      <c r="AR439" s="107" t="s">
        <v>621</v>
      </c>
      <c r="AS439" s="107" t="s">
        <v>621</v>
      </c>
      <c r="AT439" s="107" t="s">
        <v>621</v>
      </c>
      <c r="AU439" s="107" t="s">
        <v>621</v>
      </c>
      <c r="AV439" s="107" t="s">
        <v>623</v>
      </c>
      <c r="AW439" s="107" t="s">
        <v>623</v>
      </c>
      <c r="AX439" s="107" t="s">
        <v>621</v>
      </c>
      <c r="AY439" s="107" t="s">
        <v>623</v>
      </c>
      <c r="AZ439" s="107" t="s">
        <v>620</v>
      </c>
      <c r="BA439" s="107" t="s">
        <v>623</v>
      </c>
      <c r="BC439" s="107">
        <f t="shared" si="36"/>
        <v>36</v>
      </c>
      <c r="BD439" s="107">
        <f t="shared" si="37"/>
        <v>5</v>
      </c>
      <c r="BE439" s="107">
        <f t="shared" si="38"/>
        <v>3</v>
      </c>
      <c r="BF439" s="107">
        <f t="shared" si="39"/>
        <v>6</v>
      </c>
      <c r="BG439" s="107">
        <f t="shared" si="40"/>
        <v>0</v>
      </c>
      <c r="BH439" s="107">
        <f t="shared" si="41"/>
        <v>44</v>
      </c>
      <c r="BL439" s="13"/>
    </row>
    <row r="440" spans="1:64" x14ac:dyDescent="0.25">
      <c r="A440" s="104">
        <v>1524</v>
      </c>
      <c r="B440" s="69" t="s">
        <v>442</v>
      </c>
      <c r="C440" s="69" t="s">
        <v>419</v>
      </c>
      <c r="D440" s="107" t="s">
        <v>621</v>
      </c>
      <c r="E440" s="107" t="s">
        <v>621</v>
      </c>
      <c r="F440" s="107" t="s">
        <v>621</v>
      </c>
      <c r="G440" s="107" t="s">
        <v>623</v>
      </c>
      <c r="H440" s="107" t="s">
        <v>621</v>
      </c>
      <c r="I440" s="107" t="s">
        <v>623</v>
      </c>
      <c r="J440" s="107" t="s">
        <v>622</v>
      </c>
      <c r="K440" s="107" t="s">
        <v>621</v>
      </c>
      <c r="L440" s="107" t="s">
        <v>622</v>
      </c>
      <c r="M440" s="107" t="s">
        <v>621</v>
      </c>
      <c r="N440" s="107" t="s">
        <v>622</v>
      </c>
      <c r="O440" s="107" t="s">
        <v>621</v>
      </c>
      <c r="P440" s="107" t="s">
        <v>622</v>
      </c>
      <c r="Q440" s="107" t="s">
        <v>621</v>
      </c>
      <c r="R440" s="107" t="s">
        <v>621</v>
      </c>
      <c r="S440" s="107" t="s">
        <v>621</v>
      </c>
      <c r="T440" s="107" t="s">
        <v>621</v>
      </c>
      <c r="U440" s="107" t="s">
        <v>621</v>
      </c>
      <c r="V440" s="107" t="s">
        <v>621</v>
      </c>
      <c r="W440" s="107" t="s">
        <v>621</v>
      </c>
      <c r="X440" s="107" t="s">
        <v>621</v>
      </c>
      <c r="Y440" s="107" t="s">
        <v>621</v>
      </c>
      <c r="Z440" s="107" t="s">
        <v>621</v>
      </c>
      <c r="AA440" s="107" t="s">
        <v>622</v>
      </c>
      <c r="AB440" s="107" t="s">
        <v>621</v>
      </c>
      <c r="AC440" s="107" t="s">
        <v>620</v>
      </c>
      <c r="AD440" s="107" t="s">
        <v>621</v>
      </c>
      <c r="AE440" s="107" t="s">
        <v>621</v>
      </c>
      <c r="AF440" s="107" t="s">
        <v>621</v>
      </c>
      <c r="AG440" s="107" t="s">
        <v>622</v>
      </c>
      <c r="AH440" s="107" t="s">
        <v>621</v>
      </c>
      <c r="AI440" s="107" t="s">
        <v>621</v>
      </c>
      <c r="AJ440" s="107" t="s">
        <v>623</v>
      </c>
      <c r="AK440" s="107" t="s">
        <v>623</v>
      </c>
      <c r="AL440" s="107" t="s">
        <v>621</v>
      </c>
      <c r="AM440" s="107" t="s">
        <v>621</v>
      </c>
      <c r="AN440" s="107" t="s">
        <v>623</v>
      </c>
      <c r="AO440" s="107" t="s">
        <v>622</v>
      </c>
      <c r="AP440" s="107" t="s">
        <v>623</v>
      </c>
      <c r="AQ440" s="107" t="s">
        <v>621</v>
      </c>
      <c r="AR440" s="107" t="s">
        <v>621</v>
      </c>
      <c r="AS440" s="107" t="s">
        <v>621</v>
      </c>
      <c r="AT440" s="107" t="s">
        <v>621</v>
      </c>
      <c r="AU440" s="107" t="s">
        <v>623</v>
      </c>
      <c r="AV440" s="107" t="s">
        <v>621</v>
      </c>
      <c r="AW440" s="107" t="s">
        <v>620</v>
      </c>
      <c r="AX440" s="107" t="s">
        <v>621</v>
      </c>
      <c r="AY440" s="107" t="s">
        <v>623</v>
      </c>
      <c r="AZ440" s="107" t="s">
        <v>620</v>
      </c>
      <c r="BA440" s="107" t="s">
        <v>623</v>
      </c>
      <c r="BC440" s="107">
        <f t="shared" si="36"/>
        <v>31</v>
      </c>
      <c r="BD440" s="107">
        <f t="shared" si="37"/>
        <v>7</v>
      </c>
      <c r="BE440" s="107">
        <f t="shared" si="38"/>
        <v>3</v>
      </c>
      <c r="BF440" s="107">
        <f t="shared" si="39"/>
        <v>9</v>
      </c>
      <c r="BG440" s="107">
        <f t="shared" si="40"/>
        <v>0</v>
      </c>
      <c r="BH440" s="107">
        <f t="shared" si="41"/>
        <v>41</v>
      </c>
      <c r="BL440" s="13"/>
    </row>
    <row r="441" spans="1:64" x14ac:dyDescent="0.25">
      <c r="A441" s="104">
        <v>1525</v>
      </c>
      <c r="B441" s="69" t="s">
        <v>441</v>
      </c>
      <c r="C441" s="69" t="s">
        <v>419</v>
      </c>
      <c r="D441" s="107" t="s">
        <v>621</v>
      </c>
      <c r="E441" s="107" t="s">
        <v>621</v>
      </c>
      <c r="F441" s="107" t="s">
        <v>621</v>
      </c>
      <c r="G441" s="107" t="s">
        <v>621</v>
      </c>
      <c r="H441" s="107" t="s">
        <v>621</v>
      </c>
      <c r="I441" s="107" t="s">
        <v>621</v>
      </c>
      <c r="J441" s="107" t="s">
        <v>621</v>
      </c>
      <c r="K441" s="107" t="s">
        <v>621</v>
      </c>
      <c r="L441" s="107" t="s">
        <v>622</v>
      </c>
      <c r="M441" s="107" t="s">
        <v>621</v>
      </c>
      <c r="N441" s="107" t="s">
        <v>623</v>
      </c>
      <c r="O441" s="107" t="s">
        <v>621</v>
      </c>
      <c r="P441" s="107" t="s">
        <v>622</v>
      </c>
      <c r="Q441" s="107" t="s">
        <v>621</v>
      </c>
      <c r="R441" s="107" t="s">
        <v>621</v>
      </c>
      <c r="S441" s="107" t="s">
        <v>621</v>
      </c>
      <c r="T441" s="107" t="s">
        <v>621</v>
      </c>
      <c r="U441" s="107" t="s">
        <v>621</v>
      </c>
      <c r="V441" s="107" t="s">
        <v>621</v>
      </c>
      <c r="W441" s="107" t="s">
        <v>621</v>
      </c>
      <c r="X441" s="107" t="s">
        <v>621</v>
      </c>
      <c r="Y441" s="107" t="s">
        <v>621</v>
      </c>
      <c r="Z441" s="107" t="s">
        <v>623</v>
      </c>
      <c r="AA441" s="107" t="s">
        <v>622</v>
      </c>
      <c r="AB441" s="107" t="s">
        <v>621</v>
      </c>
      <c r="AC441" s="107" t="s">
        <v>621</v>
      </c>
      <c r="AD441" s="107" t="s">
        <v>621</v>
      </c>
      <c r="AE441" s="107" t="s">
        <v>623</v>
      </c>
      <c r="AF441" s="107" t="s">
        <v>623</v>
      </c>
      <c r="AG441" s="107" t="s">
        <v>622</v>
      </c>
      <c r="AH441" s="107" t="s">
        <v>621</v>
      </c>
      <c r="AI441" s="107" t="s">
        <v>621</v>
      </c>
      <c r="AJ441" s="107" t="s">
        <v>621</v>
      </c>
      <c r="AK441" s="107" t="s">
        <v>621</v>
      </c>
      <c r="AL441" s="107" t="s">
        <v>621</v>
      </c>
      <c r="AM441" s="107" t="s">
        <v>621</v>
      </c>
      <c r="AN441" s="107" t="s">
        <v>622</v>
      </c>
      <c r="AO441" s="107" t="s">
        <v>622</v>
      </c>
      <c r="AP441" s="107" t="s">
        <v>623</v>
      </c>
      <c r="AQ441" s="107" t="s">
        <v>623</v>
      </c>
      <c r="AR441" s="107" t="s">
        <v>621</v>
      </c>
      <c r="AS441" s="107" t="s">
        <v>621</v>
      </c>
      <c r="AT441" s="107" t="s">
        <v>621</v>
      </c>
      <c r="AU441" s="107" t="s">
        <v>621</v>
      </c>
      <c r="AV441" s="107" t="s">
        <v>623</v>
      </c>
      <c r="AW441" s="107" t="s">
        <v>620</v>
      </c>
      <c r="AX441" s="107" t="s">
        <v>622</v>
      </c>
      <c r="AY441" s="107" t="s">
        <v>621</v>
      </c>
      <c r="AZ441" s="107" t="s">
        <v>621</v>
      </c>
      <c r="BA441" s="107" t="s">
        <v>621</v>
      </c>
      <c r="BC441" s="107">
        <f t="shared" si="36"/>
        <v>35</v>
      </c>
      <c r="BD441" s="107">
        <f t="shared" si="37"/>
        <v>7</v>
      </c>
      <c r="BE441" s="107">
        <f t="shared" si="38"/>
        <v>1</v>
      </c>
      <c r="BF441" s="107">
        <f t="shared" si="39"/>
        <v>7</v>
      </c>
      <c r="BG441" s="107">
        <f t="shared" si="40"/>
        <v>0</v>
      </c>
      <c r="BH441" s="107">
        <f t="shared" si="41"/>
        <v>43</v>
      </c>
      <c r="BL441" s="13"/>
    </row>
    <row r="442" spans="1:64" x14ac:dyDescent="0.25">
      <c r="A442" s="104">
        <v>1526</v>
      </c>
      <c r="B442" s="69" t="s">
        <v>443</v>
      </c>
      <c r="C442" s="69" t="s">
        <v>419</v>
      </c>
      <c r="D442" s="107" t="s">
        <v>621</v>
      </c>
      <c r="E442" s="107" t="s">
        <v>622</v>
      </c>
      <c r="F442" s="107" t="s">
        <v>623</v>
      </c>
      <c r="G442" s="107" t="s">
        <v>623</v>
      </c>
      <c r="H442" s="107" t="s">
        <v>621</v>
      </c>
      <c r="I442" s="107" t="s">
        <v>623</v>
      </c>
      <c r="J442" s="107" t="s">
        <v>623</v>
      </c>
      <c r="K442" s="107" t="s">
        <v>621</v>
      </c>
      <c r="L442" s="107" t="s">
        <v>622</v>
      </c>
      <c r="M442" s="107" t="s">
        <v>621</v>
      </c>
      <c r="N442" s="107" t="s">
        <v>621</v>
      </c>
      <c r="O442" s="107" t="s">
        <v>623</v>
      </c>
      <c r="P442" s="107" t="s">
        <v>622</v>
      </c>
      <c r="Q442" s="107" t="s">
        <v>623</v>
      </c>
      <c r="R442" s="107" t="s">
        <v>623</v>
      </c>
      <c r="S442" s="107" t="s">
        <v>621</v>
      </c>
      <c r="T442" s="107" t="s">
        <v>621</v>
      </c>
      <c r="U442" s="107" t="s">
        <v>623</v>
      </c>
      <c r="V442" s="107" t="s">
        <v>621</v>
      </c>
      <c r="W442" s="107" t="s">
        <v>623</v>
      </c>
      <c r="X442" s="107" t="s">
        <v>621</v>
      </c>
      <c r="Y442" s="107" t="s">
        <v>621</v>
      </c>
      <c r="Z442" s="107" t="s">
        <v>623</v>
      </c>
      <c r="AA442" s="107" t="s">
        <v>622</v>
      </c>
      <c r="AB442" s="107" t="s">
        <v>623</v>
      </c>
      <c r="AC442" s="107" t="s">
        <v>623</v>
      </c>
      <c r="AD442" s="107" t="s">
        <v>621</v>
      </c>
      <c r="AE442" s="107" t="s">
        <v>623</v>
      </c>
      <c r="AF442" s="107" t="s">
        <v>621</v>
      </c>
      <c r="AG442" s="107" t="s">
        <v>622</v>
      </c>
      <c r="AH442" s="107" t="s">
        <v>623</v>
      </c>
      <c r="AI442" s="107" t="s">
        <v>623</v>
      </c>
      <c r="AJ442" s="107" t="s">
        <v>621</v>
      </c>
      <c r="AK442" s="107" t="s">
        <v>623</v>
      </c>
      <c r="AL442" s="107" t="s">
        <v>623</v>
      </c>
      <c r="AM442" s="107" t="s">
        <v>621</v>
      </c>
      <c r="AN442" s="107" t="s">
        <v>622</v>
      </c>
      <c r="AO442" s="107" t="s">
        <v>622</v>
      </c>
      <c r="AP442" s="107" t="s">
        <v>623</v>
      </c>
      <c r="AQ442" s="107" t="s">
        <v>621</v>
      </c>
      <c r="AR442" s="107" t="s">
        <v>623</v>
      </c>
      <c r="AS442" s="107" t="s">
        <v>621</v>
      </c>
      <c r="AT442" s="107" t="s">
        <v>621</v>
      </c>
      <c r="AU442" s="107" t="s">
        <v>623</v>
      </c>
      <c r="AV442" s="107" t="s">
        <v>621</v>
      </c>
      <c r="AW442" s="107" t="s">
        <v>623</v>
      </c>
      <c r="AX442" s="107" t="s">
        <v>622</v>
      </c>
      <c r="AY442" s="107" t="s">
        <v>623</v>
      </c>
      <c r="AZ442" s="107" t="s">
        <v>623</v>
      </c>
      <c r="BA442" s="107" t="s">
        <v>623</v>
      </c>
      <c r="BC442" s="107">
        <f t="shared" si="36"/>
        <v>18</v>
      </c>
      <c r="BD442" s="107">
        <f t="shared" si="37"/>
        <v>8</v>
      </c>
      <c r="BE442" s="107">
        <f t="shared" si="38"/>
        <v>0</v>
      </c>
      <c r="BF442" s="107">
        <f t="shared" si="39"/>
        <v>24</v>
      </c>
      <c r="BG442" s="107">
        <f t="shared" si="40"/>
        <v>0</v>
      </c>
      <c r="BH442" s="107">
        <f t="shared" si="41"/>
        <v>26</v>
      </c>
      <c r="BL442" s="13"/>
    </row>
    <row r="443" spans="1:64" x14ac:dyDescent="0.25">
      <c r="A443" s="104">
        <v>1527</v>
      </c>
      <c r="B443" s="69" t="s">
        <v>444</v>
      </c>
      <c r="C443" s="69" t="s">
        <v>419</v>
      </c>
      <c r="D443" s="107" t="s">
        <v>621</v>
      </c>
      <c r="E443" s="107" t="s">
        <v>622</v>
      </c>
      <c r="F443" s="107" t="s">
        <v>621</v>
      </c>
      <c r="G443" s="107" t="s">
        <v>621</v>
      </c>
      <c r="H443" s="107" t="s">
        <v>621</v>
      </c>
      <c r="I443" s="107" t="s">
        <v>621</v>
      </c>
      <c r="J443" s="107" t="s">
        <v>621</v>
      </c>
      <c r="K443" s="107" t="s">
        <v>621</v>
      </c>
      <c r="L443" s="107" t="s">
        <v>622</v>
      </c>
      <c r="M443" s="107" t="s">
        <v>621</v>
      </c>
      <c r="N443" s="107" t="s">
        <v>622</v>
      </c>
      <c r="O443" s="107" t="s">
        <v>621</v>
      </c>
      <c r="P443" s="107" t="s">
        <v>622</v>
      </c>
      <c r="Q443" s="107" t="s">
        <v>621</v>
      </c>
      <c r="R443" s="107" t="s">
        <v>621</v>
      </c>
      <c r="S443" s="107" t="s">
        <v>621</v>
      </c>
      <c r="T443" s="107" t="s">
        <v>621</v>
      </c>
      <c r="U443" s="107" t="s">
        <v>621</v>
      </c>
      <c r="V443" s="107" t="s">
        <v>621</v>
      </c>
      <c r="W443" s="107" t="s">
        <v>621</v>
      </c>
      <c r="X443" s="107" t="s">
        <v>621</v>
      </c>
      <c r="Y443" s="107" t="s">
        <v>621</v>
      </c>
      <c r="Z443" s="107" t="s">
        <v>623</v>
      </c>
      <c r="AA443" s="107" t="s">
        <v>622</v>
      </c>
      <c r="AB443" s="107" t="s">
        <v>621</v>
      </c>
      <c r="AC443" s="107" t="s">
        <v>621</v>
      </c>
      <c r="AD443" s="107" t="s">
        <v>621</v>
      </c>
      <c r="AE443" s="107" t="s">
        <v>623</v>
      </c>
      <c r="AF443" s="107" t="s">
        <v>621</v>
      </c>
      <c r="AG443" s="107" t="s">
        <v>622</v>
      </c>
      <c r="AH443" s="107" t="s">
        <v>621</v>
      </c>
      <c r="AI443" s="107" t="s">
        <v>621</v>
      </c>
      <c r="AJ443" s="107" t="s">
        <v>621</v>
      </c>
      <c r="AK443" s="107" t="s">
        <v>621</v>
      </c>
      <c r="AL443" s="107" t="s">
        <v>623</v>
      </c>
      <c r="AM443" s="107" t="s">
        <v>621</v>
      </c>
      <c r="AN443" s="107" t="s">
        <v>622</v>
      </c>
      <c r="AO443" s="107" t="s">
        <v>622</v>
      </c>
      <c r="AP443" s="107" t="s">
        <v>621</v>
      </c>
      <c r="AQ443" s="107" t="s">
        <v>621</v>
      </c>
      <c r="AR443" s="107" t="s">
        <v>621</v>
      </c>
      <c r="AS443" s="107" t="s">
        <v>623</v>
      </c>
      <c r="AT443" s="107" t="s">
        <v>621</v>
      </c>
      <c r="AU443" s="107" t="s">
        <v>621</v>
      </c>
      <c r="AV443" s="107" t="s">
        <v>621</v>
      </c>
      <c r="AW443" s="107" t="s">
        <v>623</v>
      </c>
      <c r="AX443" s="107" t="s">
        <v>621</v>
      </c>
      <c r="AY443" s="107" t="s">
        <v>621</v>
      </c>
      <c r="AZ443" s="107" t="s">
        <v>621</v>
      </c>
      <c r="BA443" s="107" t="s">
        <v>621</v>
      </c>
      <c r="BC443" s="107">
        <f t="shared" si="36"/>
        <v>37</v>
      </c>
      <c r="BD443" s="107">
        <f t="shared" si="37"/>
        <v>8</v>
      </c>
      <c r="BE443" s="107">
        <f t="shared" si="38"/>
        <v>0</v>
      </c>
      <c r="BF443" s="107">
        <f t="shared" si="39"/>
        <v>5</v>
      </c>
      <c r="BG443" s="107">
        <f t="shared" si="40"/>
        <v>0</v>
      </c>
      <c r="BH443" s="107">
        <f t="shared" si="41"/>
        <v>45</v>
      </c>
      <c r="BL443" s="13"/>
    </row>
    <row r="444" spans="1:64" x14ac:dyDescent="0.25">
      <c r="A444" s="104">
        <v>1528</v>
      </c>
      <c r="B444" s="69" t="s">
        <v>445</v>
      </c>
      <c r="C444" s="69" t="s">
        <v>419</v>
      </c>
      <c r="D444" s="107" t="s">
        <v>621</v>
      </c>
      <c r="E444" s="107" t="s">
        <v>621</v>
      </c>
      <c r="F444" s="107" t="s">
        <v>623</v>
      </c>
      <c r="G444" s="107" t="s">
        <v>621</v>
      </c>
      <c r="H444" s="107" t="s">
        <v>621</v>
      </c>
      <c r="I444" s="107" t="s">
        <v>623</v>
      </c>
      <c r="J444" s="107" t="s">
        <v>623</v>
      </c>
      <c r="K444" s="107" t="s">
        <v>621</v>
      </c>
      <c r="L444" s="107" t="s">
        <v>622</v>
      </c>
      <c r="M444" s="107" t="s">
        <v>621</v>
      </c>
      <c r="N444" s="107" t="s">
        <v>622</v>
      </c>
      <c r="O444" s="107" t="s">
        <v>621</v>
      </c>
      <c r="P444" s="107" t="s">
        <v>622</v>
      </c>
      <c r="Q444" s="107" t="s">
        <v>621</v>
      </c>
      <c r="R444" s="107" t="s">
        <v>621</v>
      </c>
      <c r="S444" s="107" t="s">
        <v>623</v>
      </c>
      <c r="T444" s="107" t="s">
        <v>621</v>
      </c>
      <c r="U444" s="107" t="s">
        <v>621</v>
      </c>
      <c r="V444" s="107" t="s">
        <v>621</v>
      </c>
      <c r="W444" s="107" t="s">
        <v>621</v>
      </c>
      <c r="X444" s="107" t="s">
        <v>621</v>
      </c>
      <c r="Y444" s="107" t="s">
        <v>621</v>
      </c>
      <c r="Z444" s="107" t="s">
        <v>623</v>
      </c>
      <c r="AA444" s="107" t="s">
        <v>622</v>
      </c>
      <c r="AB444" s="107" t="s">
        <v>621</v>
      </c>
      <c r="AC444" s="107" t="s">
        <v>621</v>
      </c>
      <c r="AD444" s="107" t="s">
        <v>621</v>
      </c>
      <c r="AE444" s="107" t="s">
        <v>621</v>
      </c>
      <c r="AF444" s="107" t="s">
        <v>621</v>
      </c>
      <c r="AG444" s="107" t="s">
        <v>622</v>
      </c>
      <c r="AH444" s="107" t="s">
        <v>621</v>
      </c>
      <c r="AI444" s="107" t="s">
        <v>621</v>
      </c>
      <c r="AJ444" s="107" t="s">
        <v>621</v>
      </c>
      <c r="AK444" s="107" t="s">
        <v>621</v>
      </c>
      <c r="AL444" s="107" t="s">
        <v>621</v>
      </c>
      <c r="AM444" s="107" t="s">
        <v>621</v>
      </c>
      <c r="AN444" s="107" t="s">
        <v>621</v>
      </c>
      <c r="AO444" s="107" t="s">
        <v>622</v>
      </c>
      <c r="AP444" s="107" t="s">
        <v>621</v>
      </c>
      <c r="AQ444" s="107" t="s">
        <v>621</v>
      </c>
      <c r="AR444" s="107" t="s">
        <v>621</v>
      </c>
      <c r="AS444" s="107" t="s">
        <v>621</v>
      </c>
      <c r="AT444" s="107" t="s">
        <v>621</v>
      </c>
      <c r="AU444" s="107" t="s">
        <v>1578</v>
      </c>
      <c r="AV444" s="107" t="s">
        <v>1578</v>
      </c>
      <c r="AW444" s="107" t="s">
        <v>1578</v>
      </c>
      <c r="AX444" s="107" t="s">
        <v>622</v>
      </c>
      <c r="AY444" s="107" t="s">
        <v>623</v>
      </c>
      <c r="AZ444" s="107" t="s">
        <v>620</v>
      </c>
      <c r="BA444" s="107" t="s">
        <v>621</v>
      </c>
      <c r="BC444" s="107">
        <f t="shared" si="36"/>
        <v>33</v>
      </c>
      <c r="BD444" s="107">
        <f t="shared" si="37"/>
        <v>7</v>
      </c>
      <c r="BE444" s="107">
        <f t="shared" si="38"/>
        <v>1</v>
      </c>
      <c r="BF444" s="107">
        <f t="shared" si="39"/>
        <v>6</v>
      </c>
      <c r="BG444" s="107">
        <f t="shared" si="40"/>
        <v>3</v>
      </c>
      <c r="BH444" s="107">
        <f t="shared" si="41"/>
        <v>41</v>
      </c>
      <c r="BL444" s="13"/>
    </row>
    <row r="445" spans="1:64" x14ac:dyDescent="0.25">
      <c r="A445" s="104">
        <v>1529</v>
      </c>
      <c r="B445" s="69" t="s">
        <v>446</v>
      </c>
      <c r="C445" s="69" t="s">
        <v>419</v>
      </c>
      <c r="D445" s="107" t="s">
        <v>621</v>
      </c>
      <c r="E445" s="107" t="s">
        <v>621</v>
      </c>
      <c r="F445" s="107" t="s">
        <v>621</v>
      </c>
      <c r="G445" s="107" t="s">
        <v>621</v>
      </c>
      <c r="H445" s="107" t="s">
        <v>621</v>
      </c>
      <c r="I445" s="107" t="s">
        <v>623</v>
      </c>
      <c r="J445" s="107" t="s">
        <v>621</v>
      </c>
      <c r="K445" s="107" t="s">
        <v>623</v>
      </c>
      <c r="L445" s="107" t="s">
        <v>621</v>
      </c>
      <c r="M445" s="107" t="s">
        <v>621</v>
      </c>
      <c r="N445" s="107" t="s">
        <v>621</v>
      </c>
      <c r="O445" s="107" t="s">
        <v>621</v>
      </c>
      <c r="P445" s="107" t="s">
        <v>622</v>
      </c>
      <c r="Q445" s="107" t="s">
        <v>621</v>
      </c>
      <c r="R445" s="107" t="s">
        <v>621</v>
      </c>
      <c r="S445" s="107" t="s">
        <v>621</v>
      </c>
      <c r="T445" s="107" t="s">
        <v>621</v>
      </c>
      <c r="U445" s="107" t="s">
        <v>623</v>
      </c>
      <c r="V445" s="107" t="s">
        <v>623</v>
      </c>
      <c r="W445" s="107" t="s">
        <v>621</v>
      </c>
      <c r="X445" s="107" t="s">
        <v>621</v>
      </c>
      <c r="Y445" s="107" t="s">
        <v>622</v>
      </c>
      <c r="Z445" s="107" t="s">
        <v>621</v>
      </c>
      <c r="AA445" s="107" t="s">
        <v>622</v>
      </c>
      <c r="AB445" s="107" t="s">
        <v>621</v>
      </c>
      <c r="AC445" s="107" t="s">
        <v>621</v>
      </c>
      <c r="AD445" s="107" t="s">
        <v>621</v>
      </c>
      <c r="AE445" s="107" t="s">
        <v>621</v>
      </c>
      <c r="AF445" s="107" t="s">
        <v>621</v>
      </c>
      <c r="AG445" s="107" t="s">
        <v>622</v>
      </c>
      <c r="AH445" s="107" t="s">
        <v>621</v>
      </c>
      <c r="AI445" s="107" t="s">
        <v>621</v>
      </c>
      <c r="AJ445" s="107" t="s">
        <v>621</v>
      </c>
      <c r="AK445" s="107" t="s">
        <v>621</v>
      </c>
      <c r="AL445" s="107" t="s">
        <v>621</v>
      </c>
      <c r="AM445" s="107" t="s">
        <v>621</v>
      </c>
      <c r="AN445" s="107" t="s">
        <v>622</v>
      </c>
      <c r="AO445" s="107" t="s">
        <v>622</v>
      </c>
      <c r="AP445" s="107" t="s">
        <v>621</v>
      </c>
      <c r="AQ445" s="107" t="s">
        <v>621</v>
      </c>
      <c r="AR445" s="107" t="s">
        <v>621</v>
      </c>
      <c r="AS445" s="107" t="s">
        <v>621</v>
      </c>
      <c r="AT445" s="107" t="s">
        <v>621</v>
      </c>
      <c r="AU445" s="107" t="s">
        <v>623</v>
      </c>
      <c r="AV445" s="107" t="s">
        <v>621</v>
      </c>
      <c r="AW445" s="107" t="s">
        <v>621</v>
      </c>
      <c r="AX445" s="107" t="s">
        <v>622</v>
      </c>
      <c r="AY445" s="107" t="s">
        <v>621</v>
      </c>
      <c r="AZ445" s="107" t="s">
        <v>621</v>
      </c>
      <c r="BA445" s="107" t="s">
        <v>621</v>
      </c>
      <c r="BC445" s="107">
        <f t="shared" si="36"/>
        <v>38</v>
      </c>
      <c r="BD445" s="107">
        <f t="shared" si="37"/>
        <v>7</v>
      </c>
      <c r="BE445" s="107">
        <f t="shared" si="38"/>
        <v>0</v>
      </c>
      <c r="BF445" s="107">
        <f t="shared" si="39"/>
        <v>5</v>
      </c>
      <c r="BG445" s="107">
        <f t="shared" si="40"/>
        <v>0</v>
      </c>
      <c r="BH445" s="107">
        <f t="shared" si="41"/>
        <v>45</v>
      </c>
      <c r="BL445" s="13"/>
    </row>
    <row r="446" spans="1:64" x14ac:dyDescent="0.25">
      <c r="A446" s="104">
        <v>1530</v>
      </c>
      <c r="B446" s="69" t="s">
        <v>447</v>
      </c>
      <c r="C446" s="69" t="s">
        <v>419</v>
      </c>
      <c r="D446" s="107" t="s">
        <v>621</v>
      </c>
      <c r="E446" s="107" t="s">
        <v>621</v>
      </c>
      <c r="F446" s="107" t="s">
        <v>621</v>
      </c>
      <c r="G446" s="107" t="s">
        <v>621</v>
      </c>
      <c r="H446" s="107" t="s">
        <v>621</v>
      </c>
      <c r="I446" s="107" t="s">
        <v>621</v>
      </c>
      <c r="J446" s="107" t="s">
        <v>621</v>
      </c>
      <c r="K446" s="107" t="s">
        <v>621</v>
      </c>
      <c r="L446" s="107" t="s">
        <v>622</v>
      </c>
      <c r="M446" s="107" t="s">
        <v>621</v>
      </c>
      <c r="N446" s="107" t="s">
        <v>622</v>
      </c>
      <c r="O446" s="107" t="s">
        <v>623</v>
      </c>
      <c r="P446" s="107" t="s">
        <v>621</v>
      </c>
      <c r="Q446" s="107" t="s">
        <v>623</v>
      </c>
      <c r="R446" s="107" t="s">
        <v>621</v>
      </c>
      <c r="S446" s="107" t="s">
        <v>621</v>
      </c>
      <c r="T446" s="107" t="s">
        <v>621</v>
      </c>
      <c r="U446" s="107" t="s">
        <v>621</v>
      </c>
      <c r="V446" s="107" t="s">
        <v>621</v>
      </c>
      <c r="W446" s="107" t="s">
        <v>621</v>
      </c>
      <c r="X446" s="107" t="s">
        <v>621</v>
      </c>
      <c r="Y446" s="107" t="s">
        <v>621</v>
      </c>
      <c r="Z446" s="107" t="s">
        <v>621</v>
      </c>
      <c r="AA446" s="107" t="s">
        <v>622</v>
      </c>
      <c r="AB446" s="107" t="s">
        <v>621</v>
      </c>
      <c r="AC446" s="107" t="s">
        <v>621</v>
      </c>
      <c r="AD446" s="107" t="s">
        <v>621</v>
      </c>
      <c r="AE446" s="107" t="s">
        <v>623</v>
      </c>
      <c r="AF446" s="107" t="s">
        <v>623</v>
      </c>
      <c r="AG446" s="107" t="s">
        <v>622</v>
      </c>
      <c r="AH446" s="107" t="s">
        <v>621</v>
      </c>
      <c r="AI446" s="107" t="s">
        <v>621</v>
      </c>
      <c r="AJ446" s="107" t="s">
        <v>623</v>
      </c>
      <c r="AK446" s="107" t="s">
        <v>623</v>
      </c>
      <c r="AL446" s="107" t="s">
        <v>623</v>
      </c>
      <c r="AM446" s="107" t="s">
        <v>621</v>
      </c>
      <c r="AN446" s="107" t="s">
        <v>621</v>
      </c>
      <c r="AO446" s="107" t="s">
        <v>622</v>
      </c>
      <c r="AP446" s="107" t="s">
        <v>622</v>
      </c>
      <c r="AQ446" s="107" t="s">
        <v>623</v>
      </c>
      <c r="AR446" s="107" t="s">
        <v>621</v>
      </c>
      <c r="AS446" s="107" t="s">
        <v>621</v>
      </c>
      <c r="AT446" s="107" t="s">
        <v>621</v>
      </c>
      <c r="AU446" s="107" t="s">
        <v>621</v>
      </c>
      <c r="AV446" s="107" t="s">
        <v>621</v>
      </c>
      <c r="AW446" s="107" t="s">
        <v>621</v>
      </c>
      <c r="AX446" s="107" t="s">
        <v>621</v>
      </c>
      <c r="AY446" s="107" t="s">
        <v>621</v>
      </c>
      <c r="AZ446" s="107" t="s">
        <v>621</v>
      </c>
      <c r="BA446" s="107" t="s">
        <v>623</v>
      </c>
      <c r="BC446" s="107">
        <f t="shared" si="36"/>
        <v>35</v>
      </c>
      <c r="BD446" s="107">
        <f t="shared" si="37"/>
        <v>6</v>
      </c>
      <c r="BE446" s="107">
        <f t="shared" si="38"/>
        <v>0</v>
      </c>
      <c r="BF446" s="107">
        <f t="shared" si="39"/>
        <v>9</v>
      </c>
      <c r="BG446" s="107">
        <f t="shared" si="40"/>
        <v>0</v>
      </c>
      <c r="BH446" s="107">
        <f t="shared" si="41"/>
        <v>41</v>
      </c>
      <c r="BL446" s="13"/>
    </row>
    <row r="447" spans="1:64" x14ac:dyDescent="0.25">
      <c r="A447" s="104">
        <v>1531</v>
      </c>
      <c r="B447" s="69" t="s">
        <v>448</v>
      </c>
      <c r="C447" s="69" t="s">
        <v>419</v>
      </c>
      <c r="D447" s="107" t="s">
        <v>621</v>
      </c>
      <c r="E447" s="107" t="s">
        <v>621</v>
      </c>
      <c r="F447" s="107" t="s">
        <v>621</v>
      </c>
      <c r="G447" s="107" t="s">
        <v>621</v>
      </c>
      <c r="H447" s="107" t="s">
        <v>621</v>
      </c>
      <c r="I447" s="107" t="s">
        <v>623</v>
      </c>
      <c r="J447" s="107" t="s">
        <v>621</v>
      </c>
      <c r="K447" s="107" t="s">
        <v>621</v>
      </c>
      <c r="L447" s="107" t="s">
        <v>622</v>
      </c>
      <c r="M447" s="107" t="s">
        <v>621</v>
      </c>
      <c r="N447" s="107" t="s">
        <v>622</v>
      </c>
      <c r="O447" s="107" t="s">
        <v>621</v>
      </c>
      <c r="P447" s="107" t="s">
        <v>622</v>
      </c>
      <c r="Q447" s="107" t="s">
        <v>621</v>
      </c>
      <c r="R447" s="107" t="s">
        <v>622</v>
      </c>
      <c r="S447" s="107" t="s">
        <v>621</v>
      </c>
      <c r="T447" s="107" t="s">
        <v>621</v>
      </c>
      <c r="U447" s="107" t="s">
        <v>621</v>
      </c>
      <c r="V447" s="107" t="s">
        <v>621</v>
      </c>
      <c r="W447" s="107" t="s">
        <v>621</v>
      </c>
      <c r="X447" s="107" t="s">
        <v>621</v>
      </c>
      <c r="Y447" s="107" t="s">
        <v>621</v>
      </c>
      <c r="Z447" s="107" t="s">
        <v>623</v>
      </c>
      <c r="AA447" s="107" t="s">
        <v>622</v>
      </c>
      <c r="AB447" s="107" t="s">
        <v>621</v>
      </c>
      <c r="AC447" s="107" t="s">
        <v>621</v>
      </c>
      <c r="AD447" s="107" t="s">
        <v>621</v>
      </c>
      <c r="AE447" s="107" t="s">
        <v>621</v>
      </c>
      <c r="AF447" s="107" t="s">
        <v>621</v>
      </c>
      <c r="AG447" s="107" t="s">
        <v>622</v>
      </c>
      <c r="AH447" s="107" t="s">
        <v>621</v>
      </c>
      <c r="AI447" s="107" t="s">
        <v>621</v>
      </c>
      <c r="AJ447" s="107" t="s">
        <v>621</v>
      </c>
      <c r="AK447" s="107" t="s">
        <v>621</v>
      </c>
      <c r="AL447" s="107" t="s">
        <v>623</v>
      </c>
      <c r="AM447" s="107" t="s">
        <v>621</v>
      </c>
      <c r="AN447" s="107" t="s">
        <v>623</v>
      </c>
      <c r="AO447" s="107" t="s">
        <v>623</v>
      </c>
      <c r="AP447" s="107" t="s">
        <v>623</v>
      </c>
      <c r="AQ447" s="107" t="s">
        <v>621</v>
      </c>
      <c r="AR447" s="107" t="s">
        <v>621</v>
      </c>
      <c r="AS447" s="107" t="s">
        <v>621</v>
      </c>
      <c r="AT447" s="107" t="s">
        <v>621</v>
      </c>
      <c r="AU447" s="107" t="s">
        <v>623</v>
      </c>
      <c r="AV447" s="107" t="s">
        <v>623</v>
      </c>
      <c r="AW447" s="107" t="s">
        <v>623</v>
      </c>
      <c r="AX447" s="107" t="s">
        <v>622</v>
      </c>
      <c r="AY447" s="107" t="s">
        <v>621</v>
      </c>
      <c r="AZ447" s="107" t="s">
        <v>621</v>
      </c>
      <c r="BA447" s="107" t="s">
        <v>621</v>
      </c>
      <c r="BC447" s="107">
        <f t="shared" si="36"/>
        <v>34</v>
      </c>
      <c r="BD447" s="107">
        <f t="shared" si="37"/>
        <v>7</v>
      </c>
      <c r="BE447" s="107">
        <f t="shared" si="38"/>
        <v>0</v>
      </c>
      <c r="BF447" s="107">
        <f t="shared" si="39"/>
        <v>9</v>
      </c>
      <c r="BG447" s="107">
        <f t="shared" si="40"/>
        <v>0</v>
      </c>
      <c r="BH447" s="107">
        <f t="shared" si="41"/>
        <v>41</v>
      </c>
      <c r="BL447" s="13"/>
    </row>
    <row r="448" spans="1:64" x14ac:dyDescent="0.25">
      <c r="A448" s="104">
        <v>1532</v>
      </c>
      <c r="B448" s="69" t="s">
        <v>450</v>
      </c>
      <c r="C448" s="69" t="s">
        <v>419</v>
      </c>
      <c r="D448" s="107" t="s">
        <v>621</v>
      </c>
      <c r="E448" s="107" t="s">
        <v>621</v>
      </c>
      <c r="F448" s="107" t="s">
        <v>621</v>
      </c>
      <c r="G448" s="107" t="s">
        <v>621</v>
      </c>
      <c r="H448" s="107" t="s">
        <v>621</v>
      </c>
      <c r="I448" s="107" t="s">
        <v>621</v>
      </c>
      <c r="J448" s="107" t="s">
        <v>621</v>
      </c>
      <c r="K448" s="107" t="s">
        <v>621</v>
      </c>
      <c r="L448" s="107" t="s">
        <v>622</v>
      </c>
      <c r="M448" s="107" t="s">
        <v>621</v>
      </c>
      <c r="N448" s="107" t="s">
        <v>621</v>
      </c>
      <c r="O448" s="107" t="s">
        <v>621</v>
      </c>
      <c r="P448" s="107" t="s">
        <v>622</v>
      </c>
      <c r="Q448" s="107" t="s">
        <v>621</v>
      </c>
      <c r="R448" s="107" t="s">
        <v>621</v>
      </c>
      <c r="S448" s="107" t="s">
        <v>621</v>
      </c>
      <c r="T448" s="107" t="s">
        <v>621</v>
      </c>
      <c r="U448" s="107" t="s">
        <v>621</v>
      </c>
      <c r="V448" s="107" t="s">
        <v>621</v>
      </c>
      <c r="W448" s="107" t="s">
        <v>621</v>
      </c>
      <c r="X448" s="107" t="s">
        <v>621</v>
      </c>
      <c r="Y448" s="107" t="s">
        <v>621</v>
      </c>
      <c r="Z448" s="107" t="s">
        <v>623</v>
      </c>
      <c r="AA448" s="107" t="s">
        <v>622</v>
      </c>
      <c r="AB448" s="107" t="s">
        <v>621</v>
      </c>
      <c r="AC448" s="107" t="s">
        <v>621</v>
      </c>
      <c r="AD448" s="107" t="s">
        <v>621</v>
      </c>
      <c r="AE448" s="107" t="s">
        <v>621</v>
      </c>
      <c r="AF448" s="107" t="s">
        <v>621</v>
      </c>
      <c r="AG448" s="107" t="s">
        <v>621</v>
      </c>
      <c r="AH448" s="107" t="s">
        <v>621</v>
      </c>
      <c r="AI448" s="107" t="s">
        <v>621</v>
      </c>
      <c r="AJ448" s="107" t="s">
        <v>621</v>
      </c>
      <c r="AK448" s="107" t="s">
        <v>621</v>
      </c>
      <c r="AL448" s="107" t="s">
        <v>621</v>
      </c>
      <c r="AM448" s="107" t="s">
        <v>621</v>
      </c>
      <c r="AN448" s="107" t="s">
        <v>622</v>
      </c>
      <c r="AO448" s="107" t="s">
        <v>622</v>
      </c>
      <c r="AP448" s="107" t="s">
        <v>621</v>
      </c>
      <c r="AQ448" s="107" t="s">
        <v>621</v>
      </c>
      <c r="AR448" s="107" t="s">
        <v>621</v>
      </c>
      <c r="AS448" s="107" t="s">
        <v>1578</v>
      </c>
      <c r="AT448" s="107" t="s">
        <v>621</v>
      </c>
      <c r="AU448" s="107" t="s">
        <v>621</v>
      </c>
      <c r="AV448" s="107" t="s">
        <v>621</v>
      </c>
      <c r="AW448" s="107" t="s">
        <v>621</v>
      </c>
      <c r="AX448" s="107" t="s">
        <v>621</v>
      </c>
      <c r="AY448" s="107" t="s">
        <v>621</v>
      </c>
      <c r="AZ448" s="107" t="s">
        <v>621</v>
      </c>
      <c r="BA448" s="107" t="s">
        <v>621</v>
      </c>
      <c r="BC448" s="107">
        <f t="shared" si="36"/>
        <v>43</v>
      </c>
      <c r="BD448" s="107">
        <f t="shared" si="37"/>
        <v>5</v>
      </c>
      <c r="BE448" s="107">
        <f t="shared" si="38"/>
        <v>0</v>
      </c>
      <c r="BF448" s="107">
        <f t="shared" si="39"/>
        <v>1</v>
      </c>
      <c r="BG448" s="107">
        <f t="shared" si="40"/>
        <v>1</v>
      </c>
      <c r="BH448" s="107">
        <f t="shared" si="41"/>
        <v>48</v>
      </c>
      <c r="BL448" s="13"/>
    </row>
    <row r="449" spans="1:64" x14ac:dyDescent="0.25">
      <c r="A449" s="104">
        <v>1533</v>
      </c>
      <c r="B449" s="69" t="s">
        <v>420</v>
      </c>
      <c r="C449" s="69" t="s">
        <v>419</v>
      </c>
      <c r="D449" s="107" t="s">
        <v>621</v>
      </c>
      <c r="E449" s="107" t="s">
        <v>621</v>
      </c>
      <c r="F449" s="107" t="s">
        <v>621</v>
      </c>
      <c r="G449" s="107" t="s">
        <v>621</v>
      </c>
      <c r="H449" s="107" t="s">
        <v>621</v>
      </c>
      <c r="I449" s="107" t="s">
        <v>621</v>
      </c>
      <c r="J449" s="107" t="s">
        <v>621</v>
      </c>
      <c r="K449" s="107" t="s">
        <v>621</v>
      </c>
      <c r="L449" s="107" t="s">
        <v>622</v>
      </c>
      <c r="M449" s="107" t="s">
        <v>621</v>
      </c>
      <c r="N449" s="107" t="s">
        <v>622</v>
      </c>
      <c r="O449" s="107" t="s">
        <v>621</v>
      </c>
      <c r="P449" s="107" t="s">
        <v>621</v>
      </c>
      <c r="Q449" s="107" t="s">
        <v>621</v>
      </c>
      <c r="R449" s="107" t="s">
        <v>621</v>
      </c>
      <c r="S449" s="107" t="s">
        <v>621</v>
      </c>
      <c r="T449" s="107" t="s">
        <v>621</v>
      </c>
      <c r="U449" s="107" t="s">
        <v>621</v>
      </c>
      <c r="V449" s="107" t="s">
        <v>621</v>
      </c>
      <c r="W449" s="107" t="s">
        <v>621</v>
      </c>
      <c r="X449" s="107" t="s">
        <v>621</v>
      </c>
      <c r="Y449" s="107" t="s">
        <v>621</v>
      </c>
      <c r="Z449" s="107" t="s">
        <v>621</v>
      </c>
      <c r="AA449" s="107" t="s">
        <v>622</v>
      </c>
      <c r="AB449" s="107" t="s">
        <v>621</v>
      </c>
      <c r="AC449" s="107" t="s">
        <v>621</v>
      </c>
      <c r="AD449" s="107" t="s">
        <v>621</v>
      </c>
      <c r="AE449" s="107" t="s">
        <v>623</v>
      </c>
      <c r="AF449" s="107" t="s">
        <v>621</v>
      </c>
      <c r="AG449" s="107" t="s">
        <v>622</v>
      </c>
      <c r="AH449" s="107" t="s">
        <v>623</v>
      </c>
      <c r="AI449" s="107" t="s">
        <v>621</v>
      </c>
      <c r="AJ449" s="107" t="s">
        <v>623</v>
      </c>
      <c r="AK449" s="107" t="s">
        <v>623</v>
      </c>
      <c r="AL449" s="107" t="s">
        <v>623</v>
      </c>
      <c r="AM449" s="107" t="s">
        <v>621</v>
      </c>
      <c r="AN449" s="107" t="s">
        <v>622</v>
      </c>
      <c r="AO449" s="107" t="s">
        <v>622</v>
      </c>
      <c r="AP449" s="107" t="s">
        <v>621</v>
      </c>
      <c r="AQ449" s="107" t="s">
        <v>623</v>
      </c>
      <c r="AR449" s="107" t="s">
        <v>621</v>
      </c>
      <c r="AS449" s="107" t="s">
        <v>621</v>
      </c>
      <c r="AT449" s="107" t="s">
        <v>621</v>
      </c>
      <c r="AU449" s="107" t="s">
        <v>621</v>
      </c>
      <c r="AV449" s="107" t="s">
        <v>621</v>
      </c>
      <c r="AW449" s="107" t="s">
        <v>623</v>
      </c>
      <c r="AX449" s="107" t="s">
        <v>621</v>
      </c>
      <c r="AY449" s="107" t="s">
        <v>623</v>
      </c>
      <c r="AZ449" s="107" t="s">
        <v>623</v>
      </c>
      <c r="BA449" s="107" t="s">
        <v>621</v>
      </c>
      <c r="BC449" s="107">
        <f t="shared" si="36"/>
        <v>35</v>
      </c>
      <c r="BD449" s="107">
        <f t="shared" si="37"/>
        <v>6</v>
      </c>
      <c r="BE449" s="107">
        <f t="shared" si="38"/>
        <v>0</v>
      </c>
      <c r="BF449" s="107">
        <f t="shared" si="39"/>
        <v>9</v>
      </c>
      <c r="BG449" s="107">
        <f t="shared" si="40"/>
        <v>0</v>
      </c>
      <c r="BH449" s="107">
        <f t="shared" si="41"/>
        <v>41</v>
      </c>
      <c r="BL449" s="13"/>
    </row>
    <row r="450" spans="1:64" x14ac:dyDescent="0.25">
      <c r="A450" s="104">
        <v>1601</v>
      </c>
      <c r="B450" s="69" t="s">
        <v>451</v>
      </c>
      <c r="C450" s="69" t="s">
        <v>452</v>
      </c>
      <c r="D450" s="107" t="s">
        <v>621</v>
      </c>
      <c r="E450" s="107" t="s">
        <v>621</v>
      </c>
      <c r="F450" s="107" t="s">
        <v>622</v>
      </c>
      <c r="G450" s="107" t="s">
        <v>621</v>
      </c>
      <c r="H450" s="107" t="s">
        <v>621</v>
      </c>
      <c r="I450" s="107" t="s">
        <v>621</v>
      </c>
      <c r="J450" s="107" t="s">
        <v>621</v>
      </c>
      <c r="K450" s="107" t="s">
        <v>622</v>
      </c>
      <c r="L450" s="107" t="s">
        <v>622</v>
      </c>
      <c r="M450" s="107" t="s">
        <v>621</v>
      </c>
      <c r="N450" s="107" t="s">
        <v>622</v>
      </c>
      <c r="O450" s="107" t="s">
        <v>621</v>
      </c>
      <c r="P450" s="107" t="s">
        <v>622</v>
      </c>
      <c r="Q450" s="107" t="s">
        <v>621</v>
      </c>
      <c r="R450" s="107" t="s">
        <v>623</v>
      </c>
      <c r="S450" s="107" t="s">
        <v>621</v>
      </c>
      <c r="T450" s="107" t="s">
        <v>621</v>
      </c>
      <c r="U450" s="107" t="s">
        <v>621</v>
      </c>
      <c r="V450" s="107" t="s">
        <v>621</v>
      </c>
      <c r="W450" s="107" t="s">
        <v>621</v>
      </c>
      <c r="X450" s="107" t="s">
        <v>621</v>
      </c>
      <c r="Y450" s="107" t="s">
        <v>621</v>
      </c>
      <c r="Z450" s="107" t="s">
        <v>621</v>
      </c>
      <c r="AA450" s="107" t="s">
        <v>622</v>
      </c>
      <c r="AB450" s="107" t="s">
        <v>621</v>
      </c>
      <c r="AC450" s="107" t="s">
        <v>621</v>
      </c>
      <c r="AD450" s="107" t="s">
        <v>621</v>
      </c>
      <c r="AE450" s="107" t="s">
        <v>621</v>
      </c>
      <c r="AF450" s="107" t="s">
        <v>621</v>
      </c>
      <c r="AG450" s="107" t="s">
        <v>622</v>
      </c>
      <c r="AH450" s="107" t="s">
        <v>621</v>
      </c>
      <c r="AI450" s="107" t="s">
        <v>621</v>
      </c>
      <c r="AJ450" s="107" t="s">
        <v>623</v>
      </c>
      <c r="AK450" s="107" t="s">
        <v>623</v>
      </c>
      <c r="AL450" s="107" t="s">
        <v>621</v>
      </c>
      <c r="AM450" s="107" t="s">
        <v>621</v>
      </c>
      <c r="AN450" s="107" t="s">
        <v>621</v>
      </c>
      <c r="AO450" s="107" t="s">
        <v>621</v>
      </c>
      <c r="AP450" s="107" t="s">
        <v>621</v>
      </c>
      <c r="AQ450" s="107" t="s">
        <v>621</v>
      </c>
      <c r="AR450" s="107" t="s">
        <v>621</v>
      </c>
      <c r="AS450" s="107" t="s">
        <v>621</v>
      </c>
      <c r="AT450" s="107" t="s">
        <v>621</v>
      </c>
      <c r="AU450" s="107" t="s">
        <v>621</v>
      </c>
      <c r="AV450" s="107" t="s">
        <v>621</v>
      </c>
      <c r="AW450" s="107" t="s">
        <v>623</v>
      </c>
      <c r="AX450" s="107" t="s">
        <v>621</v>
      </c>
      <c r="AY450" s="107" t="s">
        <v>621</v>
      </c>
      <c r="AZ450" s="107" t="s">
        <v>621</v>
      </c>
      <c r="BA450" s="107" t="s">
        <v>621</v>
      </c>
      <c r="BC450" s="107">
        <f t="shared" si="36"/>
        <v>39</v>
      </c>
      <c r="BD450" s="107">
        <f t="shared" si="37"/>
        <v>7</v>
      </c>
      <c r="BE450" s="107">
        <f t="shared" si="38"/>
        <v>0</v>
      </c>
      <c r="BF450" s="107">
        <f t="shared" si="39"/>
        <v>4</v>
      </c>
      <c r="BG450" s="107">
        <f t="shared" si="40"/>
        <v>0</v>
      </c>
      <c r="BH450" s="107">
        <f t="shared" si="41"/>
        <v>46</v>
      </c>
      <c r="BL450" s="13"/>
    </row>
    <row r="451" spans="1:64" x14ac:dyDescent="0.25">
      <c r="A451" s="104">
        <v>1602</v>
      </c>
      <c r="B451" s="69" t="s">
        <v>453</v>
      </c>
      <c r="C451" s="69" t="s">
        <v>452</v>
      </c>
      <c r="D451" s="107" t="s">
        <v>621</v>
      </c>
      <c r="E451" s="107" t="s">
        <v>621</v>
      </c>
      <c r="F451" s="107" t="s">
        <v>621</v>
      </c>
      <c r="G451" s="107" t="s">
        <v>621</v>
      </c>
      <c r="H451" s="107" t="s">
        <v>621</v>
      </c>
      <c r="I451" s="107" t="s">
        <v>621</v>
      </c>
      <c r="J451" s="107" t="s">
        <v>621</v>
      </c>
      <c r="K451" s="107" t="s">
        <v>622</v>
      </c>
      <c r="L451" s="107" t="s">
        <v>623</v>
      </c>
      <c r="M451" s="107" t="s">
        <v>621</v>
      </c>
      <c r="N451" s="107" t="s">
        <v>622</v>
      </c>
      <c r="O451" s="107" t="s">
        <v>621</v>
      </c>
      <c r="P451" s="107" t="s">
        <v>622</v>
      </c>
      <c r="Q451" s="107" t="s">
        <v>623</v>
      </c>
      <c r="R451" s="107" t="s">
        <v>621</v>
      </c>
      <c r="S451" s="107" t="s">
        <v>621</v>
      </c>
      <c r="T451" s="107" t="s">
        <v>621</v>
      </c>
      <c r="U451" s="107" t="s">
        <v>623</v>
      </c>
      <c r="V451" s="107" t="s">
        <v>621</v>
      </c>
      <c r="W451" s="107" t="s">
        <v>621</v>
      </c>
      <c r="X451" s="107" t="s">
        <v>621</v>
      </c>
      <c r="Y451" s="107" t="s">
        <v>621</v>
      </c>
      <c r="Z451" s="107" t="s">
        <v>623</v>
      </c>
      <c r="AA451" s="107" t="s">
        <v>621</v>
      </c>
      <c r="AB451" s="107" t="s">
        <v>621</v>
      </c>
      <c r="AC451" s="107" t="s">
        <v>621</v>
      </c>
      <c r="AD451" s="107" t="s">
        <v>621</v>
      </c>
      <c r="AE451" s="107" t="s">
        <v>621</v>
      </c>
      <c r="AF451" s="107" t="s">
        <v>621</v>
      </c>
      <c r="AG451" s="107" t="s">
        <v>622</v>
      </c>
      <c r="AH451" s="107" t="s">
        <v>621</v>
      </c>
      <c r="AI451" s="107" t="s">
        <v>621</v>
      </c>
      <c r="AJ451" s="107" t="s">
        <v>623</v>
      </c>
      <c r="AK451" s="107" t="s">
        <v>623</v>
      </c>
      <c r="AL451" s="107" t="s">
        <v>623</v>
      </c>
      <c r="AM451" s="107" t="s">
        <v>621</v>
      </c>
      <c r="AN451" s="107" t="s">
        <v>621</v>
      </c>
      <c r="AO451" s="107" t="s">
        <v>621</v>
      </c>
      <c r="AP451" s="107" t="s">
        <v>621</v>
      </c>
      <c r="AQ451" s="107" t="s">
        <v>621</v>
      </c>
      <c r="AR451" s="107" t="s">
        <v>621</v>
      </c>
      <c r="AS451" s="107" t="s">
        <v>621</v>
      </c>
      <c r="AT451" s="107" t="s">
        <v>621</v>
      </c>
      <c r="AU451" s="107" t="s">
        <v>623</v>
      </c>
      <c r="AV451" s="107" t="s">
        <v>621</v>
      </c>
      <c r="AW451" s="107" t="s">
        <v>621</v>
      </c>
      <c r="AX451" s="107" t="s">
        <v>621</v>
      </c>
      <c r="AY451" s="107" t="s">
        <v>621</v>
      </c>
      <c r="AZ451" s="107" t="s">
        <v>621</v>
      </c>
      <c r="BA451" s="107" t="s">
        <v>621</v>
      </c>
      <c r="BC451" s="107">
        <f t="shared" si="36"/>
        <v>38</v>
      </c>
      <c r="BD451" s="107">
        <f t="shared" si="37"/>
        <v>4</v>
      </c>
      <c r="BE451" s="107">
        <f t="shared" si="38"/>
        <v>0</v>
      </c>
      <c r="BF451" s="107">
        <f t="shared" si="39"/>
        <v>8</v>
      </c>
      <c r="BG451" s="107">
        <f t="shared" si="40"/>
        <v>0</v>
      </c>
      <c r="BH451" s="107">
        <f t="shared" si="41"/>
        <v>42</v>
      </c>
      <c r="BL451" s="13"/>
    </row>
    <row r="452" spans="1:64" x14ac:dyDescent="0.25">
      <c r="A452" s="104">
        <v>1603</v>
      </c>
      <c r="B452" s="69" t="s">
        <v>454</v>
      </c>
      <c r="C452" s="69" t="s">
        <v>452</v>
      </c>
      <c r="D452" s="107" t="s">
        <v>621</v>
      </c>
      <c r="E452" s="107" t="s">
        <v>621</v>
      </c>
      <c r="F452" s="107" t="s">
        <v>621</v>
      </c>
      <c r="G452" s="107" t="s">
        <v>621</v>
      </c>
      <c r="H452" s="107" t="s">
        <v>621</v>
      </c>
      <c r="I452" s="107" t="s">
        <v>623</v>
      </c>
      <c r="J452" s="107" t="s">
        <v>621</v>
      </c>
      <c r="K452" s="107" t="s">
        <v>622</v>
      </c>
      <c r="L452" s="107" t="s">
        <v>622</v>
      </c>
      <c r="M452" s="107" t="s">
        <v>623</v>
      </c>
      <c r="N452" s="107" t="s">
        <v>621</v>
      </c>
      <c r="O452" s="107" t="s">
        <v>621</v>
      </c>
      <c r="P452" s="107" t="s">
        <v>620</v>
      </c>
      <c r="Q452" s="107" t="s">
        <v>621</v>
      </c>
      <c r="R452" s="107" t="s">
        <v>623</v>
      </c>
      <c r="S452" s="107" t="s">
        <v>623</v>
      </c>
      <c r="T452" s="107" t="s">
        <v>621</v>
      </c>
      <c r="U452" s="107" t="s">
        <v>623</v>
      </c>
      <c r="V452" s="107" t="s">
        <v>621</v>
      </c>
      <c r="W452" s="107" t="s">
        <v>621</v>
      </c>
      <c r="X452" s="107" t="s">
        <v>621</v>
      </c>
      <c r="Y452" s="107" t="s">
        <v>621</v>
      </c>
      <c r="Z452" s="107" t="s">
        <v>621</v>
      </c>
      <c r="AA452" s="107" t="s">
        <v>621</v>
      </c>
      <c r="AB452" s="107" t="s">
        <v>621</v>
      </c>
      <c r="AC452" s="107" t="s">
        <v>621</v>
      </c>
      <c r="AD452" s="107" t="s">
        <v>621</v>
      </c>
      <c r="AE452" s="107" t="s">
        <v>621</v>
      </c>
      <c r="AF452" s="107" t="s">
        <v>621</v>
      </c>
      <c r="AG452" s="107" t="s">
        <v>621</v>
      </c>
      <c r="AH452" s="107" t="s">
        <v>621</v>
      </c>
      <c r="AI452" s="107" t="s">
        <v>621</v>
      </c>
      <c r="AJ452" s="107" t="s">
        <v>621</v>
      </c>
      <c r="AK452" s="107" t="s">
        <v>621</v>
      </c>
      <c r="AL452" s="107" t="s">
        <v>621</v>
      </c>
      <c r="AM452" s="107" t="s">
        <v>621</v>
      </c>
      <c r="AN452" s="107" t="s">
        <v>622</v>
      </c>
      <c r="AO452" s="107" t="s">
        <v>622</v>
      </c>
      <c r="AP452" s="107" t="s">
        <v>621</v>
      </c>
      <c r="AQ452" s="107" t="s">
        <v>621</v>
      </c>
      <c r="AR452" s="107" t="s">
        <v>621</v>
      </c>
      <c r="AS452" s="107" t="s">
        <v>621</v>
      </c>
      <c r="AT452" s="107" t="s">
        <v>621</v>
      </c>
      <c r="AU452" s="107" t="s">
        <v>623</v>
      </c>
      <c r="AV452" s="107" t="s">
        <v>621</v>
      </c>
      <c r="AW452" s="107" t="s">
        <v>623</v>
      </c>
      <c r="AX452" s="107" t="s">
        <v>623</v>
      </c>
      <c r="AY452" s="107" t="s">
        <v>621</v>
      </c>
      <c r="AZ452" s="107" t="s">
        <v>623</v>
      </c>
      <c r="BA452" s="107" t="s">
        <v>621</v>
      </c>
      <c r="BC452" s="107">
        <f t="shared" ref="BC452:BC515" si="42">COUNTIF($D452:$BA452,"Yes")</f>
        <v>36</v>
      </c>
      <c r="BD452" s="107">
        <f t="shared" ref="BD452:BD515" si="43">COUNTIF($D452:$BA452,"N/A")</f>
        <v>4</v>
      </c>
      <c r="BE452" s="107">
        <f t="shared" ref="BE452:BE515" si="44">COUNTIF($D452:$BA452,"Prospective")</f>
        <v>1</v>
      </c>
      <c r="BF452" s="107">
        <f t="shared" ref="BF452:BF515" si="45">COUNTIF($D452:$BA452,"No")</f>
        <v>9</v>
      </c>
      <c r="BG452" s="107">
        <f t="shared" ref="BG452:BG515" si="46">50-SUM(BC452:BF452)</f>
        <v>0</v>
      </c>
      <c r="BH452" s="107">
        <f t="shared" ref="BH452:BH515" si="47">SUM(BC452:BE452)</f>
        <v>41</v>
      </c>
      <c r="BL452" s="13"/>
    </row>
    <row r="453" spans="1:64" x14ac:dyDescent="0.25">
      <c r="A453" s="104">
        <v>1604</v>
      </c>
      <c r="B453" s="69" t="s">
        <v>455</v>
      </c>
      <c r="C453" s="69" t="s">
        <v>452</v>
      </c>
      <c r="D453" s="107" t="s">
        <v>621</v>
      </c>
      <c r="E453" s="107" t="s">
        <v>621</v>
      </c>
      <c r="F453" s="107" t="s">
        <v>621</v>
      </c>
      <c r="G453" s="107" t="s">
        <v>623</v>
      </c>
      <c r="H453" s="107" t="s">
        <v>621</v>
      </c>
      <c r="I453" s="107" t="s">
        <v>623</v>
      </c>
      <c r="J453" s="107" t="s">
        <v>621</v>
      </c>
      <c r="K453" s="107" t="s">
        <v>623</v>
      </c>
      <c r="L453" s="107" t="s">
        <v>623</v>
      </c>
      <c r="M453" s="107" t="s">
        <v>621</v>
      </c>
      <c r="N453" s="107" t="s">
        <v>622</v>
      </c>
      <c r="O453" s="107" t="s">
        <v>621</v>
      </c>
      <c r="P453" s="107" t="s">
        <v>622</v>
      </c>
      <c r="Q453" s="107" t="s">
        <v>621</v>
      </c>
      <c r="R453" s="107" t="s">
        <v>621</v>
      </c>
      <c r="S453" s="107" t="s">
        <v>621</v>
      </c>
      <c r="T453" s="107" t="s">
        <v>621</v>
      </c>
      <c r="U453" s="107" t="s">
        <v>621</v>
      </c>
      <c r="V453" s="107" t="s">
        <v>621</v>
      </c>
      <c r="W453" s="107" t="s">
        <v>621</v>
      </c>
      <c r="X453" s="107" t="s">
        <v>621</v>
      </c>
      <c r="Y453" s="107" t="s">
        <v>621</v>
      </c>
      <c r="Z453" s="107" t="s">
        <v>623</v>
      </c>
      <c r="AA453" s="107" t="s">
        <v>622</v>
      </c>
      <c r="AB453" s="107" t="s">
        <v>620</v>
      </c>
      <c r="AC453" s="107" t="s">
        <v>620</v>
      </c>
      <c r="AD453" s="107" t="s">
        <v>621</v>
      </c>
      <c r="AE453" s="107" t="s">
        <v>621</v>
      </c>
      <c r="AF453" s="107" t="s">
        <v>621</v>
      </c>
      <c r="AG453" s="107" t="s">
        <v>622</v>
      </c>
      <c r="AH453" s="107" t="s">
        <v>621</v>
      </c>
      <c r="AI453" s="107" t="s">
        <v>621</v>
      </c>
      <c r="AJ453" s="107" t="s">
        <v>621</v>
      </c>
      <c r="AK453" s="107" t="s">
        <v>621</v>
      </c>
      <c r="AL453" s="107" t="s">
        <v>623</v>
      </c>
      <c r="AM453" s="107" t="s">
        <v>621</v>
      </c>
      <c r="AN453" s="107" t="s">
        <v>621</v>
      </c>
      <c r="AO453" s="107" t="s">
        <v>621</v>
      </c>
      <c r="AP453" s="107" t="s">
        <v>622</v>
      </c>
      <c r="AQ453" s="107" t="s">
        <v>621</v>
      </c>
      <c r="AR453" s="107" t="s">
        <v>621</v>
      </c>
      <c r="AS453" s="107" t="s">
        <v>621</v>
      </c>
      <c r="AT453" s="107" t="s">
        <v>621</v>
      </c>
      <c r="AU453" s="107" t="s">
        <v>622</v>
      </c>
      <c r="AV453" s="107" t="s">
        <v>621</v>
      </c>
      <c r="AW453" s="107" t="s">
        <v>623</v>
      </c>
      <c r="AX453" s="107" t="s">
        <v>622</v>
      </c>
      <c r="AY453" s="107" t="s">
        <v>621</v>
      </c>
      <c r="AZ453" s="107" t="s">
        <v>623</v>
      </c>
      <c r="BA453" s="107" t="s">
        <v>621</v>
      </c>
      <c r="BC453" s="107">
        <f t="shared" si="42"/>
        <v>33</v>
      </c>
      <c r="BD453" s="107">
        <f t="shared" si="43"/>
        <v>7</v>
      </c>
      <c r="BE453" s="107">
        <f t="shared" si="44"/>
        <v>2</v>
      </c>
      <c r="BF453" s="107">
        <f t="shared" si="45"/>
        <v>8</v>
      </c>
      <c r="BG453" s="107">
        <f t="shared" si="46"/>
        <v>0</v>
      </c>
      <c r="BH453" s="107">
        <f t="shared" si="47"/>
        <v>42</v>
      </c>
      <c r="BL453" s="13"/>
    </row>
    <row r="454" spans="1:64" x14ac:dyDescent="0.25">
      <c r="A454" s="104">
        <v>1605</v>
      </c>
      <c r="B454" s="69" t="s">
        <v>456</v>
      </c>
      <c r="C454" s="69" t="s">
        <v>452</v>
      </c>
      <c r="D454" s="107" t="s">
        <v>621</v>
      </c>
      <c r="E454" s="107" t="s">
        <v>622</v>
      </c>
      <c r="F454" s="107" t="s">
        <v>621</v>
      </c>
      <c r="G454" s="107" t="s">
        <v>621</v>
      </c>
      <c r="H454" s="107" t="s">
        <v>621</v>
      </c>
      <c r="I454" s="107" t="s">
        <v>621</v>
      </c>
      <c r="J454" s="107" t="s">
        <v>621</v>
      </c>
      <c r="K454" s="107" t="s">
        <v>621</v>
      </c>
      <c r="L454" s="107" t="s">
        <v>622</v>
      </c>
      <c r="M454" s="107" t="s">
        <v>621</v>
      </c>
      <c r="N454" s="107" t="s">
        <v>622</v>
      </c>
      <c r="O454" s="107" t="s">
        <v>621</v>
      </c>
      <c r="P454" s="107" t="s">
        <v>621</v>
      </c>
      <c r="Q454" s="107" t="s">
        <v>621</v>
      </c>
      <c r="R454" s="107" t="s">
        <v>623</v>
      </c>
      <c r="S454" s="107" t="s">
        <v>621</v>
      </c>
      <c r="T454" s="107" t="s">
        <v>621</v>
      </c>
      <c r="U454" s="107" t="s">
        <v>621</v>
      </c>
      <c r="V454" s="107" t="s">
        <v>621</v>
      </c>
      <c r="W454" s="107" t="s">
        <v>621</v>
      </c>
      <c r="X454" s="107" t="s">
        <v>621</v>
      </c>
      <c r="Y454" s="107" t="s">
        <v>621</v>
      </c>
      <c r="Z454" s="107" t="s">
        <v>623</v>
      </c>
      <c r="AA454" s="107" t="s">
        <v>622</v>
      </c>
      <c r="AB454" s="107" t="s">
        <v>621</v>
      </c>
      <c r="AC454" s="107" t="s">
        <v>621</v>
      </c>
      <c r="AD454" s="107" t="s">
        <v>621</v>
      </c>
      <c r="AE454" s="107" t="s">
        <v>621</v>
      </c>
      <c r="AF454" s="107" t="s">
        <v>621</v>
      </c>
      <c r="AG454" s="107" t="s">
        <v>622</v>
      </c>
      <c r="AH454" s="107" t="s">
        <v>621</v>
      </c>
      <c r="AI454" s="107" t="s">
        <v>621</v>
      </c>
      <c r="AJ454" s="107" t="s">
        <v>621</v>
      </c>
      <c r="AK454" s="107" t="s">
        <v>621</v>
      </c>
      <c r="AL454" s="107" t="s">
        <v>621</v>
      </c>
      <c r="AM454" s="107" t="s">
        <v>621</v>
      </c>
      <c r="AN454" s="107" t="s">
        <v>621</v>
      </c>
      <c r="AO454" s="107" t="s">
        <v>622</v>
      </c>
      <c r="AP454" s="107" t="s">
        <v>621</v>
      </c>
      <c r="AQ454" s="107" t="s">
        <v>621</v>
      </c>
      <c r="AR454" s="107" t="s">
        <v>621</v>
      </c>
      <c r="AS454" s="107" t="s">
        <v>621</v>
      </c>
      <c r="AT454" s="107" t="s">
        <v>621</v>
      </c>
      <c r="AU454" s="107" t="s">
        <v>623</v>
      </c>
      <c r="AV454" s="107" t="s">
        <v>621</v>
      </c>
      <c r="AW454" s="107" t="s">
        <v>623</v>
      </c>
      <c r="AX454" s="107" t="s">
        <v>623</v>
      </c>
      <c r="AY454" s="107" t="s">
        <v>621</v>
      </c>
      <c r="AZ454" s="107" t="s">
        <v>621</v>
      </c>
      <c r="BA454" s="107" t="s">
        <v>621</v>
      </c>
      <c r="BC454" s="107">
        <f t="shared" si="42"/>
        <v>39</v>
      </c>
      <c r="BD454" s="107">
        <f t="shared" si="43"/>
        <v>6</v>
      </c>
      <c r="BE454" s="107">
        <f t="shared" si="44"/>
        <v>0</v>
      </c>
      <c r="BF454" s="107">
        <f t="shared" si="45"/>
        <v>5</v>
      </c>
      <c r="BG454" s="107">
        <f t="shared" si="46"/>
        <v>0</v>
      </c>
      <c r="BH454" s="107">
        <f t="shared" si="47"/>
        <v>45</v>
      </c>
      <c r="BL454" s="13"/>
    </row>
    <row r="455" spans="1:64" x14ac:dyDescent="0.25">
      <c r="A455" s="104">
        <v>1606</v>
      </c>
      <c r="B455" s="69" t="s">
        <v>457</v>
      </c>
      <c r="C455" s="69" t="s">
        <v>452</v>
      </c>
      <c r="D455" s="107" t="s">
        <v>621</v>
      </c>
      <c r="E455" s="107" t="s">
        <v>622</v>
      </c>
      <c r="F455" s="107" t="s">
        <v>621</v>
      </c>
      <c r="G455" s="107" t="s">
        <v>621</v>
      </c>
      <c r="H455" s="107" t="s">
        <v>621</v>
      </c>
      <c r="I455" s="107" t="s">
        <v>621</v>
      </c>
      <c r="J455" s="107" t="s">
        <v>621</v>
      </c>
      <c r="K455" s="107" t="s">
        <v>621</v>
      </c>
      <c r="L455" s="107" t="s">
        <v>622</v>
      </c>
      <c r="M455" s="107" t="s">
        <v>621</v>
      </c>
      <c r="N455" s="107" t="s">
        <v>622</v>
      </c>
      <c r="O455" s="107" t="s">
        <v>621</v>
      </c>
      <c r="P455" s="107" t="s">
        <v>622</v>
      </c>
      <c r="Q455" s="107" t="s">
        <v>621</v>
      </c>
      <c r="R455" s="107" t="s">
        <v>623</v>
      </c>
      <c r="S455" s="107" t="s">
        <v>621</v>
      </c>
      <c r="T455" s="107" t="s">
        <v>621</v>
      </c>
      <c r="U455" s="107" t="s">
        <v>621</v>
      </c>
      <c r="V455" s="107" t="s">
        <v>621</v>
      </c>
      <c r="W455" s="107" t="s">
        <v>621</v>
      </c>
      <c r="X455" s="107" t="s">
        <v>621</v>
      </c>
      <c r="Y455" s="107" t="s">
        <v>621</v>
      </c>
      <c r="Z455" s="107" t="s">
        <v>623</v>
      </c>
      <c r="AA455" s="107" t="s">
        <v>621</v>
      </c>
      <c r="AB455" s="107" t="s">
        <v>621</v>
      </c>
      <c r="AC455" s="107" t="s">
        <v>621</v>
      </c>
      <c r="AD455" s="107" t="s">
        <v>621</v>
      </c>
      <c r="AE455" s="107" t="s">
        <v>621</v>
      </c>
      <c r="AF455" s="107" t="s">
        <v>621</v>
      </c>
      <c r="AG455" s="107" t="s">
        <v>622</v>
      </c>
      <c r="AH455" s="107" t="s">
        <v>621</v>
      </c>
      <c r="AI455" s="107" t="s">
        <v>621</v>
      </c>
      <c r="AJ455" s="107" t="s">
        <v>623</v>
      </c>
      <c r="AK455" s="107" t="s">
        <v>623</v>
      </c>
      <c r="AL455" s="107" t="s">
        <v>623</v>
      </c>
      <c r="AM455" s="107" t="s">
        <v>621</v>
      </c>
      <c r="AN455" s="107" t="s">
        <v>622</v>
      </c>
      <c r="AO455" s="107" t="s">
        <v>622</v>
      </c>
      <c r="AP455" s="107" t="s">
        <v>621</v>
      </c>
      <c r="AQ455" s="107" t="s">
        <v>621</v>
      </c>
      <c r="AR455" s="107" t="s">
        <v>621</v>
      </c>
      <c r="AS455" s="107" t="s">
        <v>621</v>
      </c>
      <c r="AT455" s="107" t="s">
        <v>621</v>
      </c>
      <c r="AU455" s="107" t="s">
        <v>623</v>
      </c>
      <c r="AV455" s="107" t="s">
        <v>623</v>
      </c>
      <c r="AW455" s="107" t="s">
        <v>621</v>
      </c>
      <c r="AX455" s="107" t="s">
        <v>621</v>
      </c>
      <c r="AY455" s="107" t="s">
        <v>623</v>
      </c>
      <c r="AZ455" s="107" t="s">
        <v>623</v>
      </c>
      <c r="BA455" s="107" t="s">
        <v>623</v>
      </c>
      <c r="BC455" s="107">
        <f t="shared" si="42"/>
        <v>33</v>
      </c>
      <c r="BD455" s="107">
        <f t="shared" si="43"/>
        <v>7</v>
      </c>
      <c r="BE455" s="107">
        <f t="shared" si="44"/>
        <v>0</v>
      </c>
      <c r="BF455" s="107">
        <f t="shared" si="45"/>
        <v>10</v>
      </c>
      <c r="BG455" s="107">
        <f t="shared" si="46"/>
        <v>0</v>
      </c>
      <c r="BH455" s="107">
        <f t="shared" si="47"/>
        <v>40</v>
      </c>
      <c r="BL455" s="13"/>
    </row>
    <row r="456" spans="1:64" x14ac:dyDescent="0.25">
      <c r="A456" s="105">
        <v>1607</v>
      </c>
      <c r="B456" s="69" t="s">
        <v>458</v>
      </c>
      <c r="C456" s="69" t="s">
        <v>452</v>
      </c>
      <c r="D456" s="107" t="s">
        <v>621</v>
      </c>
      <c r="E456" s="107" t="s">
        <v>621</v>
      </c>
      <c r="F456" s="107" t="s">
        <v>621</v>
      </c>
      <c r="G456" s="107" t="s">
        <v>621</v>
      </c>
      <c r="H456" s="107" t="s">
        <v>621</v>
      </c>
      <c r="I456" s="107" t="s">
        <v>621</v>
      </c>
      <c r="J456" s="107" t="s">
        <v>623</v>
      </c>
      <c r="K456" s="107" t="s">
        <v>623</v>
      </c>
      <c r="L456" s="107" t="s">
        <v>621</v>
      </c>
      <c r="M456" s="107" t="s">
        <v>621</v>
      </c>
      <c r="N456" s="107" t="s">
        <v>621</v>
      </c>
      <c r="O456" s="107" t="s">
        <v>621</v>
      </c>
      <c r="P456" s="107" t="s">
        <v>621</v>
      </c>
      <c r="Q456" s="107" t="s">
        <v>621</v>
      </c>
      <c r="R456" s="107" t="s">
        <v>623</v>
      </c>
      <c r="S456" s="107" t="s">
        <v>621</v>
      </c>
      <c r="T456" s="107" t="s">
        <v>621</v>
      </c>
      <c r="U456" s="107" t="s">
        <v>623</v>
      </c>
      <c r="V456" s="107" t="s">
        <v>623</v>
      </c>
      <c r="W456" s="107" t="s">
        <v>621</v>
      </c>
      <c r="X456" s="107" t="s">
        <v>621</v>
      </c>
      <c r="Y456" s="107" t="s">
        <v>621</v>
      </c>
      <c r="Z456" s="107" t="s">
        <v>621</v>
      </c>
      <c r="AA456" s="107" t="s">
        <v>621</v>
      </c>
      <c r="AB456" s="107" t="s">
        <v>621</v>
      </c>
      <c r="AC456" s="107" t="s">
        <v>621</v>
      </c>
      <c r="AD456" s="107" t="s">
        <v>621</v>
      </c>
      <c r="AE456" s="107" t="s">
        <v>621</v>
      </c>
      <c r="AF456" s="107" t="s">
        <v>621</v>
      </c>
      <c r="AG456" s="107" t="s">
        <v>622</v>
      </c>
      <c r="AH456" s="107" t="s">
        <v>621</v>
      </c>
      <c r="AI456" s="107" t="s">
        <v>621</v>
      </c>
      <c r="AJ456" s="107" t="s">
        <v>621</v>
      </c>
      <c r="AK456" s="107" t="s">
        <v>621</v>
      </c>
      <c r="AL456" s="107" t="s">
        <v>623</v>
      </c>
      <c r="AM456" s="107" t="s">
        <v>621</v>
      </c>
      <c r="AN456" s="107" t="s">
        <v>621</v>
      </c>
      <c r="AO456" s="107" t="s">
        <v>621</v>
      </c>
      <c r="AP456" s="107" t="s">
        <v>621</v>
      </c>
      <c r="AQ456" s="107" t="s">
        <v>621</v>
      </c>
      <c r="AR456" s="107" t="s">
        <v>621</v>
      </c>
      <c r="AS456" s="107" t="s">
        <v>621</v>
      </c>
      <c r="AT456" s="107" t="s">
        <v>621</v>
      </c>
      <c r="AU456" s="107" t="s">
        <v>623</v>
      </c>
      <c r="AV456" s="107" t="s">
        <v>621</v>
      </c>
      <c r="AW456" s="107" t="s">
        <v>620</v>
      </c>
      <c r="AX456" s="107" t="s">
        <v>623</v>
      </c>
      <c r="AY456" s="107" t="s">
        <v>621</v>
      </c>
      <c r="AZ456" s="107" t="s">
        <v>620</v>
      </c>
      <c r="BA456" s="107" t="s">
        <v>621</v>
      </c>
      <c r="BC456" s="107">
        <f t="shared" si="42"/>
        <v>39</v>
      </c>
      <c r="BD456" s="107">
        <f t="shared" si="43"/>
        <v>1</v>
      </c>
      <c r="BE456" s="107">
        <f t="shared" si="44"/>
        <v>2</v>
      </c>
      <c r="BF456" s="107">
        <f t="shared" si="45"/>
        <v>8</v>
      </c>
      <c r="BG456" s="107">
        <f t="shared" si="46"/>
        <v>0</v>
      </c>
      <c r="BH456" s="107">
        <f t="shared" si="47"/>
        <v>42</v>
      </c>
      <c r="BL456" s="13"/>
    </row>
    <row r="457" spans="1:64" x14ac:dyDescent="0.25">
      <c r="A457" s="105">
        <v>1608</v>
      </c>
      <c r="B457" s="69" t="s">
        <v>459</v>
      </c>
      <c r="C457" s="69" t="s">
        <v>452</v>
      </c>
      <c r="D457" s="107" t="s">
        <v>621</v>
      </c>
      <c r="E457" s="107" t="s">
        <v>621</v>
      </c>
      <c r="F457" s="107" t="s">
        <v>621</v>
      </c>
      <c r="G457" s="107" t="s">
        <v>621</v>
      </c>
      <c r="H457" s="107" t="s">
        <v>621</v>
      </c>
      <c r="I457" s="107" t="s">
        <v>621</v>
      </c>
      <c r="J457" s="107" t="s">
        <v>621</v>
      </c>
      <c r="K457" s="107" t="s">
        <v>623</v>
      </c>
      <c r="L457" s="107" t="s">
        <v>622</v>
      </c>
      <c r="M457" s="107" t="s">
        <v>621</v>
      </c>
      <c r="N457" s="107" t="s">
        <v>621</v>
      </c>
      <c r="O457" s="107" t="s">
        <v>621</v>
      </c>
      <c r="P457" s="107" t="s">
        <v>622</v>
      </c>
      <c r="Q457" s="107" t="s">
        <v>621</v>
      </c>
      <c r="R457" s="107" t="s">
        <v>621</v>
      </c>
      <c r="S457" s="107" t="s">
        <v>621</v>
      </c>
      <c r="T457" s="107" t="s">
        <v>621</v>
      </c>
      <c r="U457" s="107" t="s">
        <v>623</v>
      </c>
      <c r="V457" s="107" t="s">
        <v>621</v>
      </c>
      <c r="W457" s="107" t="s">
        <v>621</v>
      </c>
      <c r="X457" s="107" t="s">
        <v>621</v>
      </c>
      <c r="Y457" s="107" t="s">
        <v>621</v>
      </c>
      <c r="Z457" s="107" t="s">
        <v>621</v>
      </c>
      <c r="AA457" s="107" t="s">
        <v>621</v>
      </c>
      <c r="AB457" s="107" t="s">
        <v>621</v>
      </c>
      <c r="AC457" s="107" t="s">
        <v>621</v>
      </c>
      <c r="AD457" s="107" t="s">
        <v>621</v>
      </c>
      <c r="AE457" s="107" t="s">
        <v>621</v>
      </c>
      <c r="AF457" s="107" t="s">
        <v>621</v>
      </c>
      <c r="AG457" s="107" t="s">
        <v>622</v>
      </c>
      <c r="AH457" s="107" t="s">
        <v>623</v>
      </c>
      <c r="AI457" s="107" t="s">
        <v>621</v>
      </c>
      <c r="AJ457" s="107" t="s">
        <v>621</v>
      </c>
      <c r="AK457" s="107" t="s">
        <v>622</v>
      </c>
      <c r="AL457" s="107" t="s">
        <v>623</v>
      </c>
      <c r="AM457" s="107" t="s">
        <v>623</v>
      </c>
      <c r="AN457" s="107" t="s">
        <v>621</v>
      </c>
      <c r="AO457" s="107" t="s">
        <v>621</v>
      </c>
      <c r="AP457" s="107" t="s">
        <v>622</v>
      </c>
      <c r="AQ457" s="107" t="s">
        <v>621</v>
      </c>
      <c r="AR457" s="107" t="s">
        <v>621</v>
      </c>
      <c r="AS457" s="107" t="s">
        <v>621</v>
      </c>
      <c r="AT457" s="107" t="s">
        <v>621</v>
      </c>
      <c r="AU457" s="107" t="s">
        <v>621</v>
      </c>
      <c r="AV457" s="107" t="s">
        <v>621</v>
      </c>
      <c r="AW457" s="107" t="s">
        <v>623</v>
      </c>
      <c r="AX457" s="107" t="s">
        <v>621</v>
      </c>
      <c r="AY457" s="107" t="s">
        <v>623</v>
      </c>
      <c r="AZ457" s="107" t="s">
        <v>621</v>
      </c>
      <c r="BA457" s="107" t="s">
        <v>623</v>
      </c>
      <c r="BC457" s="107">
        <f t="shared" si="42"/>
        <v>37</v>
      </c>
      <c r="BD457" s="107">
        <f t="shared" si="43"/>
        <v>5</v>
      </c>
      <c r="BE457" s="107">
        <f t="shared" si="44"/>
        <v>0</v>
      </c>
      <c r="BF457" s="107">
        <f t="shared" si="45"/>
        <v>8</v>
      </c>
      <c r="BG457" s="107">
        <f t="shared" si="46"/>
        <v>0</v>
      </c>
      <c r="BH457" s="107">
        <f t="shared" si="47"/>
        <v>42</v>
      </c>
      <c r="BL457" s="13"/>
    </row>
    <row r="458" spans="1:64" x14ac:dyDescent="0.25">
      <c r="A458" s="104">
        <v>1609</v>
      </c>
      <c r="B458" s="69" t="s">
        <v>460</v>
      </c>
      <c r="C458" s="69" t="s">
        <v>452</v>
      </c>
      <c r="D458" s="107" t="s">
        <v>621</v>
      </c>
      <c r="E458" s="107" t="s">
        <v>621</v>
      </c>
      <c r="F458" s="107" t="s">
        <v>621</v>
      </c>
      <c r="G458" s="107" t="s">
        <v>621</v>
      </c>
      <c r="H458" s="107" t="s">
        <v>621</v>
      </c>
      <c r="I458" s="107" t="s">
        <v>623</v>
      </c>
      <c r="J458" s="107" t="s">
        <v>621</v>
      </c>
      <c r="K458" s="107" t="s">
        <v>621</v>
      </c>
      <c r="L458" s="107" t="s">
        <v>621</v>
      </c>
      <c r="M458" s="107" t="s">
        <v>621</v>
      </c>
      <c r="N458" s="107" t="s">
        <v>621</v>
      </c>
      <c r="O458" s="107" t="s">
        <v>621</v>
      </c>
      <c r="P458" s="107" t="s">
        <v>622</v>
      </c>
      <c r="Q458" s="107" t="s">
        <v>621</v>
      </c>
      <c r="R458" s="107" t="s">
        <v>623</v>
      </c>
      <c r="S458" s="107" t="s">
        <v>621</v>
      </c>
      <c r="T458" s="107" t="s">
        <v>621</v>
      </c>
      <c r="U458" s="107" t="s">
        <v>621</v>
      </c>
      <c r="V458" s="107" t="s">
        <v>621</v>
      </c>
      <c r="W458" s="107" t="s">
        <v>621</v>
      </c>
      <c r="X458" s="107" t="s">
        <v>621</v>
      </c>
      <c r="Y458" s="107" t="s">
        <v>621</v>
      </c>
      <c r="Z458" s="107" t="s">
        <v>623</v>
      </c>
      <c r="AA458" s="107" t="s">
        <v>622</v>
      </c>
      <c r="AB458" s="107" t="s">
        <v>621</v>
      </c>
      <c r="AC458" s="107" t="s">
        <v>621</v>
      </c>
      <c r="AD458" s="107" t="s">
        <v>621</v>
      </c>
      <c r="AE458" s="107" t="s">
        <v>623</v>
      </c>
      <c r="AF458" s="107" t="s">
        <v>621</v>
      </c>
      <c r="AG458" s="107" t="s">
        <v>622</v>
      </c>
      <c r="AH458" s="107" t="s">
        <v>621</v>
      </c>
      <c r="AI458" s="107" t="s">
        <v>621</v>
      </c>
      <c r="AJ458" s="107" t="s">
        <v>621</v>
      </c>
      <c r="AK458" s="107" t="s">
        <v>621</v>
      </c>
      <c r="AL458" s="107" t="s">
        <v>621</v>
      </c>
      <c r="AM458" s="107" t="s">
        <v>621</v>
      </c>
      <c r="AN458" s="107" t="s">
        <v>621</v>
      </c>
      <c r="AO458" s="107" t="s">
        <v>622</v>
      </c>
      <c r="AP458" s="107" t="s">
        <v>621</v>
      </c>
      <c r="AQ458" s="107" t="s">
        <v>621</v>
      </c>
      <c r="AR458" s="107" t="s">
        <v>621</v>
      </c>
      <c r="AS458" s="107" t="s">
        <v>621</v>
      </c>
      <c r="AT458" s="107" t="s">
        <v>621</v>
      </c>
      <c r="AU458" s="107" t="s">
        <v>623</v>
      </c>
      <c r="AV458" s="107" t="s">
        <v>621</v>
      </c>
      <c r="AW458" s="107" t="s">
        <v>621</v>
      </c>
      <c r="AX458" s="107" t="s">
        <v>621</v>
      </c>
      <c r="AY458" s="107" t="s">
        <v>621</v>
      </c>
      <c r="AZ458" s="107" t="s">
        <v>621</v>
      </c>
      <c r="BA458" s="107" t="s">
        <v>623</v>
      </c>
      <c r="BC458" s="107">
        <f t="shared" si="42"/>
        <v>40</v>
      </c>
      <c r="BD458" s="107">
        <f t="shared" si="43"/>
        <v>4</v>
      </c>
      <c r="BE458" s="107">
        <f t="shared" si="44"/>
        <v>0</v>
      </c>
      <c r="BF458" s="107">
        <f t="shared" si="45"/>
        <v>6</v>
      </c>
      <c r="BG458" s="107">
        <f t="shared" si="46"/>
        <v>0</v>
      </c>
      <c r="BH458" s="107">
        <f t="shared" si="47"/>
        <v>44</v>
      </c>
      <c r="BL458" s="13"/>
    </row>
    <row r="459" spans="1:64" x14ac:dyDescent="0.25">
      <c r="A459" s="104">
        <v>1610</v>
      </c>
      <c r="B459" s="69" t="s">
        <v>461</v>
      </c>
      <c r="C459" s="69" t="s">
        <v>452</v>
      </c>
      <c r="D459" s="107" t="s">
        <v>621</v>
      </c>
      <c r="E459" s="107" t="s">
        <v>622</v>
      </c>
      <c r="F459" s="107" t="s">
        <v>621</v>
      </c>
      <c r="G459" s="107" t="s">
        <v>621</v>
      </c>
      <c r="H459" s="107" t="s">
        <v>621</v>
      </c>
      <c r="I459" s="107" t="s">
        <v>621</v>
      </c>
      <c r="J459" s="107" t="s">
        <v>623</v>
      </c>
      <c r="K459" s="107" t="s">
        <v>622</v>
      </c>
      <c r="L459" s="107" t="s">
        <v>621</v>
      </c>
      <c r="M459" s="107" t="s">
        <v>621</v>
      </c>
      <c r="N459" s="107" t="s">
        <v>622</v>
      </c>
      <c r="O459" s="107" t="s">
        <v>621</v>
      </c>
      <c r="P459" s="107" t="s">
        <v>622</v>
      </c>
      <c r="Q459" s="107" t="s">
        <v>623</v>
      </c>
      <c r="R459" s="107" t="s">
        <v>623</v>
      </c>
      <c r="S459" s="107" t="s">
        <v>621</v>
      </c>
      <c r="T459" s="107" t="s">
        <v>621</v>
      </c>
      <c r="U459" s="107" t="s">
        <v>623</v>
      </c>
      <c r="V459" s="107" t="s">
        <v>621</v>
      </c>
      <c r="W459" s="107" t="s">
        <v>621</v>
      </c>
      <c r="X459" s="107" t="s">
        <v>622</v>
      </c>
      <c r="Y459" s="107" t="s">
        <v>621</v>
      </c>
      <c r="Z459" s="107" t="s">
        <v>621</v>
      </c>
      <c r="AA459" s="107" t="s">
        <v>622</v>
      </c>
      <c r="AB459" s="107" t="s">
        <v>621</v>
      </c>
      <c r="AC459" s="107" t="s">
        <v>621</v>
      </c>
      <c r="AD459" s="107" t="s">
        <v>621</v>
      </c>
      <c r="AE459" s="107" t="s">
        <v>623</v>
      </c>
      <c r="AF459" s="107" t="s">
        <v>621</v>
      </c>
      <c r="AG459" s="107" t="s">
        <v>622</v>
      </c>
      <c r="AH459" s="107" t="s">
        <v>621</v>
      </c>
      <c r="AI459" s="107" t="s">
        <v>621</v>
      </c>
      <c r="AJ459" s="107" t="s">
        <v>623</v>
      </c>
      <c r="AK459" s="107" t="s">
        <v>623</v>
      </c>
      <c r="AL459" s="107" t="s">
        <v>621</v>
      </c>
      <c r="AM459" s="107" t="s">
        <v>621</v>
      </c>
      <c r="AN459" s="107" t="s">
        <v>621</v>
      </c>
      <c r="AO459" s="107" t="s">
        <v>622</v>
      </c>
      <c r="AP459" s="107" t="s">
        <v>621</v>
      </c>
      <c r="AQ459" s="107" t="s">
        <v>621</v>
      </c>
      <c r="AR459" s="107" t="s">
        <v>621</v>
      </c>
      <c r="AS459" s="107" t="s">
        <v>621</v>
      </c>
      <c r="AT459" s="107" t="s">
        <v>621</v>
      </c>
      <c r="AU459" s="107" t="s">
        <v>621</v>
      </c>
      <c r="AV459" s="107" t="s">
        <v>621</v>
      </c>
      <c r="AW459" s="107" t="s">
        <v>621</v>
      </c>
      <c r="AX459" s="107" t="s">
        <v>621</v>
      </c>
      <c r="AY459" s="107" t="s">
        <v>621</v>
      </c>
      <c r="AZ459" s="107" t="s">
        <v>620</v>
      </c>
      <c r="BA459" s="107" t="s">
        <v>621</v>
      </c>
      <c r="BC459" s="107">
        <f t="shared" si="42"/>
        <v>34</v>
      </c>
      <c r="BD459" s="107">
        <f t="shared" si="43"/>
        <v>8</v>
      </c>
      <c r="BE459" s="107">
        <f t="shared" si="44"/>
        <v>1</v>
      </c>
      <c r="BF459" s="107">
        <f t="shared" si="45"/>
        <v>7</v>
      </c>
      <c r="BG459" s="107">
        <f t="shared" si="46"/>
        <v>0</v>
      </c>
      <c r="BH459" s="107">
        <f t="shared" si="47"/>
        <v>43</v>
      </c>
      <c r="BL459" s="13"/>
    </row>
    <row r="460" spans="1:64" x14ac:dyDescent="0.25">
      <c r="A460" s="104">
        <v>1611</v>
      </c>
      <c r="B460" s="69" t="s">
        <v>462</v>
      </c>
      <c r="C460" s="69" t="s">
        <v>452</v>
      </c>
      <c r="D460" s="107" t="s">
        <v>621</v>
      </c>
      <c r="E460" s="107" t="s">
        <v>621</v>
      </c>
      <c r="F460" s="107" t="s">
        <v>621</v>
      </c>
      <c r="G460" s="107" t="s">
        <v>621</v>
      </c>
      <c r="H460" s="107" t="s">
        <v>621</v>
      </c>
      <c r="I460" s="107" t="s">
        <v>621</v>
      </c>
      <c r="J460" s="107" t="s">
        <v>621</v>
      </c>
      <c r="K460" s="107" t="s">
        <v>622</v>
      </c>
      <c r="L460" s="107" t="s">
        <v>622</v>
      </c>
      <c r="M460" s="107" t="s">
        <v>621</v>
      </c>
      <c r="N460" s="107" t="s">
        <v>622</v>
      </c>
      <c r="O460" s="107" t="s">
        <v>621</v>
      </c>
      <c r="P460" s="107" t="s">
        <v>622</v>
      </c>
      <c r="Q460" s="107" t="s">
        <v>621</v>
      </c>
      <c r="R460" s="107" t="s">
        <v>623</v>
      </c>
      <c r="S460" s="107" t="s">
        <v>621</v>
      </c>
      <c r="T460" s="107" t="s">
        <v>621</v>
      </c>
      <c r="U460" s="107" t="s">
        <v>623</v>
      </c>
      <c r="V460" s="107" t="s">
        <v>621</v>
      </c>
      <c r="W460" s="107" t="s">
        <v>621</v>
      </c>
      <c r="X460" s="107" t="s">
        <v>621</v>
      </c>
      <c r="Y460" s="107" t="s">
        <v>621</v>
      </c>
      <c r="Z460" s="107" t="s">
        <v>621</v>
      </c>
      <c r="AA460" s="107" t="s">
        <v>622</v>
      </c>
      <c r="AB460" s="107" t="s">
        <v>621</v>
      </c>
      <c r="AC460" s="107" t="s">
        <v>621</v>
      </c>
      <c r="AD460" s="107" t="s">
        <v>621</v>
      </c>
      <c r="AE460" s="107" t="s">
        <v>621</v>
      </c>
      <c r="AF460" s="107" t="s">
        <v>621</v>
      </c>
      <c r="AG460" s="107" t="s">
        <v>621</v>
      </c>
      <c r="AH460" s="107" t="s">
        <v>621</v>
      </c>
      <c r="AI460" s="107" t="s">
        <v>621</v>
      </c>
      <c r="AJ460" s="107" t="s">
        <v>623</v>
      </c>
      <c r="AK460" s="107" t="s">
        <v>623</v>
      </c>
      <c r="AL460" s="107" t="s">
        <v>621</v>
      </c>
      <c r="AM460" s="107" t="s">
        <v>621</v>
      </c>
      <c r="AN460" s="107" t="s">
        <v>621</v>
      </c>
      <c r="AO460" s="107" t="s">
        <v>622</v>
      </c>
      <c r="AP460" s="107" t="s">
        <v>621</v>
      </c>
      <c r="AQ460" s="107" t="s">
        <v>621</v>
      </c>
      <c r="AR460" s="107" t="s">
        <v>621</v>
      </c>
      <c r="AS460" s="107" t="s">
        <v>623</v>
      </c>
      <c r="AT460" s="107" t="s">
        <v>621</v>
      </c>
      <c r="AU460" s="107" t="s">
        <v>621</v>
      </c>
      <c r="AV460" s="107" t="s">
        <v>621</v>
      </c>
      <c r="AW460" s="107" t="s">
        <v>621</v>
      </c>
      <c r="AX460" s="107" t="s">
        <v>621</v>
      </c>
      <c r="AY460" s="107" t="s">
        <v>621</v>
      </c>
      <c r="AZ460" s="107" t="s">
        <v>621</v>
      </c>
      <c r="BA460" s="107" t="s">
        <v>621</v>
      </c>
      <c r="BC460" s="107">
        <f t="shared" si="42"/>
        <v>39</v>
      </c>
      <c r="BD460" s="107">
        <f t="shared" si="43"/>
        <v>6</v>
      </c>
      <c r="BE460" s="107">
        <f t="shared" si="44"/>
        <v>0</v>
      </c>
      <c r="BF460" s="107">
        <f t="shared" si="45"/>
        <v>5</v>
      </c>
      <c r="BG460" s="107">
        <f t="shared" si="46"/>
        <v>0</v>
      </c>
      <c r="BH460" s="107">
        <f t="shared" si="47"/>
        <v>45</v>
      </c>
      <c r="BL460" s="13"/>
    </row>
    <row r="461" spans="1:64" x14ac:dyDescent="0.25">
      <c r="A461" s="104">
        <v>1612</v>
      </c>
      <c r="B461" s="69" t="s">
        <v>463</v>
      </c>
      <c r="C461" s="69" t="s">
        <v>452</v>
      </c>
      <c r="D461" s="107" t="s">
        <v>621</v>
      </c>
      <c r="E461" s="107" t="s">
        <v>621</v>
      </c>
      <c r="F461" s="107" t="s">
        <v>621</v>
      </c>
      <c r="G461" s="107" t="s">
        <v>621</v>
      </c>
      <c r="H461" s="107" t="s">
        <v>621</v>
      </c>
      <c r="I461" s="107" t="s">
        <v>623</v>
      </c>
      <c r="J461" s="107" t="s">
        <v>623</v>
      </c>
      <c r="K461" s="107" t="s">
        <v>621</v>
      </c>
      <c r="L461" s="107" t="s">
        <v>622</v>
      </c>
      <c r="M461" s="107" t="s">
        <v>621</v>
      </c>
      <c r="N461" s="107" t="s">
        <v>622</v>
      </c>
      <c r="O461" s="107" t="s">
        <v>621</v>
      </c>
      <c r="P461" s="107" t="s">
        <v>622</v>
      </c>
      <c r="Q461" s="107" t="s">
        <v>621</v>
      </c>
      <c r="R461" s="107" t="s">
        <v>623</v>
      </c>
      <c r="S461" s="107" t="s">
        <v>621</v>
      </c>
      <c r="T461" s="107" t="s">
        <v>621</v>
      </c>
      <c r="U461" s="107" t="s">
        <v>621</v>
      </c>
      <c r="V461" s="107" t="s">
        <v>621</v>
      </c>
      <c r="W461" s="107" t="s">
        <v>621</v>
      </c>
      <c r="X461" s="107" t="s">
        <v>622</v>
      </c>
      <c r="Y461" s="107" t="s">
        <v>622</v>
      </c>
      <c r="Z461" s="107" t="s">
        <v>623</v>
      </c>
      <c r="AA461" s="107" t="s">
        <v>622</v>
      </c>
      <c r="AB461" s="107" t="s">
        <v>621</v>
      </c>
      <c r="AC461" s="107" t="s">
        <v>620</v>
      </c>
      <c r="AD461" s="107" t="s">
        <v>621</v>
      </c>
      <c r="AE461" s="107" t="s">
        <v>621</v>
      </c>
      <c r="AF461" s="107" t="s">
        <v>621</v>
      </c>
      <c r="AG461" s="107" t="s">
        <v>622</v>
      </c>
      <c r="AH461" s="107" t="s">
        <v>621</v>
      </c>
      <c r="AI461" s="107" t="s">
        <v>621</v>
      </c>
      <c r="AJ461" s="107" t="s">
        <v>621</v>
      </c>
      <c r="AK461" s="107" t="s">
        <v>621</v>
      </c>
      <c r="AL461" s="107" t="s">
        <v>623</v>
      </c>
      <c r="AM461" s="107" t="s">
        <v>621</v>
      </c>
      <c r="AN461" s="107" t="s">
        <v>622</v>
      </c>
      <c r="AO461" s="107" t="s">
        <v>622</v>
      </c>
      <c r="AP461" s="107" t="s">
        <v>621</v>
      </c>
      <c r="AQ461" s="107" t="s">
        <v>621</v>
      </c>
      <c r="AR461" s="107" t="s">
        <v>621</v>
      </c>
      <c r="AS461" s="107" t="s">
        <v>621</v>
      </c>
      <c r="AT461" s="107" t="s">
        <v>621</v>
      </c>
      <c r="AU461" s="107" t="s">
        <v>623</v>
      </c>
      <c r="AV461" s="107" t="s">
        <v>621</v>
      </c>
      <c r="AW461" s="107" t="s">
        <v>623</v>
      </c>
      <c r="AX461" s="107" t="s">
        <v>622</v>
      </c>
      <c r="AY461" s="107" t="s">
        <v>621</v>
      </c>
      <c r="AZ461" s="107" t="s">
        <v>623</v>
      </c>
      <c r="BA461" s="107" t="s">
        <v>623</v>
      </c>
      <c r="BC461" s="107">
        <f t="shared" si="42"/>
        <v>30</v>
      </c>
      <c r="BD461" s="107">
        <f t="shared" si="43"/>
        <v>10</v>
      </c>
      <c r="BE461" s="107">
        <f t="shared" si="44"/>
        <v>1</v>
      </c>
      <c r="BF461" s="107">
        <f t="shared" si="45"/>
        <v>9</v>
      </c>
      <c r="BG461" s="107">
        <f t="shared" si="46"/>
        <v>0</v>
      </c>
      <c r="BH461" s="107">
        <f t="shared" si="47"/>
        <v>41</v>
      </c>
      <c r="BL461" s="13"/>
    </row>
    <row r="462" spans="1:64" x14ac:dyDescent="0.25">
      <c r="A462" s="104">
        <v>1613</v>
      </c>
      <c r="B462" s="69" t="s">
        <v>464</v>
      </c>
      <c r="C462" s="69" t="s">
        <v>452</v>
      </c>
      <c r="D462" s="107" t="s">
        <v>621</v>
      </c>
      <c r="E462" s="107" t="s">
        <v>621</v>
      </c>
      <c r="F462" s="107" t="s">
        <v>621</v>
      </c>
      <c r="G462" s="107" t="s">
        <v>621</v>
      </c>
      <c r="H462" s="107" t="s">
        <v>621</v>
      </c>
      <c r="I462" s="107" t="s">
        <v>621</v>
      </c>
      <c r="J462" s="107" t="s">
        <v>621</v>
      </c>
      <c r="K462" s="107" t="s">
        <v>623</v>
      </c>
      <c r="L462" s="107" t="s">
        <v>622</v>
      </c>
      <c r="M462" s="107" t="s">
        <v>621</v>
      </c>
      <c r="N462" s="107" t="s">
        <v>621</v>
      </c>
      <c r="O462" s="107" t="s">
        <v>621</v>
      </c>
      <c r="P462" s="107" t="s">
        <v>622</v>
      </c>
      <c r="Q462" s="107" t="s">
        <v>621</v>
      </c>
      <c r="R462" s="107" t="s">
        <v>623</v>
      </c>
      <c r="S462" s="107" t="s">
        <v>623</v>
      </c>
      <c r="T462" s="107" t="s">
        <v>621</v>
      </c>
      <c r="U462" s="107" t="s">
        <v>621</v>
      </c>
      <c r="V462" s="107" t="s">
        <v>621</v>
      </c>
      <c r="W462" s="107" t="s">
        <v>621</v>
      </c>
      <c r="X462" s="107" t="s">
        <v>621</v>
      </c>
      <c r="Y462" s="107" t="s">
        <v>621</v>
      </c>
      <c r="Z462" s="107" t="s">
        <v>623</v>
      </c>
      <c r="AA462" s="107" t="s">
        <v>622</v>
      </c>
      <c r="AB462" s="107" t="s">
        <v>621</v>
      </c>
      <c r="AC462" s="107" t="s">
        <v>621</v>
      </c>
      <c r="AD462" s="107" t="s">
        <v>621</v>
      </c>
      <c r="AE462" s="107" t="s">
        <v>621</v>
      </c>
      <c r="AF462" s="107" t="s">
        <v>621</v>
      </c>
      <c r="AG462" s="107" t="s">
        <v>621</v>
      </c>
      <c r="AH462" s="107" t="s">
        <v>621</v>
      </c>
      <c r="AI462" s="107" t="s">
        <v>621</v>
      </c>
      <c r="AJ462" s="107" t="s">
        <v>621</v>
      </c>
      <c r="AK462" s="107" t="s">
        <v>623</v>
      </c>
      <c r="AL462" s="107" t="s">
        <v>621</v>
      </c>
      <c r="AM462" s="107" t="s">
        <v>621</v>
      </c>
      <c r="AN462" s="107" t="s">
        <v>622</v>
      </c>
      <c r="AO462" s="107" t="s">
        <v>622</v>
      </c>
      <c r="AP462" s="107" t="s">
        <v>621</v>
      </c>
      <c r="AQ462" s="107" t="s">
        <v>621</v>
      </c>
      <c r="AR462" s="107" t="s">
        <v>621</v>
      </c>
      <c r="AS462" s="107" t="s">
        <v>621</v>
      </c>
      <c r="AT462" s="107" t="s">
        <v>621</v>
      </c>
      <c r="AU462" s="107" t="s">
        <v>623</v>
      </c>
      <c r="AV462" s="107" t="s">
        <v>621</v>
      </c>
      <c r="AW462" s="107" t="s">
        <v>623</v>
      </c>
      <c r="AX462" s="107" t="s">
        <v>621</v>
      </c>
      <c r="AY462" s="107" t="s">
        <v>621</v>
      </c>
      <c r="AZ462" s="107" t="s">
        <v>620</v>
      </c>
      <c r="BA462" s="107" t="s">
        <v>623</v>
      </c>
      <c r="BC462" s="107">
        <f t="shared" si="42"/>
        <v>36</v>
      </c>
      <c r="BD462" s="107">
        <f t="shared" si="43"/>
        <v>5</v>
      </c>
      <c r="BE462" s="107">
        <f t="shared" si="44"/>
        <v>1</v>
      </c>
      <c r="BF462" s="107">
        <f t="shared" si="45"/>
        <v>8</v>
      </c>
      <c r="BG462" s="107">
        <f t="shared" si="46"/>
        <v>0</v>
      </c>
      <c r="BH462" s="107">
        <f t="shared" si="47"/>
        <v>42</v>
      </c>
      <c r="BL462" s="13"/>
    </row>
    <row r="463" spans="1:64" x14ac:dyDescent="0.25">
      <c r="A463" s="104">
        <v>1614</v>
      </c>
      <c r="B463" s="69" t="s">
        <v>465</v>
      </c>
      <c r="C463" s="69" t="s">
        <v>452</v>
      </c>
      <c r="D463" s="107" t="s">
        <v>621</v>
      </c>
      <c r="E463" s="107" t="s">
        <v>621</v>
      </c>
      <c r="F463" s="107" t="s">
        <v>621</v>
      </c>
      <c r="G463" s="107" t="s">
        <v>621</v>
      </c>
      <c r="H463" s="107" t="s">
        <v>621</v>
      </c>
      <c r="I463" s="107" t="s">
        <v>623</v>
      </c>
      <c r="J463" s="107" t="s">
        <v>621</v>
      </c>
      <c r="K463" s="107" t="s">
        <v>621</v>
      </c>
      <c r="L463" s="107" t="s">
        <v>623</v>
      </c>
      <c r="M463" s="107" t="s">
        <v>621</v>
      </c>
      <c r="N463" s="107" t="s">
        <v>622</v>
      </c>
      <c r="O463" s="107" t="s">
        <v>621</v>
      </c>
      <c r="P463" s="107" t="s">
        <v>621</v>
      </c>
      <c r="Q463" s="107" t="s">
        <v>623</v>
      </c>
      <c r="R463" s="107" t="s">
        <v>621</v>
      </c>
      <c r="S463" s="107" t="s">
        <v>621</v>
      </c>
      <c r="T463" s="107" t="s">
        <v>621</v>
      </c>
      <c r="U463" s="107" t="s">
        <v>621</v>
      </c>
      <c r="V463" s="107" t="s">
        <v>621</v>
      </c>
      <c r="W463" s="107" t="s">
        <v>621</v>
      </c>
      <c r="X463" s="107" t="s">
        <v>621</v>
      </c>
      <c r="Y463" s="107" t="s">
        <v>621</v>
      </c>
      <c r="Z463" s="107" t="s">
        <v>623</v>
      </c>
      <c r="AA463" s="107" t="s">
        <v>623</v>
      </c>
      <c r="AB463" s="107" t="s">
        <v>621</v>
      </c>
      <c r="AC463" s="107" t="s">
        <v>621</v>
      </c>
      <c r="AD463" s="107" t="s">
        <v>621</v>
      </c>
      <c r="AE463" s="107" t="s">
        <v>621</v>
      </c>
      <c r="AF463" s="107" t="s">
        <v>621</v>
      </c>
      <c r="AG463" s="107" t="s">
        <v>622</v>
      </c>
      <c r="AH463" s="107" t="s">
        <v>621</v>
      </c>
      <c r="AI463" s="107" t="s">
        <v>621</v>
      </c>
      <c r="AJ463" s="107" t="s">
        <v>621</v>
      </c>
      <c r="AK463" s="107" t="s">
        <v>621</v>
      </c>
      <c r="AL463" s="107" t="s">
        <v>621</v>
      </c>
      <c r="AM463" s="107" t="s">
        <v>621</v>
      </c>
      <c r="AN463" s="107" t="s">
        <v>621</v>
      </c>
      <c r="AO463" s="107" t="s">
        <v>621</v>
      </c>
      <c r="AP463" s="107" t="s">
        <v>623</v>
      </c>
      <c r="AQ463" s="107" t="s">
        <v>621</v>
      </c>
      <c r="AR463" s="107" t="s">
        <v>621</v>
      </c>
      <c r="AS463" s="107" t="s">
        <v>621</v>
      </c>
      <c r="AT463" s="107" t="s">
        <v>621</v>
      </c>
      <c r="AU463" s="107" t="s">
        <v>623</v>
      </c>
      <c r="AV463" s="107" t="s">
        <v>621</v>
      </c>
      <c r="AW463" s="107" t="s">
        <v>623</v>
      </c>
      <c r="AX463" s="107" t="s">
        <v>621</v>
      </c>
      <c r="AY463" s="107" t="s">
        <v>621</v>
      </c>
      <c r="AZ463" s="107" t="s">
        <v>621</v>
      </c>
      <c r="BA463" s="107" t="s">
        <v>623</v>
      </c>
      <c r="BC463" s="107">
        <f t="shared" si="42"/>
        <v>39</v>
      </c>
      <c r="BD463" s="107">
        <f t="shared" si="43"/>
        <v>2</v>
      </c>
      <c r="BE463" s="107">
        <f t="shared" si="44"/>
        <v>0</v>
      </c>
      <c r="BF463" s="107">
        <f t="shared" si="45"/>
        <v>9</v>
      </c>
      <c r="BG463" s="107">
        <f t="shared" si="46"/>
        <v>0</v>
      </c>
      <c r="BH463" s="107">
        <f t="shared" si="47"/>
        <v>41</v>
      </c>
      <c r="BL463" s="13"/>
    </row>
    <row r="464" spans="1:64" x14ac:dyDescent="0.25">
      <c r="A464" s="104">
        <v>1615</v>
      </c>
      <c r="B464" s="69" t="s">
        <v>466</v>
      </c>
      <c r="C464" s="69" t="s">
        <v>452</v>
      </c>
      <c r="D464" s="107" t="s">
        <v>621</v>
      </c>
      <c r="E464" s="107" t="s">
        <v>621</v>
      </c>
      <c r="F464" s="107" t="s">
        <v>621</v>
      </c>
      <c r="G464" s="107" t="s">
        <v>621</v>
      </c>
      <c r="H464" s="107" t="s">
        <v>621</v>
      </c>
      <c r="I464" s="107" t="s">
        <v>621</v>
      </c>
      <c r="J464" s="107" t="s">
        <v>621</v>
      </c>
      <c r="K464" s="107" t="s">
        <v>621</v>
      </c>
      <c r="L464" s="107" t="s">
        <v>622</v>
      </c>
      <c r="M464" s="107" t="s">
        <v>621</v>
      </c>
      <c r="N464" s="107" t="s">
        <v>621</v>
      </c>
      <c r="O464" s="107" t="s">
        <v>621</v>
      </c>
      <c r="P464" s="107" t="s">
        <v>621</v>
      </c>
      <c r="Q464" s="107" t="s">
        <v>621</v>
      </c>
      <c r="R464" s="107" t="s">
        <v>623</v>
      </c>
      <c r="S464" s="107" t="s">
        <v>621</v>
      </c>
      <c r="T464" s="107" t="s">
        <v>621</v>
      </c>
      <c r="U464" s="107" t="s">
        <v>623</v>
      </c>
      <c r="V464" s="107" t="s">
        <v>621</v>
      </c>
      <c r="W464" s="107" t="s">
        <v>621</v>
      </c>
      <c r="X464" s="107" t="s">
        <v>621</v>
      </c>
      <c r="Y464" s="107" t="s">
        <v>621</v>
      </c>
      <c r="Z464" s="107" t="s">
        <v>621</v>
      </c>
      <c r="AA464" s="107" t="s">
        <v>622</v>
      </c>
      <c r="AB464" s="107" t="s">
        <v>621</v>
      </c>
      <c r="AC464" s="107" t="s">
        <v>621</v>
      </c>
      <c r="AD464" s="107" t="s">
        <v>621</v>
      </c>
      <c r="AE464" s="107" t="s">
        <v>621</v>
      </c>
      <c r="AF464" s="107" t="s">
        <v>621</v>
      </c>
      <c r="AG464" s="107" t="s">
        <v>622</v>
      </c>
      <c r="AH464" s="107" t="s">
        <v>621</v>
      </c>
      <c r="AI464" s="107" t="s">
        <v>621</v>
      </c>
      <c r="AJ464" s="107" t="s">
        <v>621</v>
      </c>
      <c r="AK464" s="107" t="s">
        <v>623</v>
      </c>
      <c r="AL464" s="107" t="s">
        <v>621</v>
      </c>
      <c r="AM464" s="107" t="s">
        <v>621</v>
      </c>
      <c r="AN464" s="107" t="s">
        <v>621</v>
      </c>
      <c r="AO464" s="107" t="s">
        <v>621</v>
      </c>
      <c r="AP464" s="107" t="s">
        <v>621</v>
      </c>
      <c r="AQ464" s="107" t="s">
        <v>621</v>
      </c>
      <c r="AR464" s="107" t="s">
        <v>621</v>
      </c>
      <c r="AS464" s="107" t="s">
        <v>621</v>
      </c>
      <c r="AT464" s="107" t="s">
        <v>621</v>
      </c>
      <c r="AU464" s="107" t="s">
        <v>623</v>
      </c>
      <c r="AV464" s="107" t="s">
        <v>621</v>
      </c>
      <c r="AW464" s="107" t="s">
        <v>623</v>
      </c>
      <c r="AX464" s="107" t="s">
        <v>621</v>
      </c>
      <c r="AY464" s="107" t="s">
        <v>621</v>
      </c>
      <c r="AZ464" s="107" t="s">
        <v>623</v>
      </c>
      <c r="BA464" s="107" t="s">
        <v>621</v>
      </c>
      <c r="BC464" s="107">
        <f t="shared" si="42"/>
        <v>41</v>
      </c>
      <c r="BD464" s="107">
        <f t="shared" si="43"/>
        <v>3</v>
      </c>
      <c r="BE464" s="107">
        <f t="shared" si="44"/>
        <v>0</v>
      </c>
      <c r="BF464" s="107">
        <f t="shared" si="45"/>
        <v>6</v>
      </c>
      <c r="BG464" s="107">
        <f t="shared" si="46"/>
        <v>0</v>
      </c>
      <c r="BH464" s="107">
        <f t="shared" si="47"/>
        <v>44</v>
      </c>
      <c r="BL464" s="13"/>
    </row>
    <row r="465" spans="1:64" x14ac:dyDescent="0.25">
      <c r="A465" s="104">
        <v>1616</v>
      </c>
      <c r="B465" s="69" t="s">
        <v>467</v>
      </c>
      <c r="C465" s="69" t="s">
        <v>452</v>
      </c>
      <c r="D465" s="107" t="s">
        <v>621</v>
      </c>
      <c r="E465" s="107" t="s">
        <v>622</v>
      </c>
      <c r="F465" s="107" t="s">
        <v>623</v>
      </c>
      <c r="G465" s="107" t="s">
        <v>621</v>
      </c>
      <c r="H465" s="107" t="s">
        <v>621</v>
      </c>
      <c r="I465" s="107" t="s">
        <v>621</v>
      </c>
      <c r="J465" s="107" t="s">
        <v>621</v>
      </c>
      <c r="K465" s="107" t="s">
        <v>621</v>
      </c>
      <c r="L465" s="107" t="s">
        <v>622</v>
      </c>
      <c r="M465" s="107" t="s">
        <v>621</v>
      </c>
      <c r="N465" s="107" t="s">
        <v>622</v>
      </c>
      <c r="O465" s="107" t="s">
        <v>621</v>
      </c>
      <c r="P465" s="107" t="s">
        <v>621</v>
      </c>
      <c r="Q465" s="107" t="s">
        <v>621</v>
      </c>
      <c r="R465" s="107" t="s">
        <v>623</v>
      </c>
      <c r="S465" s="107" t="s">
        <v>621</v>
      </c>
      <c r="T465" s="107" t="s">
        <v>621</v>
      </c>
      <c r="U465" s="107" t="s">
        <v>621</v>
      </c>
      <c r="V465" s="107" t="s">
        <v>621</v>
      </c>
      <c r="W465" s="107" t="s">
        <v>621</v>
      </c>
      <c r="X465" s="107" t="s">
        <v>621</v>
      </c>
      <c r="Y465" s="107" t="s">
        <v>621</v>
      </c>
      <c r="Z465" s="107" t="s">
        <v>623</v>
      </c>
      <c r="AA465" s="107" t="s">
        <v>621</v>
      </c>
      <c r="AB465" s="107" t="s">
        <v>621</v>
      </c>
      <c r="AC465" s="107" t="s">
        <v>621</v>
      </c>
      <c r="AD465" s="107" t="s">
        <v>621</v>
      </c>
      <c r="AE465" s="107" t="s">
        <v>623</v>
      </c>
      <c r="AF465" s="107" t="s">
        <v>623</v>
      </c>
      <c r="AG465" s="107" t="s">
        <v>622</v>
      </c>
      <c r="AH465" s="107" t="s">
        <v>621</v>
      </c>
      <c r="AI465" s="107" t="s">
        <v>621</v>
      </c>
      <c r="AJ465" s="107" t="s">
        <v>621</v>
      </c>
      <c r="AK465" s="107" t="s">
        <v>621</v>
      </c>
      <c r="AL465" s="107" t="s">
        <v>621</v>
      </c>
      <c r="AM465" s="107" t="s">
        <v>621</v>
      </c>
      <c r="AN465" s="107" t="s">
        <v>621</v>
      </c>
      <c r="AO465" s="107" t="s">
        <v>621</v>
      </c>
      <c r="AP465" s="107" t="s">
        <v>621</v>
      </c>
      <c r="AQ465" s="107" t="s">
        <v>621</v>
      </c>
      <c r="AR465" s="107" t="s">
        <v>621</v>
      </c>
      <c r="AS465" s="107" t="s">
        <v>621</v>
      </c>
      <c r="AT465" s="107" t="s">
        <v>621</v>
      </c>
      <c r="AU465" s="107" t="s">
        <v>623</v>
      </c>
      <c r="AV465" s="107" t="s">
        <v>621</v>
      </c>
      <c r="AW465" s="107" t="s">
        <v>623</v>
      </c>
      <c r="AX465" s="107" t="s">
        <v>621</v>
      </c>
      <c r="AY465" s="107" t="s">
        <v>623</v>
      </c>
      <c r="AZ465" s="107" t="s">
        <v>623</v>
      </c>
      <c r="BA465" s="107" t="s">
        <v>621</v>
      </c>
      <c r="BC465" s="107">
        <f t="shared" si="42"/>
        <v>37</v>
      </c>
      <c r="BD465" s="107">
        <f t="shared" si="43"/>
        <v>4</v>
      </c>
      <c r="BE465" s="107">
        <f t="shared" si="44"/>
        <v>0</v>
      </c>
      <c r="BF465" s="107">
        <f t="shared" si="45"/>
        <v>9</v>
      </c>
      <c r="BG465" s="107">
        <f t="shared" si="46"/>
        <v>0</v>
      </c>
      <c r="BH465" s="107">
        <f t="shared" si="47"/>
        <v>41</v>
      </c>
      <c r="BL465" s="13"/>
    </row>
    <row r="466" spans="1:64" x14ac:dyDescent="0.25">
      <c r="A466" s="104">
        <v>1701</v>
      </c>
      <c r="B466" s="69" t="s">
        <v>468</v>
      </c>
      <c r="C466" s="69" t="s">
        <v>469</v>
      </c>
      <c r="D466" s="107" t="s">
        <v>621</v>
      </c>
      <c r="E466" s="107" t="s">
        <v>621</v>
      </c>
      <c r="F466" s="107" t="s">
        <v>621</v>
      </c>
      <c r="G466" s="107" t="s">
        <v>621</v>
      </c>
      <c r="H466" s="107" t="s">
        <v>621</v>
      </c>
      <c r="I466" s="107" t="s">
        <v>621</v>
      </c>
      <c r="J466" s="107" t="s">
        <v>622</v>
      </c>
      <c r="K466" s="107" t="s">
        <v>623</v>
      </c>
      <c r="L466" s="107" t="s">
        <v>622</v>
      </c>
      <c r="M466" s="107" t="s">
        <v>621</v>
      </c>
      <c r="N466" s="107" t="s">
        <v>622</v>
      </c>
      <c r="O466" s="107" t="s">
        <v>621</v>
      </c>
      <c r="P466" s="107" t="s">
        <v>622</v>
      </c>
      <c r="Q466" s="107" t="s">
        <v>621</v>
      </c>
      <c r="R466" s="107" t="s">
        <v>622</v>
      </c>
      <c r="S466" s="107" t="s">
        <v>621</v>
      </c>
      <c r="T466" s="107" t="s">
        <v>621</v>
      </c>
      <c r="U466" s="107" t="s">
        <v>621</v>
      </c>
      <c r="V466" s="107" t="s">
        <v>621</v>
      </c>
      <c r="W466" s="107" t="s">
        <v>621</v>
      </c>
      <c r="X466" s="107" t="s">
        <v>621</v>
      </c>
      <c r="Y466" s="107" t="s">
        <v>622</v>
      </c>
      <c r="Z466" s="107" t="s">
        <v>621</v>
      </c>
      <c r="AA466" s="107" t="s">
        <v>622</v>
      </c>
      <c r="AB466" s="107" t="s">
        <v>620</v>
      </c>
      <c r="AC466" s="107" t="s">
        <v>621</v>
      </c>
      <c r="AD466" s="107" t="s">
        <v>621</v>
      </c>
      <c r="AE466" s="107" t="s">
        <v>621</v>
      </c>
      <c r="AF466" s="107" t="s">
        <v>621</v>
      </c>
      <c r="AG466" s="107" t="s">
        <v>622</v>
      </c>
      <c r="AH466" s="107" t="s">
        <v>621</v>
      </c>
      <c r="AI466" s="107" t="s">
        <v>621</v>
      </c>
      <c r="AJ466" s="107" t="s">
        <v>621</v>
      </c>
      <c r="AK466" s="107" t="s">
        <v>621</v>
      </c>
      <c r="AL466" s="107" t="s">
        <v>621</v>
      </c>
      <c r="AM466" s="107" t="s">
        <v>621</v>
      </c>
      <c r="AN466" s="107" t="s">
        <v>623</v>
      </c>
      <c r="AO466" s="107" t="s">
        <v>621</v>
      </c>
      <c r="AP466" s="107" t="s">
        <v>621</v>
      </c>
      <c r="AQ466" s="107" t="s">
        <v>621</v>
      </c>
      <c r="AR466" s="107" t="s">
        <v>622</v>
      </c>
      <c r="AS466" s="107" t="s">
        <v>621</v>
      </c>
      <c r="AT466" s="107" t="s">
        <v>621</v>
      </c>
      <c r="AU466" s="107" t="s">
        <v>621</v>
      </c>
      <c r="AV466" s="107" t="s">
        <v>621</v>
      </c>
      <c r="AW466" s="107" t="s">
        <v>621</v>
      </c>
      <c r="AX466" s="107" t="s">
        <v>621</v>
      </c>
      <c r="AY466" s="107" t="s">
        <v>621</v>
      </c>
      <c r="AZ466" s="107" t="s">
        <v>622</v>
      </c>
      <c r="BA466" s="107" t="s">
        <v>621</v>
      </c>
      <c r="BC466" s="107">
        <f t="shared" si="42"/>
        <v>37</v>
      </c>
      <c r="BD466" s="107">
        <f t="shared" si="43"/>
        <v>10</v>
      </c>
      <c r="BE466" s="107">
        <f t="shared" si="44"/>
        <v>1</v>
      </c>
      <c r="BF466" s="107">
        <f t="shared" si="45"/>
        <v>2</v>
      </c>
      <c r="BG466" s="107">
        <f t="shared" si="46"/>
        <v>0</v>
      </c>
      <c r="BH466" s="107">
        <f t="shared" si="47"/>
        <v>48</v>
      </c>
      <c r="BL466" s="13"/>
    </row>
    <row r="467" spans="1:64" x14ac:dyDescent="0.25">
      <c r="A467" s="104">
        <v>1702</v>
      </c>
      <c r="B467" s="69" t="s">
        <v>471</v>
      </c>
      <c r="C467" s="69" t="s">
        <v>469</v>
      </c>
      <c r="D467" s="107" t="s">
        <v>621</v>
      </c>
      <c r="E467" s="107" t="s">
        <v>622</v>
      </c>
      <c r="F467" s="107" t="s">
        <v>621</v>
      </c>
      <c r="G467" s="107" t="s">
        <v>621</v>
      </c>
      <c r="H467" s="107" t="s">
        <v>621</v>
      </c>
      <c r="I467" s="107" t="s">
        <v>621</v>
      </c>
      <c r="J467" s="107" t="s">
        <v>622</v>
      </c>
      <c r="K467" s="107" t="s">
        <v>622</v>
      </c>
      <c r="L467" s="107" t="s">
        <v>622</v>
      </c>
      <c r="M467" s="107" t="s">
        <v>621</v>
      </c>
      <c r="N467" s="107" t="s">
        <v>622</v>
      </c>
      <c r="O467" s="107" t="s">
        <v>623</v>
      </c>
      <c r="P467" s="107" t="s">
        <v>622</v>
      </c>
      <c r="Q467" s="107" t="s">
        <v>621</v>
      </c>
      <c r="R467" s="107" t="s">
        <v>622</v>
      </c>
      <c r="S467" s="107" t="s">
        <v>621</v>
      </c>
      <c r="T467" s="107" t="s">
        <v>621</v>
      </c>
      <c r="U467" s="107" t="s">
        <v>621</v>
      </c>
      <c r="V467" s="107" t="s">
        <v>621</v>
      </c>
      <c r="W467" s="107" t="s">
        <v>621</v>
      </c>
      <c r="X467" s="107" t="s">
        <v>621</v>
      </c>
      <c r="Y467" s="107" t="s">
        <v>621</v>
      </c>
      <c r="Z467" s="107" t="s">
        <v>621</v>
      </c>
      <c r="AA467" s="107" t="s">
        <v>622</v>
      </c>
      <c r="AB467" s="107" t="s">
        <v>621</v>
      </c>
      <c r="AC467" s="107" t="s">
        <v>621</v>
      </c>
      <c r="AD467" s="107" t="s">
        <v>621</v>
      </c>
      <c r="AE467" s="107" t="s">
        <v>623</v>
      </c>
      <c r="AF467" s="107" t="s">
        <v>621</v>
      </c>
      <c r="AG467" s="107" t="s">
        <v>622</v>
      </c>
      <c r="AH467" s="107" t="s">
        <v>621</v>
      </c>
      <c r="AI467" s="107" t="s">
        <v>621</v>
      </c>
      <c r="AJ467" s="107" t="s">
        <v>621</v>
      </c>
      <c r="AK467" s="107" t="s">
        <v>621</v>
      </c>
      <c r="AL467" s="107" t="s">
        <v>621</v>
      </c>
      <c r="AM467" s="107" t="s">
        <v>622</v>
      </c>
      <c r="AN467" s="107" t="s">
        <v>622</v>
      </c>
      <c r="AO467" s="107" t="s">
        <v>622</v>
      </c>
      <c r="AP467" s="107" t="s">
        <v>622</v>
      </c>
      <c r="AQ467" s="107" t="s">
        <v>621</v>
      </c>
      <c r="AR467" s="107" t="s">
        <v>622</v>
      </c>
      <c r="AS467" s="107" t="s">
        <v>621</v>
      </c>
      <c r="AT467" s="107" t="s">
        <v>621</v>
      </c>
      <c r="AU467" s="107" t="s">
        <v>621</v>
      </c>
      <c r="AV467" s="107" t="s">
        <v>623</v>
      </c>
      <c r="AW467" s="107" t="s">
        <v>621</v>
      </c>
      <c r="AX467" s="107" t="s">
        <v>621</v>
      </c>
      <c r="AY467" s="107" t="s">
        <v>621</v>
      </c>
      <c r="AZ467" s="107" t="s">
        <v>622</v>
      </c>
      <c r="BA467" s="107" t="s">
        <v>621</v>
      </c>
      <c r="BC467" s="107">
        <f t="shared" si="42"/>
        <v>32</v>
      </c>
      <c r="BD467" s="107">
        <f t="shared" si="43"/>
        <v>15</v>
      </c>
      <c r="BE467" s="107">
        <f t="shared" si="44"/>
        <v>0</v>
      </c>
      <c r="BF467" s="107">
        <f t="shared" si="45"/>
        <v>3</v>
      </c>
      <c r="BG467" s="107">
        <f t="shared" si="46"/>
        <v>0</v>
      </c>
      <c r="BH467" s="107">
        <f t="shared" si="47"/>
        <v>47</v>
      </c>
      <c r="BL467" s="13"/>
    </row>
    <row r="468" spans="1:64" x14ac:dyDescent="0.25">
      <c r="A468" s="104">
        <v>1703</v>
      </c>
      <c r="B468" s="69" t="s">
        <v>472</v>
      </c>
      <c r="C468" s="69" t="s">
        <v>469</v>
      </c>
      <c r="D468" s="107" t="s">
        <v>621</v>
      </c>
      <c r="E468" s="107" t="s">
        <v>622</v>
      </c>
      <c r="F468" s="107" t="s">
        <v>622</v>
      </c>
      <c r="G468" s="107" t="s">
        <v>621</v>
      </c>
      <c r="H468" s="107" t="s">
        <v>621</v>
      </c>
      <c r="I468" s="107" t="s">
        <v>621</v>
      </c>
      <c r="J468" s="107" t="s">
        <v>622</v>
      </c>
      <c r="K468" s="107" t="s">
        <v>623</v>
      </c>
      <c r="L468" s="107" t="s">
        <v>622</v>
      </c>
      <c r="M468" s="107" t="s">
        <v>621</v>
      </c>
      <c r="N468" s="107" t="s">
        <v>622</v>
      </c>
      <c r="O468" s="107" t="s">
        <v>621</v>
      </c>
      <c r="P468" s="107" t="s">
        <v>622</v>
      </c>
      <c r="Q468" s="107" t="s">
        <v>621</v>
      </c>
      <c r="R468" s="107" t="s">
        <v>623</v>
      </c>
      <c r="S468" s="107" t="s">
        <v>621</v>
      </c>
      <c r="T468" s="107" t="s">
        <v>621</v>
      </c>
      <c r="U468" s="107" t="s">
        <v>621</v>
      </c>
      <c r="V468" s="107" t="s">
        <v>621</v>
      </c>
      <c r="W468" s="107" t="s">
        <v>621</v>
      </c>
      <c r="X468" s="107" t="s">
        <v>621</v>
      </c>
      <c r="Y468" s="107" t="s">
        <v>622</v>
      </c>
      <c r="Z468" s="107" t="s">
        <v>623</v>
      </c>
      <c r="AA468" s="107" t="s">
        <v>622</v>
      </c>
      <c r="AB468" s="107" t="s">
        <v>621</v>
      </c>
      <c r="AC468" s="107" t="s">
        <v>621</v>
      </c>
      <c r="AD468" s="107" t="s">
        <v>621</v>
      </c>
      <c r="AE468" s="107" t="s">
        <v>621</v>
      </c>
      <c r="AF468" s="107" t="s">
        <v>621</v>
      </c>
      <c r="AG468" s="107" t="s">
        <v>622</v>
      </c>
      <c r="AH468" s="107" t="s">
        <v>621</v>
      </c>
      <c r="AI468" s="107" t="s">
        <v>621</v>
      </c>
      <c r="AJ468" s="107" t="s">
        <v>621</v>
      </c>
      <c r="AK468" s="107" t="s">
        <v>621</v>
      </c>
      <c r="AL468" s="107" t="s">
        <v>621</v>
      </c>
      <c r="AM468" s="107" t="s">
        <v>622</v>
      </c>
      <c r="AN468" s="107" t="s">
        <v>622</v>
      </c>
      <c r="AO468" s="107" t="s">
        <v>622</v>
      </c>
      <c r="AP468" s="107" t="s">
        <v>622</v>
      </c>
      <c r="AQ468" s="107" t="s">
        <v>621</v>
      </c>
      <c r="AR468" s="107" t="s">
        <v>622</v>
      </c>
      <c r="AS468" s="107" t="s">
        <v>621</v>
      </c>
      <c r="AT468" s="107" t="s">
        <v>621</v>
      </c>
      <c r="AU468" s="107" t="s">
        <v>622</v>
      </c>
      <c r="AV468" s="107" t="s">
        <v>621</v>
      </c>
      <c r="AW468" s="107" t="s">
        <v>621</v>
      </c>
      <c r="AX468" s="107" t="s">
        <v>622</v>
      </c>
      <c r="AY468" s="107" t="s">
        <v>621</v>
      </c>
      <c r="AZ468" s="107" t="s">
        <v>622</v>
      </c>
      <c r="BA468" s="107" t="s">
        <v>621</v>
      </c>
      <c r="BC468" s="107">
        <f t="shared" si="42"/>
        <v>30</v>
      </c>
      <c r="BD468" s="107">
        <f t="shared" si="43"/>
        <v>17</v>
      </c>
      <c r="BE468" s="107">
        <f t="shared" si="44"/>
        <v>0</v>
      </c>
      <c r="BF468" s="107">
        <f t="shared" si="45"/>
        <v>3</v>
      </c>
      <c r="BG468" s="107">
        <f t="shared" si="46"/>
        <v>0</v>
      </c>
      <c r="BH468" s="107">
        <f t="shared" si="47"/>
        <v>47</v>
      </c>
      <c r="BL468" s="13"/>
    </row>
    <row r="469" spans="1:64" x14ac:dyDescent="0.25">
      <c r="A469" s="104">
        <v>1704</v>
      </c>
      <c r="B469" s="69" t="s">
        <v>473</v>
      </c>
      <c r="C469" s="69" t="s">
        <v>469</v>
      </c>
      <c r="D469" s="107" t="s">
        <v>621</v>
      </c>
      <c r="E469" s="107" t="s">
        <v>622</v>
      </c>
      <c r="F469" s="107" t="s">
        <v>621</v>
      </c>
      <c r="G469" s="107" t="s">
        <v>621</v>
      </c>
      <c r="H469" s="107" t="s">
        <v>621</v>
      </c>
      <c r="I469" s="107" t="s">
        <v>621</v>
      </c>
      <c r="J469" s="107" t="s">
        <v>621</v>
      </c>
      <c r="K469" s="107" t="s">
        <v>621</v>
      </c>
      <c r="L469" s="107" t="s">
        <v>622</v>
      </c>
      <c r="M469" s="107" t="s">
        <v>621</v>
      </c>
      <c r="N469" s="107" t="s">
        <v>622</v>
      </c>
      <c r="O469" s="107" t="s">
        <v>623</v>
      </c>
      <c r="P469" s="107" t="s">
        <v>622</v>
      </c>
      <c r="Q469" s="107" t="s">
        <v>623</v>
      </c>
      <c r="R469" s="107" t="s">
        <v>623</v>
      </c>
      <c r="S469" s="107" t="s">
        <v>623</v>
      </c>
      <c r="T469" s="107" t="s">
        <v>621</v>
      </c>
      <c r="U469" s="107" t="s">
        <v>621</v>
      </c>
      <c r="V469" s="107" t="s">
        <v>621</v>
      </c>
      <c r="W469" s="107" t="s">
        <v>621</v>
      </c>
      <c r="X469" s="107" t="s">
        <v>622</v>
      </c>
      <c r="Y469" s="107" t="s">
        <v>622</v>
      </c>
      <c r="Z469" s="107" t="s">
        <v>623</v>
      </c>
      <c r="AA469" s="107" t="s">
        <v>622</v>
      </c>
      <c r="AB469" s="107" t="s">
        <v>621</v>
      </c>
      <c r="AC469" s="107" t="s">
        <v>621</v>
      </c>
      <c r="AD469" s="107" t="s">
        <v>621</v>
      </c>
      <c r="AE469" s="107" t="s">
        <v>623</v>
      </c>
      <c r="AF469" s="107" t="s">
        <v>621</v>
      </c>
      <c r="AG469" s="107" t="s">
        <v>622</v>
      </c>
      <c r="AH469" s="107" t="s">
        <v>621</v>
      </c>
      <c r="AI469" s="107" t="s">
        <v>621</v>
      </c>
      <c r="AJ469" s="107" t="s">
        <v>621</v>
      </c>
      <c r="AK469" s="107" t="s">
        <v>621</v>
      </c>
      <c r="AL469" s="107" t="s">
        <v>621</v>
      </c>
      <c r="AM469" s="107" t="s">
        <v>621</v>
      </c>
      <c r="AN469" s="107" t="s">
        <v>621</v>
      </c>
      <c r="AO469" s="107" t="s">
        <v>621</v>
      </c>
      <c r="AP469" s="107" t="s">
        <v>622</v>
      </c>
      <c r="AQ469" s="107" t="s">
        <v>621</v>
      </c>
      <c r="AR469" s="107" t="s">
        <v>621</v>
      </c>
      <c r="AS469" s="107" t="s">
        <v>621</v>
      </c>
      <c r="AT469" s="107" t="s">
        <v>621</v>
      </c>
      <c r="AU469" s="107" t="s">
        <v>621</v>
      </c>
      <c r="AV469" s="107" t="s">
        <v>623</v>
      </c>
      <c r="AW469" s="107" t="s">
        <v>623</v>
      </c>
      <c r="AX469" s="107" t="s">
        <v>623</v>
      </c>
      <c r="AY469" s="107" t="s">
        <v>621</v>
      </c>
      <c r="AZ469" s="107" t="s">
        <v>621</v>
      </c>
      <c r="BA469" s="107" t="s">
        <v>621</v>
      </c>
      <c r="BC469" s="107">
        <f t="shared" si="42"/>
        <v>32</v>
      </c>
      <c r="BD469" s="107">
        <f t="shared" si="43"/>
        <v>9</v>
      </c>
      <c r="BE469" s="107">
        <f t="shared" si="44"/>
        <v>0</v>
      </c>
      <c r="BF469" s="107">
        <f t="shared" si="45"/>
        <v>9</v>
      </c>
      <c r="BG469" s="107">
        <f t="shared" si="46"/>
        <v>0</v>
      </c>
      <c r="BH469" s="107">
        <f t="shared" si="47"/>
        <v>41</v>
      </c>
      <c r="BL469" s="13"/>
    </row>
    <row r="470" spans="1:64" x14ac:dyDescent="0.25">
      <c r="A470" s="104">
        <v>1705</v>
      </c>
      <c r="B470" s="69" t="s">
        <v>474</v>
      </c>
      <c r="C470" s="69" t="s">
        <v>469</v>
      </c>
      <c r="D470" s="107" t="s">
        <v>621</v>
      </c>
      <c r="E470" s="107" t="s">
        <v>622</v>
      </c>
      <c r="F470" s="107" t="s">
        <v>621</v>
      </c>
      <c r="G470" s="107" t="s">
        <v>621</v>
      </c>
      <c r="H470" s="107" t="s">
        <v>621</v>
      </c>
      <c r="I470" s="107" t="s">
        <v>621</v>
      </c>
      <c r="J470" s="107" t="s">
        <v>622</v>
      </c>
      <c r="K470" s="107" t="s">
        <v>623</v>
      </c>
      <c r="L470" s="107" t="s">
        <v>622</v>
      </c>
      <c r="M470" s="107" t="s">
        <v>621</v>
      </c>
      <c r="N470" s="107" t="s">
        <v>622</v>
      </c>
      <c r="O470" s="107" t="s">
        <v>621</v>
      </c>
      <c r="P470" s="107" t="s">
        <v>622</v>
      </c>
      <c r="Q470" s="107" t="s">
        <v>621</v>
      </c>
      <c r="R470" s="107" t="s">
        <v>622</v>
      </c>
      <c r="S470" s="107" t="s">
        <v>621</v>
      </c>
      <c r="T470" s="107" t="s">
        <v>621</v>
      </c>
      <c r="U470" s="107" t="s">
        <v>623</v>
      </c>
      <c r="V470" s="107" t="s">
        <v>621</v>
      </c>
      <c r="W470" s="107" t="s">
        <v>621</v>
      </c>
      <c r="X470" s="107" t="s">
        <v>621</v>
      </c>
      <c r="Y470" s="107" t="s">
        <v>622</v>
      </c>
      <c r="Z470" s="107" t="s">
        <v>623</v>
      </c>
      <c r="AA470" s="107" t="s">
        <v>622</v>
      </c>
      <c r="AB470" s="107" t="s">
        <v>621</v>
      </c>
      <c r="AC470" s="107" t="s">
        <v>621</v>
      </c>
      <c r="AD470" s="107" t="s">
        <v>621</v>
      </c>
      <c r="AE470" s="107" t="s">
        <v>623</v>
      </c>
      <c r="AF470" s="107" t="s">
        <v>621</v>
      </c>
      <c r="AG470" s="107" t="s">
        <v>622</v>
      </c>
      <c r="AH470" s="107" t="s">
        <v>621</v>
      </c>
      <c r="AI470" s="107" t="s">
        <v>621</v>
      </c>
      <c r="AJ470" s="107" t="s">
        <v>621</v>
      </c>
      <c r="AK470" s="107" t="s">
        <v>621</v>
      </c>
      <c r="AL470" s="107" t="s">
        <v>621</v>
      </c>
      <c r="AM470" s="107" t="s">
        <v>621</v>
      </c>
      <c r="AN470" s="107" t="s">
        <v>622</v>
      </c>
      <c r="AO470" s="107" t="s">
        <v>622</v>
      </c>
      <c r="AP470" s="107" t="s">
        <v>622</v>
      </c>
      <c r="AQ470" s="107" t="s">
        <v>621</v>
      </c>
      <c r="AR470" s="107" t="s">
        <v>622</v>
      </c>
      <c r="AS470" s="107" t="s">
        <v>621</v>
      </c>
      <c r="AT470" s="107" t="s">
        <v>621</v>
      </c>
      <c r="AU470" s="107" t="s">
        <v>622</v>
      </c>
      <c r="AV470" s="107" t="s">
        <v>621</v>
      </c>
      <c r="AW470" s="107" t="s">
        <v>621</v>
      </c>
      <c r="AX470" s="107" t="s">
        <v>621</v>
      </c>
      <c r="AY470" s="107" t="s">
        <v>621</v>
      </c>
      <c r="AZ470" s="107" t="s">
        <v>622</v>
      </c>
      <c r="BA470" s="107" t="s">
        <v>621</v>
      </c>
      <c r="BC470" s="107">
        <f t="shared" si="42"/>
        <v>31</v>
      </c>
      <c r="BD470" s="107">
        <f t="shared" si="43"/>
        <v>15</v>
      </c>
      <c r="BE470" s="107">
        <f t="shared" si="44"/>
        <v>0</v>
      </c>
      <c r="BF470" s="107">
        <f t="shared" si="45"/>
        <v>4</v>
      </c>
      <c r="BG470" s="107">
        <f t="shared" si="46"/>
        <v>0</v>
      </c>
      <c r="BH470" s="107">
        <f t="shared" si="47"/>
        <v>46</v>
      </c>
      <c r="BL470" s="13"/>
    </row>
    <row r="471" spans="1:64" x14ac:dyDescent="0.25">
      <c r="A471" s="104">
        <v>1706</v>
      </c>
      <c r="B471" s="69" t="s">
        <v>475</v>
      </c>
      <c r="C471" s="69" t="s">
        <v>469</v>
      </c>
      <c r="D471" s="107" t="s">
        <v>621</v>
      </c>
      <c r="E471" s="107" t="s">
        <v>622</v>
      </c>
      <c r="F471" s="107" t="s">
        <v>621</v>
      </c>
      <c r="G471" s="107" t="s">
        <v>621</v>
      </c>
      <c r="H471" s="107" t="s">
        <v>621</v>
      </c>
      <c r="I471" s="107" t="s">
        <v>621</v>
      </c>
      <c r="J471" s="107" t="s">
        <v>622</v>
      </c>
      <c r="K471" s="107" t="s">
        <v>623</v>
      </c>
      <c r="L471" s="107" t="s">
        <v>622</v>
      </c>
      <c r="M471" s="107" t="s">
        <v>621</v>
      </c>
      <c r="N471" s="107" t="s">
        <v>622</v>
      </c>
      <c r="O471" s="107" t="s">
        <v>621</v>
      </c>
      <c r="P471" s="107" t="s">
        <v>622</v>
      </c>
      <c r="Q471" s="107" t="s">
        <v>621</v>
      </c>
      <c r="R471" s="107" t="s">
        <v>623</v>
      </c>
      <c r="S471" s="107" t="s">
        <v>621</v>
      </c>
      <c r="T471" s="107" t="s">
        <v>621</v>
      </c>
      <c r="U471" s="107" t="s">
        <v>621</v>
      </c>
      <c r="V471" s="107" t="s">
        <v>621</v>
      </c>
      <c r="W471" s="107" t="s">
        <v>621</v>
      </c>
      <c r="X471" s="107" t="s">
        <v>621</v>
      </c>
      <c r="Y471" s="107" t="s">
        <v>621</v>
      </c>
      <c r="Z471" s="107" t="s">
        <v>623</v>
      </c>
      <c r="AA471" s="107" t="s">
        <v>622</v>
      </c>
      <c r="AB471" s="107" t="s">
        <v>621</v>
      </c>
      <c r="AC471" s="107" t="s">
        <v>621</v>
      </c>
      <c r="AD471" s="107" t="s">
        <v>621</v>
      </c>
      <c r="AE471" s="107" t="s">
        <v>621</v>
      </c>
      <c r="AF471" s="107" t="s">
        <v>621</v>
      </c>
      <c r="AG471" s="107" t="s">
        <v>622</v>
      </c>
      <c r="AH471" s="107" t="s">
        <v>621</v>
      </c>
      <c r="AI471" s="107" t="s">
        <v>621</v>
      </c>
      <c r="AJ471" s="107" t="s">
        <v>621</v>
      </c>
      <c r="AK471" s="107" t="s">
        <v>621</v>
      </c>
      <c r="AL471" s="107" t="s">
        <v>621</v>
      </c>
      <c r="AM471" s="107" t="s">
        <v>622</v>
      </c>
      <c r="AN471" s="107" t="s">
        <v>622</v>
      </c>
      <c r="AO471" s="107" t="s">
        <v>622</v>
      </c>
      <c r="AP471" s="107" t="s">
        <v>622</v>
      </c>
      <c r="AQ471" s="107" t="s">
        <v>621</v>
      </c>
      <c r="AR471" s="107" t="s">
        <v>622</v>
      </c>
      <c r="AS471" s="107" t="s">
        <v>621</v>
      </c>
      <c r="AT471" s="107" t="s">
        <v>621</v>
      </c>
      <c r="AU471" s="107" t="s">
        <v>621</v>
      </c>
      <c r="AV471" s="107" t="s">
        <v>621</v>
      </c>
      <c r="AW471" s="107" t="s">
        <v>621</v>
      </c>
      <c r="AX471" s="107" t="s">
        <v>621</v>
      </c>
      <c r="AY471" s="107" t="s">
        <v>621</v>
      </c>
      <c r="AZ471" s="107" t="s">
        <v>622</v>
      </c>
      <c r="BA471" s="107" t="s">
        <v>621</v>
      </c>
      <c r="BC471" s="107">
        <f t="shared" si="42"/>
        <v>34</v>
      </c>
      <c r="BD471" s="107">
        <f t="shared" si="43"/>
        <v>13</v>
      </c>
      <c r="BE471" s="107">
        <f t="shared" si="44"/>
        <v>0</v>
      </c>
      <c r="BF471" s="107">
        <f t="shared" si="45"/>
        <v>3</v>
      </c>
      <c r="BG471" s="107">
        <f t="shared" si="46"/>
        <v>0</v>
      </c>
      <c r="BH471" s="107">
        <f t="shared" si="47"/>
        <v>47</v>
      </c>
      <c r="BL471" s="13"/>
    </row>
    <row r="472" spans="1:64" x14ac:dyDescent="0.25">
      <c r="A472" s="104">
        <v>1707</v>
      </c>
      <c r="B472" s="69" t="s">
        <v>476</v>
      </c>
      <c r="C472" s="69" t="s">
        <v>469</v>
      </c>
      <c r="D472" s="107" t="s">
        <v>621</v>
      </c>
      <c r="E472" s="107" t="s">
        <v>621</v>
      </c>
      <c r="F472" s="107" t="s">
        <v>623</v>
      </c>
      <c r="G472" s="107" t="s">
        <v>621</v>
      </c>
      <c r="H472" s="107" t="s">
        <v>623</v>
      </c>
      <c r="I472" s="107" t="s">
        <v>621</v>
      </c>
      <c r="J472" s="107" t="s">
        <v>621</v>
      </c>
      <c r="K472" s="107" t="s">
        <v>623</v>
      </c>
      <c r="L472" s="107" t="s">
        <v>622</v>
      </c>
      <c r="M472" s="107" t="s">
        <v>623</v>
      </c>
      <c r="N472" s="107" t="s">
        <v>621</v>
      </c>
      <c r="O472" s="107" t="s">
        <v>621</v>
      </c>
      <c r="P472" s="107" t="s">
        <v>622</v>
      </c>
      <c r="Q472" s="107" t="s">
        <v>621</v>
      </c>
      <c r="R472" s="107" t="s">
        <v>623</v>
      </c>
      <c r="S472" s="107" t="s">
        <v>621</v>
      </c>
      <c r="T472" s="107" t="s">
        <v>621</v>
      </c>
      <c r="U472" s="107" t="s">
        <v>623</v>
      </c>
      <c r="V472" s="107" t="s">
        <v>621</v>
      </c>
      <c r="W472" s="107" t="s">
        <v>621</v>
      </c>
      <c r="X472" s="107" t="s">
        <v>621</v>
      </c>
      <c r="Y472" s="107" t="s">
        <v>621</v>
      </c>
      <c r="Z472" s="107" t="s">
        <v>621</v>
      </c>
      <c r="AA472" s="107" t="s">
        <v>622</v>
      </c>
      <c r="AB472" s="107" t="s">
        <v>621</v>
      </c>
      <c r="AC472" s="107" t="s">
        <v>620</v>
      </c>
      <c r="AD472" s="107" t="s">
        <v>621</v>
      </c>
      <c r="AE472" s="107" t="s">
        <v>623</v>
      </c>
      <c r="AF472" s="107" t="s">
        <v>621</v>
      </c>
      <c r="AG472" s="107" t="s">
        <v>622</v>
      </c>
      <c r="AH472" s="107" t="s">
        <v>621</v>
      </c>
      <c r="AI472" s="107" t="s">
        <v>621</v>
      </c>
      <c r="AJ472" s="107" t="s">
        <v>622</v>
      </c>
      <c r="AK472" s="107" t="s">
        <v>622</v>
      </c>
      <c r="AL472" s="107" t="s">
        <v>621</v>
      </c>
      <c r="AM472" s="107" t="s">
        <v>621</v>
      </c>
      <c r="AN472" s="107" t="s">
        <v>621</v>
      </c>
      <c r="AO472" s="107" t="s">
        <v>621</v>
      </c>
      <c r="AP472" s="107" t="s">
        <v>621</v>
      </c>
      <c r="AQ472" s="107" t="s">
        <v>621</v>
      </c>
      <c r="AR472" s="107" t="s">
        <v>621</v>
      </c>
      <c r="AS472" s="107" t="s">
        <v>621</v>
      </c>
      <c r="AT472" s="107" t="s">
        <v>621</v>
      </c>
      <c r="AU472" s="107" t="s">
        <v>621</v>
      </c>
      <c r="AV472" s="107" t="s">
        <v>621</v>
      </c>
      <c r="AW472" s="107" t="s">
        <v>623</v>
      </c>
      <c r="AX472" s="107" t="s">
        <v>621</v>
      </c>
      <c r="AY472" s="107" t="s">
        <v>621</v>
      </c>
      <c r="AZ472" s="107" t="s">
        <v>621</v>
      </c>
      <c r="BA472" s="107" t="s">
        <v>621</v>
      </c>
      <c r="BC472" s="107">
        <f t="shared" si="42"/>
        <v>35</v>
      </c>
      <c r="BD472" s="107">
        <f t="shared" si="43"/>
        <v>6</v>
      </c>
      <c r="BE472" s="107">
        <f t="shared" si="44"/>
        <v>1</v>
      </c>
      <c r="BF472" s="107">
        <f t="shared" si="45"/>
        <v>8</v>
      </c>
      <c r="BG472" s="107">
        <f t="shared" si="46"/>
        <v>0</v>
      </c>
      <c r="BH472" s="107">
        <f t="shared" si="47"/>
        <v>42</v>
      </c>
      <c r="BL472" s="13"/>
    </row>
    <row r="473" spans="1:64" x14ac:dyDescent="0.25">
      <c r="A473" s="104">
        <v>1708</v>
      </c>
      <c r="B473" s="69" t="s">
        <v>477</v>
      </c>
      <c r="C473" s="69" t="s">
        <v>469</v>
      </c>
      <c r="D473" s="107" t="s">
        <v>621</v>
      </c>
      <c r="E473" s="107" t="s">
        <v>621</v>
      </c>
      <c r="F473" s="107" t="s">
        <v>621</v>
      </c>
      <c r="G473" s="107" t="s">
        <v>621</v>
      </c>
      <c r="H473" s="107" t="s">
        <v>621</v>
      </c>
      <c r="I473" s="107" t="s">
        <v>621</v>
      </c>
      <c r="J473" s="107" t="s">
        <v>621</v>
      </c>
      <c r="K473" s="107" t="s">
        <v>621</v>
      </c>
      <c r="L473" s="107" t="s">
        <v>622</v>
      </c>
      <c r="M473" s="107" t="s">
        <v>621</v>
      </c>
      <c r="N473" s="107" t="s">
        <v>621</v>
      </c>
      <c r="O473" s="107" t="s">
        <v>621</v>
      </c>
      <c r="P473" s="107" t="s">
        <v>622</v>
      </c>
      <c r="Q473" s="107" t="s">
        <v>621</v>
      </c>
      <c r="R473" s="107" t="s">
        <v>622</v>
      </c>
      <c r="S473" s="107" t="s">
        <v>621</v>
      </c>
      <c r="T473" s="107" t="s">
        <v>621</v>
      </c>
      <c r="U473" s="107" t="s">
        <v>623</v>
      </c>
      <c r="V473" s="107" t="s">
        <v>621</v>
      </c>
      <c r="W473" s="107" t="s">
        <v>621</v>
      </c>
      <c r="X473" s="107" t="s">
        <v>622</v>
      </c>
      <c r="Y473" s="107" t="s">
        <v>622</v>
      </c>
      <c r="Z473" s="107" t="s">
        <v>623</v>
      </c>
      <c r="AA473" s="107" t="s">
        <v>622</v>
      </c>
      <c r="AB473" s="107" t="s">
        <v>621</v>
      </c>
      <c r="AC473" s="107" t="s">
        <v>621</v>
      </c>
      <c r="AD473" s="107" t="s">
        <v>621</v>
      </c>
      <c r="AE473" s="107" t="s">
        <v>621</v>
      </c>
      <c r="AF473" s="107" t="s">
        <v>621</v>
      </c>
      <c r="AG473" s="107" t="s">
        <v>621</v>
      </c>
      <c r="AH473" s="107" t="s">
        <v>621</v>
      </c>
      <c r="AI473" s="107" t="s">
        <v>621</v>
      </c>
      <c r="AJ473" s="107" t="s">
        <v>621</v>
      </c>
      <c r="AK473" s="107" t="s">
        <v>621</v>
      </c>
      <c r="AL473" s="107" t="s">
        <v>621</v>
      </c>
      <c r="AM473" s="107" t="s">
        <v>621</v>
      </c>
      <c r="AN473" s="107" t="s">
        <v>621</v>
      </c>
      <c r="AO473" s="107" t="s">
        <v>621</v>
      </c>
      <c r="AP473" s="107" t="s">
        <v>621</v>
      </c>
      <c r="AQ473" s="107" t="s">
        <v>621</v>
      </c>
      <c r="AR473" s="107" t="s">
        <v>621</v>
      </c>
      <c r="AS473" s="107" t="s">
        <v>621</v>
      </c>
      <c r="AT473" s="107" t="s">
        <v>621</v>
      </c>
      <c r="AU473" s="107" t="s">
        <v>621</v>
      </c>
      <c r="AV473" s="107" t="s">
        <v>623</v>
      </c>
      <c r="AW473" s="107" t="s">
        <v>623</v>
      </c>
      <c r="AX473" s="107" t="s">
        <v>622</v>
      </c>
      <c r="AY473" s="107" t="s">
        <v>621</v>
      </c>
      <c r="AZ473" s="107" t="s">
        <v>621</v>
      </c>
      <c r="BA473" s="107" t="s">
        <v>621</v>
      </c>
      <c r="BC473" s="107">
        <f t="shared" si="42"/>
        <v>39</v>
      </c>
      <c r="BD473" s="107">
        <f t="shared" si="43"/>
        <v>7</v>
      </c>
      <c r="BE473" s="107">
        <f t="shared" si="44"/>
        <v>0</v>
      </c>
      <c r="BF473" s="107">
        <f t="shared" si="45"/>
        <v>4</v>
      </c>
      <c r="BG473" s="107">
        <f t="shared" si="46"/>
        <v>0</v>
      </c>
      <c r="BH473" s="107">
        <f t="shared" si="47"/>
        <v>46</v>
      </c>
      <c r="BL473" s="13"/>
    </row>
    <row r="474" spans="1:64" x14ac:dyDescent="0.25">
      <c r="A474" s="104">
        <v>1709</v>
      </c>
      <c r="B474" s="69" t="s">
        <v>478</v>
      </c>
      <c r="C474" s="69" t="s">
        <v>469</v>
      </c>
      <c r="D474" s="107" t="s">
        <v>621</v>
      </c>
      <c r="E474" s="107" t="s">
        <v>622</v>
      </c>
      <c r="F474" s="107" t="s">
        <v>621</v>
      </c>
      <c r="G474" s="107" t="s">
        <v>621</v>
      </c>
      <c r="H474" s="107" t="s">
        <v>621</v>
      </c>
      <c r="I474" s="107" t="s">
        <v>621</v>
      </c>
      <c r="J474" s="107" t="s">
        <v>622</v>
      </c>
      <c r="K474" s="107" t="s">
        <v>623</v>
      </c>
      <c r="L474" s="107" t="s">
        <v>622</v>
      </c>
      <c r="M474" s="107" t="s">
        <v>623</v>
      </c>
      <c r="N474" s="107" t="s">
        <v>622</v>
      </c>
      <c r="O474" s="107" t="s">
        <v>621</v>
      </c>
      <c r="P474" s="107" t="s">
        <v>622</v>
      </c>
      <c r="Q474" s="107" t="s">
        <v>621</v>
      </c>
      <c r="R474" s="107" t="s">
        <v>622</v>
      </c>
      <c r="S474" s="107" t="s">
        <v>621</v>
      </c>
      <c r="T474" s="107" t="s">
        <v>621</v>
      </c>
      <c r="U474" s="107" t="s">
        <v>623</v>
      </c>
      <c r="V474" s="107" t="s">
        <v>621</v>
      </c>
      <c r="W474" s="107" t="s">
        <v>621</v>
      </c>
      <c r="X474" s="107" t="s">
        <v>621</v>
      </c>
      <c r="Y474" s="107" t="s">
        <v>621</v>
      </c>
      <c r="Z474" s="107" t="s">
        <v>621</v>
      </c>
      <c r="AA474" s="107" t="s">
        <v>622</v>
      </c>
      <c r="AB474" s="107" t="s">
        <v>621</v>
      </c>
      <c r="AC474" s="107" t="s">
        <v>621</v>
      </c>
      <c r="AD474" s="107" t="s">
        <v>621</v>
      </c>
      <c r="AE474" s="107" t="s">
        <v>621</v>
      </c>
      <c r="AF474" s="107" t="s">
        <v>621</v>
      </c>
      <c r="AG474" s="107" t="s">
        <v>622</v>
      </c>
      <c r="AH474" s="107" t="s">
        <v>621</v>
      </c>
      <c r="AI474" s="107" t="s">
        <v>621</v>
      </c>
      <c r="AJ474" s="107" t="s">
        <v>621</v>
      </c>
      <c r="AK474" s="107" t="s">
        <v>621</v>
      </c>
      <c r="AL474" s="107" t="s">
        <v>621</v>
      </c>
      <c r="AM474" s="107" t="s">
        <v>621</v>
      </c>
      <c r="AN474" s="107" t="s">
        <v>622</v>
      </c>
      <c r="AO474" s="107" t="s">
        <v>622</v>
      </c>
      <c r="AP474" s="107" t="s">
        <v>621</v>
      </c>
      <c r="AQ474" s="107" t="s">
        <v>621</v>
      </c>
      <c r="AR474" s="107" t="s">
        <v>622</v>
      </c>
      <c r="AS474" s="107" t="s">
        <v>621</v>
      </c>
      <c r="AT474" s="107" t="s">
        <v>621</v>
      </c>
      <c r="AU474" s="107" t="s">
        <v>621</v>
      </c>
      <c r="AV474" s="107" t="s">
        <v>621</v>
      </c>
      <c r="AW474" s="107" t="s">
        <v>621</v>
      </c>
      <c r="AX474" s="107" t="s">
        <v>621</v>
      </c>
      <c r="AY474" s="107" t="s">
        <v>621</v>
      </c>
      <c r="AZ474" s="107" t="s">
        <v>622</v>
      </c>
      <c r="BA474" s="107" t="s">
        <v>621</v>
      </c>
      <c r="BC474" s="107">
        <f t="shared" si="42"/>
        <v>35</v>
      </c>
      <c r="BD474" s="107">
        <f t="shared" si="43"/>
        <v>12</v>
      </c>
      <c r="BE474" s="107">
        <f t="shared" si="44"/>
        <v>0</v>
      </c>
      <c r="BF474" s="107">
        <f t="shared" si="45"/>
        <v>3</v>
      </c>
      <c r="BG474" s="107">
        <f t="shared" si="46"/>
        <v>0</v>
      </c>
      <c r="BH474" s="107">
        <f t="shared" si="47"/>
        <v>47</v>
      </c>
      <c r="BL474" s="13"/>
    </row>
    <row r="475" spans="1:64" x14ac:dyDescent="0.25">
      <c r="A475" s="104">
        <v>1710</v>
      </c>
      <c r="B475" s="69" t="s">
        <v>479</v>
      </c>
      <c r="C475" s="69" t="s">
        <v>469</v>
      </c>
      <c r="D475" s="107" t="s">
        <v>621</v>
      </c>
      <c r="E475" s="107" t="s">
        <v>622</v>
      </c>
      <c r="F475" s="107" t="s">
        <v>621</v>
      </c>
      <c r="G475" s="107" t="s">
        <v>621</v>
      </c>
      <c r="H475" s="107" t="s">
        <v>621</v>
      </c>
      <c r="I475" s="107" t="s">
        <v>623</v>
      </c>
      <c r="J475" s="107" t="s">
        <v>622</v>
      </c>
      <c r="K475" s="107" t="s">
        <v>623</v>
      </c>
      <c r="L475" s="107" t="s">
        <v>622</v>
      </c>
      <c r="M475" s="107" t="s">
        <v>621</v>
      </c>
      <c r="N475" s="107" t="s">
        <v>621</v>
      </c>
      <c r="O475" s="107" t="s">
        <v>621</v>
      </c>
      <c r="P475" s="107" t="s">
        <v>622</v>
      </c>
      <c r="Q475" s="107" t="s">
        <v>621</v>
      </c>
      <c r="R475" s="107" t="s">
        <v>621</v>
      </c>
      <c r="S475" s="107" t="s">
        <v>621</v>
      </c>
      <c r="T475" s="107" t="s">
        <v>621</v>
      </c>
      <c r="U475" s="107" t="s">
        <v>622</v>
      </c>
      <c r="V475" s="107" t="s">
        <v>621</v>
      </c>
      <c r="W475" s="107" t="s">
        <v>621</v>
      </c>
      <c r="X475" s="107" t="s">
        <v>621</v>
      </c>
      <c r="Y475" s="107" t="s">
        <v>621</v>
      </c>
      <c r="Z475" s="107" t="s">
        <v>623</v>
      </c>
      <c r="AA475" s="107" t="s">
        <v>622</v>
      </c>
      <c r="AB475" s="107" t="s">
        <v>620</v>
      </c>
      <c r="AC475" s="107" t="s">
        <v>621</v>
      </c>
      <c r="AD475" s="107" t="s">
        <v>621</v>
      </c>
      <c r="AE475" s="107" t="s">
        <v>621</v>
      </c>
      <c r="AF475" s="107" t="s">
        <v>621</v>
      </c>
      <c r="AG475" s="107" t="s">
        <v>622</v>
      </c>
      <c r="AH475" s="107" t="s">
        <v>621</v>
      </c>
      <c r="AI475" s="107" t="s">
        <v>621</v>
      </c>
      <c r="AJ475" s="107" t="s">
        <v>623</v>
      </c>
      <c r="AK475" s="107" t="s">
        <v>623</v>
      </c>
      <c r="AL475" s="107" t="s">
        <v>621</v>
      </c>
      <c r="AM475" s="107" t="s">
        <v>621</v>
      </c>
      <c r="AN475" s="107" t="s">
        <v>622</v>
      </c>
      <c r="AO475" s="107" t="s">
        <v>622</v>
      </c>
      <c r="AP475" s="107" t="s">
        <v>621</v>
      </c>
      <c r="AQ475" s="107" t="s">
        <v>621</v>
      </c>
      <c r="AR475" s="107" t="s">
        <v>622</v>
      </c>
      <c r="AS475" s="107" t="s">
        <v>621</v>
      </c>
      <c r="AT475" s="107" t="s">
        <v>621</v>
      </c>
      <c r="AU475" s="107" t="s">
        <v>621</v>
      </c>
      <c r="AV475" s="107" t="s">
        <v>621</v>
      </c>
      <c r="AW475" s="107" t="s">
        <v>621</v>
      </c>
      <c r="AX475" s="107" t="s">
        <v>621</v>
      </c>
      <c r="AY475" s="107" t="s">
        <v>623</v>
      </c>
      <c r="AZ475" s="107" t="s">
        <v>622</v>
      </c>
      <c r="BA475" s="107" t="s">
        <v>623</v>
      </c>
      <c r="BC475" s="107">
        <f t="shared" si="42"/>
        <v>31</v>
      </c>
      <c r="BD475" s="107">
        <f t="shared" si="43"/>
        <v>11</v>
      </c>
      <c r="BE475" s="107">
        <f t="shared" si="44"/>
        <v>1</v>
      </c>
      <c r="BF475" s="107">
        <f t="shared" si="45"/>
        <v>7</v>
      </c>
      <c r="BG475" s="107">
        <f t="shared" si="46"/>
        <v>0</v>
      </c>
      <c r="BH475" s="107">
        <f t="shared" si="47"/>
        <v>43</v>
      </c>
      <c r="BL475" s="13"/>
    </row>
    <row r="476" spans="1:64" x14ac:dyDescent="0.25">
      <c r="A476" s="104">
        <v>1711</v>
      </c>
      <c r="B476" s="69" t="s">
        <v>480</v>
      </c>
      <c r="C476" s="69" t="s">
        <v>469</v>
      </c>
      <c r="D476" s="107" t="s">
        <v>621</v>
      </c>
      <c r="E476" s="107" t="s">
        <v>621</v>
      </c>
      <c r="F476" s="107" t="s">
        <v>621</v>
      </c>
      <c r="G476" s="107" t="s">
        <v>621</v>
      </c>
      <c r="H476" s="107" t="s">
        <v>621</v>
      </c>
      <c r="I476" s="107" t="s">
        <v>621</v>
      </c>
      <c r="J476" s="107" t="s">
        <v>622</v>
      </c>
      <c r="K476" s="107" t="s">
        <v>621</v>
      </c>
      <c r="L476" s="107" t="s">
        <v>623</v>
      </c>
      <c r="M476" s="107" t="s">
        <v>621</v>
      </c>
      <c r="N476" s="107" t="s">
        <v>622</v>
      </c>
      <c r="O476" s="107" t="s">
        <v>621</v>
      </c>
      <c r="P476" s="107" t="s">
        <v>622</v>
      </c>
      <c r="Q476" s="107" t="s">
        <v>623</v>
      </c>
      <c r="R476" s="107" t="s">
        <v>621</v>
      </c>
      <c r="S476" s="107" t="s">
        <v>621</v>
      </c>
      <c r="T476" s="107" t="s">
        <v>621</v>
      </c>
      <c r="U476" s="107" t="s">
        <v>623</v>
      </c>
      <c r="V476" s="107" t="s">
        <v>621</v>
      </c>
      <c r="W476" s="107" t="s">
        <v>621</v>
      </c>
      <c r="X476" s="107" t="s">
        <v>621</v>
      </c>
      <c r="Y476" s="107" t="s">
        <v>621</v>
      </c>
      <c r="Z476" s="107" t="s">
        <v>623</v>
      </c>
      <c r="AA476" s="107" t="s">
        <v>622</v>
      </c>
      <c r="AB476" s="107" t="s">
        <v>621</v>
      </c>
      <c r="AC476" s="107" t="s">
        <v>621</v>
      </c>
      <c r="AD476" s="107" t="s">
        <v>621</v>
      </c>
      <c r="AE476" s="107" t="s">
        <v>621</v>
      </c>
      <c r="AF476" s="107" t="s">
        <v>621</v>
      </c>
      <c r="AG476" s="107" t="s">
        <v>622</v>
      </c>
      <c r="AH476" s="107" t="s">
        <v>621</v>
      </c>
      <c r="AI476" s="107" t="s">
        <v>621</v>
      </c>
      <c r="AJ476" s="107" t="s">
        <v>621</v>
      </c>
      <c r="AK476" s="107" t="s">
        <v>621</v>
      </c>
      <c r="AL476" s="107" t="s">
        <v>621</v>
      </c>
      <c r="AM476" s="107" t="s">
        <v>622</v>
      </c>
      <c r="AN476" s="107" t="s">
        <v>622</v>
      </c>
      <c r="AO476" s="107" t="s">
        <v>622</v>
      </c>
      <c r="AP476" s="107" t="s">
        <v>622</v>
      </c>
      <c r="AQ476" s="107" t="s">
        <v>623</v>
      </c>
      <c r="AR476" s="107" t="s">
        <v>622</v>
      </c>
      <c r="AS476" s="107" t="s">
        <v>621</v>
      </c>
      <c r="AT476" s="107" t="s">
        <v>621</v>
      </c>
      <c r="AU476" s="107" t="s">
        <v>622</v>
      </c>
      <c r="AV476" s="107" t="s">
        <v>621</v>
      </c>
      <c r="AW476" s="107" t="s">
        <v>621</v>
      </c>
      <c r="AX476" s="107" t="s">
        <v>621</v>
      </c>
      <c r="AY476" s="107" t="s">
        <v>623</v>
      </c>
      <c r="AZ476" s="107" t="s">
        <v>622</v>
      </c>
      <c r="BA476" s="107" t="s">
        <v>621</v>
      </c>
      <c r="BC476" s="107">
        <f t="shared" si="42"/>
        <v>32</v>
      </c>
      <c r="BD476" s="107">
        <f t="shared" si="43"/>
        <v>12</v>
      </c>
      <c r="BE476" s="107">
        <f t="shared" si="44"/>
        <v>0</v>
      </c>
      <c r="BF476" s="107">
        <f t="shared" si="45"/>
        <v>6</v>
      </c>
      <c r="BG476" s="107">
        <f t="shared" si="46"/>
        <v>0</v>
      </c>
      <c r="BH476" s="107">
        <f t="shared" si="47"/>
        <v>44</v>
      </c>
      <c r="BL476" s="13"/>
    </row>
    <row r="477" spans="1:64" x14ac:dyDescent="0.25">
      <c r="A477" s="104">
        <v>1712</v>
      </c>
      <c r="B477" s="69" t="s">
        <v>481</v>
      </c>
      <c r="C477" s="69" t="s">
        <v>469</v>
      </c>
      <c r="D477" s="107" t="s">
        <v>621</v>
      </c>
      <c r="E477" s="107" t="s">
        <v>621</v>
      </c>
      <c r="F477" s="107" t="s">
        <v>621</v>
      </c>
      <c r="G477" s="107" t="s">
        <v>621</v>
      </c>
      <c r="H477" s="107" t="s">
        <v>621</v>
      </c>
      <c r="I477" s="107" t="s">
        <v>621</v>
      </c>
      <c r="J477" s="107" t="s">
        <v>621</v>
      </c>
      <c r="K477" s="107" t="s">
        <v>623</v>
      </c>
      <c r="L477" s="107" t="s">
        <v>622</v>
      </c>
      <c r="M477" s="107" t="s">
        <v>621</v>
      </c>
      <c r="N477" s="107" t="s">
        <v>621</v>
      </c>
      <c r="O477" s="107" t="s">
        <v>621</v>
      </c>
      <c r="P477" s="107" t="s">
        <v>621</v>
      </c>
      <c r="Q477" s="107" t="s">
        <v>621</v>
      </c>
      <c r="R477" s="107" t="s">
        <v>623</v>
      </c>
      <c r="S477" s="107" t="s">
        <v>621</v>
      </c>
      <c r="T477" s="107" t="s">
        <v>621</v>
      </c>
      <c r="U477" s="107" t="s">
        <v>623</v>
      </c>
      <c r="V477" s="107" t="s">
        <v>621</v>
      </c>
      <c r="W477" s="107" t="s">
        <v>621</v>
      </c>
      <c r="X477" s="107" t="s">
        <v>621</v>
      </c>
      <c r="Y477" s="107" t="s">
        <v>621</v>
      </c>
      <c r="Z477" s="107" t="s">
        <v>621</v>
      </c>
      <c r="AA477" s="107" t="s">
        <v>621</v>
      </c>
      <c r="AB477" s="107" t="s">
        <v>621</v>
      </c>
      <c r="AC477" s="107" t="s">
        <v>620</v>
      </c>
      <c r="AD477" s="107" t="s">
        <v>621</v>
      </c>
      <c r="AE477" s="107" t="s">
        <v>623</v>
      </c>
      <c r="AF477" s="107" t="s">
        <v>621</v>
      </c>
      <c r="AG477" s="107" t="s">
        <v>621</v>
      </c>
      <c r="AH477" s="107" t="s">
        <v>623</v>
      </c>
      <c r="AI477" s="107" t="s">
        <v>621</v>
      </c>
      <c r="AJ477" s="107" t="s">
        <v>621</v>
      </c>
      <c r="AK477" s="107" t="s">
        <v>622</v>
      </c>
      <c r="AL477" s="107" t="s">
        <v>621</v>
      </c>
      <c r="AM477" s="107" t="s">
        <v>621</v>
      </c>
      <c r="AN477" s="107" t="s">
        <v>622</v>
      </c>
      <c r="AO477" s="107" t="s">
        <v>622</v>
      </c>
      <c r="AP477" s="107" t="s">
        <v>621</v>
      </c>
      <c r="AQ477" s="107" t="s">
        <v>621</v>
      </c>
      <c r="AR477" s="107" t="s">
        <v>621</v>
      </c>
      <c r="AS477" s="107" t="s">
        <v>621</v>
      </c>
      <c r="AT477" s="107" t="s">
        <v>621</v>
      </c>
      <c r="AU477" s="107" t="s">
        <v>621</v>
      </c>
      <c r="AV477" s="107" t="s">
        <v>621</v>
      </c>
      <c r="AW477" s="107" t="s">
        <v>623</v>
      </c>
      <c r="AX477" s="107" t="s">
        <v>621</v>
      </c>
      <c r="AY477" s="107" t="s">
        <v>621</v>
      </c>
      <c r="AZ477" s="107" t="s">
        <v>621</v>
      </c>
      <c r="BA477" s="107" t="s">
        <v>621</v>
      </c>
      <c r="BC477" s="107">
        <f t="shared" si="42"/>
        <v>39</v>
      </c>
      <c r="BD477" s="107">
        <f t="shared" si="43"/>
        <v>4</v>
      </c>
      <c r="BE477" s="107">
        <f t="shared" si="44"/>
        <v>1</v>
      </c>
      <c r="BF477" s="107">
        <f t="shared" si="45"/>
        <v>6</v>
      </c>
      <c r="BG477" s="107">
        <f t="shared" si="46"/>
        <v>0</v>
      </c>
      <c r="BH477" s="107">
        <f t="shared" si="47"/>
        <v>44</v>
      </c>
      <c r="BL477" s="13"/>
    </row>
    <row r="478" spans="1:64" x14ac:dyDescent="0.25">
      <c r="A478" s="104">
        <v>1713</v>
      </c>
      <c r="B478" s="69" t="s">
        <v>470</v>
      </c>
      <c r="C478" s="69" t="s">
        <v>469</v>
      </c>
      <c r="D478" s="107" t="s">
        <v>621</v>
      </c>
      <c r="E478" s="107" t="s">
        <v>622</v>
      </c>
      <c r="F478" s="107" t="s">
        <v>621</v>
      </c>
      <c r="G478" s="107" t="s">
        <v>621</v>
      </c>
      <c r="H478" s="107" t="s">
        <v>621</v>
      </c>
      <c r="I478" s="107" t="s">
        <v>623</v>
      </c>
      <c r="J478" s="107" t="s">
        <v>621</v>
      </c>
      <c r="K478" s="107" t="s">
        <v>623</v>
      </c>
      <c r="L478" s="107" t="s">
        <v>622</v>
      </c>
      <c r="M478" s="107" t="s">
        <v>621</v>
      </c>
      <c r="N478" s="107" t="s">
        <v>623</v>
      </c>
      <c r="O478" s="107" t="s">
        <v>621</v>
      </c>
      <c r="P478" s="107" t="s">
        <v>622</v>
      </c>
      <c r="Q478" s="107" t="s">
        <v>621</v>
      </c>
      <c r="R478" s="107" t="s">
        <v>622</v>
      </c>
      <c r="S478" s="107" t="s">
        <v>621</v>
      </c>
      <c r="T478" s="107" t="s">
        <v>621</v>
      </c>
      <c r="U478" s="107" t="s">
        <v>623</v>
      </c>
      <c r="V478" s="107" t="s">
        <v>621</v>
      </c>
      <c r="W478" s="107" t="s">
        <v>621</v>
      </c>
      <c r="X478" s="107" t="s">
        <v>621</v>
      </c>
      <c r="Y478" s="107" t="s">
        <v>621</v>
      </c>
      <c r="Z478" s="107" t="s">
        <v>623</v>
      </c>
      <c r="AA478" s="107" t="s">
        <v>622</v>
      </c>
      <c r="AB478" s="107" t="s">
        <v>621</v>
      </c>
      <c r="AC478" s="107" t="s">
        <v>620</v>
      </c>
      <c r="AD478" s="107" t="s">
        <v>621</v>
      </c>
      <c r="AE478" s="107" t="s">
        <v>623</v>
      </c>
      <c r="AF478" s="107" t="s">
        <v>621</v>
      </c>
      <c r="AG478" s="107" t="s">
        <v>621</v>
      </c>
      <c r="AH478" s="107" t="s">
        <v>621</v>
      </c>
      <c r="AI478" s="107" t="s">
        <v>621</v>
      </c>
      <c r="AJ478" s="107" t="s">
        <v>621</v>
      </c>
      <c r="AK478" s="107" t="s">
        <v>621</v>
      </c>
      <c r="AL478" s="107" t="s">
        <v>621</v>
      </c>
      <c r="AM478" s="107" t="s">
        <v>621</v>
      </c>
      <c r="AN478" s="107" t="s">
        <v>621</v>
      </c>
      <c r="AO478" s="107" t="s">
        <v>621</v>
      </c>
      <c r="AP478" s="107" t="s">
        <v>622</v>
      </c>
      <c r="AQ478" s="107" t="s">
        <v>621</v>
      </c>
      <c r="AR478" s="107" t="s">
        <v>621</v>
      </c>
      <c r="AS478" s="107" t="s">
        <v>621</v>
      </c>
      <c r="AT478" s="107" t="s">
        <v>621</v>
      </c>
      <c r="AU478" s="107" t="s">
        <v>621</v>
      </c>
      <c r="AV478" s="107" t="s">
        <v>621</v>
      </c>
      <c r="AW478" s="107" t="s">
        <v>621</v>
      </c>
      <c r="AX478" s="107" t="s">
        <v>623</v>
      </c>
      <c r="AY478" s="107" t="s">
        <v>621</v>
      </c>
      <c r="AZ478" s="107" t="s">
        <v>620</v>
      </c>
      <c r="BA478" s="107" t="s">
        <v>621</v>
      </c>
      <c r="BC478" s="107">
        <f t="shared" si="42"/>
        <v>35</v>
      </c>
      <c r="BD478" s="107">
        <f t="shared" si="43"/>
        <v>6</v>
      </c>
      <c r="BE478" s="107">
        <f t="shared" si="44"/>
        <v>2</v>
      </c>
      <c r="BF478" s="107">
        <f t="shared" si="45"/>
        <v>7</v>
      </c>
      <c r="BG478" s="107">
        <f t="shared" si="46"/>
        <v>0</v>
      </c>
      <c r="BH478" s="107">
        <f t="shared" si="47"/>
        <v>43</v>
      </c>
      <c r="BL478" s="13"/>
    </row>
    <row r="479" spans="1:64" x14ac:dyDescent="0.25">
      <c r="A479" s="104">
        <v>1714</v>
      </c>
      <c r="B479" s="69" t="s">
        <v>482</v>
      </c>
      <c r="C479" s="69" t="s">
        <v>469</v>
      </c>
      <c r="D479" s="107" t="s">
        <v>621</v>
      </c>
      <c r="E479" s="107" t="s">
        <v>622</v>
      </c>
      <c r="F479" s="107" t="s">
        <v>621</v>
      </c>
      <c r="G479" s="107" t="s">
        <v>621</v>
      </c>
      <c r="H479" s="107" t="s">
        <v>621</v>
      </c>
      <c r="I479" s="107" t="s">
        <v>623</v>
      </c>
      <c r="J479" s="107" t="s">
        <v>622</v>
      </c>
      <c r="K479" s="107" t="s">
        <v>622</v>
      </c>
      <c r="L479" s="107" t="s">
        <v>622</v>
      </c>
      <c r="M479" s="107" t="s">
        <v>621</v>
      </c>
      <c r="N479" s="107" t="s">
        <v>622</v>
      </c>
      <c r="O479" s="107" t="s">
        <v>621</v>
      </c>
      <c r="P479" s="107" t="s">
        <v>621</v>
      </c>
      <c r="Q479" s="107" t="s">
        <v>621</v>
      </c>
      <c r="R479" s="107" t="s">
        <v>621</v>
      </c>
      <c r="S479" s="107" t="s">
        <v>621</v>
      </c>
      <c r="T479" s="107" t="s">
        <v>621</v>
      </c>
      <c r="U479" s="107" t="s">
        <v>621</v>
      </c>
      <c r="V479" s="107" t="s">
        <v>621</v>
      </c>
      <c r="W479" s="107" t="s">
        <v>621</v>
      </c>
      <c r="X479" s="107" t="s">
        <v>621</v>
      </c>
      <c r="Y479" s="107" t="s">
        <v>621</v>
      </c>
      <c r="Z479" s="107" t="s">
        <v>621</v>
      </c>
      <c r="AA479" s="107" t="s">
        <v>622</v>
      </c>
      <c r="AB479" s="107" t="s">
        <v>621</v>
      </c>
      <c r="AC479" s="107" t="s">
        <v>621</v>
      </c>
      <c r="AD479" s="107" t="s">
        <v>621</v>
      </c>
      <c r="AE479" s="107" t="s">
        <v>621</v>
      </c>
      <c r="AF479" s="107" t="s">
        <v>621</v>
      </c>
      <c r="AG479" s="107" t="s">
        <v>622</v>
      </c>
      <c r="AH479" s="107" t="s">
        <v>621</v>
      </c>
      <c r="AI479" s="107" t="s">
        <v>621</v>
      </c>
      <c r="AJ479" s="107" t="s">
        <v>621</v>
      </c>
      <c r="AK479" s="107" t="s">
        <v>621</v>
      </c>
      <c r="AL479" s="107" t="s">
        <v>621</v>
      </c>
      <c r="AM479" s="107" t="s">
        <v>621</v>
      </c>
      <c r="AN479" s="107" t="s">
        <v>622</v>
      </c>
      <c r="AO479" s="107" t="s">
        <v>622</v>
      </c>
      <c r="AP479" s="107" t="s">
        <v>621</v>
      </c>
      <c r="AQ479" s="107" t="s">
        <v>621</v>
      </c>
      <c r="AR479" s="107" t="s">
        <v>622</v>
      </c>
      <c r="AS479" s="107" t="s">
        <v>621</v>
      </c>
      <c r="AT479" s="107" t="s">
        <v>621</v>
      </c>
      <c r="AU479" s="107" t="s">
        <v>621</v>
      </c>
      <c r="AV479" s="107" t="s">
        <v>621</v>
      </c>
      <c r="AW479" s="107" t="s">
        <v>621</v>
      </c>
      <c r="AX479" s="107" t="s">
        <v>621</v>
      </c>
      <c r="AY479" s="107" t="s">
        <v>623</v>
      </c>
      <c r="AZ479" s="107" t="s">
        <v>622</v>
      </c>
      <c r="BA479" s="107" t="s">
        <v>621</v>
      </c>
      <c r="BC479" s="107">
        <f t="shared" si="42"/>
        <v>37</v>
      </c>
      <c r="BD479" s="107">
        <f t="shared" si="43"/>
        <v>11</v>
      </c>
      <c r="BE479" s="107">
        <f t="shared" si="44"/>
        <v>0</v>
      </c>
      <c r="BF479" s="107">
        <f t="shared" si="45"/>
        <v>2</v>
      </c>
      <c r="BG479" s="107">
        <f t="shared" si="46"/>
        <v>0</v>
      </c>
      <c r="BH479" s="107">
        <f t="shared" si="47"/>
        <v>48</v>
      </c>
      <c r="BL479" s="13"/>
    </row>
    <row r="480" spans="1:64" x14ac:dyDescent="0.25">
      <c r="A480" s="104">
        <v>1715</v>
      </c>
      <c r="B480" s="69" t="s">
        <v>483</v>
      </c>
      <c r="C480" s="69" t="s">
        <v>469</v>
      </c>
      <c r="D480" s="107" t="s">
        <v>621</v>
      </c>
      <c r="E480" s="107" t="s">
        <v>621</v>
      </c>
      <c r="F480" s="107" t="s">
        <v>621</v>
      </c>
      <c r="G480" s="107" t="s">
        <v>621</v>
      </c>
      <c r="H480" s="107" t="s">
        <v>621</v>
      </c>
      <c r="I480" s="107" t="s">
        <v>621</v>
      </c>
      <c r="J480" s="107" t="s">
        <v>621</v>
      </c>
      <c r="K480" s="107" t="s">
        <v>623</v>
      </c>
      <c r="L480" s="107" t="s">
        <v>622</v>
      </c>
      <c r="M480" s="107" t="s">
        <v>621</v>
      </c>
      <c r="N480" s="107" t="s">
        <v>621</v>
      </c>
      <c r="O480" s="107" t="s">
        <v>621</v>
      </c>
      <c r="P480" s="107" t="s">
        <v>622</v>
      </c>
      <c r="Q480" s="107" t="s">
        <v>621</v>
      </c>
      <c r="R480" s="107" t="s">
        <v>623</v>
      </c>
      <c r="S480" s="107" t="s">
        <v>621</v>
      </c>
      <c r="T480" s="107" t="s">
        <v>621</v>
      </c>
      <c r="U480" s="107" t="s">
        <v>621</v>
      </c>
      <c r="V480" s="107" t="s">
        <v>621</v>
      </c>
      <c r="W480" s="107" t="s">
        <v>621</v>
      </c>
      <c r="X480" s="107" t="s">
        <v>621</v>
      </c>
      <c r="Y480" s="107" t="s">
        <v>621</v>
      </c>
      <c r="Z480" s="107" t="s">
        <v>623</v>
      </c>
      <c r="AA480" s="107" t="s">
        <v>622</v>
      </c>
      <c r="AB480" s="107" t="s">
        <v>621</v>
      </c>
      <c r="AC480" s="107" t="s">
        <v>621</v>
      </c>
      <c r="AD480" s="107" t="s">
        <v>621</v>
      </c>
      <c r="AE480" s="107" t="s">
        <v>621</v>
      </c>
      <c r="AF480" s="107" t="s">
        <v>621</v>
      </c>
      <c r="AG480" s="107" t="s">
        <v>622</v>
      </c>
      <c r="AH480" s="107" t="s">
        <v>621</v>
      </c>
      <c r="AI480" s="107" t="s">
        <v>621</v>
      </c>
      <c r="AJ480" s="107" t="s">
        <v>621</v>
      </c>
      <c r="AK480" s="107" t="s">
        <v>621</v>
      </c>
      <c r="AL480" s="107" t="s">
        <v>621</v>
      </c>
      <c r="AM480" s="107" t="s">
        <v>621</v>
      </c>
      <c r="AN480" s="107" t="s">
        <v>622</v>
      </c>
      <c r="AO480" s="107" t="s">
        <v>621</v>
      </c>
      <c r="AP480" s="107" t="s">
        <v>621</v>
      </c>
      <c r="AQ480" s="107" t="s">
        <v>621</v>
      </c>
      <c r="AR480" s="107" t="s">
        <v>621</v>
      </c>
      <c r="AS480" s="107" t="s">
        <v>621</v>
      </c>
      <c r="AT480" s="107" t="s">
        <v>621</v>
      </c>
      <c r="AU480" s="107" t="s">
        <v>621</v>
      </c>
      <c r="AV480" s="107" t="s">
        <v>621</v>
      </c>
      <c r="AW480" s="107" t="s">
        <v>623</v>
      </c>
      <c r="AX480" s="107" t="s">
        <v>623</v>
      </c>
      <c r="AY480" s="107" t="s">
        <v>621</v>
      </c>
      <c r="AZ480" s="107" t="s">
        <v>621</v>
      </c>
      <c r="BA480" s="107" t="s">
        <v>621</v>
      </c>
      <c r="BC480" s="107">
        <f t="shared" si="42"/>
        <v>40</v>
      </c>
      <c r="BD480" s="107">
        <f t="shared" si="43"/>
        <v>5</v>
      </c>
      <c r="BE480" s="107">
        <f t="shared" si="44"/>
        <v>0</v>
      </c>
      <c r="BF480" s="107">
        <f t="shared" si="45"/>
        <v>5</v>
      </c>
      <c r="BG480" s="107">
        <f t="shared" si="46"/>
        <v>0</v>
      </c>
      <c r="BH480" s="107">
        <f t="shared" si="47"/>
        <v>45</v>
      </c>
      <c r="BL480" s="13"/>
    </row>
    <row r="481" spans="1:64" x14ac:dyDescent="0.25">
      <c r="A481" s="104">
        <v>1801</v>
      </c>
      <c r="B481" s="69" t="s">
        <v>484</v>
      </c>
      <c r="C481" s="69" t="s">
        <v>485</v>
      </c>
      <c r="D481" s="107" t="s">
        <v>621</v>
      </c>
      <c r="E481" s="107" t="s">
        <v>621</v>
      </c>
      <c r="F481" s="107" t="s">
        <v>621</v>
      </c>
      <c r="G481" s="107" t="s">
        <v>621</v>
      </c>
      <c r="H481" s="107" t="s">
        <v>621</v>
      </c>
      <c r="I481" s="107" t="s">
        <v>621</v>
      </c>
      <c r="J481" s="107" t="s">
        <v>621</v>
      </c>
      <c r="K481" s="107" t="s">
        <v>621</v>
      </c>
      <c r="L481" s="107" t="s">
        <v>622</v>
      </c>
      <c r="M481" s="107" t="s">
        <v>621</v>
      </c>
      <c r="N481" s="107" t="s">
        <v>622</v>
      </c>
      <c r="O481" s="107" t="s">
        <v>621</v>
      </c>
      <c r="P481" s="107" t="s">
        <v>622</v>
      </c>
      <c r="Q481" s="107" t="s">
        <v>621</v>
      </c>
      <c r="R481" s="107" t="s">
        <v>623</v>
      </c>
      <c r="S481" s="107" t="s">
        <v>621</v>
      </c>
      <c r="T481" s="107" t="s">
        <v>621</v>
      </c>
      <c r="U481" s="107" t="s">
        <v>621</v>
      </c>
      <c r="V481" s="107" t="s">
        <v>621</v>
      </c>
      <c r="W481" s="107" t="s">
        <v>621</v>
      </c>
      <c r="X481" s="107" t="s">
        <v>621</v>
      </c>
      <c r="Y481" s="107" t="s">
        <v>621</v>
      </c>
      <c r="Z481" s="107" t="s">
        <v>621</v>
      </c>
      <c r="AA481" s="107" t="s">
        <v>622</v>
      </c>
      <c r="AB481" s="107" t="s">
        <v>621</v>
      </c>
      <c r="AC481" s="107" t="s">
        <v>621</v>
      </c>
      <c r="AD481" s="107" t="s">
        <v>621</v>
      </c>
      <c r="AE481" s="107" t="s">
        <v>621</v>
      </c>
      <c r="AF481" s="107" t="s">
        <v>623</v>
      </c>
      <c r="AG481" s="107" t="s">
        <v>622</v>
      </c>
      <c r="AH481" s="107" t="s">
        <v>621</v>
      </c>
      <c r="AI481" s="107" t="s">
        <v>621</v>
      </c>
      <c r="AJ481" s="107" t="s">
        <v>621</v>
      </c>
      <c r="AK481" s="107" t="s">
        <v>621</v>
      </c>
      <c r="AL481" s="107" t="s">
        <v>621</v>
      </c>
      <c r="AM481" s="107" t="s">
        <v>621</v>
      </c>
      <c r="AN481" s="107" t="s">
        <v>621</v>
      </c>
      <c r="AO481" s="107" t="s">
        <v>623</v>
      </c>
      <c r="AP481" s="107" t="s">
        <v>621</v>
      </c>
      <c r="AQ481" s="107" t="s">
        <v>621</v>
      </c>
      <c r="AR481" s="107" t="s">
        <v>621</v>
      </c>
      <c r="AS481" s="107" t="s">
        <v>621</v>
      </c>
      <c r="AT481" s="107" t="s">
        <v>621</v>
      </c>
      <c r="AU481" s="107" t="s">
        <v>621</v>
      </c>
      <c r="AV481" s="107" t="s">
        <v>621</v>
      </c>
      <c r="AW481" s="107" t="s">
        <v>623</v>
      </c>
      <c r="AX481" s="107" t="s">
        <v>621</v>
      </c>
      <c r="AY481" s="107" t="s">
        <v>623</v>
      </c>
      <c r="AZ481" s="107" t="s">
        <v>621</v>
      </c>
      <c r="BA481" s="107" t="s">
        <v>621</v>
      </c>
      <c r="BC481" s="107">
        <f t="shared" si="42"/>
        <v>40</v>
      </c>
      <c r="BD481" s="107">
        <f t="shared" si="43"/>
        <v>5</v>
      </c>
      <c r="BE481" s="107">
        <f t="shared" si="44"/>
        <v>0</v>
      </c>
      <c r="BF481" s="107">
        <f t="shared" si="45"/>
        <v>5</v>
      </c>
      <c r="BG481" s="107">
        <f t="shared" si="46"/>
        <v>0</v>
      </c>
      <c r="BH481" s="107">
        <f t="shared" si="47"/>
        <v>45</v>
      </c>
      <c r="BL481" s="13"/>
    </row>
    <row r="482" spans="1:64" x14ac:dyDescent="0.25">
      <c r="A482" s="104">
        <v>1802</v>
      </c>
      <c r="B482" s="69" t="s">
        <v>486</v>
      </c>
      <c r="C482" s="69" t="s">
        <v>485</v>
      </c>
      <c r="D482" s="107" t="s">
        <v>621</v>
      </c>
      <c r="E482" s="107" t="s">
        <v>621</v>
      </c>
      <c r="F482" s="107" t="s">
        <v>621</v>
      </c>
      <c r="G482" s="107" t="s">
        <v>623</v>
      </c>
      <c r="H482" s="107" t="s">
        <v>621</v>
      </c>
      <c r="I482" s="107" t="s">
        <v>621</v>
      </c>
      <c r="J482" s="107" t="s">
        <v>621</v>
      </c>
      <c r="K482" s="107" t="s">
        <v>621</v>
      </c>
      <c r="L482" s="107" t="s">
        <v>622</v>
      </c>
      <c r="M482" s="107" t="s">
        <v>621</v>
      </c>
      <c r="N482" s="107" t="s">
        <v>623</v>
      </c>
      <c r="O482" s="107" t="s">
        <v>621</v>
      </c>
      <c r="P482" s="107" t="s">
        <v>621</v>
      </c>
      <c r="Q482" s="107" t="s">
        <v>621</v>
      </c>
      <c r="R482" s="107" t="s">
        <v>622</v>
      </c>
      <c r="S482" s="107" t="s">
        <v>621</v>
      </c>
      <c r="T482" s="107" t="s">
        <v>621</v>
      </c>
      <c r="U482" s="107" t="s">
        <v>623</v>
      </c>
      <c r="V482" s="107" t="s">
        <v>621</v>
      </c>
      <c r="W482" s="107" t="s">
        <v>621</v>
      </c>
      <c r="X482" s="107" t="s">
        <v>621</v>
      </c>
      <c r="Y482" s="107" t="s">
        <v>621</v>
      </c>
      <c r="Z482" s="107" t="s">
        <v>621</v>
      </c>
      <c r="AA482" s="107" t="s">
        <v>622</v>
      </c>
      <c r="AB482" s="107" t="s">
        <v>621</v>
      </c>
      <c r="AC482" s="107" t="s">
        <v>621</v>
      </c>
      <c r="AD482" s="107" t="s">
        <v>621</v>
      </c>
      <c r="AE482" s="107" t="s">
        <v>621</v>
      </c>
      <c r="AF482" s="107" t="s">
        <v>621</v>
      </c>
      <c r="AG482" s="107" t="s">
        <v>622</v>
      </c>
      <c r="AH482" s="107" t="s">
        <v>621</v>
      </c>
      <c r="AI482" s="107" t="s">
        <v>621</v>
      </c>
      <c r="AJ482" s="107" t="s">
        <v>621</v>
      </c>
      <c r="AK482" s="107" t="s">
        <v>621</v>
      </c>
      <c r="AL482" s="107" t="s">
        <v>623</v>
      </c>
      <c r="AM482" s="107" t="s">
        <v>621</v>
      </c>
      <c r="AN482" s="107" t="s">
        <v>622</v>
      </c>
      <c r="AO482" s="107" t="s">
        <v>622</v>
      </c>
      <c r="AP482" s="107" t="s">
        <v>621</v>
      </c>
      <c r="AQ482" s="107" t="s">
        <v>623</v>
      </c>
      <c r="AR482" s="107" t="s">
        <v>621</v>
      </c>
      <c r="AS482" s="107" t="s">
        <v>621</v>
      </c>
      <c r="AT482" s="107" t="s">
        <v>621</v>
      </c>
      <c r="AU482" s="107" t="s">
        <v>621</v>
      </c>
      <c r="AV482" s="107" t="s">
        <v>621</v>
      </c>
      <c r="AW482" s="107" t="s">
        <v>620</v>
      </c>
      <c r="AX482" s="107" t="s">
        <v>622</v>
      </c>
      <c r="AY482" s="107" t="s">
        <v>621</v>
      </c>
      <c r="AZ482" s="107" t="s">
        <v>620</v>
      </c>
      <c r="BA482" s="107" t="s">
        <v>621</v>
      </c>
      <c r="BC482" s="107">
        <f t="shared" si="42"/>
        <v>36</v>
      </c>
      <c r="BD482" s="107">
        <f t="shared" si="43"/>
        <v>7</v>
      </c>
      <c r="BE482" s="107">
        <f t="shared" si="44"/>
        <v>2</v>
      </c>
      <c r="BF482" s="107">
        <f t="shared" si="45"/>
        <v>5</v>
      </c>
      <c r="BG482" s="107">
        <f t="shared" si="46"/>
        <v>0</v>
      </c>
      <c r="BH482" s="107">
        <f t="shared" si="47"/>
        <v>45</v>
      </c>
      <c r="BL482" s="13"/>
    </row>
    <row r="483" spans="1:64" x14ac:dyDescent="0.25">
      <c r="A483" s="104">
        <v>1803</v>
      </c>
      <c r="B483" s="69" t="s">
        <v>487</v>
      </c>
      <c r="C483" s="69" t="s">
        <v>485</v>
      </c>
      <c r="D483" s="107" t="s">
        <v>621</v>
      </c>
      <c r="E483" s="107" t="s">
        <v>621</v>
      </c>
      <c r="F483" s="107" t="s">
        <v>621</v>
      </c>
      <c r="G483" s="107" t="s">
        <v>621</v>
      </c>
      <c r="H483" s="107" t="s">
        <v>621</v>
      </c>
      <c r="I483" s="107" t="s">
        <v>621</v>
      </c>
      <c r="J483" s="107" t="s">
        <v>621</v>
      </c>
      <c r="K483" s="107" t="s">
        <v>623</v>
      </c>
      <c r="L483" s="107" t="s">
        <v>622</v>
      </c>
      <c r="M483" s="107" t="s">
        <v>621</v>
      </c>
      <c r="N483" s="107" t="s">
        <v>622</v>
      </c>
      <c r="O483" s="107" t="s">
        <v>621</v>
      </c>
      <c r="P483" s="107" t="s">
        <v>622</v>
      </c>
      <c r="Q483" s="107" t="s">
        <v>621</v>
      </c>
      <c r="R483" s="107" t="s">
        <v>621</v>
      </c>
      <c r="S483" s="107" t="s">
        <v>621</v>
      </c>
      <c r="T483" s="107" t="s">
        <v>621</v>
      </c>
      <c r="U483" s="107" t="s">
        <v>621</v>
      </c>
      <c r="V483" s="107" t="s">
        <v>621</v>
      </c>
      <c r="W483" s="107" t="s">
        <v>621</v>
      </c>
      <c r="X483" s="107" t="s">
        <v>621</v>
      </c>
      <c r="Y483" s="107" t="s">
        <v>621</v>
      </c>
      <c r="Z483" s="107" t="s">
        <v>621</v>
      </c>
      <c r="AA483" s="107" t="s">
        <v>622</v>
      </c>
      <c r="AB483" s="107" t="s">
        <v>621</v>
      </c>
      <c r="AC483" s="107" t="s">
        <v>621</v>
      </c>
      <c r="AD483" s="107" t="s">
        <v>621</v>
      </c>
      <c r="AE483" s="107" t="s">
        <v>621</v>
      </c>
      <c r="AF483" s="107" t="s">
        <v>621</v>
      </c>
      <c r="AG483" s="107" t="s">
        <v>622</v>
      </c>
      <c r="AH483" s="107" t="s">
        <v>621</v>
      </c>
      <c r="AI483" s="107" t="s">
        <v>621</v>
      </c>
      <c r="AJ483" s="107" t="s">
        <v>623</v>
      </c>
      <c r="AK483" s="107" t="s">
        <v>621</v>
      </c>
      <c r="AL483" s="107" t="s">
        <v>621</v>
      </c>
      <c r="AM483" s="107" t="s">
        <v>621</v>
      </c>
      <c r="AN483" s="107" t="s">
        <v>622</v>
      </c>
      <c r="AO483" s="107" t="s">
        <v>622</v>
      </c>
      <c r="AP483" s="107" t="s">
        <v>621</v>
      </c>
      <c r="AQ483" s="107" t="s">
        <v>621</v>
      </c>
      <c r="AR483" s="107" t="s">
        <v>621</v>
      </c>
      <c r="AS483" s="107" t="s">
        <v>621</v>
      </c>
      <c r="AT483" s="107" t="s">
        <v>621</v>
      </c>
      <c r="AU483" s="107" t="s">
        <v>621</v>
      </c>
      <c r="AV483" s="107" t="s">
        <v>623</v>
      </c>
      <c r="AW483" s="107" t="s">
        <v>621</v>
      </c>
      <c r="AX483" s="107" t="s">
        <v>622</v>
      </c>
      <c r="AY483" s="107" t="s">
        <v>621</v>
      </c>
      <c r="AZ483" s="107" t="s">
        <v>621</v>
      </c>
      <c r="BA483" s="107" t="s">
        <v>621</v>
      </c>
      <c r="BC483" s="107">
        <f t="shared" si="42"/>
        <v>39</v>
      </c>
      <c r="BD483" s="107">
        <f t="shared" si="43"/>
        <v>8</v>
      </c>
      <c r="BE483" s="107">
        <f t="shared" si="44"/>
        <v>0</v>
      </c>
      <c r="BF483" s="107">
        <f t="shared" si="45"/>
        <v>3</v>
      </c>
      <c r="BG483" s="107">
        <f t="shared" si="46"/>
        <v>0</v>
      </c>
      <c r="BH483" s="107">
        <f t="shared" si="47"/>
        <v>47</v>
      </c>
      <c r="BL483" s="13"/>
    </row>
    <row r="484" spans="1:64" x14ac:dyDescent="0.25">
      <c r="A484" s="104">
        <v>1804</v>
      </c>
      <c r="B484" s="69" t="s">
        <v>488</v>
      </c>
      <c r="C484" s="69" t="s">
        <v>485</v>
      </c>
      <c r="D484" s="107" t="s">
        <v>621</v>
      </c>
      <c r="E484" s="107" t="s">
        <v>621</v>
      </c>
      <c r="F484" s="107" t="s">
        <v>623</v>
      </c>
      <c r="G484" s="107" t="s">
        <v>623</v>
      </c>
      <c r="H484" s="107" t="s">
        <v>621</v>
      </c>
      <c r="I484" s="107" t="s">
        <v>621</v>
      </c>
      <c r="J484" s="107" t="s">
        <v>621</v>
      </c>
      <c r="K484" s="107" t="s">
        <v>621</v>
      </c>
      <c r="L484" s="107" t="s">
        <v>622</v>
      </c>
      <c r="M484" s="107" t="s">
        <v>623</v>
      </c>
      <c r="N484" s="107" t="s">
        <v>621</v>
      </c>
      <c r="O484" s="107" t="s">
        <v>621</v>
      </c>
      <c r="P484" s="107" t="s">
        <v>622</v>
      </c>
      <c r="Q484" s="107" t="s">
        <v>621</v>
      </c>
      <c r="R484" s="107" t="s">
        <v>623</v>
      </c>
      <c r="S484" s="107" t="s">
        <v>623</v>
      </c>
      <c r="T484" s="107" t="s">
        <v>621</v>
      </c>
      <c r="U484" s="107" t="s">
        <v>623</v>
      </c>
      <c r="V484" s="107" t="s">
        <v>621</v>
      </c>
      <c r="W484" s="107" t="s">
        <v>621</v>
      </c>
      <c r="X484" s="107" t="s">
        <v>621</v>
      </c>
      <c r="Y484" s="107" t="s">
        <v>621</v>
      </c>
      <c r="Z484" s="107" t="s">
        <v>621</v>
      </c>
      <c r="AA484" s="107" t="s">
        <v>622</v>
      </c>
      <c r="AB484" s="107" t="s">
        <v>621</v>
      </c>
      <c r="AC484" s="107" t="s">
        <v>621</v>
      </c>
      <c r="AD484" s="107" t="s">
        <v>621</v>
      </c>
      <c r="AE484" s="107" t="s">
        <v>623</v>
      </c>
      <c r="AF484" s="107" t="s">
        <v>621</v>
      </c>
      <c r="AG484" s="107" t="s">
        <v>622</v>
      </c>
      <c r="AH484" s="107" t="s">
        <v>621</v>
      </c>
      <c r="AI484" s="107" t="s">
        <v>621</v>
      </c>
      <c r="AJ484" s="107" t="s">
        <v>623</v>
      </c>
      <c r="AK484" s="107" t="s">
        <v>623</v>
      </c>
      <c r="AL484" s="107" t="s">
        <v>621</v>
      </c>
      <c r="AM484" s="107" t="s">
        <v>621</v>
      </c>
      <c r="AN484" s="107" t="s">
        <v>621</v>
      </c>
      <c r="AO484" s="107" t="s">
        <v>622</v>
      </c>
      <c r="AP484" s="107" t="s">
        <v>621</v>
      </c>
      <c r="AQ484" s="107" t="s">
        <v>621</v>
      </c>
      <c r="AR484" s="107" t="s">
        <v>621</v>
      </c>
      <c r="AS484" s="107" t="s">
        <v>621</v>
      </c>
      <c r="AT484" s="107" t="s">
        <v>623</v>
      </c>
      <c r="AU484" s="107" t="s">
        <v>623</v>
      </c>
      <c r="AV484" s="107" t="s">
        <v>621</v>
      </c>
      <c r="AW484" s="107" t="s">
        <v>623</v>
      </c>
      <c r="AX484" s="107" t="s">
        <v>621</v>
      </c>
      <c r="AY484" s="107" t="s">
        <v>621</v>
      </c>
      <c r="AZ484" s="107" t="s">
        <v>621</v>
      </c>
      <c r="BA484" s="107" t="s">
        <v>621</v>
      </c>
      <c r="BC484" s="107">
        <f t="shared" si="42"/>
        <v>33</v>
      </c>
      <c r="BD484" s="107">
        <f t="shared" si="43"/>
        <v>5</v>
      </c>
      <c r="BE484" s="107">
        <f t="shared" si="44"/>
        <v>0</v>
      </c>
      <c r="BF484" s="107">
        <f t="shared" si="45"/>
        <v>12</v>
      </c>
      <c r="BG484" s="107">
        <f t="shared" si="46"/>
        <v>0</v>
      </c>
      <c r="BH484" s="107">
        <f t="shared" si="47"/>
        <v>38</v>
      </c>
      <c r="BL484" s="13"/>
    </row>
    <row r="485" spans="1:64" x14ac:dyDescent="0.25">
      <c r="A485" s="104">
        <v>1805</v>
      </c>
      <c r="B485" s="69" t="s">
        <v>489</v>
      </c>
      <c r="C485" s="69" t="s">
        <v>485</v>
      </c>
      <c r="D485" s="107" t="s">
        <v>621</v>
      </c>
      <c r="E485" s="107" t="s">
        <v>622</v>
      </c>
      <c r="F485" s="107" t="s">
        <v>621</v>
      </c>
      <c r="G485" s="107" t="s">
        <v>621</v>
      </c>
      <c r="H485" s="107" t="s">
        <v>621</v>
      </c>
      <c r="I485" s="107" t="s">
        <v>623</v>
      </c>
      <c r="J485" s="107" t="s">
        <v>621</v>
      </c>
      <c r="K485" s="107" t="s">
        <v>622</v>
      </c>
      <c r="L485" s="107" t="s">
        <v>622</v>
      </c>
      <c r="M485" s="107" t="s">
        <v>621</v>
      </c>
      <c r="N485" s="107" t="s">
        <v>622</v>
      </c>
      <c r="O485" s="107" t="s">
        <v>621</v>
      </c>
      <c r="P485" s="107" t="s">
        <v>621</v>
      </c>
      <c r="Q485" s="107" t="s">
        <v>623</v>
      </c>
      <c r="R485" s="107" t="s">
        <v>621</v>
      </c>
      <c r="S485" s="107" t="s">
        <v>621</v>
      </c>
      <c r="T485" s="107" t="s">
        <v>621</v>
      </c>
      <c r="U485" s="107" t="s">
        <v>621</v>
      </c>
      <c r="V485" s="107" t="s">
        <v>621</v>
      </c>
      <c r="W485" s="107" t="s">
        <v>621</v>
      </c>
      <c r="X485" s="107" t="s">
        <v>621</v>
      </c>
      <c r="Y485" s="107" t="s">
        <v>621</v>
      </c>
      <c r="Z485" s="107" t="s">
        <v>621</v>
      </c>
      <c r="AA485" s="107" t="s">
        <v>621</v>
      </c>
      <c r="AB485" s="107" t="s">
        <v>621</v>
      </c>
      <c r="AC485" s="107" t="s">
        <v>621</v>
      </c>
      <c r="AD485" s="107" t="s">
        <v>621</v>
      </c>
      <c r="AE485" s="107" t="s">
        <v>621</v>
      </c>
      <c r="AF485" s="107" t="s">
        <v>621</v>
      </c>
      <c r="AG485" s="107" t="s">
        <v>622</v>
      </c>
      <c r="AH485" s="107" t="s">
        <v>621</v>
      </c>
      <c r="AI485" s="107" t="s">
        <v>621</v>
      </c>
      <c r="AJ485" s="107" t="s">
        <v>621</v>
      </c>
      <c r="AK485" s="107" t="s">
        <v>621</v>
      </c>
      <c r="AL485" s="107" t="s">
        <v>623</v>
      </c>
      <c r="AM485" s="107" t="s">
        <v>621</v>
      </c>
      <c r="AN485" s="107" t="s">
        <v>622</v>
      </c>
      <c r="AO485" s="107" t="s">
        <v>622</v>
      </c>
      <c r="AP485" s="107" t="s">
        <v>623</v>
      </c>
      <c r="AQ485" s="107" t="s">
        <v>621</v>
      </c>
      <c r="AR485" s="107" t="s">
        <v>621</v>
      </c>
      <c r="AS485" s="107" t="s">
        <v>621</v>
      </c>
      <c r="AT485" s="107" t="s">
        <v>621</v>
      </c>
      <c r="AU485" s="107" t="s">
        <v>621</v>
      </c>
      <c r="AV485" s="107" t="s">
        <v>623</v>
      </c>
      <c r="AW485" s="107" t="s">
        <v>623</v>
      </c>
      <c r="AX485" s="107" t="s">
        <v>622</v>
      </c>
      <c r="AY485" s="107" t="s">
        <v>621</v>
      </c>
      <c r="AZ485" s="107" t="s">
        <v>621</v>
      </c>
      <c r="BA485" s="107" t="s">
        <v>621</v>
      </c>
      <c r="BC485" s="107">
        <f t="shared" si="42"/>
        <v>36</v>
      </c>
      <c r="BD485" s="107">
        <f t="shared" si="43"/>
        <v>8</v>
      </c>
      <c r="BE485" s="107">
        <f t="shared" si="44"/>
        <v>0</v>
      </c>
      <c r="BF485" s="107">
        <f t="shared" si="45"/>
        <v>6</v>
      </c>
      <c r="BG485" s="107">
        <f t="shared" si="46"/>
        <v>0</v>
      </c>
      <c r="BH485" s="107">
        <f t="shared" si="47"/>
        <v>44</v>
      </c>
      <c r="BL485" s="13"/>
    </row>
    <row r="486" spans="1:64" x14ac:dyDescent="0.25">
      <c r="A486" s="104">
        <v>1806</v>
      </c>
      <c r="B486" s="69" t="s">
        <v>490</v>
      </c>
      <c r="C486" s="69" t="s">
        <v>485</v>
      </c>
      <c r="D486" s="107" t="s">
        <v>621</v>
      </c>
      <c r="E486" s="107" t="s">
        <v>622</v>
      </c>
      <c r="F486" s="107" t="s">
        <v>621</v>
      </c>
      <c r="G486" s="107" t="s">
        <v>621</v>
      </c>
      <c r="H486" s="107" t="s">
        <v>621</v>
      </c>
      <c r="I486" s="107" t="s">
        <v>621</v>
      </c>
      <c r="J486" s="107" t="s">
        <v>621</v>
      </c>
      <c r="K486" s="107" t="s">
        <v>623</v>
      </c>
      <c r="L486" s="107" t="s">
        <v>622</v>
      </c>
      <c r="M486" s="107" t="s">
        <v>621</v>
      </c>
      <c r="N486" s="107" t="s">
        <v>622</v>
      </c>
      <c r="O486" s="107" t="s">
        <v>623</v>
      </c>
      <c r="P486" s="107" t="s">
        <v>622</v>
      </c>
      <c r="Q486" s="107" t="s">
        <v>623</v>
      </c>
      <c r="R486" s="107" t="s">
        <v>621</v>
      </c>
      <c r="S486" s="107" t="s">
        <v>621</v>
      </c>
      <c r="T486" s="107" t="s">
        <v>621</v>
      </c>
      <c r="U486" s="107" t="s">
        <v>621</v>
      </c>
      <c r="V486" s="107" t="s">
        <v>621</v>
      </c>
      <c r="W486" s="107" t="s">
        <v>621</v>
      </c>
      <c r="X486" s="107" t="s">
        <v>621</v>
      </c>
      <c r="Y486" s="107" t="s">
        <v>621</v>
      </c>
      <c r="Z486" s="107" t="s">
        <v>623</v>
      </c>
      <c r="AA486" s="107" t="s">
        <v>622</v>
      </c>
      <c r="AB486" s="107" t="s">
        <v>620</v>
      </c>
      <c r="AC486" s="107" t="s">
        <v>620</v>
      </c>
      <c r="AD486" s="107" t="s">
        <v>621</v>
      </c>
      <c r="AE486" s="107" t="s">
        <v>621</v>
      </c>
      <c r="AF486" s="107" t="s">
        <v>621</v>
      </c>
      <c r="AG486" s="107" t="s">
        <v>622</v>
      </c>
      <c r="AH486" s="107" t="s">
        <v>621</v>
      </c>
      <c r="AI486" s="107" t="s">
        <v>621</v>
      </c>
      <c r="AJ486" s="107" t="s">
        <v>621</v>
      </c>
      <c r="AK486" s="107" t="s">
        <v>621</v>
      </c>
      <c r="AL486" s="107" t="s">
        <v>623</v>
      </c>
      <c r="AM486" s="107" t="s">
        <v>621</v>
      </c>
      <c r="AN486" s="107" t="s">
        <v>623</v>
      </c>
      <c r="AO486" s="107" t="s">
        <v>621</v>
      </c>
      <c r="AP486" s="107" t="s">
        <v>621</v>
      </c>
      <c r="AQ486" s="107" t="s">
        <v>621</v>
      </c>
      <c r="AR486" s="107" t="s">
        <v>621</v>
      </c>
      <c r="AS486" s="107" t="s">
        <v>621</v>
      </c>
      <c r="AT486" s="107" t="s">
        <v>621</v>
      </c>
      <c r="AU486" s="107" t="s">
        <v>621</v>
      </c>
      <c r="AV486" s="107" t="s">
        <v>621</v>
      </c>
      <c r="AW486" s="107" t="s">
        <v>623</v>
      </c>
      <c r="AX486" s="107" t="s">
        <v>622</v>
      </c>
      <c r="AY486" s="107" t="s">
        <v>621</v>
      </c>
      <c r="AZ486" s="107" t="s">
        <v>621</v>
      </c>
      <c r="BA486" s="107" t="s">
        <v>623</v>
      </c>
      <c r="BC486" s="107">
        <f t="shared" si="42"/>
        <v>33</v>
      </c>
      <c r="BD486" s="107">
        <f t="shared" si="43"/>
        <v>7</v>
      </c>
      <c r="BE486" s="107">
        <f t="shared" si="44"/>
        <v>2</v>
      </c>
      <c r="BF486" s="107">
        <f t="shared" si="45"/>
        <v>8</v>
      </c>
      <c r="BG486" s="107">
        <f t="shared" si="46"/>
        <v>0</v>
      </c>
      <c r="BH486" s="107">
        <f t="shared" si="47"/>
        <v>42</v>
      </c>
      <c r="BL486" s="13"/>
    </row>
    <row r="487" spans="1:64" x14ac:dyDescent="0.25">
      <c r="A487" s="104">
        <v>1807</v>
      </c>
      <c r="B487" s="69" t="s">
        <v>491</v>
      </c>
      <c r="C487" s="69" t="s">
        <v>485</v>
      </c>
      <c r="D487" s="107" t="s">
        <v>621</v>
      </c>
      <c r="E487" s="107" t="s">
        <v>621</v>
      </c>
      <c r="F487" s="107" t="s">
        <v>621</v>
      </c>
      <c r="G487" s="107" t="s">
        <v>621</v>
      </c>
      <c r="H487" s="107" t="s">
        <v>623</v>
      </c>
      <c r="I487" s="107" t="s">
        <v>621</v>
      </c>
      <c r="J487" s="107" t="s">
        <v>621</v>
      </c>
      <c r="K487" s="107" t="s">
        <v>622</v>
      </c>
      <c r="L487" s="107" t="s">
        <v>622</v>
      </c>
      <c r="M487" s="107" t="s">
        <v>621</v>
      </c>
      <c r="N487" s="107" t="s">
        <v>622</v>
      </c>
      <c r="O487" s="107" t="s">
        <v>621</v>
      </c>
      <c r="P487" s="107" t="s">
        <v>622</v>
      </c>
      <c r="Q487" s="107" t="s">
        <v>621</v>
      </c>
      <c r="R487" s="107" t="s">
        <v>623</v>
      </c>
      <c r="S487" s="107" t="s">
        <v>621</v>
      </c>
      <c r="T487" s="107" t="s">
        <v>621</v>
      </c>
      <c r="U487" s="107" t="s">
        <v>621</v>
      </c>
      <c r="V487" s="107" t="s">
        <v>621</v>
      </c>
      <c r="W487" s="107" t="s">
        <v>621</v>
      </c>
      <c r="X487" s="107" t="s">
        <v>621</v>
      </c>
      <c r="Y487" s="107" t="s">
        <v>621</v>
      </c>
      <c r="Z487" s="107" t="s">
        <v>623</v>
      </c>
      <c r="AA487" s="107" t="s">
        <v>622</v>
      </c>
      <c r="AB487" s="107" t="s">
        <v>621</v>
      </c>
      <c r="AC487" s="107" t="s">
        <v>621</v>
      </c>
      <c r="AD487" s="107" t="s">
        <v>621</v>
      </c>
      <c r="AE487" s="107" t="s">
        <v>623</v>
      </c>
      <c r="AF487" s="107" t="s">
        <v>621</v>
      </c>
      <c r="AG487" s="107" t="s">
        <v>622</v>
      </c>
      <c r="AH487" s="107" t="s">
        <v>621</v>
      </c>
      <c r="AI487" s="107" t="s">
        <v>621</v>
      </c>
      <c r="AJ487" s="107" t="s">
        <v>623</v>
      </c>
      <c r="AK487" s="107" t="s">
        <v>623</v>
      </c>
      <c r="AL487" s="107" t="s">
        <v>621</v>
      </c>
      <c r="AM487" s="107" t="s">
        <v>621</v>
      </c>
      <c r="AN487" s="107" t="s">
        <v>622</v>
      </c>
      <c r="AO487" s="107" t="s">
        <v>622</v>
      </c>
      <c r="AP487" s="107" t="s">
        <v>621</v>
      </c>
      <c r="AQ487" s="107" t="s">
        <v>621</v>
      </c>
      <c r="AR487" s="107" t="s">
        <v>621</v>
      </c>
      <c r="AS487" s="107" t="s">
        <v>621</v>
      </c>
      <c r="AT487" s="107" t="s">
        <v>621</v>
      </c>
      <c r="AU487" s="107" t="s">
        <v>621</v>
      </c>
      <c r="AV487" s="107" t="s">
        <v>621</v>
      </c>
      <c r="AW487" s="107" t="s">
        <v>623</v>
      </c>
      <c r="AX487" s="107" t="s">
        <v>622</v>
      </c>
      <c r="AY487" s="107" t="s">
        <v>623</v>
      </c>
      <c r="AZ487" s="107" t="s">
        <v>621</v>
      </c>
      <c r="BA487" s="107" t="s">
        <v>621</v>
      </c>
      <c r="BC487" s="107">
        <f t="shared" si="42"/>
        <v>33</v>
      </c>
      <c r="BD487" s="107">
        <f t="shared" si="43"/>
        <v>9</v>
      </c>
      <c r="BE487" s="107">
        <f t="shared" si="44"/>
        <v>0</v>
      </c>
      <c r="BF487" s="107">
        <f t="shared" si="45"/>
        <v>8</v>
      </c>
      <c r="BG487" s="107">
        <f t="shared" si="46"/>
        <v>0</v>
      </c>
      <c r="BH487" s="107">
        <f t="shared" si="47"/>
        <v>42</v>
      </c>
      <c r="BL487" s="13"/>
    </row>
    <row r="488" spans="1:64" x14ac:dyDescent="0.25">
      <c r="A488" s="104">
        <v>1808</v>
      </c>
      <c r="B488" s="69" t="s">
        <v>232</v>
      </c>
      <c r="C488" s="69" t="s">
        <v>485</v>
      </c>
      <c r="D488" s="107" t="s">
        <v>621</v>
      </c>
      <c r="E488" s="107" t="s">
        <v>621</v>
      </c>
      <c r="F488" s="107" t="s">
        <v>621</v>
      </c>
      <c r="G488" s="107" t="s">
        <v>621</v>
      </c>
      <c r="H488" s="107" t="s">
        <v>621</v>
      </c>
      <c r="I488" s="107" t="s">
        <v>621</v>
      </c>
      <c r="J488" s="107" t="s">
        <v>621</v>
      </c>
      <c r="K488" s="107" t="s">
        <v>621</v>
      </c>
      <c r="L488" s="107" t="s">
        <v>622</v>
      </c>
      <c r="M488" s="107" t="s">
        <v>621</v>
      </c>
      <c r="N488" s="107" t="s">
        <v>623</v>
      </c>
      <c r="O488" s="107" t="s">
        <v>621</v>
      </c>
      <c r="P488" s="107" t="s">
        <v>621</v>
      </c>
      <c r="Q488" s="107" t="s">
        <v>621</v>
      </c>
      <c r="R488" s="107" t="s">
        <v>621</v>
      </c>
      <c r="S488" s="107" t="s">
        <v>621</v>
      </c>
      <c r="T488" s="107" t="s">
        <v>621</v>
      </c>
      <c r="U488" s="107" t="s">
        <v>621</v>
      </c>
      <c r="V488" s="107" t="s">
        <v>621</v>
      </c>
      <c r="W488" s="107" t="s">
        <v>621</v>
      </c>
      <c r="X488" s="107" t="s">
        <v>621</v>
      </c>
      <c r="Y488" s="107" t="s">
        <v>621</v>
      </c>
      <c r="Z488" s="107" t="s">
        <v>621</v>
      </c>
      <c r="AA488" s="107" t="s">
        <v>622</v>
      </c>
      <c r="AB488" s="107" t="s">
        <v>621</v>
      </c>
      <c r="AC488" s="107" t="s">
        <v>621</v>
      </c>
      <c r="AD488" s="107" t="s">
        <v>623</v>
      </c>
      <c r="AE488" s="107" t="s">
        <v>621</v>
      </c>
      <c r="AF488" s="107" t="s">
        <v>621</v>
      </c>
      <c r="AG488" s="107" t="s">
        <v>622</v>
      </c>
      <c r="AH488" s="107" t="s">
        <v>621</v>
      </c>
      <c r="AI488" s="107" t="s">
        <v>621</v>
      </c>
      <c r="AJ488" s="107" t="s">
        <v>621</v>
      </c>
      <c r="AK488" s="107" t="s">
        <v>621</v>
      </c>
      <c r="AL488" s="107" t="s">
        <v>623</v>
      </c>
      <c r="AM488" s="107" t="s">
        <v>621</v>
      </c>
      <c r="AN488" s="107" t="s">
        <v>623</v>
      </c>
      <c r="AO488" s="107" t="s">
        <v>622</v>
      </c>
      <c r="AP488" s="107" t="s">
        <v>621</v>
      </c>
      <c r="AQ488" s="107" t="s">
        <v>621</v>
      </c>
      <c r="AR488" s="107" t="s">
        <v>621</v>
      </c>
      <c r="AS488" s="107" t="s">
        <v>621</v>
      </c>
      <c r="AT488" s="107" t="s">
        <v>621</v>
      </c>
      <c r="AU488" s="107" t="s">
        <v>623</v>
      </c>
      <c r="AV488" s="107" t="s">
        <v>621</v>
      </c>
      <c r="AW488" s="107" t="s">
        <v>623</v>
      </c>
      <c r="AX488" s="107" t="s">
        <v>622</v>
      </c>
      <c r="AY488" s="107" t="s">
        <v>621</v>
      </c>
      <c r="AZ488" s="107" t="s">
        <v>621</v>
      </c>
      <c r="BA488" s="107" t="s">
        <v>621</v>
      </c>
      <c r="BC488" s="107">
        <f t="shared" si="42"/>
        <v>39</v>
      </c>
      <c r="BD488" s="107">
        <f t="shared" si="43"/>
        <v>5</v>
      </c>
      <c r="BE488" s="107">
        <f t="shared" si="44"/>
        <v>0</v>
      </c>
      <c r="BF488" s="107">
        <f t="shared" si="45"/>
        <v>6</v>
      </c>
      <c r="BG488" s="107">
        <f t="shared" si="46"/>
        <v>0</v>
      </c>
      <c r="BH488" s="107">
        <f t="shared" si="47"/>
        <v>44</v>
      </c>
      <c r="BL488" s="13"/>
    </row>
    <row r="489" spans="1:64" x14ac:dyDescent="0.25">
      <c r="A489" s="104">
        <v>1809</v>
      </c>
      <c r="B489" s="69" t="s">
        <v>492</v>
      </c>
      <c r="C489" s="69" t="s">
        <v>485</v>
      </c>
      <c r="D489" s="107" t="s">
        <v>621</v>
      </c>
      <c r="E489" s="107" t="s">
        <v>621</v>
      </c>
      <c r="F489" s="107" t="s">
        <v>623</v>
      </c>
      <c r="G489" s="107" t="s">
        <v>621</v>
      </c>
      <c r="H489" s="107" t="s">
        <v>621</v>
      </c>
      <c r="I489" s="107" t="s">
        <v>621</v>
      </c>
      <c r="J489" s="107" t="s">
        <v>621</v>
      </c>
      <c r="K489" s="107" t="s">
        <v>623</v>
      </c>
      <c r="L489" s="107" t="s">
        <v>621</v>
      </c>
      <c r="M489" s="107" t="s">
        <v>623</v>
      </c>
      <c r="N489" s="107" t="s">
        <v>622</v>
      </c>
      <c r="O489" s="107" t="s">
        <v>621</v>
      </c>
      <c r="P489" s="107" t="s">
        <v>621</v>
      </c>
      <c r="Q489" s="107" t="s">
        <v>621</v>
      </c>
      <c r="R489" s="107" t="s">
        <v>621</v>
      </c>
      <c r="S489" s="107" t="s">
        <v>621</v>
      </c>
      <c r="T489" s="107" t="s">
        <v>621</v>
      </c>
      <c r="U489" s="107" t="s">
        <v>621</v>
      </c>
      <c r="V489" s="107" t="s">
        <v>621</v>
      </c>
      <c r="W489" s="107" t="s">
        <v>621</v>
      </c>
      <c r="X489" s="107" t="s">
        <v>621</v>
      </c>
      <c r="Y489" s="107" t="s">
        <v>621</v>
      </c>
      <c r="Z489" s="107" t="s">
        <v>621</v>
      </c>
      <c r="AA489" s="107" t="s">
        <v>622</v>
      </c>
      <c r="AB489" s="107" t="s">
        <v>621</v>
      </c>
      <c r="AC489" s="107" t="s">
        <v>621</v>
      </c>
      <c r="AD489" s="107" t="s">
        <v>621</v>
      </c>
      <c r="AE489" s="107" t="s">
        <v>621</v>
      </c>
      <c r="AF489" s="107" t="s">
        <v>621</v>
      </c>
      <c r="AG489" s="107" t="s">
        <v>622</v>
      </c>
      <c r="AH489" s="107" t="s">
        <v>621</v>
      </c>
      <c r="AI489" s="107" t="s">
        <v>621</v>
      </c>
      <c r="AJ489" s="107" t="s">
        <v>623</v>
      </c>
      <c r="AK489" s="107" t="s">
        <v>623</v>
      </c>
      <c r="AL489" s="107" t="s">
        <v>621</v>
      </c>
      <c r="AM489" s="107" t="s">
        <v>621</v>
      </c>
      <c r="AN489" s="107" t="s">
        <v>621</v>
      </c>
      <c r="AO489" s="107" t="s">
        <v>622</v>
      </c>
      <c r="AP489" s="107" t="s">
        <v>621</v>
      </c>
      <c r="AQ489" s="107" t="s">
        <v>621</v>
      </c>
      <c r="AR489" s="107" t="s">
        <v>621</v>
      </c>
      <c r="AS489" s="107" t="s">
        <v>621</v>
      </c>
      <c r="AT489" s="107" t="s">
        <v>621</v>
      </c>
      <c r="AU489" s="107" t="s">
        <v>621</v>
      </c>
      <c r="AV489" s="107" t="s">
        <v>623</v>
      </c>
      <c r="AW489" s="107" t="s">
        <v>623</v>
      </c>
      <c r="AX489" s="107" t="s">
        <v>622</v>
      </c>
      <c r="AY489" s="107" t="s">
        <v>621</v>
      </c>
      <c r="AZ489" s="107" t="s">
        <v>621</v>
      </c>
      <c r="BA489" s="107" t="s">
        <v>621</v>
      </c>
      <c r="BC489" s="107">
        <f t="shared" si="42"/>
        <v>38</v>
      </c>
      <c r="BD489" s="107">
        <f t="shared" si="43"/>
        <v>5</v>
      </c>
      <c r="BE489" s="107">
        <f t="shared" si="44"/>
        <v>0</v>
      </c>
      <c r="BF489" s="107">
        <f t="shared" si="45"/>
        <v>7</v>
      </c>
      <c r="BG489" s="107">
        <f t="shared" si="46"/>
        <v>0</v>
      </c>
      <c r="BH489" s="107">
        <f t="shared" si="47"/>
        <v>43</v>
      </c>
      <c r="BL489" s="13"/>
    </row>
    <row r="490" spans="1:64" x14ac:dyDescent="0.25">
      <c r="A490" s="104">
        <v>1810</v>
      </c>
      <c r="B490" s="69" t="s">
        <v>493</v>
      </c>
      <c r="C490" s="69" t="s">
        <v>485</v>
      </c>
      <c r="D490" s="107" t="s">
        <v>621</v>
      </c>
      <c r="E490" s="107" t="s">
        <v>622</v>
      </c>
      <c r="F490" s="107" t="s">
        <v>621</v>
      </c>
      <c r="G490" s="107" t="s">
        <v>621</v>
      </c>
      <c r="H490" s="107" t="s">
        <v>621</v>
      </c>
      <c r="I490" s="107" t="s">
        <v>621</v>
      </c>
      <c r="J490" s="107" t="s">
        <v>621</v>
      </c>
      <c r="K490" s="107" t="s">
        <v>622</v>
      </c>
      <c r="L490" s="107" t="s">
        <v>622</v>
      </c>
      <c r="M490" s="107" t="s">
        <v>621</v>
      </c>
      <c r="N490" s="107" t="s">
        <v>622</v>
      </c>
      <c r="O490" s="107" t="s">
        <v>623</v>
      </c>
      <c r="P490" s="107" t="s">
        <v>622</v>
      </c>
      <c r="Q490" s="107" t="s">
        <v>621</v>
      </c>
      <c r="R490" s="107" t="s">
        <v>623</v>
      </c>
      <c r="S490" s="107" t="s">
        <v>621</v>
      </c>
      <c r="T490" s="107" t="s">
        <v>621</v>
      </c>
      <c r="U490" s="107" t="s">
        <v>621</v>
      </c>
      <c r="V490" s="107" t="s">
        <v>621</v>
      </c>
      <c r="W490" s="107" t="s">
        <v>621</v>
      </c>
      <c r="X490" s="107" t="s">
        <v>621</v>
      </c>
      <c r="Y490" s="107" t="s">
        <v>621</v>
      </c>
      <c r="Z490" s="107" t="s">
        <v>623</v>
      </c>
      <c r="AA490" s="107" t="s">
        <v>622</v>
      </c>
      <c r="AB490" s="107" t="s">
        <v>621</v>
      </c>
      <c r="AC490" s="107" t="s">
        <v>621</v>
      </c>
      <c r="AD490" s="107" t="s">
        <v>621</v>
      </c>
      <c r="AE490" s="107" t="s">
        <v>623</v>
      </c>
      <c r="AF490" s="107" t="s">
        <v>621</v>
      </c>
      <c r="AG490" s="107" t="s">
        <v>622</v>
      </c>
      <c r="AH490" s="107" t="s">
        <v>621</v>
      </c>
      <c r="AI490" s="107" t="s">
        <v>621</v>
      </c>
      <c r="AJ490" s="107" t="s">
        <v>621</v>
      </c>
      <c r="AK490" s="107" t="s">
        <v>621</v>
      </c>
      <c r="AL490" s="107" t="s">
        <v>623</v>
      </c>
      <c r="AM490" s="107" t="s">
        <v>621</v>
      </c>
      <c r="AN490" s="107" t="s">
        <v>621</v>
      </c>
      <c r="AO490" s="107" t="s">
        <v>622</v>
      </c>
      <c r="AP490" s="107" t="s">
        <v>621</v>
      </c>
      <c r="AQ490" s="107" t="s">
        <v>621</v>
      </c>
      <c r="AR490" s="107" t="s">
        <v>621</v>
      </c>
      <c r="AS490" s="107" t="s">
        <v>621</v>
      </c>
      <c r="AT490" s="107" t="s">
        <v>621</v>
      </c>
      <c r="AU490" s="107" t="s">
        <v>623</v>
      </c>
      <c r="AV490" s="107" t="s">
        <v>621</v>
      </c>
      <c r="AW490" s="107" t="s">
        <v>621</v>
      </c>
      <c r="AX490" s="107" t="s">
        <v>622</v>
      </c>
      <c r="AY490" s="107" t="s">
        <v>623</v>
      </c>
      <c r="AZ490" s="107" t="s">
        <v>621</v>
      </c>
      <c r="BA490" s="107" t="s">
        <v>621</v>
      </c>
      <c r="BC490" s="107">
        <f t="shared" si="42"/>
        <v>34</v>
      </c>
      <c r="BD490" s="107">
        <f t="shared" si="43"/>
        <v>9</v>
      </c>
      <c r="BE490" s="107">
        <f t="shared" si="44"/>
        <v>0</v>
      </c>
      <c r="BF490" s="107">
        <f t="shared" si="45"/>
        <v>7</v>
      </c>
      <c r="BG490" s="107">
        <f t="shared" si="46"/>
        <v>0</v>
      </c>
      <c r="BH490" s="107">
        <f t="shared" si="47"/>
        <v>43</v>
      </c>
      <c r="BL490" s="13"/>
    </row>
    <row r="491" spans="1:64" x14ac:dyDescent="0.25">
      <c r="A491" s="104">
        <v>1811</v>
      </c>
      <c r="B491" s="69" t="s">
        <v>494</v>
      </c>
      <c r="C491" s="69" t="s">
        <v>485</v>
      </c>
      <c r="D491" s="107" t="s">
        <v>621</v>
      </c>
      <c r="E491" s="107" t="s">
        <v>621</v>
      </c>
      <c r="F491" s="107" t="s">
        <v>621</v>
      </c>
      <c r="G491" s="107" t="s">
        <v>621</v>
      </c>
      <c r="H491" s="107" t="s">
        <v>621</v>
      </c>
      <c r="I491" s="107" t="s">
        <v>623</v>
      </c>
      <c r="J491" s="107" t="s">
        <v>621</v>
      </c>
      <c r="K491" s="107" t="s">
        <v>621</v>
      </c>
      <c r="L491" s="107" t="s">
        <v>621</v>
      </c>
      <c r="M491" s="107" t="s">
        <v>623</v>
      </c>
      <c r="N491" s="107" t="s">
        <v>622</v>
      </c>
      <c r="O491" s="107" t="s">
        <v>621</v>
      </c>
      <c r="P491" s="107" t="s">
        <v>621</v>
      </c>
      <c r="Q491" s="107" t="s">
        <v>621</v>
      </c>
      <c r="R491" s="107" t="s">
        <v>621</v>
      </c>
      <c r="S491" s="107" t="s">
        <v>623</v>
      </c>
      <c r="T491" s="107" t="s">
        <v>621</v>
      </c>
      <c r="U491" s="107" t="s">
        <v>621</v>
      </c>
      <c r="V491" s="107" t="s">
        <v>621</v>
      </c>
      <c r="W491" s="107" t="s">
        <v>621</v>
      </c>
      <c r="X491" s="107" t="s">
        <v>622</v>
      </c>
      <c r="Y491" s="107" t="s">
        <v>622</v>
      </c>
      <c r="Z491" s="107" t="s">
        <v>623</v>
      </c>
      <c r="AA491" s="107" t="s">
        <v>622</v>
      </c>
      <c r="AB491" s="107" t="s">
        <v>621</v>
      </c>
      <c r="AC491" s="107" t="s">
        <v>621</v>
      </c>
      <c r="AD491" s="107" t="s">
        <v>621</v>
      </c>
      <c r="AE491" s="107" t="s">
        <v>623</v>
      </c>
      <c r="AF491" s="107" t="s">
        <v>621</v>
      </c>
      <c r="AG491" s="107" t="s">
        <v>622</v>
      </c>
      <c r="AH491" s="107" t="s">
        <v>621</v>
      </c>
      <c r="AI491" s="107" t="s">
        <v>621</v>
      </c>
      <c r="AJ491" s="107" t="s">
        <v>621</v>
      </c>
      <c r="AK491" s="107" t="s">
        <v>621</v>
      </c>
      <c r="AL491" s="107" t="s">
        <v>623</v>
      </c>
      <c r="AM491" s="107" t="s">
        <v>621</v>
      </c>
      <c r="AN491" s="107" t="s">
        <v>622</v>
      </c>
      <c r="AO491" s="107" t="s">
        <v>622</v>
      </c>
      <c r="AP491" s="107" t="s">
        <v>623</v>
      </c>
      <c r="AQ491" s="107" t="s">
        <v>623</v>
      </c>
      <c r="AR491" s="107" t="s">
        <v>621</v>
      </c>
      <c r="AS491" s="107" t="s">
        <v>621</v>
      </c>
      <c r="AT491" s="107" t="s">
        <v>621</v>
      </c>
      <c r="AU491" s="107" t="s">
        <v>621</v>
      </c>
      <c r="AV491" s="107" t="s">
        <v>621</v>
      </c>
      <c r="AW491" s="107" t="s">
        <v>623</v>
      </c>
      <c r="AX491" s="107" t="s">
        <v>621</v>
      </c>
      <c r="AY491" s="107" t="s">
        <v>621</v>
      </c>
      <c r="AZ491" s="107" t="s">
        <v>621</v>
      </c>
      <c r="BA491" s="107" t="s">
        <v>621</v>
      </c>
      <c r="BC491" s="107">
        <f t="shared" si="42"/>
        <v>34</v>
      </c>
      <c r="BD491" s="107">
        <f t="shared" si="43"/>
        <v>7</v>
      </c>
      <c r="BE491" s="107">
        <f t="shared" si="44"/>
        <v>0</v>
      </c>
      <c r="BF491" s="107">
        <f t="shared" si="45"/>
        <v>9</v>
      </c>
      <c r="BG491" s="107">
        <f t="shared" si="46"/>
        <v>0</v>
      </c>
      <c r="BH491" s="107">
        <f t="shared" si="47"/>
        <v>41</v>
      </c>
      <c r="BL491" s="13"/>
    </row>
    <row r="492" spans="1:64" x14ac:dyDescent="0.25">
      <c r="A492" s="111">
        <v>1812</v>
      </c>
      <c r="B492" s="69" t="s">
        <v>495</v>
      </c>
      <c r="C492" s="69" t="s">
        <v>485</v>
      </c>
      <c r="D492" s="107" t="s">
        <v>621</v>
      </c>
      <c r="E492" s="107" t="s">
        <v>622</v>
      </c>
      <c r="F492" s="107" t="s">
        <v>622</v>
      </c>
      <c r="G492" s="107" t="s">
        <v>621</v>
      </c>
      <c r="H492" s="107" t="s">
        <v>623</v>
      </c>
      <c r="I492" s="107" t="s">
        <v>621</v>
      </c>
      <c r="J492" s="107" t="s">
        <v>622</v>
      </c>
      <c r="K492" s="107" t="s">
        <v>623</v>
      </c>
      <c r="L492" s="107" t="s">
        <v>621</v>
      </c>
      <c r="M492" s="107" t="s">
        <v>621</v>
      </c>
      <c r="N492" s="107" t="s">
        <v>622</v>
      </c>
      <c r="O492" s="107" t="s">
        <v>621</v>
      </c>
      <c r="P492" s="107" t="s">
        <v>622</v>
      </c>
      <c r="Q492" s="107" t="s">
        <v>621</v>
      </c>
      <c r="R492" s="107" t="s">
        <v>623</v>
      </c>
      <c r="S492" s="107" t="s">
        <v>623</v>
      </c>
      <c r="T492" s="107" t="s">
        <v>621</v>
      </c>
      <c r="U492" s="107" t="s">
        <v>621</v>
      </c>
      <c r="V492" s="107" t="s">
        <v>621</v>
      </c>
      <c r="W492" s="107" t="s">
        <v>621</v>
      </c>
      <c r="X492" s="107" t="s">
        <v>621</v>
      </c>
      <c r="Y492" s="107" t="s">
        <v>621</v>
      </c>
      <c r="Z492" s="107" t="s">
        <v>621</v>
      </c>
      <c r="AA492" s="107" t="s">
        <v>621</v>
      </c>
      <c r="AB492" s="107" t="s">
        <v>621</v>
      </c>
      <c r="AC492" s="107" t="s">
        <v>621</v>
      </c>
      <c r="AD492" s="107" t="s">
        <v>621</v>
      </c>
      <c r="AE492" s="107" t="s">
        <v>621</v>
      </c>
      <c r="AF492" s="107" t="s">
        <v>621</v>
      </c>
      <c r="AG492" s="107" t="s">
        <v>622</v>
      </c>
      <c r="AH492" s="107" t="s">
        <v>621</v>
      </c>
      <c r="AI492" s="107" t="s">
        <v>621</v>
      </c>
      <c r="AJ492" s="107" t="s">
        <v>621</v>
      </c>
      <c r="AK492" s="107" t="s">
        <v>621</v>
      </c>
      <c r="AL492" s="107" t="s">
        <v>621</v>
      </c>
      <c r="AM492" s="107" t="s">
        <v>622</v>
      </c>
      <c r="AN492" s="107" t="s">
        <v>622</v>
      </c>
      <c r="AO492" s="107" t="s">
        <v>622</v>
      </c>
      <c r="AP492" s="107" t="s">
        <v>622</v>
      </c>
      <c r="AQ492" s="107" t="s">
        <v>621</v>
      </c>
      <c r="AR492" s="107" t="s">
        <v>622</v>
      </c>
      <c r="AS492" s="107" t="s">
        <v>621</v>
      </c>
      <c r="AT492" s="107" t="s">
        <v>621</v>
      </c>
      <c r="AU492" s="107" t="s">
        <v>621</v>
      </c>
      <c r="AV492" s="107" t="s">
        <v>621</v>
      </c>
      <c r="AW492" s="107" t="s">
        <v>621</v>
      </c>
      <c r="AX492" s="107" t="s">
        <v>621</v>
      </c>
      <c r="AY492" s="107" t="s">
        <v>621</v>
      </c>
      <c r="AZ492" s="107" t="s">
        <v>621</v>
      </c>
      <c r="BA492" s="107" t="s">
        <v>621</v>
      </c>
      <c r="BC492" s="107">
        <f t="shared" si="42"/>
        <v>35</v>
      </c>
      <c r="BD492" s="107">
        <f t="shared" si="43"/>
        <v>11</v>
      </c>
      <c r="BE492" s="107">
        <f t="shared" si="44"/>
        <v>0</v>
      </c>
      <c r="BF492" s="107">
        <f t="shared" si="45"/>
        <v>4</v>
      </c>
      <c r="BG492" s="107">
        <f t="shared" si="46"/>
        <v>0</v>
      </c>
      <c r="BH492" s="107">
        <f t="shared" si="47"/>
        <v>46</v>
      </c>
      <c r="BL492" s="13"/>
    </row>
    <row r="493" spans="1:64" x14ac:dyDescent="0.25">
      <c r="A493" s="104">
        <v>1813</v>
      </c>
      <c r="B493" s="69" t="s">
        <v>496</v>
      </c>
      <c r="C493" s="69" t="s">
        <v>485</v>
      </c>
      <c r="D493" s="107" t="s">
        <v>621</v>
      </c>
      <c r="E493" s="107" t="s">
        <v>621</v>
      </c>
      <c r="F493" s="107" t="s">
        <v>621</v>
      </c>
      <c r="G493" s="107" t="s">
        <v>621</v>
      </c>
      <c r="H493" s="107" t="s">
        <v>621</v>
      </c>
      <c r="I493" s="107" t="s">
        <v>621</v>
      </c>
      <c r="J493" s="107" t="s">
        <v>621</v>
      </c>
      <c r="K493" s="107" t="s">
        <v>622</v>
      </c>
      <c r="L493" s="107" t="s">
        <v>622</v>
      </c>
      <c r="M493" s="107" t="s">
        <v>621</v>
      </c>
      <c r="N493" s="107" t="s">
        <v>622</v>
      </c>
      <c r="O493" s="107" t="s">
        <v>621</v>
      </c>
      <c r="P493" s="107" t="s">
        <v>621</v>
      </c>
      <c r="Q493" s="107" t="s">
        <v>623</v>
      </c>
      <c r="R493" s="107" t="s">
        <v>623</v>
      </c>
      <c r="S493" s="107" t="s">
        <v>621</v>
      </c>
      <c r="T493" s="107" t="s">
        <v>621</v>
      </c>
      <c r="U493" s="107" t="s">
        <v>621</v>
      </c>
      <c r="V493" s="107" t="s">
        <v>621</v>
      </c>
      <c r="W493" s="107" t="s">
        <v>621</v>
      </c>
      <c r="X493" s="107" t="s">
        <v>621</v>
      </c>
      <c r="Y493" s="107" t="s">
        <v>621</v>
      </c>
      <c r="Z493" s="107" t="s">
        <v>621</v>
      </c>
      <c r="AA493" s="107" t="s">
        <v>622</v>
      </c>
      <c r="AB493" s="107" t="s">
        <v>621</v>
      </c>
      <c r="AC493" s="107" t="s">
        <v>621</v>
      </c>
      <c r="AD493" s="107" t="s">
        <v>621</v>
      </c>
      <c r="AE493" s="107" t="s">
        <v>621</v>
      </c>
      <c r="AF493" s="107" t="s">
        <v>621</v>
      </c>
      <c r="AG493" s="107" t="s">
        <v>622</v>
      </c>
      <c r="AH493" s="107" t="s">
        <v>623</v>
      </c>
      <c r="AI493" s="107" t="s">
        <v>621</v>
      </c>
      <c r="AJ493" s="107" t="s">
        <v>623</v>
      </c>
      <c r="AK493" s="107" t="s">
        <v>623</v>
      </c>
      <c r="AL493" s="107" t="s">
        <v>621</v>
      </c>
      <c r="AM493" s="107" t="s">
        <v>621</v>
      </c>
      <c r="AN493" s="107" t="s">
        <v>622</v>
      </c>
      <c r="AO493" s="107" t="s">
        <v>621</v>
      </c>
      <c r="AP493" s="107" t="s">
        <v>621</v>
      </c>
      <c r="AQ493" s="107" t="s">
        <v>621</v>
      </c>
      <c r="AR493" s="107" t="s">
        <v>621</v>
      </c>
      <c r="AS493" s="107" t="s">
        <v>621</v>
      </c>
      <c r="AT493" s="107" t="s">
        <v>621</v>
      </c>
      <c r="AU493" s="107" t="s">
        <v>621</v>
      </c>
      <c r="AV493" s="107" t="s">
        <v>621</v>
      </c>
      <c r="AW493" s="107" t="s">
        <v>621</v>
      </c>
      <c r="AX493" s="107" t="s">
        <v>621</v>
      </c>
      <c r="AY493" s="107" t="s">
        <v>621</v>
      </c>
      <c r="AZ493" s="107" t="s">
        <v>621</v>
      </c>
      <c r="BA493" s="107" t="s">
        <v>621</v>
      </c>
      <c r="BC493" s="107">
        <f t="shared" si="42"/>
        <v>39</v>
      </c>
      <c r="BD493" s="107">
        <f t="shared" si="43"/>
        <v>6</v>
      </c>
      <c r="BE493" s="107">
        <f t="shared" si="44"/>
        <v>0</v>
      </c>
      <c r="BF493" s="107">
        <f t="shared" si="45"/>
        <v>5</v>
      </c>
      <c r="BG493" s="107">
        <f t="shared" si="46"/>
        <v>0</v>
      </c>
      <c r="BH493" s="107">
        <f t="shared" si="47"/>
        <v>45</v>
      </c>
      <c r="BL493" s="13"/>
    </row>
    <row r="494" spans="1:64" x14ac:dyDescent="0.25">
      <c r="A494" s="104">
        <v>1814</v>
      </c>
      <c r="B494" s="69" t="s">
        <v>497</v>
      </c>
      <c r="C494" s="69" t="s">
        <v>485</v>
      </c>
      <c r="D494" s="107" t="s">
        <v>621</v>
      </c>
      <c r="E494" s="107" t="s">
        <v>621</v>
      </c>
      <c r="F494" s="107" t="s">
        <v>623</v>
      </c>
      <c r="G494" s="107" t="s">
        <v>621</v>
      </c>
      <c r="H494" s="107" t="s">
        <v>621</v>
      </c>
      <c r="I494" s="107" t="s">
        <v>623</v>
      </c>
      <c r="J494" s="107" t="s">
        <v>621</v>
      </c>
      <c r="K494" s="107" t="s">
        <v>621</v>
      </c>
      <c r="L494" s="107" t="s">
        <v>622</v>
      </c>
      <c r="M494" s="107" t="s">
        <v>621</v>
      </c>
      <c r="N494" s="107" t="s">
        <v>622</v>
      </c>
      <c r="O494" s="107" t="s">
        <v>621</v>
      </c>
      <c r="P494" s="107" t="s">
        <v>621</v>
      </c>
      <c r="Q494" s="107" t="s">
        <v>621</v>
      </c>
      <c r="R494" s="107" t="s">
        <v>623</v>
      </c>
      <c r="S494" s="107" t="s">
        <v>621</v>
      </c>
      <c r="T494" s="107" t="s">
        <v>621</v>
      </c>
      <c r="U494" s="107" t="s">
        <v>623</v>
      </c>
      <c r="V494" s="107" t="s">
        <v>621</v>
      </c>
      <c r="W494" s="107" t="s">
        <v>621</v>
      </c>
      <c r="X494" s="107" t="s">
        <v>621</v>
      </c>
      <c r="Y494" s="107" t="s">
        <v>621</v>
      </c>
      <c r="Z494" s="107" t="s">
        <v>621</v>
      </c>
      <c r="AA494" s="107" t="s">
        <v>622</v>
      </c>
      <c r="AB494" s="107" t="s">
        <v>621</v>
      </c>
      <c r="AC494" s="107" t="s">
        <v>621</v>
      </c>
      <c r="AD494" s="107" t="s">
        <v>621</v>
      </c>
      <c r="AE494" s="107" t="s">
        <v>621</v>
      </c>
      <c r="AF494" s="107" t="s">
        <v>621</v>
      </c>
      <c r="AG494" s="107" t="s">
        <v>622</v>
      </c>
      <c r="AH494" s="107" t="s">
        <v>623</v>
      </c>
      <c r="AI494" s="107" t="s">
        <v>621</v>
      </c>
      <c r="AJ494" s="107" t="s">
        <v>621</v>
      </c>
      <c r="AK494" s="107" t="s">
        <v>621</v>
      </c>
      <c r="AL494" s="107" t="s">
        <v>621</v>
      </c>
      <c r="AM494" s="107" t="s">
        <v>621</v>
      </c>
      <c r="AN494" s="107" t="s">
        <v>622</v>
      </c>
      <c r="AO494" s="107" t="s">
        <v>622</v>
      </c>
      <c r="AP494" s="107" t="s">
        <v>621</v>
      </c>
      <c r="AQ494" s="107" t="s">
        <v>621</v>
      </c>
      <c r="AR494" s="107" t="s">
        <v>621</v>
      </c>
      <c r="AS494" s="107" t="s">
        <v>621</v>
      </c>
      <c r="AT494" s="107" t="s">
        <v>621</v>
      </c>
      <c r="AU494" s="107" t="s">
        <v>621</v>
      </c>
      <c r="AV494" s="107" t="s">
        <v>621</v>
      </c>
      <c r="AW494" s="107" t="s">
        <v>623</v>
      </c>
      <c r="AX494" s="107" t="s">
        <v>621</v>
      </c>
      <c r="AY494" s="107" t="s">
        <v>621</v>
      </c>
      <c r="AZ494" s="107" t="s">
        <v>621</v>
      </c>
      <c r="BA494" s="107" t="s">
        <v>623</v>
      </c>
      <c r="BC494" s="107">
        <f t="shared" si="42"/>
        <v>37</v>
      </c>
      <c r="BD494" s="107">
        <f t="shared" si="43"/>
        <v>6</v>
      </c>
      <c r="BE494" s="107">
        <f t="shared" si="44"/>
        <v>0</v>
      </c>
      <c r="BF494" s="107">
        <f t="shared" si="45"/>
        <v>7</v>
      </c>
      <c r="BG494" s="107">
        <f t="shared" si="46"/>
        <v>0</v>
      </c>
      <c r="BH494" s="107">
        <f t="shared" si="47"/>
        <v>43</v>
      </c>
      <c r="BL494" s="13"/>
    </row>
    <row r="495" spans="1:64" x14ac:dyDescent="0.25">
      <c r="A495" s="104">
        <v>1815</v>
      </c>
      <c r="B495" s="69" t="s">
        <v>643</v>
      </c>
      <c r="C495" s="69" t="s">
        <v>485</v>
      </c>
      <c r="D495" s="107" t="s">
        <v>621</v>
      </c>
      <c r="E495" s="107" t="s">
        <v>621</v>
      </c>
      <c r="F495" s="107" t="s">
        <v>621</v>
      </c>
      <c r="G495" s="107" t="s">
        <v>621</v>
      </c>
      <c r="H495" s="107" t="s">
        <v>621</v>
      </c>
      <c r="I495" s="107" t="s">
        <v>621</v>
      </c>
      <c r="J495" s="107" t="s">
        <v>621</v>
      </c>
      <c r="K495" s="107" t="s">
        <v>623</v>
      </c>
      <c r="L495" s="107" t="s">
        <v>621</v>
      </c>
      <c r="M495" s="107" t="s">
        <v>621</v>
      </c>
      <c r="N495" s="107" t="s">
        <v>622</v>
      </c>
      <c r="O495" s="107" t="s">
        <v>621</v>
      </c>
      <c r="P495" s="107" t="s">
        <v>622</v>
      </c>
      <c r="Q495" s="107" t="s">
        <v>621</v>
      </c>
      <c r="R495" s="107" t="s">
        <v>622</v>
      </c>
      <c r="S495" s="107" t="s">
        <v>621</v>
      </c>
      <c r="T495" s="107" t="s">
        <v>621</v>
      </c>
      <c r="U495" s="107" t="s">
        <v>621</v>
      </c>
      <c r="V495" s="107" t="s">
        <v>621</v>
      </c>
      <c r="W495" s="107" t="s">
        <v>621</v>
      </c>
      <c r="X495" s="107" t="s">
        <v>621</v>
      </c>
      <c r="Y495" s="107" t="s">
        <v>621</v>
      </c>
      <c r="Z495" s="107" t="s">
        <v>623</v>
      </c>
      <c r="AA495" s="107" t="s">
        <v>622</v>
      </c>
      <c r="AB495" s="107" t="s">
        <v>620</v>
      </c>
      <c r="AC495" s="107" t="s">
        <v>621</v>
      </c>
      <c r="AD495" s="107" t="s">
        <v>621</v>
      </c>
      <c r="AE495" s="107" t="s">
        <v>621</v>
      </c>
      <c r="AF495" s="107" t="s">
        <v>621</v>
      </c>
      <c r="AG495" s="107" t="s">
        <v>622</v>
      </c>
      <c r="AH495" s="107" t="s">
        <v>621</v>
      </c>
      <c r="AI495" s="107" t="s">
        <v>621</v>
      </c>
      <c r="AJ495" s="107" t="s">
        <v>621</v>
      </c>
      <c r="AK495" s="107" t="s">
        <v>621</v>
      </c>
      <c r="AL495" s="107" t="s">
        <v>621</v>
      </c>
      <c r="AM495" s="107" t="s">
        <v>621</v>
      </c>
      <c r="AN495" s="107" t="s">
        <v>622</v>
      </c>
      <c r="AO495" s="107" t="s">
        <v>622</v>
      </c>
      <c r="AP495" s="107" t="s">
        <v>621</v>
      </c>
      <c r="AQ495" s="107" t="s">
        <v>621</v>
      </c>
      <c r="AR495" s="107" t="s">
        <v>621</v>
      </c>
      <c r="AS495" s="107" t="s">
        <v>621</v>
      </c>
      <c r="AT495" s="107" t="s">
        <v>621</v>
      </c>
      <c r="AU495" s="107" t="s">
        <v>623</v>
      </c>
      <c r="AV495" s="107" t="s">
        <v>621</v>
      </c>
      <c r="AW495" s="107" t="s">
        <v>621</v>
      </c>
      <c r="AX495" s="107" t="s">
        <v>621</v>
      </c>
      <c r="AY495" s="107" t="s">
        <v>623</v>
      </c>
      <c r="AZ495" s="107" t="s">
        <v>623</v>
      </c>
      <c r="BA495" s="107" t="s">
        <v>623</v>
      </c>
      <c r="BC495" s="107">
        <f t="shared" si="42"/>
        <v>36</v>
      </c>
      <c r="BD495" s="107">
        <f t="shared" si="43"/>
        <v>7</v>
      </c>
      <c r="BE495" s="107">
        <f t="shared" si="44"/>
        <v>1</v>
      </c>
      <c r="BF495" s="107">
        <f t="shared" si="45"/>
        <v>6</v>
      </c>
      <c r="BG495" s="107">
        <f t="shared" si="46"/>
        <v>0</v>
      </c>
      <c r="BH495" s="107">
        <f t="shared" si="47"/>
        <v>44</v>
      </c>
      <c r="BL495" s="13"/>
    </row>
    <row r="496" spans="1:64" x14ac:dyDescent="0.25">
      <c r="A496" s="104">
        <v>1816</v>
      </c>
      <c r="B496" s="69" t="s">
        <v>499</v>
      </c>
      <c r="C496" s="69" t="s">
        <v>485</v>
      </c>
      <c r="D496" s="107" t="s">
        <v>621</v>
      </c>
      <c r="E496" s="107" t="s">
        <v>621</v>
      </c>
      <c r="F496" s="107" t="s">
        <v>621</v>
      </c>
      <c r="G496" s="107" t="s">
        <v>621</v>
      </c>
      <c r="H496" s="107" t="s">
        <v>621</v>
      </c>
      <c r="I496" s="107" t="s">
        <v>621</v>
      </c>
      <c r="J496" s="107" t="s">
        <v>621</v>
      </c>
      <c r="K496" s="107" t="s">
        <v>623</v>
      </c>
      <c r="L496" s="107" t="s">
        <v>622</v>
      </c>
      <c r="M496" s="107" t="s">
        <v>621</v>
      </c>
      <c r="N496" s="107" t="s">
        <v>621</v>
      </c>
      <c r="O496" s="107" t="s">
        <v>621</v>
      </c>
      <c r="P496" s="107" t="s">
        <v>622</v>
      </c>
      <c r="Q496" s="107" t="s">
        <v>621</v>
      </c>
      <c r="R496" s="107" t="s">
        <v>623</v>
      </c>
      <c r="S496" s="107" t="s">
        <v>623</v>
      </c>
      <c r="T496" s="107" t="s">
        <v>621</v>
      </c>
      <c r="U496" s="107" t="s">
        <v>621</v>
      </c>
      <c r="V496" s="107" t="s">
        <v>621</v>
      </c>
      <c r="W496" s="107" t="s">
        <v>621</v>
      </c>
      <c r="X496" s="107" t="s">
        <v>621</v>
      </c>
      <c r="Y496" s="107" t="s">
        <v>621</v>
      </c>
      <c r="Z496" s="107" t="s">
        <v>623</v>
      </c>
      <c r="AA496" s="107" t="s">
        <v>622</v>
      </c>
      <c r="AB496" s="107" t="s">
        <v>621</v>
      </c>
      <c r="AC496" s="107" t="s">
        <v>621</v>
      </c>
      <c r="AD496" s="107" t="s">
        <v>621</v>
      </c>
      <c r="AE496" s="107" t="s">
        <v>621</v>
      </c>
      <c r="AF496" s="107" t="s">
        <v>621</v>
      </c>
      <c r="AG496" s="107" t="s">
        <v>621</v>
      </c>
      <c r="AH496" s="107" t="s">
        <v>621</v>
      </c>
      <c r="AI496" s="107" t="s">
        <v>621</v>
      </c>
      <c r="AJ496" s="107" t="s">
        <v>623</v>
      </c>
      <c r="AK496" s="107" t="s">
        <v>623</v>
      </c>
      <c r="AL496" s="107" t="s">
        <v>623</v>
      </c>
      <c r="AM496" s="107" t="s">
        <v>621</v>
      </c>
      <c r="AN496" s="107" t="s">
        <v>622</v>
      </c>
      <c r="AO496" s="107" t="s">
        <v>622</v>
      </c>
      <c r="AP496" s="107" t="s">
        <v>621</v>
      </c>
      <c r="AQ496" s="107" t="s">
        <v>621</v>
      </c>
      <c r="AR496" s="107" t="s">
        <v>621</v>
      </c>
      <c r="AS496" s="107" t="s">
        <v>621</v>
      </c>
      <c r="AT496" s="107" t="s">
        <v>621</v>
      </c>
      <c r="AU496" s="107" t="s">
        <v>621</v>
      </c>
      <c r="AV496" s="107" t="s">
        <v>623</v>
      </c>
      <c r="AW496" s="107" t="s">
        <v>621</v>
      </c>
      <c r="AX496" s="107" t="s">
        <v>622</v>
      </c>
      <c r="AY496" s="107" t="s">
        <v>621</v>
      </c>
      <c r="AZ496" s="107" t="s">
        <v>621</v>
      </c>
      <c r="BA496" s="107" t="s">
        <v>621</v>
      </c>
      <c r="BC496" s="107">
        <f t="shared" si="42"/>
        <v>36</v>
      </c>
      <c r="BD496" s="107">
        <f t="shared" si="43"/>
        <v>6</v>
      </c>
      <c r="BE496" s="107">
        <f t="shared" si="44"/>
        <v>0</v>
      </c>
      <c r="BF496" s="107">
        <f t="shared" si="45"/>
        <v>8</v>
      </c>
      <c r="BG496" s="107">
        <f t="shared" si="46"/>
        <v>0</v>
      </c>
      <c r="BH496" s="107">
        <f t="shared" si="47"/>
        <v>42</v>
      </c>
      <c r="BL496" s="13"/>
    </row>
    <row r="497" spans="1:64" x14ac:dyDescent="0.25">
      <c r="A497" s="104">
        <v>1817</v>
      </c>
      <c r="B497" s="69" t="s">
        <v>500</v>
      </c>
      <c r="C497" s="69" t="s">
        <v>485</v>
      </c>
      <c r="D497" s="107" t="s">
        <v>621</v>
      </c>
      <c r="E497" s="107" t="s">
        <v>622</v>
      </c>
      <c r="F497" s="107" t="s">
        <v>622</v>
      </c>
      <c r="G497" s="107" t="s">
        <v>621</v>
      </c>
      <c r="H497" s="107" t="s">
        <v>621</v>
      </c>
      <c r="I497" s="107" t="s">
        <v>623</v>
      </c>
      <c r="J497" s="107" t="s">
        <v>622</v>
      </c>
      <c r="K497" s="107" t="s">
        <v>623</v>
      </c>
      <c r="L497" s="107" t="s">
        <v>622</v>
      </c>
      <c r="M497" s="107" t="s">
        <v>621</v>
      </c>
      <c r="N497" s="107" t="s">
        <v>622</v>
      </c>
      <c r="O497" s="107" t="s">
        <v>621</v>
      </c>
      <c r="P497" s="107" t="s">
        <v>621</v>
      </c>
      <c r="Q497" s="107" t="s">
        <v>621</v>
      </c>
      <c r="R497" s="107" t="s">
        <v>621</v>
      </c>
      <c r="S497" s="107" t="s">
        <v>621</v>
      </c>
      <c r="T497" s="107" t="s">
        <v>621</v>
      </c>
      <c r="U497" s="107" t="s">
        <v>621</v>
      </c>
      <c r="V497" s="107" t="s">
        <v>621</v>
      </c>
      <c r="W497" s="107" t="s">
        <v>621</v>
      </c>
      <c r="X497" s="107" t="s">
        <v>622</v>
      </c>
      <c r="Y497" s="107" t="s">
        <v>622</v>
      </c>
      <c r="Z497" s="107" t="s">
        <v>623</v>
      </c>
      <c r="AA497" s="107" t="s">
        <v>622</v>
      </c>
      <c r="AB497" s="107" t="s">
        <v>621</v>
      </c>
      <c r="AC497" s="107" t="s">
        <v>621</v>
      </c>
      <c r="AD497" s="107" t="s">
        <v>621</v>
      </c>
      <c r="AE497" s="107" t="s">
        <v>623</v>
      </c>
      <c r="AF497" s="107" t="s">
        <v>621</v>
      </c>
      <c r="AG497" s="107" t="s">
        <v>622</v>
      </c>
      <c r="AH497" s="107" t="s">
        <v>621</v>
      </c>
      <c r="AI497" s="107" t="s">
        <v>621</v>
      </c>
      <c r="AJ497" s="107" t="s">
        <v>623</v>
      </c>
      <c r="AK497" s="107" t="s">
        <v>623</v>
      </c>
      <c r="AL497" s="107" t="s">
        <v>621</v>
      </c>
      <c r="AM497" s="107" t="s">
        <v>622</v>
      </c>
      <c r="AN497" s="107" t="s">
        <v>622</v>
      </c>
      <c r="AO497" s="107" t="s">
        <v>622</v>
      </c>
      <c r="AP497" s="107" t="s">
        <v>622</v>
      </c>
      <c r="AQ497" s="107" t="s">
        <v>621</v>
      </c>
      <c r="AR497" s="107" t="s">
        <v>622</v>
      </c>
      <c r="AS497" s="107" t="s">
        <v>621</v>
      </c>
      <c r="AT497" s="107" t="s">
        <v>621</v>
      </c>
      <c r="AU497" s="107" t="s">
        <v>622</v>
      </c>
      <c r="AV497" s="107" t="s">
        <v>621</v>
      </c>
      <c r="AW497" s="107" t="s">
        <v>621</v>
      </c>
      <c r="AX497" s="107" t="s">
        <v>622</v>
      </c>
      <c r="AY497" s="107" t="s">
        <v>621</v>
      </c>
      <c r="AZ497" s="107" t="s">
        <v>622</v>
      </c>
      <c r="BA497" s="107" t="s">
        <v>623</v>
      </c>
      <c r="BC497" s="107">
        <f t="shared" si="42"/>
        <v>26</v>
      </c>
      <c r="BD497" s="107">
        <f t="shared" si="43"/>
        <v>17</v>
      </c>
      <c r="BE497" s="107">
        <f t="shared" si="44"/>
        <v>0</v>
      </c>
      <c r="BF497" s="107">
        <f t="shared" si="45"/>
        <v>7</v>
      </c>
      <c r="BG497" s="107">
        <f t="shared" si="46"/>
        <v>0</v>
      </c>
      <c r="BH497" s="107">
        <f t="shared" si="47"/>
        <v>43</v>
      </c>
      <c r="BL497" s="13"/>
    </row>
    <row r="498" spans="1:64" x14ac:dyDescent="0.25">
      <c r="A498" s="104">
        <v>1818</v>
      </c>
      <c r="B498" s="69" t="s">
        <v>501</v>
      </c>
      <c r="C498" s="69" t="s">
        <v>485</v>
      </c>
      <c r="D498" s="107" t="s">
        <v>621</v>
      </c>
      <c r="E498" s="107" t="s">
        <v>621</v>
      </c>
      <c r="F498" s="107" t="s">
        <v>621</v>
      </c>
      <c r="G498" s="107" t="s">
        <v>621</v>
      </c>
      <c r="H498" s="107" t="s">
        <v>621</v>
      </c>
      <c r="I498" s="107" t="s">
        <v>621</v>
      </c>
      <c r="J498" s="107" t="s">
        <v>621</v>
      </c>
      <c r="K498" s="107" t="s">
        <v>623</v>
      </c>
      <c r="L498" s="107" t="s">
        <v>622</v>
      </c>
      <c r="M498" s="107" t="s">
        <v>621</v>
      </c>
      <c r="N498" s="107" t="s">
        <v>622</v>
      </c>
      <c r="O498" s="107" t="s">
        <v>621</v>
      </c>
      <c r="P498" s="107" t="s">
        <v>621</v>
      </c>
      <c r="Q498" s="107" t="s">
        <v>621</v>
      </c>
      <c r="R498" s="107" t="s">
        <v>621</v>
      </c>
      <c r="S498" s="107" t="s">
        <v>623</v>
      </c>
      <c r="T498" s="107" t="s">
        <v>621</v>
      </c>
      <c r="U498" s="107" t="s">
        <v>621</v>
      </c>
      <c r="V498" s="107" t="s">
        <v>623</v>
      </c>
      <c r="W498" s="107" t="s">
        <v>621</v>
      </c>
      <c r="X498" s="107" t="s">
        <v>621</v>
      </c>
      <c r="Y498" s="107" t="s">
        <v>621</v>
      </c>
      <c r="Z498" s="107" t="s">
        <v>621</v>
      </c>
      <c r="AA498" s="107" t="s">
        <v>621</v>
      </c>
      <c r="AB498" s="107" t="s">
        <v>621</v>
      </c>
      <c r="AC498" s="107" t="s">
        <v>621</v>
      </c>
      <c r="AD498" s="107" t="s">
        <v>621</v>
      </c>
      <c r="AE498" s="107" t="s">
        <v>623</v>
      </c>
      <c r="AF498" s="107" t="s">
        <v>623</v>
      </c>
      <c r="AG498" s="107" t="s">
        <v>621</v>
      </c>
      <c r="AH498" s="107" t="s">
        <v>621</v>
      </c>
      <c r="AI498" s="107" t="s">
        <v>621</v>
      </c>
      <c r="AJ498" s="107" t="s">
        <v>621</v>
      </c>
      <c r="AK498" s="107" t="s">
        <v>621</v>
      </c>
      <c r="AL498" s="107" t="s">
        <v>623</v>
      </c>
      <c r="AM498" s="107" t="s">
        <v>621</v>
      </c>
      <c r="AN498" s="107" t="s">
        <v>622</v>
      </c>
      <c r="AO498" s="107" t="s">
        <v>622</v>
      </c>
      <c r="AP498" s="107" t="s">
        <v>621</v>
      </c>
      <c r="AQ498" s="107" t="s">
        <v>621</v>
      </c>
      <c r="AR498" s="107" t="s">
        <v>621</v>
      </c>
      <c r="AS498" s="107" t="s">
        <v>621</v>
      </c>
      <c r="AT498" s="107" t="s">
        <v>621</v>
      </c>
      <c r="AU498" s="107" t="s">
        <v>621</v>
      </c>
      <c r="AV498" s="107" t="s">
        <v>621</v>
      </c>
      <c r="AW498" s="107" t="s">
        <v>623</v>
      </c>
      <c r="AX498" s="107" t="s">
        <v>621</v>
      </c>
      <c r="AY498" s="107" t="s">
        <v>621</v>
      </c>
      <c r="AZ498" s="107" t="s">
        <v>621</v>
      </c>
      <c r="BA498" s="107" t="s">
        <v>621</v>
      </c>
      <c r="BC498" s="107">
        <f t="shared" si="42"/>
        <v>39</v>
      </c>
      <c r="BD498" s="107">
        <f t="shared" si="43"/>
        <v>4</v>
      </c>
      <c r="BE498" s="107">
        <f t="shared" si="44"/>
        <v>0</v>
      </c>
      <c r="BF498" s="107">
        <f t="shared" si="45"/>
        <v>7</v>
      </c>
      <c r="BG498" s="107">
        <f t="shared" si="46"/>
        <v>0</v>
      </c>
      <c r="BH498" s="107">
        <f t="shared" si="47"/>
        <v>43</v>
      </c>
      <c r="BL498" s="13"/>
    </row>
    <row r="499" spans="1:64" x14ac:dyDescent="0.25">
      <c r="A499" s="104">
        <v>1819</v>
      </c>
      <c r="B499" s="69" t="s">
        <v>502</v>
      </c>
      <c r="C499" s="69" t="s">
        <v>485</v>
      </c>
      <c r="D499" s="107" t="s">
        <v>621</v>
      </c>
      <c r="E499" s="107" t="s">
        <v>622</v>
      </c>
      <c r="F499" s="107" t="s">
        <v>621</v>
      </c>
      <c r="G499" s="107" t="s">
        <v>621</v>
      </c>
      <c r="H499" s="107" t="s">
        <v>621</v>
      </c>
      <c r="I499" s="107" t="s">
        <v>621</v>
      </c>
      <c r="J499" s="107" t="s">
        <v>621</v>
      </c>
      <c r="K499" s="107" t="s">
        <v>622</v>
      </c>
      <c r="L499" s="107" t="s">
        <v>622</v>
      </c>
      <c r="M499" s="107" t="s">
        <v>621</v>
      </c>
      <c r="N499" s="107" t="s">
        <v>622</v>
      </c>
      <c r="O499" s="107" t="s">
        <v>621</v>
      </c>
      <c r="P499" s="107" t="s">
        <v>622</v>
      </c>
      <c r="Q499" s="107" t="s">
        <v>621</v>
      </c>
      <c r="R499" s="107" t="s">
        <v>623</v>
      </c>
      <c r="S499" s="107" t="s">
        <v>621</v>
      </c>
      <c r="T499" s="107" t="s">
        <v>621</v>
      </c>
      <c r="U499" s="107" t="s">
        <v>621</v>
      </c>
      <c r="V499" s="107" t="s">
        <v>621</v>
      </c>
      <c r="W499" s="107" t="s">
        <v>621</v>
      </c>
      <c r="X499" s="107" t="s">
        <v>621</v>
      </c>
      <c r="Y499" s="107" t="s">
        <v>621</v>
      </c>
      <c r="Z499" s="107" t="s">
        <v>623</v>
      </c>
      <c r="AA499" s="107" t="s">
        <v>622</v>
      </c>
      <c r="AB499" s="107" t="s">
        <v>621</v>
      </c>
      <c r="AC499" s="107" t="s">
        <v>621</v>
      </c>
      <c r="AD499" s="107" t="s">
        <v>621</v>
      </c>
      <c r="AE499" s="107" t="s">
        <v>621</v>
      </c>
      <c r="AF499" s="107" t="s">
        <v>621</v>
      </c>
      <c r="AG499" s="107" t="s">
        <v>622</v>
      </c>
      <c r="AH499" s="107" t="s">
        <v>623</v>
      </c>
      <c r="AI499" s="107" t="s">
        <v>621</v>
      </c>
      <c r="AJ499" s="107" t="s">
        <v>621</v>
      </c>
      <c r="AK499" s="107" t="s">
        <v>621</v>
      </c>
      <c r="AL499" s="107" t="s">
        <v>621</v>
      </c>
      <c r="AM499" s="107" t="s">
        <v>621</v>
      </c>
      <c r="AN499" s="107" t="s">
        <v>622</v>
      </c>
      <c r="AO499" s="107" t="s">
        <v>621</v>
      </c>
      <c r="AP499" s="107" t="s">
        <v>621</v>
      </c>
      <c r="AQ499" s="107" t="s">
        <v>621</v>
      </c>
      <c r="AR499" s="107" t="s">
        <v>621</v>
      </c>
      <c r="AS499" s="107" t="s">
        <v>621</v>
      </c>
      <c r="AT499" s="107" t="s">
        <v>621</v>
      </c>
      <c r="AU499" s="107" t="s">
        <v>621</v>
      </c>
      <c r="AV499" s="107" t="s">
        <v>621</v>
      </c>
      <c r="AW499" s="107" t="s">
        <v>621</v>
      </c>
      <c r="AX499" s="107" t="s">
        <v>621</v>
      </c>
      <c r="AY499" s="107" t="s">
        <v>621</v>
      </c>
      <c r="AZ499" s="107" t="s">
        <v>621</v>
      </c>
      <c r="BA499" s="107" t="s">
        <v>621</v>
      </c>
      <c r="BC499" s="107">
        <f t="shared" si="42"/>
        <v>39</v>
      </c>
      <c r="BD499" s="107">
        <f t="shared" si="43"/>
        <v>8</v>
      </c>
      <c r="BE499" s="107">
        <f t="shared" si="44"/>
        <v>0</v>
      </c>
      <c r="BF499" s="107">
        <f t="shared" si="45"/>
        <v>3</v>
      </c>
      <c r="BG499" s="107">
        <f t="shared" si="46"/>
        <v>0</v>
      </c>
      <c r="BH499" s="107">
        <f t="shared" si="47"/>
        <v>47</v>
      </c>
      <c r="BL499" s="13"/>
    </row>
    <row r="500" spans="1:64" x14ac:dyDescent="0.25">
      <c r="A500" s="104">
        <v>1820</v>
      </c>
      <c r="B500" s="69" t="s">
        <v>503</v>
      </c>
      <c r="C500" s="69" t="s">
        <v>485</v>
      </c>
      <c r="D500" s="107" t="s">
        <v>621</v>
      </c>
      <c r="E500" s="107" t="s">
        <v>622</v>
      </c>
      <c r="F500" s="107" t="s">
        <v>621</v>
      </c>
      <c r="G500" s="107" t="s">
        <v>623</v>
      </c>
      <c r="H500" s="107" t="s">
        <v>621</v>
      </c>
      <c r="I500" s="107" t="s">
        <v>623</v>
      </c>
      <c r="J500" s="107" t="s">
        <v>623</v>
      </c>
      <c r="K500" s="107" t="s">
        <v>621</v>
      </c>
      <c r="L500" s="107" t="s">
        <v>622</v>
      </c>
      <c r="M500" s="107" t="s">
        <v>621</v>
      </c>
      <c r="N500" s="107" t="s">
        <v>621</v>
      </c>
      <c r="O500" s="107" t="s">
        <v>623</v>
      </c>
      <c r="P500" s="107" t="s">
        <v>621</v>
      </c>
      <c r="Q500" s="107" t="s">
        <v>623</v>
      </c>
      <c r="R500" s="107" t="s">
        <v>622</v>
      </c>
      <c r="S500" s="107" t="s">
        <v>621</v>
      </c>
      <c r="T500" s="107" t="s">
        <v>621</v>
      </c>
      <c r="U500" s="107" t="s">
        <v>621</v>
      </c>
      <c r="V500" s="107" t="s">
        <v>621</v>
      </c>
      <c r="W500" s="107" t="s">
        <v>621</v>
      </c>
      <c r="X500" s="107" t="s">
        <v>621</v>
      </c>
      <c r="Y500" s="107" t="s">
        <v>621</v>
      </c>
      <c r="Z500" s="107" t="s">
        <v>623</v>
      </c>
      <c r="AA500" s="107" t="s">
        <v>622</v>
      </c>
      <c r="AB500" s="107" t="s">
        <v>621</v>
      </c>
      <c r="AC500" s="107" t="s">
        <v>621</v>
      </c>
      <c r="AD500" s="107" t="s">
        <v>621</v>
      </c>
      <c r="AE500" s="107" t="s">
        <v>621</v>
      </c>
      <c r="AF500" s="107" t="s">
        <v>621</v>
      </c>
      <c r="AG500" s="107" t="s">
        <v>621</v>
      </c>
      <c r="AH500" s="107" t="s">
        <v>621</v>
      </c>
      <c r="AI500" s="107" t="s">
        <v>621</v>
      </c>
      <c r="AJ500" s="107" t="s">
        <v>621</v>
      </c>
      <c r="AK500" s="107" t="s">
        <v>621</v>
      </c>
      <c r="AL500" s="107" t="s">
        <v>621</v>
      </c>
      <c r="AM500" s="107" t="s">
        <v>621</v>
      </c>
      <c r="AN500" s="107" t="s">
        <v>622</v>
      </c>
      <c r="AO500" s="107" t="s">
        <v>622</v>
      </c>
      <c r="AP500" s="107" t="s">
        <v>621</v>
      </c>
      <c r="AQ500" s="107" t="s">
        <v>621</v>
      </c>
      <c r="AR500" s="107" t="s">
        <v>621</v>
      </c>
      <c r="AS500" s="107" t="s">
        <v>621</v>
      </c>
      <c r="AT500" s="107" t="s">
        <v>621</v>
      </c>
      <c r="AU500" s="107" t="s">
        <v>621</v>
      </c>
      <c r="AV500" s="107" t="s">
        <v>621</v>
      </c>
      <c r="AW500" s="107" t="s">
        <v>623</v>
      </c>
      <c r="AX500" s="107" t="s">
        <v>623</v>
      </c>
      <c r="AY500" s="107" t="s">
        <v>621</v>
      </c>
      <c r="AZ500" s="107" t="s">
        <v>621</v>
      </c>
      <c r="BA500" s="107" t="s">
        <v>621</v>
      </c>
      <c r="BC500" s="107">
        <f t="shared" si="42"/>
        <v>36</v>
      </c>
      <c r="BD500" s="107">
        <f t="shared" si="43"/>
        <v>6</v>
      </c>
      <c r="BE500" s="107">
        <f t="shared" si="44"/>
        <v>0</v>
      </c>
      <c r="BF500" s="107">
        <f t="shared" si="45"/>
        <v>8</v>
      </c>
      <c r="BG500" s="107">
        <f t="shared" si="46"/>
        <v>0</v>
      </c>
      <c r="BH500" s="107">
        <f t="shared" si="47"/>
        <v>42</v>
      </c>
      <c r="BL500" s="13"/>
    </row>
    <row r="501" spans="1:64" x14ac:dyDescent="0.25">
      <c r="A501" s="104">
        <v>1821</v>
      </c>
      <c r="B501" s="69" t="s">
        <v>504</v>
      </c>
      <c r="C501" s="69" t="s">
        <v>485</v>
      </c>
      <c r="D501" s="107" t="s">
        <v>621</v>
      </c>
      <c r="E501" s="107" t="s">
        <v>621</v>
      </c>
      <c r="F501" s="107" t="s">
        <v>621</v>
      </c>
      <c r="G501" s="107" t="s">
        <v>621</v>
      </c>
      <c r="H501" s="107" t="s">
        <v>621</v>
      </c>
      <c r="I501" s="107" t="s">
        <v>621</v>
      </c>
      <c r="J501" s="107" t="s">
        <v>621</v>
      </c>
      <c r="K501" s="107" t="s">
        <v>623</v>
      </c>
      <c r="L501" s="107" t="s">
        <v>622</v>
      </c>
      <c r="M501" s="107" t="s">
        <v>621</v>
      </c>
      <c r="N501" s="107" t="s">
        <v>622</v>
      </c>
      <c r="O501" s="107" t="s">
        <v>621</v>
      </c>
      <c r="P501" s="107" t="s">
        <v>621</v>
      </c>
      <c r="Q501" s="107" t="s">
        <v>621</v>
      </c>
      <c r="R501" s="107" t="s">
        <v>623</v>
      </c>
      <c r="S501" s="107" t="s">
        <v>621</v>
      </c>
      <c r="T501" s="107" t="s">
        <v>621</v>
      </c>
      <c r="U501" s="107" t="s">
        <v>621</v>
      </c>
      <c r="V501" s="107" t="s">
        <v>621</v>
      </c>
      <c r="W501" s="107" t="s">
        <v>621</v>
      </c>
      <c r="X501" s="107" t="s">
        <v>621</v>
      </c>
      <c r="Y501" s="107" t="s">
        <v>621</v>
      </c>
      <c r="Z501" s="107" t="s">
        <v>623</v>
      </c>
      <c r="AA501" s="107" t="s">
        <v>622</v>
      </c>
      <c r="AB501" s="107" t="s">
        <v>621</v>
      </c>
      <c r="AC501" s="107" t="s">
        <v>621</v>
      </c>
      <c r="AD501" s="107" t="s">
        <v>621</v>
      </c>
      <c r="AE501" s="107" t="s">
        <v>621</v>
      </c>
      <c r="AF501" s="107" t="s">
        <v>621</v>
      </c>
      <c r="AG501" s="107" t="s">
        <v>622</v>
      </c>
      <c r="AH501" s="107" t="s">
        <v>621</v>
      </c>
      <c r="AI501" s="107" t="s">
        <v>621</v>
      </c>
      <c r="AJ501" s="107" t="s">
        <v>623</v>
      </c>
      <c r="AK501" s="107" t="s">
        <v>623</v>
      </c>
      <c r="AL501" s="107" t="s">
        <v>621</v>
      </c>
      <c r="AM501" s="107" t="s">
        <v>621</v>
      </c>
      <c r="AN501" s="107" t="s">
        <v>622</v>
      </c>
      <c r="AO501" s="107" t="s">
        <v>622</v>
      </c>
      <c r="AP501" s="107" t="s">
        <v>621</v>
      </c>
      <c r="AQ501" s="107" t="s">
        <v>621</v>
      </c>
      <c r="AR501" s="107" t="s">
        <v>621</v>
      </c>
      <c r="AS501" s="107" t="s">
        <v>621</v>
      </c>
      <c r="AT501" s="107" t="s">
        <v>621</v>
      </c>
      <c r="AU501" s="107" t="s">
        <v>621</v>
      </c>
      <c r="AV501" s="107" t="s">
        <v>621</v>
      </c>
      <c r="AW501" s="107" t="s">
        <v>623</v>
      </c>
      <c r="AX501" s="107" t="s">
        <v>622</v>
      </c>
      <c r="AY501" s="107" t="s">
        <v>621</v>
      </c>
      <c r="AZ501" s="107" t="s">
        <v>621</v>
      </c>
      <c r="BA501" s="107" t="s">
        <v>621</v>
      </c>
      <c r="BC501" s="107">
        <f t="shared" si="42"/>
        <v>37</v>
      </c>
      <c r="BD501" s="107">
        <f t="shared" si="43"/>
        <v>7</v>
      </c>
      <c r="BE501" s="107">
        <f t="shared" si="44"/>
        <v>0</v>
      </c>
      <c r="BF501" s="107">
        <f t="shared" si="45"/>
        <v>6</v>
      </c>
      <c r="BG501" s="107">
        <f t="shared" si="46"/>
        <v>0</v>
      </c>
      <c r="BH501" s="107">
        <f t="shared" si="47"/>
        <v>44</v>
      </c>
      <c r="BL501" s="13"/>
    </row>
    <row r="502" spans="1:64" x14ac:dyDescent="0.25">
      <c r="A502" s="104">
        <v>1901</v>
      </c>
      <c r="B502" s="69" t="s">
        <v>505</v>
      </c>
      <c r="C502" s="69" t="s">
        <v>506</v>
      </c>
      <c r="D502" s="107" t="s">
        <v>621</v>
      </c>
      <c r="E502" s="107" t="s">
        <v>622</v>
      </c>
      <c r="F502" s="107" t="s">
        <v>622</v>
      </c>
      <c r="G502" s="107" t="s">
        <v>621</v>
      </c>
      <c r="H502" s="107" t="s">
        <v>621</v>
      </c>
      <c r="I502" s="107" t="s">
        <v>621</v>
      </c>
      <c r="J502" s="107" t="s">
        <v>622</v>
      </c>
      <c r="K502" s="107" t="s">
        <v>622</v>
      </c>
      <c r="L502" s="107" t="s">
        <v>621</v>
      </c>
      <c r="M502" s="107" t="s">
        <v>621</v>
      </c>
      <c r="N502" s="107" t="s">
        <v>622</v>
      </c>
      <c r="O502" s="107" t="s">
        <v>621</v>
      </c>
      <c r="P502" s="107" t="s">
        <v>621</v>
      </c>
      <c r="Q502" s="107" t="s">
        <v>621</v>
      </c>
      <c r="R502" s="107" t="s">
        <v>623</v>
      </c>
      <c r="S502" s="107" t="s">
        <v>621</v>
      </c>
      <c r="T502" s="107" t="s">
        <v>621</v>
      </c>
      <c r="U502" s="107" t="s">
        <v>621</v>
      </c>
      <c r="V502" s="107" t="s">
        <v>621</v>
      </c>
      <c r="W502" s="107" t="s">
        <v>621</v>
      </c>
      <c r="X502" s="107" t="s">
        <v>622</v>
      </c>
      <c r="Y502" s="107" t="s">
        <v>622</v>
      </c>
      <c r="Z502" s="107" t="s">
        <v>621</v>
      </c>
      <c r="AA502" s="107" t="s">
        <v>622</v>
      </c>
      <c r="AB502" s="107" t="s">
        <v>621</v>
      </c>
      <c r="AC502" s="107" t="s">
        <v>621</v>
      </c>
      <c r="AD502" s="107" t="s">
        <v>621</v>
      </c>
      <c r="AE502" s="107" t="s">
        <v>621</v>
      </c>
      <c r="AF502" s="107" t="s">
        <v>621</v>
      </c>
      <c r="AG502" s="107" t="s">
        <v>622</v>
      </c>
      <c r="AH502" s="107" t="s">
        <v>621</v>
      </c>
      <c r="AI502" s="107" t="s">
        <v>621</v>
      </c>
      <c r="AJ502" s="107" t="s">
        <v>621</v>
      </c>
      <c r="AK502" s="107" t="s">
        <v>621</v>
      </c>
      <c r="AL502" s="107" t="s">
        <v>621</v>
      </c>
      <c r="AM502" s="107" t="s">
        <v>622</v>
      </c>
      <c r="AN502" s="107" t="s">
        <v>622</v>
      </c>
      <c r="AO502" s="107" t="s">
        <v>622</v>
      </c>
      <c r="AP502" s="107" t="s">
        <v>622</v>
      </c>
      <c r="AQ502" s="107" t="s">
        <v>621</v>
      </c>
      <c r="AR502" s="107" t="s">
        <v>622</v>
      </c>
      <c r="AS502" s="107" t="s">
        <v>621</v>
      </c>
      <c r="AT502" s="107" t="s">
        <v>621</v>
      </c>
      <c r="AU502" s="107" t="s">
        <v>621</v>
      </c>
      <c r="AV502" s="107" t="s">
        <v>621</v>
      </c>
      <c r="AW502" s="107" t="s">
        <v>621</v>
      </c>
      <c r="AX502" s="107" t="s">
        <v>621</v>
      </c>
      <c r="AY502" s="107" t="s">
        <v>621</v>
      </c>
      <c r="AZ502" s="107" t="s">
        <v>622</v>
      </c>
      <c r="BA502" s="107" t="s">
        <v>623</v>
      </c>
      <c r="BC502" s="107">
        <f t="shared" si="42"/>
        <v>33</v>
      </c>
      <c r="BD502" s="107">
        <f t="shared" si="43"/>
        <v>15</v>
      </c>
      <c r="BE502" s="107">
        <f t="shared" si="44"/>
        <v>0</v>
      </c>
      <c r="BF502" s="107">
        <f t="shared" si="45"/>
        <v>2</v>
      </c>
      <c r="BG502" s="107">
        <f t="shared" si="46"/>
        <v>0</v>
      </c>
      <c r="BH502" s="107">
        <f t="shared" si="47"/>
        <v>48</v>
      </c>
      <c r="BL502" s="13"/>
    </row>
    <row r="503" spans="1:64" x14ac:dyDescent="0.25">
      <c r="A503" s="104">
        <v>1902</v>
      </c>
      <c r="B503" s="69" t="s">
        <v>507</v>
      </c>
      <c r="C503" s="69" t="s">
        <v>506</v>
      </c>
      <c r="D503" s="107" t="s">
        <v>621</v>
      </c>
      <c r="E503" s="107" t="s">
        <v>621</v>
      </c>
      <c r="F503" s="107" t="s">
        <v>621</v>
      </c>
      <c r="G503" s="107" t="s">
        <v>621</v>
      </c>
      <c r="H503" s="107" t="s">
        <v>621</v>
      </c>
      <c r="I503" s="107" t="s">
        <v>621</v>
      </c>
      <c r="J503" s="107" t="s">
        <v>621</v>
      </c>
      <c r="K503" s="107" t="s">
        <v>621</v>
      </c>
      <c r="L503" s="107" t="s">
        <v>621</v>
      </c>
      <c r="M503" s="107" t="s">
        <v>621</v>
      </c>
      <c r="N503" s="107" t="s">
        <v>622</v>
      </c>
      <c r="O503" s="107" t="s">
        <v>621</v>
      </c>
      <c r="P503" s="107" t="s">
        <v>622</v>
      </c>
      <c r="Q503" s="107" t="s">
        <v>623</v>
      </c>
      <c r="R503" s="107" t="s">
        <v>621</v>
      </c>
      <c r="S503" s="107" t="s">
        <v>621</v>
      </c>
      <c r="T503" s="107" t="s">
        <v>621</v>
      </c>
      <c r="U503" s="107" t="s">
        <v>621</v>
      </c>
      <c r="V503" s="107" t="s">
        <v>621</v>
      </c>
      <c r="W503" s="107" t="s">
        <v>621</v>
      </c>
      <c r="X503" s="107" t="s">
        <v>621</v>
      </c>
      <c r="Y503" s="107" t="s">
        <v>621</v>
      </c>
      <c r="Z503" s="107" t="s">
        <v>621</v>
      </c>
      <c r="AA503" s="107" t="s">
        <v>622</v>
      </c>
      <c r="AB503" s="107" t="s">
        <v>621</v>
      </c>
      <c r="AC503" s="107" t="s">
        <v>621</v>
      </c>
      <c r="AD503" s="107" t="s">
        <v>621</v>
      </c>
      <c r="AE503" s="107" t="s">
        <v>623</v>
      </c>
      <c r="AF503" s="107" t="s">
        <v>621</v>
      </c>
      <c r="AG503" s="107" t="s">
        <v>622</v>
      </c>
      <c r="AH503" s="107" t="s">
        <v>623</v>
      </c>
      <c r="AI503" s="107" t="s">
        <v>621</v>
      </c>
      <c r="AJ503" s="107" t="s">
        <v>623</v>
      </c>
      <c r="AK503" s="107" t="s">
        <v>623</v>
      </c>
      <c r="AL503" s="107" t="s">
        <v>623</v>
      </c>
      <c r="AM503" s="107" t="s">
        <v>621</v>
      </c>
      <c r="AN503" s="107" t="s">
        <v>622</v>
      </c>
      <c r="AO503" s="107" t="s">
        <v>622</v>
      </c>
      <c r="AP503" s="107" t="s">
        <v>622</v>
      </c>
      <c r="AQ503" s="107" t="s">
        <v>621</v>
      </c>
      <c r="AR503" s="107" t="s">
        <v>621</v>
      </c>
      <c r="AS503" s="107" t="s">
        <v>621</v>
      </c>
      <c r="AT503" s="107" t="s">
        <v>621</v>
      </c>
      <c r="AU503" s="107" t="s">
        <v>623</v>
      </c>
      <c r="AV503" s="107" t="s">
        <v>621</v>
      </c>
      <c r="AW503" s="107" t="s">
        <v>621</v>
      </c>
      <c r="AX503" s="107" t="s">
        <v>622</v>
      </c>
      <c r="AY503" s="107" t="s">
        <v>621</v>
      </c>
      <c r="AZ503" s="107" t="s">
        <v>623</v>
      </c>
      <c r="BA503" s="107" t="s">
        <v>621</v>
      </c>
      <c r="BC503" s="107">
        <f t="shared" si="42"/>
        <v>34</v>
      </c>
      <c r="BD503" s="107">
        <f t="shared" si="43"/>
        <v>8</v>
      </c>
      <c r="BE503" s="107">
        <f t="shared" si="44"/>
        <v>0</v>
      </c>
      <c r="BF503" s="107">
        <f t="shared" si="45"/>
        <v>8</v>
      </c>
      <c r="BG503" s="107">
        <f t="shared" si="46"/>
        <v>0</v>
      </c>
      <c r="BH503" s="107">
        <f t="shared" si="47"/>
        <v>42</v>
      </c>
      <c r="BL503" s="13"/>
    </row>
    <row r="504" spans="1:64" x14ac:dyDescent="0.25">
      <c r="A504" s="104">
        <v>1903</v>
      </c>
      <c r="B504" s="69" t="s">
        <v>508</v>
      </c>
      <c r="C504" s="69" t="s">
        <v>506</v>
      </c>
      <c r="D504" s="107" t="s">
        <v>621</v>
      </c>
      <c r="E504" s="107" t="s">
        <v>621</v>
      </c>
      <c r="F504" s="107" t="s">
        <v>621</v>
      </c>
      <c r="G504" s="107" t="s">
        <v>621</v>
      </c>
      <c r="H504" s="107" t="s">
        <v>623</v>
      </c>
      <c r="I504" s="107" t="s">
        <v>623</v>
      </c>
      <c r="J504" s="107" t="s">
        <v>622</v>
      </c>
      <c r="K504" s="107" t="s">
        <v>623</v>
      </c>
      <c r="L504" s="107" t="s">
        <v>622</v>
      </c>
      <c r="M504" s="107" t="s">
        <v>621</v>
      </c>
      <c r="N504" s="107" t="s">
        <v>622</v>
      </c>
      <c r="O504" s="107" t="s">
        <v>621</v>
      </c>
      <c r="P504" s="107" t="s">
        <v>621</v>
      </c>
      <c r="Q504" s="107" t="s">
        <v>621</v>
      </c>
      <c r="R504" s="107" t="s">
        <v>621</v>
      </c>
      <c r="S504" s="107" t="s">
        <v>621</v>
      </c>
      <c r="T504" s="107" t="s">
        <v>621</v>
      </c>
      <c r="U504" s="107" t="s">
        <v>621</v>
      </c>
      <c r="V504" s="107" t="s">
        <v>623</v>
      </c>
      <c r="W504" s="107" t="s">
        <v>621</v>
      </c>
      <c r="X504" s="107" t="s">
        <v>621</v>
      </c>
      <c r="Y504" s="107" t="s">
        <v>621</v>
      </c>
      <c r="Z504" s="107" t="s">
        <v>623</v>
      </c>
      <c r="AA504" s="107" t="s">
        <v>621</v>
      </c>
      <c r="AB504" s="107" t="s">
        <v>621</v>
      </c>
      <c r="AC504" s="107" t="s">
        <v>621</v>
      </c>
      <c r="AD504" s="107" t="s">
        <v>621</v>
      </c>
      <c r="AE504" s="107" t="s">
        <v>621</v>
      </c>
      <c r="AF504" s="107" t="s">
        <v>621</v>
      </c>
      <c r="AG504" s="107" t="s">
        <v>621</v>
      </c>
      <c r="AH504" s="107" t="s">
        <v>621</v>
      </c>
      <c r="AI504" s="107" t="s">
        <v>621</v>
      </c>
      <c r="AJ504" s="107" t="s">
        <v>621</v>
      </c>
      <c r="AK504" s="107" t="s">
        <v>621</v>
      </c>
      <c r="AL504" s="107" t="s">
        <v>621</v>
      </c>
      <c r="AM504" s="107" t="s">
        <v>621</v>
      </c>
      <c r="AN504" s="107" t="s">
        <v>621</v>
      </c>
      <c r="AO504" s="107" t="s">
        <v>622</v>
      </c>
      <c r="AP504" s="107" t="s">
        <v>622</v>
      </c>
      <c r="AQ504" s="107" t="s">
        <v>621</v>
      </c>
      <c r="AR504" s="107" t="s">
        <v>622</v>
      </c>
      <c r="AS504" s="107" t="s">
        <v>621</v>
      </c>
      <c r="AT504" s="107" t="s">
        <v>621</v>
      </c>
      <c r="AU504" s="107" t="s">
        <v>621</v>
      </c>
      <c r="AV504" s="107" t="s">
        <v>621</v>
      </c>
      <c r="AW504" s="107" t="s">
        <v>621</v>
      </c>
      <c r="AX504" s="107" t="s">
        <v>621</v>
      </c>
      <c r="AY504" s="107" t="s">
        <v>621</v>
      </c>
      <c r="AZ504" s="107" t="s">
        <v>621</v>
      </c>
      <c r="BA504" s="107" t="s">
        <v>621</v>
      </c>
      <c r="BC504" s="107">
        <f t="shared" si="42"/>
        <v>39</v>
      </c>
      <c r="BD504" s="107">
        <f t="shared" si="43"/>
        <v>6</v>
      </c>
      <c r="BE504" s="107">
        <f t="shared" si="44"/>
        <v>0</v>
      </c>
      <c r="BF504" s="107">
        <f t="shared" si="45"/>
        <v>5</v>
      </c>
      <c r="BG504" s="107">
        <f t="shared" si="46"/>
        <v>0</v>
      </c>
      <c r="BH504" s="107">
        <f t="shared" si="47"/>
        <v>45</v>
      </c>
      <c r="BL504" s="13"/>
    </row>
    <row r="505" spans="1:64" x14ac:dyDescent="0.25">
      <c r="A505" s="104">
        <v>1904</v>
      </c>
      <c r="B505" s="69" t="s">
        <v>509</v>
      </c>
      <c r="C505" s="69" t="s">
        <v>506</v>
      </c>
      <c r="D505" s="107" t="s">
        <v>621</v>
      </c>
      <c r="E505" s="107" t="s">
        <v>622</v>
      </c>
      <c r="F505" s="107" t="s">
        <v>621</v>
      </c>
      <c r="G505" s="107" t="s">
        <v>621</v>
      </c>
      <c r="H505" s="107" t="s">
        <v>621</v>
      </c>
      <c r="I505" s="107" t="s">
        <v>621</v>
      </c>
      <c r="J505" s="107" t="s">
        <v>621</v>
      </c>
      <c r="K505" s="107" t="s">
        <v>622</v>
      </c>
      <c r="L505" s="107" t="s">
        <v>622</v>
      </c>
      <c r="M505" s="107" t="s">
        <v>621</v>
      </c>
      <c r="N505" s="107" t="s">
        <v>622</v>
      </c>
      <c r="O505" s="107" t="s">
        <v>621</v>
      </c>
      <c r="P505" s="107" t="s">
        <v>622</v>
      </c>
      <c r="Q505" s="107" t="s">
        <v>621</v>
      </c>
      <c r="R505" s="107" t="s">
        <v>621</v>
      </c>
      <c r="S505" s="107" t="s">
        <v>621</v>
      </c>
      <c r="T505" s="107" t="s">
        <v>621</v>
      </c>
      <c r="U505" s="107" t="s">
        <v>621</v>
      </c>
      <c r="V505" s="107" t="s">
        <v>621</v>
      </c>
      <c r="W505" s="107" t="s">
        <v>621</v>
      </c>
      <c r="X505" s="107" t="s">
        <v>621</v>
      </c>
      <c r="Y505" s="107" t="s">
        <v>621</v>
      </c>
      <c r="Z505" s="107" t="s">
        <v>621</v>
      </c>
      <c r="AA505" s="107" t="s">
        <v>622</v>
      </c>
      <c r="AB505" s="107" t="s">
        <v>620</v>
      </c>
      <c r="AC505" s="107" t="s">
        <v>620</v>
      </c>
      <c r="AD505" s="107" t="s">
        <v>621</v>
      </c>
      <c r="AE505" s="107" t="s">
        <v>621</v>
      </c>
      <c r="AF505" s="107" t="s">
        <v>621</v>
      </c>
      <c r="AG505" s="107" t="s">
        <v>621</v>
      </c>
      <c r="AH505" s="107" t="s">
        <v>621</v>
      </c>
      <c r="AI505" s="107" t="s">
        <v>621</v>
      </c>
      <c r="AJ505" s="107" t="s">
        <v>621</v>
      </c>
      <c r="AK505" s="107" t="s">
        <v>621</v>
      </c>
      <c r="AL505" s="107" t="s">
        <v>621</v>
      </c>
      <c r="AM505" s="107" t="s">
        <v>621</v>
      </c>
      <c r="AN505" s="107" t="s">
        <v>621</v>
      </c>
      <c r="AO505" s="107" t="s">
        <v>621</v>
      </c>
      <c r="AP505" s="107" t="s">
        <v>621</v>
      </c>
      <c r="AQ505" s="107" t="s">
        <v>621</v>
      </c>
      <c r="AR505" s="107" t="s">
        <v>621</v>
      </c>
      <c r="AS505" s="107" t="s">
        <v>621</v>
      </c>
      <c r="AT505" s="107" t="s">
        <v>621</v>
      </c>
      <c r="AU505" s="107" t="s">
        <v>621</v>
      </c>
      <c r="AV505" s="107" t="s">
        <v>621</v>
      </c>
      <c r="AW505" s="107" t="s">
        <v>623</v>
      </c>
      <c r="AX505" s="107" t="s">
        <v>622</v>
      </c>
      <c r="AY505" s="107" t="s">
        <v>621</v>
      </c>
      <c r="AZ505" s="107" t="s">
        <v>621</v>
      </c>
      <c r="BA505" s="107" t="s">
        <v>621</v>
      </c>
      <c r="BC505" s="107">
        <f t="shared" si="42"/>
        <v>40</v>
      </c>
      <c r="BD505" s="107">
        <f t="shared" si="43"/>
        <v>7</v>
      </c>
      <c r="BE505" s="107">
        <f t="shared" si="44"/>
        <v>2</v>
      </c>
      <c r="BF505" s="107">
        <f t="shared" si="45"/>
        <v>1</v>
      </c>
      <c r="BG505" s="107">
        <f t="shared" si="46"/>
        <v>0</v>
      </c>
      <c r="BH505" s="107">
        <f t="shared" si="47"/>
        <v>49</v>
      </c>
      <c r="BL505" s="13"/>
    </row>
    <row r="506" spans="1:64" x14ac:dyDescent="0.25">
      <c r="A506" s="104">
        <v>1905</v>
      </c>
      <c r="B506" s="69" t="s">
        <v>510</v>
      </c>
      <c r="C506" s="69" t="s">
        <v>506</v>
      </c>
      <c r="D506" s="107" t="s">
        <v>621</v>
      </c>
      <c r="E506" s="107" t="s">
        <v>622</v>
      </c>
      <c r="F506" s="107" t="s">
        <v>621</v>
      </c>
      <c r="G506" s="107" t="s">
        <v>621</v>
      </c>
      <c r="H506" s="107" t="s">
        <v>621</v>
      </c>
      <c r="I506" s="107" t="s">
        <v>623</v>
      </c>
      <c r="J506" s="107" t="s">
        <v>621</v>
      </c>
      <c r="K506" s="107" t="s">
        <v>622</v>
      </c>
      <c r="L506" s="107" t="s">
        <v>622</v>
      </c>
      <c r="M506" s="107" t="s">
        <v>623</v>
      </c>
      <c r="N506" s="107" t="s">
        <v>622</v>
      </c>
      <c r="O506" s="107" t="s">
        <v>621</v>
      </c>
      <c r="P506" s="107" t="s">
        <v>622</v>
      </c>
      <c r="Q506" s="107" t="s">
        <v>621</v>
      </c>
      <c r="R506" s="107" t="s">
        <v>623</v>
      </c>
      <c r="S506" s="107" t="s">
        <v>621</v>
      </c>
      <c r="T506" s="107" t="s">
        <v>621</v>
      </c>
      <c r="U506" s="107" t="s">
        <v>621</v>
      </c>
      <c r="V506" s="107" t="s">
        <v>621</v>
      </c>
      <c r="W506" s="107" t="s">
        <v>621</v>
      </c>
      <c r="X506" s="107" t="s">
        <v>621</v>
      </c>
      <c r="Y506" s="107" t="s">
        <v>621</v>
      </c>
      <c r="Z506" s="107" t="s">
        <v>623</v>
      </c>
      <c r="AA506" s="107" t="s">
        <v>622</v>
      </c>
      <c r="AB506" s="107" t="s">
        <v>621</v>
      </c>
      <c r="AC506" s="107" t="s">
        <v>623</v>
      </c>
      <c r="AD506" s="107" t="s">
        <v>621</v>
      </c>
      <c r="AE506" s="107" t="s">
        <v>621</v>
      </c>
      <c r="AF506" s="107" t="s">
        <v>621</v>
      </c>
      <c r="AG506" s="107" t="s">
        <v>621</v>
      </c>
      <c r="AH506" s="107" t="s">
        <v>621</v>
      </c>
      <c r="AI506" s="107" t="s">
        <v>621</v>
      </c>
      <c r="AJ506" s="107" t="s">
        <v>621</v>
      </c>
      <c r="AK506" s="107" t="s">
        <v>621</v>
      </c>
      <c r="AL506" s="107" t="s">
        <v>623</v>
      </c>
      <c r="AM506" s="107" t="s">
        <v>621</v>
      </c>
      <c r="AN506" s="107" t="s">
        <v>622</v>
      </c>
      <c r="AO506" s="107" t="s">
        <v>622</v>
      </c>
      <c r="AP506" s="107" t="s">
        <v>623</v>
      </c>
      <c r="AQ506" s="107" t="s">
        <v>621</v>
      </c>
      <c r="AR506" s="107" t="s">
        <v>621</v>
      </c>
      <c r="AS506" s="107" t="s">
        <v>621</v>
      </c>
      <c r="AT506" s="107" t="s">
        <v>621</v>
      </c>
      <c r="AU506" s="107" t="s">
        <v>621</v>
      </c>
      <c r="AV506" s="107" t="s">
        <v>621</v>
      </c>
      <c r="AW506" s="107" t="s">
        <v>621</v>
      </c>
      <c r="AX506" s="107" t="s">
        <v>621</v>
      </c>
      <c r="AY506" s="107" t="s">
        <v>623</v>
      </c>
      <c r="AZ506" s="107" t="s">
        <v>623</v>
      </c>
      <c r="BA506" s="107" t="s">
        <v>621</v>
      </c>
      <c r="BC506" s="107">
        <f t="shared" si="42"/>
        <v>33</v>
      </c>
      <c r="BD506" s="107">
        <f t="shared" si="43"/>
        <v>8</v>
      </c>
      <c r="BE506" s="107">
        <f t="shared" si="44"/>
        <v>0</v>
      </c>
      <c r="BF506" s="107">
        <f t="shared" si="45"/>
        <v>9</v>
      </c>
      <c r="BG506" s="107">
        <f t="shared" si="46"/>
        <v>0</v>
      </c>
      <c r="BH506" s="107">
        <f t="shared" si="47"/>
        <v>41</v>
      </c>
      <c r="BL506" s="13"/>
    </row>
    <row r="507" spans="1:64" x14ac:dyDescent="0.25">
      <c r="A507" s="104">
        <v>1906</v>
      </c>
      <c r="B507" s="69" t="s">
        <v>511</v>
      </c>
      <c r="C507" s="69" t="s">
        <v>506</v>
      </c>
      <c r="D507" s="107" t="s">
        <v>621</v>
      </c>
      <c r="E507" s="107" t="s">
        <v>621</v>
      </c>
      <c r="F507" s="107" t="s">
        <v>621</v>
      </c>
      <c r="G507" s="107" t="s">
        <v>621</v>
      </c>
      <c r="H507" s="107" t="s">
        <v>621</v>
      </c>
      <c r="I507" s="107" t="s">
        <v>621</v>
      </c>
      <c r="J507" s="107" t="s">
        <v>621</v>
      </c>
      <c r="K507" s="107" t="s">
        <v>623</v>
      </c>
      <c r="L507" s="107" t="s">
        <v>622</v>
      </c>
      <c r="M507" s="107" t="s">
        <v>621</v>
      </c>
      <c r="N507" s="107" t="s">
        <v>622</v>
      </c>
      <c r="O507" s="107" t="s">
        <v>621</v>
      </c>
      <c r="P507" s="107" t="s">
        <v>621</v>
      </c>
      <c r="Q507" s="107" t="s">
        <v>621</v>
      </c>
      <c r="R507" s="107" t="s">
        <v>623</v>
      </c>
      <c r="S507" s="107" t="s">
        <v>621</v>
      </c>
      <c r="T507" s="107" t="s">
        <v>621</v>
      </c>
      <c r="U507" s="107" t="s">
        <v>621</v>
      </c>
      <c r="V507" s="107" t="s">
        <v>621</v>
      </c>
      <c r="W507" s="107" t="s">
        <v>621</v>
      </c>
      <c r="X507" s="107" t="s">
        <v>621</v>
      </c>
      <c r="Y507" s="107" t="s">
        <v>621</v>
      </c>
      <c r="Z507" s="107" t="s">
        <v>621</v>
      </c>
      <c r="AA507" s="107" t="s">
        <v>622</v>
      </c>
      <c r="AB507" s="107" t="s">
        <v>621</v>
      </c>
      <c r="AC507" s="107" t="s">
        <v>621</v>
      </c>
      <c r="AD507" s="107" t="s">
        <v>621</v>
      </c>
      <c r="AE507" s="107" t="s">
        <v>621</v>
      </c>
      <c r="AF507" s="107" t="s">
        <v>621</v>
      </c>
      <c r="AG507" s="107" t="s">
        <v>622</v>
      </c>
      <c r="AH507" s="107" t="s">
        <v>621</v>
      </c>
      <c r="AI507" s="107" t="s">
        <v>621</v>
      </c>
      <c r="AJ507" s="107" t="s">
        <v>621</v>
      </c>
      <c r="AK507" s="107" t="s">
        <v>621</v>
      </c>
      <c r="AL507" s="107" t="s">
        <v>623</v>
      </c>
      <c r="AM507" s="107" t="s">
        <v>621</v>
      </c>
      <c r="AN507" s="107" t="s">
        <v>622</v>
      </c>
      <c r="AO507" s="107" t="s">
        <v>622</v>
      </c>
      <c r="AP507" s="107" t="s">
        <v>621</v>
      </c>
      <c r="AQ507" s="107" t="s">
        <v>621</v>
      </c>
      <c r="AR507" s="107" t="s">
        <v>621</v>
      </c>
      <c r="AS507" s="107" t="s">
        <v>621</v>
      </c>
      <c r="AT507" s="107" t="s">
        <v>621</v>
      </c>
      <c r="AU507" s="107" t="s">
        <v>621</v>
      </c>
      <c r="AV507" s="107" t="s">
        <v>623</v>
      </c>
      <c r="AW507" s="107" t="s">
        <v>621</v>
      </c>
      <c r="AX507" s="107" t="s">
        <v>622</v>
      </c>
      <c r="AY507" s="107" t="s">
        <v>621</v>
      </c>
      <c r="AZ507" s="107" t="s">
        <v>621</v>
      </c>
      <c r="BA507" s="107" t="s">
        <v>621</v>
      </c>
      <c r="BC507" s="107">
        <f t="shared" si="42"/>
        <v>39</v>
      </c>
      <c r="BD507" s="107">
        <f t="shared" si="43"/>
        <v>7</v>
      </c>
      <c r="BE507" s="107">
        <f t="shared" si="44"/>
        <v>0</v>
      </c>
      <c r="BF507" s="107">
        <f t="shared" si="45"/>
        <v>4</v>
      </c>
      <c r="BG507" s="107">
        <f t="shared" si="46"/>
        <v>0</v>
      </c>
      <c r="BH507" s="107">
        <f t="shared" si="47"/>
        <v>46</v>
      </c>
      <c r="BL507" s="13"/>
    </row>
    <row r="508" spans="1:64" x14ac:dyDescent="0.25">
      <c r="A508" s="104">
        <v>1907</v>
      </c>
      <c r="B508" s="69" t="s">
        <v>512</v>
      </c>
      <c r="C508" s="69" t="s">
        <v>506</v>
      </c>
      <c r="D508" s="107" t="s">
        <v>621</v>
      </c>
      <c r="E508" s="107" t="s">
        <v>621</v>
      </c>
      <c r="F508" s="107" t="s">
        <v>622</v>
      </c>
      <c r="G508" s="107" t="s">
        <v>621</v>
      </c>
      <c r="H508" s="107" t="s">
        <v>621</v>
      </c>
      <c r="I508" s="107" t="s">
        <v>621</v>
      </c>
      <c r="J508" s="107" t="s">
        <v>622</v>
      </c>
      <c r="K508" s="107" t="s">
        <v>622</v>
      </c>
      <c r="L508" s="107" t="s">
        <v>622</v>
      </c>
      <c r="M508" s="107" t="s">
        <v>621</v>
      </c>
      <c r="N508" s="107" t="s">
        <v>622</v>
      </c>
      <c r="O508" s="107" t="s">
        <v>621</v>
      </c>
      <c r="P508" s="107" t="s">
        <v>621</v>
      </c>
      <c r="Q508" s="107" t="s">
        <v>621</v>
      </c>
      <c r="R508" s="107" t="s">
        <v>623</v>
      </c>
      <c r="S508" s="107" t="s">
        <v>621</v>
      </c>
      <c r="T508" s="107" t="s">
        <v>621</v>
      </c>
      <c r="U508" s="107" t="s">
        <v>621</v>
      </c>
      <c r="V508" s="107" t="s">
        <v>621</v>
      </c>
      <c r="W508" s="107" t="s">
        <v>621</v>
      </c>
      <c r="X508" s="107" t="s">
        <v>621</v>
      </c>
      <c r="Y508" s="107" t="s">
        <v>621</v>
      </c>
      <c r="Z508" s="107" t="s">
        <v>621</v>
      </c>
      <c r="AA508" s="107" t="s">
        <v>622</v>
      </c>
      <c r="AB508" s="107" t="s">
        <v>621</v>
      </c>
      <c r="AC508" s="107" t="s">
        <v>621</v>
      </c>
      <c r="AD508" s="107" t="s">
        <v>621</v>
      </c>
      <c r="AE508" s="107" t="s">
        <v>621</v>
      </c>
      <c r="AF508" s="107" t="s">
        <v>621</v>
      </c>
      <c r="AG508" s="107" t="s">
        <v>622</v>
      </c>
      <c r="AH508" s="107" t="s">
        <v>621</v>
      </c>
      <c r="AI508" s="107" t="s">
        <v>621</v>
      </c>
      <c r="AJ508" s="107" t="s">
        <v>621</v>
      </c>
      <c r="AK508" s="107" t="s">
        <v>621</v>
      </c>
      <c r="AL508" s="107" t="s">
        <v>621</v>
      </c>
      <c r="AM508" s="107" t="s">
        <v>621</v>
      </c>
      <c r="AN508" s="107" t="s">
        <v>622</v>
      </c>
      <c r="AO508" s="107" t="s">
        <v>622</v>
      </c>
      <c r="AP508" s="107" t="s">
        <v>622</v>
      </c>
      <c r="AQ508" s="107" t="s">
        <v>621</v>
      </c>
      <c r="AR508" s="107" t="s">
        <v>622</v>
      </c>
      <c r="AS508" s="107" t="s">
        <v>621</v>
      </c>
      <c r="AT508" s="107" t="s">
        <v>621</v>
      </c>
      <c r="AU508" s="107" t="s">
        <v>621</v>
      </c>
      <c r="AV508" s="107" t="s">
        <v>621</v>
      </c>
      <c r="AW508" s="107" t="s">
        <v>621</v>
      </c>
      <c r="AX508" s="107" t="s">
        <v>621</v>
      </c>
      <c r="AY508" s="107" t="s">
        <v>621</v>
      </c>
      <c r="AZ508" s="107" t="s">
        <v>622</v>
      </c>
      <c r="BA508" s="107" t="s">
        <v>621</v>
      </c>
      <c r="BC508" s="107">
        <f t="shared" si="42"/>
        <v>37</v>
      </c>
      <c r="BD508" s="107">
        <f t="shared" si="43"/>
        <v>12</v>
      </c>
      <c r="BE508" s="107">
        <f t="shared" si="44"/>
        <v>0</v>
      </c>
      <c r="BF508" s="107">
        <f t="shared" si="45"/>
        <v>1</v>
      </c>
      <c r="BG508" s="107">
        <f t="shared" si="46"/>
        <v>0</v>
      </c>
      <c r="BH508" s="107">
        <f t="shared" si="47"/>
        <v>49</v>
      </c>
      <c r="BL508" s="13"/>
    </row>
    <row r="509" spans="1:64" x14ac:dyDescent="0.25">
      <c r="A509" s="104">
        <v>1908</v>
      </c>
      <c r="B509" s="69" t="s">
        <v>513</v>
      </c>
      <c r="C509" s="69" t="s">
        <v>506</v>
      </c>
      <c r="D509" s="107" t="s">
        <v>621</v>
      </c>
      <c r="E509" s="107" t="s">
        <v>622</v>
      </c>
      <c r="F509" s="107" t="s">
        <v>621</v>
      </c>
      <c r="G509" s="107" t="s">
        <v>621</v>
      </c>
      <c r="H509" s="107" t="s">
        <v>621</v>
      </c>
      <c r="I509" s="107" t="s">
        <v>621</v>
      </c>
      <c r="J509" s="107" t="s">
        <v>622</v>
      </c>
      <c r="K509" s="107" t="s">
        <v>623</v>
      </c>
      <c r="L509" s="107" t="s">
        <v>622</v>
      </c>
      <c r="M509" s="107" t="s">
        <v>621</v>
      </c>
      <c r="N509" s="107" t="s">
        <v>622</v>
      </c>
      <c r="O509" s="107" t="s">
        <v>621</v>
      </c>
      <c r="P509" s="107" t="s">
        <v>622</v>
      </c>
      <c r="Q509" s="107" t="s">
        <v>621</v>
      </c>
      <c r="R509" s="107" t="s">
        <v>623</v>
      </c>
      <c r="S509" s="107" t="s">
        <v>621</v>
      </c>
      <c r="T509" s="107" t="s">
        <v>621</v>
      </c>
      <c r="U509" s="107" t="s">
        <v>621</v>
      </c>
      <c r="V509" s="107" t="s">
        <v>621</v>
      </c>
      <c r="W509" s="107" t="s">
        <v>621</v>
      </c>
      <c r="X509" s="107" t="s">
        <v>621</v>
      </c>
      <c r="Y509" s="107" t="s">
        <v>623</v>
      </c>
      <c r="Z509" s="107" t="s">
        <v>621</v>
      </c>
      <c r="AA509" s="107" t="s">
        <v>622</v>
      </c>
      <c r="AB509" s="107" t="s">
        <v>621</v>
      </c>
      <c r="AC509" s="107" t="s">
        <v>621</v>
      </c>
      <c r="AD509" s="107" t="s">
        <v>621</v>
      </c>
      <c r="AE509" s="107" t="s">
        <v>623</v>
      </c>
      <c r="AF509" s="107" t="s">
        <v>621</v>
      </c>
      <c r="AG509" s="107" t="s">
        <v>622</v>
      </c>
      <c r="AH509" s="107" t="s">
        <v>621</v>
      </c>
      <c r="AI509" s="107" t="s">
        <v>621</v>
      </c>
      <c r="AJ509" s="107" t="s">
        <v>621</v>
      </c>
      <c r="AK509" s="107" t="s">
        <v>621</v>
      </c>
      <c r="AL509" s="107" t="s">
        <v>623</v>
      </c>
      <c r="AM509" s="107" t="s">
        <v>621</v>
      </c>
      <c r="AN509" s="107" t="s">
        <v>622</v>
      </c>
      <c r="AO509" s="107" t="s">
        <v>622</v>
      </c>
      <c r="AP509" s="107" t="s">
        <v>621</v>
      </c>
      <c r="AQ509" s="107" t="s">
        <v>621</v>
      </c>
      <c r="AR509" s="107" t="s">
        <v>622</v>
      </c>
      <c r="AS509" s="107" t="s">
        <v>621</v>
      </c>
      <c r="AT509" s="107" t="s">
        <v>621</v>
      </c>
      <c r="AU509" s="107" t="s">
        <v>621</v>
      </c>
      <c r="AV509" s="107" t="s">
        <v>621</v>
      </c>
      <c r="AW509" s="107" t="s">
        <v>621</v>
      </c>
      <c r="AX509" s="107" t="s">
        <v>621</v>
      </c>
      <c r="AY509" s="107" t="s">
        <v>623</v>
      </c>
      <c r="AZ509" s="107" t="s">
        <v>622</v>
      </c>
      <c r="BA509" s="107" t="s">
        <v>621</v>
      </c>
      <c r="BC509" s="107">
        <f t="shared" si="42"/>
        <v>33</v>
      </c>
      <c r="BD509" s="107">
        <f t="shared" si="43"/>
        <v>11</v>
      </c>
      <c r="BE509" s="107">
        <f t="shared" si="44"/>
        <v>0</v>
      </c>
      <c r="BF509" s="107">
        <f t="shared" si="45"/>
        <v>6</v>
      </c>
      <c r="BG509" s="107">
        <f t="shared" si="46"/>
        <v>0</v>
      </c>
      <c r="BH509" s="107">
        <f t="shared" si="47"/>
        <v>44</v>
      </c>
      <c r="BL509" s="13"/>
    </row>
    <row r="510" spans="1:64" x14ac:dyDescent="0.25">
      <c r="A510" s="104">
        <v>1909</v>
      </c>
      <c r="B510" s="69" t="s">
        <v>514</v>
      </c>
      <c r="C510" s="69" t="s">
        <v>506</v>
      </c>
      <c r="D510" s="107" t="s">
        <v>621</v>
      </c>
      <c r="E510" s="107" t="s">
        <v>621</v>
      </c>
      <c r="F510" s="107" t="s">
        <v>621</v>
      </c>
      <c r="G510" s="107" t="s">
        <v>621</v>
      </c>
      <c r="H510" s="107" t="s">
        <v>621</v>
      </c>
      <c r="I510" s="107" t="s">
        <v>623</v>
      </c>
      <c r="J510" s="107" t="s">
        <v>622</v>
      </c>
      <c r="K510" s="107" t="s">
        <v>622</v>
      </c>
      <c r="L510" s="107" t="s">
        <v>622</v>
      </c>
      <c r="M510" s="107" t="s">
        <v>621</v>
      </c>
      <c r="N510" s="107" t="s">
        <v>622</v>
      </c>
      <c r="O510" s="107" t="s">
        <v>621</v>
      </c>
      <c r="P510" s="107" t="s">
        <v>621</v>
      </c>
      <c r="Q510" s="107" t="s">
        <v>621</v>
      </c>
      <c r="R510" s="107" t="s">
        <v>621</v>
      </c>
      <c r="S510" s="107" t="s">
        <v>621</v>
      </c>
      <c r="T510" s="107" t="s">
        <v>621</v>
      </c>
      <c r="U510" s="107" t="s">
        <v>621</v>
      </c>
      <c r="V510" s="107" t="s">
        <v>621</v>
      </c>
      <c r="W510" s="107" t="s">
        <v>621</v>
      </c>
      <c r="X510" s="107" t="s">
        <v>622</v>
      </c>
      <c r="Y510" s="107" t="s">
        <v>622</v>
      </c>
      <c r="Z510" s="107" t="s">
        <v>621</v>
      </c>
      <c r="AA510" s="107" t="s">
        <v>622</v>
      </c>
      <c r="AB510" s="107" t="s">
        <v>621</v>
      </c>
      <c r="AC510" s="107" t="s">
        <v>621</v>
      </c>
      <c r="AD510" s="107" t="s">
        <v>621</v>
      </c>
      <c r="AE510" s="107" t="s">
        <v>623</v>
      </c>
      <c r="AF510" s="107" t="s">
        <v>621</v>
      </c>
      <c r="AG510" s="107" t="s">
        <v>622</v>
      </c>
      <c r="AH510" s="107" t="s">
        <v>623</v>
      </c>
      <c r="AI510" s="107" t="s">
        <v>621</v>
      </c>
      <c r="AJ510" s="107" t="s">
        <v>621</v>
      </c>
      <c r="AK510" s="107" t="s">
        <v>621</v>
      </c>
      <c r="AL510" s="107" t="s">
        <v>623</v>
      </c>
      <c r="AM510" s="107" t="s">
        <v>621</v>
      </c>
      <c r="AN510" s="107" t="s">
        <v>622</v>
      </c>
      <c r="AO510" s="107" t="s">
        <v>622</v>
      </c>
      <c r="AP510" s="107" t="s">
        <v>623</v>
      </c>
      <c r="AQ510" s="107" t="s">
        <v>621</v>
      </c>
      <c r="AR510" s="107" t="s">
        <v>621</v>
      </c>
      <c r="AS510" s="107" t="s">
        <v>621</v>
      </c>
      <c r="AT510" s="107" t="s">
        <v>621</v>
      </c>
      <c r="AU510" s="107" t="s">
        <v>623</v>
      </c>
      <c r="AV510" s="107" t="s">
        <v>623</v>
      </c>
      <c r="AW510" s="107" t="s">
        <v>623</v>
      </c>
      <c r="AX510" s="107" t="s">
        <v>623</v>
      </c>
      <c r="AY510" s="107" t="s">
        <v>621</v>
      </c>
      <c r="AZ510" s="107" t="s">
        <v>621</v>
      </c>
      <c r="BA510" s="107" t="s">
        <v>621</v>
      </c>
      <c r="BC510" s="107">
        <f t="shared" si="42"/>
        <v>31</v>
      </c>
      <c r="BD510" s="107">
        <f t="shared" si="43"/>
        <v>10</v>
      </c>
      <c r="BE510" s="107">
        <f t="shared" si="44"/>
        <v>0</v>
      </c>
      <c r="BF510" s="107">
        <f t="shared" si="45"/>
        <v>9</v>
      </c>
      <c r="BG510" s="107">
        <f t="shared" si="46"/>
        <v>0</v>
      </c>
      <c r="BH510" s="107">
        <f t="shared" si="47"/>
        <v>41</v>
      </c>
      <c r="BL510" s="13"/>
    </row>
    <row r="511" spans="1:64" x14ac:dyDescent="0.25">
      <c r="A511" s="104">
        <v>1910</v>
      </c>
      <c r="B511" s="69" t="s">
        <v>515</v>
      </c>
      <c r="C511" s="69" t="s">
        <v>506</v>
      </c>
      <c r="D511" s="107" t="s">
        <v>621</v>
      </c>
      <c r="E511" s="107" t="s">
        <v>622</v>
      </c>
      <c r="F511" s="107" t="s">
        <v>621</v>
      </c>
      <c r="G511" s="107" t="s">
        <v>621</v>
      </c>
      <c r="H511" s="107" t="s">
        <v>621</v>
      </c>
      <c r="I511" s="107" t="s">
        <v>621</v>
      </c>
      <c r="J511" s="107" t="s">
        <v>622</v>
      </c>
      <c r="K511" s="107" t="s">
        <v>621</v>
      </c>
      <c r="L511" s="107" t="s">
        <v>622</v>
      </c>
      <c r="M511" s="107" t="s">
        <v>621</v>
      </c>
      <c r="N511" s="107" t="s">
        <v>622</v>
      </c>
      <c r="O511" s="107" t="s">
        <v>621</v>
      </c>
      <c r="P511" s="107" t="s">
        <v>622</v>
      </c>
      <c r="Q511" s="107" t="s">
        <v>623</v>
      </c>
      <c r="R511" s="107" t="s">
        <v>623</v>
      </c>
      <c r="S511" s="107" t="s">
        <v>621</v>
      </c>
      <c r="T511" s="107" t="s">
        <v>621</v>
      </c>
      <c r="U511" s="107" t="s">
        <v>621</v>
      </c>
      <c r="V511" s="107" t="s">
        <v>621</v>
      </c>
      <c r="W511" s="107" t="s">
        <v>621</v>
      </c>
      <c r="X511" s="107" t="s">
        <v>621</v>
      </c>
      <c r="Y511" s="107" t="s">
        <v>621</v>
      </c>
      <c r="Z511" s="107" t="s">
        <v>623</v>
      </c>
      <c r="AA511" s="107" t="s">
        <v>622</v>
      </c>
      <c r="AB511" s="107" t="s">
        <v>621</v>
      </c>
      <c r="AC511" s="107" t="s">
        <v>621</v>
      </c>
      <c r="AD511" s="107" t="s">
        <v>621</v>
      </c>
      <c r="AE511" s="107" t="s">
        <v>621</v>
      </c>
      <c r="AF511" s="107" t="s">
        <v>621</v>
      </c>
      <c r="AG511" s="107" t="s">
        <v>622</v>
      </c>
      <c r="AH511" s="107" t="s">
        <v>621</v>
      </c>
      <c r="AI511" s="107" t="s">
        <v>621</v>
      </c>
      <c r="AJ511" s="107" t="s">
        <v>621</v>
      </c>
      <c r="AK511" s="107" t="s">
        <v>621</v>
      </c>
      <c r="AL511" s="107" t="s">
        <v>623</v>
      </c>
      <c r="AM511" s="107" t="s">
        <v>621</v>
      </c>
      <c r="AN511" s="107" t="s">
        <v>622</v>
      </c>
      <c r="AO511" s="107" t="s">
        <v>622</v>
      </c>
      <c r="AP511" s="107" t="s">
        <v>623</v>
      </c>
      <c r="AQ511" s="107" t="s">
        <v>621</v>
      </c>
      <c r="AR511" s="107" t="s">
        <v>622</v>
      </c>
      <c r="AS511" s="107" t="s">
        <v>621</v>
      </c>
      <c r="AT511" s="107" t="s">
        <v>621</v>
      </c>
      <c r="AU511" s="107" t="s">
        <v>621</v>
      </c>
      <c r="AV511" s="107" t="s">
        <v>623</v>
      </c>
      <c r="AW511" s="107" t="s">
        <v>623</v>
      </c>
      <c r="AX511" s="107" t="s">
        <v>621</v>
      </c>
      <c r="AY511" s="107" t="s">
        <v>623</v>
      </c>
      <c r="AZ511" s="107" t="s">
        <v>622</v>
      </c>
      <c r="BA511" s="107" t="s">
        <v>621</v>
      </c>
      <c r="BC511" s="107">
        <f t="shared" si="42"/>
        <v>31</v>
      </c>
      <c r="BD511" s="107">
        <f t="shared" si="43"/>
        <v>11</v>
      </c>
      <c r="BE511" s="107">
        <f t="shared" si="44"/>
        <v>0</v>
      </c>
      <c r="BF511" s="107">
        <f t="shared" si="45"/>
        <v>8</v>
      </c>
      <c r="BG511" s="107">
        <f t="shared" si="46"/>
        <v>0</v>
      </c>
      <c r="BH511" s="107">
        <f t="shared" si="47"/>
        <v>42</v>
      </c>
      <c r="BL511" s="13"/>
    </row>
    <row r="512" spans="1:64" x14ac:dyDescent="0.25">
      <c r="A512" s="104">
        <v>1911</v>
      </c>
      <c r="B512" s="69" t="s">
        <v>516</v>
      </c>
      <c r="C512" s="69" t="s">
        <v>506</v>
      </c>
      <c r="D512" s="107" t="s">
        <v>621</v>
      </c>
      <c r="E512" s="107" t="s">
        <v>621</v>
      </c>
      <c r="F512" s="107" t="s">
        <v>621</v>
      </c>
      <c r="G512" s="107" t="s">
        <v>621</v>
      </c>
      <c r="H512" s="107" t="s">
        <v>621</v>
      </c>
      <c r="I512" s="107" t="s">
        <v>621</v>
      </c>
      <c r="J512" s="107" t="s">
        <v>621</v>
      </c>
      <c r="K512" s="107" t="s">
        <v>622</v>
      </c>
      <c r="L512" s="107" t="s">
        <v>622</v>
      </c>
      <c r="M512" s="107" t="s">
        <v>621</v>
      </c>
      <c r="N512" s="107" t="s">
        <v>621</v>
      </c>
      <c r="O512" s="107" t="s">
        <v>621</v>
      </c>
      <c r="P512" s="107" t="s">
        <v>621</v>
      </c>
      <c r="Q512" s="107" t="s">
        <v>623</v>
      </c>
      <c r="R512" s="107" t="s">
        <v>621</v>
      </c>
      <c r="S512" s="107" t="s">
        <v>621</v>
      </c>
      <c r="T512" s="107" t="s">
        <v>621</v>
      </c>
      <c r="U512" s="107" t="s">
        <v>621</v>
      </c>
      <c r="V512" s="107" t="s">
        <v>621</v>
      </c>
      <c r="W512" s="107" t="s">
        <v>621</v>
      </c>
      <c r="X512" s="107" t="s">
        <v>621</v>
      </c>
      <c r="Y512" s="107" t="s">
        <v>621</v>
      </c>
      <c r="Z512" s="107" t="s">
        <v>621</v>
      </c>
      <c r="AA512" s="107" t="s">
        <v>621</v>
      </c>
      <c r="AB512" s="107" t="s">
        <v>621</v>
      </c>
      <c r="AC512" s="107" t="s">
        <v>621</v>
      </c>
      <c r="AD512" s="107" t="s">
        <v>621</v>
      </c>
      <c r="AE512" s="107" t="s">
        <v>621</v>
      </c>
      <c r="AF512" s="107" t="s">
        <v>621</v>
      </c>
      <c r="AG512" s="107" t="s">
        <v>621</v>
      </c>
      <c r="AH512" s="107" t="s">
        <v>621</v>
      </c>
      <c r="AI512" s="107" t="s">
        <v>621</v>
      </c>
      <c r="AJ512" s="107" t="s">
        <v>621</v>
      </c>
      <c r="AK512" s="107" t="s">
        <v>621</v>
      </c>
      <c r="AL512" s="107" t="s">
        <v>623</v>
      </c>
      <c r="AM512" s="107" t="s">
        <v>621</v>
      </c>
      <c r="AN512" s="107" t="s">
        <v>623</v>
      </c>
      <c r="AO512" s="107" t="s">
        <v>621</v>
      </c>
      <c r="AP512" s="107" t="s">
        <v>621</v>
      </c>
      <c r="AQ512" s="107" t="s">
        <v>621</v>
      </c>
      <c r="AR512" s="107" t="s">
        <v>621</v>
      </c>
      <c r="AS512" s="107" t="s">
        <v>621</v>
      </c>
      <c r="AT512" s="107" t="s">
        <v>621</v>
      </c>
      <c r="AU512" s="107" t="s">
        <v>621</v>
      </c>
      <c r="AV512" s="107" t="s">
        <v>621</v>
      </c>
      <c r="AW512" s="107" t="s">
        <v>621</v>
      </c>
      <c r="AX512" s="107" t="s">
        <v>622</v>
      </c>
      <c r="AY512" s="107" t="s">
        <v>621</v>
      </c>
      <c r="AZ512" s="107" t="s">
        <v>621</v>
      </c>
      <c r="BA512" s="107" t="s">
        <v>621</v>
      </c>
      <c r="BC512" s="107">
        <f t="shared" si="42"/>
        <v>44</v>
      </c>
      <c r="BD512" s="107">
        <f t="shared" si="43"/>
        <v>3</v>
      </c>
      <c r="BE512" s="107">
        <f t="shared" si="44"/>
        <v>0</v>
      </c>
      <c r="BF512" s="107">
        <f t="shared" si="45"/>
        <v>3</v>
      </c>
      <c r="BG512" s="107">
        <f t="shared" si="46"/>
        <v>0</v>
      </c>
      <c r="BH512" s="107">
        <f t="shared" si="47"/>
        <v>47</v>
      </c>
      <c r="BL512" s="13"/>
    </row>
    <row r="513" spans="1:64" x14ac:dyDescent="0.25">
      <c r="A513" s="104">
        <v>1912</v>
      </c>
      <c r="B513" s="69" t="s">
        <v>517</v>
      </c>
      <c r="C513" s="69" t="s">
        <v>506</v>
      </c>
      <c r="D513" s="107" t="s">
        <v>621</v>
      </c>
      <c r="E513" s="107" t="s">
        <v>622</v>
      </c>
      <c r="F513" s="107" t="s">
        <v>621</v>
      </c>
      <c r="G513" s="107" t="s">
        <v>621</v>
      </c>
      <c r="H513" s="107" t="s">
        <v>621</v>
      </c>
      <c r="I513" s="107" t="s">
        <v>621</v>
      </c>
      <c r="J513" s="107" t="s">
        <v>621</v>
      </c>
      <c r="K513" s="107" t="s">
        <v>623</v>
      </c>
      <c r="L513" s="107" t="s">
        <v>622</v>
      </c>
      <c r="M513" s="107" t="s">
        <v>621</v>
      </c>
      <c r="N513" s="107" t="s">
        <v>622</v>
      </c>
      <c r="O513" s="107" t="s">
        <v>621</v>
      </c>
      <c r="P513" s="107" t="s">
        <v>622</v>
      </c>
      <c r="Q513" s="107" t="s">
        <v>621</v>
      </c>
      <c r="R513" s="107" t="s">
        <v>621</v>
      </c>
      <c r="S513" s="107" t="s">
        <v>621</v>
      </c>
      <c r="T513" s="107" t="s">
        <v>621</v>
      </c>
      <c r="U513" s="107" t="s">
        <v>621</v>
      </c>
      <c r="V513" s="107" t="s">
        <v>621</v>
      </c>
      <c r="W513" s="107" t="s">
        <v>621</v>
      </c>
      <c r="X513" s="107" t="s">
        <v>621</v>
      </c>
      <c r="Y513" s="107" t="s">
        <v>621</v>
      </c>
      <c r="Z513" s="107" t="s">
        <v>621</v>
      </c>
      <c r="AA513" s="107" t="s">
        <v>621</v>
      </c>
      <c r="AB513" s="107" t="s">
        <v>621</v>
      </c>
      <c r="AC513" s="107" t="s">
        <v>621</v>
      </c>
      <c r="AD513" s="107" t="s">
        <v>621</v>
      </c>
      <c r="AE513" s="107" t="s">
        <v>621</v>
      </c>
      <c r="AF513" s="107" t="s">
        <v>621</v>
      </c>
      <c r="AG513" s="107" t="s">
        <v>622</v>
      </c>
      <c r="AH513" s="107" t="s">
        <v>621</v>
      </c>
      <c r="AI513" s="107" t="s">
        <v>621</v>
      </c>
      <c r="AJ513" s="107" t="s">
        <v>621</v>
      </c>
      <c r="AK513" s="107" t="s">
        <v>621</v>
      </c>
      <c r="AL513" s="107" t="s">
        <v>623</v>
      </c>
      <c r="AM513" s="107" t="s">
        <v>621</v>
      </c>
      <c r="AN513" s="107" t="s">
        <v>621</v>
      </c>
      <c r="AO513" s="107" t="s">
        <v>621</v>
      </c>
      <c r="AP513" s="107" t="s">
        <v>623</v>
      </c>
      <c r="AQ513" s="107" t="s">
        <v>623</v>
      </c>
      <c r="AR513" s="107" t="s">
        <v>621</v>
      </c>
      <c r="AS513" s="107" t="s">
        <v>621</v>
      </c>
      <c r="AT513" s="107" t="s">
        <v>621</v>
      </c>
      <c r="AU513" s="107" t="s">
        <v>623</v>
      </c>
      <c r="AV513" s="107" t="s">
        <v>621</v>
      </c>
      <c r="AW513" s="107" t="s">
        <v>623</v>
      </c>
      <c r="AX513" s="107" t="s">
        <v>621</v>
      </c>
      <c r="AY513" s="107" t="s">
        <v>623</v>
      </c>
      <c r="AZ513" s="107" t="s">
        <v>623</v>
      </c>
      <c r="BA513" s="107" t="s">
        <v>621</v>
      </c>
      <c r="BC513" s="107">
        <f t="shared" si="42"/>
        <v>37</v>
      </c>
      <c r="BD513" s="107">
        <f t="shared" si="43"/>
        <v>5</v>
      </c>
      <c r="BE513" s="107">
        <f t="shared" si="44"/>
        <v>0</v>
      </c>
      <c r="BF513" s="107">
        <f t="shared" si="45"/>
        <v>8</v>
      </c>
      <c r="BG513" s="107">
        <f t="shared" si="46"/>
        <v>0</v>
      </c>
      <c r="BH513" s="107">
        <f t="shared" si="47"/>
        <v>42</v>
      </c>
      <c r="BL513" s="13"/>
    </row>
    <row r="514" spans="1:64" x14ac:dyDescent="0.25">
      <c r="A514" s="104">
        <v>1913</v>
      </c>
      <c r="B514" s="69" t="s">
        <v>518</v>
      </c>
      <c r="C514" s="69" t="s">
        <v>506</v>
      </c>
      <c r="D514" s="107" t="s">
        <v>621</v>
      </c>
      <c r="E514" s="107" t="s">
        <v>622</v>
      </c>
      <c r="F514" s="107" t="s">
        <v>621</v>
      </c>
      <c r="G514" s="107" t="s">
        <v>621</v>
      </c>
      <c r="H514" s="107" t="s">
        <v>621</v>
      </c>
      <c r="I514" s="107" t="s">
        <v>623</v>
      </c>
      <c r="J514" s="107" t="s">
        <v>622</v>
      </c>
      <c r="K514" s="107" t="s">
        <v>621</v>
      </c>
      <c r="L514" s="107" t="s">
        <v>622</v>
      </c>
      <c r="M514" s="107" t="s">
        <v>621</v>
      </c>
      <c r="N514" s="107" t="s">
        <v>622</v>
      </c>
      <c r="O514" s="107" t="s">
        <v>623</v>
      </c>
      <c r="P514" s="107" t="s">
        <v>622</v>
      </c>
      <c r="Q514" s="107" t="s">
        <v>623</v>
      </c>
      <c r="R514" s="107" t="s">
        <v>623</v>
      </c>
      <c r="S514" s="107" t="s">
        <v>621</v>
      </c>
      <c r="T514" s="107" t="s">
        <v>621</v>
      </c>
      <c r="U514" s="107" t="s">
        <v>621</v>
      </c>
      <c r="V514" s="107" t="s">
        <v>621</v>
      </c>
      <c r="W514" s="107" t="s">
        <v>621</v>
      </c>
      <c r="X514" s="107" t="s">
        <v>622</v>
      </c>
      <c r="Y514" s="107" t="s">
        <v>622</v>
      </c>
      <c r="Z514" s="107" t="s">
        <v>621</v>
      </c>
      <c r="AA514" s="107" t="s">
        <v>622</v>
      </c>
      <c r="AB514" s="107" t="s">
        <v>621</v>
      </c>
      <c r="AC514" s="107" t="s">
        <v>621</v>
      </c>
      <c r="AD514" s="107" t="s">
        <v>621</v>
      </c>
      <c r="AE514" s="107" t="s">
        <v>621</v>
      </c>
      <c r="AF514" s="107" t="s">
        <v>621</v>
      </c>
      <c r="AG514" s="107" t="s">
        <v>622</v>
      </c>
      <c r="AH514" s="107" t="s">
        <v>623</v>
      </c>
      <c r="AI514" s="107" t="s">
        <v>621</v>
      </c>
      <c r="AJ514" s="107" t="s">
        <v>621</v>
      </c>
      <c r="AK514" s="107" t="s">
        <v>623</v>
      </c>
      <c r="AL514" s="107" t="s">
        <v>621</v>
      </c>
      <c r="AM514" s="107" t="s">
        <v>621</v>
      </c>
      <c r="AN514" s="107" t="s">
        <v>622</v>
      </c>
      <c r="AO514" s="107" t="s">
        <v>622</v>
      </c>
      <c r="AP514" s="107" t="s">
        <v>622</v>
      </c>
      <c r="AQ514" s="107" t="s">
        <v>621</v>
      </c>
      <c r="AR514" s="107" t="s">
        <v>622</v>
      </c>
      <c r="AS514" s="107" t="s">
        <v>621</v>
      </c>
      <c r="AT514" s="107" t="s">
        <v>621</v>
      </c>
      <c r="AU514" s="107" t="s">
        <v>621</v>
      </c>
      <c r="AV514" s="107" t="s">
        <v>621</v>
      </c>
      <c r="AW514" s="107" t="s">
        <v>621</v>
      </c>
      <c r="AX514" s="107" t="s">
        <v>622</v>
      </c>
      <c r="AY514" s="107" t="s">
        <v>621</v>
      </c>
      <c r="AZ514" s="107" t="s">
        <v>622</v>
      </c>
      <c r="BA514" s="107" t="s">
        <v>621</v>
      </c>
      <c r="BC514" s="107">
        <f t="shared" si="42"/>
        <v>29</v>
      </c>
      <c r="BD514" s="107">
        <f t="shared" si="43"/>
        <v>15</v>
      </c>
      <c r="BE514" s="107">
        <f t="shared" si="44"/>
        <v>0</v>
      </c>
      <c r="BF514" s="107">
        <f t="shared" si="45"/>
        <v>6</v>
      </c>
      <c r="BG514" s="107">
        <f t="shared" si="46"/>
        <v>0</v>
      </c>
      <c r="BH514" s="107">
        <f t="shared" si="47"/>
        <v>44</v>
      </c>
      <c r="BL514" s="13"/>
    </row>
    <row r="515" spans="1:64" x14ac:dyDescent="0.25">
      <c r="A515" s="104">
        <v>1914</v>
      </c>
      <c r="B515" s="69" t="s">
        <v>519</v>
      </c>
      <c r="C515" s="69" t="s">
        <v>506</v>
      </c>
      <c r="D515" s="107" t="s">
        <v>621</v>
      </c>
      <c r="E515" s="107" t="s">
        <v>622</v>
      </c>
      <c r="F515" s="107" t="s">
        <v>621</v>
      </c>
      <c r="G515" s="107" t="s">
        <v>621</v>
      </c>
      <c r="H515" s="107" t="s">
        <v>621</v>
      </c>
      <c r="I515" s="107" t="s">
        <v>623</v>
      </c>
      <c r="J515" s="107" t="s">
        <v>622</v>
      </c>
      <c r="K515" s="107" t="s">
        <v>622</v>
      </c>
      <c r="L515" s="107" t="s">
        <v>622</v>
      </c>
      <c r="M515" s="107" t="s">
        <v>621</v>
      </c>
      <c r="N515" s="107" t="s">
        <v>622</v>
      </c>
      <c r="O515" s="107" t="s">
        <v>621</v>
      </c>
      <c r="P515" s="107" t="s">
        <v>621</v>
      </c>
      <c r="Q515" s="107" t="s">
        <v>621</v>
      </c>
      <c r="R515" s="107" t="s">
        <v>623</v>
      </c>
      <c r="S515" s="107" t="s">
        <v>621</v>
      </c>
      <c r="T515" s="107" t="s">
        <v>621</v>
      </c>
      <c r="U515" s="107" t="s">
        <v>621</v>
      </c>
      <c r="V515" s="107" t="s">
        <v>621</v>
      </c>
      <c r="W515" s="107" t="s">
        <v>621</v>
      </c>
      <c r="X515" s="107" t="s">
        <v>621</v>
      </c>
      <c r="Y515" s="107" t="s">
        <v>621</v>
      </c>
      <c r="Z515" s="107" t="s">
        <v>623</v>
      </c>
      <c r="AA515" s="107" t="s">
        <v>622</v>
      </c>
      <c r="AB515" s="107" t="s">
        <v>621</v>
      </c>
      <c r="AC515" s="107" t="s">
        <v>621</v>
      </c>
      <c r="AD515" s="107" t="s">
        <v>621</v>
      </c>
      <c r="AE515" s="107" t="s">
        <v>621</v>
      </c>
      <c r="AF515" s="107" t="s">
        <v>621</v>
      </c>
      <c r="AG515" s="107" t="s">
        <v>622</v>
      </c>
      <c r="AH515" s="107" t="s">
        <v>621</v>
      </c>
      <c r="AI515" s="107" t="s">
        <v>621</v>
      </c>
      <c r="AJ515" s="107" t="s">
        <v>621</v>
      </c>
      <c r="AK515" s="107" t="s">
        <v>621</v>
      </c>
      <c r="AL515" s="107" t="s">
        <v>623</v>
      </c>
      <c r="AM515" s="107" t="s">
        <v>621</v>
      </c>
      <c r="AN515" s="107" t="s">
        <v>622</v>
      </c>
      <c r="AO515" s="107" t="s">
        <v>622</v>
      </c>
      <c r="AP515" s="107" t="s">
        <v>621</v>
      </c>
      <c r="AQ515" s="107" t="s">
        <v>621</v>
      </c>
      <c r="AR515" s="107" t="s">
        <v>622</v>
      </c>
      <c r="AS515" s="107" t="s">
        <v>621</v>
      </c>
      <c r="AT515" s="107" t="s">
        <v>621</v>
      </c>
      <c r="AU515" s="107" t="s">
        <v>621</v>
      </c>
      <c r="AV515" s="107" t="s">
        <v>621</v>
      </c>
      <c r="AW515" s="107" t="s">
        <v>621</v>
      </c>
      <c r="AX515" s="107" t="s">
        <v>621</v>
      </c>
      <c r="AY515" s="107" t="s">
        <v>623</v>
      </c>
      <c r="AZ515" s="107" t="s">
        <v>622</v>
      </c>
      <c r="BA515" s="107" t="s">
        <v>621</v>
      </c>
      <c r="BC515" s="107">
        <f t="shared" si="42"/>
        <v>34</v>
      </c>
      <c r="BD515" s="107">
        <f t="shared" si="43"/>
        <v>11</v>
      </c>
      <c r="BE515" s="107">
        <f t="shared" si="44"/>
        <v>0</v>
      </c>
      <c r="BF515" s="107">
        <f t="shared" si="45"/>
        <v>5</v>
      </c>
      <c r="BG515" s="107">
        <f t="shared" si="46"/>
        <v>0</v>
      </c>
      <c r="BH515" s="107">
        <f t="shared" si="47"/>
        <v>45</v>
      </c>
      <c r="BL515" s="13"/>
    </row>
    <row r="516" spans="1:64" x14ac:dyDescent="0.25">
      <c r="A516" s="104">
        <v>1915</v>
      </c>
      <c r="B516" s="69" t="s">
        <v>520</v>
      </c>
      <c r="C516" s="69" t="s">
        <v>506</v>
      </c>
      <c r="D516" s="107" t="s">
        <v>621</v>
      </c>
      <c r="E516" s="107" t="s">
        <v>622</v>
      </c>
      <c r="F516" s="107" t="s">
        <v>621</v>
      </c>
      <c r="G516" s="107" t="s">
        <v>621</v>
      </c>
      <c r="H516" s="107" t="s">
        <v>621</v>
      </c>
      <c r="I516" s="107" t="s">
        <v>621</v>
      </c>
      <c r="J516" s="107" t="s">
        <v>621</v>
      </c>
      <c r="K516" s="107" t="s">
        <v>623</v>
      </c>
      <c r="L516" s="107" t="s">
        <v>622</v>
      </c>
      <c r="M516" s="107" t="s">
        <v>621</v>
      </c>
      <c r="N516" s="107" t="s">
        <v>621</v>
      </c>
      <c r="O516" s="107" t="s">
        <v>621</v>
      </c>
      <c r="P516" s="107" t="s">
        <v>621</v>
      </c>
      <c r="Q516" s="107" t="s">
        <v>621</v>
      </c>
      <c r="R516" s="107" t="s">
        <v>621</v>
      </c>
      <c r="S516" s="107" t="s">
        <v>621</v>
      </c>
      <c r="T516" s="107" t="s">
        <v>621</v>
      </c>
      <c r="U516" s="107" t="s">
        <v>621</v>
      </c>
      <c r="V516" s="107" t="s">
        <v>621</v>
      </c>
      <c r="W516" s="107" t="s">
        <v>621</v>
      </c>
      <c r="X516" s="107" t="s">
        <v>621</v>
      </c>
      <c r="Y516" s="107" t="s">
        <v>621</v>
      </c>
      <c r="Z516" s="107" t="s">
        <v>621</v>
      </c>
      <c r="AA516" s="107" t="s">
        <v>621</v>
      </c>
      <c r="AB516" s="107" t="s">
        <v>621</v>
      </c>
      <c r="AC516" s="107" t="s">
        <v>621</v>
      </c>
      <c r="AD516" s="107" t="s">
        <v>621</v>
      </c>
      <c r="AE516" s="107" t="s">
        <v>621</v>
      </c>
      <c r="AF516" s="107" t="s">
        <v>621</v>
      </c>
      <c r="AG516" s="107" t="s">
        <v>622</v>
      </c>
      <c r="AH516" s="107" t="s">
        <v>621</v>
      </c>
      <c r="AI516" s="107" t="s">
        <v>621</v>
      </c>
      <c r="AJ516" s="107" t="s">
        <v>621</v>
      </c>
      <c r="AK516" s="107" t="s">
        <v>621</v>
      </c>
      <c r="AL516" s="107" t="s">
        <v>621</v>
      </c>
      <c r="AM516" s="107" t="s">
        <v>621</v>
      </c>
      <c r="AN516" s="107" t="s">
        <v>621</v>
      </c>
      <c r="AO516" s="107" t="s">
        <v>622</v>
      </c>
      <c r="AP516" s="107" t="s">
        <v>621</v>
      </c>
      <c r="AQ516" s="107" t="s">
        <v>621</v>
      </c>
      <c r="AR516" s="107" t="s">
        <v>621</v>
      </c>
      <c r="AS516" s="107" t="s">
        <v>621</v>
      </c>
      <c r="AT516" s="107" t="s">
        <v>621</v>
      </c>
      <c r="AU516" s="107" t="s">
        <v>621</v>
      </c>
      <c r="AV516" s="107" t="s">
        <v>621</v>
      </c>
      <c r="AW516" s="107" t="s">
        <v>623</v>
      </c>
      <c r="AX516" s="107" t="s">
        <v>622</v>
      </c>
      <c r="AY516" s="107" t="s">
        <v>621</v>
      </c>
      <c r="AZ516" s="107" t="s">
        <v>621</v>
      </c>
      <c r="BA516" s="107" t="s">
        <v>621</v>
      </c>
      <c r="BC516" s="107">
        <f t="shared" ref="BC516:BC568" si="48">COUNTIF($D516:$BA516,"Yes")</f>
        <v>43</v>
      </c>
      <c r="BD516" s="107">
        <f t="shared" ref="BD516:BD568" si="49">COUNTIF($D516:$BA516,"N/A")</f>
        <v>5</v>
      </c>
      <c r="BE516" s="107">
        <f t="shared" ref="BE516:BE568" si="50">COUNTIF($D516:$BA516,"Prospective")</f>
        <v>0</v>
      </c>
      <c r="BF516" s="107">
        <f t="shared" ref="BF516:BF568" si="51">COUNTIF($D516:$BA516,"No")</f>
        <v>2</v>
      </c>
      <c r="BG516" s="107">
        <f t="shared" ref="BG516:BG568" si="52">50-SUM(BC516:BF516)</f>
        <v>0</v>
      </c>
      <c r="BH516" s="107">
        <f t="shared" ref="BH516:BH568" si="53">SUM(BC516:BE516)</f>
        <v>48</v>
      </c>
      <c r="BL516" s="13"/>
    </row>
    <row r="517" spans="1:64" x14ac:dyDescent="0.25">
      <c r="A517" s="104">
        <v>1916</v>
      </c>
      <c r="B517" s="69" t="s">
        <v>521</v>
      </c>
      <c r="C517" s="69" t="s">
        <v>506</v>
      </c>
      <c r="D517" s="107" t="s">
        <v>621</v>
      </c>
      <c r="E517" s="107" t="s">
        <v>621</v>
      </c>
      <c r="F517" s="107" t="s">
        <v>621</v>
      </c>
      <c r="G517" s="107" t="s">
        <v>623</v>
      </c>
      <c r="H517" s="107" t="s">
        <v>621</v>
      </c>
      <c r="I517" s="107" t="s">
        <v>623</v>
      </c>
      <c r="J517" s="107" t="s">
        <v>621</v>
      </c>
      <c r="K517" s="107" t="s">
        <v>622</v>
      </c>
      <c r="L517" s="107" t="s">
        <v>622</v>
      </c>
      <c r="M517" s="107" t="s">
        <v>621</v>
      </c>
      <c r="N517" s="107" t="s">
        <v>622</v>
      </c>
      <c r="O517" s="107" t="s">
        <v>621</v>
      </c>
      <c r="P517" s="107" t="s">
        <v>622</v>
      </c>
      <c r="Q517" s="107" t="s">
        <v>623</v>
      </c>
      <c r="R517" s="107" t="s">
        <v>623</v>
      </c>
      <c r="S517" s="107" t="s">
        <v>621</v>
      </c>
      <c r="T517" s="107" t="s">
        <v>621</v>
      </c>
      <c r="U517" s="107" t="s">
        <v>621</v>
      </c>
      <c r="V517" s="107" t="s">
        <v>621</v>
      </c>
      <c r="W517" s="107" t="s">
        <v>621</v>
      </c>
      <c r="X517" s="107" t="s">
        <v>621</v>
      </c>
      <c r="Y517" s="107" t="s">
        <v>622</v>
      </c>
      <c r="Z517" s="107" t="s">
        <v>623</v>
      </c>
      <c r="AA517" s="107" t="s">
        <v>622</v>
      </c>
      <c r="AB517" s="107" t="s">
        <v>621</v>
      </c>
      <c r="AC517" s="107" t="s">
        <v>621</v>
      </c>
      <c r="AD517" s="107" t="s">
        <v>621</v>
      </c>
      <c r="AE517" s="107" t="s">
        <v>621</v>
      </c>
      <c r="AF517" s="107" t="s">
        <v>621</v>
      </c>
      <c r="AG517" s="107" t="s">
        <v>622</v>
      </c>
      <c r="AH517" s="107" t="s">
        <v>621</v>
      </c>
      <c r="AI517" s="107" t="s">
        <v>621</v>
      </c>
      <c r="AJ517" s="107" t="s">
        <v>621</v>
      </c>
      <c r="AK517" s="107" t="s">
        <v>621</v>
      </c>
      <c r="AL517" s="107" t="s">
        <v>621</v>
      </c>
      <c r="AM517" s="107" t="s">
        <v>621</v>
      </c>
      <c r="AN517" s="107" t="s">
        <v>623</v>
      </c>
      <c r="AO517" s="107" t="s">
        <v>621</v>
      </c>
      <c r="AP517" s="107" t="s">
        <v>621</v>
      </c>
      <c r="AQ517" s="107" t="s">
        <v>621</v>
      </c>
      <c r="AR517" s="107" t="s">
        <v>621</v>
      </c>
      <c r="AS517" s="107" t="s">
        <v>621</v>
      </c>
      <c r="AT517" s="107" t="s">
        <v>621</v>
      </c>
      <c r="AU517" s="107" t="s">
        <v>621</v>
      </c>
      <c r="AV517" s="107" t="s">
        <v>621</v>
      </c>
      <c r="AW517" s="107" t="s">
        <v>621</v>
      </c>
      <c r="AX517" s="107" t="s">
        <v>621</v>
      </c>
      <c r="AY517" s="107" t="s">
        <v>621</v>
      </c>
      <c r="AZ517" s="107" t="s">
        <v>621</v>
      </c>
      <c r="BA517" s="107" t="s">
        <v>621</v>
      </c>
      <c r="BC517" s="107">
        <f t="shared" si="48"/>
        <v>37</v>
      </c>
      <c r="BD517" s="107">
        <f t="shared" si="49"/>
        <v>7</v>
      </c>
      <c r="BE517" s="107">
        <f t="shared" si="50"/>
        <v>0</v>
      </c>
      <c r="BF517" s="107">
        <f t="shared" si="51"/>
        <v>6</v>
      </c>
      <c r="BG517" s="107">
        <f t="shared" si="52"/>
        <v>0</v>
      </c>
      <c r="BH517" s="107">
        <f t="shared" si="53"/>
        <v>44</v>
      </c>
      <c r="BL517" s="13"/>
    </row>
    <row r="518" spans="1:64" x14ac:dyDescent="0.25">
      <c r="A518" s="104">
        <v>1917</v>
      </c>
      <c r="B518" s="69" t="s">
        <v>522</v>
      </c>
      <c r="C518" s="69" t="s">
        <v>506</v>
      </c>
      <c r="D518" s="107" t="s">
        <v>621</v>
      </c>
      <c r="E518" s="107" t="s">
        <v>622</v>
      </c>
      <c r="F518" s="107" t="s">
        <v>621</v>
      </c>
      <c r="G518" s="107" t="s">
        <v>621</v>
      </c>
      <c r="H518" s="107" t="s">
        <v>621</v>
      </c>
      <c r="I518" s="107" t="s">
        <v>623</v>
      </c>
      <c r="J518" s="107" t="s">
        <v>622</v>
      </c>
      <c r="K518" s="107" t="s">
        <v>622</v>
      </c>
      <c r="L518" s="107" t="s">
        <v>621</v>
      </c>
      <c r="M518" s="107" t="s">
        <v>621</v>
      </c>
      <c r="N518" s="107" t="s">
        <v>622</v>
      </c>
      <c r="O518" s="107" t="s">
        <v>621</v>
      </c>
      <c r="P518" s="107" t="s">
        <v>622</v>
      </c>
      <c r="Q518" s="107" t="s">
        <v>623</v>
      </c>
      <c r="R518" s="107" t="s">
        <v>623</v>
      </c>
      <c r="S518" s="107" t="s">
        <v>621</v>
      </c>
      <c r="T518" s="107" t="s">
        <v>621</v>
      </c>
      <c r="U518" s="107" t="s">
        <v>621</v>
      </c>
      <c r="V518" s="107" t="s">
        <v>621</v>
      </c>
      <c r="W518" s="107" t="s">
        <v>621</v>
      </c>
      <c r="X518" s="107" t="s">
        <v>621</v>
      </c>
      <c r="Y518" s="107" t="s">
        <v>622</v>
      </c>
      <c r="Z518" s="107" t="s">
        <v>623</v>
      </c>
      <c r="AA518" s="107" t="s">
        <v>622</v>
      </c>
      <c r="AB518" s="107" t="s">
        <v>621</v>
      </c>
      <c r="AC518" s="107" t="s">
        <v>621</v>
      </c>
      <c r="AD518" s="107" t="s">
        <v>621</v>
      </c>
      <c r="AE518" s="107" t="s">
        <v>621</v>
      </c>
      <c r="AF518" s="107" t="s">
        <v>621</v>
      </c>
      <c r="AG518" s="107" t="s">
        <v>622</v>
      </c>
      <c r="AH518" s="107" t="s">
        <v>623</v>
      </c>
      <c r="AI518" s="107" t="s">
        <v>621</v>
      </c>
      <c r="AJ518" s="107" t="s">
        <v>621</v>
      </c>
      <c r="AK518" s="107" t="s">
        <v>621</v>
      </c>
      <c r="AL518" s="107" t="s">
        <v>621</v>
      </c>
      <c r="AM518" s="107" t="s">
        <v>621</v>
      </c>
      <c r="AN518" s="107" t="s">
        <v>622</v>
      </c>
      <c r="AO518" s="107" t="s">
        <v>622</v>
      </c>
      <c r="AP518" s="107" t="s">
        <v>622</v>
      </c>
      <c r="AQ518" s="107" t="s">
        <v>621</v>
      </c>
      <c r="AR518" s="107" t="s">
        <v>622</v>
      </c>
      <c r="AS518" s="107" t="s">
        <v>621</v>
      </c>
      <c r="AT518" s="107" t="s">
        <v>621</v>
      </c>
      <c r="AU518" s="107" t="s">
        <v>621</v>
      </c>
      <c r="AV518" s="107" t="s">
        <v>621</v>
      </c>
      <c r="AW518" s="107" t="s">
        <v>621</v>
      </c>
      <c r="AX518" s="107" t="s">
        <v>621</v>
      </c>
      <c r="AY518" s="107" t="s">
        <v>621</v>
      </c>
      <c r="AZ518" s="107" t="s">
        <v>622</v>
      </c>
      <c r="BA518" s="107" t="s">
        <v>621</v>
      </c>
      <c r="BC518" s="107">
        <f t="shared" si="48"/>
        <v>32</v>
      </c>
      <c r="BD518" s="107">
        <f t="shared" si="49"/>
        <v>13</v>
      </c>
      <c r="BE518" s="107">
        <f t="shared" si="50"/>
        <v>0</v>
      </c>
      <c r="BF518" s="107">
        <f t="shared" si="51"/>
        <v>5</v>
      </c>
      <c r="BG518" s="107">
        <f t="shared" si="52"/>
        <v>0</v>
      </c>
      <c r="BH518" s="107">
        <f t="shared" si="53"/>
        <v>45</v>
      </c>
      <c r="BL518" s="13"/>
    </row>
    <row r="519" spans="1:64" x14ac:dyDescent="0.25">
      <c r="A519" s="104">
        <v>1918</v>
      </c>
      <c r="B519" s="69" t="s">
        <v>523</v>
      </c>
      <c r="C519" s="69" t="s">
        <v>506</v>
      </c>
      <c r="D519" s="107" t="s">
        <v>621</v>
      </c>
      <c r="E519" s="107" t="s">
        <v>621</v>
      </c>
      <c r="F519" s="107" t="s">
        <v>621</v>
      </c>
      <c r="G519" s="107" t="s">
        <v>621</v>
      </c>
      <c r="H519" s="107" t="s">
        <v>621</v>
      </c>
      <c r="I519" s="107" t="s">
        <v>621</v>
      </c>
      <c r="J519" s="107" t="s">
        <v>621</v>
      </c>
      <c r="K519" s="107" t="s">
        <v>622</v>
      </c>
      <c r="L519" s="107" t="s">
        <v>622</v>
      </c>
      <c r="M519" s="107" t="s">
        <v>621</v>
      </c>
      <c r="N519" s="107" t="s">
        <v>622</v>
      </c>
      <c r="O519" s="107" t="s">
        <v>621</v>
      </c>
      <c r="P519" s="107" t="s">
        <v>622</v>
      </c>
      <c r="Q519" s="107" t="s">
        <v>623</v>
      </c>
      <c r="R519" s="107" t="s">
        <v>621</v>
      </c>
      <c r="S519" s="107" t="s">
        <v>621</v>
      </c>
      <c r="T519" s="107" t="s">
        <v>621</v>
      </c>
      <c r="U519" s="107" t="s">
        <v>621</v>
      </c>
      <c r="V519" s="107" t="s">
        <v>621</v>
      </c>
      <c r="W519" s="107" t="s">
        <v>621</v>
      </c>
      <c r="X519" s="107" t="s">
        <v>621</v>
      </c>
      <c r="Y519" s="107" t="s">
        <v>621</v>
      </c>
      <c r="Z519" s="107" t="s">
        <v>623</v>
      </c>
      <c r="AA519" s="107" t="s">
        <v>621</v>
      </c>
      <c r="AB519" s="107" t="s">
        <v>621</v>
      </c>
      <c r="AC519" s="107" t="s">
        <v>621</v>
      </c>
      <c r="AD519" s="107" t="s">
        <v>621</v>
      </c>
      <c r="AE519" s="107" t="s">
        <v>621</v>
      </c>
      <c r="AF519" s="107" t="s">
        <v>621</v>
      </c>
      <c r="AG519" s="107" t="s">
        <v>621</v>
      </c>
      <c r="AH519" s="107" t="s">
        <v>621</v>
      </c>
      <c r="AI519" s="107" t="s">
        <v>621</v>
      </c>
      <c r="AJ519" s="107" t="s">
        <v>621</v>
      </c>
      <c r="AK519" s="107" t="s">
        <v>621</v>
      </c>
      <c r="AL519" s="107" t="s">
        <v>621</v>
      </c>
      <c r="AM519" s="107" t="s">
        <v>621</v>
      </c>
      <c r="AN519" s="107" t="s">
        <v>623</v>
      </c>
      <c r="AO519" s="107" t="s">
        <v>621</v>
      </c>
      <c r="AP519" s="107" t="s">
        <v>621</v>
      </c>
      <c r="AQ519" s="107" t="s">
        <v>621</v>
      </c>
      <c r="AR519" s="107" t="s">
        <v>621</v>
      </c>
      <c r="AS519" s="107" t="s">
        <v>621</v>
      </c>
      <c r="AT519" s="107" t="s">
        <v>621</v>
      </c>
      <c r="AU519" s="107" t="s">
        <v>621</v>
      </c>
      <c r="AV519" s="107" t="s">
        <v>621</v>
      </c>
      <c r="AW519" s="107" t="s">
        <v>621</v>
      </c>
      <c r="AX519" s="107" t="s">
        <v>622</v>
      </c>
      <c r="AY519" s="107" t="s">
        <v>621</v>
      </c>
      <c r="AZ519" s="107" t="s">
        <v>621</v>
      </c>
      <c r="BA519" s="107" t="s">
        <v>621</v>
      </c>
      <c r="BC519" s="107">
        <f t="shared" si="48"/>
        <v>42</v>
      </c>
      <c r="BD519" s="107">
        <f t="shared" si="49"/>
        <v>5</v>
      </c>
      <c r="BE519" s="107">
        <f t="shared" si="50"/>
        <v>0</v>
      </c>
      <c r="BF519" s="107">
        <f t="shared" si="51"/>
        <v>3</v>
      </c>
      <c r="BG519" s="107">
        <f t="shared" si="52"/>
        <v>0</v>
      </c>
      <c r="BH519" s="107">
        <f t="shared" si="53"/>
        <v>47</v>
      </c>
      <c r="BL519" s="13"/>
    </row>
    <row r="520" spans="1:64" x14ac:dyDescent="0.25">
      <c r="A520" s="104">
        <v>1919</v>
      </c>
      <c r="B520" s="69" t="s">
        <v>524</v>
      </c>
      <c r="C520" s="69" t="s">
        <v>506</v>
      </c>
      <c r="D520" s="107" t="s">
        <v>621</v>
      </c>
      <c r="E520" s="107" t="s">
        <v>622</v>
      </c>
      <c r="F520" s="107" t="s">
        <v>621</v>
      </c>
      <c r="G520" s="107" t="s">
        <v>621</v>
      </c>
      <c r="H520" s="107" t="s">
        <v>621</v>
      </c>
      <c r="I520" s="107" t="s">
        <v>623</v>
      </c>
      <c r="J520" s="107" t="s">
        <v>621</v>
      </c>
      <c r="K520" s="107" t="s">
        <v>622</v>
      </c>
      <c r="L520" s="107" t="s">
        <v>622</v>
      </c>
      <c r="M520" s="107" t="s">
        <v>621</v>
      </c>
      <c r="N520" s="107" t="s">
        <v>621</v>
      </c>
      <c r="O520" s="107" t="s">
        <v>621</v>
      </c>
      <c r="P520" s="107" t="s">
        <v>621</v>
      </c>
      <c r="Q520" s="107" t="s">
        <v>621</v>
      </c>
      <c r="R520" s="107" t="s">
        <v>623</v>
      </c>
      <c r="S520" s="107" t="s">
        <v>621</v>
      </c>
      <c r="T520" s="107" t="s">
        <v>621</v>
      </c>
      <c r="U520" s="107" t="s">
        <v>621</v>
      </c>
      <c r="V520" s="107" t="s">
        <v>621</v>
      </c>
      <c r="W520" s="107" t="s">
        <v>621</v>
      </c>
      <c r="X520" s="107" t="s">
        <v>621</v>
      </c>
      <c r="Y520" s="107" t="s">
        <v>621</v>
      </c>
      <c r="Z520" s="107" t="s">
        <v>623</v>
      </c>
      <c r="AA520" s="107" t="s">
        <v>622</v>
      </c>
      <c r="AB520" s="107" t="s">
        <v>621</v>
      </c>
      <c r="AC520" s="107" t="s">
        <v>621</v>
      </c>
      <c r="AD520" s="107" t="s">
        <v>621</v>
      </c>
      <c r="AE520" s="107" t="s">
        <v>621</v>
      </c>
      <c r="AF520" s="107" t="s">
        <v>621</v>
      </c>
      <c r="AG520" s="107" t="s">
        <v>622</v>
      </c>
      <c r="AH520" s="107" t="s">
        <v>621</v>
      </c>
      <c r="AI520" s="107" t="s">
        <v>621</v>
      </c>
      <c r="AJ520" s="107" t="s">
        <v>621</v>
      </c>
      <c r="AK520" s="107" t="s">
        <v>621</v>
      </c>
      <c r="AL520" s="107" t="s">
        <v>621</v>
      </c>
      <c r="AM520" s="107" t="s">
        <v>621</v>
      </c>
      <c r="AN520" s="107" t="s">
        <v>622</v>
      </c>
      <c r="AO520" s="107" t="s">
        <v>622</v>
      </c>
      <c r="AP520" s="107" t="s">
        <v>622</v>
      </c>
      <c r="AQ520" s="107" t="s">
        <v>623</v>
      </c>
      <c r="AR520" s="107" t="s">
        <v>621</v>
      </c>
      <c r="AS520" s="107" t="s">
        <v>621</v>
      </c>
      <c r="AT520" s="107" t="s">
        <v>621</v>
      </c>
      <c r="AU520" s="107" t="s">
        <v>621</v>
      </c>
      <c r="AV520" s="107" t="s">
        <v>621</v>
      </c>
      <c r="AW520" s="107" t="s">
        <v>623</v>
      </c>
      <c r="AX520" s="107" t="s">
        <v>621</v>
      </c>
      <c r="AY520" s="107" t="s">
        <v>621</v>
      </c>
      <c r="AZ520" s="107" t="s">
        <v>621</v>
      </c>
      <c r="BA520" s="107" t="s">
        <v>621</v>
      </c>
      <c r="BC520" s="107">
        <f t="shared" si="48"/>
        <v>37</v>
      </c>
      <c r="BD520" s="107">
        <f t="shared" si="49"/>
        <v>8</v>
      </c>
      <c r="BE520" s="107">
        <f t="shared" si="50"/>
        <v>0</v>
      </c>
      <c r="BF520" s="107">
        <f t="shared" si="51"/>
        <v>5</v>
      </c>
      <c r="BG520" s="107">
        <f t="shared" si="52"/>
        <v>0</v>
      </c>
      <c r="BH520" s="107">
        <f t="shared" si="53"/>
        <v>45</v>
      </c>
      <c r="BL520" s="13"/>
    </row>
    <row r="521" spans="1:64" x14ac:dyDescent="0.25">
      <c r="A521" s="104">
        <v>1920</v>
      </c>
      <c r="B521" s="69" t="s">
        <v>525</v>
      </c>
      <c r="C521" s="69" t="s">
        <v>506</v>
      </c>
      <c r="D521" s="107" t="s">
        <v>621</v>
      </c>
      <c r="E521" s="107" t="s">
        <v>621</v>
      </c>
      <c r="F521" s="107" t="s">
        <v>621</v>
      </c>
      <c r="G521" s="107" t="s">
        <v>621</v>
      </c>
      <c r="H521" s="107" t="s">
        <v>621</v>
      </c>
      <c r="I521" s="107" t="s">
        <v>623</v>
      </c>
      <c r="J521" s="107" t="s">
        <v>621</v>
      </c>
      <c r="K521" s="107" t="s">
        <v>622</v>
      </c>
      <c r="L521" s="107" t="s">
        <v>622</v>
      </c>
      <c r="M521" s="107" t="s">
        <v>621</v>
      </c>
      <c r="N521" s="107" t="s">
        <v>622</v>
      </c>
      <c r="O521" s="107" t="s">
        <v>621</v>
      </c>
      <c r="P521" s="107" t="s">
        <v>623</v>
      </c>
      <c r="Q521" s="107" t="s">
        <v>623</v>
      </c>
      <c r="R521" s="107" t="s">
        <v>623</v>
      </c>
      <c r="S521" s="107" t="s">
        <v>621</v>
      </c>
      <c r="T521" s="107" t="s">
        <v>621</v>
      </c>
      <c r="U521" s="107" t="s">
        <v>621</v>
      </c>
      <c r="V521" s="107" t="s">
        <v>621</v>
      </c>
      <c r="W521" s="107" t="s">
        <v>621</v>
      </c>
      <c r="X521" s="107" t="s">
        <v>621</v>
      </c>
      <c r="Y521" s="107" t="s">
        <v>621</v>
      </c>
      <c r="Z521" s="107" t="s">
        <v>623</v>
      </c>
      <c r="AA521" s="107" t="s">
        <v>622</v>
      </c>
      <c r="AB521" s="107" t="s">
        <v>621</v>
      </c>
      <c r="AC521" s="107" t="s">
        <v>621</v>
      </c>
      <c r="AD521" s="107" t="s">
        <v>621</v>
      </c>
      <c r="AE521" s="107" t="s">
        <v>621</v>
      </c>
      <c r="AF521" s="107" t="s">
        <v>621</v>
      </c>
      <c r="AG521" s="107" t="s">
        <v>623</v>
      </c>
      <c r="AH521" s="107" t="s">
        <v>621</v>
      </c>
      <c r="AI521" s="107" t="s">
        <v>621</v>
      </c>
      <c r="AJ521" s="107" t="s">
        <v>621</v>
      </c>
      <c r="AK521" s="107" t="s">
        <v>621</v>
      </c>
      <c r="AL521" s="107" t="s">
        <v>621</v>
      </c>
      <c r="AM521" s="107" t="s">
        <v>621</v>
      </c>
      <c r="AN521" s="107" t="s">
        <v>622</v>
      </c>
      <c r="AO521" s="107" t="s">
        <v>622</v>
      </c>
      <c r="AP521" s="107" t="s">
        <v>621</v>
      </c>
      <c r="AQ521" s="107" t="s">
        <v>621</v>
      </c>
      <c r="AR521" s="107" t="s">
        <v>621</v>
      </c>
      <c r="AS521" s="107" t="s">
        <v>621</v>
      </c>
      <c r="AT521" s="107" t="s">
        <v>621</v>
      </c>
      <c r="AU521" s="107" t="s">
        <v>621</v>
      </c>
      <c r="AV521" s="107" t="s">
        <v>621</v>
      </c>
      <c r="AW521" s="107" t="s">
        <v>621</v>
      </c>
      <c r="AX521" s="107" t="s">
        <v>623</v>
      </c>
      <c r="AY521" s="107" t="s">
        <v>621</v>
      </c>
      <c r="AZ521" s="107" t="s">
        <v>620</v>
      </c>
      <c r="BA521" s="107" t="s">
        <v>621</v>
      </c>
      <c r="BC521" s="107">
        <f t="shared" si="48"/>
        <v>36</v>
      </c>
      <c r="BD521" s="107">
        <f t="shared" si="49"/>
        <v>6</v>
      </c>
      <c r="BE521" s="107">
        <f t="shared" si="50"/>
        <v>1</v>
      </c>
      <c r="BF521" s="107">
        <f t="shared" si="51"/>
        <v>7</v>
      </c>
      <c r="BG521" s="107">
        <f t="shared" si="52"/>
        <v>0</v>
      </c>
      <c r="BH521" s="107">
        <f t="shared" si="53"/>
        <v>43</v>
      </c>
      <c r="BL521" s="13"/>
    </row>
    <row r="522" spans="1:64" x14ac:dyDescent="0.25">
      <c r="A522" s="104">
        <v>1921</v>
      </c>
      <c r="B522" s="69" t="s">
        <v>526</v>
      </c>
      <c r="C522" s="69" t="s">
        <v>506</v>
      </c>
      <c r="D522" s="107" t="s">
        <v>621</v>
      </c>
      <c r="E522" s="107" t="s">
        <v>621</v>
      </c>
      <c r="F522" s="107" t="s">
        <v>621</v>
      </c>
      <c r="G522" s="107" t="s">
        <v>621</v>
      </c>
      <c r="H522" s="107" t="s">
        <v>621</v>
      </c>
      <c r="I522" s="107" t="s">
        <v>623</v>
      </c>
      <c r="J522" s="107" t="s">
        <v>622</v>
      </c>
      <c r="K522" s="107" t="s">
        <v>623</v>
      </c>
      <c r="L522" s="107" t="s">
        <v>622</v>
      </c>
      <c r="M522" s="107" t="s">
        <v>621</v>
      </c>
      <c r="N522" s="107" t="s">
        <v>622</v>
      </c>
      <c r="O522" s="107" t="s">
        <v>621</v>
      </c>
      <c r="P522" s="107" t="s">
        <v>622</v>
      </c>
      <c r="Q522" s="107" t="s">
        <v>621</v>
      </c>
      <c r="R522" s="107" t="s">
        <v>621</v>
      </c>
      <c r="S522" s="107" t="s">
        <v>621</v>
      </c>
      <c r="T522" s="107" t="s">
        <v>621</v>
      </c>
      <c r="U522" s="107" t="s">
        <v>621</v>
      </c>
      <c r="V522" s="107" t="s">
        <v>621</v>
      </c>
      <c r="W522" s="107" t="s">
        <v>621</v>
      </c>
      <c r="X522" s="107" t="s">
        <v>621</v>
      </c>
      <c r="Y522" s="107" t="s">
        <v>621</v>
      </c>
      <c r="Z522" s="107" t="s">
        <v>621</v>
      </c>
      <c r="AA522" s="107" t="s">
        <v>622</v>
      </c>
      <c r="AB522" s="107" t="s">
        <v>621</v>
      </c>
      <c r="AC522" s="107" t="s">
        <v>621</v>
      </c>
      <c r="AD522" s="107" t="s">
        <v>621</v>
      </c>
      <c r="AE522" s="107" t="s">
        <v>621</v>
      </c>
      <c r="AF522" s="107" t="s">
        <v>621</v>
      </c>
      <c r="AG522" s="107" t="s">
        <v>622</v>
      </c>
      <c r="AH522" s="107" t="s">
        <v>623</v>
      </c>
      <c r="AI522" s="107" t="s">
        <v>623</v>
      </c>
      <c r="AJ522" s="107" t="s">
        <v>623</v>
      </c>
      <c r="AK522" s="107" t="s">
        <v>623</v>
      </c>
      <c r="AL522" s="107" t="s">
        <v>621</v>
      </c>
      <c r="AM522" s="107" t="s">
        <v>621</v>
      </c>
      <c r="AN522" s="107" t="s">
        <v>622</v>
      </c>
      <c r="AO522" s="107" t="s">
        <v>622</v>
      </c>
      <c r="AP522" s="107" t="s">
        <v>623</v>
      </c>
      <c r="AQ522" s="107" t="s">
        <v>621</v>
      </c>
      <c r="AR522" s="107" t="s">
        <v>621</v>
      </c>
      <c r="AS522" s="107" t="s">
        <v>621</v>
      </c>
      <c r="AT522" s="107" t="s">
        <v>621</v>
      </c>
      <c r="AU522" s="107" t="s">
        <v>621</v>
      </c>
      <c r="AV522" s="107" t="s">
        <v>621</v>
      </c>
      <c r="AW522" s="107" t="s">
        <v>621</v>
      </c>
      <c r="AX522" s="107" t="s">
        <v>621</v>
      </c>
      <c r="AY522" s="107" t="s">
        <v>623</v>
      </c>
      <c r="AZ522" s="107" t="s">
        <v>621</v>
      </c>
      <c r="BA522" s="107" t="s">
        <v>621</v>
      </c>
      <c r="BC522" s="107">
        <f t="shared" si="48"/>
        <v>34</v>
      </c>
      <c r="BD522" s="107">
        <f t="shared" si="49"/>
        <v>8</v>
      </c>
      <c r="BE522" s="107">
        <f t="shared" si="50"/>
        <v>0</v>
      </c>
      <c r="BF522" s="107">
        <f t="shared" si="51"/>
        <v>8</v>
      </c>
      <c r="BG522" s="107">
        <f t="shared" si="52"/>
        <v>0</v>
      </c>
      <c r="BH522" s="107">
        <f t="shared" si="53"/>
        <v>42</v>
      </c>
      <c r="BL522" s="13"/>
    </row>
    <row r="523" spans="1:64" x14ac:dyDescent="0.25">
      <c r="A523" s="104">
        <v>1922</v>
      </c>
      <c r="B523" s="69" t="s">
        <v>527</v>
      </c>
      <c r="C523" s="69" t="s">
        <v>506</v>
      </c>
      <c r="D523" s="107" t="s">
        <v>621</v>
      </c>
      <c r="E523" s="107" t="s">
        <v>621</v>
      </c>
      <c r="F523" s="107" t="s">
        <v>621</v>
      </c>
      <c r="G523" s="107" t="s">
        <v>621</v>
      </c>
      <c r="H523" s="107" t="s">
        <v>621</v>
      </c>
      <c r="I523" s="107" t="s">
        <v>621</v>
      </c>
      <c r="J523" s="107" t="s">
        <v>621</v>
      </c>
      <c r="K523" s="107" t="s">
        <v>622</v>
      </c>
      <c r="L523" s="107" t="s">
        <v>622</v>
      </c>
      <c r="M523" s="107" t="s">
        <v>621</v>
      </c>
      <c r="N523" s="107" t="s">
        <v>621</v>
      </c>
      <c r="O523" s="107" t="s">
        <v>621</v>
      </c>
      <c r="P523" s="107" t="s">
        <v>621</v>
      </c>
      <c r="Q523" s="107" t="s">
        <v>621</v>
      </c>
      <c r="R523" s="107" t="s">
        <v>621</v>
      </c>
      <c r="S523" s="107" t="s">
        <v>621</v>
      </c>
      <c r="T523" s="107" t="s">
        <v>621</v>
      </c>
      <c r="U523" s="107" t="s">
        <v>621</v>
      </c>
      <c r="V523" s="107" t="s">
        <v>621</v>
      </c>
      <c r="W523" s="107" t="s">
        <v>621</v>
      </c>
      <c r="X523" s="107" t="s">
        <v>621</v>
      </c>
      <c r="Y523" s="107" t="s">
        <v>621</v>
      </c>
      <c r="Z523" s="107" t="s">
        <v>623</v>
      </c>
      <c r="AA523" s="107" t="s">
        <v>622</v>
      </c>
      <c r="AB523" s="107" t="s">
        <v>621</v>
      </c>
      <c r="AC523" s="107" t="s">
        <v>621</v>
      </c>
      <c r="AD523" s="107" t="s">
        <v>621</v>
      </c>
      <c r="AE523" s="107" t="s">
        <v>621</v>
      </c>
      <c r="AF523" s="107" t="s">
        <v>623</v>
      </c>
      <c r="AG523" s="107" t="s">
        <v>622</v>
      </c>
      <c r="AH523" s="107" t="s">
        <v>621</v>
      </c>
      <c r="AI523" s="107" t="s">
        <v>621</v>
      </c>
      <c r="AJ523" s="107" t="s">
        <v>621</v>
      </c>
      <c r="AK523" s="107" t="s">
        <v>621</v>
      </c>
      <c r="AL523" s="107" t="s">
        <v>621</v>
      </c>
      <c r="AM523" s="107" t="s">
        <v>621</v>
      </c>
      <c r="AN523" s="107" t="s">
        <v>623</v>
      </c>
      <c r="AO523" s="107" t="s">
        <v>621</v>
      </c>
      <c r="AP523" s="107" t="s">
        <v>623</v>
      </c>
      <c r="AQ523" s="107" t="s">
        <v>621</v>
      </c>
      <c r="AR523" s="107" t="s">
        <v>621</v>
      </c>
      <c r="AS523" s="107" t="s">
        <v>621</v>
      </c>
      <c r="AT523" s="107" t="s">
        <v>621</v>
      </c>
      <c r="AU523" s="107" t="s">
        <v>623</v>
      </c>
      <c r="AV523" s="107" t="s">
        <v>621</v>
      </c>
      <c r="AW523" s="107" t="s">
        <v>623</v>
      </c>
      <c r="AX523" s="107" t="s">
        <v>622</v>
      </c>
      <c r="AY523" s="107" t="s">
        <v>621</v>
      </c>
      <c r="AZ523" s="107" t="s">
        <v>620</v>
      </c>
      <c r="BA523" s="107" t="s">
        <v>623</v>
      </c>
      <c r="BC523" s="107">
        <f t="shared" si="48"/>
        <v>37</v>
      </c>
      <c r="BD523" s="107">
        <f t="shared" si="49"/>
        <v>5</v>
      </c>
      <c r="BE523" s="107">
        <f t="shared" si="50"/>
        <v>1</v>
      </c>
      <c r="BF523" s="107">
        <f t="shared" si="51"/>
        <v>7</v>
      </c>
      <c r="BG523" s="107">
        <f t="shared" si="52"/>
        <v>0</v>
      </c>
      <c r="BH523" s="107">
        <f t="shared" si="53"/>
        <v>43</v>
      </c>
      <c r="BL523" s="13"/>
    </row>
    <row r="524" spans="1:64" x14ac:dyDescent="0.25">
      <c r="A524" s="104">
        <v>1923</v>
      </c>
      <c r="B524" s="69" t="s">
        <v>528</v>
      </c>
      <c r="C524" s="69" t="s">
        <v>506</v>
      </c>
      <c r="D524" s="107" t="s">
        <v>621</v>
      </c>
      <c r="E524" s="107" t="s">
        <v>622</v>
      </c>
      <c r="F524" s="107" t="s">
        <v>622</v>
      </c>
      <c r="G524" s="107" t="s">
        <v>621</v>
      </c>
      <c r="H524" s="107" t="s">
        <v>621</v>
      </c>
      <c r="I524" s="107" t="s">
        <v>621</v>
      </c>
      <c r="J524" s="107" t="s">
        <v>622</v>
      </c>
      <c r="K524" s="107" t="s">
        <v>622</v>
      </c>
      <c r="L524" s="107" t="s">
        <v>622</v>
      </c>
      <c r="M524" s="107" t="s">
        <v>621</v>
      </c>
      <c r="N524" s="107" t="s">
        <v>622</v>
      </c>
      <c r="O524" s="107" t="s">
        <v>621</v>
      </c>
      <c r="P524" s="107" t="s">
        <v>622</v>
      </c>
      <c r="Q524" s="107" t="s">
        <v>621</v>
      </c>
      <c r="R524" s="107" t="s">
        <v>621</v>
      </c>
      <c r="S524" s="107" t="s">
        <v>621</v>
      </c>
      <c r="T524" s="107" t="s">
        <v>621</v>
      </c>
      <c r="U524" s="107" t="s">
        <v>621</v>
      </c>
      <c r="V524" s="107" t="s">
        <v>621</v>
      </c>
      <c r="W524" s="107" t="s">
        <v>621</v>
      </c>
      <c r="X524" s="107" t="s">
        <v>622</v>
      </c>
      <c r="Y524" s="107" t="s">
        <v>622</v>
      </c>
      <c r="Z524" s="107" t="s">
        <v>623</v>
      </c>
      <c r="AA524" s="107" t="s">
        <v>622</v>
      </c>
      <c r="AB524" s="107" t="s">
        <v>621</v>
      </c>
      <c r="AC524" s="107" t="s">
        <v>621</v>
      </c>
      <c r="AD524" s="107" t="s">
        <v>621</v>
      </c>
      <c r="AE524" s="107" t="s">
        <v>621</v>
      </c>
      <c r="AF524" s="107" t="s">
        <v>621</v>
      </c>
      <c r="AG524" s="107" t="s">
        <v>622</v>
      </c>
      <c r="AH524" s="107" t="s">
        <v>621</v>
      </c>
      <c r="AI524" s="107" t="s">
        <v>621</v>
      </c>
      <c r="AJ524" s="107" t="s">
        <v>621</v>
      </c>
      <c r="AK524" s="107" t="s">
        <v>621</v>
      </c>
      <c r="AL524" s="107" t="s">
        <v>621</v>
      </c>
      <c r="AM524" s="107" t="s">
        <v>622</v>
      </c>
      <c r="AN524" s="107" t="s">
        <v>622</v>
      </c>
      <c r="AO524" s="107" t="s">
        <v>622</v>
      </c>
      <c r="AP524" s="107" t="s">
        <v>622</v>
      </c>
      <c r="AQ524" s="107" t="s">
        <v>621</v>
      </c>
      <c r="AR524" s="107" t="s">
        <v>622</v>
      </c>
      <c r="AS524" s="107" t="s">
        <v>621</v>
      </c>
      <c r="AT524" s="107" t="s">
        <v>621</v>
      </c>
      <c r="AU524" s="107" t="s">
        <v>622</v>
      </c>
      <c r="AV524" s="107" t="s">
        <v>621</v>
      </c>
      <c r="AW524" s="107" t="s">
        <v>621</v>
      </c>
      <c r="AX524" s="107" t="s">
        <v>621</v>
      </c>
      <c r="AY524" s="107" t="s">
        <v>621</v>
      </c>
      <c r="AZ524" s="107" t="s">
        <v>622</v>
      </c>
      <c r="BA524" s="107" t="s">
        <v>623</v>
      </c>
      <c r="BC524" s="107">
        <f t="shared" si="48"/>
        <v>30</v>
      </c>
      <c r="BD524" s="107">
        <f t="shared" si="49"/>
        <v>18</v>
      </c>
      <c r="BE524" s="107">
        <f t="shared" si="50"/>
        <v>0</v>
      </c>
      <c r="BF524" s="107">
        <f t="shared" si="51"/>
        <v>2</v>
      </c>
      <c r="BG524" s="107">
        <f t="shared" si="52"/>
        <v>0</v>
      </c>
      <c r="BH524" s="107">
        <f t="shared" si="53"/>
        <v>48</v>
      </c>
      <c r="BL524" s="13"/>
    </row>
    <row r="525" spans="1:64" x14ac:dyDescent="0.25">
      <c r="A525" s="104">
        <v>1924</v>
      </c>
      <c r="B525" s="69" t="s">
        <v>529</v>
      </c>
      <c r="C525" s="69" t="s">
        <v>506</v>
      </c>
      <c r="D525" s="107" t="s">
        <v>621</v>
      </c>
      <c r="E525" s="107" t="s">
        <v>621</v>
      </c>
      <c r="F525" s="107" t="s">
        <v>621</v>
      </c>
      <c r="G525" s="107" t="s">
        <v>621</v>
      </c>
      <c r="H525" s="107" t="s">
        <v>621</v>
      </c>
      <c r="I525" s="107" t="s">
        <v>621</v>
      </c>
      <c r="J525" s="107" t="s">
        <v>623</v>
      </c>
      <c r="K525" s="107" t="s">
        <v>622</v>
      </c>
      <c r="L525" s="107" t="s">
        <v>622</v>
      </c>
      <c r="M525" s="107" t="s">
        <v>621</v>
      </c>
      <c r="N525" s="107" t="s">
        <v>622</v>
      </c>
      <c r="O525" s="107" t="s">
        <v>621</v>
      </c>
      <c r="P525" s="107" t="s">
        <v>622</v>
      </c>
      <c r="Q525" s="107" t="s">
        <v>621</v>
      </c>
      <c r="R525" s="107" t="s">
        <v>621</v>
      </c>
      <c r="S525" s="107" t="s">
        <v>621</v>
      </c>
      <c r="T525" s="107" t="s">
        <v>621</v>
      </c>
      <c r="U525" s="107" t="s">
        <v>621</v>
      </c>
      <c r="V525" s="107" t="s">
        <v>621</v>
      </c>
      <c r="W525" s="107" t="s">
        <v>621</v>
      </c>
      <c r="X525" s="107" t="s">
        <v>621</v>
      </c>
      <c r="Y525" s="107" t="s">
        <v>621</v>
      </c>
      <c r="Z525" s="107" t="s">
        <v>623</v>
      </c>
      <c r="AA525" s="107" t="s">
        <v>622</v>
      </c>
      <c r="AB525" s="107" t="s">
        <v>621</v>
      </c>
      <c r="AC525" s="107" t="s">
        <v>621</v>
      </c>
      <c r="AD525" s="107" t="s">
        <v>621</v>
      </c>
      <c r="AE525" s="107" t="s">
        <v>621</v>
      </c>
      <c r="AF525" s="107" t="s">
        <v>621</v>
      </c>
      <c r="AG525" s="107" t="s">
        <v>622</v>
      </c>
      <c r="AH525" s="107" t="s">
        <v>621</v>
      </c>
      <c r="AI525" s="107" t="s">
        <v>621</v>
      </c>
      <c r="AJ525" s="107" t="s">
        <v>621</v>
      </c>
      <c r="AK525" s="107" t="s">
        <v>621</v>
      </c>
      <c r="AL525" s="107" t="s">
        <v>621</v>
      </c>
      <c r="AM525" s="107" t="s">
        <v>621</v>
      </c>
      <c r="AN525" s="107" t="s">
        <v>622</v>
      </c>
      <c r="AO525" s="107" t="s">
        <v>621</v>
      </c>
      <c r="AP525" s="107" t="s">
        <v>621</v>
      </c>
      <c r="AQ525" s="107" t="s">
        <v>621</v>
      </c>
      <c r="AR525" s="107" t="s">
        <v>621</v>
      </c>
      <c r="AS525" s="107" t="s">
        <v>621</v>
      </c>
      <c r="AT525" s="107" t="s">
        <v>621</v>
      </c>
      <c r="AU525" s="107" t="s">
        <v>623</v>
      </c>
      <c r="AV525" s="107" t="s">
        <v>621</v>
      </c>
      <c r="AW525" s="107" t="s">
        <v>621</v>
      </c>
      <c r="AX525" s="107" t="s">
        <v>623</v>
      </c>
      <c r="AY525" s="107" t="s">
        <v>621</v>
      </c>
      <c r="AZ525" s="107" t="s">
        <v>621</v>
      </c>
      <c r="BA525" s="107" t="s">
        <v>621</v>
      </c>
      <c r="BC525" s="107">
        <f t="shared" si="48"/>
        <v>39</v>
      </c>
      <c r="BD525" s="107">
        <f t="shared" si="49"/>
        <v>7</v>
      </c>
      <c r="BE525" s="107">
        <f t="shared" si="50"/>
        <v>0</v>
      </c>
      <c r="BF525" s="107">
        <f t="shared" si="51"/>
        <v>4</v>
      </c>
      <c r="BG525" s="107">
        <f t="shared" si="52"/>
        <v>0</v>
      </c>
      <c r="BH525" s="107">
        <f t="shared" si="53"/>
        <v>46</v>
      </c>
      <c r="BL525" s="13"/>
    </row>
    <row r="526" spans="1:64" x14ac:dyDescent="0.25">
      <c r="A526" s="104">
        <v>2001</v>
      </c>
      <c r="B526" s="69" t="s">
        <v>530</v>
      </c>
      <c r="C526" s="69" t="s">
        <v>531</v>
      </c>
      <c r="D526" s="107" t="s">
        <v>621</v>
      </c>
      <c r="E526" s="107" t="s">
        <v>621</v>
      </c>
      <c r="F526" s="107" t="s">
        <v>621</v>
      </c>
      <c r="G526" s="107" t="s">
        <v>621</v>
      </c>
      <c r="H526" s="107" t="s">
        <v>623</v>
      </c>
      <c r="I526" s="107" t="s">
        <v>621</v>
      </c>
      <c r="J526" s="107" t="s">
        <v>621</v>
      </c>
      <c r="K526" s="107" t="s">
        <v>623</v>
      </c>
      <c r="L526" s="107" t="s">
        <v>623</v>
      </c>
      <c r="M526" s="107" t="s">
        <v>621</v>
      </c>
      <c r="N526" s="107" t="s">
        <v>622</v>
      </c>
      <c r="O526" s="107" t="s">
        <v>621</v>
      </c>
      <c r="P526" s="107" t="s">
        <v>622</v>
      </c>
      <c r="Q526" s="107" t="s">
        <v>621</v>
      </c>
      <c r="R526" s="107" t="s">
        <v>621</v>
      </c>
      <c r="S526" s="107" t="s">
        <v>621</v>
      </c>
      <c r="T526" s="107" t="s">
        <v>621</v>
      </c>
      <c r="U526" s="107" t="s">
        <v>623</v>
      </c>
      <c r="V526" s="107" t="s">
        <v>621</v>
      </c>
      <c r="W526" s="107" t="s">
        <v>621</v>
      </c>
      <c r="X526" s="107" t="s">
        <v>621</v>
      </c>
      <c r="Y526" s="107" t="s">
        <v>621</v>
      </c>
      <c r="Z526" s="107" t="s">
        <v>621</v>
      </c>
      <c r="AA526" s="107" t="s">
        <v>622</v>
      </c>
      <c r="AB526" s="107" t="s">
        <v>621</v>
      </c>
      <c r="AC526" s="107" t="s">
        <v>621</v>
      </c>
      <c r="AD526" s="107" t="s">
        <v>621</v>
      </c>
      <c r="AE526" s="107" t="s">
        <v>621</v>
      </c>
      <c r="AF526" s="107" t="s">
        <v>621</v>
      </c>
      <c r="AG526" s="107" t="s">
        <v>622</v>
      </c>
      <c r="AH526" s="107" t="s">
        <v>621</v>
      </c>
      <c r="AI526" s="107" t="s">
        <v>621</v>
      </c>
      <c r="AJ526" s="107" t="s">
        <v>623</v>
      </c>
      <c r="AK526" s="107" t="s">
        <v>623</v>
      </c>
      <c r="AL526" s="107" t="s">
        <v>621</v>
      </c>
      <c r="AM526" s="107" t="s">
        <v>621</v>
      </c>
      <c r="AN526" s="107" t="s">
        <v>621</v>
      </c>
      <c r="AO526" s="107" t="s">
        <v>621</v>
      </c>
      <c r="AP526" s="107" t="s">
        <v>621</v>
      </c>
      <c r="AQ526" s="107" t="s">
        <v>621</v>
      </c>
      <c r="AR526" s="107" t="s">
        <v>621</v>
      </c>
      <c r="AS526" s="107" t="s">
        <v>621</v>
      </c>
      <c r="AT526" s="107" t="s">
        <v>621</v>
      </c>
      <c r="AU526" s="107" t="s">
        <v>621</v>
      </c>
      <c r="AV526" s="107" t="s">
        <v>623</v>
      </c>
      <c r="AW526" s="107" t="s">
        <v>621</v>
      </c>
      <c r="AX526" s="107" t="s">
        <v>621</v>
      </c>
      <c r="AY526" s="107" t="s">
        <v>621</v>
      </c>
      <c r="AZ526" s="107" t="s">
        <v>621</v>
      </c>
      <c r="BA526" s="107" t="s">
        <v>623</v>
      </c>
      <c r="BC526" s="107">
        <f t="shared" si="48"/>
        <v>38</v>
      </c>
      <c r="BD526" s="107">
        <f t="shared" si="49"/>
        <v>4</v>
      </c>
      <c r="BE526" s="107">
        <f t="shared" si="50"/>
        <v>0</v>
      </c>
      <c r="BF526" s="107">
        <f t="shared" si="51"/>
        <v>8</v>
      </c>
      <c r="BG526" s="107">
        <f t="shared" si="52"/>
        <v>0</v>
      </c>
      <c r="BH526" s="107">
        <f t="shared" si="53"/>
        <v>42</v>
      </c>
      <c r="BL526" s="13"/>
    </row>
    <row r="527" spans="1:64" x14ac:dyDescent="0.25">
      <c r="A527" s="104">
        <v>2002</v>
      </c>
      <c r="B527" s="69" t="s">
        <v>532</v>
      </c>
      <c r="C527" s="69" t="s">
        <v>531</v>
      </c>
      <c r="D527" s="107" t="s">
        <v>621</v>
      </c>
      <c r="E527" s="107" t="s">
        <v>622</v>
      </c>
      <c r="F527" s="107" t="s">
        <v>621</v>
      </c>
      <c r="G527" s="107" t="s">
        <v>621</v>
      </c>
      <c r="H527" s="107" t="s">
        <v>621</v>
      </c>
      <c r="I527" s="107" t="s">
        <v>621</v>
      </c>
      <c r="J527" s="107" t="s">
        <v>621</v>
      </c>
      <c r="K527" s="107" t="s">
        <v>622</v>
      </c>
      <c r="L527" s="107" t="s">
        <v>623</v>
      </c>
      <c r="M527" s="107" t="s">
        <v>621</v>
      </c>
      <c r="N527" s="107" t="s">
        <v>622</v>
      </c>
      <c r="O527" s="107" t="s">
        <v>621</v>
      </c>
      <c r="P527" s="107" t="s">
        <v>622</v>
      </c>
      <c r="Q527" s="107" t="s">
        <v>621</v>
      </c>
      <c r="R527" s="107" t="s">
        <v>623</v>
      </c>
      <c r="S527" s="107" t="s">
        <v>621</v>
      </c>
      <c r="T527" s="107" t="s">
        <v>621</v>
      </c>
      <c r="U527" s="107" t="s">
        <v>621</v>
      </c>
      <c r="V527" s="107" t="s">
        <v>621</v>
      </c>
      <c r="W527" s="107" t="s">
        <v>621</v>
      </c>
      <c r="X527" s="107" t="s">
        <v>621</v>
      </c>
      <c r="Y527" s="107" t="s">
        <v>621</v>
      </c>
      <c r="Z527" s="107" t="s">
        <v>623</v>
      </c>
      <c r="AA527" s="107" t="s">
        <v>622</v>
      </c>
      <c r="AB527" s="107" t="s">
        <v>621</v>
      </c>
      <c r="AC527" s="107" t="s">
        <v>621</v>
      </c>
      <c r="AD527" s="107" t="s">
        <v>621</v>
      </c>
      <c r="AE527" s="107" t="s">
        <v>621</v>
      </c>
      <c r="AF527" s="107" t="s">
        <v>621</v>
      </c>
      <c r="AG527" s="107" t="s">
        <v>622</v>
      </c>
      <c r="AH527" s="107" t="s">
        <v>621</v>
      </c>
      <c r="AI527" s="107" t="s">
        <v>621</v>
      </c>
      <c r="AJ527" s="107" t="s">
        <v>621</v>
      </c>
      <c r="AK527" s="107" t="s">
        <v>621</v>
      </c>
      <c r="AL527" s="107" t="s">
        <v>623</v>
      </c>
      <c r="AM527" s="107" t="s">
        <v>621</v>
      </c>
      <c r="AN527" s="107" t="s">
        <v>622</v>
      </c>
      <c r="AO527" s="107" t="s">
        <v>622</v>
      </c>
      <c r="AP527" s="107" t="s">
        <v>621</v>
      </c>
      <c r="AQ527" s="107" t="s">
        <v>621</v>
      </c>
      <c r="AR527" s="107" t="s">
        <v>621</v>
      </c>
      <c r="AS527" s="107" t="s">
        <v>621</v>
      </c>
      <c r="AT527" s="107" t="s">
        <v>621</v>
      </c>
      <c r="AU527" s="107" t="s">
        <v>621</v>
      </c>
      <c r="AV527" s="107" t="s">
        <v>621</v>
      </c>
      <c r="AW527" s="107" t="s">
        <v>621</v>
      </c>
      <c r="AX527" s="107" t="s">
        <v>623</v>
      </c>
      <c r="AY527" s="107" t="s">
        <v>623</v>
      </c>
      <c r="AZ527" s="107" t="s">
        <v>621</v>
      </c>
      <c r="BA527" s="107" t="s">
        <v>621</v>
      </c>
      <c r="BC527" s="107">
        <f t="shared" si="48"/>
        <v>36</v>
      </c>
      <c r="BD527" s="107">
        <f t="shared" si="49"/>
        <v>8</v>
      </c>
      <c r="BE527" s="107">
        <f t="shared" si="50"/>
        <v>0</v>
      </c>
      <c r="BF527" s="107">
        <f t="shared" si="51"/>
        <v>6</v>
      </c>
      <c r="BG527" s="107">
        <f t="shared" si="52"/>
        <v>0</v>
      </c>
      <c r="BH527" s="107">
        <f t="shared" si="53"/>
        <v>44</v>
      </c>
      <c r="BL527" s="13"/>
    </row>
    <row r="528" spans="1:64" x14ac:dyDescent="0.25">
      <c r="A528" s="104">
        <v>2003</v>
      </c>
      <c r="B528" s="69" t="s">
        <v>533</v>
      </c>
      <c r="C528" s="69" t="s">
        <v>531</v>
      </c>
      <c r="D528" s="107" t="s">
        <v>621</v>
      </c>
      <c r="E528" s="107" t="s">
        <v>621</v>
      </c>
      <c r="F528" s="107" t="s">
        <v>621</v>
      </c>
      <c r="G528" s="107" t="s">
        <v>621</v>
      </c>
      <c r="H528" s="107" t="s">
        <v>621</v>
      </c>
      <c r="I528" s="107" t="s">
        <v>623</v>
      </c>
      <c r="J528" s="107" t="s">
        <v>621</v>
      </c>
      <c r="K528" s="107" t="s">
        <v>621</v>
      </c>
      <c r="L528" s="107" t="s">
        <v>623</v>
      </c>
      <c r="M528" s="107" t="s">
        <v>621</v>
      </c>
      <c r="N528" s="107" t="s">
        <v>621</v>
      </c>
      <c r="O528" s="107" t="s">
        <v>621</v>
      </c>
      <c r="P528" s="107" t="s">
        <v>621</v>
      </c>
      <c r="Q528" s="107" t="s">
        <v>621</v>
      </c>
      <c r="R528" s="107" t="s">
        <v>621</v>
      </c>
      <c r="S528" s="107" t="s">
        <v>621</v>
      </c>
      <c r="T528" s="107" t="s">
        <v>621</v>
      </c>
      <c r="U528" s="107" t="s">
        <v>621</v>
      </c>
      <c r="V528" s="107" t="s">
        <v>621</v>
      </c>
      <c r="W528" s="107" t="s">
        <v>621</v>
      </c>
      <c r="X528" s="107" t="s">
        <v>621</v>
      </c>
      <c r="Y528" s="107" t="s">
        <v>621</v>
      </c>
      <c r="Z528" s="107" t="s">
        <v>623</v>
      </c>
      <c r="AA528" s="107" t="s">
        <v>622</v>
      </c>
      <c r="AB528" s="107" t="s">
        <v>621</v>
      </c>
      <c r="AC528" s="107" t="s">
        <v>621</v>
      </c>
      <c r="AD528" s="107" t="s">
        <v>621</v>
      </c>
      <c r="AE528" s="107" t="s">
        <v>623</v>
      </c>
      <c r="AF528" s="107" t="s">
        <v>621</v>
      </c>
      <c r="AG528" s="107" t="s">
        <v>622</v>
      </c>
      <c r="AH528" s="107" t="s">
        <v>621</v>
      </c>
      <c r="AI528" s="107" t="s">
        <v>621</v>
      </c>
      <c r="AJ528" s="107" t="s">
        <v>621</v>
      </c>
      <c r="AK528" s="107" t="s">
        <v>621</v>
      </c>
      <c r="AL528" s="107" t="s">
        <v>621</v>
      </c>
      <c r="AM528" s="107" t="s">
        <v>621</v>
      </c>
      <c r="AN528" s="107" t="s">
        <v>622</v>
      </c>
      <c r="AO528" s="107" t="s">
        <v>622</v>
      </c>
      <c r="AP528" s="107" t="s">
        <v>621</v>
      </c>
      <c r="AQ528" s="107" t="s">
        <v>621</v>
      </c>
      <c r="AR528" s="107" t="s">
        <v>621</v>
      </c>
      <c r="AS528" s="107" t="s">
        <v>621</v>
      </c>
      <c r="AT528" s="107" t="s">
        <v>621</v>
      </c>
      <c r="AU528" s="107" t="s">
        <v>621</v>
      </c>
      <c r="AV528" s="107" t="s">
        <v>621</v>
      </c>
      <c r="AW528" s="107" t="s">
        <v>623</v>
      </c>
      <c r="AX528" s="107" t="s">
        <v>621</v>
      </c>
      <c r="AY528" s="107" t="s">
        <v>621</v>
      </c>
      <c r="AZ528" s="107" t="s">
        <v>621</v>
      </c>
      <c r="BA528" s="107" t="s">
        <v>621</v>
      </c>
      <c r="BC528" s="107">
        <f t="shared" si="48"/>
        <v>41</v>
      </c>
      <c r="BD528" s="107">
        <f t="shared" si="49"/>
        <v>4</v>
      </c>
      <c r="BE528" s="107">
        <f t="shared" si="50"/>
        <v>0</v>
      </c>
      <c r="BF528" s="107">
        <f t="shared" si="51"/>
        <v>5</v>
      </c>
      <c r="BG528" s="107">
        <f t="shared" si="52"/>
        <v>0</v>
      </c>
      <c r="BH528" s="107">
        <f t="shared" si="53"/>
        <v>45</v>
      </c>
      <c r="BL528" s="13"/>
    </row>
    <row r="529" spans="1:64" x14ac:dyDescent="0.25">
      <c r="A529" s="105">
        <v>2004</v>
      </c>
      <c r="B529" s="69" t="s">
        <v>534</v>
      </c>
      <c r="C529" s="69" t="s">
        <v>531</v>
      </c>
      <c r="D529" s="107" t="s">
        <v>621</v>
      </c>
      <c r="E529" s="107" t="s">
        <v>621</v>
      </c>
      <c r="F529" s="107" t="s">
        <v>621</v>
      </c>
      <c r="G529" s="107" t="s">
        <v>621</v>
      </c>
      <c r="H529" s="107" t="s">
        <v>621</v>
      </c>
      <c r="I529" s="107" t="s">
        <v>621</v>
      </c>
      <c r="J529" s="107" t="s">
        <v>621</v>
      </c>
      <c r="K529" s="107" t="s">
        <v>621</v>
      </c>
      <c r="L529" s="107" t="s">
        <v>621</v>
      </c>
      <c r="M529" s="107" t="s">
        <v>621</v>
      </c>
      <c r="N529" s="107" t="s">
        <v>621</v>
      </c>
      <c r="O529" s="107" t="s">
        <v>621</v>
      </c>
      <c r="P529" s="107" t="s">
        <v>622</v>
      </c>
      <c r="Q529" s="107" t="s">
        <v>621</v>
      </c>
      <c r="R529" s="107" t="s">
        <v>621</v>
      </c>
      <c r="S529" s="107" t="s">
        <v>621</v>
      </c>
      <c r="T529" s="107" t="s">
        <v>621</v>
      </c>
      <c r="U529" s="107" t="s">
        <v>621</v>
      </c>
      <c r="V529" s="107" t="s">
        <v>621</v>
      </c>
      <c r="W529" s="107" t="s">
        <v>621</v>
      </c>
      <c r="X529" s="107" t="s">
        <v>621</v>
      </c>
      <c r="Y529" s="107" t="s">
        <v>621</v>
      </c>
      <c r="Z529" s="107" t="s">
        <v>623</v>
      </c>
      <c r="AA529" s="107" t="s">
        <v>621</v>
      </c>
      <c r="AB529" s="107" t="s">
        <v>621</v>
      </c>
      <c r="AC529" s="107" t="s">
        <v>621</v>
      </c>
      <c r="AD529" s="107" t="s">
        <v>621</v>
      </c>
      <c r="AE529" s="107" t="s">
        <v>621</v>
      </c>
      <c r="AF529" s="107" t="s">
        <v>621</v>
      </c>
      <c r="AG529" s="107" t="s">
        <v>621</v>
      </c>
      <c r="AH529" s="107" t="s">
        <v>621</v>
      </c>
      <c r="AI529" s="107" t="s">
        <v>621</v>
      </c>
      <c r="AJ529" s="107" t="s">
        <v>621</v>
      </c>
      <c r="AK529" s="107" t="s">
        <v>621</v>
      </c>
      <c r="AL529" s="107" t="s">
        <v>623</v>
      </c>
      <c r="AM529" s="107" t="s">
        <v>621</v>
      </c>
      <c r="AN529" s="107" t="s">
        <v>621</v>
      </c>
      <c r="AO529" s="107" t="s">
        <v>622</v>
      </c>
      <c r="AP529" s="107" t="s">
        <v>621</v>
      </c>
      <c r="AQ529" s="107" t="s">
        <v>621</v>
      </c>
      <c r="AR529" s="107" t="s">
        <v>621</v>
      </c>
      <c r="AS529" s="107" t="s">
        <v>621</v>
      </c>
      <c r="AT529" s="107" t="s">
        <v>621</v>
      </c>
      <c r="AU529" s="107" t="s">
        <v>621</v>
      </c>
      <c r="AV529" s="107" t="s">
        <v>621</v>
      </c>
      <c r="AW529" s="107" t="s">
        <v>621</v>
      </c>
      <c r="AX529" s="107" t="s">
        <v>622</v>
      </c>
      <c r="AY529" s="107" t="s">
        <v>621</v>
      </c>
      <c r="AZ529" s="107" t="s">
        <v>620</v>
      </c>
      <c r="BA529" s="107" t="s">
        <v>623</v>
      </c>
      <c r="BC529" s="107">
        <f t="shared" si="48"/>
        <v>43</v>
      </c>
      <c r="BD529" s="107">
        <f t="shared" si="49"/>
        <v>3</v>
      </c>
      <c r="BE529" s="107">
        <f t="shared" si="50"/>
        <v>1</v>
      </c>
      <c r="BF529" s="107">
        <f t="shared" si="51"/>
        <v>3</v>
      </c>
      <c r="BG529" s="107">
        <f t="shared" si="52"/>
        <v>0</v>
      </c>
      <c r="BH529" s="107">
        <f t="shared" si="53"/>
        <v>47</v>
      </c>
      <c r="BL529" s="13"/>
    </row>
    <row r="530" spans="1:64" x14ac:dyDescent="0.25">
      <c r="A530" s="104">
        <v>2005</v>
      </c>
      <c r="B530" s="69" t="s">
        <v>535</v>
      </c>
      <c r="C530" s="69" t="s">
        <v>531</v>
      </c>
      <c r="D530" s="107" t="s">
        <v>621</v>
      </c>
      <c r="E530" s="107" t="s">
        <v>621</v>
      </c>
      <c r="F530" s="107" t="s">
        <v>621</v>
      </c>
      <c r="G530" s="107" t="s">
        <v>621</v>
      </c>
      <c r="H530" s="107" t="s">
        <v>621</v>
      </c>
      <c r="I530" s="107" t="s">
        <v>621</v>
      </c>
      <c r="J530" s="107" t="s">
        <v>621</v>
      </c>
      <c r="K530" s="107" t="s">
        <v>623</v>
      </c>
      <c r="L530" s="107" t="s">
        <v>623</v>
      </c>
      <c r="M530" s="107" t="s">
        <v>621</v>
      </c>
      <c r="N530" s="107" t="s">
        <v>622</v>
      </c>
      <c r="O530" s="107" t="s">
        <v>621</v>
      </c>
      <c r="P530" s="107" t="s">
        <v>621</v>
      </c>
      <c r="Q530" s="107" t="s">
        <v>621</v>
      </c>
      <c r="R530" s="107" t="s">
        <v>621</v>
      </c>
      <c r="S530" s="107" t="s">
        <v>621</v>
      </c>
      <c r="T530" s="107" t="s">
        <v>621</v>
      </c>
      <c r="U530" s="107" t="s">
        <v>623</v>
      </c>
      <c r="V530" s="107" t="s">
        <v>621</v>
      </c>
      <c r="W530" s="107" t="s">
        <v>621</v>
      </c>
      <c r="X530" s="107" t="s">
        <v>621</v>
      </c>
      <c r="Y530" s="107" t="s">
        <v>621</v>
      </c>
      <c r="Z530" s="107" t="s">
        <v>623</v>
      </c>
      <c r="AA530" s="107" t="s">
        <v>621</v>
      </c>
      <c r="AB530" s="107" t="s">
        <v>621</v>
      </c>
      <c r="AC530" s="107" t="s">
        <v>621</v>
      </c>
      <c r="AD530" s="107" t="s">
        <v>621</v>
      </c>
      <c r="AE530" s="107" t="s">
        <v>623</v>
      </c>
      <c r="AF530" s="107" t="s">
        <v>621</v>
      </c>
      <c r="AG530" s="107" t="s">
        <v>622</v>
      </c>
      <c r="AH530" s="107" t="s">
        <v>621</v>
      </c>
      <c r="AI530" s="107" t="s">
        <v>621</v>
      </c>
      <c r="AJ530" s="107" t="s">
        <v>621</v>
      </c>
      <c r="AK530" s="107" t="s">
        <v>621</v>
      </c>
      <c r="AL530" s="107" t="s">
        <v>621</v>
      </c>
      <c r="AM530" s="107" t="s">
        <v>621</v>
      </c>
      <c r="AN530" s="107" t="s">
        <v>622</v>
      </c>
      <c r="AO530" s="107" t="s">
        <v>622</v>
      </c>
      <c r="AP530" s="107" t="s">
        <v>621</v>
      </c>
      <c r="AQ530" s="107" t="s">
        <v>621</v>
      </c>
      <c r="AR530" s="107" t="s">
        <v>621</v>
      </c>
      <c r="AS530" s="107" t="s">
        <v>621</v>
      </c>
      <c r="AT530" s="107" t="s">
        <v>621</v>
      </c>
      <c r="AU530" s="107" t="s">
        <v>621</v>
      </c>
      <c r="AV530" s="107" t="s">
        <v>621</v>
      </c>
      <c r="AW530" s="107" t="s">
        <v>623</v>
      </c>
      <c r="AX530" s="107" t="s">
        <v>623</v>
      </c>
      <c r="AY530" s="107" t="s">
        <v>621</v>
      </c>
      <c r="AZ530" s="107" t="s">
        <v>621</v>
      </c>
      <c r="BA530" s="107" t="s">
        <v>623</v>
      </c>
      <c r="BC530" s="107">
        <f t="shared" si="48"/>
        <v>38</v>
      </c>
      <c r="BD530" s="107">
        <f t="shared" si="49"/>
        <v>4</v>
      </c>
      <c r="BE530" s="107">
        <f t="shared" si="50"/>
        <v>0</v>
      </c>
      <c r="BF530" s="107">
        <f t="shared" si="51"/>
        <v>8</v>
      </c>
      <c r="BG530" s="107">
        <f t="shared" si="52"/>
        <v>0</v>
      </c>
      <c r="BH530" s="107">
        <f t="shared" si="53"/>
        <v>42</v>
      </c>
      <c r="BL530" s="13"/>
    </row>
    <row r="531" spans="1:64" x14ac:dyDescent="0.25">
      <c r="A531" s="104">
        <v>2006</v>
      </c>
      <c r="B531" s="69" t="s">
        <v>536</v>
      </c>
      <c r="C531" s="69" t="s">
        <v>531</v>
      </c>
      <c r="D531" s="107" t="s">
        <v>621</v>
      </c>
      <c r="E531" s="107" t="s">
        <v>622</v>
      </c>
      <c r="F531" s="107" t="s">
        <v>621</v>
      </c>
      <c r="G531" s="107" t="s">
        <v>621</v>
      </c>
      <c r="H531" s="107" t="s">
        <v>621</v>
      </c>
      <c r="I531" s="107" t="s">
        <v>621</v>
      </c>
      <c r="J531" s="107" t="s">
        <v>623</v>
      </c>
      <c r="K531" s="107" t="s">
        <v>622</v>
      </c>
      <c r="L531" s="107" t="s">
        <v>623</v>
      </c>
      <c r="M531" s="107" t="s">
        <v>621</v>
      </c>
      <c r="N531" s="107" t="s">
        <v>622</v>
      </c>
      <c r="O531" s="107" t="s">
        <v>621</v>
      </c>
      <c r="P531" s="107" t="s">
        <v>621</v>
      </c>
      <c r="Q531" s="107" t="s">
        <v>621</v>
      </c>
      <c r="R531" s="107" t="s">
        <v>623</v>
      </c>
      <c r="S531" s="107" t="s">
        <v>621</v>
      </c>
      <c r="T531" s="107" t="s">
        <v>621</v>
      </c>
      <c r="U531" s="107" t="s">
        <v>621</v>
      </c>
      <c r="V531" s="107" t="s">
        <v>621</v>
      </c>
      <c r="W531" s="107" t="s">
        <v>621</v>
      </c>
      <c r="X531" s="107" t="s">
        <v>621</v>
      </c>
      <c r="Y531" s="107" t="s">
        <v>621</v>
      </c>
      <c r="Z531" s="107" t="s">
        <v>621</v>
      </c>
      <c r="AA531" s="107" t="s">
        <v>622</v>
      </c>
      <c r="AB531" s="107" t="s">
        <v>621</v>
      </c>
      <c r="AC531" s="107" t="s">
        <v>621</v>
      </c>
      <c r="AD531" s="107" t="s">
        <v>621</v>
      </c>
      <c r="AE531" s="107" t="s">
        <v>621</v>
      </c>
      <c r="AF531" s="107" t="s">
        <v>621</v>
      </c>
      <c r="AG531" s="107" t="s">
        <v>622</v>
      </c>
      <c r="AH531" s="107" t="s">
        <v>621</v>
      </c>
      <c r="AI531" s="107" t="s">
        <v>621</v>
      </c>
      <c r="AJ531" s="107" t="s">
        <v>621</v>
      </c>
      <c r="AK531" s="107" t="s">
        <v>621</v>
      </c>
      <c r="AL531" s="107" t="s">
        <v>623</v>
      </c>
      <c r="AM531" s="107" t="s">
        <v>621</v>
      </c>
      <c r="AN531" s="107" t="s">
        <v>622</v>
      </c>
      <c r="AO531" s="107" t="s">
        <v>622</v>
      </c>
      <c r="AP531" s="107" t="s">
        <v>622</v>
      </c>
      <c r="AQ531" s="107" t="s">
        <v>621</v>
      </c>
      <c r="AR531" s="107" t="s">
        <v>621</v>
      </c>
      <c r="AS531" s="107" t="s">
        <v>621</v>
      </c>
      <c r="AT531" s="107" t="s">
        <v>621</v>
      </c>
      <c r="AU531" s="107" t="s">
        <v>621</v>
      </c>
      <c r="AV531" s="107" t="s">
        <v>621</v>
      </c>
      <c r="AW531" s="107" t="s">
        <v>623</v>
      </c>
      <c r="AX531" s="107" t="s">
        <v>622</v>
      </c>
      <c r="AY531" s="107" t="s">
        <v>621</v>
      </c>
      <c r="AZ531" s="107" t="s">
        <v>623</v>
      </c>
      <c r="BA531" s="107" t="s">
        <v>621</v>
      </c>
      <c r="BC531" s="107">
        <f t="shared" si="48"/>
        <v>35</v>
      </c>
      <c r="BD531" s="107">
        <f t="shared" si="49"/>
        <v>9</v>
      </c>
      <c r="BE531" s="107">
        <f t="shared" si="50"/>
        <v>0</v>
      </c>
      <c r="BF531" s="107">
        <f t="shared" si="51"/>
        <v>6</v>
      </c>
      <c r="BG531" s="107">
        <f t="shared" si="52"/>
        <v>0</v>
      </c>
      <c r="BH531" s="107">
        <f t="shared" si="53"/>
        <v>44</v>
      </c>
      <c r="BL531" s="13"/>
    </row>
    <row r="532" spans="1:64" x14ac:dyDescent="0.25">
      <c r="A532" s="104">
        <v>2007</v>
      </c>
      <c r="B532" s="69" t="s">
        <v>537</v>
      </c>
      <c r="C532" s="69" t="s">
        <v>531</v>
      </c>
      <c r="D532" s="107" t="s">
        <v>621</v>
      </c>
      <c r="E532" s="107" t="s">
        <v>621</v>
      </c>
      <c r="F532" s="107" t="s">
        <v>621</v>
      </c>
      <c r="G532" s="107" t="s">
        <v>621</v>
      </c>
      <c r="H532" s="107" t="s">
        <v>621</v>
      </c>
      <c r="I532" s="107" t="s">
        <v>621</v>
      </c>
      <c r="J532" s="107" t="s">
        <v>621</v>
      </c>
      <c r="K532" s="107" t="s">
        <v>621</v>
      </c>
      <c r="L532" s="107" t="s">
        <v>623</v>
      </c>
      <c r="M532" s="107" t="s">
        <v>621</v>
      </c>
      <c r="N532" s="107" t="s">
        <v>622</v>
      </c>
      <c r="O532" s="107" t="s">
        <v>621</v>
      </c>
      <c r="P532" s="107" t="s">
        <v>622</v>
      </c>
      <c r="Q532" s="107" t="s">
        <v>621</v>
      </c>
      <c r="R532" s="107" t="s">
        <v>621</v>
      </c>
      <c r="S532" s="107" t="s">
        <v>621</v>
      </c>
      <c r="T532" s="107" t="s">
        <v>621</v>
      </c>
      <c r="U532" s="107" t="s">
        <v>623</v>
      </c>
      <c r="V532" s="107" t="s">
        <v>621</v>
      </c>
      <c r="W532" s="107" t="s">
        <v>621</v>
      </c>
      <c r="X532" s="107" t="s">
        <v>621</v>
      </c>
      <c r="Y532" s="107" t="s">
        <v>621</v>
      </c>
      <c r="Z532" s="107" t="s">
        <v>623</v>
      </c>
      <c r="AA532" s="107" t="s">
        <v>622</v>
      </c>
      <c r="AB532" s="107" t="s">
        <v>621</v>
      </c>
      <c r="AC532" s="107" t="s">
        <v>621</v>
      </c>
      <c r="AD532" s="107" t="s">
        <v>621</v>
      </c>
      <c r="AE532" s="107" t="s">
        <v>621</v>
      </c>
      <c r="AF532" s="107" t="s">
        <v>621</v>
      </c>
      <c r="AG532" s="107" t="s">
        <v>621</v>
      </c>
      <c r="AH532" s="107" t="s">
        <v>621</v>
      </c>
      <c r="AI532" s="107" t="s">
        <v>621</v>
      </c>
      <c r="AJ532" s="107" t="s">
        <v>623</v>
      </c>
      <c r="AK532" s="107" t="s">
        <v>623</v>
      </c>
      <c r="AL532" s="107" t="s">
        <v>621</v>
      </c>
      <c r="AM532" s="107" t="s">
        <v>621</v>
      </c>
      <c r="AN532" s="107" t="s">
        <v>623</v>
      </c>
      <c r="AO532" s="107" t="s">
        <v>621</v>
      </c>
      <c r="AP532" s="107" t="s">
        <v>621</v>
      </c>
      <c r="AQ532" s="107" t="s">
        <v>621</v>
      </c>
      <c r="AR532" s="107" t="s">
        <v>623</v>
      </c>
      <c r="AS532" s="107" t="s">
        <v>621</v>
      </c>
      <c r="AT532" s="107" t="s">
        <v>621</v>
      </c>
      <c r="AU532" s="107" t="s">
        <v>621</v>
      </c>
      <c r="AV532" s="107" t="s">
        <v>621</v>
      </c>
      <c r="AW532" s="107" t="s">
        <v>620</v>
      </c>
      <c r="AX532" s="107" t="s">
        <v>620</v>
      </c>
      <c r="AY532" s="107" t="s">
        <v>623</v>
      </c>
      <c r="AZ532" s="107" t="s">
        <v>620</v>
      </c>
      <c r="BA532" s="107" t="s">
        <v>623</v>
      </c>
      <c r="BC532" s="107">
        <f t="shared" si="48"/>
        <v>35</v>
      </c>
      <c r="BD532" s="107">
        <f t="shared" si="49"/>
        <v>3</v>
      </c>
      <c r="BE532" s="107">
        <f t="shared" si="50"/>
        <v>3</v>
      </c>
      <c r="BF532" s="107">
        <f t="shared" si="51"/>
        <v>9</v>
      </c>
      <c r="BG532" s="107">
        <f t="shared" si="52"/>
        <v>0</v>
      </c>
      <c r="BH532" s="107">
        <f t="shared" si="53"/>
        <v>41</v>
      </c>
      <c r="BL532" s="13"/>
    </row>
    <row r="533" spans="1:64" x14ac:dyDescent="0.25">
      <c r="A533" s="104">
        <v>2008</v>
      </c>
      <c r="B533" s="69" t="s">
        <v>538</v>
      </c>
      <c r="C533" s="69" t="s">
        <v>531</v>
      </c>
      <c r="D533" s="107" t="s">
        <v>621</v>
      </c>
      <c r="E533" s="107" t="s">
        <v>622</v>
      </c>
      <c r="F533" s="107" t="s">
        <v>621</v>
      </c>
      <c r="G533" s="107" t="s">
        <v>621</v>
      </c>
      <c r="H533" s="107" t="s">
        <v>621</v>
      </c>
      <c r="I533" s="107" t="s">
        <v>621</v>
      </c>
      <c r="J533" s="107" t="s">
        <v>621</v>
      </c>
      <c r="K533" s="107" t="s">
        <v>621</v>
      </c>
      <c r="L533" s="107" t="s">
        <v>623</v>
      </c>
      <c r="M533" s="107" t="s">
        <v>621</v>
      </c>
      <c r="N533" s="107" t="s">
        <v>622</v>
      </c>
      <c r="O533" s="107" t="s">
        <v>621</v>
      </c>
      <c r="P533" s="107" t="s">
        <v>622</v>
      </c>
      <c r="Q533" s="107" t="s">
        <v>621</v>
      </c>
      <c r="R533" s="107" t="s">
        <v>621</v>
      </c>
      <c r="S533" s="107" t="s">
        <v>621</v>
      </c>
      <c r="T533" s="107" t="s">
        <v>621</v>
      </c>
      <c r="U533" s="107" t="s">
        <v>621</v>
      </c>
      <c r="V533" s="107" t="s">
        <v>621</v>
      </c>
      <c r="W533" s="107" t="s">
        <v>621</v>
      </c>
      <c r="X533" s="107" t="s">
        <v>621</v>
      </c>
      <c r="Y533" s="107" t="s">
        <v>621</v>
      </c>
      <c r="Z533" s="107" t="s">
        <v>623</v>
      </c>
      <c r="AA533" s="107" t="s">
        <v>622</v>
      </c>
      <c r="AB533" s="107" t="s">
        <v>621</v>
      </c>
      <c r="AC533" s="107" t="s">
        <v>621</v>
      </c>
      <c r="AD533" s="107" t="s">
        <v>621</v>
      </c>
      <c r="AE533" s="107" t="s">
        <v>623</v>
      </c>
      <c r="AF533" s="107" t="s">
        <v>621</v>
      </c>
      <c r="AG533" s="107" t="s">
        <v>622</v>
      </c>
      <c r="AH533" s="107" t="s">
        <v>621</v>
      </c>
      <c r="AI533" s="107" t="s">
        <v>621</v>
      </c>
      <c r="AJ533" s="107" t="s">
        <v>621</v>
      </c>
      <c r="AK533" s="107" t="s">
        <v>621</v>
      </c>
      <c r="AL533" s="107" t="s">
        <v>621</v>
      </c>
      <c r="AM533" s="107" t="s">
        <v>621</v>
      </c>
      <c r="AN533" s="107" t="s">
        <v>622</v>
      </c>
      <c r="AO533" s="107" t="s">
        <v>621</v>
      </c>
      <c r="AP533" s="107" t="s">
        <v>621</v>
      </c>
      <c r="AQ533" s="107" t="s">
        <v>621</v>
      </c>
      <c r="AR533" s="107" t="s">
        <v>621</v>
      </c>
      <c r="AS533" s="107" t="s">
        <v>621</v>
      </c>
      <c r="AT533" s="107" t="s">
        <v>621</v>
      </c>
      <c r="AU533" s="107" t="s">
        <v>621</v>
      </c>
      <c r="AV533" s="107" t="s">
        <v>621</v>
      </c>
      <c r="AW533" s="107" t="s">
        <v>623</v>
      </c>
      <c r="AX533" s="107" t="s">
        <v>622</v>
      </c>
      <c r="AY533" s="107" t="s">
        <v>621</v>
      </c>
      <c r="AZ533" s="107" t="s">
        <v>621</v>
      </c>
      <c r="BA533" s="107" t="s">
        <v>621</v>
      </c>
      <c r="BC533" s="107">
        <f t="shared" si="48"/>
        <v>39</v>
      </c>
      <c r="BD533" s="107">
        <f t="shared" si="49"/>
        <v>7</v>
      </c>
      <c r="BE533" s="107">
        <f t="shared" si="50"/>
        <v>0</v>
      </c>
      <c r="BF533" s="107">
        <f t="shared" si="51"/>
        <v>4</v>
      </c>
      <c r="BG533" s="107">
        <f t="shared" si="52"/>
        <v>0</v>
      </c>
      <c r="BH533" s="107">
        <f t="shared" si="53"/>
        <v>46</v>
      </c>
      <c r="BL533" s="13"/>
    </row>
    <row r="534" spans="1:64" x14ac:dyDescent="0.25">
      <c r="A534" s="104">
        <v>2009</v>
      </c>
      <c r="B534" s="69" t="s">
        <v>539</v>
      </c>
      <c r="C534" s="69" t="s">
        <v>531</v>
      </c>
      <c r="D534" s="107" t="s">
        <v>621</v>
      </c>
      <c r="E534" s="107" t="s">
        <v>621</v>
      </c>
      <c r="F534" s="107" t="s">
        <v>621</v>
      </c>
      <c r="G534" s="107" t="s">
        <v>621</v>
      </c>
      <c r="H534" s="107" t="s">
        <v>621</v>
      </c>
      <c r="I534" s="107" t="s">
        <v>621</v>
      </c>
      <c r="J534" s="107" t="s">
        <v>621</v>
      </c>
      <c r="K534" s="107" t="s">
        <v>621</v>
      </c>
      <c r="L534" s="107" t="s">
        <v>621</v>
      </c>
      <c r="M534" s="107" t="s">
        <v>621</v>
      </c>
      <c r="N534" s="107" t="s">
        <v>621</v>
      </c>
      <c r="O534" s="107" t="s">
        <v>621</v>
      </c>
      <c r="P534" s="107" t="s">
        <v>621</v>
      </c>
      <c r="Q534" s="107" t="s">
        <v>621</v>
      </c>
      <c r="R534" s="107" t="s">
        <v>621</v>
      </c>
      <c r="S534" s="107" t="s">
        <v>621</v>
      </c>
      <c r="T534" s="107" t="s">
        <v>621</v>
      </c>
      <c r="U534" s="107" t="s">
        <v>621</v>
      </c>
      <c r="V534" s="107" t="s">
        <v>621</v>
      </c>
      <c r="W534" s="107" t="s">
        <v>621</v>
      </c>
      <c r="X534" s="107" t="s">
        <v>621</v>
      </c>
      <c r="Y534" s="107" t="s">
        <v>621</v>
      </c>
      <c r="Z534" s="107" t="s">
        <v>623</v>
      </c>
      <c r="AA534" s="107" t="s">
        <v>622</v>
      </c>
      <c r="AB534" s="107" t="s">
        <v>621</v>
      </c>
      <c r="AC534" s="107" t="s">
        <v>621</v>
      </c>
      <c r="AD534" s="107" t="s">
        <v>621</v>
      </c>
      <c r="AE534" s="107" t="s">
        <v>621</v>
      </c>
      <c r="AF534" s="107" t="s">
        <v>621</v>
      </c>
      <c r="AG534" s="107" t="s">
        <v>621</v>
      </c>
      <c r="AH534" s="107" t="s">
        <v>621</v>
      </c>
      <c r="AI534" s="107" t="s">
        <v>621</v>
      </c>
      <c r="AJ534" s="107" t="s">
        <v>621</v>
      </c>
      <c r="AK534" s="107" t="s">
        <v>621</v>
      </c>
      <c r="AL534" s="107" t="s">
        <v>623</v>
      </c>
      <c r="AM534" s="107" t="s">
        <v>621</v>
      </c>
      <c r="AN534" s="107" t="s">
        <v>621</v>
      </c>
      <c r="AO534" s="107" t="s">
        <v>621</v>
      </c>
      <c r="AP534" s="107" t="s">
        <v>621</v>
      </c>
      <c r="AQ534" s="107" t="s">
        <v>621</v>
      </c>
      <c r="AR534" s="107" t="s">
        <v>621</v>
      </c>
      <c r="AS534" s="107" t="s">
        <v>621</v>
      </c>
      <c r="AT534" s="107" t="s">
        <v>621</v>
      </c>
      <c r="AU534" s="107" t="s">
        <v>623</v>
      </c>
      <c r="AV534" s="107" t="s">
        <v>621</v>
      </c>
      <c r="AW534" s="107" t="s">
        <v>621</v>
      </c>
      <c r="AX534" s="107" t="s">
        <v>621</v>
      </c>
      <c r="AY534" s="107" t="s">
        <v>621</v>
      </c>
      <c r="AZ534" s="107" t="s">
        <v>621</v>
      </c>
      <c r="BA534" s="107" t="s">
        <v>621</v>
      </c>
      <c r="BC534" s="107">
        <f t="shared" si="48"/>
        <v>46</v>
      </c>
      <c r="BD534" s="107">
        <f t="shared" si="49"/>
        <v>1</v>
      </c>
      <c r="BE534" s="107">
        <f t="shared" si="50"/>
        <v>0</v>
      </c>
      <c r="BF534" s="107">
        <f t="shared" si="51"/>
        <v>3</v>
      </c>
      <c r="BG534" s="107">
        <f t="shared" si="52"/>
        <v>0</v>
      </c>
      <c r="BH534" s="107">
        <f t="shared" si="53"/>
        <v>47</v>
      </c>
      <c r="BL534" s="13"/>
    </row>
    <row r="535" spans="1:64" x14ac:dyDescent="0.25">
      <c r="A535" s="104">
        <v>2010</v>
      </c>
      <c r="B535" s="69" t="s">
        <v>540</v>
      </c>
      <c r="C535" s="69" t="s">
        <v>531</v>
      </c>
      <c r="D535" s="107" t="s">
        <v>621</v>
      </c>
      <c r="E535" s="107" t="s">
        <v>621</v>
      </c>
      <c r="F535" s="107" t="s">
        <v>623</v>
      </c>
      <c r="G535" s="107" t="s">
        <v>623</v>
      </c>
      <c r="H535" s="107" t="s">
        <v>621</v>
      </c>
      <c r="I535" s="107" t="s">
        <v>621</v>
      </c>
      <c r="J535" s="107" t="s">
        <v>621</v>
      </c>
      <c r="K535" s="107" t="s">
        <v>622</v>
      </c>
      <c r="L535" s="107" t="s">
        <v>623</v>
      </c>
      <c r="M535" s="107" t="s">
        <v>621</v>
      </c>
      <c r="N535" s="107" t="s">
        <v>622</v>
      </c>
      <c r="O535" s="107" t="s">
        <v>621</v>
      </c>
      <c r="P535" s="107" t="s">
        <v>621</v>
      </c>
      <c r="Q535" s="107" t="s">
        <v>621</v>
      </c>
      <c r="R535" s="107" t="s">
        <v>622</v>
      </c>
      <c r="S535" s="107" t="s">
        <v>621</v>
      </c>
      <c r="T535" s="107" t="s">
        <v>621</v>
      </c>
      <c r="U535" s="107" t="s">
        <v>621</v>
      </c>
      <c r="V535" s="107" t="s">
        <v>621</v>
      </c>
      <c r="W535" s="107" t="s">
        <v>621</v>
      </c>
      <c r="X535" s="107" t="s">
        <v>621</v>
      </c>
      <c r="Y535" s="107" t="s">
        <v>621</v>
      </c>
      <c r="Z535" s="107" t="s">
        <v>621</v>
      </c>
      <c r="AA535" s="107" t="s">
        <v>622</v>
      </c>
      <c r="AB535" s="107" t="s">
        <v>621</v>
      </c>
      <c r="AC535" s="107" t="s">
        <v>621</v>
      </c>
      <c r="AD535" s="107" t="s">
        <v>621</v>
      </c>
      <c r="AE535" s="107" t="s">
        <v>621</v>
      </c>
      <c r="AF535" s="107" t="s">
        <v>621</v>
      </c>
      <c r="AG535" s="107" t="s">
        <v>622</v>
      </c>
      <c r="AH535" s="107" t="s">
        <v>621</v>
      </c>
      <c r="AI535" s="107" t="s">
        <v>621</v>
      </c>
      <c r="AJ535" s="107" t="s">
        <v>621</v>
      </c>
      <c r="AK535" s="107" t="s">
        <v>621</v>
      </c>
      <c r="AL535" s="107" t="s">
        <v>621</v>
      </c>
      <c r="AM535" s="107" t="s">
        <v>621</v>
      </c>
      <c r="AN535" s="107" t="s">
        <v>622</v>
      </c>
      <c r="AO535" s="107" t="s">
        <v>622</v>
      </c>
      <c r="AP535" s="107" t="s">
        <v>621</v>
      </c>
      <c r="AQ535" s="107" t="s">
        <v>623</v>
      </c>
      <c r="AR535" s="107" t="s">
        <v>621</v>
      </c>
      <c r="AS535" s="107" t="s">
        <v>621</v>
      </c>
      <c r="AT535" s="107" t="s">
        <v>621</v>
      </c>
      <c r="AU535" s="107" t="s">
        <v>621</v>
      </c>
      <c r="AV535" s="107" t="s">
        <v>621</v>
      </c>
      <c r="AW535" s="107" t="s">
        <v>621</v>
      </c>
      <c r="AX535" s="107" t="s">
        <v>622</v>
      </c>
      <c r="AY535" s="107" t="s">
        <v>621</v>
      </c>
      <c r="AZ535" s="107" t="s">
        <v>621</v>
      </c>
      <c r="BA535" s="107" t="s">
        <v>621</v>
      </c>
      <c r="BC535" s="107">
        <f t="shared" si="48"/>
        <v>38</v>
      </c>
      <c r="BD535" s="107">
        <f t="shared" si="49"/>
        <v>8</v>
      </c>
      <c r="BE535" s="107">
        <f t="shared" si="50"/>
        <v>0</v>
      </c>
      <c r="BF535" s="107">
        <f t="shared" si="51"/>
        <v>4</v>
      </c>
      <c r="BG535" s="107">
        <f t="shared" si="52"/>
        <v>0</v>
      </c>
      <c r="BH535" s="107">
        <f t="shared" si="53"/>
        <v>46</v>
      </c>
      <c r="BL535" s="13"/>
    </row>
    <row r="536" spans="1:64" x14ac:dyDescent="0.25">
      <c r="A536" s="104">
        <v>2011</v>
      </c>
      <c r="B536" s="69" t="s">
        <v>541</v>
      </c>
      <c r="C536" s="69" t="s">
        <v>531</v>
      </c>
      <c r="D536" s="107" t="s">
        <v>621</v>
      </c>
      <c r="E536" s="107" t="s">
        <v>621</v>
      </c>
      <c r="F536" s="107" t="s">
        <v>621</v>
      </c>
      <c r="G536" s="107" t="s">
        <v>621</v>
      </c>
      <c r="H536" s="107" t="s">
        <v>621</v>
      </c>
      <c r="I536" s="107" t="s">
        <v>621</v>
      </c>
      <c r="J536" s="107" t="s">
        <v>621</v>
      </c>
      <c r="K536" s="107" t="s">
        <v>623</v>
      </c>
      <c r="L536" s="107" t="s">
        <v>623</v>
      </c>
      <c r="M536" s="107" t="s">
        <v>621</v>
      </c>
      <c r="N536" s="107" t="s">
        <v>622</v>
      </c>
      <c r="O536" s="107" t="s">
        <v>621</v>
      </c>
      <c r="P536" s="107" t="s">
        <v>621</v>
      </c>
      <c r="Q536" s="107" t="s">
        <v>621</v>
      </c>
      <c r="R536" s="107" t="s">
        <v>621</v>
      </c>
      <c r="S536" s="107" t="s">
        <v>621</v>
      </c>
      <c r="T536" s="107" t="s">
        <v>621</v>
      </c>
      <c r="U536" s="107" t="s">
        <v>621</v>
      </c>
      <c r="V536" s="107" t="s">
        <v>621</v>
      </c>
      <c r="W536" s="107" t="s">
        <v>621</v>
      </c>
      <c r="X536" s="107" t="s">
        <v>621</v>
      </c>
      <c r="Y536" s="107" t="s">
        <v>621</v>
      </c>
      <c r="Z536" s="107" t="s">
        <v>621</v>
      </c>
      <c r="AA536" s="107" t="s">
        <v>622</v>
      </c>
      <c r="AB536" s="107" t="s">
        <v>621</v>
      </c>
      <c r="AC536" s="107" t="s">
        <v>621</v>
      </c>
      <c r="AD536" s="107" t="s">
        <v>621</v>
      </c>
      <c r="AE536" s="107" t="s">
        <v>621</v>
      </c>
      <c r="AF536" s="107" t="s">
        <v>621</v>
      </c>
      <c r="AG536" s="107" t="s">
        <v>622</v>
      </c>
      <c r="AH536" s="107" t="s">
        <v>621</v>
      </c>
      <c r="AI536" s="107" t="s">
        <v>621</v>
      </c>
      <c r="AJ536" s="107" t="s">
        <v>621</v>
      </c>
      <c r="AK536" s="107" t="s">
        <v>621</v>
      </c>
      <c r="AL536" s="107" t="s">
        <v>621</v>
      </c>
      <c r="AM536" s="107" t="s">
        <v>621</v>
      </c>
      <c r="AN536" s="107" t="s">
        <v>623</v>
      </c>
      <c r="AO536" s="107" t="s">
        <v>621</v>
      </c>
      <c r="AP536" s="107" t="s">
        <v>621</v>
      </c>
      <c r="AQ536" s="107" t="s">
        <v>621</v>
      </c>
      <c r="AR536" s="107" t="s">
        <v>621</v>
      </c>
      <c r="AS536" s="107" t="s">
        <v>621</v>
      </c>
      <c r="AT536" s="107" t="s">
        <v>621</v>
      </c>
      <c r="AU536" s="107" t="s">
        <v>621</v>
      </c>
      <c r="AV536" s="107" t="s">
        <v>621</v>
      </c>
      <c r="AW536" s="107" t="s">
        <v>623</v>
      </c>
      <c r="AX536" s="107" t="s">
        <v>622</v>
      </c>
      <c r="AY536" s="107" t="s">
        <v>621</v>
      </c>
      <c r="AZ536" s="107" t="s">
        <v>621</v>
      </c>
      <c r="BA536" s="107" t="s">
        <v>621</v>
      </c>
      <c r="BC536" s="107">
        <f t="shared" si="48"/>
        <v>42</v>
      </c>
      <c r="BD536" s="107">
        <f t="shared" si="49"/>
        <v>4</v>
      </c>
      <c r="BE536" s="107">
        <f t="shared" si="50"/>
        <v>0</v>
      </c>
      <c r="BF536" s="107">
        <f t="shared" si="51"/>
        <v>4</v>
      </c>
      <c r="BG536" s="107">
        <f t="shared" si="52"/>
        <v>0</v>
      </c>
      <c r="BH536" s="107">
        <f t="shared" si="53"/>
        <v>46</v>
      </c>
      <c r="BL536" s="13"/>
    </row>
    <row r="537" spans="1:64" x14ac:dyDescent="0.25">
      <c r="A537" s="104">
        <v>2012</v>
      </c>
      <c r="B537" s="69" t="s">
        <v>542</v>
      </c>
      <c r="C537" s="69" t="s">
        <v>531</v>
      </c>
      <c r="D537" s="107" t="s">
        <v>621</v>
      </c>
      <c r="E537" s="107" t="s">
        <v>621</v>
      </c>
      <c r="F537" s="107" t="s">
        <v>621</v>
      </c>
      <c r="G537" s="107" t="s">
        <v>621</v>
      </c>
      <c r="H537" s="107" t="s">
        <v>621</v>
      </c>
      <c r="I537" s="107" t="s">
        <v>623</v>
      </c>
      <c r="J537" s="107" t="s">
        <v>621</v>
      </c>
      <c r="K537" s="107" t="s">
        <v>621</v>
      </c>
      <c r="L537" s="107" t="s">
        <v>623</v>
      </c>
      <c r="M537" s="107" t="s">
        <v>621</v>
      </c>
      <c r="N537" s="107" t="s">
        <v>621</v>
      </c>
      <c r="O537" s="107" t="s">
        <v>621</v>
      </c>
      <c r="P537" s="107" t="s">
        <v>623</v>
      </c>
      <c r="Q537" s="107" t="s">
        <v>621</v>
      </c>
      <c r="R537" s="107" t="s">
        <v>621</v>
      </c>
      <c r="S537" s="107" t="s">
        <v>621</v>
      </c>
      <c r="T537" s="107" t="s">
        <v>621</v>
      </c>
      <c r="U537" s="107" t="s">
        <v>623</v>
      </c>
      <c r="V537" s="107" t="s">
        <v>621</v>
      </c>
      <c r="W537" s="107" t="s">
        <v>621</v>
      </c>
      <c r="X537" s="107" t="s">
        <v>621</v>
      </c>
      <c r="Y537" s="107" t="s">
        <v>621</v>
      </c>
      <c r="Z537" s="107" t="s">
        <v>621</v>
      </c>
      <c r="AA537" s="107" t="s">
        <v>621</v>
      </c>
      <c r="AB537" s="107" t="s">
        <v>621</v>
      </c>
      <c r="AC537" s="107" t="s">
        <v>621</v>
      </c>
      <c r="AD537" s="107" t="s">
        <v>621</v>
      </c>
      <c r="AE537" s="107" t="s">
        <v>621</v>
      </c>
      <c r="AF537" s="107" t="s">
        <v>621</v>
      </c>
      <c r="AG537" s="107" t="s">
        <v>623</v>
      </c>
      <c r="AH537" s="107" t="s">
        <v>621</v>
      </c>
      <c r="AI537" s="107" t="s">
        <v>621</v>
      </c>
      <c r="AJ537" s="107" t="s">
        <v>621</v>
      </c>
      <c r="AK537" s="107" t="s">
        <v>623</v>
      </c>
      <c r="AL537" s="107" t="s">
        <v>623</v>
      </c>
      <c r="AM537" s="107" t="s">
        <v>621</v>
      </c>
      <c r="AN537" s="107" t="s">
        <v>621</v>
      </c>
      <c r="AO537" s="107" t="s">
        <v>622</v>
      </c>
      <c r="AP537" s="107" t="s">
        <v>623</v>
      </c>
      <c r="AQ537" s="107" t="s">
        <v>621</v>
      </c>
      <c r="AR537" s="107" t="s">
        <v>621</v>
      </c>
      <c r="AS537" s="107" t="s">
        <v>621</v>
      </c>
      <c r="AT537" s="107" t="s">
        <v>621</v>
      </c>
      <c r="AU537" s="107" t="s">
        <v>621</v>
      </c>
      <c r="AV537" s="107" t="s">
        <v>621</v>
      </c>
      <c r="AW537" s="107" t="s">
        <v>623</v>
      </c>
      <c r="AX537" s="107" t="s">
        <v>621</v>
      </c>
      <c r="AY537" s="107" t="s">
        <v>621</v>
      </c>
      <c r="AZ537" s="107" t="s">
        <v>621</v>
      </c>
      <c r="BA537" s="107" t="s">
        <v>621</v>
      </c>
      <c r="BC537" s="107">
        <f t="shared" si="48"/>
        <v>40</v>
      </c>
      <c r="BD537" s="107">
        <f t="shared" si="49"/>
        <v>1</v>
      </c>
      <c r="BE537" s="107">
        <f t="shared" si="50"/>
        <v>0</v>
      </c>
      <c r="BF537" s="107">
        <f t="shared" si="51"/>
        <v>9</v>
      </c>
      <c r="BG537" s="107">
        <f t="shared" si="52"/>
        <v>0</v>
      </c>
      <c r="BH537" s="107">
        <f t="shared" si="53"/>
        <v>41</v>
      </c>
      <c r="BL537" s="13"/>
    </row>
    <row r="538" spans="1:64" x14ac:dyDescent="0.25">
      <c r="A538" s="104">
        <v>2013</v>
      </c>
      <c r="B538" s="69" t="s">
        <v>543</v>
      </c>
      <c r="C538" s="69" t="s">
        <v>531</v>
      </c>
      <c r="D538" s="107" t="s">
        <v>621</v>
      </c>
      <c r="E538" s="107" t="s">
        <v>621</v>
      </c>
      <c r="F538" s="107" t="s">
        <v>621</v>
      </c>
      <c r="G538" s="107" t="s">
        <v>621</v>
      </c>
      <c r="H538" s="107" t="s">
        <v>621</v>
      </c>
      <c r="I538" s="107" t="s">
        <v>621</v>
      </c>
      <c r="J538" s="107" t="s">
        <v>621</v>
      </c>
      <c r="K538" s="107" t="s">
        <v>621</v>
      </c>
      <c r="L538" s="107" t="s">
        <v>623</v>
      </c>
      <c r="M538" s="107" t="s">
        <v>621</v>
      </c>
      <c r="N538" s="107" t="s">
        <v>621</v>
      </c>
      <c r="O538" s="107" t="s">
        <v>621</v>
      </c>
      <c r="P538" s="107" t="s">
        <v>622</v>
      </c>
      <c r="Q538" s="107" t="s">
        <v>623</v>
      </c>
      <c r="R538" s="107" t="s">
        <v>623</v>
      </c>
      <c r="S538" s="107" t="s">
        <v>621</v>
      </c>
      <c r="T538" s="107" t="s">
        <v>621</v>
      </c>
      <c r="U538" s="107" t="s">
        <v>621</v>
      </c>
      <c r="V538" s="107" t="s">
        <v>621</v>
      </c>
      <c r="W538" s="107" t="s">
        <v>621</v>
      </c>
      <c r="X538" s="107" t="s">
        <v>621</v>
      </c>
      <c r="Y538" s="107" t="s">
        <v>621</v>
      </c>
      <c r="Z538" s="107" t="s">
        <v>623</v>
      </c>
      <c r="AA538" s="107" t="s">
        <v>622</v>
      </c>
      <c r="AB538" s="107" t="s">
        <v>621</v>
      </c>
      <c r="AC538" s="107" t="s">
        <v>621</v>
      </c>
      <c r="AD538" s="107" t="s">
        <v>621</v>
      </c>
      <c r="AE538" s="107" t="s">
        <v>621</v>
      </c>
      <c r="AF538" s="107" t="s">
        <v>621</v>
      </c>
      <c r="AG538" s="107" t="s">
        <v>621</v>
      </c>
      <c r="AH538" s="107" t="s">
        <v>621</v>
      </c>
      <c r="AI538" s="107" t="s">
        <v>621</v>
      </c>
      <c r="AJ538" s="107" t="s">
        <v>621</v>
      </c>
      <c r="AK538" s="107" t="s">
        <v>621</v>
      </c>
      <c r="AL538" s="107" t="s">
        <v>621</v>
      </c>
      <c r="AM538" s="107" t="s">
        <v>621</v>
      </c>
      <c r="AN538" s="107" t="s">
        <v>621</v>
      </c>
      <c r="AO538" s="107" t="s">
        <v>622</v>
      </c>
      <c r="AP538" s="107" t="s">
        <v>621</v>
      </c>
      <c r="AQ538" s="107" t="s">
        <v>621</v>
      </c>
      <c r="AR538" s="107" t="s">
        <v>621</v>
      </c>
      <c r="AS538" s="107" t="s">
        <v>621</v>
      </c>
      <c r="AT538" s="107" t="s">
        <v>621</v>
      </c>
      <c r="AU538" s="107" t="s">
        <v>621</v>
      </c>
      <c r="AV538" s="107" t="s">
        <v>621</v>
      </c>
      <c r="AW538" s="107" t="s">
        <v>623</v>
      </c>
      <c r="AX538" s="107" t="s">
        <v>622</v>
      </c>
      <c r="AY538" s="107" t="s">
        <v>621</v>
      </c>
      <c r="AZ538" s="107" t="s">
        <v>621</v>
      </c>
      <c r="BA538" s="107" t="s">
        <v>621</v>
      </c>
      <c r="BC538" s="107">
        <f t="shared" si="48"/>
        <v>41</v>
      </c>
      <c r="BD538" s="107">
        <f t="shared" si="49"/>
        <v>4</v>
      </c>
      <c r="BE538" s="107">
        <f t="shared" si="50"/>
        <v>0</v>
      </c>
      <c r="BF538" s="107">
        <f t="shared" si="51"/>
        <v>5</v>
      </c>
      <c r="BG538" s="107">
        <f t="shared" si="52"/>
        <v>0</v>
      </c>
      <c r="BH538" s="107">
        <f t="shared" si="53"/>
        <v>45</v>
      </c>
      <c r="BL538" s="13"/>
    </row>
    <row r="539" spans="1:64" x14ac:dyDescent="0.25">
      <c r="A539" s="104">
        <v>2014</v>
      </c>
      <c r="B539" s="69" t="s">
        <v>544</v>
      </c>
      <c r="C539" s="69" t="s">
        <v>531</v>
      </c>
      <c r="D539" s="107" t="s">
        <v>621</v>
      </c>
      <c r="E539" s="107" t="s">
        <v>621</v>
      </c>
      <c r="F539" s="107" t="s">
        <v>621</v>
      </c>
      <c r="G539" s="107" t="s">
        <v>621</v>
      </c>
      <c r="H539" s="107" t="s">
        <v>621</v>
      </c>
      <c r="I539" s="107" t="s">
        <v>621</v>
      </c>
      <c r="J539" s="107" t="s">
        <v>621</v>
      </c>
      <c r="K539" s="107" t="s">
        <v>621</v>
      </c>
      <c r="L539" s="107" t="s">
        <v>622</v>
      </c>
      <c r="M539" s="107" t="s">
        <v>621</v>
      </c>
      <c r="N539" s="107" t="s">
        <v>622</v>
      </c>
      <c r="O539" s="107" t="s">
        <v>621</v>
      </c>
      <c r="P539" s="107" t="s">
        <v>622</v>
      </c>
      <c r="Q539" s="107" t="s">
        <v>621</v>
      </c>
      <c r="R539" s="107" t="s">
        <v>623</v>
      </c>
      <c r="S539" s="107" t="s">
        <v>621</v>
      </c>
      <c r="T539" s="107" t="s">
        <v>621</v>
      </c>
      <c r="U539" s="107" t="s">
        <v>623</v>
      </c>
      <c r="V539" s="107" t="s">
        <v>621</v>
      </c>
      <c r="W539" s="107" t="s">
        <v>621</v>
      </c>
      <c r="X539" s="107" t="s">
        <v>621</v>
      </c>
      <c r="Y539" s="107" t="s">
        <v>621</v>
      </c>
      <c r="Z539" s="107" t="s">
        <v>623</v>
      </c>
      <c r="AA539" s="107" t="s">
        <v>621</v>
      </c>
      <c r="AB539" s="107" t="s">
        <v>621</v>
      </c>
      <c r="AC539" s="107" t="s">
        <v>621</v>
      </c>
      <c r="AD539" s="107" t="s">
        <v>621</v>
      </c>
      <c r="AE539" s="107" t="s">
        <v>621</v>
      </c>
      <c r="AF539" s="107" t="s">
        <v>621</v>
      </c>
      <c r="AG539" s="107" t="s">
        <v>622</v>
      </c>
      <c r="AH539" s="107" t="s">
        <v>621</v>
      </c>
      <c r="AI539" s="107" t="s">
        <v>621</v>
      </c>
      <c r="AJ539" s="107" t="s">
        <v>623</v>
      </c>
      <c r="AK539" s="107" t="s">
        <v>623</v>
      </c>
      <c r="AL539" s="107" t="s">
        <v>623</v>
      </c>
      <c r="AM539" s="107" t="s">
        <v>621</v>
      </c>
      <c r="AN539" s="107" t="s">
        <v>621</v>
      </c>
      <c r="AO539" s="107" t="s">
        <v>621</v>
      </c>
      <c r="AP539" s="107" t="s">
        <v>621</v>
      </c>
      <c r="AQ539" s="107" t="s">
        <v>621</v>
      </c>
      <c r="AR539" s="107" t="s">
        <v>621</v>
      </c>
      <c r="AS539" s="107" t="s">
        <v>621</v>
      </c>
      <c r="AT539" s="107" t="s">
        <v>621</v>
      </c>
      <c r="AU539" s="107" t="s">
        <v>621</v>
      </c>
      <c r="AV539" s="107" t="s">
        <v>621</v>
      </c>
      <c r="AW539" s="107" t="s">
        <v>621</v>
      </c>
      <c r="AX539" s="107" t="s">
        <v>622</v>
      </c>
      <c r="AY539" s="107" t="s">
        <v>621</v>
      </c>
      <c r="AZ539" s="107" t="s">
        <v>621</v>
      </c>
      <c r="BA539" s="107" t="s">
        <v>621</v>
      </c>
      <c r="BC539" s="107">
        <f t="shared" si="48"/>
        <v>39</v>
      </c>
      <c r="BD539" s="107">
        <f t="shared" si="49"/>
        <v>5</v>
      </c>
      <c r="BE539" s="107">
        <f t="shared" si="50"/>
        <v>0</v>
      </c>
      <c r="BF539" s="107">
        <f t="shared" si="51"/>
        <v>6</v>
      </c>
      <c r="BG539" s="107">
        <f t="shared" si="52"/>
        <v>0</v>
      </c>
      <c r="BH539" s="107">
        <f t="shared" si="53"/>
        <v>44</v>
      </c>
      <c r="BL539" s="13"/>
    </row>
    <row r="540" spans="1:64" x14ac:dyDescent="0.25">
      <c r="A540" s="104">
        <v>2015</v>
      </c>
      <c r="B540" s="69" t="s">
        <v>545</v>
      </c>
      <c r="C540" s="69" t="s">
        <v>531</v>
      </c>
      <c r="D540" s="107" t="s">
        <v>621</v>
      </c>
      <c r="E540" s="107" t="s">
        <v>621</v>
      </c>
      <c r="F540" s="107" t="s">
        <v>621</v>
      </c>
      <c r="G540" s="107" t="s">
        <v>623</v>
      </c>
      <c r="H540" s="107" t="s">
        <v>621</v>
      </c>
      <c r="I540" s="107" t="s">
        <v>621</v>
      </c>
      <c r="J540" s="107" t="s">
        <v>621</v>
      </c>
      <c r="K540" s="107" t="s">
        <v>621</v>
      </c>
      <c r="L540" s="107" t="s">
        <v>621</v>
      </c>
      <c r="M540" s="107" t="s">
        <v>621</v>
      </c>
      <c r="N540" s="107" t="s">
        <v>622</v>
      </c>
      <c r="O540" s="107" t="s">
        <v>621</v>
      </c>
      <c r="P540" s="107" t="s">
        <v>621</v>
      </c>
      <c r="Q540" s="107" t="s">
        <v>621</v>
      </c>
      <c r="R540" s="107" t="s">
        <v>623</v>
      </c>
      <c r="S540" s="107" t="s">
        <v>621</v>
      </c>
      <c r="T540" s="107" t="s">
        <v>621</v>
      </c>
      <c r="U540" s="107" t="s">
        <v>621</v>
      </c>
      <c r="V540" s="107" t="s">
        <v>621</v>
      </c>
      <c r="W540" s="107" t="s">
        <v>621</v>
      </c>
      <c r="X540" s="107" t="s">
        <v>621</v>
      </c>
      <c r="Y540" s="107" t="s">
        <v>621</v>
      </c>
      <c r="Z540" s="107" t="s">
        <v>621</v>
      </c>
      <c r="AA540" s="107" t="s">
        <v>622</v>
      </c>
      <c r="AB540" s="107" t="s">
        <v>621</v>
      </c>
      <c r="AC540" s="107" t="s">
        <v>621</v>
      </c>
      <c r="AD540" s="107" t="s">
        <v>621</v>
      </c>
      <c r="AE540" s="107" t="s">
        <v>621</v>
      </c>
      <c r="AF540" s="107" t="s">
        <v>623</v>
      </c>
      <c r="AG540" s="107" t="s">
        <v>622</v>
      </c>
      <c r="AH540" s="107" t="s">
        <v>621</v>
      </c>
      <c r="AI540" s="107" t="s">
        <v>621</v>
      </c>
      <c r="AJ540" s="107" t="s">
        <v>621</v>
      </c>
      <c r="AK540" s="107" t="s">
        <v>623</v>
      </c>
      <c r="AL540" s="107" t="s">
        <v>621</v>
      </c>
      <c r="AM540" s="107" t="s">
        <v>621</v>
      </c>
      <c r="AN540" s="107" t="s">
        <v>622</v>
      </c>
      <c r="AO540" s="107" t="s">
        <v>622</v>
      </c>
      <c r="AP540" s="107" t="s">
        <v>623</v>
      </c>
      <c r="AQ540" s="107" t="s">
        <v>621</v>
      </c>
      <c r="AR540" s="107" t="s">
        <v>621</v>
      </c>
      <c r="AS540" s="107" t="s">
        <v>621</v>
      </c>
      <c r="AT540" s="107" t="s">
        <v>621</v>
      </c>
      <c r="AU540" s="107" t="s">
        <v>623</v>
      </c>
      <c r="AV540" s="107" t="s">
        <v>621</v>
      </c>
      <c r="AW540" s="107" t="s">
        <v>623</v>
      </c>
      <c r="AX540" s="107" t="s">
        <v>622</v>
      </c>
      <c r="AY540" s="107" t="s">
        <v>621</v>
      </c>
      <c r="AZ540" s="107" t="s">
        <v>621</v>
      </c>
      <c r="BA540" s="107" t="s">
        <v>621</v>
      </c>
      <c r="BC540" s="107">
        <f t="shared" si="48"/>
        <v>37</v>
      </c>
      <c r="BD540" s="107">
        <f t="shared" si="49"/>
        <v>6</v>
      </c>
      <c r="BE540" s="107">
        <f t="shared" si="50"/>
        <v>0</v>
      </c>
      <c r="BF540" s="107">
        <f t="shared" si="51"/>
        <v>7</v>
      </c>
      <c r="BG540" s="107">
        <f t="shared" si="52"/>
        <v>0</v>
      </c>
      <c r="BH540" s="107">
        <f t="shared" si="53"/>
        <v>43</v>
      </c>
      <c r="BL540" s="13"/>
    </row>
    <row r="541" spans="1:64" x14ac:dyDescent="0.25">
      <c r="A541" s="104">
        <v>2016</v>
      </c>
      <c r="B541" s="69" t="s">
        <v>546</v>
      </c>
      <c r="C541" s="69" t="s">
        <v>531</v>
      </c>
      <c r="D541" s="107" t="s">
        <v>621</v>
      </c>
      <c r="E541" s="107" t="s">
        <v>621</v>
      </c>
      <c r="F541" s="107" t="s">
        <v>621</v>
      </c>
      <c r="G541" s="107" t="s">
        <v>621</v>
      </c>
      <c r="H541" s="107" t="s">
        <v>621</v>
      </c>
      <c r="I541" s="107" t="s">
        <v>621</v>
      </c>
      <c r="J541" s="107" t="s">
        <v>621</v>
      </c>
      <c r="K541" s="107" t="s">
        <v>622</v>
      </c>
      <c r="L541" s="107" t="s">
        <v>623</v>
      </c>
      <c r="M541" s="107" t="s">
        <v>621</v>
      </c>
      <c r="N541" s="107" t="s">
        <v>622</v>
      </c>
      <c r="O541" s="107" t="s">
        <v>621</v>
      </c>
      <c r="P541" s="107" t="s">
        <v>621</v>
      </c>
      <c r="Q541" s="107" t="s">
        <v>623</v>
      </c>
      <c r="R541" s="107" t="s">
        <v>621</v>
      </c>
      <c r="S541" s="107" t="s">
        <v>621</v>
      </c>
      <c r="T541" s="107" t="s">
        <v>621</v>
      </c>
      <c r="U541" s="107" t="s">
        <v>623</v>
      </c>
      <c r="V541" s="107" t="s">
        <v>621</v>
      </c>
      <c r="W541" s="107" t="s">
        <v>621</v>
      </c>
      <c r="X541" s="107" t="s">
        <v>621</v>
      </c>
      <c r="Y541" s="107" t="s">
        <v>621</v>
      </c>
      <c r="Z541" s="107" t="s">
        <v>623</v>
      </c>
      <c r="AA541" s="107" t="s">
        <v>622</v>
      </c>
      <c r="AB541" s="107" t="s">
        <v>621</v>
      </c>
      <c r="AC541" s="107" t="s">
        <v>621</v>
      </c>
      <c r="AD541" s="107" t="s">
        <v>621</v>
      </c>
      <c r="AE541" s="107" t="s">
        <v>621</v>
      </c>
      <c r="AF541" s="107" t="s">
        <v>621</v>
      </c>
      <c r="AG541" s="107" t="s">
        <v>622</v>
      </c>
      <c r="AH541" s="107" t="s">
        <v>621</v>
      </c>
      <c r="AI541" s="107" t="s">
        <v>621</v>
      </c>
      <c r="AJ541" s="107" t="s">
        <v>621</v>
      </c>
      <c r="AK541" s="107" t="s">
        <v>621</v>
      </c>
      <c r="AL541" s="107" t="s">
        <v>623</v>
      </c>
      <c r="AM541" s="107" t="s">
        <v>621</v>
      </c>
      <c r="AN541" s="107" t="s">
        <v>622</v>
      </c>
      <c r="AO541" s="107" t="s">
        <v>622</v>
      </c>
      <c r="AP541" s="107" t="s">
        <v>623</v>
      </c>
      <c r="AQ541" s="107" t="s">
        <v>621</v>
      </c>
      <c r="AR541" s="107" t="s">
        <v>621</v>
      </c>
      <c r="AS541" s="107" t="s">
        <v>621</v>
      </c>
      <c r="AT541" s="107" t="s">
        <v>621</v>
      </c>
      <c r="AU541" s="107" t="s">
        <v>623</v>
      </c>
      <c r="AV541" s="107" t="s">
        <v>621</v>
      </c>
      <c r="AW541" s="107" t="s">
        <v>623</v>
      </c>
      <c r="AX541" s="107" t="s">
        <v>622</v>
      </c>
      <c r="AY541" s="107" t="s">
        <v>621</v>
      </c>
      <c r="AZ541" s="107" t="s">
        <v>621</v>
      </c>
      <c r="BA541" s="107" t="s">
        <v>621</v>
      </c>
      <c r="BC541" s="107">
        <f t="shared" si="48"/>
        <v>35</v>
      </c>
      <c r="BD541" s="107">
        <f t="shared" si="49"/>
        <v>7</v>
      </c>
      <c r="BE541" s="107">
        <f t="shared" si="50"/>
        <v>0</v>
      </c>
      <c r="BF541" s="107">
        <f t="shared" si="51"/>
        <v>8</v>
      </c>
      <c r="BG541" s="107">
        <f t="shared" si="52"/>
        <v>0</v>
      </c>
      <c r="BH541" s="107">
        <f t="shared" si="53"/>
        <v>42</v>
      </c>
      <c r="BL541" s="13"/>
    </row>
    <row r="542" spans="1:64" x14ac:dyDescent="0.25">
      <c r="A542" s="104">
        <v>2017</v>
      </c>
      <c r="B542" s="69" t="s">
        <v>130</v>
      </c>
      <c r="C542" s="69" t="s">
        <v>531</v>
      </c>
      <c r="D542" s="107" t="s">
        <v>621</v>
      </c>
      <c r="E542" s="107" t="s">
        <v>621</v>
      </c>
      <c r="F542" s="107" t="s">
        <v>621</v>
      </c>
      <c r="G542" s="107" t="s">
        <v>621</v>
      </c>
      <c r="H542" s="107" t="s">
        <v>621</v>
      </c>
      <c r="I542" s="107" t="s">
        <v>623</v>
      </c>
      <c r="J542" s="107" t="s">
        <v>621</v>
      </c>
      <c r="K542" s="107" t="s">
        <v>621</v>
      </c>
      <c r="L542" s="107" t="s">
        <v>623</v>
      </c>
      <c r="M542" s="107" t="s">
        <v>621</v>
      </c>
      <c r="N542" s="107" t="s">
        <v>621</v>
      </c>
      <c r="O542" s="107" t="s">
        <v>621</v>
      </c>
      <c r="P542" s="107" t="s">
        <v>621</v>
      </c>
      <c r="Q542" s="107" t="s">
        <v>621</v>
      </c>
      <c r="R542" s="107" t="s">
        <v>623</v>
      </c>
      <c r="S542" s="107" t="s">
        <v>621</v>
      </c>
      <c r="T542" s="107" t="s">
        <v>621</v>
      </c>
      <c r="U542" s="107" t="s">
        <v>623</v>
      </c>
      <c r="V542" s="107" t="s">
        <v>621</v>
      </c>
      <c r="W542" s="107" t="s">
        <v>621</v>
      </c>
      <c r="X542" s="107" t="s">
        <v>621</v>
      </c>
      <c r="Y542" s="107" t="s">
        <v>621</v>
      </c>
      <c r="Z542" s="107" t="s">
        <v>621</v>
      </c>
      <c r="AA542" s="107" t="s">
        <v>621</v>
      </c>
      <c r="AB542" s="107" t="s">
        <v>621</v>
      </c>
      <c r="AC542" s="107" t="s">
        <v>621</v>
      </c>
      <c r="AD542" s="107" t="s">
        <v>621</v>
      </c>
      <c r="AE542" s="107" t="s">
        <v>621</v>
      </c>
      <c r="AF542" s="107" t="s">
        <v>621</v>
      </c>
      <c r="AG542" s="107" t="s">
        <v>622</v>
      </c>
      <c r="AH542" s="107" t="s">
        <v>623</v>
      </c>
      <c r="AI542" s="107" t="s">
        <v>621</v>
      </c>
      <c r="AJ542" s="107" t="s">
        <v>621</v>
      </c>
      <c r="AK542" s="107" t="s">
        <v>621</v>
      </c>
      <c r="AL542" s="107" t="s">
        <v>623</v>
      </c>
      <c r="AM542" s="107" t="s">
        <v>621</v>
      </c>
      <c r="AN542" s="107" t="s">
        <v>621</v>
      </c>
      <c r="AO542" s="107" t="s">
        <v>621</v>
      </c>
      <c r="AP542" s="107" t="s">
        <v>621</v>
      </c>
      <c r="AQ542" s="107" t="s">
        <v>621</v>
      </c>
      <c r="AR542" s="107" t="s">
        <v>621</v>
      </c>
      <c r="AS542" s="107" t="s">
        <v>623</v>
      </c>
      <c r="AT542" s="107" t="s">
        <v>621</v>
      </c>
      <c r="AU542" s="107" t="s">
        <v>621</v>
      </c>
      <c r="AV542" s="107" t="s">
        <v>621</v>
      </c>
      <c r="AW542" s="107" t="s">
        <v>621</v>
      </c>
      <c r="AX542" s="107" t="s">
        <v>622</v>
      </c>
      <c r="AY542" s="107" t="s">
        <v>621</v>
      </c>
      <c r="AZ542" s="107" t="s">
        <v>621</v>
      </c>
      <c r="BA542" s="107" t="s">
        <v>621</v>
      </c>
      <c r="BC542" s="107">
        <f t="shared" si="48"/>
        <v>41</v>
      </c>
      <c r="BD542" s="107">
        <f t="shared" si="49"/>
        <v>2</v>
      </c>
      <c r="BE542" s="107">
        <f t="shared" si="50"/>
        <v>0</v>
      </c>
      <c r="BF542" s="107">
        <f t="shared" si="51"/>
        <v>7</v>
      </c>
      <c r="BG542" s="107">
        <f t="shared" si="52"/>
        <v>0</v>
      </c>
      <c r="BH542" s="107">
        <f t="shared" si="53"/>
        <v>43</v>
      </c>
      <c r="BL542" s="13"/>
    </row>
    <row r="543" spans="1:64" x14ac:dyDescent="0.25">
      <c r="A543" s="104">
        <v>2018</v>
      </c>
      <c r="B543" s="69" t="s">
        <v>547</v>
      </c>
      <c r="C543" s="69" t="s">
        <v>531</v>
      </c>
      <c r="D543" s="107" t="s">
        <v>621</v>
      </c>
      <c r="E543" s="107" t="s">
        <v>621</v>
      </c>
      <c r="F543" s="107" t="s">
        <v>621</v>
      </c>
      <c r="G543" s="107" t="s">
        <v>621</v>
      </c>
      <c r="H543" s="107" t="s">
        <v>621</v>
      </c>
      <c r="I543" s="107" t="s">
        <v>621</v>
      </c>
      <c r="J543" s="107" t="s">
        <v>621</v>
      </c>
      <c r="K543" s="107" t="s">
        <v>622</v>
      </c>
      <c r="L543" s="107" t="s">
        <v>623</v>
      </c>
      <c r="M543" s="107" t="s">
        <v>621</v>
      </c>
      <c r="N543" s="107" t="s">
        <v>623</v>
      </c>
      <c r="O543" s="107" t="s">
        <v>621</v>
      </c>
      <c r="P543" s="107" t="s">
        <v>620</v>
      </c>
      <c r="Q543" s="107" t="s">
        <v>621</v>
      </c>
      <c r="R543" s="107" t="s">
        <v>623</v>
      </c>
      <c r="S543" s="107" t="s">
        <v>621</v>
      </c>
      <c r="T543" s="107" t="s">
        <v>621</v>
      </c>
      <c r="U543" s="107" t="s">
        <v>621</v>
      </c>
      <c r="V543" s="107" t="s">
        <v>621</v>
      </c>
      <c r="W543" s="107" t="s">
        <v>621</v>
      </c>
      <c r="X543" s="107" t="s">
        <v>621</v>
      </c>
      <c r="Y543" s="107" t="s">
        <v>621</v>
      </c>
      <c r="Z543" s="107" t="s">
        <v>621</v>
      </c>
      <c r="AA543" s="107" t="s">
        <v>622</v>
      </c>
      <c r="AB543" s="107" t="s">
        <v>621</v>
      </c>
      <c r="AC543" s="107" t="s">
        <v>621</v>
      </c>
      <c r="AD543" s="107" t="s">
        <v>621</v>
      </c>
      <c r="AE543" s="107" t="s">
        <v>621</v>
      </c>
      <c r="AF543" s="107" t="s">
        <v>621</v>
      </c>
      <c r="AG543" s="107" t="s">
        <v>622</v>
      </c>
      <c r="AH543" s="107" t="s">
        <v>621</v>
      </c>
      <c r="AI543" s="107" t="s">
        <v>621</v>
      </c>
      <c r="AJ543" s="107" t="s">
        <v>621</v>
      </c>
      <c r="AK543" s="107" t="s">
        <v>621</v>
      </c>
      <c r="AL543" s="107" t="s">
        <v>621</v>
      </c>
      <c r="AM543" s="107" t="s">
        <v>621</v>
      </c>
      <c r="AN543" s="107" t="s">
        <v>622</v>
      </c>
      <c r="AO543" s="107" t="s">
        <v>622</v>
      </c>
      <c r="AP543" s="107" t="s">
        <v>622</v>
      </c>
      <c r="AQ543" s="107" t="s">
        <v>621</v>
      </c>
      <c r="AR543" s="107" t="s">
        <v>621</v>
      </c>
      <c r="AS543" s="107" t="s">
        <v>621</v>
      </c>
      <c r="AT543" s="107" t="s">
        <v>621</v>
      </c>
      <c r="AU543" s="107" t="s">
        <v>621</v>
      </c>
      <c r="AV543" s="107" t="s">
        <v>621</v>
      </c>
      <c r="AW543" s="107" t="s">
        <v>623</v>
      </c>
      <c r="AX543" s="107" t="s">
        <v>622</v>
      </c>
      <c r="AY543" s="107" t="s">
        <v>621</v>
      </c>
      <c r="AZ543" s="107" t="s">
        <v>621</v>
      </c>
      <c r="BA543" s="107" t="s">
        <v>621</v>
      </c>
      <c r="BC543" s="107">
        <f t="shared" si="48"/>
        <v>38</v>
      </c>
      <c r="BD543" s="107">
        <f t="shared" si="49"/>
        <v>7</v>
      </c>
      <c r="BE543" s="107">
        <f t="shared" si="50"/>
        <v>1</v>
      </c>
      <c r="BF543" s="107">
        <f t="shared" si="51"/>
        <v>4</v>
      </c>
      <c r="BG543" s="107">
        <f t="shared" si="52"/>
        <v>0</v>
      </c>
      <c r="BH543" s="107">
        <f t="shared" si="53"/>
        <v>46</v>
      </c>
      <c r="BL543" s="13"/>
    </row>
    <row r="544" spans="1:64" x14ac:dyDescent="0.25">
      <c r="A544" s="104">
        <v>2019</v>
      </c>
      <c r="B544" s="69" t="s">
        <v>287</v>
      </c>
      <c r="C544" s="69" t="s">
        <v>531</v>
      </c>
      <c r="D544" s="107" t="s">
        <v>621</v>
      </c>
      <c r="E544" s="107" t="s">
        <v>621</v>
      </c>
      <c r="F544" s="107" t="s">
        <v>621</v>
      </c>
      <c r="G544" s="107" t="s">
        <v>621</v>
      </c>
      <c r="H544" s="107" t="s">
        <v>621</v>
      </c>
      <c r="I544" s="107" t="s">
        <v>621</v>
      </c>
      <c r="J544" s="107" t="s">
        <v>621</v>
      </c>
      <c r="K544" s="107" t="s">
        <v>621</v>
      </c>
      <c r="L544" s="107" t="s">
        <v>623</v>
      </c>
      <c r="M544" s="107" t="s">
        <v>621</v>
      </c>
      <c r="N544" s="107" t="s">
        <v>622</v>
      </c>
      <c r="O544" s="107" t="s">
        <v>621</v>
      </c>
      <c r="P544" s="107" t="s">
        <v>622</v>
      </c>
      <c r="Q544" s="107" t="s">
        <v>621</v>
      </c>
      <c r="R544" s="107" t="s">
        <v>621</v>
      </c>
      <c r="S544" s="107" t="s">
        <v>621</v>
      </c>
      <c r="T544" s="107" t="s">
        <v>621</v>
      </c>
      <c r="U544" s="107" t="s">
        <v>621</v>
      </c>
      <c r="V544" s="107" t="s">
        <v>621</v>
      </c>
      <c r="W544" s="107" t="s">
        <v>621</v>
      </c>
      <c r="X544" s="107" t="s">
        <v>621</v>
      </c>
      <c r="Y544" s="107" t="s">
        <v>621</v>
      </c>
      <c r="Z544" s="107" t="s">
        <v>623</v>
      </c>
      <c r="AA544" s="107" t="s">
        <v>622</v>
      </c>
      <c r="AB544" s="107" t="s">
        <v>621</v>
      </c>
      <c r="AC544" s="107" t="s">
        <v>621</v>
      </c>
      <c r="AD544" s="107" t="s">
        <v>621</v>
      </c>
      <c r="AE544" s="107" t="s">
        <v>621</v>
      </c>
      <c r="AF544" s="107" t="s">
        <v>621</v>
      </c>
      <c r="AG544" s="107" t="s">
        <v>622</v>
      </c>
      <c r="AH544" s="107" t="s">
        <v>621</v>
      </c>
      <c r="AI544" s="107" t="s">
        <v>621</v>
      </c>
      <c r="AJ544" s="107" t="s">
        <v>621</v>
      </c>
      <c r="AK544" s="107" t="s">
        <v>621</v>
      </c>
      <c r="AL544" s="107" t="s">
        <v>623</v>
      </c>
      <c r="AM544" s="107" t="s">
        <v>621</v>
      </c>
      <c r="AN544" s="107" t="s">
        <v>621</v>
      </c>
      <c r="AO544" s="107" t="s">
        <v>622</v>
      </c>
      <c r="AP544" s="107" t="s">
        <v>621</v>
      </c>
      <c r="AQ544" s="107" t="s">
        <v>623</v>
      </c>
      <c r="AR544" s="107" t="s">
        <v>621</v>
      </c>
      <c r="AS544" s="107" t="s">
        <v>621</v>
      </c>
      <c r="AT544" s="107" t="s">
        <v>621</v>
      </c>
      <c r="AU544" s="107" t="s">
        <v>621</v>
      </c>
      <c r="AV544" s="107" t="s">
        <v>621</v>
      </c>
      <c r="AW544" s="107" t="s">
        <v>623</v>
      </c>
      <c r="AX544" s="107" t="s">
        <v>621</v>
      </c>
      <c r="AY544" s="107" t="s">
        <v>621</v>
      </c>
      <c r="AZ544" s="107" t="s">
        <v>621</v>
      </c>
      <c r="BA544" s="107" t="s">
        <v>623</v>
      </c>
      <c r="BC544" s="107">
        <f t="shared" si="48"/>
        <v>39</v>
      </c>
      <c r="BD544" s="107">
        <f t="shared" si="49"/>
        <v>5</v>
      </c>
      <c r="BE544" s="107">
        <f t="shared" si="50"/>
        <v>0</v>
      </c>
      <c r="BF544" s="107">
        <f t="shared" si="51"/>
        <v>6</v>
      </c>
      <c r="BG544" s="107">
        <f t="shared" si="52"/>
        <v>0</v>
      </c>
      <c r="BH544" s="107">
        <f t="shared" si="53"/>
        <v>44</v>
      </c>
      <c r="BL544" s="13"/>
    </row>
    <row r="545" spans="1:64" x14ac:dyDescent="0.25">
      <c r="A545" s="104">
        <v>2020</v>
      </c>
      <c r="B545" s="69" t="s">
        <v>644</v>
      </c>
      <c r="C545" s="69" t="s">
        <v>531</v>
      </c>
      <c r="D545" s="107" t="s">
        <v>621</v>
      </c>
      <c r="E545" s="107" t="s">
        <v>622</v>
      </c>
      <c r="F545" s="107" t="s">
        <v>621</v>
      </c>
      <c r="G545" s="107" t="s">
        <v>623</v>
      </c>
      <c r="H545" s="107" t="s">
        <v>621</v>
      </c>
      <c r="I545" s="107" t="s">
        <v>621</v>
      </c>
      <c r="J545" s="107" t="s">
        <v>621</v>
      </c>
      <c r="K545" s="107" t="s">
        <v>623</v>
      </c>
      <c r="L545" s="107" t="s">
        <v>623</v>
      </c>
      <c r="M545" s="107" t="s">
        <v>621</v>
      </c>
      <c r="N545" s="107" t="s">
        <v>622</v>
      </c>
      <c r="O545" s="107" t="s">
        <v>621</v>
      </c>
      <c r="P545" s="107" t="s">
        <v>622</v>
      </c>
      <c r="Q545" s="107" t="s">
        <v>621</v>
      </c>
      <c r="R545" s="107" t="s">
        <v>623</v>
      </c>
      <c r="S545" s="107" t="s">
        <v>621</v>
      </c>
      <c r="T545" s="107" t="s">
        <v>621</v>
      </c>
      <c r="U545" s="107" t="s">
        <v>621</v>
      </c>
      <c r="V545" s="107" t="s">
        <v>621</v>
      </c>
      <c r="W545" s="107" t="s">
        <v>621</v>
      </c>
      <c r="X545" s="107" t="s">
        <v>621</v>
      </c>
      <c r="Y545" s="107" t="s">
        <v>621</v>
      </c>
      <c r="Z545" s="107" t="s">
        <v>621</v>
      </c>
      <c r="AA545" s="107" t="s">
        <v>622</v>
      </c>
      <c r="AB545" s="107" t="s">
        <v>621</v>
      </c>
      <c r="AC545" s="107" t="s">
        <v>621</v>
      </c>
      <c r="AD545" s="107" t="s">
        <v>621</v>
      </c>
      <c r="AE545" s="107" t="s">
        <v>621</v>
      </c>
      <c r="AF545" s="107" t="s">
        <v>621</v>
      </c>
      <c r="AG545" s="107" t="s">
        <v>622</v>
      </c>
      <c r="AH545" s="107" t="s">
        <v>621</v>
      </c>
      <c r="AI545" s="107" t="s">
        <v>621</v>
      </c>
      <c r="AJ545" s="107" t="s">
        <v>621</v>
      </c>
      <c r="AK545" s="107" t="s">
        <v>621</v>
      </c>
      <c r="AL545" s="107" t="s">
        <v>621</v>
      </c>
      <c r="AM545" s="107" t="s">
        <v>621</v>
      </c>
      <c r="AN545" s="107" t="s">
        <v>621</v>
      </c>
      <c r="AO545" s="107" t="s">
        <v>621</v>
      </c>
      <c r="AP545" s="107" t="s">
        <v>621</v>
      </c>
      <c r="AQ545" s="107" t="s">
        <v>621</v>
      </c>
      <c r="AR545" s="107" t="s">
        <v>621</v>
      </c>
      <c r="AS545" s="107" t="s">
        <v>621</v>
      </c>
      <c r="AT545" s="107" t="s">
        <v>621</v>
      </c>
      <c r="AU545" s="107" t="s">
        <v>621</v>
      </c>
      <c r="AV545" s="107" t="s">
        <v>621</v>
      </c>
      <c r="AW545" s="107" t="s">
        <v>621</v>
      </c>
      <c r="AX545" s="107" t="s">
        <v>622</v>
      </c>
      <c r="AY545" s="107" t="s">
        <v>621</v>
      </c>
      <c r="AZ545" s="107" t="s">
        <v>621</v>
      </c>
      <c r="BA545" s="107" t="s">
        <v>621</v>
      </c>
      <c r="BC545" s="107">
        <f t="shared" si="48"/>
        <v>40</v>
      </c>
      <c r="BD545" s="107">
        <f t="shared" si="49"/>
        <v>6</v>
      </c>
      <c r="BE545" s="107">
        <f t="shared" si="50"/>
        <v>0</v>
      </c>
      <c r="BF545" s="107">
        <f t="shared" si="51"/>
        <v>4</v>
      </c>
      <c r="BG545" s="107">
        <f t="shared" si="52"/>
        <v>0</v>
      </c>
      <c r="BH545" s="107">
        <f t="shared" si="53"/>
        <v>46</v>
      </c>
      <c r="BL545" s="13"/>
    </row>
    <row r="546" spans="1:64" x14ac:dyDescent="0.25">
      <c r="A546" s="104">
        <v>2021</v>
      </c>
      <c r="B546" s="69" t="s">
        <v>549</v>
      </c>
      <c r="C546" s="69" t="s">
        <v>531</v>
      </c>
      <c r="D546" s="107" t="s">
        <v>621</v>
      </c>
      <c r="E546" s="107" t="s">
        <v>622</v>
      </c>
      <c r="F546" s="107" t="s">
        <v>621</v>
      </c>
      <c r="G546" s="107" t="s">
        <v>621</v>
      </c>
      <c r="H546" s="107" t="s">
        <v>621</v>
      </c>
      <c r="I546" s="107" t="s">
        <v>621</v>
      </c>
      <c r="J546" s="107" t="s">
        <v>623</v>
      </c>
      <c r="K546" s="107" t="s">
        <v>622</v>
      </c>
      <c r="L546" s="107" t="s">
        <v>622</v>
      </c>
      <c r="M546" s="107" t="s">
        <v>621</v>
      </c>
      <c r="N546" s="107" t="s">
        <v>622</v>
      </c>
      <c r="O546" s="107" t="s">
        <v>621</v>
      </c>
      <c r="P546" s="107" t="s">
        <v>622</v>
      </c>
      <c r="Q546" s="107" t="s">
        <v>621</v>
      </c>
      <c r="R546" s="107" t="s">
        <v>621</v>
      </c>
      <c r="S546" s="107" t="s">
        <v>621</v>
      </c>
      <c r="T546" s="107" t="s">
        <v>621</v>
      </c>
      <c r="U546" s="107" t="s">
        <v>621</v>
      </c>
      <c r="V546" s="107" t="s">
        <v>621</v>
      </c>
      <c r="W546" s="107" t="s">
        <v>621</v>
      </c>
      <c r="X546" s="107" t="s">
        <v>621</v>
      </c>
      <c r="Y546" s="107" t="s">
        <v>621</v>
      </c>
      <c r="Z546" s="107" t="s">
        <v>623</v>
      </c>
      <c r="AA546" s="107" t="s">
        <v>622</v>
      </c>
      <c r="AB546" s="107" t="s">
        <v>621</v>
      </c>
      <c r="AC546" s="107" t="s">
        <v>621</v>
      </c>
      <c r="AD546" s="107" t="s">
        <v>621</v>
      </c>
      <c r="AE546" s="107" t="s">
        <v>623</v>
      </c>
      <c r="AF546" s="107" t="s">
        <v>621</v>
      </c>
      <c r="AG546" s="107" t="s">
        <v>622</v>
      </c>
      <c r="AH546" s="107" t="s">
        <v>621</v>
      </c>
      <c r="AI546" s="107" t="s">
        <v>621</v>
      </c>
      <c r="AJ546" s="107" t="s">
        <v>621</v>
      </c>
      <c r="AK546" s="107" t="s">
        <v>621</v>
      </c>
      <c r="AL546" s="107" t="s">
        <v>621</v>
      </c>
      <c r="AM546" s="107" t="s">
        <v>621</v>
      </c>
      <c r="AN546" s="107" t="s">
        <v>622</v>
      </c>
      <c r="AO546" s="107" t="s">
        <v>622</v>
      </c>
      <c r="AP546" s="107" t="s">
        <v>621</v>
      </c>
      <c r="AQ546" s="107" t="s">
        <v>621</v>
      </c>
      <c r="AR546" s="107" t="s">
        <v>621</v>
      </c>
      <c r="AS546" s="107" t="s">
        <v>621</v>
      </c>
      <c r="AT546" s="107" t="s">
        <v>621</v>
      </c>
      <c r="AU546" s="107" t="s">
        <v>621</v>
      </c>
      <c r="AV546" s="107" t="s">
        <v>623</v>
      </c>
      <c r="AW546" s="107" t="s">
        <v>621</v>
      </c>
      <c r="AX546" s="107" t="s">
        <v>622</v>
      </c>
      <c r="AY546" s="107" t="s">
        <v>621</v>
      </c>
      <c r="AZ546" s="107" t="s">
        <v>621</v>
      </c>
      <c r="BA546" s="107" t="s">
        <v>621</v>
      </c>
      <c r="BC546" s="107">
        <f t="shared" si="48"/>
        <v>36</v>
      </c>
      <c r="BD546" s="107">
        <f t="shared" si="49"/>
        <v>10</v>
      </c>
      <c r="BE546" s="107">
        <f t="shared" si="50"/>
        <v>0</v>
      </c>
      <c r="BF546" s="107">
        <f t="shared" si="51"/>
        <v>4</v>
      </c>
      <c r="BG546" s="107">
        <f t="shared" si="52"/>
        <v>0</v>
      </c>
      <c r="BH546" s="107">
        <f t="shared" si="53"/>
        <v>46</v>
      </c>
      <c r="BL546" s="13"/>
    </row>
    <row r="547" spans="1:64" x14ac:dyDescent="0.25">
      <c r="A547" s="104">
        <v>2101</v>
      </c>
      <c r="B547" s="69" t="s">
        <v>550</v>
      </c>
      <c r="C547" s="69" t="s">
        <v>551</v>
      </c>
      <c r="D547" s="107" t="s">
        <v>621</v>
      </c>
      <c r="E547" s="107" t="s">
        <v>621</v>
      </c>
      <c r="F547" s="107" t="s">
        <v>622</v>
      </c>
      <c r="G547" s="107" t="s">
        <v>623</v>
      </c>
      <c r="H547" s="107" t="s">
        <v>621</v>
      </c>
      <c r="I547" s="107" t="s">
        <v>623</v>
      </c>
      <c r="J547" s="107" t="s">
        <v>622</v>
      </c>
      <c r="K547" s="107" t="s">
        <v>622</v>
      </c>
      <c r="L547" s="107" t="s">
        <v>622</v>
      </c>
      <c r="M547" s="107" t="s">
        <v>621</v>
      </c>
      <c r="N547" s="107" t="s">
        <v>622</v>
      </c>
      <c r="O547" s="107" t="s">
        <v>621</v>
      </c>
      <c r="P547" s="107" t="s">
        <v>620</v>
      </c>
      <c r="Q547" s="107" t="s">
        <v>621</v>
      </c>
      <c r="R547" s="107" t="s">
        <v>621</v>
      </c>
      <c r="S547" s="107" t="s">
        <v>621</v>
      </c>
      <c r="T547" s="107" t="s">
        <v>621</v>
      </c>
      <c r="U547" s="107" t="s">
        <v>621</v>
      </c>
      <c r="V547" s="107" t="s">
        <v>621</v>
      </c>
      <c r="W547" s="107" t="s">
        <v>621</v>
      </c>
      <c r="X547" s="107" t="s">
        <v>621</v>
      </c>
      <c r="Y547" s="107" t="s">
        <v>621</v>
      </c>
      <c r="Z547" s="107" t="s">
        <v>623</v>
      </c>
      <c r="AA547" s="107" t="s">
        <v>622</v>
      </c>
      <c r="AB547" s="107" t="s">
        <v>621</v>
      </c>
      <c r="AC547" s="107" t="s">
        <v>621</v>
      </c>
      <c r="AD547" s="107" t="s">
        <v>621</v>
      </c>
      <c r="AE547" s="107" t="s">
        <v>623</v>
      </c>
      <c r="AF547" s="107" t="s">
        <v>621</v>
      </c>
      <c r="AG547" s="107" t="s">
        <v>623</v>
      </c>
      <c r="AH547" s="107" t="s">
        <v>621</v>
      </c>
      <c r="AI547" s="107" t="s">
        <v>621</v>
      </c>
      <c r="AJ547" s="107" t="s">
        <v>621</v>
      </c>
      <c r="AK547" s="107" t="s">
        <v>621</v>
      </c>
      <c r="AL547" s="107" t="s">
        <v>621</v>
      </c>
      <c r="AM547" s="107" t="s">
        <v>621</v>
      </c>
      <c r="AN547" s="107" t="s">
        <v>622</v>
      </c>
      <c r="AO547" s="107" t="s">
        <v>622</v>
      </c>
      <c r="AP547" s="107" t="s">
        <v>621</v>
      </c>
      <c r="AQ547" s="107" t="s">
        <v>621</v>
      </c>
      <c r="AR547" s="107" t="s">
        <v>622</v>
      </c>
      <c r="AS547" s="107" t="s">
        <v>621</v>
      </c>
      <c r="AT547" s="107" t="s">
        <v>621</v>
      </c>
      <c r="AU547" s="107" t="s">
        <v>623</v>
      </c>
      <c r="AV547" s="107" t="s">
        <v>621</v>
      </c>
      <c r="AW547" s="107" t="s">
        <v>623</v>
      </c>
      <c r="AX547" s="107" t="s">
        <v>621</v>
      </c>
      <c r="AY547" s="107" t="s">
        <v>623</v>
      </c>
      <c r="AZ547" s="107" t="s">
        <v>622</v>
      </c>
      <c r="BA547" s="107" t="s">
        <v>621</v>
      </c>
      <c r="BC547" s="107">
        <f t="shared" si="48"/>
        <v>31</v>
      </c>
      <c r="BD547" s="107">
        <f t="shared" si="49"/>
        <v>10</v>
      </c>
      <c r="BE547" s="107">
        <f t="shared" si="50"/>
        <v>1</v>
      </c>
      <c r="BF547" s="107">
        <f t="shared" si="51"/>
        <v>8</v>
      </c>
      <c r="BG547" s="107">
        <f t="shared" si="52"/>
        <v>0</v>
      </c>
      <c r="BH547" s="107">
        <f t="shared" si="53"/>
        <v>42</v>
      </c>
      <c r="BL547" s="13"/>
    </row>
    <row r="548" spans="1:64" x14ac:dyDescent="0.25">
      <c r="A548" s="104">
        <v>2102</v>
      </c>
      <c r="B548" s="69" t="s">
        <v>552</v>
      </c>
      <c r="C548" s="69" t="s">
        <v>551</v>
      </c>
      <c r="D548" s="107" t="s">
        <v>621</v>
      </c>
      <c r="E548" s="107" t="s">
        <v>621</v>
      </c>
      <c r="F548" s="107" t="s">
        <v>621</v>
      </c>
      <c r="G548" s="107" t="s">
        <v>621</v>
      </c>
      <c r="H548" s="107" t="s">
        <v>621</v>
      </c>
      <c r="I548" s="107" t="s">
        <v>621</v>
      </c>
      <c r="J548" s="107" t="s">
        <v>621</v>
      </c>
      <c r="K548" s="107" t="s">
        <v>623</v>
      </c>
      <c r="L548" s="107" t="s">
        <v>622</v>
      </c>
      <c r="M548" s="107" t="s">
        <v>621</v>
      </c>
      <c r="N548" s="107" t="s">
        <v>622</v>
      </c>
      <c r="O548" s="107" t="s">
        <v>621</v>
      </c>
      <c r="P548" s="107" t="s">
        <v>622</v>
      </c>
      <c r="Q548" s="107" t="s">
        <v>621</v>
      </c>
      <c r="R548" s="107" t="s">
        <v>623</v>
      </c>
      <c r="S548" s="107" t="s">
        <v>621</v>
      </c>
      <c r="T548" s="107" t="s">
        <v>621</v>
      </c>
      <c r="U548" s="107" t="s">
        <v>623</v>
      </c>
      <c r="V548" s="107" t="s">
        <v>621</v>
      </c>
      <c r="W548" s="107" t="s">
        <v>621</v>
      </c>
      <c r="X548" s="107" t="s">
        <v>621</v>
      </c>
      <c r="Y548" s="107" t="s">
        <v>621</v>
      </c>
      <c r="Z548" s="107" t="s">
        <v>623</v>
      </c>
      <c r="AA548" s="107" t="s">
        <v>622</v>
      </c>
      <c r="AB548" s="107" t="s">
        <v>621</v>
      </c>
      <c r="AC548" s="107" t="s">
        <v>621</v>
      </c>
      <c r="AD548" s="107" t="s">
        <v>621</v>
      </c>
      <c r="AE548" s="107" t="s">
        <v>621</v>
      </c>
      <c r="AF548" s="107" t="s">
        <v>621</v>
      </c>
      <c r="AG548" s="107" t="s">
        <v>622</v>
      </c>
      <c r="AH548" s="107" t="s">
        <v>621</v>
      </c>
      <c r="AI548" s="107" t="s">
        <v>621</v>
      </c>
      <c r="AJ548" s="107" t="s">
        <v>623</v>
      </c>
      <c r="AK548" s="107" t="s">
        <v>623</v>
      </c>
      <c r="AL548" s="107" t="s">
        <v>621</v>
      </c>
      <c r="AM548" s="107" t="s">
        <v>621</v>
      </c>
      <c r="AN548" s="107" t="s">
        <v>622</v>
      </c>
      <c r="AO548" s="107" t="s">
        <v>622</v>
      </c>
      <c r="AP548" s="107" t="s">
        <v>621</v>
      </c>
      <c r="AQ548" s="107" t="s">
        <v>621</v>
      </c>
      <c r="AR548" s="107" t="s">
        <v>621</v>
      </c>
      <c r="AS548" s="107" t="s">
        <v>621</v>
      </c>
      <c r="AT548" s="107" t="s">
        <v>621</v>
      </c>
      <c r="AU548" s="107" t="s">
        <v>623</v>
      </c>
      <c r="AV548" s="107" t="s">
        <v>623</v>
      </c>
      <c r="AW548" s="107" t="s">
        <v>621</v>
      </c>
      <c r="AX548" s="107" t="s">
        <v>621</v>
      </c>
      <c r="AY548" s="107" t="s">
        <v>623</v>
      </c>
      <c r="AZ548" s="107" t="s">
        <v>621</v>
      </c>
      <c r="BA548" s="107" t="s">
        <v>621</v>
      </c>
      <c r="BC548" s="107">
        <f t="shared" si="48"/>
        <v>34</v>
      </c>
      <c r="BD548" s="107">
        <f t="shared" si="49"/>
        <v>7</v>
      </c>
      <c r="BE548" s="107">
        <f t="shared" si="50"/>
        <v>0</v>
      </c>
      <c r="BF548" s="107">
        <f t="shared" si="51"/>
        <v>9</v>
      </c>
      <c r="BG548" s="107">
        <f t="shared" si="52"/>
        <v>0</v>
      </c>
      <c r="BH548" s="107">
        <f t="shared" si="53"/>
        <v>41</v>
      </c>
      <c r="BL548" s="13"/>
    </row>
    <row r="549" spans="1:64" x14ac:dyDescent="0.25">
      <c r="A549" s="104">
        <v>2103</v>
      </c>
      <c r="B549" s="69" t="s">
        <v>645</v>
      </c>
      <c r="C549" s="69" t="s">
        <v>551</v>
      </c>
      <c r="D549" s="107" t="s">
        <v>621</v>
      </c>
      <c r="E549" s="107" t="s">
        <v>621</v>
      </c>
      <c r="F549" s="107" t="s">
        <v>621</v>
      </c>
      <c r="G549" s="107" t="s">
        <v>621</v>
      </c>
      <c r="H549" s="107" t="s">
        <v>621</v>
      </c>
      <c r="I549" s="107" t="s">
        <v>621</v>
      </c>
      <c r="J549" s="107" t="s">
        <v>621</v>
      </c>
      <c r="K549" s="107" t="s">
        <v>621</v>
      </c>
      <c r="L549" s="107" t="s">
        <v>621</v>
      </c>
      <c r="M549" s="107" t="s">
        <v>621</v>
      </c>
      <c r="N549" s="107" t="s">
        <v>1578</v>
      </c>
      <c r="O549" s="107" t="s">
        <v>621</v>
      </c>
      <c r="P549" s="107" t="s">
        <v>621</v>
      </c>
      <c r="Q549" s="107" t="s">
        <v>621</v>
      </c>
      <c r="R549" s="107" t="s">
        <v>623</v>
      </c>
      <c r="S549" s="107" t="s">
        <v>621</v>
      </c>
      <c r="T549" s="107" t="s">
        <v>621</v>
      </c>
      <c r="U549" s="107" t="s">
        <v>621</v>
      </c>
      <c r="V549" s="107" t="s">
        <v>621</v>
      </c>
      <c r="W549" s="107" t="s">
        <v>621</v>
      </c>
      <c r="X549" s="107" t="s">
        <v>621</v>
      </c>
      <c r="Y549" s="107" t="s">
        <v>621</v>
      </c>
      <c r="Z549" s="107" t="s">
        <v>623</v>
      </c>
      <c r="AA549" s="107" t="s">
        <v>622</v>
      </c>
      <c r="AB549" s="107" t="s">
        <v>620</v>
      </c>
      <c r="AC549" s="107" t="s">
        <v>621</v>
      </c>
      <c r="AD549" s="107" t="s">
        <v>621</v>
      </c>
      <c r="AE549" s="107" t="s">
        <v>621</v>
      </c>
      <c r="AF549" s="107" t="s">
        <v>621</v>
      </c>
      <c r="AG549" s="107" t="s">
        <v>622</v>
      </c>
      <c r="AH549" s="107" t="s">
        <v>621</v>
      </c>
      <c r="AI549" s="107" t="s">
        <v>621</v>
      </c>
      <c r="AJ549" s="107" t="s">
        <v>621</v>
      </c>
      <c r="AK549" s="107" t="s">
        <v>621</v>
      </c>
      <c r="AL549" s="107" t="s">
        <v>621</v>
      </c>
      <c r="AM549" s="107" t="s">
        <v>621</v>
      </c>
      <c r="AN549" s="107" t="s">
        <v>622</v>
      </c>
      <c r="AO549" s="107" t="s">
        <v>622</v>
      </c>
      <c r="AP549" s="107" t="s">
        <v>622</v>
      </c>
      <c r="AQ549" s="107" t="s">
        <v>621</v>
      </c>
      <c r="AR549" s="107" t="s">
        <v>621</v>
      </c>
      <c r="AS549" s="107" t="s">
        <v>621</v>
      </c>
      <c r="AT549" s="107" t="s">
        <v>621</v>
      </c>
      <c r="AU549" s="107" t="s">
        <v>621</v>
      </c>
      <c r="AV549" s="107" t="s">
        <v>621</v>
      </c>
      <c r="AW549" s="107" t="s">
        <v>623</v>
      </c>
      <c r="AX549" s="107" t="s">
        <v>621</v>
      </c>
      <c r="AY549" s="107" t="s">
        <v>621</v>
      </c>
      <c r="AZ549" s="107" t="s">
        <v>621</v>
      </c>
      <c r="BA549" s="107" t="s">
        <v>621</v>
      </c>
      <c r="BC549" s="107">
        <f t="shared" si="48"/>
        <v>40</v>
      </c>
      <c r="BD549" s="107">
        <f t="shared" si="49"/>
        <v>5</v>
      </c>
      <c r="BE549" s="107">
        <f t="shared" si="50"/>
        <v>1</v>
      </c>
      <c r="BF549" s="107">
        <f t="shared" si="51"/>
        <v>3</v>
      </c>
      <c r="BG549" s="107">
        <f t="shared" si="52"/>
        <v>1</v>
      </c>
      <c r="BH549" s="107">
        <f t="shared" si="53"/>
        <v>46</v>
      </c>
      <c r="BL549" s="13"/>
    </row>
    <row r="550" spans="1:64" x14ac:dyDescent="0.25">
      <c r="A550" s="104">
        <v>2104</v>
      </c>
      <c r="B550" s="69" t="s">
        <v>554</v>
      </c>
      <c r="C550" s="69" t="s">
        <v>551</v>
      </c>
      <c r="D550" s="107" t="s">
        <v>621</v>
      </c>
      <c r="E550" s="107" t="s">
        <v>622</v>
      </c>
      <c r="F550" s="107" t="s">
        <v>621</v>
      </c>
      <c r="G550" s="107" t="s">
        <v>623</v>
      </c>
      <c r="H550" s="107" t="s">
        <v>621</v>
      </c>
      <c r="I550" s="107" t="s">
        <v>621</v>
      </c>
      <c r="J550" s="107" t="s">
        <v>621</v>
      </c>
      <c r="K550" s="107" t="s">
        <v>621</v>
      </c>
      <c r="L550" s="107" t="s">
        <v>622</v>
      </c>
      <c r="M550" s="107" t="s">
        <v>621</v>
      </c>
      <c r="N550" s="107" t="s">
        <v>622</v>
      </c>
      <c r="O550" s="107" t="s">
        <v>621</v>
      </c>
      <c r="P550" s="107" t="s">
        <v>622</v>
      </c>
      <c r="Q550" s="107" t="s">
        <v>621</v>
      </c>
      <c r="R550" s="107" t="s">
        <v>622</v>
      </c>
      <c r="S550" s="107" t="s">
        <v>621</v>
      </c>
      <c r="T550" s="107" t="s">
        <v>621</v>
      </c>
      <c r="U550" s="107" t="s">
        <v>621</v>
      </c>
      <c r="V550" s="107" t="s">
        <v>621</v>
      </c>
      <c r="W550" s="107" t="s">
        <v>621</v>
      </c>
      <c r="X550" s="107" t="s">
        <v>621</v>
      </c>
      <c r="Y550" s="107" t="s">
        <v>621</v>
      </c>
      <c r="Z550" s="107" t="s">
        <v>621</v>
      </c>
      <c r="AA550" s="107" t="s">
        <v>622</v>
      </c>
      <c r="AB550" s="107" t="s">
        <v>621</v>
      </c>
      <c r="AC550" s="107" t="s">
        <v>621</v>
      </c>
      <c r="AD550" s="107" t="s">
        <v>621</v>
      </c>
      <c r="AE550" s="107" t="s">
        <v>623</v>
      </c>
      <c r="AF550" s="107" t="s">
        <v>621</v>
      </c>
      <c r="AG550" s="107" t="s">
        <v>622</v>
      </c>
      <c r="AH550" s="107" t="s">
        <v>621</v>
      </c>
      <c r="AI550" s="107" t="s">
        <v>621</v>
      </c>
      <c r="AJ550" s="107" t="s">
        <v>621</v>
      </c>
      <c r="AK550" s="107" t="s">
        <v>621</v>
      </c>
      <c r="AL550" s="107" t="s">
        <v>621</v>
      </c>
      <c r="AM550" s="107" t="s">
        <v>621</v>
      </c>
      <c r="AN550" s="107" t="s">
        <v>621</v>
      </c>
      <c r="AO550" s="107" t="s">
        <v>622</v>
      </c>
      <c r="AP550" s="107" t="s">
        <v>622</v>
      </c>
      <c r="AQ550" s="107" t="s">
        <v>621</v>
      </c>
      <c r="AR550" s="107" t="s">
        <v>621</v>
      </c>
      <c r="AS550" s="107" t="s">
        <v>621</v>
      </c>
      <c r="AT550" s="107" t="s">
        <v>621</v>
      </c>
      <c r="AU550" s="107" t="s">
        <v>623</v>
      </c>
      <c r="AV550" s="107" t="s">
        <v>621</v>
      </c>
      <c r="AW550" s="107" t="s">
        <v>621</v>
      </c>
      <c r="AX550" s="107" t="s">
        <v>621</v>
      </c>
      <c r="AY550" s="107" t="s">
        <v>623</v>
      </c>
      <c r="AZ550" s="107" t="s">
        <v>621</v>
      </c>
      <c r="BA550" s="107" t="s">
        <v>621</v>
      </c>
      <c r="BC550" s="107">
        <f t="shared" si="48"/>
        <v>37</v>
      </c>
      <c r="BD550" s="107">
        <f t="shared" si="49"/>
        <v>9</v>
      </c>
      <c r="BE550" s="107">
        <f t="shared" si="50"/>
        <v>0</v>
      </c>
      <c r="BF550" s="107">
        <f t="shared" si="51"/>
        <v>4</v>
      </c>
      <c r="BG550" s="107">
        <f t="shared" si="52"/>
        <v>0</v>
      </c>
      <c r="BH550" s="107">
        <f t="shared" si="53"/>
        <v>46</v>
      </c>
      <c r="BL550" s="13"/>
    </row>
    <row r="551" spans="1:64" x14ac:dyDescent="0.25">
      <c r="A551" s="104">
        <v>2105</v>
      </c>
      <c r="B551" s="69" t="s">
        <v>232</v>
      </c>
      <c r="C551" s="69" t="s">
        <v>551</v>
      </c>
      <c r="D551" s="107" t="s">
        <v>621</v>
      </c>
      <c r="E551" s="107" t="s">
        <v>622</v>
      </c>
      <c r="F551" s="107" t="s">
        <v>623</v>
      </c>
      <c r="G551" s="107" t="s">
        <v>621</v>
      </c>
      <c r="H551" s="107" t="s">
        <v>621</v>
      </c>
      <c r="I551" s="107" t="s">
        <v>623</v>
      </c>
      <c r="J551" s="107" t="s">
        <v>622</v>
      </c>
      <c r="K551" s="107" t="s">
        <v>623</v>
      </c>
      <c r="L551" s="107" t="s">
        <v>622</v>
      </c>
      <c r="M551" s="107" t="s">
        <v>621</v>
      </c>
      <c r="N551" s="107" t="s">
        <v>622</v>
      </c>
      <c r="O551" s="107" t="s">
        <v>621</v>
      </c>
      <c r="P551" s="107" t="s">
        <v>622</v>
      </c>
      <c r="Q551" s="107" t="s">
        <v>621</v>
      </c>
      <c r="R551" s="107" t="s">
        <v>621</v>
      </c>
      <c r="S551" s="107" t="s">
        <v>621</v>
      </c>
      <c r="T551" s="107" t="s">
        <v>621</v>
      </c>
      <c r="U551" s="107" t="s">
        <v>621</v>
      </c>
      <c r="V551" s="107" t="s">
        <v>621</v>
      </c>
      <c r="W551" s="107" t="s">
        <v>621</v>
      </c>
      <c r="X551" s="107" t="s">
        <v>621</v>
      </c>
      <c r="Y551" s="107" t="s">
        <v>621</v>
      </c>
      <c r="Z551" s="107" t="s">
        <v>623</v>
      </c>
      <c r="AA551" s="107" t="s">
        <v>622</v>
      </c>
      <c r="AB551" s="107" t="s">
        <v>621</v>
      </c>
      <c r="AC551" s="107" t="s">
        <v>621</v>
      </c>
      <c r="AD551" s="107" t="s">
        <v>621</v>
      </c>
      <c r="AE551" s="107" t="s">
        <v>621</v>
      </c>
      <c r="AF551" s="107" t="s">
        <v>621</v>
      </c>
      <c r="AG551" s="107" t="s">
        <v>621</v>
      </c>
      <c r="AH551" s="107" t="s">
        <v>621</v>
      </c>
      <c r="AI551" s="107" t="s">
        <v>621</v>
      </c>
      <c r="AJ551" s="107" t="s">
        <v>621</v>
      </c>
      <c r="AK551" s="107" t="s">
        <v>621</v>
      </c>
      <c r="AL551" s="107" t="s">
        <v>621</v>
      </c>
      <c r="AM551" s="107" t="s">
        <v>621</v>
      </c>
      <c r="AN551" s="107" t="s">
        <v>622</v>
      </c>
      <c r="AO551" s="107" t="s">
        <v>622</v>
      </c>
      <c r="AP551" s="107" t="s">
        <v>623</v>
      </c>
      <c r="AQ551" s="107" t="s">
        <v>621</v>
      </c>
      <c r="AR551" s="107" t="s">
        <v>622</v>
      </c>
      <c r="AS551" s="107" t="s">
        <v>621</v>
      </c>
      <c r="AT551" s="107" t="s">
        <v>621</v>
      </c>
      <c r="AU551" s="107" t="s">
        <v>621</v>
      </c>
      <c r="AV551" s="107" t="s">
        <v>621</v>
      </c>
      <c r="AW551" s="107" t="s">
        <v>621</v>
      </c>
      <c r="AX551" s="107" t="s">
        <v>621</v>
      </c>
      <c r="AY551" s="107" t="s">
        <v>621</v>
      </c>
      <c r="AZ551" s="107" t="s">
        <v>621</v>
      </c>
      <c r="BA551" s="107" t="s">
        <v>621</v>
      </c>
      <c r="BC551" s="107">
        <f t="shared" si="48"/>
        <v>36</v>
      </c>
      <c r="BD551" s="107">
        <f t="shared" si="49"/>
        <v>9</v>
      </c>
      <c r="BE551" s="107">
        <f t="shared" si="50"/>
        <v>0</v>
      </c>
      <c r="BF551" s="107">
        <f t="shared" si="51"/>
        <v>5</v>
      </c>
      <c r="BG551" s="107">
        <f t="shared" si="52"/>
        <v>0</v>
      </c>
      <c r="BH551" s="107">
        <f t="shared" si="53"/>
        <v>45</v>
      </c>
      <c r="BL551" s="13"/>
    </row>
    <row r="552" spans="1:64" x14ac:dyDescent="0.25">
      <c r="A552" s="104">
        <v>2106</v>
      </c>
      <c r="B552" s="69" t="s">
        <v>555</v>
      </c>
      <c r="C552" s="69" t="s">
        <v>551</v>
      </c>
      <c r="D552" s="107" t="s">
        <v>621</v>
      </c>
      <c r="E552" s="107" t="s">
        <v>622</v>
      </c>
      <c r="F552" s="107" t="s">
        <v>621</v>
      </c>
      <c r="G552" s="107" t="s">
        <v>621</v>
      </c>
      <c r="H552" s="107" t="s">
        <v>621</v>
      </c>
      <c r="I552" s="107" t="s">
        <v>621</v>
      </c>
      <c r="J552" s="107" t="s">
        <v>622</v>
      </c>
      <c r="K552" s="107" t="s">
        <v>622</v>
      </c>
      <c r="L552" s="107" t="s">
        <v>622</v>
      </c>
      <c r="M552" s="107" t="s">
        <v>621</v>
      </c>
      <c r="N552" s="107" t="s">
        <v>622</v>
      </c>
      <c r="O552" s="107" t="s">
        <v>621</v>
      </c>
      <c r="P552" s="107" t="s">
        <v>622</v>
      </c>
      <c r="Q552" s="107" t="s">
        <v>621</v>
      </c>
      <c r="R552" s="107" t="s">
        <v>622</v>
      </c>
      <c r="S552" s="107" t="s">
        <v>621</v>
      </c>
      <c r="T552" s="107" t="s">
        <v>621</v>
      </c>
      <c r="U552" s="107" t="s">
        <v>621</v>
      </c>
      <c r="V552" s="107" t="s">
        <v>621</v>
      </c>
      <c r="W552" s="107" t="s">
        <v>621</v>
      </c>
      <c r="X552" s="107" t="s">
        <v>622</v>
      </c>
      <c r="Y552" s="107" t="s">
        <v>622</v>
      </c>
      <c r="Z552" s="107" t="s">
        <v>623</v>
      </c>
      <c r="AA552" s="107" t="s">
        <v>622</v>
      </c>
      <c r="AB552" s="107" t="s">
        <v>621</v>
      </c>
      <c r="AC552" s="107" t="s">
        <v>621</v>
      </c>
      <c r="AD552" s="107" t="s">
        <v>621</v>
      </c>
      <c r="AE552" s="107" t="s">
        <v>621</v>
      </c>
      <c r="AF552" s="107" t="s">
        <v>621</v>
      </c>
      <c r="AG552" s="107" t="s">
        <v>622</v>
      </c>
      <c r="AH552" s="107" t="s">
        <v>621</v>
      </c>
      <c r="AI552" s="107" t="s">
        <v>621</v>
      </c>
      <c r="AJ552" s="107" t="s">
        <v>623</v>
      </c>
      <c r="AK552" s="107" t="s">
        <v>621</v>
      </c>
      <c r="AL552" s="107" t="s">
        <v>621</v>
      </c>
      <c r="AM552" s="107" t="s">
        <v>621</v>
      </c>
      <c r="AN552" s="107" t="s">
        <v>622</v>
      </c>
      <c r="AO552" s="107" t="s">
        <v>622</v>
      </c>
      <c r="AP552" s="107" t="s">
        <v>622</v>
      </c>
      <c r="AQ552" s="107" t="s">
        <v>621</v>
      </c>
      <c r="AR552" s="107" t="s">
        <v>622</v>
      </c>
      <c r="AS552" s="107" t="s">
        <v>621</v>
      </c>
      <c r="AT552" s="107" t="s">
        <v>621</v>
      </c>
      <c r="AU552" s="107" t="s">
        <v>623</v>
      </c>
      <c r="AV552" s="107" t="s">
        <v>621</v>
      </c>
      <c r="AW552" s="107" t="s">
        <v>621</v>
      </c>
      <c r="AX552" s="107" t="s">
        <v>621</v>
      </c>
      <c r="AY552" s="107" t="s">
        <v>621</v>
      </c>
      <c r="AZ552" s="107" t="s">
        <v>622</v>
      </c>
      <c r="BA552" s="107" t="s">
        <v>623</v>
      </c>
      <c r="BC552" s="107">
        <f t="shared" si="48"/>
        <v>30</v>
      </c>
      <c r="BD552" s="107">
        <f t="shared" si="49"/>
        <v>16</v>
      </c>
      <c r="BE552" s="107">
        <f t="shared" si="50"/>
        <v>0</v>
      </c>
      <c r="BF552" s="107">
        <f t="shared" si="51"/>
        <v>4</v>
      </c>
      <c r="BG552" s="107">
        <f t="shared" si="52"/>
        <v>0</v>
      </c>
      <c r="BH552" s="107">
        <f t="shared" si="53"/>
        <v>46</v>
      </c>
      <c r="BL552" s="13"/>
    </row>
    <row r="553" spans="1:64" x14ac:dyDescent="0.25">
      <c r="A553" s="104">
        <v>2107</v>
      </c>
      <c r="B553" s="69" t="s">
        <v>196</v>
      </c>
      <c r="C553" s="69" t="s">
        <v>551</v>
      </c>
      <c r="D553" s="107" t="s">
        <v>621</v>
      </c>
      <c r="E553" s="107" t="s">
        <v>621</v>
      </c>
      <c r="F553" s="107" t="s">
        <v>621</v>
      </c>
      <c r="G553" s="107" t="s">
        <v>621</v>
      </c>
      <c r="H553" s="107" t="s">
        <v>621</v>
      </c>
      <c r="I553" s="107" t="s">
        <v>621</v>
      </c>
      <c r="J553" s="107" t="s">
        <v>621</v>
      </c>
      <c r="K553" s="107" t="s">
        <v>621</v>
      </c>
      <c r="L553" s="107" t="s">
        <v>621</v>
      </c>
      <c r="M553" s="107" t="s">
        <v>621</v>
      </c>
      <c r="N553" s="107" t="s">
        <v>622</v>
      </c>
      <c r="O553" s="107" t="s">
        <v>621</v>
      </c>
      <c r="P553" s="107" t="s">
        <v>622</v>
      </c>
      <c r="Q553" s="107" t="s">
        <v>621</v>
      </c>
      <c r="R553" s="107" t="s">
        <v>623</v>
      </c>
      <c r="S553" s="107" t="s">
        <v>621</v>
      </c>
      <c r="T553" s="107" t="s">
        <v>623</v>
      </c>
      <c r="U553" s="107" t="s">
        <v>623</v>
      </c>
      <c r="V553" s="107" t="s">
        <v>623</v>
      </c>
      <c r="W553" s="107" t="s">
        <v>621</v>
      </c>
      <c r="X553" s="107" t="s">
        <v>621</v>
      </c>
      <c r="Y553" s="107" t="s">
        <v>621</v>
      </c>
      <c r="Z553" s="107" t="s">
        <v>623</v>
      </c>
      <c r="AA553" s="107" t="s">
        <v>622</v>
      </c>
      <c r="AB553" s="107" t="s">
        <v>621</v>
      </c>
      <c r="AC553" s="107" t="s">
        <v>621</v>
      </c>
      <c r="AD553" s="107" t="s">
        <v>621</v>
      </c>
      <c r="AE553" s="107" t="s">
        <v>621</v>
      </c>
      <c r="AF553" s="107" t="s">
        <v>621</v>
      </c>
      <c r="AG553" s="107" t="s">
        <v>622</v>
      </c>
      <c r="AH553" s="107" t="s">
        <v>621</v>
      </c>
      <c r="AI553" s="107" t="s">
        <v>621</v>
      </c>
      <c r="AJ553" s="107" t="s">
        <v>623</v>
      </c>
      <c r="AK553" s="107" t="s">
        <v>623</v>
      </c>
      <c r="AL553" s="107" t="s">
        <v>621</v>
      </c>
      <c r="AM553" s="107" t="s">
        <v>621</v>
      </c>
      <c r="AN553" s="107" t="s">
        <v>622</v>
      </c>
      <c r="AO553" s="107" t="s">
        <v>622</v>
      </c>
      <c r="AP553" s="107" t="s">
        <v>622</v>
      </c>
      <c r="AQ553" s="107" t="s">
        <v>621</v>
      </c>
      <c r="AR553" s="107" t="s">
        <v>623</v>
      </c>
      <c r="AS553" s="107" t="s">
        <v>621</v>
      </c>
      <c r="AT553" s="107" t="s">
        <v>621</v>
      </c>
      <c r="AU553" s="107" t="s">
        <v>621</v>
      </c>
      <c r="AV553" s="107" t="s">
        <v>621</v>
      </c>
      <c r="AW553" s="107" t="s">
        <v>621</v>
      </c>
      <c r="AX553" s="107" t="s">
        <v>621</v>
      </c>
      <c r="AY553" s="107" t="s">
        <v>621</v>
      </c>
      <c r="AZ553" s="107" t="s">
        <v>621</v>
      </c>
      <c r="BA553" s="107" t="s">
        <v>621</v>
      </c>
      <c r="BC553" s="107">
        <f t="shared" si="48"/>
        <v>35</v>
      </c>
      <c r="BD553" s="107">
        <f t="shared" si="49"/>
        <v>7</v>
      </c>
      <c r="BE553" s="107">
        <f t="shared" si="50"/>
        <v>0</v>
      </c>
      <c r="BF553" s="107">
        <f t="shared" si="51"/>
        <v>8</v>
      </c>
      <c r="BG553" s="107">
        <f t="shared" si="52"/>
        <v>0</v>
      </c>
      <c r="BH553" s="107">
        <f t="shared" si="53"/>
        <v>42</v>
      </c>
      <c r="BL553" s="13"/>
    </row>
    <row r="554" spans="1:64" x14ac:dyDescent="0.25">
      <c r="A554" s="104">
        <v>2108</v>
      </c>
      <c r="B554" s="69" t="s">
        <v>556</v>
      </c>
      <c r="C554" s="69" t="s">
        <v>551</v>
      </c>
      <c r="D554" s="107" t="s">
        <v>621</v>
      </c>
      <c r="E554" s="107" t="s">
        <v>622</v>
      </c>
      <c r="F554" s="107" t="s">
        <v>622</v>
      </c>
      <c r="G554" s="107" t="s">
        <v>621</v>
      </c>
      <c r="H554" s="107" t="s">
        <v>621</v>
      </c>
      <c r="I554" s="107" t="s">
        <v>621</v>
      </c>
      <c r="J554" s="107" t="s">
        <v>623</v>
      </c>
      <c r="K554" s="107" t="s">
        <v>622</v>
      </c>
      <c r="L554" s="107" t="s">
        <v>622</v>
      </c>
      <c r="M554" s="107" t="s">
        <v>621</v>
      </c>
      <c r="N554" s="107" t="s">
        <v>621</v>
      </c>
      <c r="O554" s="107" t="s">
        <v>621</v>
      </c>
      <c r="P554" s="107" t="s">
        <v>622</v>
      </c>
      <c r="Q554" s="107" t="s">
        <v>621</v>
      </c>
      <c r="R554" s="107" t="s">
        <v>622</v>
      </c>
      <c r="S554" s="107" t="s">
        <v>621</v>
      </c>
      <c r="T554" s="107" t="s">
        <v>621</v>
      </c>
      <c r="U554" s="107" t="s">
        <v>621</v>
      </c>
      <c r="V554" s="107" t="s">
        <v>621</v>
      </c>
      <c r="W554" s="107" t="s">
        <v>621</v>
      </c>
      <c r="X554" s="107" t="s">
        <v>622</v>
      </c>
      <c r="Y554" s="107" t="s">
        <v>622</v>
      </c>
      <c r="Z554" s="107" t="s">
        <v>623</v>
      </c>
      <c r="AA554" s="107" t="s">
        <v>622</v>
      </c>
      <c r="AB554" s="107" t="s">
        <v>621</v>
      </c>
      <c r="AC554" s="107" t="s">
        <v>621</v>
      </c>
      <c r="AD554" s="107" t="s">
        <v>621</v>
      </c>
      <c r="AE554" s="107" t="s">
        <v>621</v>
      </c>
      <c r="AF554" s="107" t="s">
        <v>621</v>
      </c>
      <c r="AG554" s="107" t="s">
        <v>622</v>
      </c>
      <c r="AH554" s="107" t="s">
        <v>621</v>
      </c>
      <c r="AI554" s="107" t="s">
        <v>621</v>
      </c>
      <c r="AJ554" s="107" t="s">
        <v>621</v>
      </c>
      <c r="AK554" s="107" t="s">
        <v>621</v>
      </c>
      <c r="AL554" s="107" t="s">
        <v>623</v>
      </c>
      <c r="AM554" s="107" t="s">
        <v>621</v>
      </c>
      <c r="AN554" s="107" t="s">
        <v>622</v>
      </c>
      <c r="AO554" s="107" t="s">
        <v>622</v>
      </c>
      <c r="AP554" s="107" t="s">
        <v>622</v>
      </c>
      <c r="AQ554" s="107" t="s">
        <v>621</v>
      </c>
      <c r="AR554" s="107" t="s">
        <v>621</v>
      </c>
      <c r="AS554" s="107" t="s">
        <v>621</v>
      </c>
      <c r="AT554" s="107" t="s">
        <v>621</v>
      </c>
      <c r="AU554" s="107" t="s">
        <v>621</v>
      </c>
      <c r="AV554" s="107" t="s">
        <v>623</v>
      </c>
      <c r="AW554" s="107" t="s">
        <v>623</v>
      </c>
      <c r="AX554" s="107" t="s">
        <v>623</v>
      </c>
      <c r="AY554" s="107" t="s">
        <v>621</v>
      </c>
      <c r="AZ554" s="107" t="s">
        <v>623</v>
      </c>
      <c r="BA554" s="107" t="s">
        <v>621</v>
      </c>
      <c r="BC554" s="107">
        <f t="shared" si="48"/>
        <v>30</v>
      </c>
      <c r="BD554" s="107">
        <f t="shared" si="49"/>
        <v>13</v>
      </c>
      <c r="BE554" s="107">
        <f t="shared" si="50"/>
        <v>0</v>
      </c>
      <c r="BF554" s="107">
        <f t="shared" si="51"/>
        <v>7</v>
      </c>
      <c r="BG554" s="107">
        <f t="shared" si="52"/>
        <v>0</v>
      </c>
      <c r="BH554" s="107">
        <f t="shared" si="53"/>
        <v>43</v>
      </c>
      <c r="BL554" s="13"/>
    </row>
    <row r="555" spans="1:64" x14ac:dyDescent="0.25">
      <c r="A555" s="104">
        <v>2109</v>
      </c>
      <c r="B555" s="69" t="s">
        <v>557</v>
      </c>
      <c r="C555" s="69" t="s">
        <v>551</v>
      </c>
      <c r="D555" s="107" t="s">
        <v>621</v>
      </c>
      <c r="E555" s="107" t="s">
        <v>621</v>
      </c>
      <c r="F555" s="107" t="s">
        <v>621</v>
      </c>
      <c r="G555" s="107" t="s">
        <v>621</v>
      </c>
      <c r="H555" s="107" t="s">
        <v>621</v>
      </c>
      <c r="I555" s="107" t="s">
        <v>621</v>
      </c>
      <c r="J555" s="107" t="s">
        <v>622</v>
      </c>
      <c r="K555" s="107" t="s">
        <v>622</v>
      </c>
      <c r="L555" s="107" t="s">
        <v>622</v>
      </c>
      <c r="M555" s="107" t="s">
        <v>621</v>
      </c>
      <c r="N555" s="107" t="s">
        <v>622</v>
      </c>
      <c r="O555" s="107" t="s">
        <v>621</v>
      </c>
      <c r="P555" s="107" t="s">
        <v>621</v>
      </c>
      <c r="Q555" s="107" t="s">
        <v>621</v>
      </c>
      <c r="R555" s="107" t="s">
        <v>621</v>
      </c>
      <c r="S555" s="107" t="s">
        <v>621</v>
      </c>
      <c r="T555" s="107" t="s">
        <v>621</v>
      </c>
      <c r="U555" s="107" t="s">
        <v>621</v>
      </c>
      <c r="V555" s="107" t="s">
        <v>621</v>
      </c>
      <c r="W555" s="107" t="s">
        <v>621</v>
      </c>
      <c r="X555" s="107" t="s">
        <v>622</v>
      </c>
      <c r="Y555" s="107" t="s">
        <v>622</v>
      </c>
      <c r="Z555" s="107" t="s">
        <v>621</v>
      </c>
      <c r="AA555" s="107" t="s">
        <v>622</v>
      </c>
      <c r="AB555" s="107" t="s">
        <v>623</v>
      </c>
      <c r="AC555" s="107" t="s">
        <v>621</v>
      </c>
      <c r="AD555" s="107" t="s">
        <v>621</v>
      </c>
      <c r="AE555" s="107" t="s">
        <v>623</v>
      </c>
      <c r="AF555" s="107" t="s">
        <v>621</v>
      </c>
      <c r="AG555" s="107" t="s">
        <v>622</v>
      </c>
      <c r="AH555" s="107" t="s">
        <v>621</v>
      </c>
      <c r="AI555" s="107" t="s">
        <v>621</v>
      </c>
      <c r="AJ555" s="107" t="s">
        <v>621</v>
      </c>
      <c r="AK555" s="107" t="s">
        <v>621</v>
      </c>
      <c r="AL555" s="107" t="s">
        <v>623</v>
      </c>
      <c r="AM555" s="107" t="s">
        <v>621</v>
      </c>
      <c r="AN555" s="107" t="s">
        <v>622</v>
      </c>
      <c r="AO555" s="107" t="s">
        <v>622</v>
      </c>
      <c r="AP555" s="107" t="s">
        <v>622</v>
      </c>
      <c r="AQ555" s="107" t="s">
        <v>621</v>
      </c>
      <c r="AR555" s="107" t="s">
        <v>622</v>
      </c>
      <c r="AS555" s="107" t="s">
        <v>621</v>
      </c>
      <c r="AT555" s="107" t="s">
        <v>621</v>
      </c>
      <c r="AU555" s="107" t="s">
        <v>623</v>
      </c>
      <c r="AV555" s="107" t="s">
        <v>621</v>
      </c>
      <c r="AW555" s="107" t="s">
        <v>621</v>
      </c>
      <c r="AX555" s="107" t="s">
        <v>621</v>
      </c>
      <c r="AY555" s="107" t="s">
        <v>621</v>
      </c>
      <c r="AZ555" s="107" t="s">
        <v>622</v>
      </c>
      <c r="BA555" s="107" t="s">
        <v>621</v>
      </c>
      <c r="BC555" s="107">
        <f t="shared" si="48"/>
        <v>33</v>
      </c>
      <c r="BD555" s="107">
        <f t="shared" si="49"/>
        <v>13</v>
      </c>
      <c r="BE555" s="107">
        <f t="shared" si="50"/>
        <v>0</v>
      </c>
      <c r="BF555" s="107">
        <f t="shared" si="51"/>
        <v>4</v>
      </c>
      <c r="BG555" s="107">
        <f t="shared" si="52"/>
        <v>0</v>
      </c>
      <c r="BH555" s="107">
        <f t="shared" si="53"/>
        <v>46</v>
      </c>
      <c r="BL555" s="13"/>
    </row>
    <row r="556" spans="1:64" x14ac:dyDescent="0.25">
      <c r="A556" s="104">
        <v>2110</v>
      </c>
      <c r="B556" s="69" t="s">
        <v>558</v>
      </c>
      <c r="C556" s="69" t="s">
        <v>551</v>
      </c>
      <c r="D556" s="107" t="s">
        <v>621</v>
      </c>
      <c r="E556" s="107" t="s">
        <v>621</v>
      </c>
      <c r="F556" s="107" t="s">
        <v>621</v>
      </c>
      <c r="G556" s="107" t="s">
        <v>621</v>
      </c>
      <c r="H556" s="107" t="s">
        <v>621</v>
      </c>
      <c r="I556" s="107" t="s">
        <v>621</v>
      </c>
      <c r="J556" s="107" t="s">
        <v>622</v>
      </c>
      <c r="K556" s="107" t="s">
        <v>621</v>
      </c>
      <c r="L556" s="107" t="s">
        <v>622</v>
      </c>
      <c r="M556" s="107" t="s">
        <v>621</v>
      </c>
      <c r="N556" s="107" t="s">
        <v>621</v>
      </c>
      <c r="O556" s="107" t="s">
        <v>621</v>
      </c>
      <c r="P556" s="107" t="s">
        <v>621</v>
      </c>
      <c r="Q556" s="107" t="s">
        <v>623</v>
      </c>
      <c r="R556" s="107" t="s">
        <v>621</v>
      </c>
      <c r="S556" s="107" t="s">
        <v>621</v>
      </c>
      <c r="T556" s="107" t="s">
        <v>621</v>
      </c>
      <c r="U556" s="107" t="s">
        <v>621</v>
      </c>
      <c r="V556" s="107" t="s">
        <v>621</v>
      </c>
      <c r="W556" s="107" t="s">
        <v>621</v>
      </c>
      <c r="X556" s="107" t="s">
        <v>621</v>
      </c>
      <c r="Y556" s="107" t="s">
        <v>621</v>
      </c>
      <c r="Z556" s="107" t="s">
        <v>623</v>
      </c>
      <c r="AA556" s="107" t="s">
        <v>623</v>
      </c>
      <c r="AB556" s="107" t="s">
        <v>621</v>
      </c>
      <c r="AC556" s="107" t="s">
        <v>622</v>
      </c>
      <c r="AD556" s="107" t="s">
        <v>621</v>
      </c>
      <c r="AE556" s="107" t="s">
        <v>621</v>
      </c>
      <c r="AF556" s="107" t="s">
        <v>621</v>
      </c>
      <c r="AG556" s="107" t="s">
        <v>621</v>
      </c>
      <c r="AH556" s="107" t="s">
        <v>621</v>
      </c>
      <c r="AI556" s="107" t="s">
        <v>621</v>
      </c>
      <c r="AJ556" s="107" t="s">
        <v>621</v>
      </c>
      <c r="AK556" s="107" t="s">
        <v>621</v>
      </c>
      <c r="AL556" s="107" t="s">
        <v>621</v>
      </c>
      <c r="AM556" s="107" t="s">
        <v>621</v>
      </c>
      <c r="AN556" s="107" t="s">
        <v>622</v>
      </c>
      <c r="AO556" s="107" t="s">
        <v>622</v>
      </c>
      <c r="AP556" s="107" t="s">
        <v>622</v>
      </c>
      <c r="AQ556" s="107" t="s">
        <v>621</v>
      </c>
      <c r="AR556" s="107" t="s">
        <v>622</v>
      </c>
      <c r="AS556" s="107" t="s">
        <v>621</v>
      </c>
      <c r="AT556" s="107" t="s">
        <v>621</v>
      </c>
      <c r="AU556" s="107" t="s">
        <v>623</v>
      </c>
      <c r="AV556" s="107" t="s">
        <v>621</v>
      </c>
      <c r="AW556" s="107" t="s">
        <v>621</v>
      </c>
      <c r="AX556" s="107" t="s">
        <v>621</v>
      </c>
      <c r="AY556" s="107" t="s">
        <v>623</v>
      </c>
      <c r="AZ556" s="107" t="s">
        <v>623</v>
      </c>
      <c r="BA556" s="107" t="s">
        <v>621</v>
      </c>
      <c r="BC556" s="107">
        <f t="shared" si="48"/>
        <v>37</v>
      </c>
      <c r="BD556" s="107">
        <f t="shared" si="49"/>
        <v>7</v>
      </c>
      <c r="BE556" s="107">
        <f t="shared" si="50"/>
        <v>0</v>
      </c>
      <c r="BF556" s="107">
        <f t="shared" si="51"/>
        <v>6</v>
      </c>
      <c r="BG556" s="107">
        <f t="shared" si="52"/>
        <v>0</v>
      </c>
      <c r="BH556" s="107">
        <f t="shared" si="53"/>
        <v>44</v>
      </c>
      <c r="BL556" s="13"/>
    </row>
    <row r="557" spans="1:64" x14ac:dyDescent="0.25">
      <c r="A557" s="104">
        <v>2111</v>
      </c>
      <c r="B557" s="69" t="s">
        <v>559</v>
      </c>
      <c r="C557" s="69" t="s">
        <v>551</v>
      </c>
      <c r="D557" s="107" t="s">
        <v>621</v>
      </c>
      <c r="E557" s="107" t="s">
        <v>622</v>
      </c>
      <c r="F557" s="107" t="s">
        <v>623</v>
      </c>
      <c r="G557" s="107" t="s">
        <v>621</v>
      </c>
      <c r="H557" s="107" t="s">
        <v>621</v>
      </c>
      <c r="I557" s="107" t="s">
        <v>623</v>
      </c>
      <c r="J557" s="107" t="s">
        <v>622</v>
      </c>
      <c r="K557" s="107" t="s">
        <v>623</v>
      </c>
      <c r="L557" s="107" t="s">
        <v>622</v>
      </c>
      <c r="M557" s="107" t="s">
        <v>623</v>
      </c>
      <c r="N557" s="107" t="s">
        <v>622</v>
      </c>
      <c r="O557" s="107" t="s">
        <v>621</v>
      </c>
      <c r="P557" s="107" t="s">
        <v>622</v>
      </c>
      <c r="Q557" s="107" t="s">
        <v>621</v>
      </c>
      <c r="R557" s="107" t="s">
        <v>621</v>
      </c>
      <c r="S557" s="107" t="s">
        <v>621</v>
      </c>
      <c r="T557" s="107" t="s">
        <v>621</v>
      </c>
      <c r="U557" s="107" t="s">
        <v>621</v>
      </c>
      <c r="V557" s="107" t="s">
        <v>621</v>
      </c>
      <c r="W557" s="107" t="s">
        <v>621</v>
      </c>
      <c r="X557" s="107" t="s">
        <v>621</v>
      </c>
      <c r="Y557" s="107" t="s">
        <v>621</v>
      </c>
      <c r="Z557" s="107" t="s">
        <v>623</v>
      </c>
      <c r="AA557" s="107" t="s">
        <v>622</v>
      </c>
      <c r="AB557" s="107" t="s">
        <v>621</v>
      </c>
      <c r="AC557" s="107" t="s">
        <v>621</v>
      </c>
      <c r="AD557" s="107" t="s">
        <v>621</v>
      </c>
      <c r="AE557" s="107" t="s">
        <v>621</v>
      </c>
      <c r="AF557" s="107" t="s">
        <v>621</v>
      </c>
      <c r="AG557" s="107" t="s">
        <v>622</v>
      </c>
      <c r="AH557" s="107" t="s">
        <v>621</v>
      </c>
      <c r="AI557" s="107" t="s">
        <v>621</v>
      </c>
      <c r="AJ557" s="107" t="s">
        <v>623</v>
      </c>
      <c r="AK557" s="107" t="s">
        <v>623</v>
      </c>
      <c r="AL557" s="107" t="s">
        <v>621</v>
      </c>
      <c r="AM557" s="107" t="s">
        <v>621</v>
      </c>
      <c r="AN557" s="107" t="s">
        <v>622</v>
      </c>
      <c r="AO557" s="107" t="s">
        <v>622</v>
      </c>
      <c r="AP557" s="107" t="s">
        <v>622</v>
      </c>
      <c r="AQ557" s="107" t="s">
        <v>623</v>
      </c>
      <c r="AR557" s="107" t="s">
        <v>622</v>
      </c>
      <c r="AS557" s="107" t="s">
        <v>621</v>
      </c>
      <c r="AT557" s="107" t="s">
        <v>621</v>
      </c>
      <c r="AU557" s="107" t="s">
        <v>621</v>
      </c>
      <c r="AV557" s="107" t="s">
        <v>621</v>
      </c>
      <c r="AW557" s="107" t="s">
        <v>621</v>
      </c>
      <c r="AX557" s="107" t="s">
        <v>621</v>
      </c>
      <c r="AY557" s="107" t="s">
        <v>621</v>
      </c>
      <c r="AZ557" s="107" t="s">
        <v>622</v>
      </c>
      <c r="BA557" s="107" t="s">
        <v>621</v>
      </c>
      <c r="BC557" s="107">
        <f t="shared" si="48"/>
        <v>30</v>
      </c>
      <c r="BD557" s="107">
        <f t="shared" si="49"/>
        <v>12</v>
      </c>
      <c r="BE557" s="107">
        <f t="shared" si="50"/>
        <v>0</v>
      </c>
      <c r="BF557" s="107">
        <f t="shared" si="51"/>
        <v>8</v>
      </c>
      <c r="BG557" s="107">
        <f t="shared" si="52"/>
        <v>0</v>
      </c>
      <c r="BH557" s="107">
        <f t="shared" si="53"/>
        <v>42</v>
      </c>
      <c r="BL557" s="13"/>
    </row>
    <row r="558" spans="1:64" x14ac:dyDescent="0.25">
      <c r="A558" s="104">
        <v>2112</v>
      </c>
      <c r="B558" s="69" t="s">
        <v>560</v>
      </c>
      <c r="C558" s="69" t="s">
        <v>551</v>
      </c>
      <c r="D558" s="107" t="s">
        <v>621</v>
      </c>
      <c r="E558" s="107" t="s">
        <v>621</v>
      </c>
      <c r="F558" s="107" t="s">
        <v>623</v>
      </c>
      <c r="G558" s="107" t="s">
        <v>623</v>
      </c>
      <c r="H558" s="107" t="s">
        <v>621</v>
      </c>
      <c r="I558" s="107" t="s">
        <v>621</v>
      </c>
      <c r="J558" s="107" t="s">
        <v>621</v>
      </c>
      <c r="K558" s="107" t="s">
        <v>622</v>
      </c>
      <c r="L558" s="107" t="s">
        <v>622</v>
      </c>
      <c r="M558" s="107" t="s">
        <v>621</v>
      </c>
      <c r="N558" s="107" t="s">
        <v>621</v>
      </c>
      <c r="O558" s="107" t="s">
        <v>623</v>
      </c>
      <c r="P558" s="107" t="s">
        <v>622</v>
      </c>
      <c r="Q558" s="107" t="s">
        <v>621</v>
      </c>
      <c r="R558" s="107" t="s">
        <v>623</v>
      </c>
      <c r="S558" s="107" t="s">
        <v>621</v>
      </c>
      <c r="T558" s="107" t="s">
        <v>621</v>
      </c>
      <c r="U558" s="107" t="s">
        <v>621</v>
      </c>
      <c r="V558" s="107" t="s">
        <v>621</v>
      </c>
      <c r="W558" s="107" t="s">
        <v>621</v>
      </c>
      <c r="X558" s="107" t="s">
        <v>621</v>
      </c>
      <c r="Y558" s="107" t="s">
        <v>621</v>
      </c>
      <c r="Z558" s="107" t="s">
        <v>623</v>
      </c>
      <c r="AA558" s="107" t="s">
        <v>622</v>
      </c>
      <c r="AB558" s="107" t="s">
        <v>621</v>
      </c>
      <c r="AC558" s="107" t="s">
        <v>621</v>
      </c>
      <c r="AD558" s="107" t="s">
        <v>621</v>
      </c>
      <c r="AE558" s="107" t="s">
        <v>621</v>
      </c>
      <c r="AF558" s="107" t="s">
        <v>621</v>
      </c>
      <c r="AG558" s="107" t="s">
        <v>622</v>
      </c>
      <c r="AH558" s="107" t="s">
        <v>621</v>
      </c>
      <c r="AI558" s="107" t="s">
        <v>621</v>
      </c>
      <c r="AJ558" s="107" t="s">
        <v>621</v>
      </c>
      <c r="AK558" s="107" t="s">
        <v>621</v>
      </c>
      <c r="AL558" s="107" t="s">
        <v>621</v>
      </c>
      <c r="AM558" s="107" t="s">
        <v>621</v>
      </c>
      <c r="AN558" s="107" t="s">
        <v>622</v>
      </c>
      <c r="AO558" s="107" t="s">
        <v>622</v>
      </c>
      <c r="AP558" s="107" t="s">
        <v>622</v>
      </c>
      <c r="AQ558" s="107" t="s">
        <v>621</v>
      </c>
      <c r="AR558" s="107" t="s">
        <v>621</v>
      </c>
      <c r="AS558" s="107" t="s">
        <v>621</v>
      </c>
      <c r="AT558" s="107" t="s">
        <v>621</v>
      </c>
      <c r="AU558" s="107" t="s">
        <v>621</v>
      </c>
      <c r="AV558" s="107" t="s">
        <v>623</v>
      </c>
      <c r="AW558" s="107" t="s">
        <v>623</v>
      </c>
      <c r="AX558" s="107" t="s">
        <v>621</v>
      </c>
      <c r="AY558" s="107" t="s">
        <v>621</v>
      </c>
      <c r="AZ558" s="107" t="s">
        <v>621</v>
      </c>
      <c r="BA558" s="107" t="s">
        <v>621</v>
      </c>
      <c r="BC558" s="107">
        <f t="shared" si="48"/>
        <v>35</v>
      </c>
      <c r="BD558" s="107">
        <f t="shared" si="49"/>
        <v>8</v>
      </c>
      <c r="BE558" s="107">
        <f t="shared" si="50"/>
        <v>0</v>
      </c>
      <c r="BF558" s="107">
        <f t="shared" si="51"/>
        <v>7</v>
      </c>
      <c r="BG558" s="107">
        <f t="shared" si="52"/>
        <v>0</v>
      </c>
      <c r="BH558" s="107">
        <f t="shared" si="53"/>
        <v>43</v>
      </c>
      <c r="BL558" s="13"/>
    </row>
    <row r="559" spans="1:64" x14ac:dyDescent="0.25">
      <c r="A559" s="104">
        <v>2113</v>
      </c>
      <c r="B559" s="69" t="s">
        <v>561</v>
      </c>
      <c r="C559" s="69" t="s">
        <v>551</v>
      </c>
      <c r="D559" s="107" t="s">
        <v>621</v>
      </c>
      <c r="E559" s="107" t="s">
        <v>622</v>
      </c>
      <c r="F559" s="107" t="s">
        <v>621</v>
      </c>
      <c r="G559" s="107" t="s">
        <v>621</v>
      </c>
      <c r="H559" s="107" t="s">
        <v>621</v>
      </c>
      <c r="I559" s="107" t="s">
        <v>623</v>
      </c>
      <c r="J559" s="107" t="s">
        <v>622</v>
      </c>
      <c r="K559" s="107" t="s">
        <v>623</v>
      </c>
      <c r="L559" s="107" t="s">
        <v>622</v>
      </c>
      <c r="M559" s="107" t="s">
        <v>621</v>
      </c>
      <c r="N559" s="107" t="s">
        <v>622</v>
      </c>
      <c r="O559" s="107" t="s">
        <v>621</v>
      </c>
      <c r="P559" s="107" t="s">
        <v>622</v>
      </c>
      <c r="Q559" s="107" t="s">
        <v>621</v>
      </c>
      <c r="R559" s="107" t="s">
        <v>623</v>
      </c>
      <c r="S559" s="107" t="s">
        <v>621</v>
      </c>
      <c r="T559" s="107" t="s">
        <v>621</v>
      </c>
      <c r="U559" s="107" t="s">
        <v>621</v>
      </c>
      <c r="V559" s="107" t="s">
        <v>621</v>
      </c>
      <c r="W559" s="107" t="s">
        <v>621</v>
      </c>
      <c r="X559" s="107" t="s">
        <v>621</v>
      </c>
      <c r="Y559" s="107" t="s">
        <v>621</v>
      </c>
      <c r="Z559" s="107" t="s">
        <v>621</v>
      </c>
      <c r="AA559" s="107" t="s">
        <v>622</v>
      </c>
      <c r="AB559" s="107" t="s">
        <v>620</v>
      </c>
      <c r="AC559" s="107" t="s">
        <v>621</v>
      </c>
      <c r="AD559" s="107" t="s">
        <v>621</v>
      </c>
      <c r="AE559" s="107" t="s">
        <v>623</v>
      </c>
      <c r="AF559" s="107" t="s">
        <v>621</v>
      </c>
      <c r="AG559" s="107" t="s">
        <v>622</v>
      </c>
      <c r="AH559" s="107" t="s">
        <v>621</v>
      </c>
      <c r="AI559" s="107" t="s">
        <v>621</v>
      </c>
      <c r="AJ559" s="107" t="s">
        <v>623</v>
      </c>
      <c r="AK559" s="107" t="s">
        <v>623</v>
      </c>
      <c r="AL559" s="107" t="s">
        <v>621</v>
      </c>
      <c r="AM559" s="107" t="s">
        <v>621</v>
      </c>
      <c r="AN559" s="107" t="s">
        <v>621</v>
      </c>
      <c r="AO559" s="107" t="s">
        <v>622</v>
      </c>
      <c r="AP559" s="107" t="s">
        <v>622</v>
      </c>
      <c r="AQ559" s="107" t="s">
        <v>621</v>
      </c>
      <c r="AR559" s="107" t="s">
        <v>622</v>
      </c>
      <c r="AS559" s="107" t="s">
        <v>621</v>
      </c>
      <c r="AT559" s="107" t="s">
        <v>621</v>
      </c>
      <c r="AU559" s="107" t="s">
        <v>623</v>
      </c>
      <c r="AV559" s="107" t="s">
        <v>623</v>
      </c>
      <c r="AW559" s="107" t="s">
        <v>621</v>
      </c>
      <c r="AX559" s="107" t="s">
        <v>621</v>
      </c>
      <c r="AY559" s="107" t="s">
        <v>623</v>
      </c>
      <c r="AZ559" s="107" t="s">
        <v>622</v>
      </c>
      <c r="BA559" s="107" t="s">
        <v>621</v>
      </c>
      <c r="BC559" s="107">
        <f t="shared" si="48"/>
        <v>29</v>
      </c>
      <c r="BD559" s="107">
        <f t="shared" si="49"/>
        <v>11</v>
      </c>
      <c r="BE559" s="107">
        <f t="shared" si="50"/>
        <v>1</v>
      </c>
      <c r="BF559" s="107">
        <f t="shared" si="51"/>
        <v>9</v>
      </c>
      <c r="BG559" s="107">
        <f t="shared" si="52"/>
        <v>0</v>
      </c>
      <c r="BH559" s="107">
        <f t="shared" si="53"/>
        <v>41</v>
      </c>
    </row>
    <row r="560" spans="1:64" x14ac:dyDescent="0.25">
      <c r="A560" s="104">
        <v>2114</v>
      </c>
      <c r="B560" s="69" t="s">
        <v>562</v>
      </c>
      <c r="C560" s="69" t="s">
        <v>551</v>
      </c>
      <c r="D560" s="107" t="s">
        <v>621</v>
      </c>
      <c r="E560" s="107" t="s">
        <v>621</v>
      </c>
      <c r="F560" s="107" t="s">
        <v>621</v>
      </c>
      <c r="G560" s="107" t="s">
        <v>623</v>
      </c>
      <c r="H560" s="107" t="s">
        <v>621</v>
      </c>
      <c r="I560" s="107" t="s">
        <v>621</v>
      </c>
      <c r="J560" s="107" t="s">
        <v>622</v>
      </c>
      <c r="K560" s="107" t="s">
        <v>622</v>
      </c>
      <c r="L560" s="107" t="s">
        <v>622</v>
      </c>
      <c r="M560" s="107" t="s">
        <v>623</v>
      </c>
      <c r="N560" s="107" t="s">
        <v>622</v>
      </c>
      <c r="O560" s="107" t="s">
        <v>621</v>
      </c>
      <c r="P560" s="107" t="s">
        <v>622</v>
      </c>
      <c r="Q560" s="107" t="s">
        <v>621</v>
      </c>
      <c r="R560" s="107" t="s">
        <v>623</v>
      </c>
      <c r="S560" s="107" t="s">
        <v>621</v>
      </c>
      <c r="T560" s="107" t="s">
        <v>621</v>
      </c>
      <c r="U560" s="107" t="s">
        <v>621</v>
      </c>
      <c r="V560" s="107" t="s">
        <v>621</v>
      </c>
      <c r="W560" s="107" t="s">
        <v>621</v>
      </c>
      <c r="X560" s="107" t="s">
        <v>621</v>
      </c>
      <c r="Y560" s="107" t="s">
        <v>621</v>
      </c>
      <c r="Z560" s="107" t="s">
        <v>623</v>
      </c>
      <c r="AA560" s="107" t="s">
        <v>622</v>
      </c>
      <c r="AB560" s="107" t="s">
        <v>621</v>
      </c>
      <c r="AC560" s="107" t="s">
        <v>621</v>
      </c>
      <c r="AD560" s="107" t="s">
        <v>621</v>
      </c>
      <c r="AE560" s="107" t="s">
        <v>623</v>
      </c>
      <c r="AF560" s="107" t="s">
        <v>621</v>
      </c>
      <c r="AG560" s="107" t="s">
        <v>622</v>
      </c>
      <c r="AH560" s="107" t="s">
        <v>621</v>
      </c>
      <c r="AI560" s="107" t="s">
        <v>621</v>
      </c>
      <c r="AJ560" s="107" t="s">
        <v>621</v>
      </c>
      <c r="AK560" s="107" t="s">
        <v>621</v>
      </c>
      <c r="AL560" s="107" t="s">
        <v>621</v>
      </c>
      <c r="AM560" s="107" t="s">
        <v>621</v>
      </c>
      <c r="AN560" s="107" t="s">
        <v>622</v>
      </c>
      <c r="AO560" s="107" t="s">
        <v>622</v>
      </c>
      <c r="AP560" s="107" t="s">
        <v>623</v>
      </c>
      <c r="AQ560" s="107" t="s">
        <v>621</v>
      </c>
      <c r="AR560" s="107" t="s">
        <v>622</v>
      </c>
      <c r="AS560" s="107" t="s">
        <v>621</v>
      </c>
      <c r="AT560" s="107" t="s">
        <v>621</v>
      </c>
      <c r="AU560" s="107" t="s">
        <v>621</v>
      </c>
      <c r="AV560" s="107" t="s">
        <v>621</v>
      </c>
      <c r="AW560" s="107" t="s">
        <v>621</v>
      </c>
      <c r="AX560" s="107" t="s">
        <v>621</v>
      </c>
      <c r="AY560" s="107" t="s">
        <v>621</v>
      </c>
      <c r="AZ560" s="107" t="s">
        <v>622</v>
      </c>
      <c r="BA560" s="107" t="s">
        <v>621</v>
      </c>
      <c r="BC560" s="107">
        <f t="shared" si="48"/>
        <v>33</v>
      </c>
      <c r="BD560" s="107">
        <f t="shared" si="49"/>
        <v>11</v>
      </c>
      <c r="BE560" s="107">
        <f t="shared" si="50"/>
        <v>0</v>
      </c>
      <c r="BF560" s="107">
        <f t="shared" si="51"/>
        <v>6</v>
      </c>
      <c r="BG560" s="107">
        <f t="shared" si="52"/>
        <v>0</v>
      </c>
      <c r="BH560" s="107">
        <f t="shared" si="53"/>
        <v>44</v>
      </c>
    </row>
    <row r="561" spans="1:60" x14ac:dyDescent="0.25">
      <c r="A561" s="104">
        <v>2115</v>
      </c>
      <c r="B561" s="69" t="s">
        <v>563</v>
      </c>
      <c r="C561" s="69" t="s">
        <v>551</v>
      </c>
      <c r="D561" s="107" t="s">
        <v>621</v>
      </c>
      <c r="E561" s="107" t="s">
        <v>621</v>
      </c>
      <c r="F561" s="107" t="s">
        <v>621</v>
      </c>
      <c r="G561" s="107" t="s">
        <v>621</v>
      </c>
      <c r="H561" s="107" t="s">
        <v>621</v>
      </c>
      <c r="I561" s="107" t="s">
        <v>621</v>
      </c>
      <c r="J561" s="107" t="s">
        <v>621</v>
      </c>
      <c r="K561" s="107" t="s">
        <v>621</v>
      </c>
      <c r="L561" s="107" t="s">
        <v>621</v>
      </c>
      <c r="M561" s="107" t="s">
        <v>621</v>
      </c>
      <c r="N561" s="107" t="s">
        <v>622</v>
      </c>
      <c r="O561" s="107" t="s">
        <v>621</v>
      </c>
      <c r="P561" s="107" t="s">
        <v>622</v>
      </c>
      <c r="Q561" s="107" t="s">
        <v>621</v>
      </c>
      <c r="R561" s="107" t="s">
        <v>623</v>
      </c>
      <c r="S561" s="107" t="s">
        <v>621</v>
      </c>
      <c r="T561" s="107" t="s">
        <v>623</v>
      </c>
      <c r="U561" s="107" t="s">
        <v>621</v>
      </c>
      <c r="V561" s="107" t="s">
        <v>621</v>
      </c>
      <c r="W561" s="107" t="s">
        <v>621</v>
      </c>
      <c r="X561" s="107" t="s">
        <v>621</v>
      </c>
      <c r="Y561" s="107" t="s">
        <v>621</v>
      </c>
      <c r="Z561" s="107" t="s">
        <v>623</v>
      </c>
      <c r="AA561" s="107" t="s">
        <v>622</v>
      </c>
      <c r="AB561" s="107" t="s">
        <v>621</v>
      </c>
      <c r="AC561" s="107" t="s">
        <v>621</v>
      </c>
      <c r="AD561" s="107" t="s">
        <v>621</v>
      </c>
      <c r="AE561" s="107" t="s">
        <v>623</v>
      </c>
      <c r="AF561" s="107" t="s">
        <v>621</v>
      </c>
      <c r="AG561" s="107" t="s">
        <v>622</v>
      </c>
      <c r="AH561" s="107" t="s">
        <v>621</v>
      </c>
      <c r="AI561" s="107" t="s">
        <v>621</v>
      </c>
      <c r="AJ561" s="107" t="s">
        <v>621</v>
      </c>
      <c r="AK561" s="107" t="s">
        <v>623</v>
      </c>
      <c r="AL561" s="107" t="s">
        <v>621</v>
      </c>
      <c r="AM561" s="107" t="s">
        <v>623</v>
      </c>
      <c r="AN561" s="107" t="s">
        <v>621</v>
      </c>
      <c r="AO561" s="107" t="s">
        <v>621</v>
      </c>
      <c r="AP561" s="107" t="s">
        <v>623</v>
      </c>
      <c r="AQ561" s="107" t="s">
        <v>621</v>
      </c>
      <c r="AR561" s="107" t="s">
        <v>621</v>
      </c>
      <c r="AS561" s="107" t="s">
        <v>621</v>
      </c>
      <c r="AT561" s="107" t="s">
        <v>621</v>
      </c>
      <c r="AU561" s="107" t="s">
        <v>621</v>
      </c>
      <c r="AV561" s="107" t="s">
        <v>621</v>
      </c>
      <c r="AW561" s="107" t="s">
        <v>623</v>
      </c>
      <c r="AX561" s="107" t="s">
        <v>621</v>
      </c>
      <c r="AY561" s="107" t="s">
        <v>623</v>
      </c>
      <c r="AZ561" s="107" t="s">
        <v>621</v>
      </c>
      <c r="BA561" s="107" t="s">
        <v>621</v>
      </c>
      <c r="BC561" s="107">
        <f t="shared" si="48"/>
        <v>37</v>
      </c>
      <c r="BD561" s="107">
        <f t="shared" si="49"/>
        <v>4</v>
      </c>
      <c r="BE561" s="107">
        <f t="shared" si="50"/>
        <v>0</v>
      </c>
      <c r="BF561" s="107">
        <f t="shared" si="51"/>
        <v>9</v>
      </c>
      <c r="BG561" s="107">
        <f t="shared" si="52"/>
        <v>0</v>
      </c>
      <c r="BH561" s="107">
        <f t="shared" si="53"/>
        <v>41</v>
      </c>
    </row>
    <row r="562" spans="1:60" x14ac:dyDescent="0.25">
      <c r="A562" s="104">
        <v>2116</v>
      </c>
      <c r="B562" s="69" t="s">
        <v>114</v>
      </c>
      <c r="C562" s="69" t="s">
        <v>551</v>
      </c>
      <c r="D562" s="107" t="s">
        <v>621</v>
      </c>
      <c r="E562" s="107" t="s">
        <v>621</v>
      </c>
      <c r="F562" s="107" t="s">
        <v>621</v>
      </c>
      <c r="G562" s="107" t="s">
        <v>621</v>
      </c>
      <c r="H562" s="107" t="s">
        <v>621</v>
      </c>
      <c r="I562" s="107" t="s">
        <v>621</v>
      </c>
      <c r="J562" s="107" t="s">
        <v>621</v>
      </c>
      <c r="K562" s="107" t="s">
        <v>623</v>
      </c>
      <c r="L562" s="107" t="s">
        <v>621</v>
      </c>
      <c r="M562" s="107" t="s">
        <v>621</v>
      </c>
      <c r="N562" s="107" t="s">
        <v>622</v>
      </c>
      <c r="O562" s="107" t="s">
        <v>621</v>
      </c>
      <c r="P562" s="107" t="s">
        <v>622</v>
      </c>
      <c r="Q562" s="107" t="s">
        <v>621</v>
      </c>
      <c r="R562" s="107" t="s">
        <v>623</v>
      </c>
      <c r="S562" s="107" t="s">
        <v>621</v>
      </c>
      <c r="T562" s="107" t="s">
        <v>621</v>
      </c>
      <c r="U562" s="107" t="s">
        <v>623</v>
      </c>
      <c r="V562" s="107" t="s">
        <v>621</v>
      </c>
      <c r="W562" s="107" t="s">
        <v>621</v>
      </c>
      <c r="X562" s="107" t="s">
        <v>621</v>
      </c>
      <c r="Y562" s="107" t="s">
        <v>621</v>
      </c>
      <c r="Z562" s="107" t="s">
        <v>623</v>
      </c>
      <c r="AA562" s="107" t="s">
        <v>622</v>
      </c>
      <c r="AB562" s="107" t="s">
        <v>621</v>
      </c>
      <c r="AC562" s="107" t="s">
        <v>621</v>
      </c>
      <c r="AD562" s="107" t="s">
        <v>621</v>
      </c>
      <c r="AE562" s="107" t="s">
        <v>621</v>
      </c>
      <c r="AF562" s="107" t="s">
        <v>621</v>
      </c>
      <c r="AG562" s="107" t="s">
        <v>621</v>
      </c>
      <c r="AH562" s="107" t="s">
        <v>621</v>
      </c>
      <c r="AI562" s="107" t="s">
        <v>621</v>
      </c>
      <c r="AJ562" s="107" t="s">
        <v>623</v>
      </c>
      <c r="AK562" s="107" t="s">
        <v>623</v>
      </c>
      <c r="AL562" s="107" t="s">
        <v>621</v>
      </c>
      <c r="AM562" s="107" t="s">
        <v>621</v>
      </c>
      <c r="AN562" s="107" t="s">
        <v>621</v>
      </c>
      <c r="AO562" s="107" t="s">
        <v>621</v>
      </c>
      <c r="AP562" s="107" t="s">
        <v>621</v>
      </c>
      <c r="AQ562" s="107" t="s">
        <v>621</v>
      </c>
      <c r="AR562" s="107" t="s">
        <v>621</v>
      </c>
      <c r="AS562" s="107" t="s">
        <v>621</v>
      </c>
      <c r="AT562" s="107" t="s">
        <v>621</v>
      </c>
      <c r="AU562" s="107" t="s">
        <v>621</v>
      </c>
      <c r="AV562" s="107" t="s">
        <v>623</v>
      </c>
      <c r="AW562" s="107" t="s">
        <v>621</v>
      </c>
      <c r="AX562" s="107" t="s">
        <v>621</v>
      </c>
      <c r="AY562" s="107" t="s">
        <v>621</v>
      </c>
      <c r="AZ562" s="107" t="s">
        <v>621</v>
      </c>
      <c r="BA562" s="107" t="s">
        <v>621</v>
      </c>
      <c r="BC562" s="107">
        <f t="shared" si="48"/>
        <v>40</v>
      </c>
      <c r="BD562" s="107">
        <f t="shared" si="49"/>
        <v>3</v>
      </c>
      <c r="BE562" s="107">
        <f t="shared" si="50"/>
        <v>0</v>
      </c>
      <c r="BF562" s="107">
        <f t="shared" si="51"/>
        <v>7</v>
      </c>
      <c r="BG562" s="107">
        <f t="shared" si="52"/>
        <v>0</v>
      </c>
      <c r="BH562" s="107">
        <f t="shared" si="53"/>
        <v>43</v>
      </c>
    </row>
    <row r="563" spans="1:60" x14ac:dyDescent="0.25">
      <c r="A563" s="104">
        <v>2117</v>
      </c>
      <c r="B563" s="69" t="s">
        <v>564</v>
      </c>
      <c r="C563" s="69" t="s">
        <v>551</v>
      </c>
      <c r="D563" s="107" t="s">
        <v>621</v>
      </c>
      <c r="E563" s="107" t="s">
        <v>621</v>
      </c>
      <c r="F563" s="107" t="s">
        <v>621</v>
      </c>
      <c r="G563" s="107" t="s">
        <v>621</v>
      </c>
      <c r="H563" s="107" t="s">
        <v>621</v>
      </c>
      <c r="I563" s="107" t="s">
        <v>623</v>
      </c>
      <c r="J563" s="107" t="s">
        <v>621</v>
      </c>
      <c r="K563" s="107" t="s">
        <v>623</v>
      </c>
      <c r="L563" s="107" t="s">
        <v>621</v>
      </c>
      <c r="M563" s="107" t="s">
        <v>621</v>
      </c>
      <c r="N563" s="107" t="s">
        <v>622</v>
      </c>
      <c r="O563" s="107" t="s">
        <v>621</v>
      </c>
      <c r="P563" s="107" t="s">
        <v>622</v>
      </c>
      <c r="Q563" s="107" t="s">
        <v>621</v>
      </c>
      <c r="R563" s="107" t="s">
        <v>623</v>
      </c>
      <c r="S563" s="107" t="s">
        <v>621</v>
      </c>
      <c r="T563" s="107" t="s">
        <v>621</v>
      </c>
      <c r="U563" s="107" t="s">
        <v>621</v>
      </c>
      <c r="V563" s="107" t="s">
        <v>621</v>
      </c>
      <c r="W563" s="107" t="s">
        <v>621</v>
      </c>
      <c r="X563" s="107" t="s">
        <v>621</v>
      </c>
      <c r="Y563" s="107" t="s">
        <v>621</v>
      </c>
      <c r="Z563" s="107" t="s">
        <v>623</v>
      </c>
      <c r="AA563" s="107" t="s">
        <v>622</v>
      </c>
      <c r="AB563" s="107" t="s">
        <v>621</v>
      </c>
      <c r="AC563" s="107" t="s">
        <v>621</v>
      </c>
      <c r="AD563" s="107" t="s">
        <v>621</v>
      </c>
      <c r="AE563" s="107" t="s">
        <v>623</v>
      </c>
      <c r="AF563" s="107" t="s">
        <v>621</v>
      </c>
      <c r="AG563" s="107" t="s">
        <v>621</v>
      </c>
      <c r="AH563" s="107" t="s">
        <v>621</v>
      </c>
      <c r="AI563" s="107" t="s">
        <v>621</v>
      </c>
      <c r="AJ563" s="107" t="s">
        <v>621</v>
      </c>
      <c r="AK563" s="107" t="s">
        <v>621</v>
      </c>
      <c r="AL563" s="107" t="s">
        <v>621</v>
      </c>
      <c r="AM563" s="107" t="s">
        <v>621</v>
      </c>
      <c r="AN563" s="107" t="s">
        <v>622</v>
      </c>
      <c r="AO563" s="107" t="s">
        <v>622</v>
      </c>
      <c r="AP563" s="107" t="s">
        <v>622</v>
      </c>
      <c r="AQ563" s="107" t="s">
        <v>621</v>
      </c>
      <c r="AR563" s="107" t="s">
        <v>621</v>
      </c>
      <c r="AS563" s="107" t="s">
        <v>621</v>
      </c>
      <c r="AT563" s="107" t="s">
        <v>621</v>
      </c>
      <c r="AU563" s="107" t="s">
        <v>621</v>
      </c>
      <c r="AV563" s="107" t="s">
        <v>621</v>
      </c>
      <c r="AW563" s="107" t="s">
        <v>621</v>
      </c>
      <c r="AX563" s="107" t="s">
        <v>621</v>
      </c>
      <c r="AY563" s="107" t="s">
        <v>621</v>
      </c>
      <c r="AZ563" s="107" t="s">
        <v>621</v>
      </c>
      <c r="BA563" s="107" t="s">
        <v>621</v>
      </c>
      <c r="BC563" s="107">
        <f t="shared" si="48"/>
        <v>39</v>
      </c>
      <c r="BD563" s="107">
        <f t="shared" si="49"/>
        <v>6</v>
      </c>
      <c r="BE563" s="107">
        <f t="shared" si="50"/>
        <v>0</v>
      </c>
      <c r="BF563" s="107">
        <f t="shared" si="51"/>
        <v>5</v>
      </c>
      <c r="BG563" s="107">
        <f t="shared" si="52"/>
        <v>0</v>
      </c>
      <c r="BH563" s="107">
        <f t="shared" si="53"/>
        <v>45</v>
      </c>
    </row>
    <row r="564" spans="1:60" x14ac:dyDescent="0.25">
      <c r="A564" s="104">
        <v>2119</v>
      </c>
      <c r="B564" s="69" t="s">
        <v>565</v>
      </c>
      <c r="C564" s="69" t="s">
        <v>551</v>
      </c>
      <c r="D564" s="107" t="s">
        <v>621</v>
      </c>
      <c r="E564" s="107" t="s">
        <v>621</v>
      </c>
      <c r="F564" s="107" t="s">
        <v>621</v>
      </c>
      <c r="G564" s="107" t="s">
        <v>621</v>
      </c>
      <c r="H564" s="107" t="s">
        <v>621</v>
      </c>
      <c r="I564" s="107" t="s">
        <v>621</v>
      </c>
      <c r="J564" s="107" t="s">
        <v>621</v>
      </c>
      <c r="K564" s="107" t="s">
        <v>621</v>
      </c>
      <c r="L564" s="107" t="s">
        <v>622</v>
      </c>
      <c r="M564" s="107" t="s">
        <v>621</v>
      </c>
      <c r="N564" s="107" t="s">
        <v>621</v>
      </c>
      <c r="O564" s="107" t="s">
        <v>621</v>
      </c>
      <c r="P564" s="107" t="s">
        <v>622</v>
      </c>
      <c r="Q564" s="107" t="s">
        <v>621</v>
      </c>
      <c r="R564" s="107" t="s">
        <v>622</v>
      </c>
      <c r="S564" s="107" t="s">
        <v>621</v>
      </c>
      <c r="T564" s="107" t="s">
        <v>621</v>
      </c>
      <c r="U564" s="107" t="s">
        <v>621</v>
      </c>
      <c r="V564" s="107" t="s">
        <v>621</v>
      </c>
      <c r="W564" s="107" t="s">
        <v>621</v>
      </c>
      <c r="X564" s="107" t="s">
        <v>621</v>
      </c>
      <c r="Y564" s="107" t="s">
        <v>621</v>
      </c>
      <c r="Z564" s="107" t="s">
        <v>623</v>
      </c>
      <c r="AA564" s="107" t="s">
        <v>622</v>
      </c>
      <c r="AB564" s="107" t="s">
        <v>621</v>
      </c>
      <c r="AC564" s="107" t="s">
        <v>621</v>
      </c>
      <c r="AD564" s="107" t="s">
        <v>621</v>
      </c>
      <c r="AE564" s="107" t="s">
        <v>621</v>
      </c>
      <c r="AF564" s="107" t="s">
        <v>621</v>
      </c>
      <c r="AG564" s="107" t="s">
        <v>622</v>
      </c>
      <c r="AH564" s="107" t="s">
        <v>621</v>
      </c>
      <c r="AI564" s="107" t="s">
        <v>621</v>
      </c>
      <c r="AJ564" s="107" t="s">
        <v>621</v>
      </c>
      <c r="AK564" s="107" t="s">
        <v>621</v>
      </c>
      <c r="AL564" s="107" t="s">
        <v>621</v>
      </c>
      <c r="AM564" s="107" t="s">
        <v>621</v>
      </c>
      <c r="AN564" s="107" t="s">
        <v>621</v>
      </c>
      <c r="AO564" s="107" t="s">
        <v>622</v>
      </c>
      <c r="AP564" s="107" t="s">
        <v>623</v>
      </c>
      <c r="AQ564" s="107" t="s">
        <v>621</v>
      </c>
      <c r="AR564" s="107" t="s">
        <v>621</v>
      </c>
      <c r="AS564" s="107" t="s">
        <v>621</v>
      </c>
      <c r="AT564" s="107" t="s">
        <v>621</v>
      </c>
      <c r="AU564" s="107" t="s">
        <v>623</v>
      </c>
      <c r="AV564" s="107" t="s">
        <v>621</v>
      </c>
      <c r="AW564" s="107" t="s">
        <v>623</v>
      </c>
      <c r="AX564" s="107" t="s">
        <v>621</v>
      </c>
      <c r="AY564" s="107" t="s">
        <v>623</v>
      </c>
      <c r="AZ564" s="107" t="s">
        <v>623</v>
      </c>
      <c r="BA564" s="107" t="s">
        <v>623</v>
      </c>
      <c r="BC564" s="107">
        <f t="shared" si="48"/>
        <v>37</v>
      </c>
      <c r="BD564" s="107">
        <f t="shared" si="49"/>
        <v>6</v>
      </c>
      <c r="BE564" s="107">
        <f t="shared" si="50"/>
        <v>0</v>
      </c>
      <c r="BF564" s="107">
        <f t="shared" si="51"/>
        <v>7</v>
      </c>
      <c r="BG564" s="107">
        <f t="shared" si="52"/>
        <v>0</v>
      </c>
      <c r="BH564" s="107">
        <f t="shared" si="53"/>
        <v>43</v>
      </c>
    </row>
    <row r="565" spans="1:60" x14ac:dyDescent="0.25">
      <c r="A565" s="104">
        <v>2120</v>
      </c>
      <c r="B565" s="69" t="s">
        <v>566</v>
      </c>
      <c r="C565" s="69" t="s">
        <v>551</v>
      </c>
      <c r="D565" s="107" t="s">
        <v>621</v>
      </c>
      <c r="E565" s="107" t="s">
        <v>621</v>
      </c>
      <c r="F565" s="107" t="s">
        <v>621</v>
      </c>
      <c r="G565" s="107" t="s">
        <v>621</v>
      </c>
      <c r="H565" s="107" t="s">
        <v>621</v>
      </c>
      <c r="I565" s="107" t="s">
        <v>623</v>
      </c>
      <c r="J565" s="107" t="s">
        <v>621</v>
      </c>
      <c r="K565" s="107" t="s">
        <v>623</v>
      </c>
      <c r="L565" s="107" t="s">
        <v>622</v>
      </c>
      <c r="M565" s="107" t="s">
        <v>621</v>
      </c>
      <c r="N565" s="107" t="s">
        <v>622</v>
      </c>
      <c r="O565" s="107" t="s">
        <v>621</v>
      </c>
      <c r="P565" s="107" t="s">
        <v>621</v>
      </c>
      <c r="Q565" s="107" t="s">
        <v>621</v>
      </c>
      <c r="R565" s="107" t="s">
        <v>623</v>
      </c>
      <c r="S565" s="107" t="s">
        <v>621</v>
      </c>
      <c r="T565" s="107" t="s">
        <v>621</v>
      </c>
      <c r="U565" s="107" t="s">
        <v>621</v>
      </c>
      <c r="V565" s="107" t="s">
        <v>621</v>
      </c>
      <c r="W565" s="107" t="s">
        <v>621</v>
      </c>
      <c r="X565" s="107" t="s">
        <v>621</v>
      </c>
      <c r="Y565" s="107" t="s">
        <v>621</v>
      </c>
      <c r="Z565" s="107" t="s">
        <v>623</v>
      </c>
      <c r="AA565" s="107" t="s">
        <v>622</v>
      </c>
      <c r="AB565" s="107" t="s">
        <v>621</v>
      </c>
      <c r="AC565" s="107" t="s">
        <v>623</v>
      </c>
      <c r="AD565" s="107" t="s">
        <v>621</v>
      </c>
      <c r="AE565" s="107" t="s">
        <v>623</v>
      </c>
      <c r="AF565" s="107" t="s">
        <v>621</v>
      </c>
      <c r="AG565" s="107" t="s">
        <v>622</v>
      </c>
      <c r="AH565" s="107" t="s">
        <v>621</v>
      </c>
      <c r="AI565" s="107" t="s">
        <v>621</v>
      </c>
      <c r="AJ565" s="107" t="s">
        <v>621</v>
      </c>
      <c r="AK565" s="107" t="s">
        <v>621</v>
      </c>
      <c r="AL565" s="107" t="s">
        <v>621</v>
      </c>
      <c r="AM565" s="107" t="s">
        <v>621</v>
      </c>
      <c r="AN565" s="107" t="s">
        <v>622</v>
      </c>
      <c r="AO565" s="107" t="s">
        <v>621</v>
      </c>
      <c r="AP565" s="107" t="s">
        <v>621</v>
      </c>
      <c r="AQ565" s="107" t="s">
        <v>621</v>
      </c>
      <c r="AR565" s="107" t="s">
        <v>621</v>
      </c>
      <c r="AS565" s="107" t="s">
        <v>621</v>
      </c>
      <c r="AT565" s="107" t="s">
        <v>621</v>
      </c>
      <c r="AU565" s="107" t="s">
        <v>621</v>
      </c>
      <c r="AV565" s="107" t="s">
        <v>621</v>
      </c>
      <c r="AW565" s="107" t="s">
        <v>623</v>
      </c>
      <c r="AX565" s="107" t="s">
        <v>621</v>
      </c>
      <c r="AY565" s="107" t="s">
        <v>623</v>
      </c>
      <c r="AZ565" s="107" t="s">
        <v>621</v>
      </c>
      <c r="BA565" s="107" t="s">
        <v>621</v>
      </c>
      <c r="BC565" s="107">
        <f t="shared" si="48"/>
        <v>37</v>
      </c>
      <c r="BD565" s="107">
        <f t="shared" si="49"/>
        <v>5</v>
      </c>
      <c r="BE565" s="107">
        <f t="shared" si="50"/>
        <v>0</v>
      </c>
      <c r="BF565" s="107">
        <f t="shared" si="51"/>
        <v>8</v>
      </c>
      <c r="BG565" s="107">
        <f t="shared" si="52"/>
        <v>0</v>
      </c>
      <c r="BH565" s="107">
        <f t="shared" si="53"/>
        <v>42</v>
      </c>
    </row>
    <row r="566" spans="1:60" x14ac:dyDescent="0.25">
      <c r="A566" s="104">
        <v>2121</v>
      </c>
      <c r="B566" s="69" t="s">
        <v>567</v>
      </c>
      <c r="C566" s="69" t="s">
        <v>551</v>
      </c>
      <c r="D566" s="107" t="s">
        <v>621</v>
      </c>
      <c r="E566" s="107" t="s">
        <v>622</v>
      </c>
      <c r="F566" s="107" t="s">
        <v>621</v>
      </c>
      <c r="G566" s="107" t="s">
        <v>621</v>
      </c>
      <c r="H566" s="107" t="s">
        <v>621</v>
      </c>
      <c r="I566" s="107" t="s">
        <v>623</v>
      </c>
      <c r="J566" s="107" t="s">
        <v>621</v>
      </c>
      <c r="K566" s="107" t="s">
        <v>623</v>
      </c>
      <c r="L566" s="107" t="s">
        <v>622</v>
      </c>
      <c r="M566" s="107" t="s">
        <v>621</v>
      </c>
      <c r="N566" s="107" t="s">
        <v>622</v>
      </c>
      <c r="O566" s="107" t="s">
        <v>623</v>
      </c>
      <c r="P566" s="107" t="s">
        <v>622</v>
      </c>
      <c r="Q566" s="107" t="s">
        <v>621</v>
      </c>
      <c r="R566" s="107" t="s">
        <v>621</v>
      </c>
      <c r="S566" s="107" t="s">
        <v>621</v>
      </c>
      <c r="T566" s="107" t="s">
        <v>621</v>
      </c>
      <c r="U566" s="107" t="s">
        <v>621</v>
      </c>
      <c r="V566" s="107" t="s">
        <v>621</v>
      </c>
      <c r="W566" s="107" t="s">
        <v>621</v>
      </c>
      <c r="X566" s="107" t="s">
        <v>621</v>
      </c>
      <c r="Y566" s="107" t="s">
        <v>621</v>
      </c>
      <c r="Z566" s="107" t="s">
        <v>623</v>
      </c>
      <c r="AA566" s="107" t="s">
        <v>622</v>
      </c>
      <c r="AB566" s="107" t="s">
        <v>620</v>
      </c>
      <c r="AC566" s="107" t="s">
        <v>621</v>
      </c>
      <c r="AD566" s="107" t="s">
        <v>621</v>
      </c>
      <c r="AE566" s="107" t="s">
        <v>621</v>
      </c>
      <c r="AF566" s="107" t="s">
        <v>621</v>
      </c>
      <c r="AG566" s="107" t="s">
        <v>622</v>
      </c>
      <c r="AH566" s="107" t="s">
        <v>621</v>
      </c>
      <c r="AI566" s="107" t="s">
        <v>621</v>
      </c>
      <c r="AJ566" s="107" t="s">
        <v>621</v>
      </c>
      <c r="AK566" s="107" t="s">
        <v>621</v>
      </c>
      <c r="AL566" s="107" t="s">
        <v>621</v>
      </c>
      <c r="AM566" s="107" t="s">
        <v>621</v>
      </c>
      <c r="AN566" s="107" t="s">
        <v>622</v>
      </c>
      <c r="AO566" s="107" t="s">
        <v>622</v>
      </c>
      <c r="AP566" s="107" t="s">
        <v>622</v>
      </c>
      <c r="AQ566" s="107" t="s">
        <v>621</v>
      </c>
      <c r="AR566" s="107" t="s">
        <v>621</v>
      </c>
      <c r="AS566" s="107" t="s">
        <v>621</v>
      </c>
      <c r="AT566" s="107" t="s">
        <v>621</v>
      </c>
      <c r="AU566" s="107" t="s">
        <v>621</v>
      </c>
      <c r="AV566" s="107" t="s">
        <v>621</v>
      </c>
      <c r="AW566" s="107" t="s">
        <v>623</v>
      </c>
      <c r="AX566" s="107" t="s">
        <v>621</v>
      </c>
      <c r="AY566" s="107" t="s">
        <v>621</v>
      </c>
      <c r="AZ566" s="107" t="s">
        <v>621</v>
      </c>
      <c r="BA566" s="107" t="s">
        <v>623</v>
      </c>
      <c r="BC566" s="107">
        <f t="shared" si="48"/>
        <v>34</v>
      </c>
      <c r="BD566" s="107">
        <f t="shared" si="49"/>
        <v>9</v>
      </c>
      <c r="BE566" s="107">
        <f t="shared" si="50"/>
        <v>1</v>
      </c>
      <c r="BF566" s="107">
        <f t="shared" si="51"/>
        <v>6</v>
      </c>
      <c r="BG566" s="107">
        <f t="shared" si="52"/>
        <v>0</v>
      </c>
      <c r="BH566" s="107">
        <f t="shared" si="53"/>
        <v>44</v>
      </c>
    </row>
    <row r="567" spans="1:60" x14ac:dyDescent="0.25">
      <c r="A567" s="104">
        <v>2122</v>
      </c>
      <c r="B567" s="69" t="s">
        <v>91</v>
      </c>
      <c r="C567" s="69" t="s">
        <v>551</v>
      </c>
      <c r="D567" s="107" t="s">
        <v>621</v>
      </c>
      <c r="E567" s="107" t="s">
        <v>621</v>
      </c>
      <c r="F567" s="107" t="s">
        <v>621</v>
      </c>
      <c r="G567" s="107" t="s">
        <v>621</v>
      </c>
      <c r="H567" s="107" t="s">
        <v>621</v>
      </c>
      <c r="I567" s="107" t="s">
        <v>621</v>
      </c>
      <c r="J567" s="107" t="s">
        <v>621</v>
      </c>
      <c r="K567" s="107" t="s">
        <v>621</v>
      </c>
      <c r="L567" s="107" t="s">
        <v>621</v>
      </c>
      <c r="M567" s="107" t="s">
        <v>621</v>
      </c>
      <c r="N567" s="107" t="s">
        <v>621</v>
      </c>
      <c r="O567" s="107" t="s">
        <v>621</v>
      </c>
      <c r="P567" s="107" t="s">
        <v>622</v>
      </c>
      <c r="Q567" s="107" t="s">
        <v>621</v>
      </c>
      <c r="R567" s="107" t="s">
        <v>621</v>
      </c>
      <c r="S567" s="107" t="s">
        <v>623</v>
      </c>
      <c r="T567" s="107" t="s">
        <v>621</v>
      </c>
      <c r="U567" s="107" t="s">
        <v>621</v>
      </c>
      <c r="V567" s="107" t="s">
        <v>621</v>
      </c>
      <c r="W567" s="107" t="s">
        <v>621</v>
      </c>
      <c r="X567" s="107" t="s">
        <v>621</v>
      </c>
      <c r="Y567" s="107" t="s">
        <v>621</v>
      </c>
      <c r="Z567" s="107" t="s">
        <v>621</v>
      </c>
      <c r="AA567" s="107" t="s">
        <v>622</v>
      </c>
      <c r="AB567" s="107" t="s">
        <v>621</v>
      </c>
      <c r="AC567" s="107" t="s">
        <v>621</v>
      </c>
      <c r="AD567" s="107" t="s">
        <v>621</v>
      </c>
      <c r="AE567" s="107" t="s">
        <v>623</v>
      </c>
      <c r="AF567" s="107" t="s">
        <v>621</v>
      </c>
      <c r="AG567" s="107" t="s">
        <v>622</v>
      </c>
      <c r="AH567" s="107" t="s">
        <v>623</v>
      </c>
      <c r="AI567" s="107" t="s">
        <v>621</v>
      </c>
      <c r="AJ567" s="107" t="s">
        <v>621</v>
      </c>
      <c r="AK567" s="107" t="s">
        <v>621</v>
      </c>
      <c r="AL567" s="107" t="s">
        <v>621</v>
      </c>
      <c r="AM567" s="107" t="s">
        <v>621</v>
      </c>
      <c r="AN567" s="107" t="s">
        <v>621</v>
      </c>
      <c r="AO567" s="107" t="s">
        <v>621</v>
      </c>
      <c r="AP567" s="107" t="s">
        <v>621</v>
      </c>
      <c r="AQ567" s="107" t="s">
        <v>621</v>
      </c>
      <c r="AR567" s="107" t="s">
        <v>621</v>
      </c>
      <c r="AS567" s="107" t="s">
        <v>621</v>
      </c>
      <c r="AT567" s="107" t="s">
        <v>621</v>
      </c>
      <c r="AU567" s="107" t="s">
        <v>621</v>
      </c>
      <c r="AV567" s="107" t="s">
        <v>621</v>
      </c>
      <c r="AW567" s="107" t="s">
        <v>623</v>
      </c>
      <c r="AX567" s="107" t="s">
        <v>623</v>
      </c>
      <c r="AY567" s="107" t="s">
        <v>621</v>
      </c>
      <c r="AZ567" s="107" t="s">
        <v>621</v>
      </c>
      <c r="BA567" s="107" t="s">
        <v>623</v>
      </c>
      <c r="BC567" s="107">
        <f t="shared" si="48"/>
        <v>41</v>
      </c>
      <c r="BD567" s="107">
        <f t="shared" si="49"/>
        <v>3</v>
      </c>
      <c r="BE567" s="107">
        <f t="shared" si="50"/>
        <v>0</v>
      </c>
      <c r="BF567" s="107">
        <f t="shared" si="51"/>
        <v>6</v>
      </c>
      <c r="BG567" s="107">
        <f t="shared" si="52"/>
        <v>0</v>
      </c>
      <c r="BH567" s="107">
        <f t="shared" si="53"/>
        <v>44</v>
      </c>
    </row>
    <row r="568" spans="1:60" x14ac:dyDescent="0.25">
      <c r="A568" s="104">
        <v>2123</v>
      </c>
      <c r="B568" s="69" t="s">
        <v>568</v>
      </c>
      <c r="C568" s="69" t="s">
        <v>551</v>
      </c>
      <c r="D568" s="107" t="s">
        <v>621</v>
      </c>
      <c r="E568" s="107" t="s">
        <v>622</v>
      </c>
      <c r="F568" s="107" t="s">
        <v>621</v>
      </c>
      <c r="G568" s="107" t="s">
        <v>621</v>
      </c>
      <c r="H568" s="107" t="s">
        <v>621</v>
      </c>
      <c r="I568" s="107" t="s">
        <v>621</v>
      </c>
      <c r="J568" s="107" t="s">
        <v>622</v>
      </c>
      <c r="K568" s="107" t="s">
        <v>623</v>
      </c>
      <c r="L568" s="107" t="s">
        <v>622</v>
      </c>
      <c r="M568" s="107" t="s">
        <v>621</v>
      </c>
      <c r="N568" s="107" t="s">
        <v>622</v>
      </c>
      <c r="O568" s="107" t="s">
        <v>621</v>
      </c>
      <c r="P568" s="107" t="s">
        <v>622</v>
      </c>
      <c r="Q568" s="107" t="s">
        <v>621</v>
      </c>
      <c r="R568" s="107" t="s">
        <v>621</v>
      </c>
      <c r="S568" s="107" t="s">
        <v>621</v>
      </c>
      <c r="T568" s="107" t="s">
        <v>621</v>
      </c>
      <c r="U568" s="107" t="s">
        <v>621</v>
      </c>
      <c r="V568" s="107" t="s">
        <v>621</v>
      </c>
      <c r="W568" s="107" t="s">
        <v>621</v>
      </c>
      <c r="X568" s="107" t="s">
        <v>621</v>
      </c>
      <c r="Y568" s="107" t="s">
        <v>621</v>
      </c>
      <c r="Z568" s="107" t="s">
        <v>623</v>
      </c>
      <c r="AA568" s="107" t="s">
        <v>622</v>
      </c>
      <c r="AB568" s="107" t="s">
        <v>621</v>
      </c>
      <c r="AC568" s="107" t="s">
        <v>621</v>
      </c>
      <c r="AD568" s="107" t="s">
        <v>621</v>
      </c>
      <c r="AE568" s="107" t="s">
        <v>621</v>
      </c>
      <c r="AF568" s="107" t="s">
        <v>621</v>
      </c>
      <c r="AG568" s="107" t="s">
        <v>622</v>
      </c>
      <c r="AH568" s="107" t="s">
        <v>621</v>
      </c>
      <c r="AI568" s="107" t="s">
        <v>621</v>
      </c>
      <c r="AJ568" s="107" t="s">
        <v>623</v>
      </c>
      <c r="AK568" s="107" t="s">
        <v>623</v>
      </c>
      <c r="AL568" s="107" t="s">
        <v>621</v>
      </c>
      <c r="AM568" s="107" t="s">
        <v>621</v>
      </c>
      <c r="AN568" s="107" t="s">
        <v>622</v>
      </c>
      <c r="AO568" s="107" t="s">
        <v>622</v>
      </c>
      <c r="AP568" s="107" t="s">
        <v>622</v>
      </c>
      <c r="AQ568" s="107" t="s">
        <v>621</v>
      </c>
      <c r="AR568" s="107" t="s">
        <v>1578</v>
      </c>
      <c r="AS568" s="107" t="s">
        <v>621</v>
      </c>
      <c r="AT568" s="107" t="s">
        <v>621</v>
      </c>
      <c r="AU568" s="107" t="s">
        <v>622</v>
      </c>
      <c r="AV568" s="107" t="s">
        <v>623</v>
      </c>
      <c r="AW568" s="107" t="s">
        <v>621</v>
      </c>
      <c r="AX568" s="107" t="s">
        <v>621</v>
      </c>
      <c r="AY568" s="107" t="s">
        <v>621</v>
      </c>
      <c r="AZ568" s="107" t="s">
        <v>622</v>
      </c>
      <c r="BA568" s="107" t="s">
        <v>621</v>
      </c>
      <c r="BC568" s="107">
        <f t="shared" si="48"/>
        <v>32</v>
      </c>
      <c r="BD568" s="107">
        <f t="shared" si="49"/>
        <v>12</v>
      </c>
      <c r="BE568" s="107">
        <f t="shared" si="50"/>
        <v>0</v>
      </c>
      <c r="BF568" s="107">
        <f t="shared" si="51"/>
        <v>5</v>
      </c>
      <c r="BG568" s="107">
        <f t="shared" si="52"/>
        <v>1</v>
      </c>
      <c r="BH568" s="107">
        <f t="shared" si="53"/>
        <v>44</v>
      </c>
    </row>
    <row r="569" spans="1:60" s="69" customFormat="1" ht="12" x14ac:dyDescent="0.2"/>
    <row r="570" spans="1:60" s="69" customFormat="1" ht="12" x14ac:dyDescent="0.2">
      <c r="C570" s="103" t="s">
        <v>621</v>
      </c>
      <c r="D570" s="107">
        <f>COUNTIF(D$4:D$568,"Yes")</f>
        <v>563</v>
      </c>
      <c r="E570" s="107">
        <f t="shared" ref="E570:BA570" si="54">COUNTIF(E$4:E$568,"Yes")</f>
        <v>371</v>
      </c>
      <c r="F570" s="107">
        <f t="shared" si="54"/>
        <v>495</v>
      </c>
      <c r="G570" s="107">
        <f t="shared" si="54"/>
        <v>511</v>
      </c>
      <c r="H570" s="107">
        <f t="shared" si="54"/>
        <v>543</v>
      </c>
      <c r="I570" s="107">
        <f t="shared" si="54"/>
        <v>406</v>
      </c>
      <c r="J570" s="107">
        <f t="shared" si="54"/>
        <v>397</v>
      </c>
      <c r="K570" s="107">
        <f t="shared" si="54"/>
        <v>245</v>
      </c>
      <c r="L570" s="107">
        <f t="shared" si="54"/>
        <v>79</v>
      </c>
      <c r="M570" s="107">
        <f t="shared" si="54"/>
        <v>541</v>
      </c>
      <c r="N570" s="107">
        <f t="shared" si="54"/>
        <v>168</v>
      </c>
      <c r="O570" s="107">
        <f t="shared" si="54"/>
        <v>526</v>
      </c>
      <c r="P570" s="107">
        <f t="shared" si="54"/>
        <v>189</v>
      </c>
      <c r="Q570" s="107">
        <f t="shared" si="54"/>
        <v>491</v>
      </c>
      <c r="R570" s="107">
        <f t="shared" si="54"/>
        <v>243</v>
      </c>
      <c r="S570" s="107">
        <f t="shared" si="54"/>
        <v>520</v>
      </c>
      <c r="T570" s="107">
        <f t="shared" si="54"/>
        <v>554</v>
      </c>
      <c r="U570" s="107">
        <f t="shared" si="54"/>
        <v>437</v>
      </c>
      <c r="V570" s="107">
        <f t="shared" si="54"/>
        <v>541</v>
      </c>
      <c r="W570" s="107">
        <f t="shared" si="54"/>
        <v>538</v>
      </c>
      <c r="X570" s="107">
        <f t="shared" si="54"/>
        <v>519</v>
      </c>
      <c r="Y570" s="107">
        <f t="shared" si="54"/>
        <v>504</v>
      </c>
      <c r="Z570" s="107">
        <f t="shared" si="54"/>
        <v>273</v>
      </c>
      <c r="AA570" s="107">
        <f t="shared" si="54"/>
        <v>112</v>
      </c>
      <c r="AB570" s="107">
        <f t="shared" si="54"/>
        <v>504</v>
      </c>
      <c r="AC570" s="107">
        <f t="shared" si="54"/>
        <v>513</v>
      </c>
      <c r="AD570" s="107">
        <f t="shared" si="54"/>
        <v>557</v>
      </c>
      <c r="AE570" s="107">
        <f t="shared" si="54"/>
        <v>404</v>
      </c>
      <c r="AF570" s="107">
        <f t="shared" si="54"/>
        <v>547</v>
      </c>
      <c r="AG570" s="107">
        <f t="shared" si="54"/>
        <v>128</v>
      </c>
      <c r="AH570" s="107">
        <f t="shared" si="54"/>
        <v>506</v>
      </c>
      <c r="AI570" s="107">
        <f t="shared" si="54"/>
        <v>550</v>
      </c>
      <c r="AJ570" s="107">
        <f t="shared" si="54"/>
        <v>417</v>
      </c>
      <c r="AK570" s="107">
        <f t="shared" si="54"/>
        <v>396</v>
      </c>
      <c r="AL570" s="107">
        <f t="shared" si="54"/>
        <v>413</v>
      </c>
      <c r="AM570" s="107">
        <f t="shared" si="54"/>
        <v>542</v>
      </c>
      <c r="AN570" s="107">
        <f t="shared" si="54"/>
        <v>192</v>
      </c>
      <c r="AO570" s="107">
        <f t="shared" si="54"/>
        <v>172</v>
      </c>
      <c r="AP570" s="107">
        <f t="shared" si="54"/>
        <v>384</v>
      </c>
      <c r="AQ570" s="107">
        <f t="shared" si="54"/>
        <v>501</v>
      </c>
      <c r="AR570" s="107">
        <f t="shared" si="54"/>
        <v>473</v>
      </c>
      <c r="AS570" s="107">
        <f t="shared" si="54"/>
        <v>554</v>
      </c>
      <c r="AT570" s="107">
        <f t="shared" si="54"/>
        <v>556</v>
      </c>
      <c r="AU570" s="107">
        <f t="shared" si="54"/>
        <v>324</v>
      </c>
      <c r="AV570" s="107">
        <f t="shared" si="54"/>
        <v>476</v>
      </c>
      <c r="AW570" s="107">
        <f t="shared" si="54"/>
        <v>234</v>
      </c>
      <c r="AX570" s="107">
        <f t="shared" si="54"/>
        <v>339</v>
      </c>
      <c r="AY570" s="107">
        <f t="shared" si="54"/>
        <v>447</v>
      </c>
      <c r="AZ570" s="107">
        <f t="shared" si="54"/>
        <v>366</v>
      </c>
      <c r="BA570" s="107">
        <f t="shared" si="54"/>
        <v>476</v>
      </c>
    </row>
    <row r="571" spans="1:60" s="69" customFormat="1" ht="12" x14ac:dyDescent="0.2">
      <c r="C571" s="103" t="s">
        <v>622</v>
      </c>
      <c r="D571" s="107">
        <f>COUNTIF(D$4:D$568,"N/A")</f>
        <v>0</v>
      </c>
      <c r="E571" s="107">
        <f t="shared" ref="E571:BA571" si="55">COUNTIF(E$4:E$568,"N/A")</f>
        <v>187</v>
      </c>
      <c r="F571" s="107">
        <f t="shared" si="55"/>
        <v>19</v>
      </c>
      <c r="G571" s="107">
        <f t="shared" si="55"/>
        <v>0</v>
      </c>
      <c r="H571" s="107">
        <f t="shared" si="55"/>
        <v>0</v>
      </c>
      <c r="I571" s="107">
        <f t="shared" si="55"/>
        <v>0</v>
      </c>
      <c r="J571" s="107">
        <f t="shared" si="55"/>
        <v>92</v>
      </c>
      <c r="K571" s="107">
        <f t="shared" si="55"/>
        <v>191</v>
      </c>
      <c r="L571" s="107">
        <f t="shared" si="55"/>
        <v>443</v>
      </c>
      <c r="M571" s="107">
        <f t="shared" si="55"/>
        <v>0</v>
      </c>
      <c r="N571" s="107">
        <f t="shared" si="55"/>
        <v>368</v>
      </c>
      <c r="O571" s="107">
        <f t="shared" si="55"/>
        <v>0</v>
      </c>
      <c r="P571" s="107">
        <f t="shared" si="55"/>
        <v>364</v>
      </c>
      <c r="Q571" s="107">
        <f t="shared" si="55"/>
        <v>0</v>
      </c>
      <c r="R571" s="107">
        <f t="shared" si="55"/>
        <v>93</v>
      </c>
      <c r="S571" s="107">
        <f t="shared" si="55"/>
        <v>0</v>
      </c>
      <c r="T571" s="107">
        <f t="shared" si="55"/>
        <v>3</v>
      </c>
      <c r="U571" s="107">
        <f t="shared" si="55"/>
        <v>2</v>
      </c>
      <c r="V571" s="107">
        <f t="shared" si="55"/>
        <v>0</v>
      </c>
      <c r="W571" s="107">
        <f t="shared" si="55"/>
        <v>0</v>
      </c>
      <c r="X571" s="107">
        <f t="shared" si="55"/>
        <v>43</v>
      </c>
      <c r="Y571" s="107">
        <f t="shared" si="55"/>
        <v>56</v>
      </c>
      <c r="Z571" s="107">
        <f t="shared" si="55"/>
        <v>0</v>
      </c>
      <c r="AA571" s="107">
        <f t="shared" si="55"/>
        <v>438</v>
      </c>
      <c r="AB571" s="107">
        <f t="shared" si="55"/>
        <v>0</v>
      </c>
      <c r="AC571" s="107">
        <f t="shared" si="55"/>
        <v>4</v>
      </c>
      <c r="AD571" s="107">
        <f t="shared" si="55"/>
        <v>0</v>
      </c>
      <c r="AE571" s="107">
        <f t="shared" si="55"/>
        <v>0</v>
      </c>
      <c r="AF571" s="107">
        <f t="shared" si="55"/>
        <v>0</v>
      </c>
      <c r="AG571" s="107">
        <f t="shared" si="55"/>
        <v>425</v>
      </c>
      <c r="AH571" s="107">
        <f t="shared" si="55"/>
        <v>0</v>
      </c>
      <c r="AI571" s="107">
        <f t="shared" si="55"/>
        <v>0</v>
      </c>
      <c r="AJ571" s="107">
        <f t="shared" si="55"/>
        <v>7</v>
      </c>
      <c r="AK571" s="107">
        <f t="shared" si="55"/>
        <v>18</v>
      </c>
      <c r="AL571" s="107">
        <f t="shared" si="55"/>
        <v>0</v>
      </c>
      <c r="AM571" s="107">
        <f t="shared" si="55"/>
        <v>21</v>
      </c>
      <c r="AN571" s="107">
        <f t="shared" si="55"/>
        <v>314</v>
      </c>
      <c r="AO571" s="107">
        <f t="shared" si="55"/>
        <v>375</v>
      </c>
      <c r="AP571" s="107">
        <f t="shared" si="55"/>
        <v>117</v>
      </c>
      <c r="AQ571" s="107">
        <f t="shared" si="55"/>
        <v>0</v>
      </c>
      <c r="AR571" s="107">
        <f t="shared" si="55"/>
        <v>79</v>
      </c>
      <c r="AS571" s="107">
        <f t="shared" si="55"/>
        <v>0</v>
      </c>
      <c r="AT571" s="107">
        <f t="shared" si="55"/>
        <v>0</v>
      </c>
      <c r="AU571" s="107">
        <f t="shared" si="55"/>
        <v>23</v>
      </c>
      <c r="AV571" s="107">
        <f t="shared" si="55"/>
        <v>0</v>
      </c>
      <c r="AW571" s="107">
        <f t="shared" si="55"/>
        <v>0</v>
      </c>
      <c r="AX571" s="107">
        <f t="shared" si="55"/>
        <v>176</v>
      </c>
      <c r="AY571" s="107">
        <f t="shared" si="55"/>
        <v>0</v>
      </c>
      <c r="AZ571" s="107">
        <f t="shared" si="55"/>
        <v>61</v>
      </c>
      <c r="BA571" s="107">
        <f t="shared" si="55"/>
        <v>0</v>
      </c>
    </row>
    <row r="572" spans="1:60" s="69" customFormat="1" ht="12" x14ac:dyDescent="0.2">
      <c r="C572" s="103" t="s">
        <v>620</v>
      </c>
      <c r="D572" s="107">
        <f>COUNTIF(D$4:D$568,"Prospective")</f>
        <v>0</v>
      </c>
      <c r="E572" s="107">
        <f t="shared" ref="E572:BA572" si="56">COUNTIF(E$4:E$568,"Prospective")</f>
        <v>1</v>
      </c>
      <c r="F572" s="107">
        <f t="shared" si="56"/>
        <v>0</v>
      </c>
      <c r="G572" s="107">
        <f>COUNTIF(G$4:G$568,"Prospective")</f>
        <v>0</v>
      </c>
      <c r="H572" s="107">
        <f t="shared" si="56"/>
        <v>0</v>
      </c>
      <c r="I572" s="107">
        <f t="shared" si="56"/>
        <v>0</v>
      </c>
      <c r="J572" s="107">
        <f t="shared" si="56"/>
        <v>0</v>
      </c>
      <c r="K572" s="107">
        <f t="shared" si="56"/>
        <v>0</v>
      </c>
      <c r="L572" s="107">
        <f t="shared" si="56"/>
        <v>0</v>
      </c>
      <c r="M572" s="107">
        <f t="shared" si="56"/>
        <v>0</v>
      </c>
      <c r="N572" s="107">
        <f t="shared" si="56"/>
        <v>0</v>
      </c>
      <c r="O572" s="107">
        <f t="shared" si="56"/>
        <v>0</v>
      </c>
      <c r="P572" s="107">
        <f t="shared" si="56"/>
        <v>7</v>
      </c>
      <c r="Q572" s="107">
        <f t="shared" si="56"/>
        <v>0</v>
      </c>
      <c r="R572" s="107">
        <f t="shared" si="56"/>
        <v>0</v>
      </c>
      <c r="S572" s="107">
        <f t="shared" si="56"/>
        <v>0</v>
      </c>
      <c r="T572" s="107">
        <f t="shared" si="56"/>
        <v>0</v>
      </c>
      <c r="U572" s="107">
        <f t="shared" si="56"/>
        <v>0</v>
      </c>
      <c r="V572" s="107">
        <f t="shared" si="56"/>
        <v>0</v>
      </c>
      <c r="W572" s="107">
        <f t="shared" si="56"/>
        <v>1</v>
      </c>
      <c r="X572" s="107">
        <f t="shared" si="56"/>
        <v>0</v>
      </c>
      <c r="Y572" s="107">
        <f t="shared" si="56"/>
        <v>0</v>
      </c>
      <c r="Z572" s="107">
        <f t="shared" si="56"/>
        <v>0</v>
      </c>
      <c r="AA572" s="107">
        <f t="shared" si="56"/>
        <v>8</v>
      </c>
      <c r="AB572" s="107">
        <f t="shared" si="56"/>
        <v>49</v>
      </c>
      <c r="AC572" s="107">
        <f t="shared" si="56"/>
        <v>39</v>
      </c>
      <c r="AD572" s="107">
        <f t="shared" si="56"/>
        <v>0</v>
      </c>
      <c r="AE572" s="107">
        <f t="shared" si="56"/>
        <v>0</v>
      </c>
      <c r="AF572" s="107">
        <f t="shared" si="56"/>
        <v>0</v>
      </c>
      <c r="AG572" s="107">
        <f t="shared" si="56"/>
        <v>0</v>
      </c>
      <c r="AH572" s="107">
        <f t="shared" si="56"/>
        <v>0</v>
      </c>
      <c r="AI572" s="107">
        <f t="shared" si="56"/>
        <v>0</v>
      </c>
      <c r="AJ572" s="107">
        <f t="shared" si="56"/>
        <v>0</v>
      </c>
      <c r="AK572" s="107">
        <f t="shared" si="56"/>
        <v>0</v>
      </c>
      <c r="AL572" s="107">
        <f t="shared" si="56"/>
        <v>0</v>
      </c>
      <c r="AM572" s="107">
        <f t="shared" si="56"/>
        <v>0</v>
      </c>
      <c r="AN572" s="107">
        <f t="shared" si="56"/>
        <v>0</v>
      </c>
      <c r="AO572" s="107">
        <f t="shared" si="56"/>
        <v>0</v>
      </c>
      <c r="AP572" s="107">
        <f t="shared" si="56"/>
        <v>0</v>
      </c>
      <c r="AQ572" s="107">
        <f t="shared" si="56"/>
        <v>0</v>
      </c>
      <c r="AR572" s="107">
        <f t="shared" si="56"/>
        <v>0</v>
      </c>
      <c r="AS572" s="107">
        <f t="shared" si="56"/>
        <v>0</v>
      </c>
      <c r="AT572" s="107">
        <f t="shared" si="56"/>
        <v>0</v>
      </c>
      <c r="AU572" s="107">
        <f t="shared" si="56"/>
        <v>0</v>
      </c>
      <c r="AV572" s="107">
        <f t="shared" si="56"/>
        <v>0</v>
      </c>
      <c r="AW572" s="107">
        <f t="shared" si="56"/>
        <v>43</v>
      </c>
      <c r="AX572" s="107">
        <f t="shared" si="56"/>
        <v>13</v>
      </c>
      <c r="AY572" s="107">
        <f t="shared" si="56"/>
        <v>0</v>
      </c>
      <c r="AZ572" s="107">
        <f t="shared" si="56"/>
        <v>47</v>
      </c>
      <c r="BA572" s="107">
        <f t="shared" si="56"/>
        <v>0</v>
      </c>
    </row>
    <row r="573" spans="1:60" s="69" customFormat="1" ht="12" x14ac:dyDescent="0.2">
      <c r="C573" s="103" t="s">
        <v>623</v>
      </c>
      <c r="D573" s="107">
        <f>COUNTIF(D$4:D$568,"No")</f>
        <v>2</v>
      </c>
      <c r="E573" s="107">
        <f t="shared" ref="E573:BA573" si="57">COUNTIF(E$4:E$568,"No")</f>
        <v>6</v>
      </c>
      <c r="F573" s="107">
        <f t="shared" si="57"/>
        <v>51</v>
      </c>
      <c r="G573" s="107">
        <f t="shared" si="57"/>
        <v>52</v>
      </c>
      <c r="H573" s="107">
        <f t="shared" si="57"/>
        <v>22</v>
      </c>
      <c r="I573" s="107">
        <f t="shared" si="57"/>
        <v>159</v>
      </c>
      <c r="J573" s="107">
        <f>COUNTIF(J$4:J$568,"No")</f>
        <v>76</v>
      </c>
      <c r="K573" s="107">
        <f t="shared" si="57"/>
        <v>129</v>
      </c>
      <c r="L573" s="107">
        <f t="shared" si="57"/>
        <v>43</v>
      </c>
      <c r="M573" s="107">
        <f t="shared" si="57"/>
        <v>24</v>
      </c>
      <c r="N573" s="107">
        <f t="shared" si="57"/>
        <v>28</v>
      </c>
      <c r="O573" s="107">
        <f t="shared" si="57"/>
        <v>39</v>
      </c>
      <c r="P573" s="107">
        <f t="shared" si="57"/>
        <v>5</v>
      </c>
      <c r="Q573" s="107">
        <f t="shared" si="57"/>
        <v>74</v>
      </c>
      <c r="R573" s="107">
        <f t="shared" si="57"/>
        <v>229</v>
      </c>
      <c r="S573" s="107">
        <f t="shared" si="57"/>
        <v>44</v>
      </c>
      <c r="T573" s="107">
        <f t="shared" si="57"/>
        <v>7</v>
      </c>
      <c r="U573" s="107">
        <f t="shared" si="57"/>
        <v>125</v>
      </c>
      <c r="V573" s="107">
        <f t="shared" si="57"/>
        <v>24</v>
      </c>
      <c r="W573" s="107">
        <f t="shared" si="57"/>
        <v>26</v>
      </c>
      <c r="X573" s="107">
        <f t="shared" si="57"/>
        <v>3</v>
      </c>
      <c r="Y573" s="107">
        <f t="shared" si="57"/>
        <v>5</v>
      </c>
      <c r="Z573" s="107">
        <f t="shared" si="57"/>
        <v>292</v>
      </c>
      <c r="AA573" s="107">
        <f t="shared" si="57"/>
        <v>7</v>
      </c>
      <c r="AB573" s="107">
        <f t="shared" si="57"/>
        <v>12</v>
      </c>
      <c r="AC573" s="107">
        <f t="shared" si="57"/>
        <v>8</v>
      </c>
      <c r="AD573" s="107">
        <f t="shared" si="57"/>
        <v>8</v>
      </c>
      <c r="AE573" s="107">
        <f t="shared" si="57"/>
        <v>160</v>
      </c>
      <c r="AF573" s="107">
        <f t="shared" si="57"/>
        <v>18</v>
      </c>
      <c r="AG573" s="107">
        <f t="shared" si="57"/>
        <v>12</v>
      </c>
      <c r="AH573" s="107">
        <f t="shared" si="57"/>
        <v>59</v>
      </c>
      <c r="AI573" s="107">
        <f t="shared" si="57"/>
        <v>15</v>
      </c>
      <c r="AJ573" s="107">
        <f t="shared" si="57"/>
        <v>141</v>
      </c>
      <c r="AK573" s="107">
        <f t="shared" si="57"/>
        <v>151</v>
      </c>
      <c r="AL573" s="107">
        <f t="shared" si="57"/>
        <v>152</v>
      </c>
      <c r="AM573" s="107">
        <f t="shared" si="57"/>
        <v>2</v>
      </c>
      <c r="AN573" s="107">
        <f t="shared" si="57"/>
        <v>58</v>
      </c>
      <c r="AO573" s="107">
        <f t="shared" si="57"/>
        <v>18</v>
      </c>
      <c r="AP573" s="107">
        <f t="shared" si="57"/>
        <v>64</v>
      </c>
      <c r="AQ573" s="107">
        <f t="shared" si="57"/>
        <v>64</v>
      </c>
      <c r="AR573" s="107">
        <f t="shared" si="57"/>
        <v>12</v>
      </c>
      <c r="AS573" s="107">
        <f t="shared" si="57"/>
        <v>10</v>
      </c>
      <c r="AT573" s="107">
        <f t="shared" si="57"/>
        <v>9</v>
      </c>
      <c r="AU573" s="107">
        <f t="shared" si="57"/>
        <v>217</v>
      </c>
      <c r="AV573" s="107">
        <f t="shared" si="57"/>
        <v>88</v>
      </c>
      <c r="AW573" s="107">
        <f t="shared" si="57"/>
        <v>287</v>
      </c>
      <c r="AX573" s="107">
        <f t="shared" si="57"/>
        <v>37</v>
      </c>
      <c r="AY573" s="107">
        <f t="shared" si="57"/>
        <v>118</v>
      </c>
      <c r="AZ573" s="107">
        <f t="shared" si="57"/>
        <v>91</v>
      </c>
      <c r="BA573" s="107">
        <f t="shared" si="57"/>
        <v>89</v>
      </c>
    </row>
    <row r="574" spans="1:60" s="69" customFormat="1" ht="12" x14ac:dyDescent="0.2">
      <c r="C574" s="103" t="s">
        <v>1578</v>
      </c>
      <c r="D574" s="107">
        <f t="shared" ref="D574:AI574" si="58">COUNTIF(D$4:D$568,"No Answer")</f>
        <v>0</v>
      </c>
      <c r="E574" s="107">
        <f t="shared" si="58"/>
        <v>0</v>
      </c>
      <c r="F574" s="107">
        <f t="shared" si="58"/>
        <v>0</v>
      </c>
      <c r="G574" s="107">
        <f t="shared" si="58"/>
        <v>2</v>
      </c>
      <c r="H574" s="107">
        <f t="shared" si="58"/>
        <v>0</v>
      </c>
      <c r="I574" s="107">
        <f t="shared" si="58"/>
        <v>0</v>
      </c>
      <c r="J574" s="107">
        <f t="shared" si="58"/>
        <v>0</v>
      </c>
      <c r="K574" s="107">
        <f t="shared" si="58"/>
        <v>0</v>
      </c>
      <c r="L574" s="107">
        <f t="shared" si="58"/>
        <v>0</v>
      </c>
      <c r="M574" s="107">
        <f t="shared" si="58"/>
        <v>0</v>
      </c>
      <c r="N574" s="107">
        <f t="shared" si="58"/>
        <v>1</v>
      </c>
      <c r="O574" s="107">
        <f t="shared" si="58"/>
        <v>0</v>
      </c>
      <c r="P574" s="107">
        <f t="shared" si="58"/>
        <v>0</v>
      </c>
      <c r="Q574" s="107">
        <f t="shared" si="58"/>
        <v>0</v>
      </c>
      <c r="R574" s="107">
        <f t="shared" si="58"/>
        <v>0</v>
      </c>
      <c r="S574" s="107">
        <f t="shared" si="58"/>
        <v>1</v>
      </c>
      <c r="T574" s="107">
        <f t="shared" si="58"/>
        <v>1</v>
      </c>
      <c r="U574" s="107">
        <f t="shared" si="58"/>
        <v>1</v>
      </c>
      <c r="V574" s="107">
        <f t="shared" si="58"/>
        <v>0</v>
      </c>
      <c r="W574" s="107">
        <f t="shared" si="58"/>
        <v>0</v>
      </c>
      <c r="X574" s="107">
        <f t="shared" si="58"/>
        <v>0</v>
      </c>
      <c r="Y574" s="107">
        <f t="shared" si="58"/>
        <v>0</v>
      </c>
      <c r="Z574" s="107">
        <f t="shared" si="58"/>
        <v>0</v>
      </c>
      <c r="AA574" s="107">
        <f t="shared" si="58"/>
        <v>0</v>
      </c>
      <c r="AB574" s="107">
        <f t="shared" si="58"/>
        <v>0</v>
      </c>
      <c r="AC574" s="107">
        <f t="shared" si="58"/>
        <v>1</v>
      </c>
      <c r="AD574" s="107">
        <f t="shared" si="58"/>
        <v>0</v>
      </c>
      <c r="AE574" s="107">
        <f t="shared" si="58"/>
        <v>1</v>
      </c>
      <c r="AF574" s="107">
        <f t="shared" si="58"/>
        <v>0</v>
      </c>
      <c r="AG574" s="107">
        <f t="shared" si="58"/>
        <v>0</v>
      </c>
      <c r="AH574" s="107">
        <f t="shared" si="58"/>
        <v>0</v>
      </c>
      <c r="AI574" s="107">
        <f t="shared" si="58"/>
        <v>0</v>
      </c>
      <c r="AJ574" s="107">
        <f t="shared" ref="AJ574:BA574" si="59">COUNTIF(AJ$4:AJ$568,"No Answer")</f>
        <v>0</v>
      </c>
      <c r="AK574" s="107">
        <f t="shared" si="59"/>
        <v>0</v>
      </c>
      <c r="AL574" s="107">
        <f t="shared" si="59"/>
        <v>0</v>
      </c>
      <c r="AM574" s="107">
        <f t="shared" si="59"/>
        <v>0</v>
      </c>
      <c r="AN574" s="107">
        <f t="shared" si="59"/>
        <v>1</v>
      </c>
      <c r="AO574" s="107">
        <f t="shared" si="59"/>
        <v>0</v>
      </c>
      <c r="AP574" s="107">
        <f t="shared" si="59"/>
        <v>0</v>
      </c>
      <c r="AQ574" s="107">
        <f t="shared" si="59"/>
        <v>0</v>
      </c>
      <c r="AR574" s="107">
        <f t="shared" si="59"/>
        <v>1</v>
      </c>
      <c r="AS574" s="107">
        <f t="shared" si="59"/>
        <v>1</v>
      </c>
      <c r="AT574" s="107">
        <f t="shared" si="59"/>
        <v>0</v>
      </c>
      <c r="AU574" s="107">
        <f t="shared" si="59"/>
        <v>1</v>
      </c>
      <c r="AV574" s="107">
        <f t="shared" si="59"/>
        <v>1</v>
      </c>
      <c r="AW574" s="107">
        <f t="shared" si="59"/>
        <v>1</v>
      </c>
      <c r="AX574" s="107">
        <f t="shared" si="59"/>
        <v>0</v>
      </c>
      <c r="AY574" s="107">
        <f t="shared" si="59"/>
        <v>0</v>
      </c>
      <c r="AZ574" s="107">
        <f t="shared" si="59"/>
        <v>0</v>
      </c>
      <c r="BA574" s="107">
        <f t="shared" si="59"/>
        <v>0</v>
      </c>
    </row>
    <row r="575" spans="1:60" s="69" customFormat="1" ht="12" x14ac:dyDescent="0.2"/>
    <row r="576" spans="1:60" s="69" customFormat="1" ht="12" x14ac:dyDescent="0.2">
      <c r="C576" s="103" t="s">
        <v>621</v>
      </c>
      <c r="D576" s="185">
        <f>COUNTIF(D$4:D$568,"Yes")/COUNTA(D$4:D$568)</f>
        <v>0.99646017699115041</v>
      </c>
      <c r="E576" s="185">
        <f t="shared" ref="E576:AZ576" si="60">COUNTIF(E$4:E$568,"Yes")/COUNTA(E$4:E$568)</f>
        <v>0.6566371681415929</v>
      </c>
      <c r="F576" s="185">
        <f t="shared" si="60"/>
        <v>0.87610619469026552</v>
      </c>
      <c r="G576" s="185">
        <f t="shared" si="60"/>
        <v>0.90442477876106198</v>
      </c>
      <c r="H576" s="185">
        <f t="shared" si="60"/>
        <v>0.9610619469026549</v>
      </c>
      <c r="I576" s="185">
        <f t="shared" si="60"/>
        <v>0.71858407079646014</v>
      </c>
      <c r="J576" s="185">
        <f t="shared" si="60"/>
        <v>0.70265486725663717</v>
      </c>
      <c r="K576" s="185">
        <f t="shared" si="60"/>
        <v>0.4336283185840708</v>
      </c>
      <c r="L576" s="185">
        <f t="shared" si="60"/>
        <v>0.13982300884955753</v>
      </c>
      <c r="M576" s="185">
        <f t="shared" si="60"/>
        <v>0.95752212389380531</v>
      </c>
      <c r="N576" s="185">
        <f t="shared" si="60"/>
        <v>0.29734513274336283</v>
      </c>
      <c r="O576" s="185">
        <f t="shared" si="60"/>
        <v>0.93097345132743359</v>
      </c>
      <c r="P576" s="185">
        <f t="shared" si="60"/>
        <v>0.3345132743362832</v>
      </c>
      <c r="Q576" s="185">
        <f t="shared" si="60"/>
        <v>0.86902654867256635</v>
      </c>
      <c r="R576" s="185">
        <f t="shared" si="60"/>
        <v>0.43008849557522122</v>
      </c>
      <c r="S576" s="185">
        <f t="shared" si="60"/>
        <v>0.92035398230088494</v>
      </c>
      <c r="T576" s="185">
        <f t="shared" si="60"/>
        <v>0.98053097345132745</v>
      </c>
      <c r="U576" s="185">
        <f t="shared" si="60"/>
        <v>0.77345132743362832</v>
      </c>
      <c r="V576" s="185">
        <f t="shared" si="60"/>
        <v>0.95752212389380531</v>
      </c>
      <c r="W576" s="185">
        <f t="shared" si="60"/>
        <v>0.95221238938053099</v>
      </c>
      <c r="X576" s="185">
        <f t="shared" si="60"/>
        <v>0.91858407079646021</v>
      </c>
      <c r="Y576" s="185">
        <f t="shared" si="60"/>
        <v>0.89203539823008848</v>
      </c>
      <c r="Z576" s="185">
        <f t="shared" si="60"/>
        <v>0.48318584070796461</v>
      </c>
      <c r="AA576" s="185">
        <f t="shared" si="60"/>
        <v>0.19823008849557522</v>
      </c>
      <c r="AB576" s="185">
        <f t="shared" si="60"/>
        <v>0.89203539823008848</v>
      </c>
      <c r="AC576" s="185">
        <f t="shared" si="60"/>
        <v>0.90796460176991145</v>
      </c>
      <c r="AD576" s="185">
        <f t="shared" si="60"/>
        <v>0.98584070796460177</v>
      </c>
      <c r="AE576" s="185">
        <f t="shared" si="60"/>
        <v>0.71504424778761067</v>
      </c>
      <c r="AF576" s="185">
        <f t="shared" si="60"/>
        <v>0.96814159292035395</v>
      </c>
      <c r="AG576" s="185">
        <f t="shared" si="60"/>
        <v>0.22654867256637168</v>
      </c>
      <c r="AH576" s="185">
        <f t="shared" si="60"/>
        <v>0.89557522123893807</v>
      </c>
      <c r="AI576" s="185">
        <f t="shared" si="60"/>
        <v>0.97345132743362828</v>
      </c>
      <c r="AJ576" s="185">
        <f t="shared" si="60"/>
        <v>0.73805309734513269</v>
      </c>
      <c r="AK576" s="185">
        <f t="shared" si="60"/>
        <v>0.70088495575221244</v>
      </c>
      <c r="AL576" s="185">
        <f t="shared" si="60"/>
        <v>0.73097345132743363</v>
      </c>
      <c r="AM576" s="185">
        <f t="shared" si="60"/>
        <v>0.95929203539823005</v>
      </c>
      <c r="AN576" s="185">
        <f t="shared" si="60"/>
        <v>0.33982300884955752</v>
      </c>
      <c r="AO576" s="185">
        <f t="shared" si="60"/>
        <v>0.30442477876106194</v>
      </c>
      <c r="AP576" s="185">
        <f t="shared" si="60"/>
        <v>0.67964601769911503</v>
      </c>
      <c r="AQ576" s="185">
        <f t="shared" si="60"/>
        <v>0.88672566371681416</v>
      </c>
      <c r="AR576" s="185">
        <f t="shared" si="60"/>
        <v>0.8371681415929203</v>
      </c>
      <c r="AS576" s="185">
        <f t="shared" si="60"/>
        <v>0.98053097345132745</v>
      </c>
      <c r="AT576" s="185">
        <f t="shared" si="60"/>
        <v>0.98407079646017703</v>
      </c>
      <c r="AU576" s="185">
        <f t="shared" si="60"/>
        <v>0.57345132743362837</v>
      </c>
      <c r="AV576" s="185">
        <f t="shared" si="60"/>
        <v>0.84247787610619473</v>
      </c>
      <c r="AW576" s="185">
        <f t="shared" si="60"/>
        <v>0.41415929203539825</v>
      </c>
      <c r="AX576" s="185">
        <f t="shared" si="60"/>
        <v>0.6</v>
      </c>
      <c r="AY576" s="185">
        <f t="shared" si="60"/>
        <v>0.79115044247787614</v>
      </c>
      <c r="AZ576" s="185">
        <f t="shared" si="60"/>
        <v>0.64778761061946899</v>
      </c>
      <c r="BA576" s="185">
        <f>COUNTIF(BA$4:BA$568,"Yes")/COUNTA(BA$4:BA$568)</f>
        <v>0.84247787610619473</v>
      </c>
    </row>
    <row r="577" spans="3:53" s="69" customFormat="1" ht="12" x14ac:dyDescent="0.2">
      <c r="C577" s="103" t="s">
        <v>622</v>
      </c>
      <c r="D577" s="185">
        <f>COUNTIF(D$4:D$568,"N/A")/COUNTA(D$4:D$568)</f>
        <v>0</v>
      </c>
      <c r="E577" s="185">
        <f t="shared" ref="E577:BA577" si="61">COUNTIF(E$4:E$568,"N/A")/COUNTA(E$4:E$568)</f>
        <v>0.33097345132743361</v>
      </c>
      <c r="F577" s="185">
        <f t="shared" si="61"/>
        <v>3.3628318584070796E-2</v>
      </c>
      <c r="G577" s="185">
        <f t="shared" si="61"/>
        <v>0</v>
      </c>
      <c r="H577" s="185">
        <f t="shared" si="61"/>
        <v>0</v>
      </c>
      <c r="I577" s="185">
        <f t="shared" si="61"/>
        <v>0</v>
      </c>
      <c r="J577" s="185">
        <f t="shared" si="61"/>
        <v>0.16283185840707964</v>
      </c>
      <c r="K577" s="185">
        <f t="shared" si="61"/>
        <v>0.33805309734513272</v>
      </c>
      <c r="L577" s="185">
        <f t="shared" si="61"/>
        <v>0.78407079646017697</v>
      </c>
      <c r="M577" s="185">
        <f t="shared" si="61"/>
        <v>0</v>
      </c>
      <c r="N577" s="185">
        <f t="shared" si="61"/>
        <v>0.65132743362831858</v>
      </c>
      <c r="O577" s="185">
        <f t="shared" si="61"/>
        <v>0</v>
      </c>
      <c r="P577" s="185">
        <f t="shared" si="61"/>
        <v>0.64424778761061952</v>
      </c>
      <c r="Q577" s="185">
        <f t="shared" si="61"/>
        <v>0</v>
      </c>
      <c r="R577" s="185">
        <f t="shared" si="61"/>
        <v>0.16460176991150444</v>
      </c>
      <c r="S577" s="185">
        <f t="shared" si="61"/>
        <v>0</v>
      </c>
      <c r="T577" s="185">
        <f t="shared" si="61"/>
        <v>5.3097345132743362E-3</v>
      </c>
      <c r="U577" s="185">
        <f t="shared" si="61"/>
        <v>3.5398230088495575E-3</v>
      </c>
      <c r="V577" s="185">
        <f t="shared" si="61"/>
        <v>0</v>
      </c>
      <c r="W577" s="185">
        <f t="shared" si="61"/>
        <v>0</v>
      </c>
      <c r="X577" s="185">
        <f t="shared" si="61"/>
        <v>7.6106194690265486E-2</v>
      </c>
      <c r="Y577" s="185">
        <f t="shared" si="61"/>
        <v>9.9115044247787609E-2</v>
      </c>
      <c r="Z577" s="185">
        <f t="shared" si="61"/>
        <v>0</v>
      </c>
      <c r="AA577" s="185">
        <f t="shared" si="61"/>
        <v>0.77522123893805306</v>
      </c>
      <c r="AB577" s="185">
        <f t="shared" si="61"/>
        <v>0</v>
      </c>
      <c r="AC577" s="185">
        <f t="shared" si="61"/>
        <v>7.0796460176991149E-3</v>
      </c>
      <c r="AD577" s="185">
        <f t="shared" si="61"/>
        <v>0</v>
      </c>
      <c r="AE577" s="185">
        <f t="shared" si="61"/>
        <v>0</v>
      </c>
      <c r="AF577" s="185">
        <f t="shared" si="61"/>
        <v>0</v>
      </c>
      <c r="AG577" s="185">
        <f t="shared" si="61"/>
        <v>0.75221238938053092</v>
      </c>
      <c r="AH577" s="185">
        <f t="shared" si="61"/>
        <v>0</v>
      </c>
      <c r="AI577" s="185">
        <f t="shared" si="61"/>
        <v>0</v>
      </c>
      <c r="AJ577" s="185">
        <f t="shared" si="61"/>
        <v>1.2389380530973451E-2</v>
      </c>
      <c r="AK577" s="185">
        <f t="shared" si="61"/>
        <v>3.1858407079646017E-2</v>
      </c>
      <c r="AL577" s="185">
        <f t="shared" si="61"/>
        <v>0</v>
      </c>
      <c r="AM577" s="185">
        <f t="shared" si="61"/>
        <v>3.7168141592920353E-2</v>
      </c>
      <c r="AN577" s="185">
        <f t="shared" si="61"/>
        <v>0.55575221238938055</v>
      </c>
      <c r="AO577" s="185">
        <f t="shared" si="61"/>
        <v>0.66371681415929207</v>
      </c>
      <c r="AP577" s="185">
        <f t="shared" si="61"/>
        <v>0.20707964601769913</v>
      </c>
      <c r="AQ577" s="185">
        <f t="shared" si="61"/>
        <v>0</v>
      </c>
      <c r="AR577" s="185">
        <f t="shared" si="61"/>
        <v>0.13982300884955753</v>
      </c>
      <c r="AS577" s="185">
        <f t="shared" si="61"/>
        <v>0</v>
      </c>
      <c r="AT577" s="185">
        <f t="shared" si="61"/>
        <v>0</v>
      </c>
      <c r="AU577" s="185">
        <f t="shared" si="61"/>
        <v>4.0707964601769911E-2</v>
      </c>
      <c r="AV577" s="185">
        <f t="shared" si="61"/>
        <v>0</v>
      </c>
      <c r="AW577" s="185">
        <f t="shared" si="61"/>
        <v>0</v>
      </c>
      <c r="AX577" s="185">
        <f t="shared" si="61"/>
        <v>0.31150442477876106</v>
      </c>
      <c r="AY577" s="185">
        <f t="shared" si="61"/>
        <v>0</v>
      </c>
      <c r="AZ577" s="185">
        <f t="shared" si="61"/>
        <v>0.1079646017699115</v>
      </c>
      <c r="BA577" s="185">
        <f t="shared" si="61"/>
        <v>0</v>
      </c>
    </row>
    <row r="578" spans="3:53" s="69" customFormat="1" ht="12" x14ac:dyDescent="0.2">
      <c r="C578" s="103" t="s">
        <v>620</v>
      </c>
      <c r="D578" s="185">
        <f>COUNTIF(D$4:D$568,"Prospective")/COUNTA(D$4:D$568)</f>
        <v>0</v>
      </c>
      <c r="E578" s="185">
        <f t="shared" ref="E578:AZ578" si="62">COUNTIF(E$4:E$568,"Prospective")/COUNTA(E$4:E$568)</f>
        <v>1.7699115044247787E-3</v>
      </c>
      <c r="F578" s="185">
        <f t="shared" si="62"/>
        <v>0</v>
      </c>
      <c r="G578" s="185">
        <f t="shared" si="62"/>
        <v>0</v>
      </c>
      <c r="H578" s="185">
        <f t="shared" si="62"/>
        <v>0</v>
      </c>
      <c r="I578" s="185">
        <f t="shared" si="62"/>
        <v>0</v>
      </c>
      <c r="J578" s="185">
        <f t="shared" si="62"/>
        <v>0</v>
      </c>
      <c r="K578" s="185">
        <f t="shared" si="62"/>
        <v>0</v>
      </c>
      <c r="L578" s="185">
        <f t="shared" si="62"/>
        <v>0</v>
      </c>
      <c r="M578" s="185">
        <f t="shared" si="62"/>
        <v>0</v>
      </c>
      <c r="N578" s="185">
        <f t="shared" si="62"/>
        <v>0</v>
      </c>
      <c r="O578" s="185">
        <f t="shared" si="62"/>
        <v>0</v>
      </c>
      <c r="P578" s="185">
        <f t="shared" si="62"/>
        <v>1.2389380530973451E-2</v>
      </c>
      <c r="Q578" s="185">
        <f t="shared" si="62"/>
        <v>0</v>
      </c>
      <c r="R578" s="185">
        <f t="shared" si="62"/>
        <v>0</v>
      </c>
      <c r="S578" s="185">
        <f t="shared" si="62"/>
        <v>0</v>
      </c>
      <c r="T578" s="185">
        <f t="shared" si="62"/>
        <v>0</v>
      </c>
      <c r="U578" s="185">
        <f t="shared" si="62"/>
        <v>0</v>
      </c>
      <c r="V578" s="185">
        <f t="shared" si="62"/>
        <v>0</v>
      </c>
      <c r="W578" s="185">
        <f t="shared" si="62"/>
        <v>1.7699115044247787E-3</v>
      </c>
      <c r="X578" s="185">
        <f t="shared" si="62"/>
        <v>0</v>
      </c>
      <c r="Y578" s="185">
        <f t="shared" si="62"/>
        <v>0</v>
      </c>
      <c r="Z578" s="185">
        <f t="shared" si="62"/>
        <v>0</v>
      </c>
      <c r="AA578" s="185">
        <f t="shared" si="62"/>
        <v>1.415929203539823E-2</v>
      </c>
      <c r="AB578" s="185">
        <f t="shared" si="62"/>
        <v>8.6725663716814158E-2</v>
      </c>
      <c r="AC578" s="185">
        <f t="shared" si="62"/>
        <v>6.9026548672566371E-2</v>
      </c>
      <c r="AD578" s="185">
        <f t="shared" si="62"/>
        <v>0</v>
      </c>
      <c r="AE578" s="185">
        <f t="shared" si="62"/>
        <v>0</v>
      </c>
      <c r="AF578" s="185">
        <f t="shared" si="62"/>
        <v>0</v>
      </c>
      <c r="AG578" s="185">
        <f t="shared" si="62"/>
        <v>0</v>
      </c>
      <c r="AH578" s="185">
        <f t="shared" si="62"/>
        <v>0</v>
      </c>
      <c r="AI578" s="185">
        <f t="shared" si="62"/>
        <v>0</v>
      </c>
      <c r="AJ578" s="185">
        <f t="shared" si="62"/>
        <v>0</v>
      </c>
      <c r="AK578" s="185">
        <f t="shared" si="62"/>
        <v>0</v>
      </c>
      <c r="AL578" s="185">
        <f t="shared" si="62"/>
        <v>0</v>
      </c>
      <c r="AM578" s="185">
        <f t="shared" si="62"/>
        <v>0</v>
      </c>
      <c r="AN578" s="185">
        <f t="shared" si="62"/>
        <v>0</v>
      </c>
      <c r="AO578" s="185">
        <f t="shared" si="62"/>
        <v>0</v>
      </c>
      <c r="AP578" s="185">
        <f t="shared" si="62"/>
        <v>0</v>
      </c>
      <c r="AQ578" s="185">
        <f t="shared" si="62"/>
        <v>0</v>
      </c>
      <c r="AR578" s="185">
        <f t="shared" si="62"/>
        <v>0</v>
      </c>
      <c r="AS578" s="185">
        <f t="shared" si="62"/>
        <v>0</v>
      </c>
      <c r="AT578" s="185">
        <f t="shared" si="62"/>
        <v>0</v>
      </c>
      <c r="AU578" s="185">
        <f t="shared" si="62"/>
        <v>0</v>
      </c>
      <c r="AV578" s="185">
        <f t="shared" si="62"/>
        <v>0</v>
      </c>
      <c r="AW578" s="185">
        <f t="shared" si="62"/>
        <v>7.6106194690265486E-2</v>
      </c>
      <c r="AX578" s="185">
        <f t="shared" si="62"/>
        <v>2.3008849557522124E-2</v>
      </c>
      <c r="AY578" s="185">
        <f t="shared" si="62"/>
        <v>0</v>
      </c>
      <c r="AZ578" s="185">
        <f t="shared" si="62"/>
        <v>8.3185840707964601E-2</v>
      </c>
      <c r="BA578" s="185">
        <f>COUNTIF(BA$4:BA$568,"Prospective")/COUNTA(BA$4:BA$568)</f>
        <v>0</v>
      </c>
    </row>
    <row r="579" spans="3:53" s="69" customFormat="1" ht="12" x14ac:dyDescent="0.2">
      <c r="C579" s="103" t="s">
        <v>623</v>
      </c>
      <c r="D579" s="185">
        <f>COUNTIF(D$4:D$568,"No")/COUNTA(D$4:D$568)</f>
        <v>3.5398230088495575E-3</v>
      </c>
      <c r="E579" s="185">
        <f t="shared" ref="E579:BA579" si="63">COUNTIF(E$4:E$568,"No")/COUNTA(E$4:E$568)</f>
        <v>1.0619469026548672E-2</v>
      </c>
      <c r="F579" s="185">
        <f t="shared" si="63"/>
        <v>9.0265486725663716E-2</v>
      </c>
      <c r="G579" s="185">
        <f t="shared" si="63"/>
        <v>9.2035398230088494E-2</v>
      </c>
      <c r="H579" s="185">
        <f t="shared" si="63"/>
        <v>3.8938053097345132E-2</v>
      </c>
      <c r="I579" s="185">
        <f t="shared" si="63"/>
        <v>0.28141592920353981</v>
      </c>
      <c r="J579" s="185">
        <f t="shared" si="63"/>
        <v>0.13451327433628318</v>
      </c>
      <c r="K579" s="185">
        <f t="shared" si="63"/>
        <v>0.22831858407079647</v>
      </c>
      <c r="L579" s="185">
        <f t="shared" si="63"/>
        <v>7.6106194690265486E-2</v>
      </c>
      <c r="M579" s="185">
        <f t="shared" si="63"/>
        <v>4.247787610619469E-2</v>
      </c>
      <c r="N579" s="185">
        <f t="shared" si="63"/>
        <v>4.9557522123893805E-2</v>
      </c>
      <c r="O579" s="185">
        <f t="shared" si="63"/>
        <v>6.9026548672566371E-2</v>
      </c>
      <c r="P579" s="185">
        <f t="shared" si="63"/>
        <v>8.8495575221238937E-3</v>
      </c>
      <c r="Q579" s="185">
        <f t="shared" si="63"/>
        <v>0.13097345132743363</v>
      </c>
      <c r="R579" s="185">
        <f t="shared" si="63"/>
        <v>0.40530973451327434</v>
      </c>
      <c r="S579" s="185">
        <f t="shared" si="63"/>
        <v>7.7876106194690264E-2</v>
      </c>
      <c r="T579" s="185">
        <f t="shared" si="63"/>
        <v>1.2389380530973451E-2</v>
      </c>
      <c r="U579" s="185">
        <f t="shared" si="63"/>
        <v>0.22123893805309736</v>
      </c>
      <c r="V579" s="185">
        <f t="shared" si="63"/>
        <v>4.247787610619469E-2</v>
      </c>
      <c r="W579" s="185">
        <f t="shared" si="63"/>
        <v>4.6017699115044247E-2</v>
      </c>
      <c r="X579" s="185">
        <f t="shared" si="63"/>
        <v>5.3097345132743362E-3</v>
      </c>
      <c r="Y579" s="185">
        <f t="shared" si="63"/>
        <v>8.8495575221238937E-3</v>
      </c>
      <c r="Z579" s="185">
        <f t="shared" si="63"/>
        <v>0.51681415929203545</v>
      </c>
      <c r="AA579" s="185">
        <f t="shared" si="63"/>
        <v>1.2389380530973451E-2</v>
      </c>
      <c r="AB579" s="185">
        <f t="shared" si="63"/>
        <v>2.1238938053097345E-2</v>
      </c>
      <c r="AC579" s="185">
        <f t="shared" si="63"/>
        <v>1.415929203539823E-2</v>
      </c>
      <c r="AD579" s="185">
        <f t="shared" si="63"/>
        <v>1.415929203539823E-2</v>
      </c>
      <c r="AE579" s="185">
        <f t="shared" si="63"/>
        <v>0.2831858407079646</v>
      </c>
      <c r="AF579" s="185">
        <f t="shared" si="63"/>
        <v>3.1858407079646017E-2</v>
      </c>
      <c r="AG579" s="185">
        <f t="shared" si="63"/>
        <v>2.1238938053097345E-2</v>
      </c>
      <c r="AH579" s="185">
        <f t="shared" si="63"/>
        <v>0.10442477876106195</v>
      </c>
      <c r="AI579" s="185">
        <f t="shared" si="63"/>
        <v>2.6548672566371681E-2</v>
      </c>
      <c r="AJ579" s="185">
        <f t="shared" si="63"/>
        <v>0.24955752212389382</v>
      </c>
      <c r="AK579" s="185">
        <f t="shared" si="63"/>
        <v>0.26725663716814158</v>
      </c>
      <c r="AL579" s="185">
        <f t="shared" si="63"/>
        <v>0.26902654867256637</v>
      </c>
      <c r="AM579" s="185">
        <f t="shared" si="63"/>
        <v>3.5398230088495575E-3</v>
      </c>
      <c r="AN579" s="185">
        <f t="shared" si="63"/>
        <v>0.10265486725663717</v>
      </c>
      <c r="AO579" s="185">
        <f t="shared" si="63"/>
        <v>3.1858407079646017E-2</v>
      </c>
      <c r="AP579" s="185">
        <f t="shared" si="63"/>
        <v>0.11327433628318584</v>
      </c>
      <c r="AQ579" s="185">
        <f t="shared" si="63"/>
        <v>0.11327433628318584</v>
      </c>
      <c r="AR579" s="185">
        <f t="shared" si="63"/>
        <v>2.1238938053097345E-2</v>
      </c>
      <c r="AS579" s="185">
        <f t="shared" si="63"/>
        <v>1.7699115044247787E-2</v>
      </c>
      <c r="AT579" s="185">
        <f t="shared" si="63"/>
        <v>1.5929203539823009E-2</v>
      </c>
      <c r="AU579" s="185">
        <f t="shared" si="63"/>
        <v>0.384070796460177</v>
      </c>
      <c r="AV579" s="185">
        <f t="shared" si="63"/>
        <v>0.15575221238938053</v>
      </c>
      <c r="AW579" s="185">
        <f t="shared" si="63"/>
        <v>0.50796460176991154</v>
      </c>
      <c r="AX579" s="185">
        <f t="shared" si="63"/>
        <v>6.5486725663716813E-2</v>
      </c>
      <c r="AY579" s="185">
        <f t="shared" si="63"/>
        <v>0.20884955752212389</v>
      </c>
      <c r="AZ579" s="185">
        <f t="shared" si="63"/>
        <v>0.16106194690265488</v>
      </c>
      <c r="BA579" s="185">
        <f t="shared" si="63"/>
        <v>0.15752212389380532</v>
      </c>
    </row>
    <row r="580" spans="3:53" s="69" customFormat="1" ht="12" x14ac:dyDescent="0.2">
      <c r="C580" s="103" t="s">
        <v>1578</v>
      </c>
      <c r="D580" s="185">
        <f>COUNTIF(D$4:D$568,"No Answer")/COUNTA(D$4:D$568)</f>
        <v>0</v>
      </c>
      <c r="E580" s="185">
        <f t="shared" ref="E580:BA580" si="64">COUNTIF(E$4:E$568,"No Answer")/COUNTA(E$4:E$568)</f>
        <v>0</v>
      </c>
      <c r="F580" s="185">
        <f t="shared" si="64"/>
        <v>0</v>
      </c>
      <c r="G580" s="185">
        <f t="shared" si="64"/>
        <v>3.5398230088495575E-3</v>
      </c>
      <c r="H580" s="185">
        <f t="shared" si="64"/>
        <v>0</v>
      </c>
      <c r="I580" s="185">
        <f t="shared" si="64"/>
        <v>0</v>
      </c>
      <c r="J580" s="185">
        <f t="shared" si="64"/>
        <v>0</v>
      </c>
      <c r="K580" s="185">
        <f t="shared" si="64"/>
        <v>0</v>
      </c>
      <c r="L580" s="185">
        <f t="shared" si="64"/>
        <v>0</v>
      </c>
      <c r="M580" s="185">
        <f t="shared" si="64"/>
        <v>0</v>
      </c>
      <c r="N580" s="185">
        <f t="shared" si="64"/>
        <v>1.7699115044247787E-3</v>
      </c>
      <c r="O580" s="185">
        <f t="shared" si="64"/>
        <v>0</v>
      </c>
      <c r="P580" s="185">
        <f t="shared" si="64"/>
        <v>0</v>
      </c>
      <c r="Q580" s="185">
        <f t="shared" si="64"/>
        <v>0</v>
      </c>
      <c r="R580" s="185">
        <f t="shared" si="64"/>
        <v>0</v>
      </c>
      <c r="S580" s="185">
        <f t="shared" si="64"/>
        <v>1.7699115044247787E-3</v>
      </c>
      <c r="T580" s="185">
        <f t="shared" si="64"/>
        <v>1.7699115044247787E-3</v>
      </c>
      <c r="U580" s="185">
        <f t="shared" si="64"/>
        <v>1.7699115044247787E-3</v>
      </c>
      <c r="V580" s="185">
        <f t="shared" si="64"/>
        <v>0</v>
      </c>
      <c r="W580" s="185">
        <f t="shared" si="64"/>
        <v>0</v>
      </c>
      <c r="X580" s="185">
        <f t="shared" si="64"/>
        <v>0</v>
      </c>
      <c r="Y580" s="185">
        <f t="shared" si="64"/>
        <v>0</v>
      </c>
      <c r="Z580" s="185">
        <f t="shared" si="64"/>
        <v>0</v>
      </c>
      <c r="AA580" s="185">
        <f t="shared" si="64"/>
        <v>0</v>
      </c>
      <c r="AB580" s="185">
        <f t="shared" si="64"/>
        <v>0</v>
      </c>
      <c r="AC580" s="185">
        <f t="shared" si="64"/>
        <v>1.7699115044247787E-3</v>
      </c>
      <c r="AD580" s="185">
        <f t="shared" si="64"/>
        <v>0</v>
      </c>
      <c r="AE580" s="185">
        <f t="shared" si="64"/>
        <v>1.7699115044247787E-3</v>
      </c>
      <c r="AF580" s="185">
        <f t="shared" si="64"/>
        <v>0</v>
      </c>
      <c r="AG580" s="185">
        <f t="shared" si="64"/>
        <v>0</v>
      </c>
      <c r="AH580" s="185">
        <f t="shared" si="64"/>
        <v>0</v>
      </c>
      <c r="AI580" s="185">
        <f t="shared" si="64"/>
        <v>0</v>
      </c>
      <c r="AJ580" s="185">
        <f t="shared" si="64"/>
        <v>0</v>
      </c>
      <c r="AK580" s="185">
        <f t="shared" si="64"/>
        <v>0</v>
      </c>
      <c r="AL580" s="185">
        <f t="shared" si="64"/>
        <v>0</v>
      </c>
      <c r="AM580" s="185">
        <f t="shared" si="64"/>
        <v>0</v>
      </c>
      <c r="AN580" s="185">
        <f t="shared" si="64"/>
        <v>1.7699115044247787E-3</v>
      </c>
      <c r="AO580" s="185">
        <f t="shared" si="64"/>
        <v>0</v>
      </c>
      <c r="AP580" s="185">
        <f t="shared" si="64"/>
        <v>0</v>
      </c>
      <c r="AQ580" s="185">
        <f t="shared" si="64"/>
        <v>0</v>
      </c>
      <c r="AR580" s="185">
        <f t="shared" si="64"/>
        <v>1.7699115044247787E-3</v>
      </c>
      <c r="AS580" s="185">
        <f t="shared" si="64"/>
        <v>1.7699115044247787E-3</v>
      </c>
      <c r="AT580" s="185">
        <f t="shared" si="64"/>
        <v>0</v>
      </c>
      <c r="AU580" s="185">
        <f t="shared" si="64"/>
        <v>1.7699115044247787E-3</v>
      </c>
      <c r="AV580" s="185">
        <f t="shared" si="64"/>
        <v>1.7699115044247787E-3</v>
      </c>
      <c r="AW580" s="185">
        <f t="shared" si="64"/>
        <v>1.7699115044247787E-3</v>
      </c>
      <c r="AX580" s="185">
        <f t="shared" si="64"/>
        <v>0</v>
      </c>
      <c r="AY580" s="185">
        <f t="shared" si="64"/>
        <v>0</v>
      </c>
      <c r="AZ580" s="185">
        <f t="shared" si="64"/>
        <v>0</v>
      </c>
      <c r="BA580" s="185">
        <f t="shared" si="64"/>
        <v>0</v>
      </c>
    </row>
    <row r="581" spans="3:53" customFormat="1" x14ac:dyDescent="0.25"/>
    <row r="582" spans="3:53" customFormat="1" x14ac:dyDescent="0.25"/>
    <row r="583" spans="3:53" customFormat="1" x14ac:dyDescent="0.25"/>
    <row r="584" spans="3:53" customFormat="1" x14ac:dyDescent="0.25"/>
    <row r="585" spans="3:53" customFormat="1" x14ac:dyDescent="0.25"/>
    <row r="586" spans="3:53" customFormat="1" x14ac:dyDescent="0.25"/>
    <row r="587" spans="3:53" customFormat="1" x14ac:dyDescent="0.25"/>
    <row r="588" spans="3:53" customFormat="1" x14ac:dyDescent="0.25"/>
    <row r="589" spans="3:53" customFormat="1" x14ac:dyDescent="0.25"/>
    <row r="590" spans="3:53" customFormat="1" x14ac:dyDescent="0.25"/>
    <row r="591" spans="3:53" customFormat="1" x14ac:dyDescent="0.25"/>
    <row r="592" spans="3:53" customFormat="1" x14ac:dyDescent="0.25"/>
    <row r="593" customFormat="1" x14ac:dyDescent="0.25"/>
  </sheetData>
  <sheetProtection algorithmName="SHA-512" hashValue="cbKf0+Ea4qMyZOw9fl6FKJRFfzzPDgSYDNhsYh1RnRBSHuySWlxcKaLwTy2C8hclRpm5sGsSk1Yi2c9nU0W44g==" saltValue="0ciKiZLiN2J/nYWxRi4Puw==" spinCount="100000" sheet="1" objects="1" scenarios="1"/>
  <sortState ref="A4:BH568">
    <sortCondition ref="A4:A568"/>
  </sortState>
  <mergeCells count="1">
    <mergeCell ref="D1:F1"/>
  </mergeCells>
  <hyperlinks>
    <hyperlink ref="G1" r:id="rId1"/>
  </hyperlink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3"/>
  <sheetViews>
    <sheetView workbookViewId="0">
      <pane ySplit="3" topLeftCell="A4" activePane="bottomLeft" state="frozen"/>
      <selection activeCell="B37" sqref="B37"/>
      <selection pane="bottomLeft"/>
    </sheetView>
  </sheetViews>
  <sheetFormatPr defaultRowHeight="15" x14ac:dyDescent="0.25"/>
  <cols>
    <col min="2" max="2" width="34.5703125" bestFit="1" customWidth="1"/>
    <col min="3" max="3" width="73.42578125" customWidth="1"/>
  </cols>
  <sheetData>
    <row r="1" spans="1:9" x14ac:dyDescent="0.25">
      <c r="A1" s="18" t="s">
        <v>979</v>
      </c>
      <c r="E1" t="s">
        <v>1617</v>
      </c>
      <c r="I1" s="82" t="s">
        <v>1618</v>
      </c>
    </row>
    <row r="2" spans="1:9" x14ac:dyDescent="0.25">
      <c r="E2" t="s">
        <v>1625</v>
      </c>
      <c r="I2" s="82" t="s">
        <v>1626</v>
      </c>
    </row>
    <row r="3" spans="1:9" x14ac:dyDescent="0.25">
      <c r="A3" s="55" t="s">
        <v>1579</v>
      </c>
      <c r="B3" s="55" t="s">
        <v>808</v>
      </c>
      <c r="C3" s="55" t="s">
        <v>647</v>
      </c>
    </row>
    <row r="4" spans="1:9" ht="77.25" x14ac:dyDescent="0.25">
      <c r="A4" s="102">
        <v>1</v>
      </c>
      <c r="B4" s="102" t="s">
        <v>750</v>
      </c>
      <c r="C4" s="56" t="s">
        <v>953</v>
      </c>
    </row>
    <row r="5" spans="1:9" ht="77.25" x14ac:dyDescent="0.25">
      <c r="A5" s="102">
        <v>2</v>
      </c>
      <c r="B5" s="102" t="s">
        <v>750</v>
      </c>
      <c r="C5" s="56" t="s">
        <v>954</v>
      </c>
    </row>
    <row r="6" spans="1:9" ht="51.75" x14ac:dyDescent="0.25">
      <c r="A6" s="102">
        <v>3</v>
      </c>
      <c r="B6" s="102" t="s">
        <v>750</v>
      </c>
      <c r="C6" s="56" t="s">
        <v>946</v>
      </c>
    </row>
    <row r="7" spans="1:9" ht="77.25" x14ac:dyDescent="0.25">
      <c r="A7" s="102">
        <v>4</v>
      </c>
      <c r="B7" s="102" t="s">
        <v>750</v>
      </c>
      <c r="C7" s="56" t="s">
        <v>932</v>
      </c>
    </row>
    <row r="8" spans="1:9" ht="115.5" x14ac:dyDescent="0.25">
      <c r="A8" s="102">
        <v>5</v>
      </c>
      <c r="B8" s="102" t="s">
        <v>750</v>
      </c>
      <c r="C8" s="56" t="s">
        <v>955</v>
      </c>
    </row>
    <row r="9" spans="1:9" ht="102.75" x14ac:dyDescent="0.25">
      <c r="A9" s="102">
        <v>6</v>
      </c>
      <c r="B9" s="102" t="s">
        <v>750</v>
      </c>
      <c r="C9" s="56" t="s">
        <v>956</v>
      </c>
    </row>
    <row r="10" spans="1:9" ht="51.75" x14ac:dyDescent="0.25">
      <c r="A10" s="102">
        <v>7</v>
      </c>
      <c r="B10" s="102" t="s">
        <v>750</v>
      </c>
      <c r="C10" s="56" t="s">
        <v>957</v>
      </c>
    </row>
    <row r="11" spans="1:9" ht="77.25" x14ac:dyDescent="0.25">
      <c r="A11" s="102">
        <v>8</v>
      </c>
      <c r="B11" s="102" t="s">
        <v>750</v>
      </c>
      <c r="C11" s="56" t="s">
        <v>947</v>
      </c>
    </row>
    <row r="12" spans="1:9" ht="204.75" x14ac:dyDescent="0.25">
      <c r="A12" s="102">
        <v>9</v>
      </c>
      <c r="B12" s="102" t="s">
        <v>750</v>
      </c>
      <c r="C12" s="56" t="s">
        <v>958</v>
      </c>
    </row>
    <row r="13" spans="1:9" ht="77.25" x14ac:dyDescent="0.25">
      <c r="A13" s="102">
        <v>10</v>
      </c>
      <c r="B13" s="102" t="s">
        <v>1582</v>
      </c>
      <c r="C13" s="56" t="s">
        <v>959</v>
      </c>
    </row>
    <row r="14" spans="1:9" ht="102.75" x14ac:dyDescent="0.25">
      <c r="A14" s="102">
        <v>11</v>
      </c>
      <c r="B14" s="102" t="s">
        <v>1582</v>
      </c>
      <c r="C14" s="56" t="s">
        <v>948</v>
      </c>
    </row>
    <row r="15" spans="1:9" ht="115.5" x14ac:dyDescent="0.25">
      <c r="A15" s="102">
        <v>12</v>
      </c>
      <c r="B15" s="102" t="s">
        <v>1582</v>
      </c>
      <c r="C15" s="56" t="s">
        <v>960</v>
      </c>
    </row>
    <row r="16" spans="1:9" ht="77.25" x14ac:dyDescent="0.25">
      <c r="A16" s="102">
        <v>13</v>
      </c>
      <c r="B16" s="102" t="s">
        <v>1582</v>
      </c>
      <c r="C16" s="56" t="s">
        <v>961</v>
      </c>
    </row>
    <row r="17" spans="1:3" ht="115.5" x14ac:dyDescent="0.25">
      <c r="A17" s="102">
        <v>14</v>
      </c>
      <c r="B17" s="102" t="s">
        <v>1582</v>
      </c>
      <c r="C17" s="56" t="s">
        <v>962</v>
      </c>
    </row>
    <row r="18" spans="1:3" ht="102.75" x14ac:dyDescent="0.25">
      <c r="A18" s="102">
        <v>15</v>
      </c>
      <c r="B18" s="102" t="s">
        <v>1582</v>
      </c>
      <c r="C18" s="56" t="s">
        <v>938</v>
      </c>
    </row>
    <row r="19" spans="1:3" ht="64.5" x14ac:dyDescent="0.25">
      <c r="A19" s="102">
        <v>16</v>
      </c>
      <c r="B19" s="102" t="s">
        <v>1582</v>
      </c>
      <c r="C19" s="56" t="s">
        <v>949</v>
      </c>
    </row>
    <row r="20" spans="1:3" ht="115.5" x14ac:dyDescent="0.25">
      <c r="A20" s="102">
        <v>17</v>
      </c>
      <c r="B20" s="102" t="s">
        <v>1576</v>
      </c>
      <c r="C20" s="56" t="s">
        <v>937</v>
      </c>
    </row>
    <row r="21" spans="1:3" ht="141" x14ac:dyDescent="0.25">
      <c r="A21" s="102">
        <v>18</v>
      </c>
      <c r="B21" s="102" t="s">
        <v>1576</v>
      </c>
      <c r="C21" s="56" t="s">
        <v>963</v>
      </c>
    </row>
    <row r="22" spans="1:3" ht="115.5" x14ac:dyDescent="0.25">
      <c r="A22" s="102">
        <v>19</v>
      </c>
      <c r="B22" s="102" t="s">
        <v>1576</v>
      </c>
      <c r="C22" s="56" t="s">
        <v>915</v>
      </c>
    </row>
    <row r="23" spans="1:3" ht="51.75" x14ac:dyDescent="0.25">
      <c r="A23" s="102">
        <v>20</v>
      </c>
      <c r="B23" s="102" t="s">
        <v>1580</v>
      </c>
      <c r="C23" s="56" t="s">
        <v>964</v>
      </c>
    </row>
    <row r="24" spans="1:3" ht="115.5" x14ac:dyDescent="0.25">
      <c r="A24" s="102">
        <v>21</v>
      </c>
      <c r="B24" s="102" t="s">
        <v>1580</v>
      </c>
      <c r="C24" s="56" t="s">
        <v>965</v>
      </c>
    </row>
    <row r="25" spans="1:3" ht="102.75" x14ac:dyDescent="0.25">
      <c r="A25" s="102">
        <v>22</v>
      </c>
      <c r="B25" s="102" t="s">
        <v>776</v>
      </c>
      <c r="C25" s="56" t="s">
        <v>921</v>
      </c>
    </row>
    <row r="26" spans="1:3" ht="39" x14ac:dyDescent="0.25">
      <c r="A26" s="102">
        <v>23</v>
      </c>
      <c r="B26" s="102" t="s">
        <v>776</v>
      </c>
      <c r="C26" s="56" t="s">
        <v>950</v>
      </c>
    </row>
    <row r="27" spans="1:3" ht="204.75" x14ac:dyDescent="0.25">
      <c r="A27" s="102">
        <v>24</v>
      </c>
      <c r="B27" s="102" t="s">
        <v>776</v>
      </c>
      <c r="C27" s="56" t="s">
        <v>966</v>
      </c>
    </row>
    <row r="28" spans="1:3" ht="166.5" x14ac:dyDescent="0.25">
      <c r="A28" s="102">
        <v>25</v>
      </c>
      <c r="B28" s="102" t="s">
        <v>781</v>
      </c>
      <c r="C28" s="56" t="s">
        <v>967</v>
      </c>
    </row>
    <row r="29" spans="1:3" ht="90" x14ac:dyDescent="0.25">
      <c r="A29" s="102">
        <v>26</v>
      </c>
      <c r="B29" s="102" t="s">
        <v>781</v>
      </c>
      <c r="C29" s="56" t="s">
        <v>968</v>
      </c>
    </row>
    <row r="30" spans="1:3" ht="26.25" x14ac:dyDescent="0.25">
      <c r="A30" s="102">
        <v>27</v>
      </c>
      <c r="B30" s="102" t="s">
        <v>781</v>
      </c>
      <c r="C30" s="56" t="s">
        <v>951</v>
      </c>
    </row>
    <row r="31" spans="1:3" ht="26.25" x14ac:dyDescent="0.25">
      <c r="A31" s="102">
        <v>28</v>
      </c>
      <c r="B31" s="102" t="s">
        <v>781</v>
      </c>
      <c r="C31" s="56" t="s">
        <v>952</v>
      </c>
    </row>
    <row r="32" spans="1:3" ht="115.5" x14ac:dyDescent="0.25">
      <c r="A32" s="102">
        <v>29</v>
      </c>
      <c r="B32" s="102" t="s">
        <v>781</v>
      </c>
      <c r="C32" s="56" t="s">
        <v>969</v>
      </c>
    </row>
    <row r="33" spans="1:3" ht="115.5" x14ac:dyDescent="0.25">
      <c r="A33" s="102">
        <v>30</v>
      </c>
      <c r="B33" s="102" t="s">
        <v>781</v>
      </c>
      <c r="C33" s="56" t="s">
        <v>970</v>
      </c>
    </row>
  </sheetData>
  <sheetProtection password="CAF9" sheet="1" objects="1" scenarios="1"/>
  <hyperlinks>
    <hyperlink ref="I1" location="'Municipal Profile'!A1" display="'Municipal Profile'!A1"/>
    <hyperlink ref="I2" location="'Question Profile'!A1" display="'Question Profile'!A1"/>
  </hyperlinks>
  <pageMargins left="0.7" right="0.7" top="0.75" bottom="0.75" header="0.3" footer="0.3"/>
  <pageSetup scale="61" orientation="portrait" r:id="rId1"/>
  <rowBreaks count="2" manualBreakCount="2">
    <brk id="14" max="16383" man="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N578"/>
  <sheetViews>
    <sheetView workbookViewId="0">
      <pane xSplit="3" ySplit="3" topLeftCell="D4" activePane="bottomRight" state="frozen"/>
      <selection activeCell="B37" sqref="B37"/>
      <selection pane="topRight" activeCell="B37" sqref="B37"/>
      <selection pane="bottomLeft" activeCell="B37" sqref="B37"/>
      <selection pane="bottomRight"/>
    </sheetView>
  </sheetViews>
  <sheetFormatPr defaultRowHeight="15" x14ac:dyDescent="0.25"/>
  <cols>
    <col min="1" max="1" width="7.42578125" customWidth="1"/>
    <col min="2" max="2" width="31.28515625" bestFit="1" customWidth="1"/>
    <col min="3" max="3" width="11.85546875" bestFit="1" customWidth="1"/>
  </cols>
  <sheetData>
    <row r="1" spans="1:40" x14ac:dyDescent="0.25">
      <c r="A1" s="18" t="s">
        <v>1652</v>
      </c>
      <c r="D1" s="18" t="s">
        <v>737</v>
      </c>
      <c r="G1" s="32" t="s">
        <v>738</v>
      </c>
    </row>
    <row r="3" spans="1:40" x14ac:dyDescent="0.25">
      <c r="A3" s="103" t="s">
        <v>569</v>
      </c>
      <c r="B3" s="103" t="s">
        <v>0</v>
      </c>
      <c r="C3" s="103" t="s">
        <v>1</v>
      </c>
      <c r="D3" s="106">
        <v>1</v>
      </c>
      <c r="E3" s="106">
        <v>2</v>
      </c>
      <c r="F3" s="106">
        <v>3</v>
      </c>
      <c r="G3" s="106">
        <v>4</v>
      </c>
      <c r="H3" s="106">
        <v>5</v>
      </c>
      <c r="I3" s="106">
        <v>6</v>
      </c>
      <c r="J3" s="106">
        <v>7</v>
      </c>
      <c r="K3" s="106">
        <v>8</v>
      </c>
      <c r="L3" s="106">
        <v>9</v>
      </c>
      <c r="M3" s="106">
        <v>10</v>
      </c>
      <c r="N3" s="106">
        <v>11</v>
      </c>
      <c r="O3" s="106">
        <v>12</v>
      </c>
      <c r="P3" s="106">
        <v>13</v>
      </c>
      <c r="Q3" s="106">
        <v>14</v>
      </c>
      <c r="R3" s="106">
        <v>15</v>
      </c>
      <c r="S3" s="106">
        <v>16</v>
      </c>
      <c r="T3" s="106">
        <v>17</v>
      </c>
      <c r="U3" s="106">
        <v>18</v>
      </c>
      <c r="V3" s="106">
        <v>19</v>
      </c>
      <c r="W3" s="106">
        <v>20</v>
      </c>
      <c r="X3" s="106">
        <v>21</v>
      </c>
      <c r="Y3" s="106">
        <v>22</v>
      </c>
      <c r="Z3" s="106">
        <v>23</v>
      </c>
      <c r="AA3" s="106">
        <v>24</v>
      </c>
      <c r="AB3" s="106">
        <v>25</v>
      </c>
      <c r="AC3" s="106">
        <v>26</v>
      </c>
      <c r="AD3" s="106">
        <v>27</v>
      </c>
      <c r="AE3" s="106">
        <v>28</v>
      </c>
      <c r="AF3" s="106">
        <v>29</v>
      </c>
      <c r="AG3" s="106">
        <v>30</v>
      </c>
      <c r="AI3" s="106" t="s">
        <v>621</v>
      </c>
      <c r="AJ3" s="106" t="s">
        <v>622</v>
      </c>
      <c r="AK3" s="106" t="s">
        <v>620</v>
      </c>
      <c r="AL3" s="106" t="s">
        <v>623</v>
      </c>
      <c r="AM3" s="106" t="s">
        <v>1578</v>
      </c>
      <c r="AN3" s="106" t="s">
        <v>631</v>
      </c>
    </row>
    <row r="4" spans="1:40" x14ac:dyDescent="0.25">
      <c r="A4" s="105">
        <v>101</v>
      </c>
      <c r="B4" s="69" t="s">
        <v>2</v>
      </c>
      <c r="C4" s="69" t="s">
        <v>3</v>
      </c>
      <c r="D4" s="107" t="s">
        <v>621</v>
      </c>
      <c r="E4" s="107" t="s">
        <v>621</v>
      </c>
      <c r="F4" s="107" t="s">
        <v>621</v>
      </c>
      <c r="G4" s="107" t="s">
        <v>621</v>
      </c>
      <c r="H4" s="107" t="s">
        <v>621</v>
      </c>
      <c r="I4" s="107" t="s">
        <v>621</v>
      </c>
      <c r="J4" s="107" t="s">
        <v>621</v>
      </c>
      <c r="K4" s="107" t="s">
        <v>621</v>
      </c>
      <c r="L4" s="107" t="s">
        <v>622</v>
      </c>
      <c r="M4" s="107" t="s">
        <v>621</v>
      </c>
      <c r="N4" s="107" t="s">
        <v>622</v>
      </c>
      <c r="O4" s="107" t="s">
        <v>621</v>
      </c>
      <c r="P4" s="107" t="s">
        <v>621</v>
      </c>
      <c r="Q4" s="107" t="s">
        <v>621</v>
      </c>
      <c r="R4" s="107" t="s">
        <v>621</v>
      </c>
      <c r="S4" s="107" t="s">
        <v>621</v>
      </c>
      <c r="T4" s="107" t="s">
        <v>621</v>
      </c>
      <c r="U4" s="107" t="s">
        <v>622</v>
      </c>
      <c r="V4" s="107" t="s">
        <v>621</v>
      </c>
      <c r="W4" s="107" t="s">
        <v>621</v>
      </c>
      <c r="X4" s="107" t="s">
        <v>621</v>
      </c>
      <c r="Y4" s="107" t="s">
        <v>621</v>
      </c>
      <c r="Z4" s="107" t="s">
        <v>621</v>
      </c>
      <c r="AA4" s="107" t="s">
        <v>621</v>
      </c>
      <c r="AB4" s="107" t="s">
        <v>621</v>
      </c>
      <c r="AC4" s="107" t="s">
        <v>623</v>
      </c>
      <c r="AD4" s="107" t="s">
        <v>623</v>
      </c>
      <c r="AE4" s="107" t="s">
        <v>621</v>
      </c>
      <c r="AF4" s="107" t="s">
        <v>623</v>
      </c>
      <c r="AG4" s="107" t="s">
        <v>621</v>
      </c>
      <c r="AI4" s="107">
        <f t="shared" ref="AI4:AJ23" si="0">COUNTIF($D4:$AG4,AI$3)</f>
        <v>24</v>
      </c>
      <c r="AJ4" s="107">
        <f t="shared" si="0"/>
        <v>3</v>
      </c>
      <c r="AK4" s="107"/>
      <c r="AL4" s="107">
        <f t="shared" ref="AL4:AM23" si="1">COUNTIF($D4:$AG4,AL$3)</f>
        <v>3</v>
      </c>
      <c r="AM4" s="107">
        <f t="shared" si="1"/>
        <v>0</v>
      </c>
      <c r="AN4" s="107">
        <f t="shared" ref="AN4:AN67" si="2">AI4+AJ4</f>
        <v>27</v>
      </c>
    </row>
    <row r="5" spans="1:40" x14ac:dyDescent="0.25">
      <c r="A5" s="105">
        <v>102</v>
      </c>
      <c r="B5" s="69" t="s">
        <v>4</v>
      </c>
      <c r="C5" s="69" t="s">
        <v>3</v>
      </c>
      <c r="D5" s="107" t="s">
        <v>621</v>
      </c>
      <c r="E5" s="107" t="s">
        <v>621</v>
      </c>
      <c r="F5" s="107" t="s">
        <v>623</v>
      </c>
      <c r="G5" s="107" t="s">
        <v>621</v>
      </c>
      <c r="H5" s="107" t="s">
        <v>621</v>
      </c>
      <c r="I5" s="107" t="s">
        <v>623</v>
      </c>
      <c r="J5" s="107" t="s">
        <v>621</v>
      </c>
      <c r="K5" s="107" t="s">
        <v>623</v>
      </c>
      <c r="L5" s="107" t="s">
        <v>621</v>
      </c>
      <c r="M5" s="107" t="s">
        <v>621</v>
      </c>
      <c r="N5" s="107" t="s">
        <v>621</v>
      </c>
      <c r="O5" s="107" t="s">
        <v>621</v>
      </c>
      <c r="P5" s="107" t="s">
        <v>621</v>
      </c>
      <c r="Q5" s="107" t="s">
        <v>621</v>
      </c>
      <c r="R5" s="107" t="s">
        <v>621</v>
      </c>
      <c r="S5" s="107" t="s">
        <v>621</v>
      </c>
      <c r="T5" s="107" t="s">
        <v>621</v>
      </c>
      <c r="U5" s="107" t="s">
        <v>622</v>
      </c>
      <c r="V5" s="107" t="s">
        <v>621</v>
      </c>
      <c r="W5" s="107" t="s">
        <v>621</v>
      </c>
      <c r="X5" s="107" t="s">
        <v>622</v>
      </c>
      <c r="Y5" s="107" t="s">
        <v>623</v>
      </c>
      <c r="Z5" s="107" t="s">
        <v>621</v>
      </c>
      <c r="AA5" s="107" t="s">
        <v>621</v>
      </c>
      <c r="AB5" s="107" t="s">
        <v>621</v>
      </c>
      <c r="AC5" s="107" t="s">
        <v>621</v>
      </c>
      <c r="AD5" s="107" t="s">
        <v>621</v>
      </c>
      <c r="AE5" s="107" t="s">
        <v>621</v>
      </c>
      <c r="AF5" s="107" t="s">
        <v>621</v>
      </c>
      <c r="AG5" s="107" t="s">
        <v>623</v>
      </c>
      <c r="AI5" s="107">
        <f t="shared" si="0"/>
        <v>23</v>
      </c>
      <c r="AJ5" s="107">
        <f t="shared" si="0"/>
        <v>2</v>
      </c>
      <c r="AK5" s="107"/>
      <c r="AL5" s="107">
        <f t="shared" si="1"/>
        <v>5</v>
      </c>
      <c r="AM5" s="107">
        <f t="shared" si="1"/>
        <v>0</v>
      </c>
      <c r="AN5" s="107">
        <f t="shared" si="2"/>
        <v>25</v>
      </c>
    </row>
    <row r="6" spans="1:40" x14ac:dyDescent="0.25">
      <c r="A6" s="105">
        <v>103</v>
      </c>
      <c r="B6" s="69" t="s">
        <v>5</v>
      </c>
      <c r="C6" s="69" t="s">
        <v>3</v>
      </c>
      <c r="D6" s="107" t="s">
        <v>621</v>
      </c>
      <c r="E6" s="107" t="s">
        <v>621</v>
      </c>
      <c r="F6" s="107" t="s">
        <v>623</v>
      </c>
      <c r="G6" s="107" t="s">
        <v>621</v>
      </c>
      <c r="H6" s="107" t="s">
        <v>621</v>
      </c>
      <c r="I6" s="107" t="s">
        <v>622</v>
      </c>
      <c r="J6" s="107" t="s">
        <v>621</v>
      </c>
      <c r="K6" s="107" t="s">
        <v>623</v>
      </c>
      <c r="L6" s="107" t="s">
        <v>622</v>
      </c>
      <c r="M6" s="107" t="s">
        <v>621</v>
      </c>
      <c r="N6" s="107" t="s">
        <v>622</v>
      </c>
      <c r="O6" s="107" t="s">
        <v>621</v>
      </c>
      <c r="P6" s="107" t="s">
        <v>621</v>
      </c>
      <c r="Q6" s="107" t="s">
        <v>621</v>
      </c>
      <c r="R6" s="107" t="s">
        <v>621</v>
      </c>
      <c r="S6" s="107" t="s">
        <v>621</v>
      </c>
      <c r="T6" s="107" t="s">
        <v>622</v>
      </c>
      <c r="U6" s="107" t="s">
        <v>621</v>
      </c>
      <c r="V6" s="107" t="s">
        <v>621</v>
      </c>
      <c r="W6" s="107" t="s">
        <v>621</v>
      </c>
      <c r="X6" s="107" t="s">
        <v>621</v>
      </c>
      <c r="Y6" s="107" t="s">
        <v>621</v>
      </c>
      <c r="Z6" s="107" t="s">
        <v>621</v>
      </c>
      <c r="AA6" s="107" t="s">
        <v>621</v>
      </c>
      <c r="AB6" s="107" t="s">
        <v>621</v>
      </c>
      <c r="AC6" s="107" t="s">
        <v>623</v>
      </c>
      <c r="AD6" s="107" t="s">
        <v>623</v>
      </c>
      <c r="AE6" s="107" t="s">
        <v>623</v>
      </c>
      <c r="AF6" s="107" t="s">
        <v>621</v>
      </c>
      <c r="AG6" s="107" t="s">
        <v>621</v>
      </c>
      <c r="AI6" s="107">
        <f t="shared" si="0"/>
        <v>21</v>
      </c>
      <c r="AJ6" s="107">
        <f t="shared" si="0"/>
        <v>4</v>
      </c>
      <c r="AK6" s="107"/>
      <c r="AL6" s="107">
        <f t="shared" si="1"/>
        <v>5</v>
      </c>
      <c r="AM6" s="107">
        <f t="shared" si="1"/>
        <v>0</v>
      </c>
      <c r="AN6" s="107">
        <f t="shared" si="2"/>
        <v>25</v>
      </c>
    </row>
    <row r="7" spans="1:40" x14ac:dyDescent="0.25">
      <c r="A7" s="105">
        <v>104</v>
      </c>
      <c r="B7" s="69" t="s">
        <v>6</v>
      </c>
      <c r="C7" s="69" t="s">
        <v>3</v>
      </c>
      <c r="D7" s="107" t="s">
        <v>621</v>
      </c>
      <c r="E7" s="107" t="s">
        <v>621</v>
      </c>
      <c r="F7" s="107" t="s">
        <v>621</v>
      </c>
      <c r="G7" s="107" t="s">
        <v>621</v>
      </c>
      <c r="H7" s="107" t="s">
        <v>622</v>
      </c>
      <c r="I7" s="107" t="s">
        <v>623</v>
      </c>
      <c r="J7" s="107" t="s">
        <v>621</v>
      </c>
      <c r="K7" s="107" t="s">
        <v>621</v>
      </c>
      <c r="L7" s="107" t="s">
        <v>621</v>
      </c>
      <c r="M7" s="107" t="s">
        <v>621</v>
      </c>
      <c r="N7" s="107" t="s">
        <v>621</v>
      </c>
      <c r="O7" s="107" t="s">
        <v>621</v>
      </c>
      <c r="P7" s="107" t="s">
        <v>621</v>
      </c>
      <c r="Q7" s="107" t="s">
        <v>621</v>
      </c>
      <c r="R7" s="107" t="s">
        <v>621</v>
      </c>
      <c r="S7" s="107" t="s">
        <v>621</v>
      </c>
      <c r="T7" s="107" t="s">
        <v>622</v>
      </c>
      <c r="U7" s="107" t="s">
        <v>621</v>
      </c>
      <c r="V7" s="107" t="s">
        <v>621</v>
      </c>
      <c r="W7" s="107" t="s">
        <v>621</v>
      </c>
      <c r="X7" s="107" t="s">
        <v>621</v>
      </c>
      <c r="Y7" s="107" t="s">
        <v>621</v>
      </c>
      <c r="Z7" s="107" t="s">
        <v>621</v>
      </c>
      <c r="AA7" s="107" t="s">
        <v>621</v>
      </c>
      <c r="AB7" s="107" t="s">
        <v>621</v>
      </c>
      <c r="AC7" s="107" t="s">
        <v>623</v>
      </c>
      <c r="AD7" s="107" t="s">
        <v>621</v>
      </c>
      <c r="AE7" s="107" t="s">
        <v>621</v>
      </c>
      <c r="AF7" s="107" t="s">
        <v>621</v>
      </c>
      <c r="AG7" s="107" t="s">
        <v>621</v>
      </c>
      <c r="AI7" s="107">
        <f t="shared" si="0"/>
        <v>26</v>
      </c>
      <c r="AJ7" s="107">
        <f t="shared" si="0"/>
        <v>2</v>
      </c>
      <c r="AK7" s="107"/>
      <c r="AL7" s="107">
        <f t="shared" si="1"/>
        <v>2</v>
      </c>
      <c r="AM7" s="107">
        <f t="shared" si="1"/>
        <v>0</v>
      </c>
      <c r="AN7" s="107">
        <f t="shared" si="2"/>
        <v>28</v>
      </c>
    </row>
    <row r="8" spans="1:40" x14ac:dyDescent="0.25">
      <c r="A8" s="105">
        <v>105</v>
      </c>
      <c r="B8" s="69" t="s">
        <v>7</v>
      </c>
      <c r="C8" s="69" t="s">
        <v>3</v>
      </c>
      <c r="D8" s="107" t="s">
        <v>621</v>
      </c>
      <c r="E8" s="107" t="s">
        <v>621</v>
      </c>
      <c r="F8" s="107" t="s">
        <v>621</v>
      </c>
      <c r="G8" s="107" t="s">
        <v>621</v>
      </c>
      <c r="H8" s="107" t="s">
        <v>621</v>
      </c>
      <c r="I8" s="107" t="s">
        <v>622</v>
      </c>
      <c r="J8" s="107" t="s">
        <v>621</v>
      </c>
      <c r="K8" s="107" t="s">
        <v>621</v>
      </c>
      <c r="L8" s="107" t="s">
        <v>622</v>
      </c>
      <c r="M8" s="107" t="s">
        <v>621</v>
      </c>
      <c r="N8" s="107" t="s">
        <v>622</v>
      </c>
      <c r="O8" s="107" t="s">
        <v>621</v>
      </c>
      <c r="P8" s="107" t="s">
        <v>621</v>
      </c>
      <c r="Q8" s="107" t="s">
        <v>622</v>
      </c>
      <c r="R8" s="107" t="s">
        <v>621</v>
      </c>
      <c r="S8" s="107" t="s">
        <v>621</v>
      </c>
      <c r="T8" s="107" t="s">
        <v>622</v>
      </c>
      <c r="U8" s="107" t="s">
        <v>622</v>
      </c>
      <c r="V8" s="107" t="s">
        <v>621</v>
      </c>
      <c r="W8" s="107" t="s">
        <v>623</v>
      </c>
      <c r="X8" s="107" t="s">
        <v>621</v>
      </c>
      <c r="Y8" s="107" t="s">
        <v>621</v>
      </c>
      <c r="Z8" s="107" t="s">
        <v>621</v>
      </c>
      <c r="AA8" s="107" t="s">
        <v>621</v>
      </c>
      <c r="AB8" s="107" t="s">
        <v>621</v>
      </c>
      <c r="AC8" s="107" t="s">
        <v>621</v>
      </c>
      <c r="AD8" s="107" t="s">
        <v>621</v>
      </c>
      <c r="AE8" s="107" t="s">
        <v>623</v>
      </c>
      <c r="AF8" s="107" t="s">
        <v>621</v>
      </c>
      <c r="AG8" s="107" t="s">
        <v>621</v>
      </c>
      <c r="AI8" s="107">
        <f t="shared" si="0"/>
        <v>22</v>
      </c>
      <c r="AJ8" s="107">
        <f t="shared" si="0"/>
        <v>6</v>
      </c>
      <c r="AK8" s="107"/>
      <c r="AL8" s="107">
        <f t="shared" si="1"/>
        <v>2</v>
      </c>
      <c r="AM8" s="107">
        <f t="shared" si="1"/>
        <v>0</v>
      </c>
      <c r="AN8" s="107">
        <f t="shared" si="2"/>
        <v>28</v>
      </c>
    </row>
    <row r="9" spans="1:40" x14ac:dyDescent="0.25">
      <c r="A9" s="105">
        <v>106</v>
      </c>
      <c r="B9" s="69" t="s">
        <v>8</v>
      </c>
      <c r="C9" s="69" t="s">
        <v>3</v>
      </c>
      <c r="D9" s="107" t="s">
        <v>623</v>
      </c>
      <c r="E9" s="107" t="s">
        <v>622</v>
      </c>
      <c r="F9" s="107" t="s">
        <v>621</v>
      </c>
      <c r="G9" s="107" t="s">
        <v>621</v>
      </c>
      <c r="H9" s="107" t="s">
        <v>623</v>
      </c>
      <c r="I9" s="107" t="s">
        <v>621</v>
      </c>
      <c r="J9" s="107" t="s">
        <v>621</v>
      </c>
      <c r="K9" s="107" t="s">
        <v>623</v>
      </c>
      <c r="L9" s="107" t="s">
        <v>621</v>
      </c>
      <c r="M9" s="107" t="s">
        <v>622</v>
      </c>
      <c r="N9" s="107" t="s">
        <v>622</v>
      </c>
      <c r="O9" s="107" t="s">
        <v>621</v>
      </c>
      <c r="P9" s="107" t="s">
        <v>621</v>
      </c>
      <c r="Q9" s="107" t="s">
        <v>621</v>
      </c>
      <c r="R9" s="107" t="s">
        <v>623</v>
      </c>
      <c r="S9" s="107" t="s">
        <v>622</v>
      </c>
      <c r="T9" s="107" t="s">
        <v>622</v>
      </c>
      <c r="U9" s="107" t="s">
        <v>622</v>
      </c>
      <c r="V9" s="107" t="s">
        <v>621</v>
      </c>
      <c r="W9" s="107" t="s">
        <v>621</v>
      </c>
      <c r="X9" s="107" t="s">
        <v>622</v>
      </c>
      <c r="Y9" s="107" t="s">
        <v>621</v>
      </c>
      <c r="Z9" s="107" t="s">
        <v>621</v>
      </c>
      <c r="AA9" s="107" t="s">
        <v>622</v>
      </c>
      <c r="AB9" s="107" t="s">
        <v>621</v>
      </c>
      <c r="AC9" s="107" t="s">
        <v>622</v>
      </c>
      <c r="AD9" s="107" t="s">
        <v>621</v>
      </c>
      <c r="AE9" s="107" t="s">
        <v>623</v>
      </c>
      <c r="AF9" s="107" t="s">
        <v>622</v>
      </c>
      <c r="AG9" s="107" t="s">
        <v>621</v>
      </c>
      <c r="AI9" s="107">
        <f t="shared" si="0"/>
        <v>15</v>
      </c>
      <c r="AJ9" s="107">
        <f t="shared" si="0"/>
        <v>10</v>
      </c>
      <c r="AK9" s="107"/>
      <c r="AL9" s="107">
        <f t="shared" si="1"/>
        <v>5</v>
      </c>
      <c r="AM9" s="107">
        <f t="shared" si="1"/>
        <v>0</v>
      </c>
      <c r="AN9" s="107">
        <f t="shared" si="2"/>
        <v>25</v>
      </c>
    </row>
    <row r="10" spans="1:40" x14ac:dyDescent="0.25">
      <c r="A10" s="105">
        <v>107</v>
      </c>
      <c r="B10" s="69" t="s">
        <v>9</v>
      </c>
      <c r="C10" s="69" t="s">
        <v>3</v>
      </c>
      <c r="D10" s="107" t="s">
        <v>621</v>
      </c>
      <c r="E10" s="107" t="s">
        <v>621</v>
      </c>
      <c r="F10" s="107" t="s">
        <v>621</v>
      </c>
      <c r="G10" s="107" t="s">
        <v>621</v>
      </c>
      <c r="H10" s="107" t="s">
        <v>623</v>
      </c>
      <c r="I10" s="107" t="s">
        <v>622</v>
      </c>
      <c r="J10" s="107" t="s">
        <v>621</v>
      </c>
      <c r="K10" s="107" t="s">
        <v>623</v>
      </c>
      <c r="L10" s="107" t="s">
        <v>622</v>
      </c>
      <c r="M10" s="107" t="s">
        <v>622</v>
      </c>
      <c r="N10" s="107" t="s">
        <v>621</v>
      </c>
      <c r="O10" s="107" t="s">
        <v>621</v>
      </c>
      <c r="P10" s="107" t="s">
        <v>621</v>
      </c>
      <c r="Q10" s="107" t="s">
        <v>621</v>
      </c>
      <c r="R10" s="107" t="s">
        <v>621</v>
      </c>
      <c r="S10" s="107" t="s">
        <v>621</v>
      </c>
      <c r="T10" s="107" t="s">
        <v>621</v>
      </c>
      <c r="U10" s="107" t="s">
        <v>622</v>
      </c>
      <c r="V10" s="107" t="s">
        <v>621</v>
      </c>
      <c r="W10" s="107" t="s">
        <v>621</v>
      </c>
      <c r="X10" s="107" t="s">
        <v>621</v>
      </c>
      <c r="Y10" s="107" t="s">
        <v>621</v>
      </c>
      <c r="Z10" s="107" t="s">
        <v>621</v>
      </c>
      <c r="AA10" s="107" t="s">
        <v>621</v>
      </c>
      <c r="AB10" s="107" t="s">
        <v>621</v>
      </c>
      <c r="AC10" s="107" t="s">
        <v>621</v>
      </c>
      <c r="AD10" s="107" t="s">
        <v>621</v>
      </c>
      <c r="AE10" s="107" t="s">
        <v>621</v>
      </c>
      <c r="AF10" s="107" t="s">
        <v>621</v>
      </c>
      <c r="AG10" s="107" t="s">
        <v>621</v>
      </c>
      <c r="AI10" s="107">
        <f t="shared" si="0"/>
        <v>24</v>
      </c>
      <c r="AJ10" s="107">
        <f t="shared" si="0"/>
        <v>4</v>
      </c>
      <c r="AK10" s="107"/>
      <c r="AL10" s="107">
        <f t="shared" si="1"/>
        <v>2</v>
      </c>
      <c r="AM10" s="107">
        <f t="shared" si="1"/>
        <v>0</v>
      </c>
      <c r="AN10" s="107">
        <f t="shared" si="2"/>
        <v>28</v>
      </c>
    </row>
    <row r="11" spans="1:40" x14ac:dyDescent="0.25">
      <c r="A11" s="105">
        <v>108</v>
      </c>
      <c r="B11" s="69" t="s">
        <v>10</v>
      </c>
      <c r="C11" s="69" t="s">
        <v>3</v>
      </c>
      <c r="D11" s="107" t="s">
        <v>621</v>
      </c>
      <c r="E11" s="107" t="s">
        <v>621</v>
      </c>
      <c r="F11" s="107" t="s">
        <v>621</v>
      </c>
      <c r="G11" s="107" t="s">
        <v>621</v>
      </c>
      <c r="H11" s="107" t="s">
        <v>621</v>
      </c>
      <c r="I11" s="107" t="s">
        <v>621</v>
      </c>
      <c r="J11" s="107" t="s">
        <v>621</v>
      </c>
      <c r="K11" s="107" t="s">
        <v>621</v>
      </c>
      <c r="L11" s="107" t="s">
        <v>621</v>
      </c>
      <c r="M11" s="107" t="s">
        <v>621</v>
      </c>
      <c r="N11" s="107" t="s">
        <v>621</v>
      </c>
      <c r="O11" s="107" t="s">
        <v>621</v>
      </c>
      <c r="P11" s="107" t="s">
        <v>621</v>
      </c>
      <c r="Q11" s="107" t="s">
        <v>621</v>
      </c>
      <c r="R11" s="107" t="s">
        <v>621</v>
      </c>
      <c r="S11" s="107" t="s">
        <v>621</v>
      </c>
      <c r="T11" s="107" t="s">
        <v>622</v>
      </c>
      <c r="U11" s="107" t="s">
        <v>622</v>
      </c>
      <c r="V11" s="107" t="s">
        <v>621</v>
      </c>
      <c r="W11" s="107" t="s">
        <v>621</v>
      </c>
      <c r="X11" s="107" t="s">
        <v>621</v>
      </c>
      <c r="Y11" s="107" t="s">
        <v>621</v>
      </c>
      <c r="Z11" s="107" t="s">
        <v>621</v>
      </c>
      <c r="AA11" s="107" t="s">
        <v>621</v>
      </c>
      <c r="AB11" s="107" t="s">
        <v>621</v>
      </c>
      <c r="AC11" s="107" t="s">
        <v>621</v>
      </c>
      <c r="AD11" s="107" t="s">
        <v>623</v>
      </c>
      <c r="AE11" s="107" t="s">
        <v>621</v>
      </c>
      <c r="AF11" s="107" t="s">
        <v>621</v>
      </c>
      <c r="AG11" s="107" t="s">
        <v>621</v>
      </c>
      <c r="AI11" s="107">
        <f t="shared" si="0"/>
        <v>27</v>
      </c>
      <c r="AJ11" s="107">
        <f t="shared" si="0"/>
        <v>2</v>
      </c>
      <c r="AK11" s="107"/>
      <c r="AL11" s="107">
        <f t="shared" si="1"/>
        <v>1</v>
      </c>
      <c r="AM11" s="107">
        <f t="shared" si="1"/>
        <v>0</v>
      </c>
      <c r="AN11" s="107">
        <f t="shared" si="2"/>
        <v>29</v>
      </c>
    </row>
    <row r="12" spans="1:40" x14ac:dyDescent="0.25">
      <c r="A12" s="105">
        <v>109</v>
      </c>
      <c r="B12" s="69" t="s">
        <v>11</v>
      </c>
      <c r="C12" s="69" t="s">
        <v>3</v>
      </c>
      <c r="D12" s="107" t="s">
        <v>621</v>
      </c>
      <c r="E12" s="107" t="s">
        <v>621</v>
      </c>
      <c r="F12" s="107" t="s">
        <v>621</v>
      </c>
      <c r="G12" s="107" t="s">
        <v>621</v>
      </c>
      <c r="H12" s="107" t="s">
        <v>623</v>
      </c>
      <c r="I12" s="107" t="s">
        <v>622</v>
      </c>
      <c r="J12" s="107" t="s">
        <v>621</v>
      </c>
      <c r="K12" s="107" t="s">
        <v>623</v>
      </c>
      <c r="L12" s="107" t="s">
        <v>622</v>
      </c>
      <c r="M12" s="107" t="s">
        <v>621</v>
      </c>
      <c r="N12" s="107" t="s">
        <v>622</v>
      </c>
      <c r="O12" s="107" t="s">
        <v>621</v>
      </c>
      <c r="P12" s="107" t="s">
        <v>621</v>
      </c>
      <c r="Q12" s="107" t="s">
        <v>622</v>
      </c>
      <c r="R12" s="107" t="s">
        <v>621</v>
      </c>
      <c r="S12" s="107" t="s">
        <v>622</v>
      </c>
      <c r="T12" s="107" t="s">
        <v>622</v>
      </c>
      <c r="U12" s="107" t="s">
        <v>622</v>
      </c>
      <c r="V12" s="107" t="s">
        <v>621</v>
      </c>
      <c r="W12" s="107" t="s">
        <v>621</v>
      </c>
      <c r="X12" s="107" t="s">
        <v>621</v>
      </c>
      <c r="Y12" s="107" t="s">
        <v>621</v>
      </c>
      <c r="Z12" s="107" t="s">
        <v>621</v>
      </c>
      <c r="AA12" s="107" t="s">
        <v>621</v>
      </c>
      <c r="AB12" s="107" t="s">
        <v>621</v>
      </c>
      <c r="AC12" s="107" t="s">
        <v>622</v>
      </c>
      <c r="AD12" s="107" t="s">
        <v>621</v>
      </c>
      <c r="AE12" s="107" t="s">
        <v>621</v>
      </c>
      <c r="AF12" s="107" t="s">
        <v>622</v>
      </c>
      <c r="AG12" s="107" t="s">
        <v>621</v>
      </c>
      <c r="AI12" s="107">
        <f t="shared" si="0"/>
        <v>19</v>
      </c>
      <c r="AJ12" s="107">
        <f t="shared" si="0"/>
        <v>9</v>
      </c>
      <c r="AK12" s="107"/>
      <c r="AL12" s="107">
        <f t="shared" si="1"/>
        <v>2</v>
      </c>
      <c r="AM12" s="107">
        <f t="shared" si="1"/>
        <v>0</v>
      </c>
      <c r="AN12" s="107">
        <f t="shared" si="2"/>
        <v>28</v>
      </c>
    </row>
    <row r="13" spans="1:40" x14ac:dyDescent="0.25">
      <c r="A13" s="105">
        <v>110</v>
      </c>
      <c r="B13" s="69" t="s">
        <v>12</v>
      </c>
      <c r="C13" s="69" t="s">
        <v>3</v>
      </c>
      <c r="D13" s="107" t="s">
        <v>621</v>
      </c>
      <c r="E13" s="107" t="s">
        <v>621</v>
      </c>
      <c r="F13" s="107" t="s">
        <v>623</v>
      </c>
      <c r="G13" s="107" t="s">
        <v>621</v>
      </c>
      <c r="H13" s="107" t="s">
        <v>623</v>
      </c>
      <c r="I13" s="107" t="s">
        <v>621</v>
      </c>
      <c r="J13" s="107" t="s">
        <v>621</v>
      </c>
      <c r="K13" s="107" t="s">
        <v>621</v>
      </c>
      <c r="L13" s="107" t="s">
        <v>622</v>
      </c>
      <c r="M13" s="107" t="s">
        <v>622</v>
      </c>
      <c r="N13" s="107" t="s">
        <v>622</v>
      </c>
      <c r="O13" s="107" t="s">
        <v>621</v>
      </c>
      <c r="P13" s="107" t="s">
        <v>621</v>
      </c>
      <c r="Q13" s="107" t="s">
        <v>622</v>
      </c>
      <c r="R13" s="107" t="s">
        <v>621</v>
      </c>
      <c r="S13" s="107" t="s">
        <v>622</v>
      </c>
      <c r="T13" s="107" t="s">
        <v>622</v>
      </c>
      <c r="U13" s="107" t="s">
        <v>622</v>
      </c>
      <c r="V13" s="107" t="s">
        <v>621</v>
      </c>
      <c r="W13" s="107" t="s">
        <v>621</v>
      </c>
      <c r="X13" s="107" t="s">
        <v>621</v>
      </c>
      <c r="Y13" s="107" t="s">
        <v>621</v>
      </c>
      <c r="Z13" s="107" t="s">
        <v>621</v>
      </c>
      <c r="AA13" s="107" t="s">
        <v>621</v>
      </c>
      <c r="AB13" s="107" t="s">
        <v>621</v>
      </c>
      <c r="AC13" s="107" t="s">
        <v>622</v>
      </c>
      <c r="AD13" s="107" t="s">
        <v>621</v>
      </c>
      <c r="AE13" s="107" t="s">
        <v>621</v>
      </c>
      <c r="AF13" s="107" t="s">
        <v>622</v>
      </c>
      <c r="AG13" s="107" t="s">
        <v>621</v>
      </c>
      <c r="AI13" s="107">
        <f t="shared" si="0"/>
        <v>19</v>
      </c>
      <c r="AJ13" s="107">
        <f t="shared" si="0"/>
        <v>9</v>
      </c>
      <c r="AK13" s="107"/>
      <c r="AL13" s="107">
        <f t="shared" si="1"/>
        <v>2</v>
      </c>
      <c r="AM13" s="107">
        <f t="shared" si="1"/>
        <v>0</v>
      </c>
      <c r="AN13" s="107">
        <f t="shared" si="2"/>
        <v>28</v>
      </c>
    </row>
    <row r="14" spans="1:40" x14ac:dyDescent="0.25">
      <c r="A14" s="105">
        <v>111</v>
      </c>
      <c r="B14" s="69" t="s">
        <v>13</v>
      </c>
      <c r="C14" s="69" t="s">
        <v>3</v>
      </c>
      <c r="D14" s="107" t="s">
        <v>621</v>
      </c>
      <c r="E14" s="107" t="s">
        <v>621</v>
      </c>
      <c r="F14" s="107" t="s">
        <v>621</v>
      </c>
      <c r="G14" s="107" t="s">
        <v>621</v>
      </c>
      <c r="H14" s="107" t="s">
        <v>623</v>
      </c>
      <c r="I14" s="107" t="s">
        <v>622</v>
      </c>
      <c r="J14" s="107" t="s">
        <v>621</v>
      </c>
      <c r="K14" s="107" t="s">
        <v>623</v>
      </c>
      <c r="L14" s="107" t="s">
        <v>622</v>
      </c>
      <c r="M14" s="107" t="s">
        <v>621</v>
      </c>
      <c r="N14" s="107" t="s">
        <v>621</v>
      </c>
      <c r="O14" s="107" t="s">
        <v>621</v>
      </c>
      <c r="P14" s="107" t="s">
        <v>621</v>
      </c>
      <c r="Q14" s="107" t="s">
        <v>621</v>
      </c>
      <c r="R14" s="107" t="s">
        <v>621</v>
      </c>
      <c r="S14" s="107" t="s">
        <v>621</v>
      </c>
      <c r="T14" s="107" t="s">
        <v>621</v>
      </c>
      <c r="U14" s="107" t="s">
        <v>621</v>
      </c>
      <c r="V14" s="107" t="s">
        <v>621</v>
      </c>
      <c r="W14" s="107" t="s">
        <v>621</v>
      </c>
      <c r="X14" s="107" t="s">
        <v>621</v>
      </c>
      <c r="Y14" s="107" t="s">
        <v>621</v>
      </c>
      <c r="Z14" s="107" t="s">
        <v>621</v>
      </c>
      <c r="AA14" s="107" t="s">
        <v>621</v>
      </c>
      <c r="AB14" s="107" t="s">
        <v>621</v>
      </c>
      <c r="AC14" s="107" t="s">
        <v>621</v>
      </c>
      <c r="AD14" s="107" t="s">
        <v>621</v>
      </c>
      <c r="AE14" s="107" t="s">
        <v>621</v>
      </c>
      <c r="AF14" s="107" t="s">
        <v>621</v>
      </c>
      <c r="AG14" s="107" t="s">
        <v>621</v>
      </c>
      <c r="AI14" s="107">
        <f t="shared" si="0"/>
        <v>26</v>
      </c>
      <c r="AJ14" s="107">
        <f t="shared" si="0"/>
        <v>2</v>
      </c>
      <c r="AK14" s="107"/>
      <c r="AL14" s="107">
        <f t="shared" si="1"/>
        <v>2</v>
      </c>
      <c r="AM14" s="107">
        <f t="shared" si="1"/>
        <v>0</v>
      </c>
      <c r="AN14" s="107">
        <f t="shared" si="2"/>
        <v>28</v>
      </c>
    </row>
    <row r="15" spans="1:40" x14ac:dyDescent="0.25">
      <c r="A15" s="105">
        <v>112</v>
      </c>
      <c r="B15" s="69" t="s">
        <v>14</v>
      </c>
      <c r="C15" s="69" t="s">
        <v>3</v>
      </c>
      <c r="D15" s="107" t="s">
        <v>621</v>
      </c>
      <c r="E15" s="107" t="s">
        <v>621</v>
      </c>
      <c r="F15" s="107" t="s">
        <v>621</v>
      </c>
      <c r="G15" s="107" t="s">
        <v>621</v>
      </c>
      <c r="H15" s="107" t="s">
        <v>623</v>
      </c>
      <c r="I15" s="107" t="s">
        <v>622</v>
      </c>
      <c r="J15" s="107" t="s">
        <v>621</v>
      </c>
      <c r="K15" s="107" t="s">
        <v>621</v>
      </c>
      <c r="L15" s="107" t="s">
        <v>621</v>
      </c>
      <c r="M15" s="107" t="s">
        <v>622</v>
      </c>
      <c r="N15" s="107" t="s">
        <v>621</v>
      </c>
      <c r="O15" s="107" t="s">
        <v>621</v>
      </c>
      <c r="P15" s="107" t="s">
        <v>621</v>
      </c>
      <c r="Q15" s="107" t="s">
        <v>621</v>
      </c>
      <c r="R15" s="107" t="s">
        <v>621</v>
      </c>
      <c r="S15" s="107" t="s">
        <v>622</v>
      </c>
      <c r="T15" s="107" t="s">
        <v>622</v>
      </c>
      <c r="U15" s="107" t="s">
        <v>622</v>
      </c>
      <c r="V15" s="107" t="s">
        <v>623</v>
      </c>
      <c r="W15" s="107" t="s">
        <v>621</v>
      </c>
      <c r="X15" s="107" t="s">
        <v>621</v>
      </c>
      <c r="Y15" s="107" t="s">
        <v>623</v>
      </c>
      <c r="Z15" s="107" t="s">
        <v>621</v>
      </c>
      <c r="AA15" s="107" t="s">
        <v>621</v>
      </c>
      <c r="AB15" s="107" t="s">
        <v>621</v>
      </c>
      <c r="AC15" s="107" t="s">
        <v>623</v>
      </c>
      <c r="AD15" s="107" t="s">
        <v>623</v>
      </c>
      <c r="AE15" s="107" t="s">
        <v>621</v>
      </c>
      <c r="AF15" s="107" t="s">
        <v>623</v>
      </c>
      <c r="AG15" s="107" t="s">
        <v>621</v>
      </c>
      <c r="AI15" s="107">
        <f t="shared" si="0"/>
        <v>19</v>
      </c>
      <c r="AJ15" s="107">
        <f t="shared" si="0"/>
        <v>5</v>
      </c>
      <c r="AK15" s="107"/>
      <c r="AL15" s="107">
        <f t="shared" si="1"/>
        <v>6</v>
      </c>
      <c r="AM15" s="107">
        <f t="shared" si="1"/>
        <v>0</v>
      </c>
      <c r="AN15" s="107">
        <f t="shared" si="2"/>
        <v>24</v>
      </c>
    </row>
    <row r="16" spans="1:40" x14ac:dyDescent="0.25">
      <c r="A16" s="105">
        <v>113</v>
      </c>
      <c r="B16" s="69" t="s">
        <v>624</v>
      </c>
      <c r="C16" s="69" t="s">
        <v>3</v>
      </c>
      <c r="D16" s="107" t="s">
        <v>621</v>
      </c>
      <c r="E16" s="107" t="s">
        <v>621</v>
      </c>
      <c r="F16" s="107" t="s">
        <v>621</v>
      </c>
      <c r="G16" s="107" t="s">
        <v>621</v>
      </c>
      <c r="H16" s="107" t="s">
        <v>622</v>
      </c>
      <c r="I16" s="107" t="s">
        <v>621</v>
      </c>
      <c r="J16" s="107" t="s">
        <v>621</v>
      </c>
      <c r="K16" s="107" t="s">
        <v>621</v>
      </c>
      <c r="L16" s="107" t="s">
        <v>622</v>
      </c>
      <c r="M16" s="107" t="s">
        <v>623</v>
      </c>
      <c r="N16" s="107" t="s">
        <v>621</v>
      </c>
      <c r="O16" s="107" t="s">
        <v>621</v>
      </c>
      <c r="P16" s="107" t="s">
        <v>621</v>
      </c>
      <c r="Q16" s="107" t="s">
        <v>621</v>
      </c>
      <c r="R16" s="107" t="s">
        <v>621</v>
      </c>
      <c r="S16" s="107" t="s">
        <v>621</v>
      </c>
      <c r="T16" s="107" t="s">
        <v>621</v>
      </c>
      <c r="U16" s="107" t="s">
        <v>621</v>
      </c>
      <c r="V16" s="107" t="s">
        <v>621</v>
      </c>
      <c r="W16" s="107" t="s">
        <v>621</v>
      </c>
      <c r="X16" s="107" t="s">
        <v>623</v>
      </c>
      <c r="Y16" s="107" t="s">
        <v>621</v>
      </c>
      <c r="Z16" s="107" t="s">
        <v>621</v>
      </c>
      <c r="AA16" s="107" t="s">
        <v>621</v>
      </c>
      <c r="AB16" s="107" t="s">
        <v>621</v>
      </c>
      <c r="AC16" s="107" t="s">
        <v>621</v>
      </c>
      <c r="AD16" s="107" t="s">
        <v>621</v>
      </c>
      <c r="AE16" s="107" t="s">
        <v>621</v>
      </c>
      <c r="AF16" s="107" t="s">
        <v>621</v>
      </c>
      <c r="AG16" s="107" t="s">
        <v>621</v>
      </c>
      <c r="AI16" s="107">
        <f t="shared" si="0"/>
        <v>26</v>
      </c>
      <c r="AJ16" s="107">
        <f t="shared" si="0"/>
        <v>2</v>
      </c>
      <c r="AK16" s="107"/>
      <c r="AL16" s="107">
        <f t="shared" si="1"/>
        <v>2</v>
      </c>
      <c r="AM16" s="107">
        <f t="shared" si="1"/>
        <v>0</v>
      </c>
      <c r="AN16" s="107">
        <f t="shared" si="2"/>
        <v>28</v>
      </c>
    </row>
    <row r="17" spans="1:40" x14ac:dyDescent="0.25">
      <c r="A17" s="105">
        <v>114</v>
      </c>
      <c r="B17" s="69" t="s">
        <v>16</v>
      </c>
      <c r="C17" s="69" t="s">
        <v>3</v>
      </c>
      <c r="D17" s="107" t="s">
        <v>621</v>
      </c>
      <c r="E17" s="107" t="s">
        <v>621</v>
      </c>
      <c r="F17" s="107" t="s">
        <v>621</v>
      </c>
      <c r="G17" s="107" t="s">
        <v>621</v>
      </c>
      <c r="H17" s="107" t="s">
        <v>621</v>
      </c>
      <c r="I17" s="107" t="s">
        <v>622</v>
      </c>
      <c r="J17" s="107" t="s">
        <v>621</v>
      </c>
      <c r="K17" s="107" t="s">
        <v>621</v>
      </c>
      <c r="L17" s="107" t="s">
        <v>622</v>
      </c>
      <c r="M17" s="107" t="s">
        <v>622</v>
      </c>
      <c r="N17" s="107" t="s">
        <v>622</v>
      </c>
      <c r="O17" s="107" t="s">
        <v>621</v>
      </c>
      <c r="P17" s="107" t="s">
        <v>621</v>
      </c>
      <c r="Q17" s="107" t="s">
        <v>621</v>
      </c>
      <c r="R17" s="107" t="s">
        <v>621</v>
      </c>
      <c r="S17" s="107" t="s">
        <v>621</v>
      </c>
      <c r="T17" s="107" t="s">
        <v>622</v>
      </c>
      <c r="U17" s="107" t="s">
        <v>622</v>
      </c>
      <c r="V17" s="107" t="s">
        <v>621</v>
      </c>
      <c r="W17" s="107" t="s">
        <v>621</v>
      </c>
      <c r="X17" s="107" t="s">
        <v>623</v>
      </c>
      <c r="Y17" s="107" t="s">
        <v>621</v>
      </c>
      <c r="Z17" s="107" t="s">
        <v>621</v>
      </c>
      <c r="AA17" s="107" t="s">
        <v>621</v>
      </c>
      <c r="AB17" s="107" t="s">
        <v>621</v>
      </c>
      <c r="AC17" s="107" t="s">
        <v>623</v>
      </c>
      <c r="AD17" s="107" t="s">
        <v>623</v>
      </c>
      <c r="AE17" s="107" t="s">
        <v>621</v>
      </c>
      <c r="AF17" s="107" t="s">
        <v>623</v>
      </c>
      <c r="AG17" s="107" t="s">
        <v>621</v>
      </c>
      <c r="AI17" s="107">
        <f t="shared" si="0"/>
        <v>20</v>
      </c>
      <c r="AJ17" s="107">
        <f t="shared" si="0"/>
        <v>6</v>
      </c>
      <c r="AK17" s="107"/>
      <c r="AL17" s="107">
        <f t="shared" si="1"/>
        <v>4</v>
      </c>
      <c r="AM17" s="107">
        <f t="shared" si="1"/>
        <v>0</v>
      </c>
      <c r="AN17" s="107">
        <f t="shared" si="2"/>
        <v>26</v>
      </c>
    </row>
    <row r="18" spans="1:40" x14ac:dyDescent="0.25">
      <c r="A18" s="105">
        <v>115</v>
      </c>
      <c r="B18" s="69" t="s">
        <v>625</v>
      </c>
      <c r="C18" s="69" t="s">
        <v>3</v>
      </c>
      <c r="D18" s="107" t="s">
        <v>621</v>
      </c>
      <c r="E18" s="107" t="s">
        <v>623</v>
      </c>
      <c r="F18" s="107" t="s">
        <v>621</v>
      </c>
      <c r="G18" s="107" t="s">
        <v>621</v>
      </c>
      <c r="H18" s="107" t="s">
        <v>621</v>
      </c>
      <c r="I18" s="107" t="s">
        <v>622</v>
      </c>
      <c r="J18" s="107" t="s">
        <v>621</v>
      </c>
      <c r="K18" s="107" t="s">
        <v>621</v>
      </c>
      <c r="L18" s="107" t="s">
        <v>622</v>
      </c>
      <c r="M18" s="107" t="s">
        <v>622</v>
      </c>
      <c r="N18" s="107" t="s">
        <v>622</v>
      </c>
      <c r="O18" s="107" t="s">
        <v>621</v>
      </c>
      <c r="P18" s="107" t="s">
        <v>621</v>
      </c>
      <c r="Q18" s="107" t="s">
        <v>621</v>
      </c>
      <c r="R18" s="107" t="s">
        <v>621</v>
      </c>
      <c r="S18" s="107" t="s">
        <v>621</v>
      </c>
      <c r="T18" s="107" t="s">
        <v>622</v>
      </c>
      <c r="U18" s="107" t="s">
        <v>622</v>
      </c>
      <c r="V18" s="107" t="s">
        <v>621</v>
      </c>
      <c r="W18" s="107" t="s">
        <v>621</v>
      </c>
      <c r="X18" s="107" t="s">
        <v>621</v>
      </c>
      <c r="Y18" s="107" t="s">
        <v>621</v>
      </c>
      <c r="Z18" s="107" t="s">
        <v>621</v>
      </c>
      <c r="AA18" s="107" t="s">
        <v>621</v>
      </c>
      <c r="AB18" s="107" t="s">
        <v>621</v>
      </c>
      <c r="AC18" s="107" t="s">
        <v>623</v>
      </c>
      <c r="AD18" s="107" t="s">
        <v>623</v>
      </c>
      <c r="AE18" s="107" t="s">
        <v>621</v>
      </c>
      <c r="AF18" s="107" t="s">
        <v>621</v>
      </c>
      <c r="AG18" s="107" t="s">
        <v>621</v>
      </c>
      <c r="AI18" s="107">
        <f t="shared" si="0"/>
        <v>21</v>
      </c>
      <c r="AJ18" s="107">
        <f t="shared" si="0"/>
        <v>6</v>
      </c>
      <c r="AK18" s="107"/>
      <c r="AL18" s="107">
        <f t="shared" si="1"/>
        <v>3</v>
      </c>
      <c r="AM18" s="107">
        <f t="shared" si="1"/>
        <v>0</v>
      </c>
      <c r="AN18" s="107">
        <f t="shared" si="2"/>
        <v>27</v>
      </c>
    </row>
    <row r="19" spans="1:40" x14ac:dyDescent="0.25">
      <c r="A19" s="105">
        <v>116</v>
      </c>
      <c r="B19" s="69" t="s">
        <v>17</v>
      </c>
      <c r="C19" s="69" t="s">
        <v>3</v>
      </c>
      <c r="D19" s="107" t="s">
        <v>621</v>
      </c>
      <c r="E19" s="107" t="s">
        <v>621</v>
      </c>
      <c r="F19" s="107" t="s">
        <v>623</v>
      </c>
      <c r="G19" s="107" t="s">
        <v>621</v>
      </c>
      <c r="H19" s="107" t="s">
        <v>621</v>
      </c>
      <c r="I19" s="107" t="s">
        <v>622</v>
      </c>
      <c r="J19" s="107" t="s">
        <v>621</v>
      </c>
      <c r="K19" s="107" t="s">
        <v>623</v>
      </c>
      <c r="L19" s="107" t="s">
        <v>622</v>
      </c>
      <c r="M19" s="107" t="s">
        <v>622</v>
      </c>
      <c r="N19" s="107" t="s">
        <v>622</v>
      </c>
      <c r="O19" s="107" t="s">
        <v>621</v>
      </c>
      <c r="P19" s="107" t="s">
        <v>621</v>
      </c>
      <c r="Q19" s="107" t="s">
        <v>621</v>
      </c>
      <c r="R19" s="107" t="s">
        <v>621</v>
      </c>
      <c r="S19" s="107" t="s">
        <v>621</v>
      </c>
      <c r="T19" s="107" t="s">
        <v>622</v>
      </c>
      <c r="U19" s="107" t="s">
        <v>622</v>
      </c>
      <c r="V19" s="107" t="s">
        <v>621</v>
      </c>
      <c r="W19" s="107" t="s">
        <v>621</v>
      </c>
      <c r="X19" s="107" t="s">
        <v>621</v>
      </c>
      <c r="Y19" s="107" t="s">
        <v>621</v>
      </c>
      <c r="Z19" s="107" t="s">
        <v>621</v>
      </c>
      <c r="AA19" s="107" t="s">
        <v>621</v>
      </c>
      <c r="AB19" s="107" t="s">
        <v>621</v>
      </c>
      <c r="AC19" s="107" t="s">
        <v>623</v>
      </c>
      <c r="AD19" s="107" t="s">
        <v>623</v>
      </c>
      <c r="AE19" s="107" t="s">
        <v>623</v>
      </c>
      <c r="AF19" s="107" t="s">
        <v>623</v>
      </c>
      <c r="AG19" s="107" t="s">
        <v>621</v>
      </c>
      <c r="AI19" s="107">
        <f t="shared" si="0"/>
        <v>18</v>
      </c>
      <c r="AJ19" s="107">
        <f t="shared" si="0"/>
        <v>6</v>
      </c>
      <c r="AK19" s="107"/>
      <c r="AL19" s="107">
        <f t="shared" si="1"/>
        <v>6</v>
      </c>
      <c r="AM19" s="107">
        <f t="shared" si="1"/>
        <v>0</v>
      </c>
      <c r="AN19" s="107">
        <f t="shared" si="2"/>
        <v>24</v>
      </c>
    </row>
    <row r="20" spans="1:40" x14ac:dyDescent="0.25">
      <c r="A20" s="105">
        <v>117</v>
      </c>
      <c r="B20" s="69" t="s">
        <v>18</v>
      </c>
      <c r="C20" s="69" t="s">
        <v>3</v>
      </c>
      <c r="D20" s="107" t="s">
        <v>621</v>
      </c>
      <c r="E20" s="107" t="s">
        <v>621</v>
      </c>
      <c r="F20" s="107" t="s">
        <v>623</v>
      </c>
      <c r="G20" s="107" t="s">
        <v>621</v>
      </c>
      <c r="H20" s="107" t="s">
        <v>623</v>
      </c>
      <c r="I20" s="107" t="s">
        <v>621</v>
      </c>
      <c r="J20" s="107" t="s">
        <v>621</v>
      </c>
      <c r="K20" s="107" t="s">
        <v>621</v>
      </c>
      <c r="L20" s="107" t="s">
        <v>622</v>
      </c>
      <c r="M20" s="107" t="s">
        <v>622</v>
      </c>
      <c r="N20" s="107" t="s">
        <v>622</v>
      </c>
      <c r="O20" s="107" t="s">
        <v>621</v>
      </c>
      <c r="P20" s="107" t="s">
        <v>621</v>
      </c>
      <c r="Q20" s="107" t="s">
        <v>621</v>
      </c>
      <c r="R20" s="107" t="s">
        <v>621</v>
      </c>
      <c r="S20" s="107" t="s">
        <v>621</v>
      </c>
      <c r="T20" s="107" t="s">
        <v>622</v>
      </c>
      <c r="U20" s="107" t="s">
        <v>622</v>
      </c>
      <c r="V20" s="107" t="s">
        <v>621</v>
      </c>
      <c r="W20" s="107" t="s">
        <v>621</v>
      </c>
      <c r="X20" s="107" t="s">
        <v>621</v>
      </c>
      <c r="Y20" s="107" t="s">
        <v>621</v>
      </c>
      <c r="Z20" s="107" t="s">
        <v>621</v>
      </c>
      <c r="AA20" s="107" t="s">
        <v>621</v>
      </c>
      <c r="AB20" s="107" t="s">
        <v>623</v>
      </c>
      <c r="AC20" s="107" t="s">
        <v>621</v>
      </c>
      <c r="AD20" s="107" t="s">
        <v>621</v>
      </c>
      <c r="AE20" s="107" t="s">
        <v>621</v>
      </c>
      <c r="AF20" s="107" t="s">
        <v>621</v>
      </c>
      <c r="AG20" s="107" t="s">
        <v>621</v>
      </c>
      <c r="AI20" s="107">
        <f t="shared" si="0"/>
        <v>22</v>
      </c>
      <c r="AJ20" s="107">
        <f t="shared" si="0"/>
        <v>5</v>
      </c>
      <c r="AK20" s="107"/>
      <c r="AL20" s="107">
        <f t="shared" si="1"/>
        <v>3</v>
      </c>
      <c r="AM20" s="107">
        <f t="shared" si="1"/>
        <v>0</v>
      </c>
      <c r="AN20" s="107">
        <f t="shared" si="2"/>
        <v>27</v>
      </c>
    </row>
    <row r="21" spans="1:40" x14ac:dyDescent="0.25">
      <c r="A21" s="105">
        <v>118</v>
      </c>
      <c r="B21" s="69" t="s">
        <v>19</v>
      </c>
      <c r="C21" s="69" t="s">
        <v>3</v>
      </c>
      <c r="D21" s="107" t="s">
        <v>621</v>
      </c>
      <c r="E21" s="107" t="s">
        <v>621</v>
      </c>
      <c r="F21" s="107" t="s">
        <v>623</v>
      </c>
      <c r="G21" s="107" t="s">
        <v>621</v>
      </c>
      <c r="H21" s="107" t="s">
        <v>623</v>
      </c>
      <c r="I21" s="107" t="s">
        <v>622</v>
      </c>
      <c r="J21" s="107" t="s">
        <v>621</v>
      </c>
      <c r="K21" s="107" t="s">
        <v>621</v>
      </c>
      <c r="L21" s="107" t="s">
        <v>622</v>
      </c>
      <c r="M21" s="107" t="s">
        <v>622</v>
      </c>
      <c r="N21" s="107" t="s">
        <v>622</v>
      </c>
      <c r="O21" s="107" t="s">
        <v>621</v>
      </c>
      <c r="P21" s="107" t="s">
        <v>621</v>
      </c>
      <c r="Q21" s="107" t="s">
        <v>621</v>
      </c>
      <c r="R21" s="107" t="s">
        <v>621</v>
      </c>
      <c r="S21" s="107" t="s">
        <v>621</v>
      </c>
      <c r="T21" s="107" t="s">
        <v>622</v>
      </c>
      <c r="U21" s="107" t="s">
        <v>622</v>
      </c>
      <c r="V21" s="107" t="s">
        <v>621</v>
      </c>
      <c r="W21" s="107" t="s">
        <v>621</v>
      </c>
      <c r="X21" s="107" t="s">
        <v>621</v>
      </c>
      <c r="Y21" s="107" t="s">
        <v>621</v>
      </c>
      <c r="Z21" s="107" t="s">
        <v>621</v>
      </c>
      <c r="AA21" s="107" t="s">
        <v>621</v>
      </c>
      <c r="AB21" s="107" t="s">
        <v>621</v>
      </c>
      <c r="AC21" s="107" t="s">
        <v>621</v>
      </c>
      <c r="AD21" s="107" t="s">
        <v>621</v>
      </c>
      <c r="AE21" s="107" t="s">
        <v>621</v>
      </c>
      <c r="AF21" s="107" t="s">
        <v>621</v>
      </c>
      <c r="AG21" s="107" t="s">
        <v>621</v>
      </c>
      <c r="AI21" s="107">
        <f t="shared" si="0"/>
        <v>22</v>
      </c>
      <c r="AJ21" s="107">
        <f t="shared" si="0"/>
        <v>6</v>
      </c>
      <c r="AK21" s="107"/>
      <c r="AL21" s="107">
        <f t="shared" si="1"/>
        <v>2</v>
      </c>
      <c r="AM21" s="107">
        <f t="shared" si="1"/>
        <v>0</v>
      </c>
      <c r="AN21" s="107">
        <f t="shared" si="2"/>
        <v>28</v>
      </c>
    </row>
    <row r="22" spans="1:40" x14ac:dyDescent="0.25">
      <c r="A22" s="105">
        <v>119</v>
      </c>
      <c r="B22" s="69" t="s">
        <v>20</v>
      </c>
      <c r="C22" s="69" t="s">
        <v>3</v>
      </c>
      <c r="D22" s="107" t="s">
        <v>621</v>
      </c>
      <c r="E22" s="107" t="s">
        <v>621</v>
      </c>
      <c r="F22" s="107" t="s">
        <v>621</v>
      </c>
      <c r="G22" s="107" t="s">
        <v>621</v>
      </c>
      <c r="H22" s="107" t="s">
        <v>621</v>
      </c>
      <c r="I22" s="107" t="s">
        <v>622</v>
      </c>
      <c r="J22" s="107" t="s">
        <v>621</v>
      </c>
      <c r="K22" s="107" t="s">
        <v>621</v>
      </c>
      <c r="L22" s="107" t="s">
        <v>622</v>
      </c>
      <c r="M22" s="107" t="s">
        <v>621</v>
      </c>
      <c r="N22" s="107" t="s">
        <v>621</v>
      </c>
      <c r="O22" s="107" t="s">
        <v>621</v>
      </c>
      <c r="P22" s="107" t="s">
        <v>621</v>
      </c>
      <c r="Q22" s="107" t="s">
        <v>621</v>
      </c>
      <c r="R22" s="107" t="s">
        <v>621</v>
      </c>
      <c r="S22" s="107" t="s">
        <v>622</v>
      </c>
      <c r="T22" s="107" t="s">
        <v>622</v>
      </c>
      <c r="U22" s="107" t="s">
        <v>621</v>
      </c>
      <c r="V22" s="107" t="s">
        <v>621</v>
      </c>
      <c r="W22" s="107" t="s">
        <v>621</v>
      </c>
      <c r="X22" s="107" t="s">
        <v>621</v>
      </c>
      <c r="Y22" s="107" t="s">
        <v>623</v>
      </c>
      <c r="Z22" s="107" t="s">
        <v>621</v>
      </c>
      <c r="AA22" s="107" t="s">
        <v>621</v>
      </c>
      <c r="AB22" s="107" t="s">
        <v>621</v>
      </c>
      <c r="AC22" s="107" t="s">
        <v>621</v>
      </c>
      <c r="AD22" s="107" t="s">
        <v>621</v>
      </c>
      <c r="AE22" s="107" t="s">
        <v>621</v>
      </c>
      <c r="AF22" s="107" t="s">
        <v>621</v>
      </c>
      <c r="AG22" s="107" t="s">
        <v>621</v>
      </c>
      <c r="AI22" s="107">
        <f t="shared" si="0"/>
        <v>25</v>
      </c>
      <c r="AJ22" s="107">
        <f t="shared" si="0"/>
        <v>4</v>
      </c>
      <c r="AK22" s="107"/>
      <c r="AL22" s="107">
        <f t="shared" si="1"/>
        <v>1</v>
      </c>
      <c r="AM22" s="107">
        <f t="shared" si="1"/>
        <v>0</v>
      </c>
      <c r="AN22" s="107">
        <f t="shared" si="2"/>
        <v>29</v>
      </c>
    </row>
    <row r="23" spans="1:40" x14ac:dyDescent="0.25">
      <c r="A23" s="105">
        <v>120</v>
      </c>
      <c r="B23" s="69" t="s">
        <v>21</v>
      </c>
      <c r="C23" s="69" t="s">
        <v>3</v>
      </c>
      <c r="D23" s="107" t="s">
        <v>621</v>
      </c>
      <c r="E23" s="107" t="s">
        <v>623</v>
      </c>
      <c r="F23" s="107" t="s">
        <v>621</v>
      </c>
      <c r="G23" s="107" t="s">
        <v>621</v>
      </c>
      <c r="H23" s="107" t="s">
        <v>623</v>
      </c>
      <c r="I23" s="107" t="s">
        <v>621</v>
      </c>
      <c r="J23" s="107" t="s">
        <v>621</v>
      </c>
      <c r="K23" s="107" t="s">
        <v>623</v>
      </c>
      <c r="L23" s="107" t="s">
        <v>622</v>
      </c>
      <c r="M23" s="107" t="s">
        <v>622</v>
      </c>
      <c r="N23" s="107" t="s">
        <v>622</v>
      </c>
      <c r="O23" s="107" t="s">
        <v>621</v>
      </c>
      <c r="P23" s="107" t="s">
        <v>621</v>
      </c>
      <c r="Q23" s="107" t="s">
        <v>622</v>
      </c>
      <c r="R23" s="107" t="s">
        <v>621</v>
      </c>
      <c r="S23" s="107" t="s">
        <v>621</v>
      </c>
      <c r="T23" s="107" t="s">
        <v>622</v>
      </c>
      <c r="U23" s="107" t="s">
        <v>622</v>
      </c>
      <c r="V23" s="107" t="s">
        <v>621</v>
      </c>
      <c r="W23" s="107" t="s">
        <v>621</v>
      </c>
      <c r="X23" s="107" t="s">
        <v>622</v>
      </c>
      <c r="Y23" s="107" t="s">
        <v>621</v>
      </c>
      <c r="Z23" s="107" t="s">
        <v>621</v>
      </c>
      <c r="AA23" s="107" t="s">
        <v>621</v>
      </c>
      <c r="AB23" s="107" t="s">
        <v>621</v>
      </c>
      <c r="AC23" s="107" t="s">
        <v>622</v>
      </c>
      <c r="AD23" s="107" t="s">
        <v>621</v>
      </c>
      <c r="AE23" s="107" t="s">
        <v>623</v>
      </c>
      <c r="AF23" s="107" t="s">
        <v>622</v>
      </c>
      <c r="AG23" s="107" t="s">
        <v>623</v>
      </c>
      <c r="AI23" s="107">
        <f t="shared" si="0"/>
        <v>16</v>
      </c>
      <c r="AJ23" s="107">
        <f t="shared" si="0"/>
        <v>9</v>
      </c>
      <c r="AK23" s="107"/>
      <c r="AL23" s="107">
        <f t="shared" si="1"/>
        <v>5</v>
      </c>
      <c r="AM23" s="107">
        <f t="shared" si="1"/>
        <v>0</v>
      </c>
      <c r="AN23" s="107">
        <f t="shared" si="2"/>
        <v>25</v>
      </c>
    </row>
    <row r="24" spans="1:40" x14ac:dyDescent="0.25">
      <c r="A24" s="105">
        <v>121</v>
      </c>
      <c r="B24" s="69" t="s">
        <v>22</v>
      </c>
      <c r="C24" s="69" t="s">
        <v>3</v>
      </c>
      <c r="D24" s="107" t="s">
        <v>621</v>
      </c>
      <c r="E24" s="107" t="s">
        <v>621</v>
      </c>
      <c r="F24" s="107" t="s">
        <v>621</v>
      </c>
      <c r="G24" s="107" t="s">
        <v>621</v>
      </c>
      <c r="H24" s="107" t="s">
        <v>621</v>
      </c>
      <c r="I24" s="107" t="s">
        <v>621</v>
      </c>
      <c r="J24" s="107" t="s">
        <v>621</v>
      </c>
      <c r="K24" s="107" t="s">
        <v>621</v>
      </c>
      <c r="L24" s="107" t="s">
        <v>622</v>
      </c>
      <c r="M24" s="107" t="s">
        <v>622</v>
      </c>
      <c r="N24" s="107" t="s">
        <v>621</v>
      </c>
      <c r="O24" s="107" t="s">
        <v>621</v>
      </c>
      <c r="P24" s="107" t="s">
        <v>621</v>
      </c>
      <c r="Q24" s="107" t="s">
        <v>621</v>
      </c>
      <c r="R24" s="107" t="s">
        <v>621</v>
      </c>
      <c r="S24" s="107" t="s">
        <v>621</v>
      </c>
      <c r="T24" s="107" t="s">
        <v>622</v>
      </c>
      <c r="U24" s="107" t="s">
        <v>622</v>
      </c>
      <c r="V24" s="107" t="s">
        <v>621</v>
      </c>
      <c r="W24" s="107" t="s">
        <v>621</v>
      </c>
      <c r="X24" s="107" t="s">
        <v>621</v>
      </c>
      <c r="Y24" s="107" t="s">
        <v>621</v>
      </c>
      <c r="Z24" s="107" t="s">
        <v>621</v>
      </c>
      <c r="AA24" s="107" t="s">
        <v>621</v>
      </c>
      <c r="AB24" s="107" t="s">
        <v>621</v>
      </c>
      <c r="AC24" s="107" t="s">
        <v>623</v>
      </c>
      <c r="AD24" s="107" t="s">
        <v>621</v>
      </c>
      <c r="AE24" s="107" t="s">
        <v>621</v>
      </c>
      <c r="AF24" s="107" t="s">
        <v>621</v>
      </c>
      <c r="AG24" s="107" t="s">
        <v>621</v>
      </c>
      <c r="AI24" s="107">
        <f t="shared" ref="AI24:AJ43" si="3">COUNTIF($D24:$AG24,AI$3)</f>
        <v>25</v>
      </c>
      <c r="AJ24" s="107">
        <f t="shared" si="3"/>
        <v>4</v>
      </c>
      <c r="AK24" s="107"/>
      <c r="AL24" s="107">
        <f t="shared" ref="AL24:AM43" si="4">COUNTIF($D24:$AG24,AL$3)</f>
        <v>1</v>
      </c>
      <c r="AM24" s="107">
        <f t="shared" si="4"/>
        <v>0</v>
      </c>
      <c r="AN24" s="107">
        <f t="shared" si="2"/>
        <v>29</v>
      </c>
    </row>
    <row r="25" spans="1:40" x14ac:dyDescent="0.25">
      <c r="A25" s="105">
        <v>122</v>
      </c>
      <c r="B25" s="69" t="s">
        <v>23</v>
      </c>
      <c r="C25" s="69" t="s">
        <v>3</v>
      </c>
      <c r="D25" s="107" t="s">
        <v>621</v>
      </c>
      <c r="E25" s="107" t="s">
        <v>621</v>
      </c>
      <c r="F25" s="107" t="s">
        <v>621</v>
      </c>
      <c r="G25" s="107" t="s">
        <v>621</v>
      </c>
      <c r="H25" s="107" t="s">
        <v>621</v>
      </c>
      <c r="I25" s="107" t="s">
        <v>621</v>
      </c>
      <c r="J25" s="107" t="s">
        <v>621</v>
      </c>
      <c r="K25" s="107" t="s">
        <v>621</v>
      </c>
      <c r="L25" s="107" t="s">
        <v>622</v>
      </c>
      <c r="M25" s="107" t="s">
        <v>621</v>
      </c>
      <c r="N25" s="107" t="s">
        <v>621</v>
      </c>
      <c r="O25" s="107" t="s">
        <v>621</v>
      </c>
      <c r="P25" s="107" t="s">
        <v>621</v>
      </c>
      <c r="Q25" s="107" t="s">
        <v>621</v>
      </c>
      <c r="R25" s="107" t="s">
        <v>621</v>
      </c>
      <c r="S25" s="107" t="s">
        <v>621</v>
      </c>
      <c r="T25" s="107" t="s">
        <v>622</v>
      </c>
      <c r="U25" s="107" t="s">
        <v>622</v>
      </c>
      <c r="V25" s="107" t="s">
        <v>621</v>
      </c>
      <c r="W25" s="107" t="s">
        <v>621</v>
      </c>
      <c r="X25" s="107" t="s">
        <v>621</v>
      </c>
      <c r="Y25" s="107" t="s">
        <v>621</v>
      </c>
      <c r="Z25" s="107" t="s">
        <v>621</v>
      </c>
      <c r="AA25" s="107" t="s">
        <v>621</v>
      </c>
      <c r="AB25" s="107" t="s">
        <v>621</v>
      </c>
      <c r="AC25" s="107" t="s">
        <v>623</v>
      </c>
      <c r="AD25" s="107" t="s">
        <v>623</v>
      </c>
      <c r="AE25" s="107" t="s">
        <v>623</v>
      </c>
      <c r="AF25" s="107" t="s">
        <v>623</v>
      </c>
      <c r="AG25" s="107" t="s">
        <v>621</v>
      </c>
      <c r="AI25" s="107">
        <f t="shared" si="3"/>
        <v>23</v>
      </c>
      <c r="AJ25" s="107">
        <f t="shared" si="3"/>
        <v>3</v>
      </c>
      <c r="AK25" s="107"/>
      <c r="AL25" s="107">
        <f t="shared" si="4"/>
        <v>4</v>
      </c>
      <c r="AM25" s="107">
        <f t="shared" si="4"/>
        <v>0</v>
      </c>
      <c r="AN25" s="107">
        <f t="shared" si="2"/>
        <v>26</v>
      </c>
    </row>
    <row r="26" spans="1:40" x14ac:dyDescent="0.25">
      <c r="A26" s="105">
        <v>123</v>
      </c>
      <c r="B26" s="69" t="s">
        <v>24</v>
      </c>
      <c r="C26" s="69" t="s">
        <v>3</v>
      </c>
      <c r="D26" s="107" t="s">
        <v>621</v>
      </c>
      <c r="E26" s="107" t="s">
        <v>621</v>
      </c>
      <c r="F26" s="107" t="s">
        <v>621</v>
      </c>
      <c r="G26" s="107" t="s">
        <v>621</v>
      </c>
      <c r="H26" s="107" t="s">
        <v>623</v>
      </c>
      <c r="I26" s="107" t="s">
        <v>622</v>
      </c>
      <c r="J26" s="107" t="s">
        <v>621</v>
      </c>
      <c r="K26" s="107" t="s">
        <v>623</v>
      </c>
      <c r="L26" s="107" t="s">
        <v>622</v>
      </c>
      <c r="M26" s="107" t="s">
        <v>621</v>
      </c>
      <c r="N26" s="107" t="s">
        <v>621</v>
      </c>
      <c r="O26" s="107" t="s">
        <v>623</v>
      </c>
      <c r="P26" s="107" t="s">
        <v>621</v>
      </c>
      <c r="Q26" s="107" t="s">
        <v>621</v>
      </c>
      <c r="R26" s="107" t="s">
        <v>621</v>
      </c>
      <c r="S26" s="107" t="s">
        <v>621</v>
      </c>
      <c r="T26" s="107" t="s">
        <v>622</v>
      </c>
      <c r="U26" s="107" t="s">
        <v>621</v>
      </c>
      <c r="V26" s="107" t="s">
        <v>621</v>
      </c>
      <c r="W26" s="107" t="s">
        <v>621</v>
      </c>
      <c r="X26" s="107" t="s">
        <v>623</v>
      </c>
      <c r="Y26" s="107" t="s">
        <v>621</v>
      </c>
      <c r="Z26" s="107" t="s">
        <v>621</v>
      </c>
      <c r="AA26" s="107" t="s">
        <v>621</v>
      </c>
      <c r="AB26" s="107" t="s">
        <v>621</v>
      </c>
      <c r="AC26" s="107" t="s">
        <v>622</v>
      </c>
      <c r="AD26" s="107" t="s">
        <v>621</v>
      </c>
      <c r="AE26" s="107" t="s">
        <v>623</v>
      </c>
      <c r="AF26" s="107" t="s">
        <v>622</v>
      </c>
      <c r="AG26" s="107" t="s">
        <v>621</v>
      </c>
      <c r="AI26" s="107">
        <f t="shared" si="3"/>
        <v>20</v>
      </c>
      <c r="AJ26" s="107">
        <f t="shared" si="3"/>
        <v>5</v>
      </c>
      <c r="AK26" s="107"/>
      <c r="AL26" s="107">
        <f t="shared" si="4"/>
        <v>5</v>
      </c>
      <c r="AM26" s="107">
        <f t="shared" si="4"/>
        <v>0</v>
      </c>
      <c r="AN26" s="107">
        <f t="shared" si="2"/>
        <v>25</v>
      </c>
    </row>
    <row r="27" spans="1:40" x14ac:dyDescent="0.25">
      <c r="A27" s="105">
        <v>201</v>
      </c>
      <c r="B27" s="69" t="s">
        <v>25</v>
      </c>
      <c r="C27" s="69" t="s">
        <v>26</v>
      </c>
      <c r="D27" s="107" t="s">
        <v>621</v>
      </c>
      <c r="E27" s="107" t="s">
        <v>621</v>
      </c>
      <c r="F27" s="107" t="s">
        <v>621</v>
      </c>
      <c r="G27" s="107" t="s">
        <v>621</v>
      </c>
      <c r="H27" s="107" t="s">
        <v>623</v>
      </c>
      <c r="I27" s="107" t="s">
        <v>622</v>
      </c>
      <c r="J27" s="107" t="s">
        <v>621</v>
      </c>
      <c r="K27" s="107" t="s">
        <v>621</v>
      </c>
      <c r="L27" s="107" t="s">
        <v>622</v>
      </c>
      <c r="M27" s="107" t="s">
        <v>621</v>
      </c>
      <c r="N27" s="107" t="s">
        <v>621</v>
      </c>
      <c r="O27" s="107" t="s">
        <v>621</v>
      </c>
      <c r="P27" s="107" t="s">
        <v>621</v>
      </c>
      <c r="Q27" s="107" t="s">
        <v>621</v>
      </c>
      <c r="R27" s="107" t="s">
        <v>621</v>
      </c>
      <c r="S27" s="107" t="s">
        <v>621</v>
      </c>
      <c r="T27" s="107" t="s">
        <v>622</v>
      </c>
      <c r="U27" s="107" t="s">
        <v>622</v>
      </c>
      <c r="V27" s="107" t="s">
        <v>621</v>
      </c>
      <c r="W27" s="107" t="s">
        <v>621</v>
      </c>
      <c r="X27" s="107" t="s">
        <v>621</v>
      </c>
      <c r="Y27" s="107" t="s">
        <v>621</v>
      </c>
      <c r="Z27" s="107" t="s">
        <v>621</v>
      </c>
      <c r="AA27" s="107" t="s">
        <v>621</v>
      </c>
      <c r="AB27" s="107" t="s">
        <v>621</v>
      </c>
      <c r="AC27" s="107" t="s">
        <v>621</v>
      </c>
      <c r="AD27" s="107" t="s">
        <v>621</v>
      </c>
      <c r="AE27" s="107" t="s">
        <v>621</v>
      </c>
      <c r="AF27" s="107" t="s">
        <v>623</v>
      </c>
      <c r="AG27" s="107" t="s">
        <v>621</v>
      </c>
      <c r="AI27" s="107">
        <f t="shared" si="3"/>
        <v>24</v>
      </c>
      <c r="AJ27" s="107">
        <f t="shared" si="3"/>
        <v>4</v>
      </c>
      <c r="AK27" s="107"/>
      <c r="AL27" s="107">
        <f t="shared" si="4"/>
        <v>2</v>
      </c>
      <c r="AM27" s="107">
        <f t="shared" si="4"/>
        <v>0</v>
      </c>
      <c r="AN27" s="107">
        <f t="shared" si="2"/>
        <v>28</v>
      </c>
    </row>
    <row r="28" spans="1:40" x14ac:dyDescent="0.25">
      <c r="A28" s="105">
        <v>202</v>
      </c>
      <c r="B28" s="69" t="s">
        <v>27</v>
      </c>
      <c r="C28" s="69" t="s">
        <v>26</v>
      </c>
      <c r="D28" s="107" t="s">
        <v>623</v>
      </c>
      <c r="E28" s="107" t="s">
        <v>623</v>
      </c>
      <c r="F28" s="107" t="s">
        <v>621</v>
      </c>
      <c r="G28" s="107" t="s">
        <v>621</v>
      </c>
      <c r="H28" s="107" t="s">
        <v>622</v>
      </c>
      <c r="I28" s="107" t="s">
        <v>623</v>
      </c>
      <c r="J28" s="107" t="s">
        <v>621</v>
      </c>
      <c r="K28" s="107" t="s">
        <v>621</v>
      </c>
      <c r="L28" s="107" t="s">
        <v>622</v>
      </c>
      <c r="M28" s="107" t="s">
        <v>621</v>
      </c>
      <c r="N28" s="107" t="s">
        <v>621</v>
      </c>
      <c r="O28" s="107" t="s">
        <v>621</v>
      </c>
      <c r="P28" s="107" t="s">
        <v>621</v>
      </c>
      <c r="Q28" s="107" t="s">
        <v>621</v>
      </c>
      <c r="R28" s="107" t="s">
        <v>621</v>
      </c>
      <c r="S28" s="107" t="s">
        <v>621</v>
      </c>
      <c r="T28" s="107" t="s">
        <v>622</v>
      </c>
      <c r="U28" s="107" t="s">
        <v>622</v>
      </c>
      <c r="V28" s="107" t="s">
        <v>621</v>
      </c>
      <c r="W28" s="107" t="s">
        <v>621</v>
      </c>
      <c r="X28" s="107" t="s">
        <v>621</v>
      </c>
      <c r="Y28" s="107" t="s">
        <v>621</v>
      </c>
      <c r="Z28" s="107" t="s">
        <v>621</v>
      </c>
      <c r="AA28" s="107" t="s">
        <v>621</v>
      </c>
      <c r="AB28" s="107" t="s">
        <v>621</v>
      </c>
      <c r="AC28" s="107" t="s">
        <v>623</v>
      </c>
      <c r="AD28" s="107" t="s">
        <v>623</v>
      </c>
      <c r="AE28" s="107" t="s">
        <v>623</v>
      </c>
      <c r="AF28" s="107" t="s">
        <v>623</v>
      </c>
      <c r="AG28" s="107" t="s">
        <v>621</v>
      </c>
      <c r="AI28" s="107">
        <f t="shared" si="3"/>
        <v>19</v>
      </c>
      <c r="AJ28" s="107">
        <f t="shared" si="3"/>
        <v>4</v>
      </c>
      <c r="AK28" s="107"/>
      <c r="AL28" s="107">
        <f t="shared" si="4"/>
        <v>7</v>
      </c>
      <c r="AM28" s="107">
        <f t="shared" si="4"/>
        <v>0</v>
      </c>
      <c r="AN28" s="107">
        <f t="shared" si="2"/>
        <v>23</v>
      </c>
    </row>
    <row r="29" spans="1:40" x14ac:dyDescent="0.25">
      <c r="A29" s="105">
        <v>203</v>
      </c>
      <c r="B29" s="69" t="s">
        <v>28</v>
      </c>
      <c r="C29" s="69" t="s">
        <v>26</v>
      </c>
      <c r="D29" s="107" t="s">
        <v>621</v>
      </c>
      <c r="E29" s="107" t="s">
        <v>621</v>
      </c>
      <c r="F29" s="107" t="s">
        <v>621</v>
      </c>
      <c r="G29" s="107" t="s">
        <v>621</v>
      </c>
      <c r="H29" s="107" t="s">
        <v>622</v>
      </c>
      <c r="I29" s="107" t="s">
        <v>622</v>
      </c>
      <c r="J29" s="107" t="s">
        <v>621</v>
      </c>
      <c r="K29" s="107" t="s">
        <v>621</v>
      </c>
      <c r="L29" s="107" t="s">
        <v>622</v>
      </c>
      <c r="M29" s="107" t="s">
        <v>623</v>
      </c>
      <c r="N29" s="107" t="s">
        <v>621</v>
      </c>
      <c r="O29" s="107" t="s">
        <v>623</v>
      </c>
      <c r="P29" s="107" t="s">
        <v>621</v>
      </c>
      <c r="Q29" s="107" t="s">
        <v>621</v>
      </c>
      <c r="R29" s="107" t="s">
        <v>621</v>
      </c>
      <c r="S29" s="107" t="s">
        <v>621</v>
      </c>
      <c r="T29" s="107" t="s">
        <v>622</v>
      </c>
      <c r="U29" s="107" t="s">
        <v>622</v>
      </c>
      <c r="V29" s="107" t="s">
        <v>621</v>
      </c>
      <c r="W29" s="107" t="s">
        <v>621</v>
      </c>
      <c r="X29" s="107" t="s">
        <v>621</v>
      </c>
      <c r="Y29" s="107" t="s">
        <v>621</v>
      </c>
      <c r="Z29" s="107" t="s">
        <v>621</v>
      </c>
      <c r="AA29" s="107" t="s">
        <v>621</v>
      </c>
      <c r="AB29" s="107" t="s">
        <v>621</v>
      </c>
      <c r="AC29" s="107" t="s">
        <v>621</v>
      </c>
      <c r="AD29" s="107" t="s">
        <v>621</v>
      </c>
      <c r="AE29" s="107" t="s">
        <v>621</v>
      </c>
      <c r="AF29" s="107" t="s">
        <v>621</v>
      </c>
      <c r="AG29" s="107" t="s">
        <v>621</v>
      </c>
      <c r="AI29" s="107">
        <f t="shared" si="3"/>
        <v>23</v>
      </c>
      <c r="AJ29" s="107">
        <f t="shared" si="3"/>
        <v>5</v>
      </c>
      <c r="AK29" s="107"/>
      <c r="AL29" s="107">
        <f t="shared" si="4"/>
        <v>2</v>
      </c>
      <c r="AM29" s="107">
        <f t="shared" si="4"/>
        <v>0</v>
      </c>
      <c r="AN29" s="107">
        <f t="shared" si="2"/>
        <v>28</v>
      </c>
    </row>
    <row r="30" spans="1:40" x14ac:dyDescent="0.25">
      <c r="A30" s="105">
        <v>204</v>
      </c>
      <c r="B30" s="69" t="s">
        <v>29</v>
      </c>
      <c r="C30" s="69" t="s">
        <v>26</v>
      </c>
      <c r="D30" s="107" t="s">
        <v>621</v>
      </c>
      <c r="E30" s="107" t="s">
        <v>621</v>
      </c>
      <c r="F30" s="107" t="s">
        <v>621</v>
      </c>
      <c r="G30" s="107" t="s">
        <v>621</v>
      </c>
      <c r="H30" s="107" t="s">
        <v>621</v>
      </c>
      <c r="I30" s="107" t="s">
        <v>621</v>
      </c>
      <c r="J30" s="107" t="s">
        <v>621</v>
      </c>
      <c r="K30" s="107" t="s">
        <v>623</v>
      </c>
      <c r="L30" s="107" t="s">
        <v>622</v>
      </c>
      <c r="M30" s="107" t="s">
        <v>621</v>
      </c>
      <c r="N30" s="107" t="s">
        <v>621</v>
      </c>
      <c r="O30" s="107" t="s">
        <v>623</v>
      </c>
      <c r="P30" s="107" t="s">
        <v>621</v>
      </c>
      <c r="Q30" s="107" t="s">
        <v>621</v>
      </c>
      <c r="R30" s="107" t="s">
        <v>621</v>
      </c>
      <c r="S30" s="107" t="s">
        <v>621</v>
      </c>
      <c r="T30" s="107" t="s">
        <v>622</v>
      </c>
      <c r="U30" s="107" t="s">
        <v>622</v>
      </c>
      <c r="V30" s="107" t="s">
        <v>621</v>
      </c>
      <c r="W30" s="107" t="s">
        <v>621</v>
      </c>
      <c r="X30" s="107" t="s">
        <v>621</v>
      </c>
      <c r="Y30" s="107" t="s">
        <v>621</v>
      </c>
      <c r="Z30" s="107" t="s">
        <v>621</v>
      </c>
      <c r="AA30" s="107" t="s">
        <v>622</v>
      </c>
      <c r="AB30" s="107" t="s">
        <v>621</v>
      </c>
      <c r="AC30" s="107" t="s">
        <v>621</v>
      </c>
      <c r="AD30" s="107" t="s">
        <v>621</v>
      </c>
      <c r="AE30" s="107" t="s">
        <v>621</v>
      </c>
      <c r="AF30" s="107" t="s">
        <v>621</v>
      </c>
      <c r="AG30" s="107" t="s">
        <v>621</v>
      </c>
      <c r="AI30" s="107">
        <f t="shared" si="3"/>
        <v>24</v>
      </c>
      <c r="AJ30" s="107">
        <f t="shared" si="3"/>
        <v>4</v>
      </c>
      <c r="AK30" s="107"/>
      <c r="AL30" s="107">
        <f t="shared" si="4"/>
        <v>2</v>
      </c>
      <c r="AM30" s="107">
        <f t="shared" si="4"/>
        <v>0</v>
      </c>
      <c r="AN30" s="107">
        <f t="shared" si="2"/>
        <v>28</v>
      </c>
    </row>
    <row r="31" spans="1:40" x14ac:dyDescent="0.25">
      <c r="A31" s="105">
        <v>205</v>
      </c>
      <c r="B31" s="69" t="s">
        <v>30</v>
      </c>
      <c r="C31" s="69" t="s">
        <v>26</v>
      </c>
      <c r="D31" s="107" t="s">
        <v>621</v>
      </c>
      <c r="E31" s="107" t="s">
        <v>621</v>
      </c>
      <c r="F31" s="107" t="s">
        <v>621</v>
      </c>
      <c r="G31" s="107" t="s">
        <v>623</v>
      </c>
      <c r="H31" s="107" t="s">
        <v>621</v>
      </c>
      <c r="I31" s="107" t="s">
        <v>622</v>
      </c>
      <c r="J31" s="107" t="s">
        <v>621</v>
      </c>
      <c r="K31" s="107" t="s">
        <v>623</v>
      </c>
      <c r="L31" s="107" t="s">
        <v>623</v>
      </c>
      <c r="M31" s="107" t="s">
        <v>621</v>
      </c>
      <c r="N31" s="107" t="s">
        <v>622</v>
      </c>
      <c r="O31" s="107" t="s">
        <v>621</v>
      </c>
      <c r="P31" s="107" t="s">
        <v>621</v>
      </c>
      <c r="Q31" s="107" t="s">
        <v>621</v>
      </c>
      <c r="R31" s="107" t="s">
        <v>621</v>
      </c>
      <c r="S31" s="107" t="s">
        <v>621</v>
      </c>
      <c r="T31" s="107" t="s">
        <v>622</v>
      </c>
      <c r="U31" s="107" t="s">
        <v>622</v>
      </c>
      <c r="V31" s="107" t="s">
        <v>621</v>
      </c>
      <c r="W31" s="107" t="s">
        <v>621</v>
      </c>
      <c r="X31" s="107" t="s">
        <v>621</v>
      </c>
      <c r="Y31" s="107" t="s">
        <v>623</v>
      </c>
      <c r="Z31" s="107" t="s">
        <v>621</v>
      </c>
      <c r="AA31" s="107" t="s">
        <v>621</v>
      </c>
      <c r="AB31" s="107" t="s">
        <v>621</v>
      </c>
      <c r="AC31" s="107" t="s">
        <v>621</v>
      </c>
      <c r="AD31" s="107" t="s">
        <v>621</v>
      </c>
      <c r="AE31" s="107" t="s">
        <v>621</v>
      </c>
      <c r="AF31" s="107" t="s">
        <v>623</v>
      </c>
      <c r="AG31" s="107" t="s">
        <v>623</v>
      </c>
      <c r="AI31" s="107">
        <f t="shared" si="3"/>
        <v>20</v>
      </c>
      <c r="AJ31" s="107">
        <f t="shared" si="3"/>
        <v>4</v>
      </c>
      <c r="AK31" s="107"/>
      <c r="AL31" s="107">
        <f t="shared" si="4"/>
        <v>6</v>
      </c>
      <c r="AM31" s="107">
        <f t="shared" si="4"/>
        <v>0</v>
      </c>
      <c r="AN31" s="107">
        <f t="shared" si="2"/>
        <v>24</v>
      </c>
    </row>
    <row r="32" spans="1:40" x14ac:dyDescent="0.25">
      <c r="A32" s="105">
        <v>206</v>
      </c>
      <c r="B32" s="69" t="s">
        <v>31</v>
      </c>
      <c r="C32" s="69" t="s">
        <v>26</v>
      </c>
      <c r="D32" s="107" t="s">
        <v>621</v>
      </c>
      <c r="E32" s="107" t="s">
        <v>621</v>
      </c>
      <c r="F32" s="107" t="s">
        <v>621</v>
      </c>
      <c r="G32" s="107" t="s">
        <v>621</v>
      </c>
      <c r="H32" s="107" t="s">
        <v>621</v>
      </c>
      <c r="I32" s="107" t="s">
        <v>622</v>
      </c>
      <c r="J32" s="107" t="s">
        <v>621</v>
      </c>
      <c r="K32" s="107" t="s">
        <v>621</v>
      </c>
      <c r="L32" s="107" t="s">
        <v>621</v>
      </c>
      <c r="M32" s="107" t="s">
        <v>623</v>
      </c>
      <c r="N32" s="107" t="s">
        <v>621</v>
      </c>
      <c r="O32" s="107" t="s">
        <v>623</v>
      </c>
      <c r="P32" s="107" t="s">
        <v>621</v>
      </c>
      <c r="Q32" s="107" t="s">
        <v>621</v>
      </c>
      <c r="R32" s="107" t="s">
        <v>621</v>
      </c>
      <c r="S32" s="107" t="s">
        <v>621</v>
      </c>
      <c r="T32" s="107" t="s">
        <v>622</v>
      </c>
      <c r="U32" s="107" t="s">
        <v>622</v>
      </c>
      <c r="V32" s="107" t="s">
        <v>621</v>
      </c>
      <c r="W32" s="107" t="s">
        <v>621</v>
      </c>
      <c r="X32" s="107" t="s">
        <v>621</v>
      </c>
      <c r="Y32" s="107" t="s">
        <v>621</v>
      </c>
      <c r="Z32" s="107" t="s">
        <v>621</v>
      </c>
      <c r="AA32" s="107" t="s">
        <v>622</v>
      </c>
      <c r="AB32" s="107" t="s">
        <v>621</v>
      </c>
      <c r="AC32" s="107" t="s">
        <v>623</v>
      </c>
      <c r="AD32" s="107" t="s">
        <v>623</v>
      </c>
      <c r="AE32" s="107" t="s">
        <v>621</v>
      </c>
      <c r="AF32" s="107" t="s">
        <v>623</v>
      </c>
      <c r="AG32" s="107" t="s">
        <v>621</v>
      </c>
      <c r="AI32" s="107">
        <f t="shared" si="3"/>
        <v>21</v>
      </c>
      <c r="AJ32" s="107">
        <f t="shared" si="3"/>
        <v>4</v>
      </c>
      <c r="AK32" s="107"/>
      <c r="AL32" s="107">
        <f t="shared" si="4"/>
        <v>5</v>
      </c>
      <c r="AM32" s="107">
        <f t="shared" si="4"/>
        <v>0</v>
      </c>
      <c r="AN32" s="107">
        <f t="shared" si="2"/>
        <v>25</v>
      </c>
    </row>
    <row r="33" spans="1:40" x14ac:dyDescent="0.25">
      <c r="A33" s="105">
        <v>207</v>
      </c>
      <c r="B33" s="69" t="s">
        <v>32</v>
      </c>
      <c r="C33" s="69" t="s">
        <v>26</v>
      </c>
      <c r="D33" s="107" t="s">
        <v>621</v>
      </c>
      <c r="E33" s="107" t="s">
        <v>621</v>
      </c>
      <c r="F33" s="107" t="s">
        <v>621</v>
      </c>
      <c r="G33" s="107" t="s">
        <v>623</v>
      </c>
      <c r="H33" s="107" t="s">
        <v>622</v>
      </c>
      <c r="I33" s="107" t="s">
        <v>622</v>
      </c>
      <c r="J33" s="107" t="s">
        <v>621</v>
      </c>
      <c r="K33" s="107" t="s">
        <v>621</v>
      </c>
      <c r="L33" s="107" t="s">
        <v>622</v>
      </c>
      <c r="M33" s="107" t="s">
        <v>621</v>
      </c>
      <c r="N33" s="107" t="s">
        <v>621</v>
      </c>
      <c r="O33" s="107" t="s">
        <v>621</v>
      </c>
      <c r="P33" s="107" t="s">
        <v>621</v>
      </c>
      <c r="Q33" s="107" t="s">
        <v>621</v>
      </c>
      <c r="R33" s="107" t="s">
        <v>621</v>
      </c>
      <c r="S33" s="107" t="s">
        <v>621</v>
      </c>
      <c r="T33" s="107" t="s">
        <v>622</v>
      </c>
      <c r="U33" s="107" t="s">
        <v>622</v>
      </c>
      <c r="V33" s="107" t="s">
        <v>621</v>
      </c>
      <c r="W33" s="107" t="s">
        <v>621</v>
      </c>
      <c r="X33" s="107" t="s">
        <v>623</v>
      </c>
      <c r="Y33" s="107" t="s">
        <v>621</v>
      </c>
      <c r="Z33" s="107" t="s">
        <v>621</v>
      </c>
      <c r="AA33" s="107" t="s">
        <v>621</v>
      </c>
      <c r="AB33" s="107" t="s">
        <v>621</v>
      </c>
      <c r="AC33" s="107" t="s">
        <v>621</v>
      </c>
      <c r="AD33" s="107" t="s">
        <v>623</v>
      </c>
      <c r="AE33" s="107" t="s">
        <v>623</v>
      </c>
      <c r="AF33" s="107" t="s">
        <v>621</v>
      </c>
      <c r="AG33" s="107" t="s">
        <v>621</v>
      </c>
      <c r="AI33" s="107">
        <f t="shared" si="3"/>
        <v>21</v>
      </c>
      <c r="AJ33" s="107">
        <f t="shared" si="3"/>
        <v>5</v>
      </c>
      <c r="AK33" s="107"/>
      <c r="AL33" s="107">
        <f t="shared" si="4"/>
        <v>4</v>
      </c>
      <c r="AM33" s="107">
        <f t="shared" si="4"/>
        <v>0</v>
      </c>
      <c r="AN33" s="107">
        <f t="shared" si="2"/>
        <v>26</v>
      </c>
    </row>
    <row r="34" spans="1:40" x14ac:dyDescent="0.25">
      <c r="A34" s="105">
        <v>208</v>
      </c>
      <c r="B34" s="69" t="s">
        <v>33</v>
      </c>
      <c r="C34" s="69" t="s">
        <v>26</v>
      </c>
      <c r="D34" s="107" t="s">
        <v>621</v>
      </c>
      <c r="E34" s="107" t="s">
        <v>623</v>
      </c>
      <c r="F34" s="107" t="s">
        <v>621</v>
      </c>
      <c r="G34" s="107" t="s">
        <v>621</v>
      </c>
      <c r="H34" s="107" t="s">
        <v>622</v>
      </c>
      <c r="I34" s="107" t="s">
        <v>623</v>
      </c>
      <c r="J34" s="107" t="s">
        <v>621</v>
      </c>
      <c r="K34" s="107" t="s">
        <v>621</v>
      </c>
      <c r="L34" s="107" t="s">
        <v>622</v>
      </c>
      <c r="M34" s="107" t="s">
        <v>623</v>
      </c>
      <c r="N34" s="107" t="s">
        <v>621</v>
      </c>
      <c r="O34" s="107" t="s">
        <v>621</v>
      </c>
      <c r="P34" s="107" t="s">
        <v>621</v>
      </c>
      <c r="Q34" s="107" t="s">
        <v>621</v>
      </c>
      <c r="R34" s="107" t="s">
        <v>621</v>
      </c>
      <c r="S34" s="107" t="s">
        <v>621</v>
      </c>
      <c r="T34" s="107" t="s">
        <v>622</v>
      </c>
      <c r="U34" s="107" t="s">
        <v>622</v>
      </c>
      <c r="V34" s="107" t="s">
        <v>621</v>
      </c>
      <c r="W34" s="107" t="s">
        <v>621</v>
      </c>
      <c r="X34" s="107" t="s">
        <v>621</v>
      </c>
      <c r="Y34" s="107" t="s">
        <v>621</v>
      </c>
      <c r="Z34" s="107" t="s">
        <v>621</v>
      </c>
      <c r="AA34" s="107" t="s">
        <v>622</v>
      </c>
      <c r="AB34" s="107" t="s">
        <v>621</v>
      </c>
      <c r="AC34" s="107" t="s">
        <v>621</v>
      </c>
      <c r="AD34" s="107" t="s">
        <v>621</v>
      </c>
      <c r="AE34" s="107" t="s">
        <v>623</v>
      </c>
      <c r="AF34" s="107" t="s">
        <v>623</v>
      </c>
      <c r="AG34" s="107" t="s">
        <v>621</v>
      </c>
      <c r="AI34" s="107">
        <f t="shared" si="3"/>
        <v>20</v>
      </c>
      <c r="AJ34" s="107">
        <f t="shared" si="3"/>
        <v>5</v>
      </c>
      <c r="AK34" s="107"/>
      <c r="AL34" s="107">
        <f t="shared" si="4"/>
        <v>5</v>
      </c>
      <c r="AM34" s="107">
        <f t="shared" si="4"/>
        <v>0</v>
      </c>
      <c r="AN34" s="107">
        <f t="shared" si="2"/>
        <v>25</v>
      </c>
    </row>
    <row r="35" spans="1:40" x14ac:dyDescent="0.25">
      <c r="A35" s="105">
        <v>209</v>
      </c>
      <c r="B35" s="69" t="s">
        <v>34</v>
      </c>
      <c r="C35" s="69" t="s">
        <v>26</v>
      </c>
      <c r="D35" s="107" t="s">
        <v>621</v>
      </c>
      <c r="E35" s="107" t="s">
        <v>621</v>
      </c>
      <c r="F35" s="107" t="s">
        <v>621</v>
      </c>
      <c r="G35" s="107" t="s">
        <v>621</v>
      </c>
      <c r="H35" s="107" t="s">
        <v>622</v>
      </c>
      <c r="I35" s="107" t="s">
        <v>622</v>
      </c>
      <c r="J35" s="107" t="s">
        <v>621</v>
      </c>
      <c r="K35" s="107" t="s">
        <v>623</v>
      </c>
      <c r="L35" s="107" t="s">
        <v>622</v>
      </c>
      <c r="M35" s="107" t="s">
        <v>623</v>
      </c>
      <c r="N35" s="107" t="s">
        <v>622</v>
      </c>
      <c r="O35" s="107" t="s">
        <v>621</v>
      </c>
      <c r="P35" s="107" t="s">
        <v>621</v>
      </c>
      <c r="Q35" s="107" t="s">
        <v>621</v>
      </c>
      <c r="R35" s="107" t="s">
        <v>621</v>
      </c>
      <c r="S35" s="107" t="s">
        <v>621</v>
      </c>
      <c r="T35" s="107" t="s">
        <v>622</v>
      </c>
      <c r="U35" s="107" t="s">
        <v>622</v>
      </c>
      <c r="V35" s="107" t="s">
        <v>621</v>
      </c>
      <c r="W35" s="107" t="s">
        <v>621</v>
      </c>
      <c r="X35" s="107" t="s">
        <v>623</v>
      </c>
      <c r="Y35" s="107" t="s">
        <v>621</v>
      </c>
      <c r="Z35" s="107" t="s">
        <v>621</v>
      </c>
      <c r="AA35" s="107" t="s">
        <v>621</v>
      </c>
      <c r="AB35" s="107" t="s">
        <v>621</v>
      </c>
      <c r="AC35" s="107" t="s">
        <v>623</v>
      </c>
      <c r="AD35" s="107" t="s">
        <v>621</v>
      </c>
      <c r="AE35" s="107" t="s">
        <v>621</v>
      </c>
      <c r="AF35" s="107" t="s">
        <v>621</v>
      </c>
      <c r="AG35" s="107" t="s">
        <v>621</v>
      </c>
      <c r="AI35" s="107">
        <f t="shared" si="3"/>
        <v>20</v>
      </c>
      <c r="AJ35" s="107">
        <f t="shared" si="3"/>
        <v>6</v>
      </c>
      <c r="AK35" s="107"/>
      <c r="AL35" s="107">
        <f t="shared" si="4"/>
        <v>4</v>
      </c>
      <c r="AM35" s="107">
        <f t="shared" si="4"/>
        <v>0</v>
      </c>
      <c r="AN35" s="107">
        <f t="shared" si="2"/>
        <v>26</v>
      </c>
    </row>
    <row r="36" spans="1:40" x14ac:dyDescent="0.25">
      <c r="A36" s="105">
        <v>210</v>
      </c>
      <c r="B36" s="69" t="s">
        <v>35</v>
      </c>
      <c r="C36" s="69" t="s">
        <v>26</v>
      </c>
      <c r="D36" s="107" t="s">
        <v>621</v>
      </c>
      <c r="E36" s="107" t="s">
        <v>621</v>
      </c>
      <c r="F36" s="107" t="s">
        <v>621</v>
      </c>
      <c r="G36" s="107" t="s">
        <v>621</v>
      </c>
      <c r="H36" s="107" t="s">
        <v>621</v>
      </c>
      <c r="I36" s="107" t="s">
        <v>622</v>
      </c>
      <c r="J36" s="107" t="s">
        <v>621</v>
      </c>
      <c r="K36" s="107" t="s">
        <v>621</v>
      </c>
      <c r="L36" s="107" t="s">
        <v>622</v>
      </c>
      <c r="M36" s="107" t="s">
        <v>623</v>
      </c>
      <c r="N36" s="107" t="s">
        <v>621</v>
      </c>
      <c r="O36" s="107" t="s">
        <v>621</v>
      </c>
      <c r="P36" s="107" t="s">
        <v>621</v>
      </c>
      <c r="Q36" s="107" t="s">
        <v>621</v>
      </c>
      <c r="R36" s="107" t="s">
        <v>621</v>
      </c>
      <c r="S36" s="107" t="s">
        <v>621</v>
      </c>
      <c r="T36" s="107" t="s">
        <v>621</v>
      </c>
      <c r="U36" s="107" t="s">
        <v>622</v>
      </c>
      <c r="V36" s="107" t="s">
        <v>621</v>
      </c>
      <c r="W36" s="107" t="s">
        <v>621</v>
      </c>
      <c r="X36" s="107" t="s">
        <v>623</v>
      </c>
      <c r="Y36" s="107" t="s">
        <v>621</v>
      </c>
      <c r="Z36" s="107" t="s">
        <v>621</v>
      </c>
      <c r="AA36" s="107" t="s">
        <v>621</v>
      </c>
      <c r="AB36" s="107" t="s">
        <v>621</v>
      </c>
      <c r="AC36" s="107" t="s">
        <v>623</v>
      </c>
      <c r="AD36" s="107" t="s">
        <v>621</v>
      </c>
      <c r="AE36" s="107" t="s">
        <v>621</v>
      </c>
      <c r="AF36" s="107" t="s">
        <v>623</v>
      </c>
      <c r="AG36" s="107" t="s">
        <v>621</v>
      </c>
      <c r="AI36" s="107">
        <f t="shared" si="3"/>
        <v>23</v>
      </c>
      <c r="AJ36" s="107">
        <f t="shared" si="3"/>
        <v>3</v>
      </c>
      <c r="AK36" s="107"/>
      <c r="AL36" s="107">
        <f t="shared" si="4"/>
        <v>4</v>
      </c>
      <c r="AM36" s="107">
        <f t="shared" si="4"/>
        <v>0</v>
      </c>
      <c r="AN36" s="107">
        <f t="shared" si="2"/>
        <v>26</v>
      </c>
    </row>
    <row r="37" spans="1:40" x14ac:dyDescent="0.25">
      <c r="A37" s="105">
        <v>211</v>
      </c>
      <c r="B37" s="69" t="s">
        <v>38</v>
      </c>
      <c r="C37" s="69" t="s">
        <v>26</v>
      </c>
      <c r="D37" s="107" t="s">
        <v>621</v>
      </c>
      <c r="E37" s="107" t="s">
        <v>621</v>
      </c>
      <c r="F37" s="107" t="s">
        <v>621</v>
      </c>
      <c r="G37" s="107" t="s">
        <v>621</v>
      </c>
      <c r="H37" s="107" t="s">
        <v>622</v>
      </c>
      <c r="I37" s="107" t="s">
        <v>621</v>
      </c>
      <c r="J37" s="107" t="s">
        <v>621</v>
      </c>
      <c r="K37" s="107" t="s">
        <v>621</v>
      </c>
      <c r="L37" s="107" t="s">
        <v>622</v>
      </c>
      <c r="M37" s="107" t="s">
        <v>621</v>
      </c>
      <c r="N37" s="107" t="s">
        <v>622</v>
      </c>
      <c r="O37" s="107" t="s">
        <v>621</v>
      </c>
      <c r="P37" s="107" t="s">
        <v>621</v>
      </c>
      <c r="Q37" s="107" t="s">
        <v>621</v>
      </c>
      <c r="R37" s="107" t="s">
        <v>621</v>
      </c>
      <c r="S37" s="107" t="s">
        <v>621</v>
      </c>
      <c r="T37" s="107" t="s">
        <v>622</v>
      </c>
      <c r="U37" s="107" t="s">
        <v>622</v>
      </c>
      <c r="V37" s="107" t="s">
        <v>621</v>
      </c>
      <c r="W37" s="107" t="s">
        <v>621</v>
      </c>
      <c r="X37" s="107" t="s">
        <v>621</v>
      </c>
      <c r="Y37" s="107" t="s">
        <v>621</v>
      </c>
      <c r="Z37" s="107" t="s">
        <v>621</v>
      </c>
      <c r="AA37" s="107" t="s">
        <v>621</v>
      </c>
      <c r="AB37" s="107" t="s">
        <v>623</v>
      </c>
      <c r="AC37" s="107" t="s">
        <v>623</v>
      </c>
      <c r="AD37" s="107" t="s">
        <v>621</v>
      </c>
      <c r="AE37" s="107" t="s">
        <v>621</v>
      </c>
      <c r="AF37" s="107" t="s">
        <v>623</v>
      </c>
      <c r="AG37" s="107" t="s">
        <v>621</v>
      </c>
      <c r="AI37" s="107">
        <f t="shared" si="3"/>
        <v>22</v>
      </c>
      <c r="AJ37" s="107">
        <f t="shared" si="3"/>
        <v>5</v>
      </c>
      <c r="AK37" s="107"/>
      <c r="AL37" s="107">
        <f t="shared" si="4"/>
        <v>3</v>
      </c>
      <c r="AM37" s="107">
        <f t="shared" si="4"/>
        <v>0</v>
      </c>
      <c r="AN37" s="107">
        <f t="shared" si="2"/>
        <v>27</v>
      </c>
    </row>
    <row r="38" spans="1:40" x14ac:dyDescent="0.25">
      <c r="A38" s="105">
        <v>212</v>
      </c>
      <c r="B38" s="69" t="s">
        <v>36</v>
      </c>
      <c r="C38" s="69" t="s">
        <v>26</v>
      </c>
      <c r="D38" s="107" t="s">
        <v>621</v>
      </c>
      <c r="E38" s="107" t="s">
        <v>621</v>
      </c>
      <c r="F38" s="107" t="s">
        <v>623</v>
      </c>
      <c r="G38" s="107" t="s">
        <v>621</v>
      </c>
      <c r="H38" s="107" t="s">
        <v>621</v>
      </c>
      <c r="I38" s="107" t="s">
        <v>622</v>
      </c>
      <c r="J38" s="107" t="s">
        <v>621</v>
      </c>
      <c r="K38" s="107" t="s">
        <v>623</v>
      </c>
      <c r="L38" s="107" t="s">
        <v>622</v>
      </c>
      <c r="M38" s="107" t="s">
        <v>621</v>
      </c>
      <c r="N38" s="107" t="s">
        <v>622</v>
      </c>
      <c r="O38" s="107" t="s">
        <v>621</v>
      </c>
      <c r="P38" s="107" t="s">
        <v>621</v>
      </c>
      <c r="Q38" s="107" t="s">
        <v>621</v>
      </c>
      <c r="R38" s="107" t="s">
        <v>621</v>
      </c>
      <c r="S38" s="107" t="s">
        <v>621</v>
      </c>
      <c r="T38" s="107" t="s">
        <v>622</v>
      </c>
      <c r="U38" s="107" t="s">
        <v>622</v>
      </c>
      <c r="V38" s="107" t="s">
        <v>621</v>
      </c>
      <c r="W38" s="107" t="s">
        <v>621</v>
      </c>
      <c r="X38" s="107" t="s">
        <v>621</v>
      </c>
      <c r="Y38" s="107" t="s">
        <v>623</v>
      </c>
      <c r="Z38" s="107" t="s">
        <v>621</v>
      </c>
      <c r="AA38" s="107" t="s">
        <v>621</v>
      </c>
      <c r="AB38" s="107" t="s">
        <v>621</v>
      </c>
      <c r="AC38" s="107" t="s">
        <v>623</v>
      </c>
      <c r="AD38" s="107" t="s">
        <v>623</v>
      </c>
      <c r="AE38" s="107" t="s">
        <v>623</v>
      </c>
      <c r="AF38" s="107" t="s">
        <v>623</v>
      </c>
      <c r="AG38" s="107" t="s">
        <v>621</v>
      </c>
      <c r="AI38" s="107">
        <f t="shared" si="3"/>
        <v>18</v>
      </c>
      <c r="AJ38" s="107">
        <f t="shared" si="3"/>
        <v>5</v>
      </c>
      <c r="AK38" s="107"/>
      <c r="AL38" s="107">
        <f t="shared" si="4"/>
        <v>7</v>
      </c>
      <c r="AM38" s="107">
        <f t="shared" si="4"/>
        <v>0</v>
      </c>
      <c r="AN38" s="107">
        <f t="shared" si="2"/>
        <v>23</v>
      </c>
    </row>
    <row r="39" spans="1:40" x14ac:dyDescent="0.25">
      <c r="A39" s="105">
        <v>213</v>
      </c>
      <c r="B39" s="69" t="s">
        <v>37</v>
      </c>
      <c r="C39" s="69" t="s">
        <v>26</v>
      </c>
      <c r="D39" s="107" t="s">
        <v>621</v>
      </c>
      <c r="E39" s="107" t="s">
        <v>621</v>
      </c>
      <c r="F39" s="107" t="s">
        <v>621</v>
      </c>
      <c r="G39" s="107" t="s">
        <v>621</v>
      </c>
      <c r="H39" s="107" t="s">
        <v>621</v>
      </c>
      <c r="I39" s="107" t="s">
        <v>622</v>
      </c>
      <c r="J39" s="107" t="s">
        <v>621</v>
      </c>
      <c r="K39" s="107" t="s">
        <v>621</v>
      </c>
      <c r="L39" s="107" t="s">
        <v>621</v>
      </c>
      <c r="M39" s="107" t="s">
        <v>623</v>
      </c>
      <c r="N39" s="107" t="s">
        <v>621</v>
      </c>
      <c r="O39" s="107" t="s">
        <v>623</v>
      </c>
      <c r="P39" s="107" t="s">
        <v>621</v>
      </c>
      <c r="Q39" s="107" t="s">
        <v>621</v>
      </c>
      <c r="R39" s="107" t="s">
        <v>621</v>
      </c>
      <c r="S39" s="107" t="s">
        <v>621</v>
      </c>
      <c r="T39" s="107" t="s">
        <v>621</v>
      </c>
      <c r="U39" s="107" t="s">
        <v>622</v>
      </c>
      <c r="V39" s="107" t="s">
        <v>621</v>
      </c>
      <c r="W39" s="107" t="s">
        <v>621</v>
      </c>
      <c r="X39" s="107" t="s">
        <v>621</v>
      </c>
      <c r="Y39" s="107" t="s">
        <v>621</v>
      </c>
      <c r="Z39" s="107" t="s">
        <v>621</v>
      </c>
      <c r="AA39" s="107" t="s">
        <v>622</v>
      </c>
      <c r="AB39" s="107" t="s">
        <v>621</v>
      </c>
      <c r="AC39" s="107" t="s">
        <v>623</v>
      </c>
      <c r="AD39" s="107" t="s">
        <v>623</v>
      </c>
      <c r="AE39" s="107" t="s">
        <v>621</v>
      </c>
      <c r="AF39" s="107" t="s">
        <v>623</v>
      </c>
      <c r="AG39" s="107" t="s">
        <v>621</v>
      </c>
      <c r="AI39" s="107">
        <f t="shared" si="3"/>
        <v>22</v>
      </c>
      <c r="AJ39" s="107">
        <f t="shared" si="3"/>
        <v>3</v>
      </c>
      <c r="AK39" s="107"/>
      <c r="AL39" s="107">
        <f t="shared" si="4"/>
        <v>5</v>
      </c>
      <c r="AM39" s="107">
        <f t="shared" si="4"/>
        <v>0</v>
      </c>
      <c r="AN39" s="107">
        <f t="shared" si="2"/>
        <v>25</v>
      </c>
    </row>
    <row r="40" spans="1:40" x14ac:dyDescent="0.25">
      <c r="A40" s="105">
        <v>214</v>
      </c>
      <c r="B40" s="69" t="s">
        <v>39</v>
      </c>
      <c r="C40" s="69" t="s">
        <v>26</v>
      </c>
      <c r="D40" s="107" t="s">
        <v>621</v>
      </c>
      <c r="E40" s="107" t="s">
        <v>621</v>
      </c>
      <c r="F40" s="107" t="s">
        <v>621</v>
      </c>
      <c r="G40" s="107" t="s">
        <v>621</v>
      </c>
      <c r="H40" s="107" t="s">
        <v>622</v>
      </c>
      <c r="I40" s="107" t="s">
        <v>622</v>
      </c>
      <c r="J40" s="107" t="s">
        <v>621</v>
      </c>
      <c r="K40" s="107" t="s">
        <v>621</v>
      </c>
      <c r="L40" s="107" t="s">
        <v>622</v>
      </c>
      <c r="M40" s="107" t="s">
        <v>623</v>
      </c>
      <c r="N40" s="107" t="s">
        <v>621</v>
      </c>
      <c r="O40" s="107" t="s">
        <v>621</v>
      </c>
      <c r="P40" s="107" t="s">
        <v>621</v>
      </c>
      <c r="Q40" s="107" t="s">
        <v>621</v>
      </c>
      <c r="R40" s="107" t="s">
        <v>621</v>
      </c>
      <c r="S40" s="107" t="s">
        <v>621</v>
      </c>
      <c r="T40" s="107" t="s">
        <v>622</v>
      </c>
      <c r="U40" s="107" t="s">
        <v>622</v>
      </c>
      <c r="V40" s="107" t="s">
        <v>621</v>
      </c>
      <c r="W40" s="107" t="s">
        <v>621</v>
      </c>
      <c r="X40" s="107" t="s">
        <v>621</v>
      </c>
      <c r="Y40" s="107" t="s">
        <v>621</v>
      </c>
      <c r="Z40" s="107" t="s">
        <v>621</v>
      </c>
      <c r="AA40" s="107" t="s">
        <v>621</v>
      </c>
      <c r="AB40" s="107" t="s">
        <v>621</v>
      </c>
      <c r="AC40" s="107" t="s">
        <v>623</v>
      </c>
      <c r="AD40" s="107" t="s">
        <v>621</v>
      </c>
      <c r="AE40" s="107" t="s">
        <v>621</v>
      </c>
      <c r="AF40" s="107" t="s">
        <v>623</v>
      </c>
      <c r="AG40" s="107" t="s">
        <v>621</v>
      </c>
      <c r="AI40" s="107">
        <f t="shared" si="3"/>
        <v>22</v>
      </c>
      <c r="AJ40" s="107">
        <f t="shared" si="3"/>
        <v>5</v>
      </c>
      <c r="AK40" s="107"/>
      <c r="AL40" s="107">
        <f t="shared" si="4"/>
        <v>3</v>
      </c>
      <c r="AM40" s="107">
        <f t="shared" si="4"/>
        <v>0</v>
      </c>
      <c r="AN40" s="107">
        <f t="shared" si="2"/>
        <v>27</v>
      </c>
    </row>
    <row r="41" spans="1:40" x14ac:dyDescent="0.25">
      <c r="A41" s="105">
        <v>215</v>
      </c>
      <c r="B41" s="69" t="s">
        <v>40</v>
      </c>
      <c r="C41" s="69" t="s">
        <v>26</v>
      </c>
      <c r="D41" s="107" t="s">
        <v>621</v>
      </c>
      <c r="E41" s="107" t="s">
        <v>621</v>
      </c>
      <c r="F41" s="107" t="s">
        <v>621</v>
      </c>
      <c r="G41" s="107" t="s">
        <v>621</v>
      </c>
      <c r="H41" s="107" t="s">
        <v>622</v>
      </c>
      <c r="I41" s="107" t="s">
        <v>621</v>
      </c>
      <c r="J41" s="107" t="s">
        <v>621</v>
      </c>
      <c r="K41" s="107" t="s">
        <v>621</v>
      </c>
      <c r="L41" s="107" t="s">
        <v>622</v>
      </c>
      <c r="M41" s="107" t="s">
        <v>623</v>
      </c>
      <c r="N41" s="107" t="s">
        <v>621</v>
      </c>
      <c r="O41" s="107" t="s">
        <v>621</v>
      </c>
      <c r="P41" s="107" t="s">
        <v>621</v>
      </c>
      <c r="Q41" s="107" t="s">
        <v>621</v>
      </c>
      <c r="R41" s="107" t="s">
        <v>621</v>
      </c>
      <c r="S41" s="107" t="s">
        <v>621</v>
      </c>
      <c r="T41" s="107" t="s">
        <v>621</v>
      </c>
      <c r="U41" s="107" t="s">
        <v>622</v>
      </c>
      <c r="V41" s="107" t="s">
        <v>621</v>
      </c>
      <c r="W41" s="107" t="s">
        <v>621</v>
      </c>
      <c r="X41" s="107" t="s">
        <v>621</v>
      </c>
      <c r="Y41" s="107" t="s">
        <v>621</v>
      </c>
      <c r="Z41" s="107" t="s">
        <v>621</v>
      </c>
      <c r="AA41" s="107" t="s">
        <v>621</v>
      </c>
      <c r="AB41" s="107" t="s">
        <v>621</v>
      </c>
      <c r="AC41" s="107" t="s">
        <v>623</v>
      </c>
      <c r="AD41" s="107" t="s">
        <v>623</v>
      </c>
      <c r="AE41" s="107" t="s">
        <v>623</v>
      </c>
      <c r="AF41" s="107" t="s">
        <v>621</v>
      </c>
      <c r="AG41" s="107" t="s">
        <v>623</v>
      </c>
      <c r="AI41" s="107">
        <f t="shared" si="3"/>
        <v>22</v>
      </c>
      <c r="AJ41" s="107">
        <f t="shared" si="3"/>
        <v>3</v>
      </c>
      <c r="AK41" s="107"/>
      <c r="AL41" s="107">
        <f t="shared" si="4"/>
        <v>5</v>
      </c>
      <c r="AM41" s="107">
        <f t="shared" si="4"/>
        <v>0</v>
      </c>
      <c r="AN41" s="107">
        <f t="shared" si="2"/>
        <v>25</v>
      </c>
    </row>
    <row r="42" spans="1:40" x14ac:dyDescent="0.25">
      <c r="A42" s="105">
        <v>216</v>
      </c>
      <c r="B42" s="69" t="s">
        <v>41</v>
      </c>
      <c r="C42" s="69" t="s">
        <v>26</v>
      </c>
      <c r="D42" s="107" t="s">
        <v>621</v>
      </c>
      <c r="E42" s="107" t="s">
        <v>621</v>
      </c>
      <c r="F42" s="107" t="s">
        <v>623</v>
      </c>
      <c r="G42" s="107" t="s">
        <v>621</v>
      </c>
      <c r="H42" s="107" t="s">
        <v>622</v>
      </c>
      <c r="I42" s="107" t="s">
        <v>622</v>
      </c>
      <c r="J42" s="107" t="s">
        <v>621</v>
      </c>
      <c r="K42" s="107" t="s">
        <v>623</v>
      </c>
      <c r="L42" s="107" t="s">
        <v>622</v>
      </c>
      <c r="M42" s="107" t="s">
        <v>623</v>
      </c>
      <c r="N42" s="107" t="s">
        <v>622</v>
      </c>
      <c r="O42" s="107" t="s">
        <v>621</v>
      </c>
      <c r="P42" s="107" t="s">
        <v>621</v>
      </c>
      <c r="Q42" s="107" t="s">
        <v>621</v>
      </c>
      <c r="R42" s="107" t="s">
        <v>623</v>
      </c>
      <c r="S42" s="107" t="s">
        <v>621</v>
      </c>
      <c r="T42" s="107" t="s">
        <v>622</v>
      </c>
      <c r="U42" s="107" t="s">
        <v>622</v>
      </c>
      <c r="V42" s="107" t="s">
        <v>621</v>
      </c>
      <c r="W42" s="107" t="s">
        <v>621</v>
      </c>
      <c r="X42" s="107" t="s">
        <v>621</v>
      </c>
      <c r="Y42" s="107" t="s">
        <v>621</v>
      </c>
      <c r="Z42" s="107" t="s">
        <v>621</v>
      </c>
      <c r="AA42" s="107" t="s">
        <v>621</v>
      </c>
      <c r="AB42" s="107" t="s">
        <v>621</v>
      </c>
      <c r="AC42" s="107" t="s">
        <v>623</v>
      </c>
      <c r="AD42" s="107" t="s">
        <v>623</v>
      </c>
      <c r="AE42" s="107" t="s">
        <v>623</v>
      </c>
      <c r="AF42" s="107" t="s">
        <v>623</v>
      </c>
      <c r="AG42" s="107" t="s">
        <v>621</v>
      </c>
      <c r="AI42" s="107">
        <f t="shared" si="3"/>
        <v>16</v>
      </c>
      <c r="AJ42" s="107">
        <f t="shared" si="3"/>
        <v>6</v>
      </c>
      <c r="AK42" s="107"/>
      <c r="AL42" s="107">
        <f t="shared" si="4"/>
        <v>8</v>
      </c>
      <c r="AM42" s="107">
        <f t="shared" si="4"/>
        <v>0</v>
      </c>
      <c r="AN42" s="107">
        <f t="shared" si="2"/>
        <v>22</v>
      </c>
    </row>
    <row r="43" spans="1:40" x14ac:dyDescent="0.25">
      <c r="A43" s="105">
        <v>217</v>
      </c>
      <c r="B43" s="69" t="s">
        <v>42</v>
      </c>
      <c r="C43" s="69" t="s">
        <v>26</v>
      </c>
      <c r="D43" s="107" t="s">
        <v>621</v>
      </c>
      <c r="E43" s="107" t="s">
        <v>621</v>
      </c>
      <c r="F43" s="107" t="s">
        <v>621</v>
      </c>
      <c r="G43" s="107" t="s">
        <v>621</v>
      </c>
      <c r="H43" s="107" t="s">
        <v>621</v>
      </c>
      <c r="I43" s="107" t="s">
        <v>622</v>
      </c>
      <c r="J43" s="107" t="s">
        <v>621</v>
      </c>
      <c r="K43" s="107" t="s">
        <v>621</v>
      </c>
      <c r="L43" s="107" t="s">
        <v>622</v>
      </c>
      <c r="M43" s="107" t="s">
        <v>621</v>
      </c>
      <c r="N43" s="107" t="s">
        <v>622</v>
      </c>
      <c r="O43" s="107" t="s">
        <v>621</v>
      </c>
      <c r="P43" s="107" t="s">
        <v>621</v>
      </c>
      <c r="Q43" s="107" t="s">
        <v>621</v>
      </c>
      <c r="R43" s="107" t="s">
        <v>621</v>
      </c>
      <c r="S43" s="107" t="s">
        <v>621</v>
      </c>
      <c r="T43" s="107" t="s">
        <v>622</v>
      </c>
      <c r="U43" s="107" t="s">
        <v>622</v>
      </c>
      <c r="V43" s="107" t="s">
        <v>621</v>
      </c>
      <c r="W43" s="107" t="s">
        <v>621</v>
      </c>
      <c r="X43" s="107" t="s">
        <v>621</v>
      </c>
      <c r="Y43" s="107" t="s">
        <v>621</v>
      </c>
      <c r="Z43" s="107" t="s">
        <v>621</v>
      </c>
      <c r="AA43" s="107" t="s">
        <v>621</v>
      </c>
      <c r="AB43" s="107" t="s">
        <v>623</v>
      </c>
      <c r="AC43" s="107" t="s">
        <v>621</v>
      </c>
      <c r="AD43" s="107" t="s">
        <v>621</v>
      </c>
      <c r="AE43" s="107" t="s">
        <v>621</v>
      </c>
      <c r="AF43" s="107" t="s">
        <v>621</v>
      </c>
      <c r="AG43" s="107" t="s">
        <v>621</v>
      </c>
      <c r="AI43" s="107">
        <f t="shared" si="3"/>
        <v>24</v>
      </c>
      <c r="AJ43" s="107">
        <f t="shared" si="3"/>
        <v>5</v>
      </c>
      <c r="AK43" s="107"/>
      <c r="AL43" s="107">
        <f t="shared" si="4"/>
        <v>1</v>
      </c>
      <c r="AM43" s="107">
        <f t="shared" si="4"/>
        <v>0</v>
      </c>
      <c r="AN43" s="107">
        <f t="shared" si="2"/>
        <v>29</v>
      </c>
    </row>
    <row r="44" spans="1:40" x14ac:dyDescent="0.25">
      <c r="A44" s="105">
        <v>218</v>
      </c>
      <c r="B44" s="69" t="s">
        <v>43</v>
      </c>
      <c r="C44" s="69" t="s">
        <v>26</v>
      </c>
      <c r="D44" s="107" t="s">
        <v>621</v>
      </c>
      <c r="E44" s="107" t="s">
        <v>621</v>
      </c>
      <c r="F44" s="107" t="s">
        <v>621</v>
      </c>
      <c r="G44" s="107" t="s">
        <v>621</v>
      </c>
      <c r="H44" s="107" t="s">
        <v>623</v>
      </c>
      <c r="I44" s="107" t="s">
        <v>621</v>
      </c>
      <c r="J44" s="107" t="s">
        <v>621</v>
      </c>
      <c r="K44" s="107" t="s">
        <v>621</v>
      </c>
      <c r="L44" s="107" t="s">
        <v>622</v>
      </c>
      <c r="M44" s="107" t="s">
        <v>623</v>
      </c>
      <c r="N44" s="107" t="s">
        <v>621</v>
      </c>
      <c r="O44" s="107" t="s">
        <v>621</v>
      </c>
      <c r="P44" s="107" t="s">
        <v>621</v>
      </c>
      <c r="Q44" s="107" t="s">
        <v>621</v>
      </c>
      <c r="R44" s="107" t="s">
        <v>621</v>
      </c>
      <c r="S44" s="107" t="s">
        <v>621</v>
      </c>
      <c r="T44" s="107" t="s">
        <v>622</v>
      </c>
      <c r="U44" s="107" t="s">
        <v>622</v>
      </c>
      <c r="V44" s="107" t="s">
        <v>621</v>
      </c>
      <c r="W44" s="107" t="s">
        <v>621</v>
      </c>
      <c r="X44" s="107" t="s">
        <v>621</v>
      </c>
      <c r="Y44" s="107" t="s">
        <v>623</v>
      </c>
      <c r="Z44" s="107" t="s">
        <v>621</v>
      </c>
      <c r="AA44" s="107" t="s">
        <v>621</v>
      </c>
      <c r="AB44" s="107" t="s">
        <v>621</v>
      </c>
      <c r="AC44" s="107" t="s">
        <v>623</v>
      </c>
      <c r="AD44" s="107" t="s">
        <v>623</v>
      </c>
      <c r="AE44" s="107" t="s">
        <v>621</v>
      </c>
      <c r="AF44" s="107" t="s">
        <v>623</v>
      </c>
      <c r="AG44" s="107" t="s">
        <v>621</v>
      </c>
      <c r="AI44" s="107">
        <f t="shared" ref="AI44:AJ63" si="5">COUNTIF($D44:$AG44,AI$3)</f>
        <v>21</v>
      </c>
      <c r="AJ44" s="107">
        <f t="shared" si="5"/>
        <v>3</v>
      </c>
      <c r="AK44" s="107"/>
      <c r="AL44" s="107">
        <f t="shared" ref="AL44:AM63" si="6">COUNTIF($D44:$AG44,AL$3)</f>
        <v>6</v>
      </c>
      <c r="AM44" s="107">
        <f t="shared" si="6"/>
        <v>0</v>
      </c>
      <c r="AN44" s="107">
        <f t="shared" si="2"/>
        <v>24</v>
      </c>
    </row>
    <row r="45" spans="1:40" x14ac:dyDescent="0.25">
      <c r="A45" s="105">
        <v>219</v>
      </c>
      <c r="B45" s="69" t="s">
        <v>44</v>
      </c>
      <c r="C45" s="69" t="s">
        <v>26</v>
      </c>
      <c r="D45" s="107" t="s">
        <v>621</v>
      </c>
      <c r="E45" s="107" t="s">
        <v>621</v>
      </c>
      <c r="F45" s="107" t="s">
        <v>621</v>
      </c>
      <c r="G45" s="107" t="s">
        <v>621</v>
      </c>
      <c r="H45" s="107" t="s">
        <v>622</v>
      </c>
      <c r="I45" s="107" t="s">
        <v>622</v>
      </c>
      <c r="J45" s="107" t="s">
        <v>621</v>
      </c>
      <c r="K45" s="107" t="s">
        <v>621</v>
      </c>
      <c r="L45" s="107" t="s">
        <v>621</v>
      </c>
      <c r="M45" s="107" t="s">
        <v>623</v>
      </c>
      <c r="N45" s="107" t="s">
        <v>623</v>
      </c>
      <c r="O45" s="107" t="s">
        <v>621</v>
      </c>
      <c r="P45" s="107" t="s">
        <v>621</v>
      </c>
      <c r="Q45" s="107" t="s">
        <v>621</v>
      </c>
      <c r="R45" s="107" t="s">
        <v>621</v>
      </c>
      <c r="S45" s="107" t="s">
        <v>621</v>
      </c>
      <c r="T45" s="107" t="s">
        <v>622</v>
      </c>
      <c r="U45" s="107" t="s">
        <v>622</v>
      </c>
      <c r="V45" s="107" t="s">
        <v>621</v>
      </c>
      <c r="W45" s="107" t="s">
        <v>621</v>
      </c>
      <c r="X45" s="107" t="s">
        <v>623</v>
      </c>
      <c r="Y45" s="107" t="s">
        <v>623</v>
      </c>
      <c r="Z45" s="107" t="s">
        <v>621</v>
      </c>
      <c r="AA45" s="107" t="s">
        <v>621</v>
      </c>
      <c r="AB45" s="107" t="s">
        <v>621</v>
      </c>
      <c r="AC45" s="107" t="s">
        <v>621</v>
      </c>
      <c r="AD45" s="107" t="s">
        <v>623</v>
      </c>
      <c r="AE45" s="107" t="s">
        <v>623</v>
      </c>
      <c r="AF45" s="107" t="s">
        <v>621</v>
      </c>
      <c r="AG45" s="107" t="s">
        <v>621</v>
      </c>
      <c r="AI45" s="107">
        <f t="shared" si="5"/>
        <v>20</v>
      </c>
      <c r="AJ45" s="107">
        <f t="shared" si="5"/>
        <v>4</v>
      </c>
      <c r="AK45" s="107"/>
      <c r="AL45" s="107">
        <f t="shared" si="6"/>
        <v>6</v>
      </c>
      <c r="AM45" s="107">
        <f t="shared" si="6"/>
        <v>0</v>
      </c>
      <c r="AN45" s="107">
        <f t="shared" si="2"/>
        <v>24</v>
      </c>
    </row>
    <row r="46" spans="1:40" x14ac:dyDescent="0.25">
      <c r="A46" s="105">
        <v>220</v>
      </c>
      <c r="B46" s="69" t="s">
        <v>45</v>
      </c>
      <c r="C46" s="69" t="s">
        <v>26</v>
      </c>
      <c r="D46" s="107" t="s">
        <v>621</v>
      </c>
      <c r="E46" s="107" t="s">
        <v>621</v>
      </c>
      <c r="F46" s="107" t="s">
        <v>621</v>
      </c>
      <c r="G46" s="107" t="s">
        <v>621</v>
      </c>
      <c r="H46" s="107" t="s">
        <v>623</v>
      </c>
      <c r="I46" s="107" t="s">
        <v>622</v>
      </c>
      <c r="J46" s="107" t="s">
        <v>621</v>
      </c>
      <c r="K46" s="107" t="s">
        <v>621</v>
      </c>
      <c r="L46" s="107" t="s">
        <v>622</v>
      </c>
      <c r="M46" s="107" t="s">
        <v>621</v>
      </c>
      <c r="N46" s="107" t="s">
        <v>621</v>
      </c>
      <c r="O46" s="107" t="s">
        <v>621</v>
      </c>
      <c r="P46" s="107" t="s">
        <v>621</v>
      </c>
      <c r="Q46" s="107" t="s">
        <v>621</v>
      </c>
      <c r="R46" s="107" t="s">
        <v>621</v>
      </c>
      <c r="S46" s="107" t="s">
        <v>621</v>
      </c>
      <c r="T46" s="107" t="s">
        <v>622</v>
      </c>
      <c r="U46" s="107" t="s">
        <v>622</v>
      </c>
      <c r="V46" s="107" t="s">
        <v>621</v>
      </c>
      <c r="W46" s="107" t="s">
        <v>621</v>
      </c>
      <c r="X46" s="107" t="s">
        <v>621</v>
      </c>
      <c r="Y46" s="107" t="s">
        <v>621</v>
      </c>
      <c r="Z46" s="107" t="s">
        <v>621</v>
      </c>
      <c r="AA46" s="107" t="s">
        <v>621</v>
      </c>
      <c r="AB46" s="107" t="s">
        <v>621</v>
      </c>
      <c r="AC46" s="107" t="s">
        <v>621</v>
      </c>
      <c r="AD46" s="107" t="s">
        <v>621</v>
      </c>
      <c r="AE46" s="107" t="s">
        <v>623</v>
      </c>
      <c r="AF46" s="107" t="s">
        <v>623</v>
      </c>
      <c r="AG46" s="107" t="s">
        <v>621</v>
      </c>
      <c r="AI46" s="107">
        <f t="shared" si="5"/>
        <v>23</v>
      </c>
      <c r="AJ46" s="107">
        <f t="shared" si="5"/>
        <v>4</v>
      </c>
      <c r="AK46" s="107"/>
      <c r="AL46" s="107">
        <f t="shared" si="6"/>
        <v>3</v>
      </c>
      <c r="AM46" s="107">
        <f t="shared" si="6"/>
        <v>0</v>
      </c>
      <c r="AN46" s="107">
        <f t="shared" si="2"/>
        <v>27</v>
      </c>
    </row>
    <row r="47" spans="1:40" x14ac:dyDescent="0.25">
      <c r="A47" s="105">
        <v>221</v>
      </c>
      <c r="B47" s="69" t="s">
        <v>46</v>
      </c>
      <c r="C47" s="69" t="s">
        <v>26</v>
      </c>
      <c r="D47" s="107" t="s">
        <v>621</v>
      </c>
      <c r="E47" s="107" t="s">
        <v>623</v>
      </c>
      <c r="F47" s="107" t="s">
        <v>621</v>
      </c>
      <c r="G47" s="107" t="s">
        <v>621</v>
      </c>
      <c r="H47" s="107" t="s">
        <v>621</v>
      </c>
      <c r="I47" s="107" t="s">
        <v>621</v>
      </c>
      <c r="J47" s="107" t="s">
        <v>621</v>
      </c>
      <c r="K47" s="107" t="s">
        <v>621</v>
      </c>
      <c r="L47" s="107" t="s">
        <v>621</v>
      </c>
      <c r="M47" s="107" t="s">
        <v>623</v>
      </c>
      <c r="N47" s="107" t="s">
        <v>622</v>
      </c>
      <c r="O47" s="107" t="s">
        <v>621</v>
      </c>
      <c r="P47" s="107" t="s">
        <v>621</v>
      </c>
      <c r="Q47" s="107" t="s">
        <v>621</v>
      </c>
      <c r="R47" s="107" t="s">
        <v>621</v>
      </c>
      <c r="S47" s="107" t="s">
        <v>621</v>
      </c>
      <c r="T47" s="107" t="s">
        <v>622</v>
      </c>
      <c r="U47" s="107" t="s">
        <v>623</v>
      </c>
      <c r="V47" s="107" t="s">
        <v>621</v>
      </c>
      <c r="W47" s="107" t="s">
        <v>621</v>
      </c>
      <c r="X47" s="107" t="s">
        <v>621</v>
      </c>
      <c r="Y47" s="107" t="s">
        <v>623</v>
      </c>
      <c r="Z47" s="107" t="s">
        <v>621</v>
      </c>
      <c r="AA47" s="107" t="s">
        <v>621</v>
      </c>
      <c r="AB47" s="107" t="s">
        <v>621</v>
      </c>
      <c r="AC47" s="107" t="s">
        <v>621</v>
      </c>
      <c r="AD47" s="107" t="s">
        <v>621</v>
      </c>
      <c r="AE47" s="107" t="s">
        <v>621</v>
      </c>
      <c r="AF47" s="107" t="s">
        <v>621</v>
      </c>
      <c r="AG47" s="107" t="s">
        <v>621</v>
      </c>
      <c r="AI47" s="107">
        <f t="shared" si="5"/>
        <v>24</v>
      </c>
      <c r="AJ47" s="107">
        <f t="shared" si="5"/>
        <v>2</v>
      </c>
      <c r="AK47" s="107"/>
      <c r="AL47" s="107">
        <f t="shared" si="6"/>
        <v>4</v>
      </c>
      <c r="AM47" s="107">
        <f t="shared" si="6"/>
        <v>0</v>
      </c>
      <c r="AN47" s="107">
        <f t="shared" si="2"/>
        <v>26</v>
      </c>
    </row>
    <row r="48" spans="1:40" x14ac:dyDescent="0.25">
      <c r="A48" s="105">
        <v>222</v>
      </c>
      <c r="B48" s="69" t="s">
        <v>47</v>
      </c>
      <c r="C48" s="69" t="s">
        <v>26</v>
      </c>
      <c r="D48" s="107" t="s">
        <v>621</v>
      </c>
      <c r="E48" s="107" t="s">
        <v>621</v>
      </c>
      <c r="F48" s="107" t="s">
        <v>621</v>
      </c>
      <c r="G48" s="107" t="s">
        <v>621</v>
      </c>
      <c r="H48" s="107" t="s">
        <v>622</v>
      </c>
      <c r="I48" s="107" t="s">
        <v>622</v>
      </c>
      <c r="J48" s="107" t="s">
        <v>621</v>
      </c>
      <c r="K48" s="107" t="s">
        <v>621</v>
      </c>
      <c r="L48" s="107" t="s">
        <v>622</v>
      </c>
      <c r="M48" s="107" t="s">
        <v>621</v>
      </c>
      <c r="N48" s="107" t="s">
        <v>623</v>
      </c>
      <c r="O48" s="107" t="s">
        <v>621</v>
      </c>
      <c r="P48" s="107" t="s">
        <v>621</v>
      </c>
      <c r="Q48" s="107" t="s">
        <v>621</v>
      </c>
      <c r="R48" s="107" t="s">
        <v>623</v>
      </c>
      <c r="S48" s="107" t="s">
        <v>621</v>
      </c>
      <c r="T48" s="107" t="s">
        <v>622</v>
      </c>
      <c r="U48" s="107" t="s">
        <v>622</v>
      </c>
      <c r="V48" s="107" t="s">
        <v>621</v>
      </c>
      <c r="W48" s="107" t="s">
        <v>621</v>
      </c>
      <c r="X48" s="107" t="s">
        <v>621</v>
      </c>
      <c r="Y48" s="107" t="s">
        <v>623</v>
      </c>
      <c r="Z48" s="107" t="s">
        <v>621</v>
      </c>
      <c r="AA48" s="107" t="s">
        <v>621</v>
      </c>
      <c r="AB48" s="107" t="s">
        <v>621</v>
      </c>
      <c r="AC48" s="107" t="s">
        <v>623</v>
      </c>
      <c r="AD48" s="107" t="s">
        <v>621</v>
      </c>
      <c r="AE48" s="107" t="s">
        <v>621</v>
      </c>
      <c r="AF48" s="107" t="s">
        <v>621</v>
      </c>
      <c r="AG48" s="107" t="s">
        <v>621</v>
      </c>
      <c r="AI48" s="107">
        <f t="shared" si="5"/>
        <v>21</v>
      </c>
      <c r="AJ48" s="107">
        <f t="shared" si="5"/>
        <v>5</v>
      </c>
      <c r="AK48" s="107"/>
      <c r="AL48" s="107">
        <f t="shared" si="6"/>
        <v>4</v>
      </c>
      <c r="AM48" s="107">
        <f t="shared" si="6"/>
        <v>0</v>
      </c>
      <c r="AN48" s="107">
        <f t="shared" si="2"/>
        <v>26</v>
      </c>
    </row>
    <row r="49" spans="1:40" x14ac:dyDescent="0.25">
      <c r="A49" s="105">
        <v>223</v>
      </c>
      <c r="B49" s="69" t="s">
        <v>48</v>
      </c>
      <c r="C49" s="69" t="s">
        <v>26</v>
      </c>
      <c r="D49" s="107" t="s">
        <v>621</v>
      </c>
      <c r="E49" s="107" t="s">
        <v>621</v>
      </c>
      <c r="F49" s="107" t="s">
        <v>621</v>
      </c>
      <c r="G49" s="107" t="s">
        <v>621</v>
      </c>
      <c r="H49" s="107" t="s">
        <v>623</v>
      </c>
      <c r="I49" s="107" t="s">
        <v>622</v>
      </c>
      <c r="J49" s="107" t="s">
        <v>621</v>
      </c>
      <c r="K49" s="107" t="s">
        <v>621</v>
      </c>
      <c r="L49" s="107" t="s">
        <v>622</v>
      </c>
      <c r="M49" s="107" t="s">
        <v>623</v>
      </c>
      <c r="N49" s="107" t="s">
        <v>621</v>
      </c>
      <c r="O49" s="107" t="s">
        <v>621</v>
      </c>
      <c r="P49" s="107" t="s">
        <v>621</v>
      </c>
      <c r="Q49" s="107" t="s">
        <v>621</v>
      </c>
      <c r="R49" s="107" t="s">
        <v>621</v>
      </c>
      <c r="S49" s="107" t="s">
        <v>621</v>
      </c>
      <c r="T49" s="107" t="s">
        <v>622</v>
      </c>
      <c r="U49" s="107" t="s">
        <v>621</v>
      </c>
      <c r="V49" s="107" t="s">
        <v>621</v>
      </c>
      <c r="W49" s="107" t="s">
        <v>621</v>
      </c>
      <c r="X49" s="107" t="s">
        <v>621</v>
      </c>
      <c r="Y49" s="107" t="s">
        <v>621</v>
      </c>
      <c r="Z49" s="107" t="s">
        <v>621</v>
      </c>
      <c r="AA49" s="107" t="s">
        <v>621</v>
      </c>
      <c r="AB49" s="107" t="s">
        <v>623</v>
      </c>
      <c r="AC49" s="107" t="s">
        <v>623</v>
      </c>
      <c r="AD49" s="107" t="s">
        <v>623</v>
      </c>
      <c r="AE49" s="107" t="s">
        <v>621</v>
      </c>
      <c r="AF49" s="107" t="s">
        <v>621</v>
      </c>
      <c r="AG49" s="107" t="s">
        <v>621</v>
      </c>
      <c r="AI49" s="107">
        <f t="shared" si="5"/>
        <v>22</v>
      </c>
      <c r="AJ49" s="107">
        <f t="shared" si="5"/>
        <v>3</v>
      </c>
      <c r="AK49" s="107"/>
      <c r="AL49" s="107">
        <f t="shared" si="6"/>
        <v>5</v>
      </c>
      <c r="AM49" s="107">
        <f t="shared" si="6"/>
        <v>0</v>
      </c>
      <c r="AN49" s="107">
        <f t="shared" si="2"/>
        <v>25</v>
      </c>
    </row>
    <row r="50" spans="1:40" x14ac:dyDescent="0.25">
      <c r="A50" s="105">
        <v>224</v>
      </c>
      <c r="B50" s="69" t="s">
        <v>49</v>
      </c>
      <c r="C50" s="69" t="s">
        <v>26</v>
      </c>
      <c r="D50" s="107" t="s">
        <v>621</v>
      </c>
      <c r="E50" s="107" t="s">
        <v>623</v>
      </c>
      <c r="F50" s="107" t="s">
        <v>623</v>
      </c>
      <c r="G50" s="107" t="s">
        <v>621</v>
      </c>
      <c r="H50" s="107" t="s">
        <v>623</v>
      </c>
      <c r="I50" s="107" t="s">
        <v>623</v>
      </c>
      <c r="J50" s="107" t="s">
        <v>621</v>
      </c>
      <c r="K50" s="107" t="s">
        <v>623</v>
      </c>
      <c r="L50" s="107" t="s">
        <v>622</v>
      </c>
      <c r="M50" s="107" t="s">
        <v>621</v>
      </c>
      <c r="N50" s="107" t="s">
        <v>622</v>
      </c>
      <c r="O50" s="107" t="s">
        <v>621</v>
      </c>
      <c r="P50" s="107" t="s">
        <v>621</v>
      </c>
      <c r="Q50" s="107" t="s">
        <v>621</v>
      </c>
      <c r="R50" s="107" t="s">
        <v>621</v>
      </c>
      <c r="S50" s="107" t="s">
        <v>621</v>
      </c>
      <c r="T50" s="107" t="s">
        <v>622</v>
      </c>
      <c r="U50" s="107" t="s">
        <v>623</v>
      </c>
      <c r="V50" s="107" t="s">
        <v>621</v>
      </c>
      <c r="W50" s="107" t="s">
        <v>621</v>
      </c>
      <c r="X50" s="107" t="s">
        <v>621</v>
      </c>
      <c r="Y50" s="107" t="s">
        <v>621</v>
      </c>
      <c r="Z50" s="107" t="s">
        <v>621</v>
      </c>
      <c r="AA50" s="107" t="s">
        <v>621</v>
      </c>
      <c r="AB50" s="107" t="s">
        <v>621</v>
      </c>
      <c r="AC50" s="107" t="s">
        <v>621</v>
      </c>
      <c r="AD50" s="107" t="s">
        <v>621</v>
      </c>
      <c r="AE50" s="107" t="s">
        <v>621</v>
      </c>
      <c r="AF50" s="107" t="s">
        <v>621</v>
      </c>
      <c r="AG50" s="107" t="s">
        <v>621</v>
      </c>
      <c r="AI50" s="107">
        <f t="shared" si="5"/>
        <v>21</v>
      </c>
      <c r="AJ50" s="107">
        <f t="shared" si="5"/>
        <v>3</v>
      </c>
      <c r="AK50" s="107"/>
      <c r="AL50" s="107">
        <f t="shared" si="6"/>
        <v>6</v>
      </c>
      <c r="AM50" s="107">
        <f t="shared" si="6"/>
        <v>0</v>
      </c>
      <c r="AN50" s="107">
        <f t="shared" si="2"/>
        <v>24</v>
      </c>
    </row>
    <row r="51" spans="1:40" x14ac:dyDescent="0.25">
      <c r="A51" s="105">
        <v>225</v>
      </c>
      <c r="B51" s="69" t="s">
        <v>50</v>
      </c>
      <c r="C51" s="69" t="s">
        <v>26</v>
      </c>
      <c r="D51" s="107" t="s">
        <v>621</v>
      </c>
      <c r="E51" s="107" t="s">
        <v>621</v>
      </c>
      <c r="F51" s="107" t="s">
        <v>621</v>
      </c>
      <c r="G51" s="107" t="s">
        <v>621</v>
      </c>
      <c r="H51" s="107" t="s">
        <v>622</v>
      </c>
      <c r="I51" s="107" t="s">
        <v>622</v>
      </c>
      <c r="J51" s="107" t="s">
        <v>621</v>
      </c>
      <c r="K51" s="107" t="s">
        <v>623</v>
      </c>
      <c r="L51" s="107" t="s">
        <v>622</v>
      </c>
      <c r="M51" s="107" t="s">
        <v>623</v>
      </c>
      <c r="N51" s="107" t="s">
        <v>622</v>
      </c>
      <c r="O51" s="107" t="s">
        <v>621</v>
      </c>
      <c r="P51" s="107" t="s">
        <v>621</v>
      </c>
      <c r="Q51" s="107" t="s">
        <v>621</v>
      </c>
      <c r="R51" s="107" t="s">
        <v>621</v>
      </c>
      <c r="S51" s="107" t="s">
        <v>621</v>
      </c>
      <c r="T51" s="107" t="s">
        <v>622</v>
      </c>
      <c r="U51" s="107" t="s">
        <v>622</v>
      </c>
      <c r="V51" s="107" t="s">
        <v>621</v>
      </c>
      <c r="W51" s="107" t="s">
        <v>621</v>
      </c>
      <c r="X51" s="107" t="s">
        <v>621</v>
      </c>
      <c r="Y51" s="107" t="s">
        <v>623</v>
      </c>
      <c r="Z51" s="107" t="s">
        <v>621</v>
      </c>
      <c r="AA51" s="107" t="s">
        <v>622</v>
      </c>
      <c r="AB51" s="107" t="s">
        <v>621</v>
      </c>
      <c r="AC51" s="107" t="s">
        <v>621</v>
      </c>
      <c r="AD51" s="107" t="s">
        <v>621</v>
      </c>
      <c r="AE51" s="107" t="s">
        <v>621</v>
      </c>
      <c r="AF51" s="107" t="s">
        <v>621</v>
      </c>
      <c r="AG51" s="107" t="s">
        <v>621</v>
      </c>
      <c r="AI51" s="107">
        <f t="shared" si="5"/>
        <v>20</v>
      </c>
      <c r="AJ51" s="107">
        <f t="shared" si="5"/>
        <v>7</v>
      </c>
      <c r="AK51" s="107"/>
      <c r="AL51" s="107">
        <f t="shared" si="6"/>
        <v>3</v>
      </c>
      <c r="AM51" s="107">
        <f t="shared" si="6"/>
        <v>0</v>
      </c>
      <c r="AN51" s="107">
        <f t="shared" si="2"/>
        <v>27</v>
      </c>
    </row>
    <row r="52" spans="1:40" x14ac:dyDescent="0.25">
      <c r="A52" s="105">
        <v>226</v>
      </c>
      <c r="B52" s="69" t="s">
        <v>51</v>
      </c>
      <c r="C52" s="69" t="s">
        <v>26</v>
      </c>
      <c r="D52" s="107" t="s">
        <v>621</v>
      </c>
      <c r="E52" s="107" t="s">
        <v>621</v>
      </c>
      <c r="F52" s="107" t="s">
        <v>621</v>
      </c>
      <c r="G52" s="107" t="s">
        <v>621</v>
      </c>
      <c r="H52" s="107" t="s">
        <v>621</v>
      </c>
      <c r="I52" s="107" t="s">
        <v>622</v>
      </c>
      <c r="J52" s="107" t="s">
        <v>621</v>
      </c>
      <c r="K52" s="107" t="s">
        <v>621</v>
      </c>
      <c r="L52" s="107" t="s">
        <v>622</v>
      </c>
      <c r="M52" s="107" t="s">
        <v>621</v>
      </c>
      <c r="N52" s="107" t="s">
        <v>622</v>
      </c>
      <c r="O52" s="107" t="s">
        <v>621</v>
      </c>
      <c r="P52" s="107" t="s">
        <v>621</v>
      </c>
      <c r="Q52" s="107" t="s">
        <v>621</v>
      </c>
      <c r="R52" s="107" t="s">
        <v>621</v>
      </c>
      <c r="S52" s="107" t="s">
        <v>621</v>
      </c>
      <c r="T52" s="107" t="s">
        <v>622</v>
      </c>
      <c r="U52" s="107" t="s">
        <v>622</v>
      </c>
      <c r="V52" s="107" t="s">
        <v>621</v>
      </c>
      <c r="W52" s="107" t="s">
        <v>621</v>
      </c>
      <c r="X52" s="107" t="s">
        <v>621</v>
      </c>
      <c r="Y52" s="107" t="s">
        <v>623</v>
      </c>
      <c r="Z52" s="107" t="s">
        <v>621</v>
      </c>
      <c r="AA52" s="107" t="s">
        <v>621</v>
      </c>
      <c r="AB52" s="107" t="s">
        <v>621</v>
      </c>
      <c r="AC52" s="107" t="s">
        <v>621</v>
      </c>
      <c r="AD52" s="107" t="s">
        <v>623</v>
      </c>
      <c r="AE52" s="107" t="s">
        <v>621</v>
      </c>
      <c r="AF52" s="107" t="s">
        <v>623</v>
      </c>
      <c r="AG52" s="107" t="s">
        <v>621</v>
      </c>
      <c r="AI52" s="107">
        <f t="shared" si="5"/>
        <v>22</v>
      </c>
      <c r="AJ52" s="107">
        <f t="shared" si="5"/>
        <v>5</v>
      </c>
      <c r="AK52" s="107"/>
      <c r="AL52" s="107">
        <f t="shared" si="6"/>
        <v>3</v>
      </c>
      <c r="AM52" s="107">
        <f t="shared" si="6"/>
        <v>0</v>
      </c>
      <c r="AN52" s="107">
        <f t="shared" si="2"/>
        <v>27</v>
      </c>
    </row>
    <row r="53" spans="1:40" x14ac:dyDescent="0.25">
      <c r="A53" s="105">
        <v>227</v>
      </c>
      <c r="B53" s="69" t="s">
        <v>52</v>
      </c>
      <c r="C53" s="69" t="s">
        <v>26</v>
      </c>
      <c r="D53" s="107" t="s">
        <v>621</v>
      </c>
      <c r="E53" s="107" t="s">
        <v>621</v>
      </c>
      <c r="F53" s="107" t="s">
        <v>621</v>
      </c>
      <c r="G53" s="107" t="s">
        <v>621</v>
      </c>
      <c r="H53" s="107" t="s">
        <v>623</v>
      </c>
      <c r="I53" s="107" t="s">
        <v>622</v>
      </c>
      <c r="J53" s="107" t="s">
        <v>621</v>
      </c>
      <c r="K53" s="107" t="s">
        <v>621</v>
      </c>
      <c r="L53" s="107" t="s">
        <v>622</v>
      </c>
      <c r="M53" s="107" t="s">
        <v>623</v>
      </c>
      <c r="N53" s="107" t="s">
        <v>622</v>
      </c>
      <c r="O53" s="107" t="s">
        <v>621</v>
      </c>
      <c r="P53" s="107" t="s">
        <v>621</v>
      </c>
      <c r="Q53" s="107" t="s">
        <v>621</v>
      </c>
      <c r="R53" s="107" t="s">
        <v>621</v>
      </c>
      <c r="S53" s="107" t="s">
        <v>621</v>
      </c>
      <c r="T53" s="107" t="s">
        <v>621</v>
      </c>
      <c r="U53" s="107" t="s">
        <v>622</v>
      </c>
      <c r="V53" s="107" t="s">
        <v>621</v>
      </c>
      <c r="W53" s="107" t="s">
        <v>621</v>
      </c>
      <c r="X53" s="107" t="s">
        <v>621</v>
      </c>
      <c r="Y53" s="107" t="s">
        <v>621</v>
      </c>
      <c r="Z53" s="107" t="s">
        <v>621</v>
      </c>
      <c r="AA53" s="107" t="s">
        <v>621</v>
      </c>
      <c r="AB53" s="107" t="s">
        <v>623</v>
      </c>
      <c r="AC53" s="107" t="s">
        <v>621</v>
      </c>
      <c r="AD53" s="107" t="s">
        <v>621</v>
      </c>
      <c r="AE53" s="107" t="s">
        <v>621</v>
      </c>
      <c r="AF53" s="107" t="s">
        <v>621</v>
      </c>
      <c r="AG53" s="107" t="s">
        <v>621</v>
      </c>
      <c r="AI53" s="107">
        <f t="shared" si="5"/>
        <v>23</v>
      </c>
      <c r="AJ53" s="107">
        <f t="shared" si="5"/>
        <v>4</v>
      </c>
      <c r="AK53" s="107"/>
      <c r="AL53" s="107">
        <f t="shared" si="6"/>
        <v>3</v>
      </c>
      <c r="AM53" s="107">
        <f t="shared" si="6"/>
        <v>0</v>
      </c>
      <c r="AN53" s="107">
        <f t="shared" si="2"/>
        <v>27</v>
      </c>
    </row>
    <row r="54" spans="1:40" x14ac:dyDescent="0.25">
      <c r="A54" s="105">
        <v>228</v>
      </c>
      <c r="B54" s="69" t="s">
        <v>53</v>
      </c>
      <c r="C54" s="69" t="s">
        <v>26</v>
      </c>
      <c r="D54" s="107" t="s">
        <v>621</v>
      </c>
      <c r="E54" s="107" t="s">
        <v>621</v>
      </c>
      <c r="F54" s="107" t="s">
        <v>621</v>
      </c>
      <c r="G54" s="107" t="s">
        <v>621</v>
      </c>
      <c r="H54" s="107" t="s">
        <v>621</v>
      </c>
      <c r="I54" s="107" t="s">
        <v>622</v>
      </c>
      <c r="J54" s="107" t="s">
        <v>621</v>
      </c>
      <c r="K54" s="107" t="s">
        <v>621</v>
      </c>
      <c r="L54" s="107" t="s">
        <v>622</v>
      </c>
      <c r="M54" s="107" t="s">
        <v>621</v>
      </c>
      <c r="N54" s="107" t="s">
        <v>622</v>
      </c>
      <c r="O54" s="107" t="s">
        <v>621</v>
      </c>
      <c r="P54" s="107" t="s">
        <v>621</v>
      </c>
      <c r="Q54" s="107" t="s">
        <v>621</v>
      </c>
      <c r="R54" s="107" t="s">
        <v>621</v>
      </c>
      <c r="S54" s="107" t="s">
        <v>621</v>
      </c>
      <c r="T54" s="107" t="s">
        <v>621</v>
      </c>
      <c r="U54" s="107" t="s">
        <v>622</v>
      </c>
      <c r="V54" s="107" t="s">
        <v>621</v>
      </c>
      <c r="W54" s="107" t="s">
        <v>621</v>
      </c>
      <c r="X54" s="107" t="s">
        <v>623</v>
      </c>
      <c r="Y54" s="107" t="s">
        <v>621</v>
      </c>
      <c r="Z54" s="107" t="s">
        <v>621</v>
      </c>
      <c r="AA54" s="107" t="s">
        <v>621</v>
      </c>
      <c r="AB54" s="107" t="s">
        <v>621</v>
      </c>
      <c r="AC54" s="107" t="s">
        <v>621</v>
      </c>
      <c r="AD54" s="107" t="s">
        <v>621</v>
      </c>
      <c r="AE54" s="107" t="s">
        <v>621</v>
      </c>
      <c r="AF54" s="107" t="s">
        <v>621</v>
      </c>
      <c r="AG54" s="107" t="s">
        <v>621</v>
      </c>
      <c r="AI54" s="107">
        <f t="shared" si="5"/>
        <v>25</v>
      </c>
      <c r="AJ54" s="107">
        <f t="shared" si="5"/>
        <v>4</v>
      </c>
      <c r="AK54" s="107"/>
      <c r="AL54" s="107">
        <f t="shared" si="6"/>
        <v>1</v>
      </c>
      <c r="AM54" s="107">
        <f t="shared" si="6"/>
        <v>0</v>
      </c>
      <c r="AN54" s="107">
        <f t="shared" si="2"/>
        <v>29</v>
      </c>
    </row>
    <row r="55" spans="1:40" x14ac:dyDescent="0.25">
      <c r="A55" s="105">
        <v>229</v>
      </c>
      <c r="B55" s="69" t="s">
        <v>54</v>
      </c>
      <c r="C55" s="69" t="s">
        <v>26</v>
      </c>
      <c r="D55" s="107" t="s">
        <v>621</v>
      </c>
      <c r="E55" s="107" t="s">
        <v>621</v>
      </c>
      <c r="F55" s="107" t="s">
        <v>621</v>
      </c>
      <c r="G55" s="107" t="s">
        <v>621</v>
      </c>
      <c r="H55" s="107" t="s">
        <v>623</v>
      </c>
      <c r="I55" s="107" t="s">
        <v>622</v>
      </c>
      <c r="J55" s="107" t="s">
        <v>621</v>
      </c>
      <c r="K55" s="107" t="s">
        <v>621</v>
      </c>
      <c r="L55" s="107" t="s">
        <v>622</v>
      </c>
      <c r="M55" s="107" t="s">
        <v>623</v>
      </c>
      <c r="N55" s="107" t="s">
        <v>621</v>
      </c>
      <c r="O55" s="107" t="s">
        <v>621</v>
      </c>
      <c r="P55" s="107" t="s">
        <v>621</v>
      </c>
      <c r="Q55" s="107" t="s">
        <v>621</v>
      </c>
      <c r="R55" s="107" t="s">
        <v>621</v>
      </c>
      <c r="S55" s="107" t="s">
        <v>621</v>
      </c>
      <c r="T55" s="107" t="s">
        <v>622</v>
      </c>
      <c r="U55" s="107" t="s">
        <v>622</v>
      </c>
      <c r="V55" s="107" t="s">
        <v>621</v>
      </c>
      <c r="W55" s="107" t="s">
        <v>621</v>
      </c>
      <c r="X55" s="107" t="s">
        <v>621</v>
      </c>
      <c r="Y55" s="107" t="s">
        <v>621</v>
      </c>
      <c r="Z55" s="107" t="s">
        <v>621</v>
      </c>
      <c r="AA55" s="107" t="s">
        <v>621</v>
      </c>
      <c r="AB55" s="107" t="s">
        <v>621</v>
      </c>
      <c r="AC55" s="107" t="s">
        <v>621</v>
      </c>
      <c r="AD55" s="107" t="s">
        <v>621</v>
      </c>
      <c r="AE55" s="107" t="s">
        <v>621</v>
      </c>
      <c r="AF55" s="107" t="s">
        <v>621</v>
      </c>
      <c r="AG55" s="107" t="s">
        <v>621</v>
      </c>
      <c r="AI55" s="107">
        <f t="shared" si="5"/>
        <v>24</v>
      </c>
      <c r="AJ55" s="107">
        <f t="shared" si="5"/>
        <v>4</v>
      </c>
      <c r="AK55" s="107"/>
      <c r="AL55" s="107">
        <f t="shared" si="6"/>
        <v>2</v>
      </c>
      <c r="AM55" s="107">
        <f t="shared" si="6"/>
        <v>0</v>
      </c>
      <c r="AN55" s="107">
        <f t="shared" si="2"/>
        <v>28</v>
      </c>
    </row>
    <row r="56" spans="1:40" x14ac:dyDescent="0.25">
      <c r="A56" s="105">
        <v>230</v>
      </c>
      <c r="B56" s="69" t="s">
        <v>55</v>
      </c>
      <c r="C56" s="69" t="s">
        <v>26</v>
      </c>
      <c r="D56" s="107" t="s">
        <v>621</v>
      </c>
      <c r="E56" s="107" t="s">
        <v>621</v>
      </c>
      <c r="F56" s="107" t="s">
        <v>621</v>
      </c>
      <c r="G56" s="107" t="s">
        <v>621</v>
      </c>
      <c r="H56" s="107" t="s">
        <v>621</v>
      </c>
      <c r="I56" s="107" t="s">
        <v>621</v>
      </c>
      <c r="J56" s="107" t="s">
        <v>621</v>
      </c>
      <c r="K56" s="107" t="s">
        <v>621</v>
      </c>
      <c r="L56" s="107" t="s">
        <v>622</v>
      </c>
      <c r="M56" s="107" t="s">
        <v>621</v>
      </c>
      <c r="N56" s="107" t="s">
        <v>622</v>
      </c>
      <c r="O56" s="107" t="s">
        <v>621</v>
      </c>
      <c r="P56" s="107" t="s">
        <v>621</v>
      </c>
      <c r="Q56" s="107" t="s">
        <v>621</v>
      </c>
      <c r="R56" s="107" t="s">
        <v>621</v>
      </c>
      <c r="S56" s="107" t="s">
        <v>621</v>
      </c>
      <c r="T56" s="107" t="s">
        <v>621</v>
      </c>
      <c r="U56" s="107" t="s">
        <v>622</v>
      </c>
      <c r="V56" s="107" t="s">
        <v>621</v>
      </c>
      <c r="W56" s="107" t="s">
        <v>621</v>
      </c>
      <c r="X56" s="107" t="s">
        <v>621</v>
      </c>
      <c r="Y56" s="107" t="s">
        <v>621</v>
      </c>
      <c r="Z56" s="107" t="s">
        <v>621</v>
      </c>
      <c r="AA56" s="107" t="s">
        <v>622</v>
      </c>
      <c r="AB56" s="107" t="s">
        <v>621</v>
      </c>
      <c r="AC56" s="107" t="s">
        <v>623</v>
      </c>
      <c r="AD56" s="107" t="s">
        <v>623</v>
      </c>
      <c r="AE56" s="107" t="s">
        <v>621</v>
      </c>
      <c r="AF56" s="107" t="s">
        <v>623</v>
      </c>
      <c r="AG56" s="107" t="s">
        <v>621</v>
      </c>
      <c r="AI56" s="107">
        <f t="shared" si="5"/>
        <v>23</v>
      </c>
      <c r="AJ56" s="107">
        <f t="shared" si="5"/>
        <v>4</v>
      </c>
      <c r="AK56" s="107"/>
      <c r="AL56" s="107">
        <f t="shared" si="6"/>
        <v>3</v>
      </c>
      <c r="AM56" s="107">
        <f t="shared" si="6"/>
        <v>0</v>
      </c>
      <c r="AN56" s="107">
        <f t="shared" si="2"/>
        <v>27</v>
      </c>
    </row>
    <row r="57" spans="1:40" x14ac:dyDescent="0.25">
      <c r="A57" s="105">
        <v>231</v>
      </c>
      <c r="B57" s="69" t="s">
        <v>56</v>
      </c>
      <c r="C57" s="69" t="s">
        <v>26</v>
      </c>
      <c r="D57" s="107" t="s">
        <v>621</v>
      </c>
      <c r="E57" s="107" t="s">
        <v>621</v>
      </c>
      <c r="F57" s="107" t="s">
        <v>621</v>
      </c>
      <c r="G57" s="107" t="s">
        <v>621</v>
      </c>
      <c r="H57" s="107" t="s">
        <v>621</v>
      </c>
      <c r="I57" s="107" t="s">
        <v>622</v>
      </c>
      <c r="J57" s="107" t="s">
        <v>621</v>
      </c>
      <c r="K57" s="107" t="s">
        <v>621</v>
      </c>
      <c r="L57" s="107" t="s">
        <v>622</v>
      </c>
      <c r="M57" s="107" t="s">
        <v>621</v>
      </c>
      <c r="N57" s="107" t="s">
        <v>622</v>
      </c>
      <c r="O57" s="107" t="s">
        <v>621</v>
      </c>
      <c r="P57" s="107" t="s">
        <v>623</v>
      </c>
      <c r="Q57" s="107" t="s">
        <v>621</v>
      </c>
      <c r="R57" s="107" t="s">
        <v>621</v>
      </c>
      <c r="S57" s="107" t="s">
        <v>621</v>
      </c>
      <c r="T57" s="107" t="s">
        <v>622</v>
      </c>
      <c r="U57" s="107" t="s">
        <v>622</v>
      </c>
      <c r="V57" s="107" t="s">
        <v>621</v>
      </c>
      <c r="W57" s="107" t="s">
        <v>623</v>
      </c>
      <c r="X57" s="107" t="s">
        <v>621</v>
      </c>
      <c r="Y57" s="107" t="s">
        <v>621</v>
      </c>
      <c r="Z57" s="107" t="s">
        <v>621</v>
      </c>
      <c r="AA57" s="107" t="s">
        <v>621</v>
      </c>
      <c r="AB57" s="107" t="s">
        <v>621</v>
      </c>
      <c r="AC57" s="107" t="s">
        <v>623</v>
      </c>
      <c r="AD57" s="107" t="s">
        <v>623</v>
      </c>
      <c r="AE57" s="107" t="s">
        <v>621</v>
      </c>
      <c r="AF57" s="107" t="s">
        <v>621</v>
      </c>
      <c r="AG57" s="107" t="s">
        <v>621</v>
      </c>
      <c r="AI57" s="107">
        <f t="shared" si="5"/>
        <v>21</v>
      </c>
      <c r="AJ57" s="107">
        <f t="shared" si="5"/>
        <v>5</v>
      </c>
      <c r="AK57" s="107"/>
      <c r="AL57" s="107">
        <f t="shared" si="6"/>
        <v>4</v>
      </c>
      <c r="AM57" s="107">
        <f t="shared" si="6"/>
        <v>0</v>
      </c>
      <c r="AN57" s="107">
        <f t="shared" si="2"/>
        <v>26</v>
      </c>
    </row>
    <row r="58" spans="1:40" x14ac:dyDescent="0.25">
      <c r="A58" s="105">
        <v>232</v>
      </c>
      <c r="B58" s="69" t="s">
        <v>57</v>
      </c>
      <c r="C58" s="69" t="s">
        <v>26</v>
      </c>
      <c r="D58" s="107" t="s">
        <v>621</v>
      </c>
      <c r="E58" s="107" t="s">
        <v>623</v>
      </c>
      <c r="F58" s="107" t="s">
        <v>621</v>
      </c>
      <c r="G58" s="107" t="s">
        <v>621</v>
      </c>
      <c r="H58" s="107" t="s">
        <v>621</v>
      </c>
      <c r="I58" s="107" t="s">
        <v>622</v>
      </c>
      <c r="J58" s="107" t="s">
        <v>621</v>
      </c>
      <c r="K58" s="107" t="s">
        <v>623</v>
      </c>
      <c r="L58" s="107" t="s">
        <v>622</v>
      </c>
      <c r="M58" s="107" t="s">
        <v>621</v>
      </c>
      <c r="N58" s="107" t="s">
        <v>621</v>
      </c>
      <c r="O58" s="107" t="s">
        <v>623</v>
      </c>
      <c r="P58" s="107" t="s">
        <v>623</v>
      </c>
      <c r="Q58" s="107" t="s">
        <v>621</v>
      </c>
      <c r="R58" s="107" t="s">
        <v>621</v>
      </c>
      <c r="S58" s="107" t="s">
        <v>621</v>
      </c>
      <c r="T58" s="107" t="s">
        <v>621</v>
      </c>
      <c r="U58" s="107" t="s">
        <v>622</v>
      </c>
      <c r="V58" s="107" t="s">
        <v>621</v>
      </c>
      <c r="W58" s="107" t="s">
        <v>621</v>
      </c>
      <c r="X58" s="107" t="s">
        <v>621</v>
      </c>
      <c r="Y58" s="107" t="s">
        <v>623</v>
      </c>
      <c r="Z58" s="107" t="s">
        <v>621</v>
      </c>
      <c r="AA58" s="107" t="s">
        <v>621</v>
      </c>
      <c r="AB58" s="107" t="s">
        <v>621</v>
      </c>
      <c r="AC58" s="107" t="s">
        <v>623</v>
      </c>
      <c r="AD58" s="107" t="s">
        <v>621</v>
      </c>
      <c r="AE58" s="107" t="s">
        <v>623</v>
      </c>
      <c r="AF58" s="107" t="s">
        <v>623</v>
      </c>
      <c r="AG58" s="107" t="s">
        <v>621</v>
      </c>
      <c r="AI58" s="107">
        <f t="shared" si="5"/>
        <v>19</v>
      </c>
      <c r="AJ58" s="107">
        <f t="shared" si="5"/>
        <v>3</v>
      </c>
      <c r="AK58" s="107"/>
      <c r="AL58" s="107">
        <f t="shared" si="6"/>
        <v>8</v>
      </c>
      <c r="AM58" s="107">
        <f t="shared" si="6"/>
        <v>0</v>
      </c>
      <c r="AN58" s="107">
        <f t="shared" si="2"/>
        <v>22</v>
      </c>
    </row>
    <row r="59" spans="1:40" x14ac:dyDescent="0.25">
      <c r="A59" s="105">
        <v>233</v>
      </c>
      <c r="B59" s="69" t="s">
        <v>58</v>
      </c>
      <c r="C59" s="69" t="s">
        <v>26</v>
      </c>
      <c r="D59" s="107" t="s">
        <v>623</v>
      </c>
      <c r="E59" s="107" t="s">
        <v>621</v>
      </c>
      <c r="F59" s="107" t="s">
        <v>621</v>
      </c>
      <c r="G59" s="107" t="s">
        <v>621</v>
      </c>
      <c r="H59" s="107" t="s">
        <v>621</v>
      </c>
      <c r="I59" s="107" t="s">
        <v>622</v>
      </c>
      <c r="J59" s="107" t="s">
        <v>621</v>
      </c>
      <c r="K59" s="107" t="s">
        <v>621</v>
      </c>
      <c r="L59" s="107" t="s">
        <v>622</v>
      </c>
      <c r="M59" s="107" t="s">
        <v>622</v>
      </c>
      <c r="N59" s="107" t="s">
        <v>622</v>
      </c>
      <c r="O59" s="107" t="s">
        <v>621</v>
      </c>
      <c r="P59" s="107" t="s">
        <v>621</v>
      </c>
      <c r="Q59" s="107" t="s">
        <v>621</v>
      </c>
      <c r="R59" s="107" t="s">
        <v>621</v>
      </c>
      <c r="S59" s="107" t="s">
        <v>621</v>
      </c>
      <c r="T59" s="107" t="s">
        <v>621</v>
      </c>
      <c r="U59" s="107" t="s">
        <v>622</v>
      </c>
      <c r="V59" s="107" t="s">
        <v>621</v>
      </c>
      <c r="W59" s="107" t="s">
        <v>621</v>
      </c>
      <c r="X59" s="107" t="s">
        <v>621</v>
      </c>
      <c r="Y59" s="107" t="s">
        <v>621</v>
      </c>
      <c r="Z59" s="107" t="s">
        <v>621</v>
      </c>
      <c r="AA59" s="107" t="s">
        <v>621</v>
      </c>
      <c r="AB59" s="107" t="s">
        <v>623</v>
      </c>
      <c r="AC59" s="107" t="s">
        <v>623</v>
      </c>
      <c r="AD59" s="107" t="s">
        <v>623</v>
      </c>
      <c r="AE59" s="107" t="s">
        <v>623</v>
      </c>
      <c r="AF59" s="107" t="s">
        <v>623</v>
      </c>
      <c r="AG59" s="107" t="s">
        <v>621</v>
      </c>
      <c r="AI59" s="107">
        <f t="shared" si="5"/>
        <v>19</v>
      </c>
      <c r="AJ59" s="107">
        <f t="shared" si="5"/>
        <v>5</v>
      </c>
      <c r="AK59" s="107"/>
      <c r="AL59" s="107">
        <f t="shared" si="6"/>
        <v>6</v>
      </c>
      <c r="AM59" s="107">
        <f t="shared" si="6"/>
        <v>0</v>
      </c>
      <c r="AN59" s="107">
        <f t="shared" si="2"/>
        <v>24</v>
      </c>
    </row>
    <row r="60" spans="1:40" x14ac:dyDescent="0.25">
      <c r="A60" s="105">
        <v>234</v>
      </c>
      <c r="B60" s="69" t="s">
        <v>59</v>
      </c>
      <c r="C60" s="69" t="s">
        <v>26</v>
      </c>
      <c r="D60" s="107" t="s">
        <v>621</v>
      </c>
      <c r="E60" s="107" t="s">
        <v>621</v>
      </c>
      <c r="F60" s="107" t="s">
        <v>621</v>
      </c>
      <c r="G60" s="107" t="s">
        <v>621</v>
      </c>
      <c r="H60" s="107" t="s">
        <v>622</v>
      </c>
      <c r="I60" s="107" t="s">
        <v>621</v>
      </c>
      <c r="J60" s="107" t="s">
        <v>621</v>
      </c>
      <c r="K60" s="107" t="s">
        <v>621</v>
      </c>
      <c r="L60" s="107" t="s">
        <v>621</v>
      </c>
      <c r="M60" s="107" t="s">
        <v>623</v>
      </c>
      <c r="N60" s="107" t="s">
        <v>621</v>
      </c>
      <c r="O60" s="107" t="s">
        <v>623</v>
      </c>
      <c r="P60" s="107" t="s">
        <v>621</v>
      </c>
      <c r="Q60" s="107" t="s">
        <v>621</v>
      </c>
      <c r="R60" s="107" t="s">
        <v>621</v>
      </c>
      <c r="S60" s="107" t="s">
        <v>621</v>
      </c>
      <c r="T60" s="107" t="s">
        <v>622</v>
      </c>
      <c r="U60" s="107" t="s">
        <v>622</v>
      </c>
      <c r="V60" s="107" t="s">
        <v>621</v>
      </c>
      <c r="W60" s="107" t="s">
        <v>621</v>
      </c>
      <c r="X60" s="107" t="s">
        <v>621</v>
      </c>
      <c r="Y60" s="107" t="s">
        <v>621</v>
      </c>
      <c r="Z60" s="107" t="s">
        <v>621</v>
      </c>
      <c r="AA60" s="107" t="s">
        <v>621</v>
      </c>
      <c r="AB60" s="107" t="s">
        <v>621</v>
      </c>
      <c r="AC60" s="107" t="s">
        <v>623</v>
      </c>
      <c r="AD60" s="107" t="s">
        <v>621</v>
      </c>
      <c r="AE60" s="107" t="s">
        <v>621</v>
      </c>
      <c r="AF60" s="107" t="s">
        <v>621</v>
      </c>
      <c r="AG60" s="107" t="s">
        <v>621</v>
      </c>
      <c r="AI60" s="107">
        <f t="shared" si="5"/>
        <v>24</v>
      </c>
      <c r="AJ60" s="107">
        <f t="shared" si="5"/>
        <v>3</v>
      </c>
      <c r="AK60" s="107"/>
      <c r="AL60" s="107">
        <f t="shared" si="6"/>
        <v>3</v>
      </c>
      <c r="AM60" s="107">
        <f t="shared" si="6"/>
        <v>0</v>
      </c>
      <c r="AN60" s="107">
        <f t="shared" si="2"/>
        <v>27</v>
      </c>
    </row>
    <row r="61" spans="1:40" x14ac:dyDescent="0.25">
      <c r="A61" s="105">
        <v>235</v>
      </c>
      <c r="B61" s="69" t="s">
        <v>60</v>
      </c>
      <c r="C61" s="69" t="s">
        <v>26</v>
      </c>
      <c r="D61" s="107" t="s">
        <v>621</v>
      </c>
      <c r="E61" s="107" t="s">
        <v>621</v>
      </c>
      <c r="F61" s="107" t="s">
        <v>621</v>
      </c>
      <c r="G61" s="107" t="s">
        <v>621</v>
      </c>
      <c r="H61" s="107" t="s">
        <v>621</v>
      </c>
      <c r="I61" s="107" t="s">
        <v>622</v>
      </c>
      <c r="J61" s="107" t="s">
        <v>621</v>
      </c>
      <c r="K61" s="107" t="s">
        <v>623</v>
      </c>
      <c r="L61" s="107" t="s">
        <v>622</v>
      </c>
      <c r="M61" s="107" t="s">
        <v>621</v>
      </c>
      <c r="N61" s="107" t="s">
        <v>621</v>
      </c>
      <c r="O61" s="107" t="s">
        <v>621</v>
      </c>
      <c r="P61" s="107" t="s">
        <v>621</v>
      </c>
      <c r="Q61" s="107" t="s">
        <v>622</v>
      </c>
      <c r="R61" s="107" t="s">
        <v>621</v>
      </c>
      <c r="S61" s="107" t="s">
        <v>622</v>
      </c>
      <c r="T61" s="107" t="s">
        <v>622</v>
      </c>
      <c r="U61" s="107" t="s">
        <v>622</v>
      </c>
      <c r="V61" s="107" t="s">
        <v>621</v>
      </c>
      <c r="W61" s="107" t="s">
        <v>621</v>
      </c>
      <c r="X61" s="107" t="s">
        <v>621</v>
      </c>
      <c r="Y61" s="107" t="s">
        <v>621</v>
      </c>
      <c r="Z61" s="107" t="s">
        <v>621</v>
      </c>
      <c r="AA61" s="107" t="s">
        <v>622</v>
      </c>
      <c r="AB61" s="107" t="s">
        <v>621</v>
      </c>
      <c r="AC61" s="107" t="s">
        <v>621</v>
      </c>
      <c r="AD61" s="107" t="s">
        <v>623</v>
      </c>
      <c r="AE61" s="107" t="s">
        <v>621</v>
      </c>
      <c r="AF61" s="107" t="s">
        <v>621</v>
      </c>
      <c r="AG61" s="107" t="s">
        <v>621</v>
      </c>
      <c r="AI61" s="107">
        <f t="shared" si="5"/>
        <v>21</v>
      </c>
      <c r="AJ61" s="107">
        <f t="shared" si="5"/>
        <v>7</v>
      </c>
      <c r="AK61" s="107"/>
      <c r="AL61" s="107">
        <f t="shared" si="6"/>
        <v>2</v>
      </c>
      <c r="AM61" s="107">
        <f t="shared" si="6"/>
        <v>0</v>
      </c>
      <c r="AN61" s="107">
        <f t="shared" si="2"/>
        <v>28</v>
      </c>
    </row>
    <row r="62" spans="1:40" x14ac:dyDescent="0.25">
      <c r="A62" s="105">
        <v>236</v>
      </c>
      <c r="B62" s="69" t="s">
        <v>61</v>
      </c>
      <c r="C62" s="69" t="s">
        <v>26</v>
      </c>
      <c r="D62" s="107" t="s">
        <v>621</v>
      </c>
      <c r="E62" s="107" t="s">
        <v>621</v>
      </c>
      <c r="F62" s="107" t="s">
        <v>621</v>
      </c>
      <c r="G62" s="107" t="s">
        <v>621</v>
      </c>
      <c r="H62" s="107" t="s">
        <v>622</v>
      </c>
      <c r="I62" s="107" t="s">
        <v>622</v>
      </c>
      <c r="J62" s="107" t="s">
        <v>621</v>
      </c>
      <c r="K62" s="107" t="s">
        <v>623</v>
      </c>
      <c r="L62" s="107" t="s">
        <v>622</v>
      </c>
      <c r="M62" s="107" t="s">
        <v>621</v>
      </c>
      <c r="N62" s="107" t="s">
        <v>622</v>
      </c>
      <c r="O62" s="107" t="s">
        <v>621</v>
      </c>
      <c r="P62" s="107" t="s">
        <v>621</v>
      </c>
      <c r="Q62" s="107" t="s">
        <v>621</v>
      </c>
      <c r="R62" s="107" t="s">
        <v>621</v>
      </c>
      <c r="S62" s="107" t="s">
        <v>621</v>
      </c>
      <c r="T62" s="107" t="s">
        <v>622</v>
      </c>
      <c r="U62" s="107" t="s">
        <v>622</v>
      </c>
      <c r="V62" s="107" t="s">
        <v>621</v>
      </c>
      <c r="W62" s="107" t="s">
        <v>621</v>
      </c>
      <c r="X62" s="107" t="s">
        <v>621</v>
      </c>
      <c r="Y62" s="107" t="s">
        <v>621</v>
      </c>
      <c r="Z62" s="107" t="s">
        <v>621</v>
      </c>
      <c r="AA62" s="107" t="s">
        <v>621</v>
      </c>
      <c r="AB62" s="107" t="s">
        <v>623</v>
      </c>
      <c r="AC62" s="107" t="s">
        <v>623</v>
      </c>
      <c r="AD62" s="107" t="s">
        <v>621</v>
      </c>
      <c r="AE62" s="107" t="s">
        <v>621</v>
      </c>
      <c r="AF62" s="107" t="s">
        <v>623</v>
      </c>
      <c r="AG62" s="107" t="s">
        <v>621</v>
      </c>
      <c r="AI62" s="107">
        <f t="shared" si="5"/>
        <v>20</v>
      </c>
      <c r="AJ62" s="107">
        <f t="shared" si="5"/>
        <v>6</v>
      </c>
      <c r="AK62" s="107"/>
      <c r="AL62" s="107">
        <f t="shared" si="6"/>
        <v>4</v>
      </c>
      <c r="AM62" s="107">
        <f t="shared" si="6"/>
        <v>0</v>
      </c>
      <c r="AN62" s="107">
        <f t="shared" si="2"/>
        <v>26</v>
      </c>
    </row>
    <row r="63" spans="1:40" x14ac:dyDescent="0.25">
      <c r="A63" s="105">
        <v>237</v>
      </c>
      <c r="B63" s="69" t="s">
        <v>62</v>
      </c>
      <c r="C63" s="69" t="s">
        <v>26</v>
      </c>
      <c r="D63" s="107" t="s">
        <v>621</v>
      </c>
      <c r="E63" s="107" t="s">
        <v>621</v>
      </c>
      <c r="F63" s="107" t="s">
        <v>621</v>
      </c>
      <c r="G63" s="107" t="s">
        <v>621</v>
      </c>
      <c r="H63" s="107" t="s">
        <v>623</v>
      </c>
      <c r="I63" s="107" t="s">
        <v>621</v>
      </c>
      <c r="J63" s="107" t="s">
        <v>621</v>
      </c>
      <c r="K63" s="107" t="s">
        <v>621</v>
      </c>
      <c r="L63" s="107" t="s">
        <v>622</v>
      </c>
      <c r="M63" s="107" t="s">
        <v>623</v>
      </c>
      <c r="N63" s="107" t="s">
        <v>622</v>
      </c>
      <c r="O63" s="107" t="s">
        <v>623</v>
      </c>
      <c r="P63" s="107" t="s">
        <v>621</v>
      </c>
      <c r="Q63" s="107" t="s">
        <v>621</v>
      </c>
      <c r="R63" s="107" t="s">
        <v>621</v>
      </c>
      <c r="S63" s="107" t="s">
        <v>621</v>
      </c>
      <c r="T63" s="107" t="s">
        <v>623</v>
      </c>
      <c r="U63" s="107" t="s">
        <v>622</v>
      </c>
      <c r="V63" s="107" t="s">
        <v>621</v>
      </c>
      <c r="W63" s="107" t="s">
        <v>621</v>
      </c>
      <c r="X63" s="107" t="s">
        <v>622</v>
      </c>
      <c r="Y63" s="107" t="s">
        <v>621</v>
      </c>
      <c r="Z63" s="107" t="s">
        <v>621</v>
      </c>
      <c r="AA63" s="107" t="s">
        <v>623</v>
      </c>
      <c r="AB63" s="107" t="s">
        <v>621</v>
      </c>
      <c r="AC63" s="107" t="s">
        <v>623</v>
      </c>
      <c r="AD63" s="107" t="s">
        <v>623</v>
      </c>
      <c r="AE63" s="107" t="s">
        <v>621</v>
      </c>
      <c r="AF63" s="107" t="s">
        <v>623</v>
      </c>
      <c r="AG63" s="107" t="s">
        <v>621</v>
      </c>
      <c r="AI63" s="107">
        <f t="shared" si="5"/>
        <v>18</v>
      </c>
      <c r="AJ63" s="107">
        <f t="shared" si="5"/>
        <v>4</v>
      </c>
      <c r="AK63" s="107"/>
      <c r="AL63" s="107">
        <f t="shared" si="6"/>
        <v>8</v>
      </c>
      <c r="AM63" s="107">
        <f t="shared" si="6"/>
        <v>0</v>
      </c>
      <c r="AN63" s="107">
        <f t="shared" si="2"/>
        <v>22</v>
      </c>
    </row>
    <row r="64" spans="1:40" x14ac:dyDescent="0.25">
      <c r="A64" s="105">
        <v>238</v>
      </c>
      <c r="B64" s="69" t="s">
        <v>63</v>
      </c>
      <c r="C64" s="69" t="s">
        <v>26</v>
      </c>
      <c r="D64" s="107" t="s">
        <v>621</v>
      </c>
      <c r="E64" s="107" t="s">
        <v>621</v>
      </c>
      <c r="F64" s="107" t="s">
        <v>621</v>
      </c>
      <c r="G64" s="107" t="s">
        <v>621</v>
      </c>
      <c r="H64" s="107" t="s">
        <v>621</v>
      </c>
      <c r="I64" s="107" t="s">
        <v>622</v>
      </c>
      <c r="J64" s="107" t="s">
        <v>621</v>
      </c>
      <c r="K64" s="107" t="s">
        <v>621</v>
      </c>
      <c r="L64" s="107" t="s">
        <v>622</v>
      </c>
      <c r="M64" s="107" t="s">
        <v>623</v>
      </c>
      <c r="N64" s="107" t="s">
        <v>622</v>
      </c>
      <c r="O64" s="107" t="s">
        <v>621</v>
      </c>
      <c r="P64" s="107" t="s">
        <v>621</v>
      </c>
      <c r="Q64" s="107" t="s">
        <v>621</v>
      </c>
      <c r="R64" s="107" t="s">
        <v>621</v>
      </c>
      <c r="S64" s="107" t="s">
        <v>621</v>
      </c>
      <c r="T64" s="107" t="s">
        <v>621</v>
      </c>
      <c r="U64" s="107" t="s">
        <v>622</v>
      </c>
      <c r="V64" s="107" t="s">
        <v>621</v>
      </c>
      <c r="W64" s="107" t="s">
        <v>621</v>
      </c>
      <c r="X64" s="107" t="s">
        <v>621</v>
      </c>
      <c r="Y64" s="107" t="s">
        <v>621</v>
      </c>
      <c r="Z64" s="107" t="s">
        <v>621</v>
      </c>
      <c r="AA64" s="107" t="s">
        <v>621</v>
      </c>
      <c r="AB64" s="107" t="s">
        <v>621</v>
      </c>
      <c r="AC64" s="107" t="s">
        <v>621</v>
      </c>
      <c r="AD64" s="107" t="s">
        <v>621</v>
      </c>
      <c r="AE64" s="107" t="s">
        <v>621</v>
      </c>
      <c r="AF64" s="107" t="s">
        <v>621</v>
      </c>
      <c r="AG64" s="107" t="s">
        <v>621</v>
      </c>
      <c r="AI64" s="107">
        <f t="shared" ref="AI64:AJ83" si="7">COUNTIF($D64:$AG64,AI$3)</f>
        <v>25</v>
      </c>
      <c r="AJ64" s="107">
        <f t="shared" si="7"/>
        <v>4</v>
      </c>
      <c r="AK64" s="107"/>
      <c r="AL64" s="107">
        <f t="shared" ref="AL64:AM83" si="8">COUNTIF($D64:$AG64,AL$3)</f>
        <v>1</v>
      </c>
      <c r="AM64" s="107">
        <f t="shared" si="8"/>
        <v>0</v>
      </c>
      <c r="AN64" s="107">
        <f t="shared" si="2"/>
        <v>29</v>
      </c>
    </row>
    <row r="65" spans="1:40" x14ac:dyDescent="0.25">
      <c r="A65" s="105">
        <v>239</v>
      </c>
      <c r="B65" s="69" t="s">
        <v>64</v>
      </c>
      <c r="C65" s="69" t="s">
        <v>26</v>
      </c>
      <c r="D65" s="107" t="s">
        <v>621</v>
      </c>
      <c r="E65" s="107" t="s">
        <v>621</v>
      </c>
      <c r="F65" s="107" t="s">
        <v>621</v>
      </c>
      <c r="G65" s="107" t="s">
        <v>621</v>
      </c>
      <c r="H65" s="107" t="s">
        <v>621</v>
      </c>
      <c r="I65" s="107" t="s">
        <v>621</v>
      </c>
      <c r="J65" s="107" t="s">
        <v>621</v>
      </c>
      <c r="K65" s="107" t="s">
        <v>621</v>
      </c>
      <c r="L65" s="107" t="s">
        <v>622</v>
      </c>
      <c r="M65" s="107" t="s">
        <v>623</v>
      </c>
      <c r="N65" s="107" t="s">
        <v>622</v>
      </c>
      <c r="O65" s="107" t="s">
        <v>621</v>
      </c>
      <c r="P65" s="107" t="s">
        <v>621</v>
      </c>
      <c r="Q65" s="107" t="s">
        <v>621</v>
      </c>
      <c r="R65" s="107" t="s">
        <v>621</v>
      </c>
      <c r="S65" s="107" t="s">
        <v>621</v>
      </c>
      <c r="T65" s="107" t="s">
        <v>622</v>
      </c>
      <c r="U65" s="107" t="s">
        <v>622</v>
      </c>
      <c r="V65" s="107" t="s">
        <v>621</v>
      </c>
      <c r="W65" s="107" t="s">
        <v>621</v>
      </c>
      <c r="X65" s="107" t="s">
        <v>623</v>
      </c>
      <c r="Y65" s="107" t="s">
        <v>621</v>
      </c>
      <c r="Z65" s="107" t="s">
        <v>621</v>
      </c>
      <c r="AA65" s="107" t="s">
        <v>621</v>
      </c>
      <c r="AB65" s="107" t="s">
        <v>621</v>
      </c>
      <c r="AC65" s="107" t="s">
        <v>621</v>
      </c>
      <c r="AD65" s="107" t="s">
        <v>621</v>
      </c>
      <c r="AE65" s="107" t="s">
        <v>621</v>
      </c>
      <c r="AF65" s="107" t="s">
        <v>621</v>
      </c>
      <c r="AG65" s="107" t="s">
        <v>621</v>
      </c>
      <c r="AI65" s="107">
        <f t="shared" si="7"/>
        <v>24</v>
      </c>
      <c r="AJ65" s="107">
        <f t="shared" si="7"/>
        <v>4</v>
      </c>
      <c r="AK65" s="107"/>
      <c r="AL65" s="107">
        <f t="shared" si="8"/>
        <v>2</v>
      </c>
      <c r="AM65" s="107">
        <f t="shared" si="8"/>
        <v>0</v>
      </c>
      <c r="AN65" s="107">
        <f t="shared" si="2"/>
        <v>28</v>
      </c>
    </row>
    <row r="66" spans="1:40" x14ac:dyDescent="0.25">
      <c r="A66" s="105">
        <v>240</v>
      </c>
      <c r="B66" s="69" t="s">
        <v>65</v>
      </c>
      <c r="C66" s="69" t="s">
        <v>26</v>
      </c>
      <c r="D66" s="107" t="s">
        <v>621</v>
      </c>
      <c r="E66" s="107" t="s">
        <v>621</v>
      </c>
      <c r="F66" s="107" t="s">
        <v>621</v>
      </c>
      <c r="G66" s="107" t="s">
        <v>621</v>
      </c>
      <c r="H66" s="107" t="s">
        <v>623</v>
      </c>
      <c r="I66" s="107" t="s">
        <v>622</v>
      </c>
      <c r="J66" s="107" t="s">
        <v>621</v>
      </c>
      <c r="K66" s="107" t="s">
        <v>623</v>
      </c>
      <c r="L66" s="107" t="s">
        <v>622</v>
      </c>
      <c r="M66" s="107" t="s">
        <v>623</v>
      </c>
      <c r="N66" s="107" t="s">
        <v>622</v>
      </c>
      <c r="O66" s="107" t="s">
        <v>621</v>
      </c>
      <c r="P66" s="107" t="s">
        <v>621</v>
      </c>
      <c r="Q66" s="107" t="s">
        <v>621</v>
      </c>
      <c r="R66" s="107" t="s">
        <v>621</v>
      </c>
      <c r="S66" s="107" t="s">
        <v>621</v>
      </c>
      <c r="T66" s="107" t="s">
        <v>622</v>
      </c>
      <c r="U66" s="107" t="s">
        <v>622</v>
      </c>
      <c r="V66" s="107" t="s">
        <v>621</v>
      </c>
      <c r="W66" s="107" t="s">
        <v>621</v>
      </c>
      <c r="X66" s="107" t="s">
        <v>621</v>
      </c>
      <c r="Y66" s="107" t="s">
        <v>621</v>
      </c>
      <c r="Z66" s="107" t="s">
        <v>621</v>
      </c>
      <c r="AA66" s="107" t="s">
        <v>621</v>
      </c>
      <c r="AB66" s="107" t="s">
        <v>621</v>
      </c>
      <c r="AC66" s="107" t="s">
        <v>623</v>
      </c>
      <c r="AD66" s="107" t="s">
        <v>623</v>
      </c>
      <c r="AE66" s="107" t="s">
        <v>621</v>
      </c>
      <c r="AF66" s="107" t="s">
        <v>621</v>
      </c>
      <c r="AG66" s="107" t="s">
        <v>621</v>
      </c>
      <c r="AI66" s="107">
        <f t="shared" si="7"/>
        <v>20</v>
      </c>
      <c r="AJ66" s="107">
        <f t="shared" si="7"/>
        <v>5</v>
      </c>
      <c r="AK66" s="107"/>
      <c r="AL66" s="107">
        <f t="shared" si="8"/>
        <v>5</v>
      </c>
      <c r="AM66" s="107">
        <f t="shared" si="8"/>
        <v>0</v>
      </c>
      <c r="AN66" s="107">
        <f t="shared" si="2"/>
        <v>25</v>
      </c>
    </row>
    <row r="67" spans="1:40" x14ac:dyDescent="0.25">
      <c r="A67" s="105">
        <v>241</v>
      </c>
      <c r="B67" s="69" t="s">
        <v>66</v>
      </c>
      <c r="C67" s="69" t="s">
        <v>26</v>
      </c>
      <c r="D67" s="107" t="s">
        <v>621</v>
      </c>
      <c r="E67" s="107" t="s">
        <v>623</v>
      </c>
      <c r="F67" s="107" t="s">
        <v>621</v>
      </c>
      <c r="G67" s="107" t="s">
        <v>621</v>
      </c>
      <c r="H67" s="107" t="s">
        <v>623</v>
      </c>
      <c r="I67" s="107" t="s">
        <v>622</v>
      </c>
      <c r="J67" s="107" t="s">
        <v>621</v>
      </c>
      <c r="K67" s="107" t="s">
        <v>621</v>
      </c>
      <c r="L67" s="107" t="s">
        <v>622</v>
      </c>
      <c r="M67" s="107" t="s">
        <v>623</v>
      </c>
      <c r="N67" s="107" t="s">
        <v>622</v>
      </c>
      <c r="O67" s="107" t="s">
        <v>621</v>
      </c>
      <c r="P67" s="107" t="s">
        <v>621</v>
      </c>
      <c r="Q67" s="107" t="s">
        <v>621</v>
      </c>
      <c r="R67" s="107" t="s">
        <v>621</v>
      </c>
      <c r="S67" s="107" t="s">
        <v>621</v>
      </c>
      <c r="T67" s="107" t="s">
        <v>622</v>
      </c>
      <c r="U67" s="107" t="s">
        <v>621</v>
      </c>
      <c r="V67" s="107" t="s">
        <v>621</v>
      </c>
      <c r="W67" s="107" t="s">
        <v>621</v>
      </c>
      <c r="X67" s="107" t="s">
        <v>621</v>
      </c>
      <c r="Y67" s="107" t="s">
        <v>621</v>
      </c>
      <c r="Z67" s="107" t="s">
        <v>621</v>
      </c>
      <c r="AA67" s="107" t="s">
        <v>621</v>
      </c>
      <c r="AB67" s="107" t="s">
        <v>621</v>
      </c>
      <c r="AC67" s="107" t="s">
        <v>621</v>
      </c>
      <c r="AD67" s="107" t="s">
        <v>621</v>
      </c>
      <c r="AE67" s="107" t="s">
        <v>621</v>
      </c>
      <c r="AF67" s="107" t="s">
        <v>621</v>
      </c>
      <c r="AG67" s="107" t="s">
        <v>621</v>
      </c>
      <c r="AI67" s="107">
        <f t="shared" si="7"/>
        <v>23</v>
      </c>
      <c r="AJ67" s="107">
        <f t="shared" si="7"/>
        <v>4</v>
      </c>
      <c r="AK67" s="107"/>
      <c r="AL67" s="107">
        <f t="shared" si="8"/>
        <v>3</v>
      </c>
      <c r="AM67" s="107">
        <f t="shared" si="8"/>
        <v>0</v>
      </c>
      <c r="AN67" s="107">
        <f t="shared" si="2"/>
        <v>27</v>
      </c>
    </row>
    <row r="68" spans="1:40" x14ac:dyDescent="0.25">
      <c r="A68" s="105">
        <v>242</v>
      </c>
      <c r="B68" s="69" t="s">
        <v>67</v>
      </c>
      <c r="C68" s="69" t="s">
        <v>26</v>
      </c>
      <c r="D68" s="107" t="s">
        <v>621</v>
      </c>
      <c r="E68" s="107" t="s">
        <v>621</v>
      </c>
      <c r="F68" s="107" t="s">
        <v>621</v>
      </c>
      <c r="G68" s="107" t="s">
        <v>621</v>
      </c>
      <c r="H68" s="107" t="s">
        <v>621</v>
      </c>
      <c r="I68" s="107" t="s">
        <v>622</v>
      </c>
      <c r="J68" s="107" t="s">
        <v>621</v>
      </c>
      <c r="K68" s="107" t="s">
        <v>621</v>
      </c>
      <c r="L68" s="107" t="s">
        <v>622</v>
      </c>
      <c r="M68" s="107" t="s">
        <v>623</v>
      </c>
      <c r="N68" s="107" t="s">
        <v>622</v>
      </c>
      <c r="O68" s="107" t="s">
        <v>623</v>
      </c>
      <c r="P68" s="107" t="s">
        <v>621</v>
      </c>
      <c r="Q68" s="107" t="s">
        <v>621</v>
      </c>
      <c r="R68" s="107" t="s">
        <v>621</v>
      </c>
      <c r="S68" s="107" t="s">
        <v>621</v>
      </c>
      <c r="T68" s="107" t="s">
        <v>622</v>
      </c>
      <c r="U68" s="107" t="s">
        <v>622</v>
      </c>
      <c r="V68" s="107" t="s">
        <v>621</v>
      </c>
      <c r="W68" s="107" t="s">
        <v>621</v>
      </c>
      <c r="X68" s="107" t="s">
        <v>622</v>
      </c>
      <c r="Y68" s="107" t="s">
        <v>623</v>
      </c>
      <c r="Z68" s="107" t="s">
        <v>621</v>
      </c>
      <c r="AA68" s="107" t="s">
        <v>622</v>
      </c>
      <c r="AB68" s="107" t="s">
        <v>621</v>
      </c>
      <c r="AC68" s="107" t="s">
        <v>623</v>
      </c>
      <c r="AD68" s="107" t="s">
        <v>623</v>
      </c>
      <c r="AE68" s="107" t="s">
        <v>621</v>
      </c>
      <c r="AF68" s="107" t="s">
        <v>621</v>
      </c>
      <c r="AG68" s="107" t="s">
        <v>621</v>
      </c>
      <c r="AI68" s="107">
        <f t="shared" si="7"/>
        <v>18</v>
      </c>
      <c r="AJ68" s="107">
        <f t="shared" si="7"/>
        <v>7</v>
      </c>
      <c r="AK68" s="107"/>
      <c r="AL68" s="107">
        <f t="shared" si="8"/>
        <v>5</v>
      </c>
      <c r="AM68" s="107">
        <f t="shared" si="8"/>
        <v>0</v>
      </c>
      <c r="AN68" s="107">
        <f t="shared" ref="AN68:AN131" si="9">AI68+AJ68</f>
        <v>25</v>
      </c>
    </row>
    <row r="69" spans="1:40" x14ac:dyDescent="0.25">
      <c r="A69" s="105">
        <v>243</v>
      </c>
      <c r="B69" s="69" t="s">
        <v>68</v>
      </c>
      <c r="C69" s="69" t="s">
        <v>26</v>
      </c>
      <c r="D69" s="107" t="s">
        <v>621</v>
      </c>
      <c r="E69" s="107" t="s">
        <v>621</v>
      </c>
      <c r="F69" s="107" t="s">
        <v>621</v>
      </c>
      <c r="G69" s="107" t="s">
        <v>621</v>
      </c>
      <c r="H69" s="107" t="s">
        <v>622</v>
      </c>
      <c r="I69" s="107" t="s">
        <v>622</v>
      </c>
      <c r="J69" s="107" t="s">
        <v>621</v>
      </c>
      <c r="K69" s="107" t="s">
        <v>623</v>
      </c>
      <c r="L69" s="107" t="s">
        <v>622</v>
      </c>
      <c r="M69" s="107" t="s">
        <v>623</v>
      </c>
      <c r="N69" s="107" t="s">
        <v>622</v>
      </c>
      <c r="O69" s="107" t="s">
        <v>621</v>
      </c>
      <c r="P69" s="107" t="s">
        <v>621</v>
      </c>
      <c r="Q69" s="107" t="s">
        <v>621</v>
      </c>
      <c r="R69" s="107" t="s">
        <v>623</v>
      </c>
      <c r="S69" s="107" t="s">
        <v>622</v>
      </c>
      <c r="T69" s="107" t="s">
        <v>622</v>
      </c>
      <c r="U69" s="107" t="s">
        <v>622</v>
      </c>
      <c r="V69" s="107" t="s">
        <v>621</v>
      </c>
      <c r="W69" s="107" t="s">
        <v>621</v>
      </c>
      <c r="X69" s="107" t="s">
        <v>621</v>
      </c>
      <c r="Y69" s="107" t="s">
        <v>621</v>
      </c>
      <c r="Z69" s="107" t="s">
        <v>621</v>
      </c>
      <c r="AA69" s="107" t="s">
        <v>621</v>
      </c>
      <c r="AB69" s="107" t="s">
        <v>621</v>
      </c>
      <c r="AC69" s="107" t="s">
        <v>621</v>
      </c>
      <c r="AD69" s="107" t="s">
        <v>621</v>
      </c>
      <c r="AE69" s="107" t="s">
        <v>621</v>
      </c>
      <c r="AF69" s="107" t="s">
        <v>621</v>
      </c>
      <c r="AG69" s="107" t="s">
        <v>621</v>
      </c>
      <c r="AI69" s="107">
        <f t="shared" si="7"/>
        <v>20</v>
      </c>
      <c r="AJ69" s="107">
        <f t="shared" si="7"/>
        <v>7</v>
      </c>
      <c r="AK69" s="107"/>
      <c r="AL69" s="107">
        <f t="shared" si="8"/>
        <v>3</v>
      </c>
      <c r="AM69" s="107">
        <f t="shared" si="8"/>
        <v>0</v>
      </c>
      <c r="AN69" s="107">
        <f t="shared" si="9"/>
        <v>27</v>
      </c>
    </row>
    <row r="70" spans="1:40" x14ac:dyDescent="0.25">
      <c r="A70" s="105">
        <v>244</v>
      </c>
      <c r="B70" s="69" t="s">
        <v>69</v>
      </c>
      <c r="C70" s="69" t="s">
        <v>26</v>
      </c>
      <c r="D70" s="107" t="s">
        <v>621</v>
      </c>
      <c r="E70" s="107" t="s">
        <v>621</v>
      </c>
      <c r="F70" s="107" t="s">
        <v>621</v>
      </c>
      <c r="G70" s="107" t="s">
        <v>621</v>
      </c>
      <c r="H70" s="107" t="s">
        <v>622</v>
      </c>
      <c r="I70" s="107" t="s">
        <v>621</v>
      </c>
      <c r="J70" s="107" t="s">
        <v>621</v>
      </c>
      <c r="K70" s="107" t="s">
        <v>621</v>
      </c>
      <c r="L70" s="107" t="s">
        <v>622</v>
      </c>
      <c r="M70" s="107" t="s">
        <v>623</v>
      </c>
      <c r="N70" s="107" t="s">
        <v>622</v>
      </c>
      <c r="O70" s="107" t="s">
        <v>621</v>
      </c>
      <c r="P70" s="107" t="s">
        <v>621</v>
      </c>
      <c r="Q70" s="107" t="s">
        <v>621</v>
      </c>
      <c r="R70" s="107" t="s">
        <v>621</v>
      </c>
      <c r="S70" s="107" t="s">
        <v>622</v>
      </c>
      <c r="T70" s="107" t="s">
        <v>622</v>
      </c>
      <c r="U70" s="107" t="s">
        <v>622</v>
      </c>
      <c r="V70" s="107" t="s">
        <v>621</v>
      </c>
      <c r="W70" s="107" t="s">
        <v>621</v>
      </c>
      <c r="X70" s="107" t="s">
        <v>621</v>
      </c>
      <c r="Y70" s="107" t="s">
        <v>621</v>
      </c>
      <c r="Z70" s="107" t="s">
        <v>621</v>
      </c>
      <c r="AA70" s="107" t="s">
        <v>621</v>
      </c>
      <c r="AB70" s="107" t="s">
        <v>621</v>
      </c>
      <c r="AC70" s="107" t="s">
        <v>621</v>
      </c>
      <c r="AD70" s="107" t="s">
        <v>621</v>
      </c>
      <c r="AE70" s="107" t="s">
        <v>621</v>
      </c>
      <c r="AF70" s="107" t="s">
        <v>621</v>
      </c>
      <c r="AG70" s="107" t="s">
        <v>621</v>
      </c>
      <c r="AI70" s="107">
        <f t="shared" si="7"/>
        <v>23</v>
      </c>
      <c r="AJ70" s="107">
        <f t="shared" si="7"/>
        <v>6</v>
      </c>
      <c r="AK70" s="107"/>
      <c r="AL70" s="107">
        <f t="shared" si="8"/>
        <v>1</v>
      </c>
      <c r="AM70" s="107">
        <f t="shared" si="8"/>
        <v>0</v>
      </c>
      <c r="AN70" s="107">
        <f t="shared" si="9"/>
        <v>29</v>
      </c>
    </row>
    <row r="71" spans="1:40" x14ac:dyDescent="0.25">
      <c r="A71" s="105">
        <v>245</v>
      </c>
      <c r="B71" s="69" t="s">
        <v>70</v>
      </c>
      <c r="C71" s="69" t="s">
        <v>26</v>
      </c>
      <c r="D71" s="107" t="s">
        <v>621</v>
      </c>
      <c r="E71" s="107" t="s">
        <v>623</v>
      </c>
      <c r="F71" s="107" t="s">
        <v>621</v>
      </c>
      <c r="G71" s="107" t="s">
        <v>621</v>
      </c>
      <c r="H71" s="107" t="s">
        <v>621</v>
      </c>
      <c r="I71" s="107" t="s">
        <v>621</v>
      </c>
      <c r="J71" s="107" t="s">
        <v>621</v>
      </c>
      <c r="K71" s="107" t="s">
        <v>621</v>
      </c>
      <c r="L71" s="107" t="s">
        <v>622</v>
      </c>
      <c r="M71" s="107" t="s">
        <v>623</v>
      </c>
      <c r="N71" s="107" t="s">
        <v>622</v>
      </c>
      <c r="O71" s="107" t="s">
        <v>623</v>
      </c>
      <c r="P71" s="107" t="s">
        <v>621</v>
      </c>
      <c r="Q71" s="107" t="s">
        <v>621</v>
      </c>
      <c r="R71" s="107" t="s">
        <v>621</v>
      </c>
      <c r="S71" s="107" t="s">
        <v>621</v>
      </c>
      <c r="T71" s="107" t="s">
        <v>622</v>
      </c>
      <c r="U71" s="107" t="s">
        <v>622</v>
      </c>
      <c r="V71" s="107" t="s">
        <v>621</v>
      </c>
      <c r="W71" s="107" t="s">
        <v>621</v>
      </c>
      <c r="X71" s="107" t="s">
        <v>621</v>
      </c>
      <c r="Y71" s="107" t="s">
        <v>623</v>
      </c>
      <c r="Z71" s="107" t="s">
        <v>621</v>
      </c>
      <c r="AA71" s="107" t="s">
        <v>621</v>
      </c>
      <c r="AB71" s="107" t="s">
        <v>621</v>
      </c>
      <c r="AC71" s="107" t="s">
        <v>621</v>
      </c>
      <c r="AD71" s="107" t="s">
        <v>621</v>
      </c>
      <c r="AE71" s="107" t="s">
        <v>621</v>
      </c>
      <c r="AF71" s="107" t="s">
        <v>621</v>
      </c>
      <c r="AG71" s="107" t="s">
        <v>621</v>
      </c>
      <c r="AI71" s="107">
        <f t="shared" si="7"/>
        <v>22</v>
      </c>
      <c r="AJ71" s="107">
        <f t="shared" si="7"/>
        <v>4</v>
      </c>
      <c r="AK71" s="107"/>
      <c r="AL71" s="107">
        <f t="shared" si="8"/>
        <v>4</v>
      </c>
      <c r="AM71" s="107">
        <f t="shared" si="8"/>
        <v>0</v>
      </c>
      <c r="AN71" s="107">
        <f t="shared" si="9"/>
        <v>26</v>
      </c>
    </row>
    <row r="72" spans="1:40" x14ac:dyDescent="0.25">
      <c r="A72" s="105">
        <v>246</v>
      </c>
      <c r="B72" s="69" t="s">
        <v>71</v>
      </c>
      <c r="C72" s="69" t="s">
        <v>26</v>
      </c>
      <c r="D72" s="107" t="s">
        <v>621</v>
      </c>
      <c r="E72" s="107" t="s">
        <v>621</v>
      </c>
      <c r="F72" s="107" t="s">
        <v>621</v>
      </c>
      <c r="G72" s="107" t="s">
        <v>621</v>
      </c>
      <c r="H72" s="107" t="s">
        <v>622</v>
      </c>
      <c r="I72" s="107" t="s">
        <v>622</v>
      </c>
      <c r="J72" s="107" t="s">
        <v>621</v>
      </c>
      <c r="K72" s="107" t="s">
        <v>621</v>
      </c>
      <c r="L72" s="107" t="s">
        <v>622</v>
      </c>
      <c r="M72" s="107" t="s">
        <v>623</v>
      </c>
      <c r="N72" s="107" t="s">
        <v>621</v>
      </c>
      <c r="O72" s="107" t="s">
        <v>623</v>
      </c>
      <c r="P72" s="107" t="s">
        <v>621</v>
      </c>
      <c r="Q72" s="107" t="s">
        <v>621</v>
      </c>
      <c r="R72" s="107" t="s">
        <v>621</v>
      </c>
      <c r="S72" s="107" t="s">
        <v>621</v>
      </c>
      <c r="T72" s="107" t="s">
        <v>622</v>
      </c>
      <c r="U72" s="107" t="s">
        <v>622</v>
      </c>
      <c r="V72" s="107" t="s">
        <v>621</v>
      </c>
      <c r="W72" s="107" t="s">
        <v>621</v>
      </c>
      <c r="X72" s="107" t="s">
        <v>623</v>
      </c>
      <c r="Y72" s="107" t="s">
        <v>623</v>
      </c>
      <c r="Z72" s="107" t="s">
        <v>621</v>
      </c>
      <c r="AA72" s="107" t="s">
        <v>622</v>
      </c>
      <c r="AB72" s="107" t="s">
        <v>621</v>
      </c>
      <c r="AC72" s="107" t="s">
        <v>623</v>
      </c>
      <c r="AD72" s="107" t="s">
        <v>621</v>
      </c>
      <c r="AE72" s="107" t="s">
        <v>621</v>
      </c>
      <c r="AF72" s="107" t="s">
        <v>621</v>
      </c>
      <c r="AG72" s="107" t="s">
        <v>623</v>
      </c>
      <c r="AI72" s="107">
        <f t="shared" si="7"/>
        <v>18</v>
      </c>
      <c r="AJ72" s="107">
        <f t="shared" si="7"/>
        <v>6</v>
      </c>
      <c r="AK72" s="107"/>
      <c r="AL72" s="107">
        <f t="shared" si="8"/>
        <v>6</v>
      </c>
      <c r="AM72" s="107">
        <f t="shared" si="8"/>
        <v>0</v>
      </c>
      <c r="AN72" s="107">
        <f t="shared" si="9"/>
        <v>24</v>
      </c>
    </row>
    <row r="73" spans="1:40" x14ac:dyDescent="0.25">
      <c r="A73" s="105">
        <v>247</v>
      </c>
      <c r="B73" s="69" t="s">
        <v>72</v>
      </c>
      <c r="C73" s="69" t="s">
        <v>26</v>
      </c>
      <c r="D73" s="107" t="s">
        <v>621</v>
      </c>
      <c r="E73" s="107" t="s">
        <v>621</v>
      </c>
      <c r="F73" s="107" t="s">
        <v>621</v>
      </c>
      <c r="G73" s="107" t="s">
        <v>621</v>
      </c>
      <c r="H73" s="107" t="s">
        <v>621</v>
      </c>
      <c r="I73" s="107" t="s">
        <v>622</v>
      </c>
      <c r="J73" s="107" t="s">
        <v>621</v>
      </c>
      <c r="K73" s="107" t="s">
        <v>621</v>
      </c>
      <c r="L73" s="107" t="s">
        <v>622</v>
      </c>
      <c r="M73" s="107" t="s">
        <v>623</v>
      </c>
      <c r="N73" s="107" t="s">
        <v>621</v>
      </c>
      <c r="O73" s="107" t="s">
        <v>621</v>
      </c>
      <c r="P73" s="107" t="s">
        <v>621</v>
      </c>
      <c r="Q73" s="107" t="s">
        <v>621</v>
      </c>
      <c r="R73" s="107" t="s">
        <v>621</v>
      </c>
      <c r="S73" s="107" t="s">
        <v>621</v>
      </c>
      <c r="T73" s="107" t="s">
        <v>622</v>
      </c>
      <c r="U73" s="107" t="s">
        <v>622</v>
      </c>
      <c r="V73" s="107" t="s">
        <v>621</v>
      </c>
      <c r="W73" s="107" t="s">
        <v>621</v>
      </c>
      <c r="X73" s="107" t="s">
        <v>623</v>
      </c>
      <c r="Y73" s="107" t="s">
        <v>621</v>
      </c>
      <c r="Z73" s="107" t="s">
        <v>621</v>
      </c>
      <c r="AA73" s="107" t="s">
        <v>621</v>
      </c>
      <c r="AB73" s="107" t="s">
        <v>621</v>
      </c>
      <c r="AC73" s="107" t="s">
        <v>621</v>
      </c>
      <c r="AD73" s="107" t="s">
        <v>621</v>
      </c>
      <c r="AE73" s="107" t="s">
        <v>621</v>
      </c>
      <c r="AF73" s="107" t="s">
        <v>621</v>
      </c>
      <c r="AG73" s="107" t="s">
        <v>621</v>
      </c>
      <c r="AI73" s="107">
        <f t="shared" si="7"/>
        <v>24</v>
      </c>
      <c r="AJ73" s="107">
        <f t="shared" si="7"/>
        <v>4</v>
      </c>
      <c r="AK73" s="107"/>
      <c r="AL73" s="107">
        <f t="shared" si="8"/>
        <v>2</v>
      </c>
      <c r="AM73" s="107">
        <f t="shared" si="8"/>
        <v>0</v>
      </c>
      <c r="AN73" s="107">
        <f t="shared" si="9"/>
        <v>28</v>
      </c>
    </row>
    <row r="74" spans="1:40" x14ac:dyDescent="0.25">
      <c r="A74" s="105">
        <v>248</v>
      </c>
      <c r="B74" s="69" t="s">
        <v>73</v>
      </c>
      <c r="C74" s="69" t="s">
        <v>26</v>
      </c>
      <c r="D74" s="107" t="s">
        <v>621</v>
      </c>
      <c r="E74" s="107" t="s">
        <v>621</v>
      </c>
      <c r="F74" s="107" t="s">
        <v>621</v>
      </c>
      <c r="G74" s="107" t="s">
        <v>621</v>
      </c>
      <c r="H74" s="107" t="s">
        <v>622</v>
      </c>
      <c r="I74" s="107" t="s">
        <v>622</v>
      </c>
      <c r="J74" s="107" t="s">
        <v>621</v>
      </c>
      <c r="K74" s="107" t="s">
        <v>621</v>
      </c>
      <c r="L74" s="107" t="s">
        <v>622</v>
      </c>
      <c r="M74" s="107" t="s">
        <v>621</v>
      </c>
      <c r="N74" s="107" t="s">
        <v>623</v>
      </c>
      <c r="O74" s="107" t="s">
        <v>621</v>
      </c>
      <c r="P74" s="107" t="s">
        <v>621</v>
      </c>
      <c r="Q74" s="107" t="s">
        <v>621</v>
      </c>
      <c r="R74" s="107" t="s">
        <v>621</v>
      </c>
      <c r="S74" s="107" t="s">
        <v>621</v>
      </c>
      <c r="T74" s="107" t="s">
        <v>622</v>
      </c>
      <c r="U74" s="107" t="s">
        <v>621</v>
      </c>
      <c r="V74" s="107" t="s">
        <v>623</v>
      </c>
      <c r="W74" s="107" t="s">
        <v>621</v>
      </c>
      <c r="X74" s="107" t="s">
        <v>621</v>
      </c>
      <c r="Y74" s="107" t="s">
        <v>621</v>
      </c>
      <c r="Z74" s="107" t="s">
        <v>621</v>
      </c>
      <c r="AA74" s="107" t="s">
        <v>621</v>
      </c>
      <c r="AB74" s="107" t="s">
        <v>621</v>
      </c>
      <c r="AC74" s="107" t="s">
        <v>623</v>
      </c>
      <c r="AD74" s="107" t="s">
        <v>623</v>
      </c>
      <c r="AE74" s="107" t="s">
        <v>621</v>
      </c>
      <c r="AF74" s="107" t="s">
        <v>621</v>
      </c>
      <c r="AG74" s="107" t="s">
        <v>621</v>
      </c>
      <c r="AI74" s="107">
        <f t="shared" si="7"/>
        <v>22</v>
      </c>
      <c r="AJ74" s="107">
        <f t="shared" si="7"/>
        <v>4</v>
      </c>
      <c r="AK74" s="107"/>
      <c r="AL74" s="107">
        <f t="shared" si="8"/>
        <v>4</v>
      </c>
      <c r="AM74" s="107">
        <f t="shared" si="8"/>
        <v>0</v>
      </c>
      <c r="AN74" s="107">
        <f t="shared" si="9"/>
        <v>26</v>
      </c>
    </row>
    <row r="75" spans="1:40" x14ac:dyDescent="0.25">
      <c r="A75" s="105">
        <v>249</v>
      </c>
      <c r="B75" s="69" t="s">
        <v>74</v>
      </c>
      <c r="C75" s="69" t="s">
        <v>26</v>
      </c>
      <c r="D75" s="107" t="s">
        <v>621</v>
      </c>
      <c r="E75" s="107" t="s">
        <v>623</v>
      </c>
      <c r="F75" s="107" t="s">
        <v>621</v>
      </c>
      <c r="G75" s="107" t="s">
        <v>621</v>
      </c>
      <c r="H75" s="107" t="s">
        <v>621</v>
      </c>
      <c r="I75" s="107" t="s">
        <v>622</v>
      </c>
      <c r="J75" s="107" t="s">
        <v>621</v>
      </c>
      <c r="K75" s="107" t="s">
        <v>621</v>
      </c>
      <c r="L75" s="107" t="s">
        <v>622</v>
      </c>
      <c r="M75" s="107" t="s">
        <v>623</v>
      </c>
      <c r="N75" s="107" t="s">
        <v>622</v>
      </c>
      <c r="O75" s="107" t="s">
        <v>621</v>
      </c>
      <c r="P75" s="107" t="s">
        <v>621</v>
      </c>
      <c r="Q75" s="107" t="s">
        <v>621</v>
      </c>
      <c r="R75" s="107" t="s">
        <v>621</v>
      </c>
      <c r="S75" s="107" t="s">
        <v>621</v>
      </c>
      <c r="T75" s="107" t="s">
        <v>622</v>
      </c>
      <c r="U75" s="107" t="s">
        <v>622</v>
      </c>
      <c r="V75" s="107" t="s">
        <v>621</v>
      </c>
      <c r="W75" s="107" t="s">
        <v>621</v>
      </c>
      <c r="X75" s="107" t="s">
        <v>623</v>
      </c>
      <c r="Y75" s="107" t="s">
        <v>623</v>
      </c>
      <c r="Z75" s="107" t="s">
        <v>621</v>
      </c>
      <c r="AA75" s="107" t="s">
        <v>621</v>
      </c>
      <c r="AB75" s="107" t="s">
        <v>621</v>
      </c>
      <c r="AC75" s="107" t="s">
        <v>623</v>
      </c>
      <c r="AD75" s="107" t="s">
        <v>623</v>
      </c>
      <c r="AE75" s="107" t="s">
        <v>621</v>
      </c>
      <c r="AF75" s="107" t="s">
        <v>621</v>
      </c>
      <c r="AG75" s="107" t="s">
        <v>621</v>
      </c>
      <c r="AI75" s="107">
        <f t="shared" si="7"/>
        <v>19</v>
      </c>
      <c r="AJ75" s="107">
        <f t="shared" si="7"/>
        <v>5</v>
      </c>
      <c r="AK75" s="107"/>
      <c r="AL75" s="107">
        <f t="shared" si="8"/>
        <v>6</v>
      </c>
      <c r="AM75" s="107">
        <f t="shared" si="8"/>
        <v>0</v>
      </c>
      <c r="AN75" s="107">
        <f t="shared" si="9"/>
        <v>24</v>
      </c>
    </row>
    <row r="76" spans="1:40" x14ac:dyDescent="0.25">
      <c r="A76" s="105">
        <v>250</v>
      </c>
      <c r="B76" s="69" t="s">
        <v>75</v>
      </c>
      <c r="C76" s="69" t="s">
        <v>26</v>
      </c>
      <c r="D76" s="107" t="s">
        <v>621</v>
      </c>
      <c r="E76" s="107" t="s">
        <v>621</v>
      </c>
      <c r="F76" s="107" t="s">
        <v>621</v>
      </c>
      <c r="G76" s="107" t="s">
        <v>621</v>
      </c>
      <c r="H76" s="107" t="s">
        <v>623</v>
      </c>
      <c r="I76" s="107" t="s">
        <v>621</v>
      </c>
      <c r="J76" s="107" t="s">
        <v>621</v>
      </c>
      <c r="K76" s="107" t="s">
        <v>621</v>
      </c>
      <c r="L76" s="107" t="s">
        <v>621</v>
      </c>
      <c r="M76" s="107" t="s">
        <v>623</v>
      </c>
      <c r="N76" s="107" t="s">
        <v>621</v>
      </c>
      <c r="O76" s="107" t="s">
        <v>621</v>
      </c>
      <c r="P76" s="107" t="s">
        <v>623</v>
      </c>
      <c r="Q76" s="107" t="s">
        <v>621</v>
      </c>
      <c r="R76" s="107" t="s">
        <v>621</v>
      </c>
      <c r="S76" s="107" t="s">
        <v>621</v>
      </c>
      <c r="T76" s="107" t="s">
        <v>622</v>
      </c>
      <c r="U76" s="107" t="s">
        <v>621</v>
      </c>
      <c r="V76" s="107" t="s">
        <v>621</v>
      </c>
      <c r="W76" s="107" t="s">
        <v>621</v>
      </c>
      <c r="X76" s="107" t="s">
        <v>621</v>
      </c>
      <c r="Y76" s="107" t="s">
        <v>623</v>
      </c>
      <c r="Z76" s="107" t="s">
        <v>621</v>
      </c>
      <c r="AA76" s="107" t="s">
        <v>621</v>
      </c>
      <c r="AB76" s="107" t="s">
        <v>623</v>
      </c>
      <c r="AC76" s="107" t="s">
        <v>621</v>
      </c>
      <c r="AD76" s="107" t="s">
        <v>621</v>
      </c>
      <c r="AE76" s="107" t="s">
        <v>623</v>
      </c>
      <c r="AF76" s="107" t="s">
        <v>623</v>
      </c>
      <c r="AG76" s="107" t="s">
        <v>621</v>
      </c>
      <c r="AI76" s="107">
        <f t="shared" si="7"/>
        <v>22</v>
      </c>
      <c r="AJ76" s="107">
        <f t="shared" si="7"/>
        <v>1</v>
      </c>
      <c r="AK76" s="107"/>
      <c r="AL76" s="107">
        <f t="shared" si="8"/>
        <v>7</v>
      </c>
      <c r="AM76" s="107">
        <f t="shared" si="8"/>
        <v>0</v>
      </c>
      <c r="AN76" s="107">
        <f t="shared" si="9"/>
        <v>23</v>
      </c>
    </row>
    <row r="77" spans="1:40" x14ac:dyDescent="0.25">
      <c r="A77" s="105">
        <v>251</v>
      </c>
      <c r="B77" s="69" t="s">
        <v>76</v>
      </c>
      <c r="C77" s="69" t="s">
        <v>26</v>
      </c>
      <c r="D77" s="107" t="s">
        <v>621</v>
      </c>
      <c r="E77" s="107" t="s">
        <v>621</v>
      </c>
      <c r="F77" s="107" t="s">
        <v>621</v>
      </c>
      <c r="G77" s="107" t="s">
        <v>621</v>
      </c>
      <c r="H77" s="107" t="s">
        <v>621</v>
      </c>
      <c r="I77" s="107" t="s">
        <v>622</v>
      </c>
      <c r="J77" s="107" t="s">
        <v>621</v>
      </c>
      <c r="K77" s="107" t="s">
        <v>621</v>
      </c>
      <c r="L77" s="107" t="s">
        <v>622</v>
      </c>
      <c r="M77" s="107" t="s">
        <v>623</v>
      </c>
      <c r="N77" s="107" t="s">
        <v>621</v>
      </c>
      <c r="O77" s="107" t="s">
        <v>621</v>
      </c>
      <c r="P77" s="107" t="s">
        <v>621</v>
      </c>
      <c r="Q77" s="107" t="s">
        <v>621</v>
      </c>
      <c r="R77" s="107" t="s">
        <v>621</v>
      </c>
      <c r="S77" s="107" t="s">
        <v>621</v>
      </c>
      <c r="T77" s="107" t="s">
        <v>622</v>
      </c>
      <c r="U77" s="107" t="s">
        <v>621</v>
      </c>
      <c r="V77" s="107" t="s">
        <v>621</v>
      </c>
      <c r="W77" s="107" t="s">
        <v>621</v>
      </c>
      <c r="X77" s="107" t="s">
        <v>623</v>
      </c>
      <c r="Y77" s="107" t="s">
        <v>621</v>
      </c>
      <c r="Z77" s="107" t="s">
        <v>621</v>
      </c>
      <c r="AA77" s="107" t="s">
        <v>621</v>
      </c>
      <c r="AB77" s="107" t="s">
        <v>621</v>
      </c>
      <c r="AC77" s="107" t="s">
        <v>621</v>
      </c>
      <c r="AD77" s="107" t="s">
        <v>621</v>
      </c>
      <c r="AE77" s="107" t="s">
        <v>621</v>
      </c>
      <c r="AF77" s="107" t="s">
        <v>621</v>
      </c>
      <c r="AG77" s="107" t="s">
        <v>621</v>
      </c>
      <c r="AI77" s="107">
        <f t="shared" si="7"/>
        <v>25</v>
      </c>
      <c r="AJ77" s="107">
        <f t="shared" si="7"/>
        <v>3</v>
      </c>
      <c r="AK77" s="107"/>
      <c r="AL77" s="107">
        <f t="shared" si="8"/>
        <v>2</v>
      </c>
      <c r="AM77" s="107">
        <f t="shared" si="8"/>
        <v>0</v>
      </c>
      <c r="AN77" s="107">
        <f t="shared" si="9"/>
        <v>28</v>
      </c>
    </row>
    <row r="78" spans="1:40" x14ac:dyDescent="0.25">
      <c r="A78" s="105">
        <v>252</v>
      </c>
      <c r="B78" s="69" t="s">
        <v>77</v>
      </c>
      <c r="C78" s="69" t="s">
        <v>26</v>
      </c>
      <c r="D78" s="107" t="s">
        <v>621</v>
      </c>
      <c r="E78" s="107" t="s">
        <v>621</v>
      </c>
      <c r="F78" s="107" t="s">
        <v>621</v>
      </c>
      <c r="G78" s="107" t="s">
        <v>621</v>
      </c>
      <c r="H78" s="107" t="s">
        <v>622</v>
      </c>
      <c r="I78" s="107" t="s">
        <v>622</v>
      </c>
      <c r="J78" s="107" t="s">
        <v>621</v>
      </c>
      <c r="K78" s="107" t="s">
        <v>621</v>
      </c>
      <c r="L78" s="107" t="s">
        <v>622</v>
      </c>
      <c r="M78" s="107" t="s">
        <v>621</v>
      </c>
      <c r="N78" s="107" t="s">
        <v>622</v>
      </c>
      <c r="O78" s="107" t="s">
        <v>621</v>
      </c>
      <c r="P78" s="107" t="s">
        <v>621</v>
      </c>
      <c r="Q78" s="107" t="s">
        <v>621</v>
      </c>
      <c r="R78" s="107" t="s">
        <v>621</v>
      </c>
      <c r="S78" s="107" t="s">
        <v>621</v>
      </c>
      <c r="T78" s="107" t="s">
        <v>622</v>
      </c>
      <c r="U78" s="107" t="s">
        <v>622</v>
      </c>
      <c r="V78" s="107" t="s">
        <v>621</v>
      </c>
      <c r="W78" s="107" t="s">
        <v>621</v>
      </c>
      <c r="X78" s="107" t="s">
        <v>621</v>
      </c>
      <c r="Y78" s="107" t="s">
        <v>621</v>
      </c>
      <c r="Z78" s="107" t="s">
        <v>621</v>
      </c>
      <c r="AA78" s="107" t="s">
        <v>621</v>
      </c>
      <c r="AB78" s="107" t="s">
        <v>621</v>
      </c>
      <c r="AC78" s="107" t="s">
        <v>621</v>
      </c>
      <c r="AD78" s="107" t="s">
        <v>621</v>
      </c>
      <c r="AE78" s="107" t="s">
        <v>621</v>
      </c>
      <c r="AF78" s="107" t="s">
        <v>621</v>
      </c>
      <c r="AG78" s="107" t="s">
        <v>621</v>
      </c>
      <c r="AI78" s="107">
        <f t="shared" si="7"/>
        <v>24</v>
      </c>
      <c r="AJ78" s="107">
        <f t="shared" si="7"/>
        <v>6</v>
      </c>
      <c r="AK78" s="107"/>
      <c r="AL78" s="107">
        <f t="shared" si="8"/>
        <v>0</v>
      </c>
      <c r="AM78" s="107">
        <f t="shared" si="8"/>
        <v>0</v>
      </c>
      <c r="AN78" s="107">
        <f t="shared" si="9"/>
        <v>30</v>
      </c>
    </row>
    <row r="79" spans="1:40" x14ac:dyDescent="0.25">
      <c r="A79" s="105">
        <v>253</v>
      </c>
      <c r="B79" s="69" t="s">
        <v>78</v>
      </c>
      <c r="C79" s="69" t="s">
        <v>26</v>
      </c>
      <c r="D79" s="107" t="s">
        <v>621</v>
      </c>
      <c r="E79" s="107" t="s">
        <v>621</v>
      </c>
      <c r="F79" s="107" t="s">
        <v>623</v>
      </c>
      <c r="G79" s="107" t="s">
        <v>621</v>
      </c>
      <c r="H79" s="107" t="s">
        <v>623</v>
      </c>
      <c r="I79" s="107" t="s">
        <v>622</v>
      </c>
      <c r="J79" s="107" t="s">
        <v>621</v>
      </c>
      <c r="K79" s="107" t="s">
        <v>623</v>
      </c>
      <c r="L79" s="107" t="s">
        <v>622</v>
      </c>
      <c r="M79" s="107" t="s">
        <v>621</v>
      </c>
      <c r="N79" s="107" t="s">
        <v>623</v>
      </c>
      <c r="O79" s="107" t="s">
        <v>621</v>
      </c>
      <c r="P79" s="107" t="s">
        <v>621</v>
      </c>
      <c r="Q79" s="107" t="s">
        <v>621</v>
      </c>
      <c r="R79" s="107" t="s">
        <v>621</v>
      </c>
      <c r="S79" s="107" t="s">
        <v>621</v>
      </c>
      <c r="T79" s="107" t="s">
        <v>622</v>
      </c>
      <c r="U79" s="107" t="s">
        <v>622</v>
      </c>
      <c r="V79" s="107" t="s">
        <v>621</v>
      </c>
      <c r="W79" s="107" t="s">
        <v>621</v>
      </c>
      <c r="X79" s="107" t="s">
        <v>621</v>
      </c>
      <c r="Y79" s="107" t="s">
        <v>621</v>
      </c>
      <c r="Z79" s="107" t="s">
        <v>621</v>
      </c>
      <c r="AA79" s="107" t="s">
        <v>621</v>
      </c>
      <c r="AB79" s="107" t="s">
        <v>621</v>
      </c>
      <c r="AC79" s="107" t="s">
        <v>621</v>
      </c>
      <c r="AD79" s="107" t="s">
        <v>621</v>
      </c>
      <c r="AE79" s="107" t="s">
        <v>621</v>
      </c>
      <c r="AF79" s="107" t="s">
        <v>621</v>
      </c>
      <c r="AG79" s="107" t="s">
        <v>621</v>
      </c>
      <c r="AI79" s="107">
        <f t="shared" si="7"/>
        <v>22</v>
      </c>
      <c r="AJ79" s="107">
        <f t="shared" si="7"/>
        <v>4</v>
      </c>
      <c r="AK79" s="107"/>
      <c r="AL79" s="107">
        <f t="shared" si="8"/>
        <v>4</v>
      </c>
      <c r="AM79" s="107">
        <f t="shared" si="8"/>
        <v>0</v>
      </c>
      <c r="AN79" s="107">
        <f t="shared" si="9"/>
        <v>26</v>
      </c>
    </row>
    <row r="80" spans="1:40" x14ac:dyDescent="0.25">
      <c r="A80" s="105">
        <v>254</v>
      </c>
      <c r="B80" s="69" t="s">
        <v>79</v>
      </c>
      <c r="C80" s="69" t="s">
        <v>26</v>
      </c>
      <c r="D80" s="107" t="s">
        <v>621</v>
      </c>
      <c r="E80" s="107" t="s">
        <v>623</v>
      </c>
      <c r="F80" s="107" t="s">
        <v>621</v>
      </c>
      <c r="G80" s="107" t="s">
        <v>621</v>
      </c>
      <c r="H80" s="107" t="s">
        <v>621</v>
      </c>
      <c r="I80" s="107" t="s">
        <v>621</v>
      </c>
      <c r="J80" s="107" t="s">
        <v>621</v>
      </c>
      <c r="K80" s="107" t="s">
        <v>623</v>
      </c>
      <c r="L80" s="107" t="s">
        <v>622</v>
      </c>
      <c r="M80" s="107" t="s">
        <v>621</v>
      </c>
      <c r="N80" s="107" t="s">
        <v>622</v>
      </c>
      <c r="O80" s="107" t="s">
        <v>621</v>
      </c>
      <c r="P80" s="107" t="s">
        <v>621</v>
      </c>
      <c r="Q80" s="107" t="s">
        <v>621</v>
      </c>
      <c r="R80" s="107" t="s">
        <v>621</v>
      </c>
      <c r="S80" s="107" t="s">
        <v>621</v>
      </c>
      <c r="T80" s="107" t="s">
        <v>622</v>
      </c>
      <c r="U80" s="107" t="s">
        <v>621</v>
      </c>
      <c r="V80" s="107" t="s">
        <v>621</v>
      </c>
      <c r="W80" s="107" t="s">
        <v>621</v>
      </c>
      <c r="X80" s="107" t="s">
        <v>621</v>
      </c>
      <c r="Y80" s="107" t="s">
        <v>623</v>
      </c>
      <c r="Z80" s="107" t="s">
        <v>621</v>
      </c>
      <c r="AA80" s="107" t="s">
        <v>621</v>
      </c>
      <c r="AB80" s="107" t="s">
        <v>621</v>
      </c>
      <c r="AC80" s="107" t="s">
        <v>621</v>
      </c>
      <c r="AD80" s="107" t="s">
        <v>621</v>
      </c>
      <c r="AE80" s="107" t="s">
        <v>621</v>
      </c>
      <c r="AF80" s="107" t="s">
        <v>621</v>
      </c>
      <c r="AG80" s="107" t="s">
        <v>621</v>
      </c>
      <c r="AI80" s="107">
        <f t="shared" si="7"/>
        <v>24</v>
      </c>
      <c r="AJ80" s="107">
        <f t="shared" si="7"/>
        <v>3</v>
      </c>
      <c r="AK80" s="107"/>
      <c r="AL80" s="107">
        <f t="shared" si="8"/>
        <v>3</v>
      </c>
      <c r="AM80" s="107">
        <f t="shared" si="8"/>
        <v>0</v>
      </c>
      <c r="AN80" s="107">
        <f t="shared" si="9"/>
        <v>27</v>
      </c>
    </row>
    <row r="81" spans="1:40" x14ac:dyDescent="0.25">
      <c r="A81" s="105">
        <v>255</v>
      </c>
      <c r="B81" s="69" t="s">
        <v>80</v>
      </c>
      <c r="C81" s="69" t="s">
        <v>26</v>
      </c>
      <c r="D81" s="107" t="s">
        <v>621</v>
      </c>
      <c r="E81" s="107" t="s">
        <v>623</v>
      </c>
      <c r="F81" s="107" t="s">
        <v>623</v>
      </c>
      <c r="G81" s="107" t="s">
        <v>621</v>
      </c>
      <c r="H81" s="107" t="s">
        <v>622</v>
      </c>
      <c r="I81" s="107" t="s">
        <v>622</v>
      </c>
      <c r="J81" s="107" t="s">
        <v>621</v>
      </c>
      <c r="K81" s="107" t="s">
        <v>623</v>
      </c>
      <c r="L81" s="107" t="s">
        <v>621</v>
      </c>
      <c r="M81" s="107" t="s">
        <v>621</v>
      </c>
      <c r="N81" s="107" t="s">
        <v>623</v>
      </c>
      <c r="O81" s="107" t="s">
        <v>621</v>
      </c>
      <c r="P81" s="107" t="s">
        <v>621</v>
      </c>
      <c r="Q81" s="107" t="s">
        <v>621</v>
      </c>
      <c r="R81" s="107" t="s">
        <v>621</v>
      </c>
      <c r="S81" s="107" t="s">
        <v>621</v>
      </c>
      <c r="T81" s="107" t="s">
        <v>622</v>
      </c>
      <c r="U81" s="107" t="s">
        <v>622</v>
      </c>
      <c r="V81" s="107" t="s">
        <v>621</v>
      </c>
      <c r="W81" s="107" t="s">
        <v>621</v>
      </c>
      <c r="X81" s="107" t="s">
        <v>621</v>
      </c>
      <c r="Y81" s="107" t="s">
        <v>621</v>
      </c>
      <c r="Z81" s="107" t="s">
        <v>621</v>
      </c>
      <c r="AA81" s="107" t="s">
        <v>621</v>
      </c>
      <c r="AB81" s="107" t="s">
        <v>621</v>
      </c>
      <c r="AC81" s="107" t="s">
        <v>622</v>
      </c>
      <c r="AD81" s="107" t="s">
        <v>621</v>
      </c>
      <c r="AE81" s="107" t="s">
        <v>621</v>
      </c>
      <c r="AF81" s="107" t="s">
        <v>622</v>
      </c>
      <c r="AG81" s="107" t="s">
        <v>621</v>
      </c>
      <c r="AI81" s="107">
        <f t="shared" si="7"/>
        <v>20</v>
      </c>
      <c r="AJ81" s="107">
        <f t="shared" si="7"/>
        <v>6</v>
      </c>
      <c r="AK81" s="107"/>
      <c r="AL81" s="107">
        <f t="shared" si="8"/>
        <v>4</v>
      </c>
      <c r="AM81" s="107">
        <f t="shared" si="8"/>
        <v>0</v>
      </c>
      <c r="AN81" s="107">
        <f t="shared" si="9"/>
        <v>26</v>
      </c>
    </row>
    <row r="82" spans="1:40" x14ac:dyDescent="0.25">
      <c r="A82" s="105">
        <v>256</v>
      </c>
      <c r="B82" s="69" t="s">
        <v>81</v>
      </c>
      <c r="C82" s="69" t="s">
        <v>26</v>
      </c>
      <c r="D82" s="107" t="s">
        <v>621</v>
      </c>
      <c r="E82" s="107" t="s">
        <v>621</v>
      </c>
      <c r="F82" s="107" t="s">
        <v>621</v>
      </c>
      <c r="G82" s="107" t="s">
        <v>621</v>
      </c>
      <c r="H82" s="107" t="s">
        <v>623</v>
      </c>
      <c r="I82" s="107" t="s">
        <v>622</v>
      </c>
      <c r="J82" s="107" t="s">
        <v>621</v>
      </c>
      <c r="K82" s="107" t="s">
        <v>623</v>
      </c>
      <c r="L82" s="107" t="s">
        <v>622</v>
      </c>
      <c r="M82" s="107" t="s">
        <v>621</v>
      </c>
      <c r="N82" s="107" t="s">
        <v>621</v>
      </c>
      <c r="O82" s="107" t="s">
        <v>621</v>
      </c>
      <c r="P82" s="107" t="s">
        <v>621</v>
      </c>
      <c r="Q82" s="107" t="s">
        <v>621</v>
      </c>
      <c r="R82" s="107" t="s">
        <v>621</v>
      </c>
      <c r="S82" s="107" t="s">
        <v>621</v>
      </c>
      <c r="T82" s="107" t="s">
        <v>622</v>
      </c>
      <c r="U82" s="107" t="s">
        <v>622</v>
      </c>
      <c r="V82" s="107" t="s">
        <v>621</v>
      </c>
      <c r="W82" s="107" t="s">
        <v>621</v>
      </c>
      <c r="X82" s="107" t="s">
        <v>621</v>
      </c>
      <c r="Y82" s="107" t="s">
        <v>623</v>
      </c>
      <c r="Z82" s="107" t="s">
        <v>621</v>
      </c>
      <c r="AA82" s="107" t="s">
        <v>621</v>
      </c>
      <c r="AB82" s="107" t="s">
        <v>621</v>
      </c>
      <c r="AC82" s="107" t="s">
        <v>623</v>
      </c>
      <c r="AD82" s="107" t="s">
        <v>623</v>
      </c>
      <c r="AE82" s="107" t="s">
        <v>621</v>
      </c>
      <c r="AF82" s="107" t="s">
        <v>623</v>
      </c>
      <c r="AG82" s="107" t="s">
        <v>621</v>
      </c>
      <c r="AI82" s="107">
        <f t="shared" si="7"/>
        <v>20</v>
      </c>
      <c r="AJ82" s="107">
        <f t="shared" si="7"/>
        <v>4</v>
      </c>
      <c r="AK82" s="107"/>
      <c r="AL82" s="107">
        <f t="shared" si="8"/>
        <v>6</v>
      </c>
      <c r="AM82" s="107">
        <f t="shared" si="8"/>
        <v>0</v>
      </c>
      <c r="AN82" s="107">
        <f t="shared" si="9"/>
        <v>24</v>
      </c>
    </row>
    <row r="83" spans="1:40" x14ac:dyDescent="0.25">
      <c r="A83" s="105">
        <v>257</v>
      </c>
      <c r="B83" s="69" t="s">
        <v>82</v>
      </c>
      <c r="C83" s="69" t="s">
        <v>26</v>
      </c>
      <c r="D83" s="107" t="s">
        <v>621</v>
      </c>
      <c r="E83" s="107" t="s">
        <v>621</v>
      </c>
      <c r="F83" s="107" t="s">
        <v>621</v>
      </c>
      <c r="G83" s="107" t="s">
        <v>621</v>
      </c>
      <c r="H83" s="107" t="s">
        <v>621</v>
      </c>
      <c r="I83" s="107" t="s">
        <v>621</v>
      </c>
      <c r="J83" s="107" t="s">
        <v>621</v>
      </c>
      <c r="K83" s="107" t="s">
        <v>621</v>
      </c>
      <c r="L83" s="107" t="s">
        <v>622</v>
      </c>
      <c r="M83" s="107" t="s">
        <v>623</v>
      </c>
      <c r="N83" s="107" t="s">
        <v>621</v>
      </c>
      <c r="O83" s="107" t="s">
        <v>623</v>
      </c>
      <c r="P83" s="107" t="s">
        <v>621</v>
      </c>
      <c r="Q83" s="107" t="s">
        <v>621</v>
      </c>
      <c r="R83" s="107" t="s">
        <v>621</v>
      </c>
      <c r="S83" s="107" t="s">
        <v>621</v>
      </c>
      <c r="T83" s="107" t="s">
        <v>621</v>
      </c>
      <c r="U83" s="107" t="s">
        <v>622</v>
      </c>
      <c r="V83" s="107" t="s">
        <v>621</v>
      </c>
      <c r="W83" s="107" t="s">
        <v>621</v>
      </c>
      <c r="X83" s="107" t="s">
        <v>621</v>
      </c>
      <c r="Y83" s="107" t="s">
        <v>623</v>
      </c>
      <c r="Z83" s="107" t="s">
        <v>621</v>
      </c>
      <c r="AA83" s="107" t="s">
        <v>621</v>
      </c>
      <c r="AB83" s="107" t="s">
        <v>621</v>
      </c>
      <c r="AC83" s="107" t="s">
        <v>621</v>
      </c>
      <c r="AD83" s="107" t="s">
        <v>623</v>
      </c>
      <c r="AE83" s="107" t="s">
        <v>621</v>
      </c>
      <c r="AF83" s="107" t="s">
        <v>621</v>
      </c>
      <c r="AG83" s="107" t="s">
        <v>621</v>
      </c>
      <c r="AI83" s="107">
        <f t="shared" si="7"/>
        <v>24</v>
      </c>
      <c r="AJ83" s="107">
        <f t="shared" si="7"/>
        <v>2</v>
      </c>
      <c r="AK83" s="107"/>
      <c r="AL83" s="107">
        <f t="shared" si="8"/>
        <v>4</v>
      </c>
      <c r="AM83" s="107">
        <f t="shared" si="8"/>
        <v>0</v>
      </c>
      <c r="AN83" s="107">
        <f t="shared" si="9"/>
        <v>26</v>
      </c>
    </row>
    <row r="84" spans="1:40" x14ac:dyDescent="0.25">
      <c r="A84" s="105">
        <v>258</v>
      </c>
      <c r="B84" s="69" t="s">
        <v>83</v>
      </c>
      <c r="C84" s="69" t="s">
        <v>26</v>
      </c>
      <c r="D84" s="107" t="s">
        <v>621</v>
      </c>
      <c r="E84" s="107" t="s">
        <v>621</v>
      </c>
      <c r="F84" s="107" t="s">
        <v>621</v>
      </c>
      <c r="G84" s="107" t="s">
        <v>621</v>
      </c>
      <c r="H84" s="107" t="s">
        <v>623</v>
      </c>
      <c r="I84" s="107" t="s">
        <v>622</v>
      </c>
      <c r="J84" s="107" t="s">
        <v>621</v>
      </c>
      <c r="K84" s="107" t="s">
        <v>621</v>
      </c>
      <c r="L84" s="107" t="s">
        <v>622</v>
      </c>
      <c r="M84" s="107" t="s">
        <v>621</v>
      </c>
      <c r="N84" s="107" t="s">
        <v>622</v>
      </c>
      <c r="O84" s="107" t="s">
        <v>621</v>
      </c>
      <c r="P84" s="107" t="s">
        <v>621</v>
      </c>
      <c r="Q84" s="107" t="s">
        <v>621</v>
      </c>
      <c r="R84" s="107" t="s">
        <v>621</v>
      </c>
      <c r="S84" s="107" t="s">
        <v>621</v>
      </c>
      <c r="T84" s="107" t="s">
        <v>622</v>
      </c>
      <c r="U84" s="107" t="s">
        <v>622</v>
      </c>
      <c r="V84" s="107" t="s">
        <v>621</v>
      </c>
      <c r="W84" s="107" t="s">
        <v>621</v>
      </c>
      <c r="X84" s="107" t="s">
        <v>621</v>
      </c>
      <c r="Y84" s="107" t="s">
        <v>621</v>
      </c>
      <c r="Z84" s="107" t="s">
        <v>621</v>
      </c>
      <c r="AA84" s="107" t="s">
        <v>621</v>
      </c>
      <c r="AB84" s="107" t="s">
        <v>621</v>
      </c>
      <c r="AC84" s="107" t="s">
        <v>621</v>
      </c>
      <c r="AD84" s="107" t="s">
        <v>621</v>
      </c>
      <c r="AE84" s="107" t="s">
        <v>621</v>
      </c>
      <c r="AF84" s="107" t="s">
        <v>621</v>
      </c>
      <c r="AG84" s="107" t="s">
        <v>621</v>
      </c>
      <c r="AI84" s="107">
        <f t="shared" ref="AI84:AJ103" si="10">COUNTIF($D84:$AG84,AI$3)</f>
        <v>24</v>
      </c>
      <c r="AJ84" s="107">
        <f t="shared" si="10"/>
        <v>5</v>
      </c>
      <c r="AK84" s="107"/>
      <c r="AL84" s="107">
        <f t="shared" ref="AL84:AM103" si="11">COUNTIF($D84:$AG84,AL$3)</f>
        <v>1</v>
      </c>
      <c r="AM84" s="107">
        <f t="shared" si="11"/>
        <v>0</v>
      </c>
      <c r="AN84" s="107">
        <f t="shared" si="9"/>
        <v>29</v>
      </c>
    </row>
    <row r="85" spans="1:40" x14ac:dyDescent="0.25">
      <c r="A85" s="105">
        <v>259</v>
      </c>
      <c r="B85" s="69" t="s">
        <v>84</v>
      </c>
      <c r="C85" s="69" t="s">
        <v>26</v>
      </c>
      <c r="D85" s="107" t="s">
        <v>621</v>
      </c>
      <c r="E85" s="107" t="s">
        <v>621</v>
      </c>
      <c r="F85" s="107" t="s">
        <v>621</v>
      </c>
      <c r="G85" s="107" t="s">
        <v>621</v>
      </c>
      <c r="H85" s="107" t="s">
        <v>622</v>
      </c>
      <c r="I85" s="107" t="s">
        <v>622</v>
      </c>
      <c r="J85" s="107" t="s">
        <v>621</v>
      </c>
      <c r="K85" s="107" t="s">
        <v>621</v>
      </c>
      <c r="L85" s="107" t="s">
        <v>622</v>
      </c>
      <c r="M85" s="107" t="s">
        <v>621</v>
      </c>
      <c r="N85" s="107" t="s">
        <v>621</v>
      </c>
      <c r="O85" s="107" t="s">
        <v>621</v>
      </c>
      <c r="P85" s="107" t="s">
        <v>621</v>
      </c>
      <c r="Q85" s="107" t="s">
        <v>621</v>
      </c>
      <c r="R85" s="107" t="s">
        <v>621</v>
      </c>
      <c r="S85" s="107" t="s">
        <v>621</v>
      </c>
      <c r="T85" s="107" t="s">
        <v>621</v>
      </c>
      <c r="U85" s="107" t="s">
        <v>622</v>
      </c>
      <c r="V85" s="107" t="s">
        <v>621</v>
      </c>
      <c r="W85" s="107" t="s">
        <v>621</v>
      </c>
      <c r="X85" s="107" t="s">
        <v>621</v>
      </c>
      <c r="Y85" s="107" t="s">
        <v>621</v>
      </c>
      <c r="Z85" s="107" t="s">
        <v>621</v>
      </c>
      <c r="AA85" s="107" t="s">
        <v>622</v>
      </c>
      <c r="AB85" s="107" t="s">
        <v>621</v>
      </c>
      <c r="AC85" s="107" t="s">
        <v>621</v>
      </c>
      <c r="AD85" s="107" t="s">
        <v>621</v>
      </c>
      <c r="AE85" s="107" t="s">
        <v>621</v>
      </c>
      <c r="AF85" s="107" t="s">
        <v>621</v>
      </c>
      <c r="AG85" s="107" t="s">
        <v>621</v>
      </c>
      <c r="AI85" s="107">
        <f t="shared" si="10"/>
        <v>25</v>
      </c>
      <c r="AJ85" s="107">
        <f t="shared" si="10"/>
        <v>5</v>
      </c>
      <c r="AK85" s="107"/>
      <c r="AL85" s="107">
        <f t="shared" si="11"/>
        <v>0</v>
      </c>
      <c r="AM85" s="107">
        <f t="shared" si="11"/>
        <v>0</v>
      </c>
      <c r="AN85" s="107">
        <f t="shared" si="9"/>
        <v>30</v>
      </c>
    </row>
    <row r="86" spans="1:40" x14ac:dyDescent="0.25">
      <c r="A86" s="105">
        <v>260</v>
      </c>
      <c r="B86" s="69" t="s">
        <v>85</v>
      </c>
      <c r="C86" s="69" t="s">
        <v>26</v>
      </c>
      <c r="D86" s="107" t="s">
        <v>621</v>
      </c>
      <c r="E86" s="107" t="s">
        <v>621</v>
      </c>
      <c r="F86" s="107" t="s">
        <v>621</v>
      </c>
      <c r="G86" s="107" t="s">
        <v>621</v>
      </c>
      <c r="H86" s="107" t="s">
        <v>622</v>
      </c>
      <c r="I86" s="107" t="s">
        <v>622</v>
      </c>
      <c r="J86" s="107" t="s">
        <v>621</v>
      </c>
      <c r="K86" s="107" t="s">
        <v>623</v>
      </c>
      <c r="L86" s="107" t="s">
        <v>622</v>
      </c>
      <c r="M86" s="107" t="s">
        <v>623</v>
      </c>
      <c r="N86" s="107" t="s">
        <v>621</v>
      </c>
      <c r="O86" s="107" t="s">
        <v>621</v>
      </c>
      <c r="P86" s="107" t="s">
        <v>621</v>
      </c>
      <c r="Q86" s="107" t="s">
        <v>621</v>
      </c>
      <c r="R86" s="107" t="s">
        <v>621</v>
      </c>
      <c r="S86" s="107" t="s">
        <v>621</v>
      </c>
      <c r="T86" s="107" t="s">
        <v>622</v>
      </c>
      <c r="U86" s="107" t="s">
        <v>622</v>
      </c>
      <c r="V86" s="107" t="s">
        <v>621</v>
      </c>
      <c r="W86" s="107" t="s">
        <v>623</v>
      </c>
      <c r="X86" s="107" t="s">
        <v>621</v>
      </c>
      <c r="Y86" s="107" t="s">
        <v>623</v>
      </c>
      <c r="Z86" s="107" t="s">
        <v>621</v>
      </c>
      <c r="AA86" s="107" t="s">
        <v>621</v>
      </c>
      <c r="AB86" s="107" t="s">
        <v>623</v>
      </c>
      <c r="AC86" s="107" t="s">
        <v>621</v>
      </c>
      <c r="AD86" s="107" t="s">
        <v>621</v>
      </c>
      <c r="AE86" s="107" t="s">
        <v>621</v>
      </c>
      <c r="AF86" s="107" t="s">
        <v>621</v>
      </c>
      <c r="AG86" s="107" t="s">
        <v>621</v>
      </c>
      <c r="AI86" s="107">
        <f t="shared" si="10"/>
        <v>20</v>
      </c>
      <c r="AJ86" s="107">
        <f t="shared" si="10"/>
        <v>5</v>
      </c>
      <c r="AK86" s="107"/>
      <c r="AL86" s="107">
        <f t="shared" si="11"/>
        <v>5</v>
      </c>
      <c r="AM86" s="107">
        <f t="shared" si="11"/>
        <v>0</v>
      </c>
      <c r="AN86" s="107">
        <f t="shared" si="9"/>
        <v>25</v>
      </c>
    </row>
    <row r="87" spans="1:40" x14ac:dyDescent="0.25">
      <c r="A87" s="105">
        <v>261</v>
      </c>
      <c r="B87" s="69" t="s">
        <v>86</v>
      </c>
      <c r="C87" s="69" t="s">
        <v>26</v>
      </c>
      <c r="D87" s="107" t="s">
        <v>621</v>
      </c>
      <c r="E87" s="107" t="s">
        <v>621</v>
      </c>
      <c r="F87" s="107" t="s">
        <v>621</v>
      </c>
      <c r="G87" s="107" t="s">
        <v>621</v>
      </c>
      <c r="H87" s="107" t="s">
        <v>621</v>
      </c>
      <c r="I87" s="107" t="s">
        <v>622</v>
      </c>
      <c r="J87" s="107" t="s">
        <v>621</v>
      </c>
      <c r="K87" s="107" t="s">
        <v>621</v>
      </c>
      <c r="L87" s="107" t="s">
        <v>622</v>
      </c>
      <c r="M87" s="107" t="s">
        <v>623</v>
      </c>
      <c r="N87" s="107" t="s">
        <v>621</v>
      </c>
      <c r="O87" s="107" t="s">
        <v>621</v>
      </c>
      <c r="P87" s="107" t="s">
        <v>621</v>
      </c>
      <c r="Q87" s="107" t="s">
        <v>621</v>
      </c>
      <c r="R87" s="107" t="s">
        <v>621</v>
      </c>
      <c r="S87" s="107" t="s">
        <v>621</v>
      </c>
      <c r="T87" s="107" t="s">
        <v>621</v>
      </c>
      <c r="U87" s="107" t="s">
        <v>622</v>
      </c>
      <c r="V87" s="107" t="s">
        <v>621</v>
      </c>
      <c r="W87" s="107" t="s">
        <v>621</v>
      </c>
      <c r="X87" s="107" t="s">
        <v>621</v>
      </c>
      <c r="Y87" s="107" t="s">
        <v>621</v>
      </c>
      <c r="Z87" s="107" t="s">
        <v>621</v>
      </c>
      <c r="AA87" s="107" t="s">
        <v>622</v>
      </c>
      <c r="AB87" s="107" t="s">
        <v>621</v>
      </c>
      <c r="AC87" s="107" t="s">
        <v>621</v>
      </c>
      <c r="AD87" s="107" t="s">
        <v>621</v>
      </c>
      <c r="AE87" s="107" t="s">
        <v>621</v>
      </c>
      <c r="AF87" s="107" t="s">
        <v>621</v>
      </c>
      <c r="AG87" s="107" t="s">
        <v>621</v>
      </c>
      <c r="AI87" s="107">
        <f t="shared" si="10"/>
        <v>25</v>
      </c>
      <c r="AJ87" s="107">
        <f t="shared" si="10"/>
        <v>4</v>
      </c>
      <c r="AK87" s="107"/>
      <c r="AL87" s="107">
        <f t="shared" si="11"/>
        <v>1</v>
      </c>
      <c r="AM87" s="107">
        <f t="shared" si="11"/>
        <v>0</v>
      </c>
      <c r="AN87" s="107">
        <f t="shared" si="9"/>
        <v>29</v>
      </c>
    </row>
    <row r="88" spans="1:40" x14ac:dyDescent="0.25">
      <c r="A88" s="105">
        <v>262</v>
      </c>
      <c r="B88" s="69" t="s">
        <v>87</v>
      </c>
      <c r="C88" s="69" t="s">
        <v>26</v>
      </c>
      <c r="D88" s="107" t="s">
        <v>621</v>
      </c>
      <c r="E88" s="107" t="s">
        <v>621</v>
      </c>
      <c r="F88" s="107" t="s">
        <v>621</v>
      </c>
      <c r="G88" s="107" t="s">
        <v>623</v>
      </c>
      <c r="H88" s="107" t="s">
        <v>621</v>
      </c>
      <c r="I88" s="107" t="s">
        <v>621</v>
      </c>
      <c r="J88" s="107" t="s">
        <v>621</v>
      </c>
      <c r="K88" s="107" t="s">
        <v>621</v>
      </c>
      <c r="L88" s="107" t="s">
        <v>622</v>
      </c>
      <c r="M88" s="107" t="s">
        <v>622</v>
      </c>
      <c r="N88" s="107" t="s">
        <v>621</v>
      </c>
      <c r="O88" s="107" t="s">
        <v>621</v>
      </c>
      <c r="P88" s="107" t="s">
        <v>621</v>
      </c>
      <c r="Q88" s="107" t="s">
        <v>621</v>
      </c>
      <c r="R88" s="107" t="s">
        <v>621</v>
      </c>
      <c r="S88" s="107" t="s">
        <v>621</v>
      </c>
      <c r="T88" s="107" t="s">
        <v>622</v>
      </c>
      <c r="U88" s="107" t="s">
        <v>622</v>
      </c>
      <c r="V88" s="107" t="s">
        <v>621</v>
      </c>
      <c r="W88" s="107" t="s">
        <v>621</v>
      </c>
      <c r="X88" s="107" t="s">
        <v>621</v>
      </c>
      <c r="Y88" s="107" t="s">
        <v>623</v>
      </c>
      <c r="Z88" s="107" t="s">
        <v>621</v>
      </c>
      <c r="AA88" s="107" t="s">
        <v>621</v>
      </c>
      <c r="AB88" s="107" t="s">
        <v>621</v>
      </c>
      <c r="AC88" s="107" t="s">
        <v>621</v>
      </c>
      <c r="AD88" s="107" t="s">
        <v>621</v>
      </c>
      <c r="AE88" s="107" t="s">
        <v>621</v>
      </c>
      <c r="AF88" s="107" t="s">
        <v>621</v>
      </c>
      <c r="AG88" s="107" t="s">
        <v>621</v>
      </c>
      <c r="AI88" s="107">
        <f t="shared" si="10"/>
        <v>24</v>
      </c>
      <c r="AJ88" s="107">
        <f t="shared" si="10"/>
        <v>4</v>
      </c>
      <c r="AK88" s="107"/>
      <c r="AL88" s="107">
        <f t="shared" si="11"/>
        <v>2</v>
      </c>
      <c r="AM88" s="107">
        <f t="shared" si="11"/>
        <v>0</v>
      </c>
      <c r="AN88" s="107">
        <f t="shared" si="9"/>
        <v>28</v>
      </c>
    </row>
    <row r="89" spans="1:40" x14ac:dyDescent="0.25">
      <c r="A89" s="105">
        <v>263</v>
      </c>
      <c r="B89" s="69" t="s">
        <v>88</v>
      </c>
      <c r="C89" s="69" t="s">
        <v>26</v>
      </c>
      <c r="D89" s="107" t="s">
        <v>621</v>
      </c>
      <c r="E89" s="107" t="s">
        <v>621</v>
      </c>
      <c r="F89" s="107" t="s">
        <v>621</v>
      </c>
      <c r="G89" s="107" t="s">
        <v>621</v>
      </c>
      <c r="H89" s="107" t="s">
        <v>622</v>
      </c>
      <c r="I89" s="107" t="s">
        <v>623</v>
      </c>
      <c r="J89" s="107" t="s">
        <v>621</v>
      </c>
      <c r="K89" s="107" t="s">
        <v>621</v>
      </c>
      <c r="L89" s="107" t="s">
        <v>622</v>
      </c>
      <c r="M89" s="107" t="s">
        <v>621</v>
      </c>
      <c r="N89" s="107" t="s">
        <v>622</v>
      </c>
      <c r="O89" s="107" t="s">
        <v>621</v>
      </c>
      <c r="P89" s="107" t="s">
        <v>621</v>
      </c>
      <c r="Q89" s="107" t="s">
        <v>621</v>
      </c>
      <c r="R89" s="107" t="s">
        <v>621</v>
      </c>
      <c r="S89" s="107" t="s">
        <v>621</v>
      </c>
      <c r="T89" s="107" t="s">
        <v>622</v>
      </c>
      <c r="U89" s="107" t="s">
        <v>621</v>
      </c>
      <c r="V89" s="107" t="s">
        <v>621</v>
      </c>
      <c r="W89" s="107" t="s">
        <v>621</v>
      </c>
      <c r="X89" s="107" t="s">
        <v>621</v>
      </c>
      <c r="Y89" s="107" t="s">
        <v>621</v>
      </c>
      <c r="Z89" s="107" t="s">
        <v>621</v>
      </c>
      <c r="AA89" s="107" t="s">
        <v>621</v>
      </c>
      <c r="AB89" s="107" t="s">
        <v>621</v>
      </c>
      <c r="AC89" s="107" t="s">
        <v>623</v>
      </c>
      <c r="AD89" s="107" t="s">
        <v>621</v>
      </c>
      <c r="AE89" s="107" t="s">
        <v>621</v>
      </c>
      <c r="AF89" s="107" t="s">
        <v>621</v>
      </c>
      <c r="AG89" s="107" t="s">
        <v>621</v>
      </c>
      <c r="AI89" s="107">
        <f t="shared" si="10"/>
        <v>24</v>
      </c>
      <c r="AJ89" s="107">
        <f t="shared" si="10"/>
        <v>4</v>
      </c>
      <c r="AK89" s="107"/>
      <c r="AL89" s="107">
        <f t="shared" si="11"/>
        <v>2</v>
      </c>
      <c r="AM89" s="107">
        <f t="shared" si="11"/>
        <v>0</v>
      </c>
      <c r="AN89" s="107">
        <f t="shared" si="9"/>
        <v>28</v>
      </c>
    </row>
    <row r="90" spans="1:40" x14ac:dyDescent="0.25">
      <c r="A90" s="105">
        <v>264</v>
      </c>
      <c r="B90" s="69" t="s">
        <v>89</v>
      </c>
      <c r="C90" s="69" t="s">
        <v>26</v>
      </c>
      <c r="D90" s="107" t="s">
        <v>621</v>
      </c>
      <c r="E90" s="107" t="s">
        <v>621</v>
      </c>
      <c r="F90" s="107" t="s">
        <v>623</v>
      </c>
      <c r="G90" s="107" t="s">
        <v>621</v>
      </c>
      <c r="H90" s="107" t="s">
        <v>621</v>
      </c>
      <c r="I90" s="107" t="s">
        <v>622</v>
      </c>
      <c r="J90" s="107" t="s">
        <v>621</v>
      </c>
      <c r="K90" s="107" t="s">
        <v>623</v>
      </c>
      <c r="L90" s="107" t="s">
        <v>622</v>
      </c>
      <c r="M90" s="107" t="s">
        <v>621</v>
      </c>
      <c r="N90" s="107" t="s">
        <v>622</v>
      </c>
      <c r="O90" s="107" t="s">
        <v>621</v>
      </c>
      <c r="P90" s="107" t="s">
        <v>621</v>
      </c>
      <c r="Q90" s="107" t="s">
        <v>621</v>
      </c>
      <c r="R90" s="107" t="s">
        <v>621</v>
      </c>
      <c r="S90" s="107" t="s">
        <v>621</v>
      </c>
      <c r="T90" s="107" t="s">
        <v>622</v>
      </c>
      <c r="U90" s="107" t="s">
        <v>622</v>
      </c>
      <c r="V90" s="107" t="s">
        <v>621</v>
      </c>
      <c r="W90" s="107" t="s">
        <v>621</v>
      </c>
      <c r="X90" s="107" t="s">
        <v>621</v>
      </c>
      <c r="Y90" s="107" t="s">
        <v>621</v>
      </c>
      <c r="Z90" s="107" t="s">
        <v>621</v>
      </c>
      <c r="AA90" s="107" t="s">
        <v>621</v>
      </c>
      <c r="AB90" s="107" t="s">
        <v>621</v>
      </c>
      <c r="AC90" s="107" t="s">
        <v>621</v>
      </c>
      <c r="AD90" s="107" t="s">
        <v>621</v>
      </c>
      <c r="AE90" s="107" t="s">
        <v>621</v>
      </c>
      <c r="AF90" s="107" t="s">
        <v>623</v>
      </c>
      <c r="AG90" s="107" t="s">
        <v>621</v>
      </c>
      <c r="AI90" s="107">
        <f t="shared" si="10"/>
        <v>22</v>
      </c>
      <c r="AJ90" s="107">
        <f t="shared" si="10"/>
        <v>5</v>
      </c>
      <c r="AK90" s="107"/>
      <c r="AL90" s="107">
        <f t="shared" si="11"/>
        <v>3</v>
      </c>
      <c r="AM90" s="107">
        <f t="shared" si="11"/>
        <v>0</v>
      </c>
      <c r="AN90" s="107">
        <f t="shared" si="9"/>
        <v>27</v>
      </c>
    </row>
    <row r="91" spans="1:40" x14ac:dyDescent="0.25">
      <c r="A91" s="105">
        <v>265</v>
      </c>
      <c r="B91" s="69" t="s">
        <v>90</v>
      </c>
      <c r="C91" s="69" t="s">
        <v>26</v>
      </c>
      <c r="D91" s="107" t="s">
        <v>621</v>
      </c>
      <c r="E91" s="107" t="s">
        <v>621</v>
      </c>
      <c r="F91" s="107" t="s">
        <v>621</v>
      </c>
      <c r="G91" s="107" t="s">
        <v>621</v>
      </c>
      <c r="H91" s="107" t="s">
        <v>623</v>
      </c>
      <c r="I91" s="107" t="s">
        <v>621</v>
      </c>
      <c r="J91" s="107" t="s">
        <v>621</v>
      </c>
      <c r="K91" s="107" t="s">
        <v>621</v>
      </c>
      <c r="L91" s="107" t="s">
        <v>621</v>
      </c>
      <c r="M91" s="107" t="s">
        <v>623</v>
      </c>
      <c r="N91" s="107" t="s">
        <v>622</v>
      </c>
      <c r="O91" s="107" t="s">
        <v>623</v>
      </c>
      <c r="P91" s="107" t="s">
        <v>621</v>
      </c>
      <c r="Q91" s="107" t="s">
        <v>621</v>
      </c>
      <c r="R91" s="107" t="s">
        <v>621</v>
      </c>
      <c r="S91" s="107" t="s">
        <v>621</v>
      </c>
      <c r="T91" s="107" t="s">
        <v>622</v>
      </c>
      <c r="U91" s="107" t="s">
        <v>622</v>
      </c>
      <c r="V91" s="107" t="s">
        <v>621</v>
      </c>
      <c r="W91" s="107" t="s">
        <v>621</v>
      </c>
      <c r="X91" s="107" t="s">
        <v>621</v>
      </c>
      <c r="Y91" s="107" t="s">
        <v>621</v>
      </c>
      <c r="Z91" s="107" t="s">
        <v>621</v>
      </c>
      <c r="AA91" s="107" t="s">
        <v>621</v>
      </c>
      <c r="AB91" s="107" t="s">
        <v>621</v>
      </c>
      <c r="AC91" s="107" t="s">
        <v>623</v>
      </c>
      <c r="AD91" s="107" t="s">
        <v>623</v>
      </c>
      <c r="AE91" s="107" t="s">
        <v>621</v>
      </c>
      <c r="AF91" s="107" t="s">
        <v>621</v>
      </c>
      <c r="AG91" s="107" t="s">
        <v>621</v>
      </c>
      <c r="AI91" s="107">
        <f t="shared" si="10"/>
        <v>22</v>
      </c>
      <c r="AJ91" s="107">
        <f t="shared" si="10"/>
        <v>3</v>
      </c>
      <c r="AK91" s="107"/>
      <c r="AL91" s="107">
        <f t="shared" si="11"/>
        <v>5</v>
      </c>
      <c r="AM91" s="107">
        <f t="shared" si="11"/>
        <v>0</v>
      </c>
      <c r="AN91" s="107">
        <f t="shared" si="9"/>
        <v>25</v>
      </c>
    </row>
    <row r="92" spans="1:40" x14ac:dyDescent="0.25">
      <c r="A92" s="105">
        <v>266</v>
      </c>
      <c r="B92" s="69" t="s">
        <v>91</v>
      </c>
      <c r="C92" s="69" t="s">
        <v>26</v>
      </c>
      <c r="D92" s="107" t="s">
        <v>621</v>
      </c>
      <c r="E92" s="107" t="s">
        <v>621</v>
      </c>
      <c r="F92" s="107" t="s">
        <v>621</v>
      </c>
      <c r="G92" s="107" t="s">
        <v>621</v>
      </c>
      <c r="H92" s="107" t="s">
        <v>622</v>
      </c>
      <c r="I92" s="107" t="s">
        <v>622</v>
      </c>
      <c r="J92" s="107" t="s">
        <v>621</v>
      </c>
      <c r="K92" s="107" t="s">
        <v>621</v>
      </c>
      <c r="L92" s="107" t="s">
        <v>622</v>
      </c>
      <c r="M92" s="107" t="s">
        <v>623</v>
      </c>
      <c r="N92" s="107" t="s">
        <v>622</v>
      </c>
      <c r="O92" s="107" t="s">
        <v>621</v>
      </c>
      <c r="P92" s="107" t="s">
        <v>621</v>
      </c>
      <c r="Q92" s="107" t="s">
        <v>621</v>
      </c>
      <c r="R92" s="107" t="s">
        <v>621</v>
      </c>
      <c r="S92" s="107" t="s">
        <v>623</v>
      </c>
      <c r="T92" s="107" t="s">
        <v>622</v>
      </c>
      <c r="U92" s="107" t="s">
        <v>622</v>
      </c>
      <c r="V92" s="107" t="s">
        <v>621</v>
      </c>
      <c r="W92" s="107" t="s">
        <v>621</v>
      </c>
      <c r="X92" s="107" t="s">
        <v>623</v>
      </c>
      <c r="Y92" s="107" t="s">
        <v>621</v>
      </c>
      <c r="Z92" s="107" t="s">
        <v>621</v>
      </c>
      <c r="AA92" s="107" t="s">
        <v>622</v>
      </c>
      <c r="AB92" s="107" t="s">
        <v>621</v>
      </c>
      <c r="AC92" s="107" t="s">
        <v>623</v>
      </c>
      <c r="AD92" s="107" t="s">
        <v>621</v>
      </c>
      <c r="AE92" s="107" t="s">
        <v>621</v>
      </c>
      <c r="AF92" s="107" t="s">
        <v>623</v>
      </c>
      <c r="AG92" s="107" t="s">
        <v>621</v>
      </c>
      <c r="AI92" s="107">
        <f t="shared" si="10"/>
        <v>18</v>
      </c>
      <c r="AJ92" s="107">
        <f t="shared" si="10"/>
        <v>7</v>
      </c>
      <c r="AK92" s="107"/>
      <c r="AL92" s="107">
        <f t="shared" si="11"/>
        <v>5</v>
      </c>
      <c r="AM92" s="107">
        <f t="shared" si="11"/>
        <v>0</v>
      </c>
      <c r="AN92" s="107">
        <f t="shared" si="9"/>
        <v>25</v>
      </c>
    </row>
    <row r="93" spans="1:40" x14ac:dyDescent="0.25">
      <c r="A93" s="105">
        <v>267</v>
      </c>
      <c r="B93" s="69" t="s">
        <v>92</v>
      </c>
      <c r="C93" s="69" t="s">
        <v>26</v>
      </c>
      <c r="D93" s="107" t="s">
        <v>621</v>
      </c>
      <c r="E93" s="107" t="s">
        <v>623</v>
      </c>
      <c r="F93" s="107" t="s">
        <v>621</v>
      </c>
      <c r="G93" s="107" t="s">
        <v>621</v>
      </c>
      <c r="H93" s="107" t="s">
        <v>621</v>
      </c>
      <c r="I93" s="107" t="s">
        <v>621</v>
      </c>
      <c r="J93" s="107" t="s">
        <v>621</v>
      </c>
      <c r="K93" s="107" t="s">
        <v>621</v>
      </c>
      <c r="L93" s="107" t="s">
        <v>621</v>
      </c>
      <c r="M93" s="107" t="s">
        <v>623</v>
      </c>
      <c r="N93" s="107" t="s">
        <v>621</v>
      </c>
      <c r="O93" s="107" t="s">
        <v>621</v>
      </c>
      <c r="P93" s="107" t="s">
        <v>621</v>
      </c>
      <c r="Q93" s="107" t="s">
        <v>621</v>
      </c>
      <c r="R93" s="107" t="s">
        <v>621</v>
      </c>
      <c r="S93" s="107" t="s">
        <v>621</v>
      </c>
      <c r="T93" s="107" t="s">
        <v>622</v>
      </c>
      <c r="U93" s="107" t="s">
        <v>622</v>
      </c>
      <c r="V93" s="107" t="s">
        <v>621</v>
      </c>
      <c r="W93" s="107" t="s">
        <v>621</v>
      </c>
      <c r="X93" s="107" t="s">
        <v>623</v>
      </c>
      <c r="Y93" s="107" t="s">
        <v>623</v>
      </c>
      <c r="Z93" s="107" t="s">
        <v>621</v>
      </c>
      <c r="AA93" s="107" t="s">
        <v>621</v>
      </c>
      <c r="AB93" s="107" t="s">
        <v>623</v>
      </c>
      <c r="AC93" s="107" t="s">
        <v>623</v>
      </c>
      <c r="AD93" s="107" t="s">
        <v>623</v>
      </c>
      <c r="AE93" s="107" t="s">
        <v>621</v>
      </c>
      <c r="AF93" s="107" t="s">
        <v>621</v>
      </c>
      <c r="AG93" s="107" t="s">
        <v>621</v>
      </c>
      <c r="AI93" s="107">
        <f t="shared" si="10"/>
        <v>21</v>
      </c>
      <c r="AJ93" s="107">
        <f t="shared" si="10"/>
        <v>2</v>
      </c>
      <c r="AK93" s="107"/>
      <c r="AL93" s="107">
        <f t="shared" si="11"/>
        <v>7</v>
      </c>
      <c r="AM93" s="107">
        <f t="shared" si="11"/>
        <v>0</v>
      </c>
      <c r="AN93" s="107">
        <f t="shared" si="9"/>
        <v>23</v>
      </c>
    </row>
    <row r="94" spans="1:40" x14ac:dyDescent="0.25">
      <c r="A94" s="105">
        <v>268</v>
      </c>
      <c r="B94" s="69" t="s">
        <v>93</v>
      </c>
      <c r="C94" s="69" t="s">
        <v>26</v>
      </c>
      <c r="D94" s="107" t="s">
        <v>621</v>
      </c>
      <c r="E94" s="107" t="s">
        <v>621</v>
      </c>
      <c r="F94" s="107" t="s">
        <v>621</v>
      </c>
      <c r="G94" s="107" t="s">
        <v>621</v>
      </c>
      <c r="H94" s="107" t="s">
        <v>622</v>
      </c>
      <c r="I94" s="107" t="s">
        <v>622</v>
      </c>
      <c r="J94" s="107" t="s">
        <v>621</v>
      </c>
      <c r="K94" s="107" t="s">
        <v>621</v>
      </c>
      <c r="L94" s="107" t="s">
        <v>622</v>
      </c>
      <c r="M94" s="107" t="s">
        <v>623</v>
      </c>
      <c r="N94" s="107" t="s">
        <v>622</v>
      </c>
      <c r="O94" s="107" t="s">
        <v>623</v>
      </c>
      <c r="P94" s="107" t="s">
        <v>621</v>
      </c>
      <c r="Q94" s="107" t="s">
        <v>621</v>
      </c>
      <c r="R94" s="107" t="s">
        <v>623</v>
      </c>
      <c r="S94" s="107" t="s">
        <v>621</v>
      </c>
      <c r="T94" s="107" t="s">
        <v>622</v>
      </c>
      <c r="U94" s="107" t="s">
        <v>622</v>
      </c>
      <c r="V94" s="107" t="s">
        <v>621</v>
      </c>
      <c r="W94" s="107" t="s">
        <v>621</v>
      </c>
      <c r="X94" s="107" t="s">
        <v>623</v>
      </c>
      <c r="Y94" s="107" t="s">
        <v>621</v>
      </c>
      <c r="Z94" s="107" t="s">
        <v>621</v>
      </c>
      <c r="AA94" s="107" t="s">
        <v>621</v>
      </c>
      <c r="AB94" s="107" t="s">
        <v>621</v>
      </c>
      <c r="AC94" s="107" t="s">
        <v>621</v>
      </c>
      <c r="AD94" s="107" t="s">
        <v>621</v>
      </c>
      <c r="AE94" s="107" t="s">
        <v>621</v>
      </c>
      <c r="AF94" s="107" t="s">
        <v>623</v>
      </c>
      <c r="AG94" s="107" t="s">
        <v>621</v>
      </c>
      <c r="AI94" s="107">
        <f t="shared" si="10"/>
        <v>19</v>
      </c>
      <c r="AJ94" s="107">
        <f t="shared" si="10"/>
        <v>6</v>
      </c>
      <c r="AK94" s="107"/>
      <c r="AL94" s="107">
        <f t="shared" si="11"/>
        <v>5</v>
      </c>
      <c r="AM94" s="107">
        <f t="shared" si="11"/>
        <v>0</v>
      </c>
      <c r="AN94" s="107">
        <f t="shared" si="9"/>
        <v>25</v>
      </c>
    </row>
    <row r="95" spans="1:40" x14ac:dyDescent="0.25">
      <c r="A95" s="105">
        <v>269</v>
      </c>
      <c r="B95" s="69" t="s">
        <v>94</v>
      </c>
      <c r="C95" s="69" t="s">
        <v>26</v>
      </c>
      <c r="D95" s="107" t="s">
        <v>621</v>
      </c>
      <c r="E95" s="107" t="s">
        <v>621</v>
      </c>
      <c r="F95" s="107" t="s">
        <v>621</v>
      </c>
      <c r="G95" s="107" t="s">
        <v>621</v>
      </c>
      <c r="H95" s="107" t="s">
        <v>622</v>
      </c>
      <c r="I95" s="107" t="s">
        <v>621</v>
      </c>
      <c r="J95" s="107" t="s">
        <v>621</v>
      </c>
      <c r="K95" s="107" t="s">
        <v>621</v>
      </c>
      <c r="L95" s="107" t="s">
        <v>622</v>
      </c>
      <c r="M95" s="107" t="s">
        <v>621</v>
      </c>
      <c r="N95" s="107" t="s">
        <v>621</v>
      </c>
      <c r="O95" s="107" t="s">
        <v>621</v>
      </c>
      <c r="P95" s="107" t="s">
        <v>621</v>
      </c>
      <c r="Q95" s="107" t="s">
        <v>621</v>
      </c>
      <c r="R95" s="107" t="s">
        <v>621</v>
      </c>
      <c r="S95" s="107" t="s">
        <v>621</v>
      </c>
      <c r="T95" s="107" t="s">
        <v>621</v>
      </c>
      <c r="U95" s="107" t="s">
        <v>622</v>
      </c>
      <c r="V95" s="107" t="s">
        <v>621</v>
      </c>
      <c r="W95" s="107" t="s">
        <v>621</v>
      </c>
      <c r="X95" s="107" t="s">
        <v>621</v>
      </c>
      <c r="Y95" s="107" t="s">
        <v>621</v>
      </c>
      <c r="Z95" s="107" t="s">
        <v>621</v>
      </c>
      <c r="AA95" s="107" t="s">
        <v>622</v>
      </c>
      <c r="AB95" s="107" t="s">
        <v>621</v>
      </c>
      <c r="AC95" s="107" t="s">
        <v>621</v>
      </c>
      <c r="AD95" s="107" t="s">
        <v>621</v>
      </c>
      <c r="AE95" s="107" t="s">
        <v>621</v>
      </c>
      <c r="AF95" s="107" t="s">
        <v>621</v>
      </c>
      <c r="AG95" s="107" t="s">
        <v>621</v>
      </c>
      <c r="AI95" s="107">
        <f t="shared" si="10"/>
        <v>26</v>
      </c>
      <c r="AJ95" s="107">
        <f t="shared" si="10"/>
        <v>4</v>
      </c>
      <c r="AK95" s="107"/>
      <c r="AL95" s="107">
        <f t="shared" si="11"/>
        <v>0</v>
      </c>
      <c r="AM95" s="107">
        <f t="shared" si="11"/>
        <v>0</v>
      </c>
      <c r="AN95" s="107">
        <f t="shared" si="9"/>
        <v>30</v>
      </c>
    </row>
    <row r="96" spans="1:40" x14ac:dyDescent="0.25">
      <c r="A96" s="105">
        <v>270</v>
      </c>
      <c r="B96" s="69" t="s">
        <v>95</v>
      </c>
      <c r="C96" s="69" t="s">
        <v>26</v>
      </c>
      <c r="D96" s="107" t="s">
        <v>621</v>
      </c>
      <c r="E96" s="107" t="s">
        <v>621</v>
      </c>
      <c r="F96" s="107" t="s">
        <v>621</v>
      </c>
      <c r="G96" s="107" t="s">
        <v>621</v>
      </c>
      <c r="H96" s="107" t="s">
        <v>622</v>
      </c>
      <c r="I96" s="107" t="s">
        <v>622</v>
      </c>
      <c r="J96" s="107" t="s">
        <v>621</v>
      </c>
      <c r="K96" s="107" t="s">
        <v>621</v>
      </c>
      <c r="L96" s="107" t="s">
        <v>622</v>
      </c>
      <c r="M96" s="107" t="s">
        <v>622</v>
      </c>
      <c r="N96" s="107" t="s">
        <v>622</v>
      </c>
      <c r="O96" s="107" t="s">
        <v>621</v>
      </c>
      <c r="P96" s="107" t="s">
        <v>621</v>
      </c>
      <c r="Q96" s="107" t="s">
        <v>621</v>
      </c>
      <c r="R96" s="107" t="s">
        <v>621</v>
      </c>
      <c r="S96" s="107" t="s">
        <v>621</v>
      </c>
      <c r="T96" s="107" t="s">
        <v>622</v>
      </c>
      <c r="U96" s="107" t="s">
        <v>622</v>
      </c>
      <c r="V96" s="107" t="s">
        <v>621</v>
      </c>
      <c r="W96" s="107" t="s">
        <v>621</v>
      </c>
      <c r="X96" s="107" t="s">
        <v>621</v>
      </c>
      <c r="Y96" s="107" t="s">
        <v>621</v>
      </c>
      <c r="Z96" s="107" t="s">
        <v>621</v>
      </c>
      <c r="AA96" s="107" t="s">
        <v>621</v>
      </c>
      <c r="AB96" s="107" t="s">
        <v>621</v>
      </c>
      <c r="AC96" s="107" t="s">
        <v>621</v>
      </c>
      <c r="AD96" s="107" t="s">
        <v>621</v>
      </c>
      <c r="AE96" s="107" t="s">
        <v>621</v>
      </c>
      <c r="AF96" s="107" t="s">
        <v>623</v>
      </c>
      <c r="AG96" s="107" t="s">
        <v>621</v>
      </c>
      <c r="AI96" s="107">
        <f t="shared" si="10"/>
        <v>22</v>
      </c>
      <c r="AJ96" s="107">
        <f t="shared" si="10"/>
        <v>7</v>
      </c>
      <c r="AK96" s="107"/>
      <c r="AL96" s="107">
        <f t="shared" si="11"/>
        <v>1</v>
      </c>
      <c r="AM96" s="107">
        <f t="shared" si="11"/>
        <v>0</v>
      </c>
      <c r="AN96" s="107">
        <f t="shared" si="9"/>
        <v>29</v>
      </c>
    </row>
    <row r="97" spans="1:40" x14ac:dyDescent="0.25">
      <c r="A97" s="105">
        <v>301</v>
      </c>
      <c r="B97" s="69" t="s">
        <v>96</v>
      </c>
      <c r="C97" s="69" t="s">
        <v>97</v>
      </c>
      <c r="D97" s="107" t="s">
        <v>621</v>
      </c>
      <c r="E97" s="107" t="s">
        <v>622</v>
      </c>
      <c r="F97" s="107" t="s">
        <v>621</v>
      </c>
      <c r="G97" s="107" t="s">
        <v>621</v>
      </c>
      <c r="H97" s="107" t="s">
        <v>621</v>
      </c>
      <c r="I97" s="107" t="s">
        <v>622</v>
      </c>
      <c r="J97" s="107" t="s">
        <v>621</v>
      </c>
      <c r="K97" s="107" t="s">
        <v>623</v>
      </c>
      <c r="L97" s="107" t="s">
        <v>622</v>
      </c>
      <c r="M97" s="107" t="s">
        <v>623</v>
      </c>
      <c r="N97" s="107" t="s">
        <v>622</v>
      </c>
      <c r="O97" s="107" t="s">
        <v>621</v>
      </c>
      <c r="P97" s="107" t="s">
        <v>621</v>
      </c>
      <c r="Q97" s="107" t="s">
        <v>622</v>
      </c>
      <c r="R97" s="107" t="s">
        <v>621</v>
      </c>
      <c r="S97" s="107" t="s">
        <v>622</v>
      </c>
      <c r="T97" s="107" t="s">
        <v>622</v>
      </c>
      <c r="U97" s="107" t="s">
        <v>622</v>
      </c>
      <c r="V97" s="107" t="s">
        <v>621</v>
      </c>
      <c r="W97" s="107" t="s">
        <v>621</v>
      </c>
      <c r="X97" s="107" t="s">
        <v>623</v>
      </c>
      <c r="Y97" s="107" t="s">
        <v>621</v>
      </c>
      <c r="Z97" s="107" t="s">
        <v>622</v>
      </c>
      <c r="AA97" s="107" t="s">
        <v>622</v>
      </c>
      <c r="AB97" s="107" t="s">
        <v>621</v>
      </c>
      <c r="AC97" s="107" t="s">
        <v>622</v>
      </c>
      <c r="AD97" s="107" t="s">
        <v>621</v>
      </c>
      <c r="AE97" s="107" t="s">
        <v>621</v>
      </c>
      <c r="AF97" s="107" t="s">
        <v>622</v>
      </c>
      <c r="AG97" s="107" t="s">
        <v>621</v>
      </c>
      <c r="AI97" s="107">
        <f t="shared" si="10"/>
        <v>15</v>
      </c>
      <c r="AJ97" s="107">
        <f t="shared" si="10"/>
        <v>12</v>
      </c>
      <c r="AK97" s="107"/>
      <c r="AL97" s="107">
        <f t="shared" si="11"/>
        <v>3</v>
      </c>
      <c r="AM97" s="107">
        <f t="shared" si="11"/>
        <v>0</v>
      </c>
      <c r="AN97" s="107">
        <f t="shared" si="9"/>
        <v>27</v>
      </c>
    </row>
    <row r="98" spans="1:40" x14ac:dyDescent="0.25">
      <c r="A98" s="105">
        <v>302</v>
      </c>
      <c r="B98" s="69" t="s">
        <v>98</v>
      </c>
      <c r="C98" s="69" t="s">
        <v>97</v>
      </c>
      <c r="D98" s="107" t="s">
        <v>621</v>
      </c>
      <c r="E98" s="107" t="s">
        <v>621</v>
      </c>
      <c r="F98" s="107" t="s">
        <v>621</v>
      </c>
      <c r="G98" s="107" t="s">
        <v>621</v>
      </c>
      <c r="H98" s="107" t="s">
        <v>623</v>
      </c>
      <c r="I98" s="107" t="s">
        <v>622</v>
      </c>
      <c r="J98" s="107" t="s">
        <v>621</v>
      </c>
      <c r="K98" s="107" t="s">
        <v>621</v>
      </c>
      <c r="L98" s="107" t="s">
        <v>621</v>
      </c>
      <c r="M98" s="107" t="s">
        <v>621</v>
      </c>
      <c r="N98" s="107" t="s">
        <v>621</v>
      </c>
      <c r="O98" s="107" t="s">
        <v>621</v>
      </c>
      <c r="P98" s="107" t="s">
        <v>621</v>
      </c>
      <c r="Q98" s="107" t="s">
        <v>621</v>
      </c>
      <c r="R98" s="107" t="s">
        <v>621</v>
      </c>
      <c r="S98" s="107" t="s">
        <v>621</v>
      </c>
      <c r="T98" s="107" t="s">
        <v>622</v>
      </c>
      <c r="U98" s="107" t="s">
        <v>622</v>
      </c>
      <c r="V98" s="107" t="s">
        <v>621</v>
      </c>
      <c r="W98" s="107" t="s">
        <v>621</v>
      </c>
      <c r="X98" s="107" t="s">
        <v>621</v>
      </c>
      <c r="Y98" s="107" t="s">
        <v>621</v>
      </c>
      <c r="Z98" s="107" t="s">
        <v>621</v>
      </c>
      <c r="AA98" s="107" t="s">
        <v>621</v>
      </c>
      <c r="AB98" s="107" t="s">
        <v>621</v>
      </c>
      <c r="AC98" s="107" t="s">
        <v>621</v>
      </c>
      <c r="AD98" s="107" t="s">
        <v>621</v>
      </c>
      <c r="AE98" s="107" t="s">
        <v>621</v>
      </c>
      <c r="AF98" s="107" t="s">
        <v>623</v>
      </c>
      <c r="AG98" s="107" t="s">
        <v>621</v>
      </c>
      <c r="AI98" s="107">
        <f t="shared" si="10"/>
        <v>25</v>
      </c>
      <c r="AJ98" s="107">
        <f t="shared" si="10"/>
        <v>3</v>
      </c>
      <c r="AK98" s="107"/>
      <c r="AL98" s="107">
        <f t="shared" si="11"/>
        <v>2</v>
      </c>
      <c r="AM98" s="107">
        <f t="shared" si="11"/>
        <v>0</v>
      </c>
      <c r="AN98" s="107">
        <f t="shared" si="9"/>
        <v>28</v>
      </c>
    </row>
    <row r="99" spans="1:40" x14ac:dyDescent="0.25">
      <c r="A99" s="105">
        <v>303</v>
      </c>
      <c r="B99" s="69" t="s">
        <v>99</v>
      </c>
      <c r="C99" s="69" t="s">
        <v>97</v>
      </c>
      <c r="D99" s="107" t="s">
        <v>621</v>
      </c>
      <c r="E99" s="107" t="s">
        <v>621</v>
      </c>
      <c r="F99" s="107" t="s">
        <v>621</v>
      </c>
      <c r="G99" s="107" t="s">
        <v>621</v>
      </c>
      <c r="H99" s="107" t="s">
        <v>622</v>
      </c>
      <c r="I99" s="107" t="s">
        <v>622</v>
      </c>
      <c r="J99" s="107" t="s">
        <v>621</v>
      </c>
      <c r="K99" s="107" t="s">
        <v>621</v>
      </c>
      <c r="L99" s="107" t="s">
        <v>622</v>
      </c>
      <c r="M99" s="107" t="s">
        <v>621</v>
      </c>
      <c r="N99" s="107" t="s">
        <v>621</v>
      </c>
      <c r="O99" s="107" t="s">
        <v>621</v>
      </c>
      <c r="P99" s="107" t="s">
        <v>621</v>
      </c>
      <c r="Q99" s="107" t="s">
        <v>621</v>
      </c>
      <c r="R99" s="107" t="s">
        <v>621</v>
      </c>
      <c r="S99" s="107" t="s">
        <v>621</v>
      </c>
      <c r="T99" s="107" t="s">
        <v>622</v>
      </c>
      <c r="U99" s="107" t="s">
        <v>622</v>
      </c>
      <c r="V99" s="107" t="s">
        <v>621</v>
      </c>
      <c r="W99" s="107" t="s">
        <v>621</v>
      </c>
      <c r="X99" s="107" t="s">
        <v>621</v>
      </c>
      <c r="Y99" s="107" t="s">
        <v>621</v>
      </c>
      <c r="Z99" s="107" t="s">
        <v>621</v>
      </c>
      <c r="AA99" s="107" t="s">
        <v>622</v>
      </c>
      <c r="AB99" s="107" t="s">
        <v>621</v>
      </c>
      <c r="AC99" s="107" t="s">
        <v>621</v>
      </c>
      <c r="AD99" s="107" t="s">
        <v>621</v>
      </c>
      <c r="AE99" s="107" t="s">
        <v>621</v>
      </c>
      <c r="AF99" s="107" t="s">
        <v>621</v>
      </c>
      <c r="AG99" s="107" t="s">
        <v>621</v>
      </c>
      <c r="AI99" s="107">
        <f t="shared" si="10"/>
        <v>24</v>
      </c>
      <c r="AJ99" s="107">
        <f t="shared" si="10"/>
        <v>6</v>
      </c>
      <c r="AK99" s="107"/>
      <c r="AL99" s="107">
        <f t="shared" si="11"/>
        <v>0</v>
      </c>
      <c r="AM99" s="107">
        <f t="shared" si="11"/>
        <v>0</v>
      </c>
      <c r="AN99" s="107">
        <f t="shared" si="9"/>
        <v>30</v>
      </c>
    </row>
    <row r="100" spans="1:40" x14ac:dyDescent="0.25">
      <c r="A100" s="105">
        <v>304</v>
      </c>
      <c r="B100" s="69" t="s">
        <v>100</v>
      </c>
      <c r="C100" s="69" t="s">
        <v>97</v>
      </c>
      <c r="D100" s="107" t="s">
        <v>621</v>
      </c>
      <c r="E100" s="107" t="s">
        <v>621</v>
      </c>
      <c r="F100" s="107" t="s">
        <v>621</v>
      </c>
      <c r="G100" s="107" t="s">
        <v>621</v>
      </c>
      <c r="H100" s="107" t="s">
        <v>621</v>
      </c>
      <c r="I100" s="107" t="s">
        <v>622</v>
      </c>
      <c r="J100" s="107" t="s">
        <v>621</v>
      </c>
      <c r="K100" s="107" t="s">
        <v>621</v>
      </c>
      <c r="L100" s="107" t="s">
        <v>621</v>
      </c>
      <c r="M100" s="107" t="s">
        <v>621</v>
      </c>
      <c r="N100" s="107" t="s">
        <v>621</v>
      </c>
      <c r="O100" s="107" t="s">
        <v>621</v>
      </c>
      <c r="P100" s="107" t="s">
        <v>621</v>
      </c>
      <c r="Q100" s="107" t="s">
        <v>621</v>
      </c>
      <c r="R100" s="107" t="s">
        <v>621</v>
      </c>
      <c r="S100" s="107" t="s">
        <v>621</v>
      </c>
      <c r="T100" s="107" t="s">
        <v>622</v>
      </c>
      <c r="U100" s="107" t="s">
        <v>622</v>
      </c>
      <c r="V100" s="107" t="s">
        <v>621</v>
      </c>
      <c r="W100" s="107" t="s">
        <v>621</v>
      </c>
      <c r="X100" s="107" t="s">
        <v>621</v>
      </c>
      <c r="Y100" s="107" t="s">
        <v>621</v>
      </c>
      <c r="Z100" s="107" t="s">
        <v>621</v>
      </c>
      <c r="AA100" s="107" t="s">
        <v>621</v>
      </c>
      <c r="AB100" s="107" t="s">
        <v>621</v>
      </c>
      <c r="AC100" s="107" t="s">
        <v>623</v>
      </c>
      <c r="AD100" s="107" t="s">
        <v>623</v>
      </c>
      <c r="AE100" s="107" t="s">
        <v>621</v>
      </c>
      <c r="AF100" s="107" t="s">
        <v>621</v>
      </c>
      <c r="AG100" s="107" t="s">
        <v>621</v>
      </c>
      <c r="AI100" s="107">
        <f t="shared" si="10"/>
        <v>25</v>
      </c>
      <c r="AJ100" s="107">
        <f t="shared" si="10"/>
        <v>3</v>
      </c>
      <c r="AK100" s="107"/>
      <c r="AL100" s="107">
        <f t="shared" si="11"/>
        <v>2</v>
      </c>
      <c r="AM100" s="107">
        <f t="shared" si="11"/>
        <v>0</v>
      </c>
      <c r="AN100" s="107">
        <f t="shared" si="9"/>
        <v>28</v>
      </c>
    </row>
    <row r="101" spans="1:40" x14ac:dyDescent="0.25">
      <c r="A101" s="105">
        <v>305</v>
      </c>
      <c r="B101" s="69" t="s">
        <v>101</v>
      </c>
      <c r="C101" s="69" t="s">
        <v>97</v>
      </c>
      <c r="D101" s="107" t="s">
        <v>621</v>
      </c>
      <c r="E101" s="107" t="s">
        <v>621</v>
      </c>
      <c r="F101" s="107" t="s">
        <v>621</v>
      </c>
      <c r="G101" s="107" t="s">
        <v>621</v>
      </c>
      <c r="H101" s="107" t="s">
        <v>621</v>
      </c>
      <c r="I101" s="107" t="s">
        <v>622</v>
      </c>
      <c r="J101" s="107" t="s">
        <v>621</v>
      </c>
      <c r="K101" s="107" t="s">
        <v>623</v>
      </c>
      <c r="L101" s="107" t="s">
        <v>621</v>
      </c>
      <c r="M101" s="107" t="s">
        <v>621</v>
      </c>
      <c r="N101" s="107" t="s">
        <v>621</v>
      </c>
      <c r="O101" s="107" t="s">
        <v>621</v>
      </c>
      <c r="P101" s="107" t="s">
        <v>621</v>
      </c>
      <c r="Q101" s="107" t="s">
        <v>621</v>
      </c>
      <c r="R101" s="107" t="s">
        <v>621</v>
      </c>
      <c r="S101" s="107" t="s">
        <v>621</v>
      </c>
      <c r="T101" s="107" t="s">
        <v>622</v>
      </c>
      <c r="U101" s="107" t="s">
        <v>622</v>
      </c>
      <c r="V101" s="107" t="s">
        <v>621</v>
      </c>
      <c r="W101" s="107" t="s">
        <v>621</v>
      </c>
      <c r="X101" s="107" t="s">
        <v>621</v>
      </c>
      <c r="Y101" s="107" t="s">
        <v>623</v>
      </c>
      <c r="Z101" s="107" t="s">
        <v>621</v>
      </c>
      <c r="AA101" s="107" t="s">
        <v>621</v>
      </c>
      <c r="AB101" s="107" t="s">
        <v>623</v>
      </c>
      <c r="AC101" s="107" t="s">
        <v>623</v>
      </c>
      <c r="AD101" s="107" t="s">
        <v>623</v>
      </c>
      <c r="AE101" s="107" t="s">
        <v>623</v>
      </c>
      <c r="AF101" s="107" t="s">
        <v>623</v>
      </c>
      <c r="AG101" s="107" t="s">
        <v>621</v>
      </c>
      <c r="AI101" s="107">
        <f t="shared" si="10"/>
        <v>20</v>
      </c>
      <c r="AJ101" s="107">
        <f t="shared" si="10"/>
        <v>3</v>
      </c>
      <c r="AK101" s="107"/>
      <c r="AL101" s="107">
        <f t="shared" si="11"/>
        <v>7</v>
      </c>
      <c r="AM101" s="107">
        <f t="shared" si="11"/>
        <v>0</v>
      </c>
      <c r="AN101" s="107">
        <f t="shared" si="9"/>
        <v>23</v>
      </c>
    </row>
    <row r="102" spans="1:40" x14ac:dyDescent="0.25">
      <c r="A102" s="105">
        <v>306</v>
      </c>
      <c r="B102" s="69" t="s">
        <v>102</v>
      </c>
      <c r="C102" s="69" t="s">
        <v>97</v>
      </c>
      <c r="D102" s="107" t="s">
        <v>621</v>
      </c>
      <c r="E102" s="107" t="s">
        <v>621</v>
      </c>
      <c r="F102" s="107" t="s">
        <v>621</v>
      </c>
      <c r="G102" s="107" t="s">
        <v>621</v>
      </c>
      <c r="H102" s="107" t="s">
        <v>622</v>
      </c>
      <c r="I102" s="107" t="s">
        <v>621</v>
      </c>
      <c r="J102" s="107" t="s">
        <v>621</v>
      </c>
      <c r="K102" s="107" t="s">
        <v>621</v>
      </c>
      <c r="L102" s="107" t="s">
        <v>621</v>
      </c>
      <c r="M102" s="107" t="s">
        <v>622</v>
      </c>
      <c r="N102" s="107" t="s">
        <v>621</v>
      </c>
      <c r="O102" s="107" t="s">
        <v>621</v>
      </c>
      <c r="P102" s="107" t="s">
        <v>621</v>
      </c>
      <c r="Q102" s="107" t="s">
        <v>621</v>
      </c>
      <c r="R102" s="107" t="s">
        <v>621</v>
      </c>
      <c r="S102" s="107" t="s">
        <v>621</v>
      </c>
      <c r="T102" s="107" t="s">
        <v>622</v>
      </c>
      <c r="U102" s="107" t="s">
        <v>622</v>
      </c>
      <c r="V102" s="107" t="s">
        <v>621</v>
      </c>
      <c r="W102" s="107" t="s">
        <v>621</v>
      </c>
      <c r="X102" s="107" t="s">
        <v>621</v>
      </c>
      <c r="Y102" s="107" t="s">
        <v>623</v>
      </c>
      <c r="Z102" s="107" t="s">
        <v>621</v>
      </c>
      <c r="AA102" s="107" t="s">
        <v>623</v>
      </c>
      <c r="AB102" s="107" t="s">
        <v>621</v>
      </c>
      <c r="AC102" s="107" t="s">
        <v>621</v>
      </c>
      <c r="AD102" s="107" t="s">
        <v>621</v>
      </c>
      <c r="AE102" s="107" t="s">
        <v>621</v>
      </c>
      <c r="AF102" s="107" t="s">
        <v>621</v>
      </c>
      <c r="AG102" s="107" t="s">
        <v>621</v>
      </c>
      <c r="AI102" s="107">
        <f t="shared" si="10"/>
        <v>24</v>
      </c>
      <c r="AJ102" s="107">
        <f t="shared" si="10"/>
        <v>4</v>
      </c>
      <c r="AK102" s="107"/>
      <c r="AL102" s="107">
        <f t="shared" si="11"/>
        <v>2</v>
      </c>
      <c r="AM102" s="107">
        <f t="shared" si="11"/>
        <v>0</v>
      </c>
      <c r="AN102" s="107">
        <f t="shared" si="9"/>
        <v>28</v>
      </c>
    </row>
    <row r="103" spans="1:40" x14ac:dyDescent="0.25">
      <c r="A103" s="105">
        <v>307</v>
      </c>
      <c r="B103" s="69" t="s">
        <v>103</v>
      </c>
      <c r="C103" s="69" t="s">
        <v>97</v>
      </c>
      <c r="D103" s="107" t="s">
        <v>621</v>
      </c>
      <c r="E103" s="107" t="s">
        <v>621</v>
      </c>
      <c r="F103" s="107" t="s">
        <v>623</v>
      </c>
      <c r="G103" s="107" t="s">
        <v>621</v>
      </c>
      <c r="H103" s="107" t="s">
        <v>622</v>
      </c>
      <c r="I103" s="107" t="s">
        <v>622</v>
      </c>
      <c r="J103" s="107" t="s">
        <v>621</v>
      </c>
      <c r="K103" s="107" t="s">
        <v>621</v>
      </c>
      <c r="L103" s="107" t="s">
        <v>623</v>
      </c>
      <c r="M103" s="107" t="s">
        <v>623</v>
      </c>
      <c r="N103" s="107" t="s">
        <v>622</v>
      </c>
      <c r="O103" s="107" t="s">
        <v>621</v>
      </c>
      <c r="P103" s="107" t="s">
        <v>621</v>
      </c>
      <c r="Q103" s="107" t="s">
        <v>621</v>
      </c>
      <c r="R103" s="107" t="s">
        <v>621</v>
      </c>
      <c r="S103" s="107" t="s">
        <v>622</v>
      </c>
      <c r="T103" s="107" t="s">
        <v>621</v>
      </c>
      <c r="U103" s="107" t="s">
        <v>622</v>
      </c>
      <c r="V103" s="107" t="s">
        <v>621</v>
      </c>
      <c r="W103" s="107" t="s">
        <v>621</v>
      </c>
      <c r="X103" s="107" t="s">
        <v>621</v>
      </c>
      <c r="Y103" s="107" t="s">
        <v>621</v>
      </c>
      <c r="Z103" s="107" t="s">
        <v>621</v>
      </c>
      <c r="AA103" s="107" t="s">
        <v>623</v>
      </c>
      <c r="AB103" s="107" t="s">
        <v>621</v>
      </c>
      <c r="AC103" s="107" t="s">
        <v>621</v>
      </c>
      <c r="AD103" s="107" t="s">
        <v>621</v>
      </c>
      <c r="AE103" s="107" t="s">
        <v>621</v>
      </c>
      <c r="AF103" s="107" t="s">
        <v>622</v>
      </c>
      <c r="AG103" s="107" t="s">
        <v>621</v>
      </c>
      <c r="AI103" s="107">
        <f t="shared" si="10"/>
        <v>20</v>
      </c>
      <c r="AJ103" s="107">
        <f t="shared" si="10"/>
        <v>6</v>
      </c>
      <c r="AK103" s="107"/>
      <c r="AL103" s="107">
        <f t="shared" si="11"/>
        <v>4</v>
      </c>
      <c r="AM103" s="107">
        <f t="shared" si="11"/>
        <v>0</v>
      </c>
      <c r="AN103" s="107">
        <f t="shared" si="9"/>
        <v>26</v>
      </c>
    </row>
    <row r="104" spans="1:40" x14ac:dyDescent="0.25">
      <c r="A104" s="105">
        <v>308</v>
      </c>
      <c r="B104" s="69" t="s">
        <v>104</v>
      </c>
      <c r="C104" s="69" t="s">
        <v>97</v>
      </c>
      <c r="D104" s="107" t="s">
        <v>621</v>
      </c>
      <c r="E104" s="107" t="s">
        <v>621</v>
      </c>
      <c r="F104" s="107" t="s">
        <v>621</v>
      </c>
      <c r="G104" s="107" t="s">
        <v>621</v>
      </c>
      <c r="H104" s="107" t="s">
        <v>621</v>
      </c>
      <c r="I104" s="107" t="s">
        <v>622</v>
      </c>
      <c r="J104" s="107" t="s">
        <v>621</v>
      </c>
      <c r="K104" s="107" t="s">
        <v>621</v>
      </c>
      <c r="L104" s="107" t="s">
        <v>621</v>
      </c>
      <c r="M104" s="107" t="s">
        <v>623</v>
      </c>
      <c r="N104" s="107" t="s">
        <v>621</v>
      </c>
      <c r="O104" s="107" t="s">
        <v>621</v>
      </c>
      <c r="P104" s="107" t="s">
        <v>623</v>
      </c>
      <c r="Q104" s="107" t="s">
        <v>621</v>
      </c>
      <c r="R104" s="107" t="s">
        <v>621</v>
      </c>
      <c r="S104" s="107" t="s">
        <v>621</v>
      </c>
      <c r="T104" s="107" t="s">
        <v>622</v>
      </c>
      <c r="U104" s="107" t="s">
        <v>622</v>
      </c>
      <c r="V104" s="107" t="s">
        <v>621</v>
      </c>
      <c r="W104" s="107" t="s">
        <v>621</v>
      </c>
      <c r="X104" s="107" t="s">
        <v>621</v>
      </c>
      <c r="Y104" s="107" t="s">
        <v>621</v>
      </c>
      <c r="Z104" s="107" t="s">
        <v>621</v>
      </c>
      <c r="AA104" s="107" t="s">
        <v>621</v>
      </c>
      <c r="AB104" s="107" t="s">
        <v>621</v>
      </c>
      <c r="AC104" s="107" t="s">
        <v>621</v>
      </c>
      <c r="AD104" s="107" t="s">
        <v>621</v>
      </c>
      <c r="AE104" s="107" t="s">
        <v>621</v>
      </c>
      <c r="AF104" s="107" t="s">
        <v>621</v>
      </c>
      <c r="AG104" s="107" t="s">
        <v>621</v>
      </c>
      <c r="AI104" s="107">
        <f t="shared" ref="AI104:AJ123" si="12">COUNTIF($D104:$AG104,AI$3)</f>
        <v>25</v>
      </c>
      <c r="AJ104" s="107">
        <f t="shared" si="12"/>
        <v>3</v>
      </c>
      <c r="AK104" s="107"/>
      <c r="AL104" s="107">
        <f t="shared" ref="AL104:AM123" si="13">COUNTIF($D104:$AG104,AL$3)</f>
        <v>2</v>
      </c>
      <c r="AM104" s="107">
        <f t="shared" si="13"/>
        <v>0</v>
      </c>
      <c r="AN104" s="107">
        <f t="shared" si="9"/>
        <v>28</v>
      </c>
    </row>
    <row r="105" spans="1:40" x14ac:dyDescent="0.25">
      <c r="A105" s="105">
        <v>309</v>
      </c>
      <c r="B105" s="69" t="s">
        <v>105</v>
      </c>
      <c r="C105" s="69" t="s">
        <v>97</v>
      </c>
      <c r="D105" s="107" t="s">
        <v>621</v>
      </c>
      <c r="E105" s="107" t="s">
        <v>621</v>
      </c>
      <c r="F105" s="107" t="s">
        <v>621</v>
      </c>
      <c r="G105" s="107" t="s">
        <v>621</v>
      </c>
      <c r="H105" s="107" t="s">
        <v>623</v>
      </c>
      <c r="I105" s="107" t="s">
        <v>622</v>
      </c>
      <c r="J105" s="107" t="s">
        <v>621</v>
      </c>
      <c r="K105" s="107" t="s">
        <v>621</v>
      </c>
      <c r="L105" s="107" t="s">
        <v>621</v>
      </c>
      <c r="M105" s="107" t="s">
        <v>621</v>
      </c>
      <c r="N105" s="107" t="s">
        <v>621</v>
      </c>
      <c r="O105" s="107" t="s">
        <v>621</v>
      </c>
      <c r="P105" s="107" t="s">
        <v>621</v>
      </c>
      <c r="Q105" s="107" t="s">
        <v>621</v>
      </c>
      <c r="R105" s="107" t="s">
        <v>623</v>
      </c>
      <c r="S105" s="107" t="s">
        <v>621</v>
      </c>
      <c r="T105" s="107" t="s">
        <v>622</v>
      </c>
      <c r="U105" s="107" t="s">
        <v>622</v>
      </c>
      <c r="V105" s="107" t="s">
        <v>621</v>
      </c>
      <c r="W105" s="107" t="s">
        <v>621</v>
      </c>
      <c r="X105" s="107" t="s">
        <v>621</v>
      </c>
      <c r="Y105" s="107" t="s">
        <v>623</v>
      </c>
      <c r="Z105" s="107" t="s">
        <v>621</v>
      </c>
      <c r="AA105" s="107" t="s">
        <v>621</v>
      </c>
      <c r="AB105" s="107" t="s">
        <v>621</v>
      </c>
      <c r="AC105" s="107" t="s">
        <v>623</v>
      </c>
      <c r="AD105" s="107" t="s">
        <v>623</v>
      </c>
      <c r="AE105" s="107" t="s">
        <v>621</v>
      </c>
      <c r="AF105" s="107" t="s">
        <v>621</v>
      </c>
      <c r="AG105" s="107" t="s">
        <v>621</v>
      </c>
      <c r="AI105" s="107">
        <f t="shared" si="12"/>
        <v>22</v>
      </c>
      <c r="AJ105" s="107">
        <f t="shared" si="12"/>
        <v>3</v>
      </c>
      <c r="AK105" s="107"/>
      <c r="AL105" s="107">
        <f t="shared" si="13"/>
        <v>5</v>
      </c>
      <c r="AM105" s="107">
        <f t="shared" si="13"/>
        <v>0</v>
      </c>
      <c r="AN105" s="107">
        <f t="shared" si="9"/>
        <v>25</v>
      </c>
    </row>
    <row r="106" spans="1:40" x14ac:dyDescent="0.25">
      <c r="A106" s="105">
        <v>310</v>
      </c>
      <c r="B106" s="69" t="s">
        <v>106</v>
      </c>
      <c r="C106" s="69" t="s">
        <v>97</v>
      </c>
      <c r="D106" s="107" t="s">
        <v>621</v>
      </c>
      <c r="E106" s="107" t="s">
        <v>621</v>
      </c>
      <c r="F106" s="107" t="s">
        <v>621</v>
      </c>
      <c r="G106" s="107" t="s">
        <v>621</v>
      </c>
      <c r="H106" s="107" t="s">
        <v>623</v>
      </c>
      <c r="I106" s="107" t="s">
        <v>621</v>
      </c>
      <c r="J106" s="107" t="s">
        <v>621</v>
      </c>
      <c r="K106" s="107" t="s">
        <v>621</v>
      </c>
      <c r="L106" s="107" t="s">
        <v>621</v>
      </c>
      <c r="M106" s="107" t="s">
        <v>623</v>
      </c>
      <c r="N106" s="107" t="s">
        <v>622</v>
      </c>
      <c r="O106" s="107" t="s">
        <v>621</v>
      </c>
      <c r="P106" s="107" t="s">
        <v>621</v>
      </c>
      <c r="Q106" s="107" t="s">
        <v>621</v>
      </c>
      <c r="R106" s="107" t="s">
        <v>621</v>
      </c>
      <c r="S106" s="107" t="s">
        <v>621</v>
      </c>
      <c r="T106" s="107" t="s">
        <v>621</v>
      </c>
      <c r="U106" s="107" t="s">
        <v>622</v>
      </c>
      <c r="V106" s="107" t="s">
        <v>621</v>
      </c>
      <c r="W106" s="107" t="s">
        <v>621</v>
      </c>
      <c r="X106" s="107" t="s">
        <v>621</v>
      </c>
      <c r="Y106" s="107" t="s">
        <v>621</v>
      </c>
      <c r="Z106" s="107" t="s">
        <v>621</v>
      </c>
      <c r="AA106" s="107" t="s">
        <v>621</v>
      </c>
      <c r="AB106" s="107" t="s">
        <v>621</v>
      </c>
      <c r="AC106" s="107" t="s">
        <v>623</v>
      </c>
      <c r="AD106" s="107" t="s">
        <v>623</v>
      </c>
      <c r="AE106" s="107" t="s">
        <v>623</v>
      </c>
      <c r="AF106" s="107" t="s">
        <v>623</v>
      </c>
      <c r="AG106" s="107" t="s">
        <v>621</v>
      </c>
      <c r="AI106" s="107">
        <f t="shared" si="12"/>
        <v>22</v>
      </c>
      <c r="AJ106" s="107">
        <f t="shared" si="12"/>
        <v>2</v>
      </c>
      <c r="AK106" s="107"/>
      <c r="AL106" s="107">
        <f t="shared" si="13"/>
        <v>6</v>
      </c>
      <c r="AM106" s="107">
        <f t="shared" si="13"/>
        <v>0</v>
      </c>
      <c r="AN106" s="107">
        <f t="shared" si="9"/>
        <v>24</v>
      </c>
    </row>
    <row r="107" spans="1:40" x14ac:dyDescent="0.25">
      <c r="A107" s="105">
        <v>311</v>
      </c>
      <c r="B107" s="69" t="s">
        <v>107</v>
      </c>
      <c r="C107" s="69" t="s">
        <v>97</v>
      </c>
      <c r="D107" s="107" t="s">
        <v>621</v>
      </c>
      <c r="E107" s="107" t="s">
        <v>621</v>
      </c>
      <c r="F107" s="107" t="s">
        <v>621</v>
      </c>
      <c r="G107" s="107" t="s">
        <v>621</v>
      </c>
      <c r="H107" s="107" t="s">
        <v>623</v>
      </c>
      <c r="I107" s="107" t="s">
        <v>622</v>
      </c>
      <c r="J107" s="107" t="s">
        <v>621</v>
      </c>
      <c r="K107" s="107" t="s">
        <v>621</v>
      </c>
      <c r="L107" s="107" t="s">
        <v>621</v>
      </c>
      <c r="M107" s="107" t="s">
        <v>621</v>
      </c>
      <c r="N107" s="107" t="s">
        <v>621</v>
      </c>
      <c r="O107" s="107" t="s">
        <v>621</v>
      </c>
      <c r="P107" s="107" t="s">
        <v>623</v>
      </c>
      <c r="Q107" s="107" t="s">
        <v>621</v>
      </c>
      <c r="R107" s="107" t="s">
        <v>621</v>
      </c>
      <c r="S107" s="107" t="s">
        <v>621</v>
      </c>
      <c r="T107" s="107" t="s">
        <v>622</v>
      </c>
      <c r="U107" s="107" t="s">
        <v>622</v>
      </c>
      <c r="V107" s="107" t="s">
        <v>621</v>
      </c>
      <c r="W107" s="107" t="s">
        <v>621</v>
      </c>
      <c r="X107" s="107" t="s">
        <v>621</v>
      </c>
      <c r="Y107" s="107" t="s">
        <v>621</v>
      </c>
      <c r="Z107" s="107" t="s">
        <v>621</v>
      </c>
      <c r="AA107" s="107" t="s">
        <v>623</v>
      </c>
      <c r="AB107" s="107" t="s">
        <v>621</v>
      </c>
      <c r="AC107" s="107" t="s">
        <v>621</v>
      </c>
      <c r="AD107" s="107" t="s">
        <v>623</v>
      </c>
      <c r="AE107" s="107" t="s">
        <v>621</v>
      </c>
      <c r="AF107" s="107" t="s">
        <v>621</v>
      </c>
      <c r="AG107" s="107" t="s">
        <v>621</v>
      </c>
      <c r="AI107" s="107">
        <f t="shared" si="12"/>
        <v>23</v>
      </c>
      <c r="AJ107" s="107">
        <f t="shared" si="12"/>
        <v>3</v>
      </c>
      <c r="AK107" s="107"/>
      <c r="AL107" s="107">
        <f t="shared" si="13"/>
        <v>4</v>
      </c>
      <c r="AM107" s="107">
        <f t="shared" si="13"/>
        <v>0</v>
      </c>
      <c r="AN107" s="107">
        <f t="shared" si="9"/>
        <v>26</v>
      </c>
    </row>
    <row r="108" spans="1:40" x14ac:dyDescent="0.25">
      <c r="A108" s="105">
        <v>312</v>
      </c>
      <c r="B108" s="69" t="s">
        <v>108</v>
      </c>
      <c r="C108" s="69" t="s">
        <v>97</v>
      </c>
      <c r="D108" s="107" t="s">
        <v>621</v>
      </c>
      <c r="E108" s="107" t="s">
        <v>621</v>
      </c>
      <c r="F108" s="107" t="s">
        <v>621</v>
      </c>
      <c r="G108" s="107" t="s">
        <v>621</v>
      </c>
      <c r="H108" s="107" t="s">
        <v>623</v>
      </c>
      <c r="I108" s="107" t="s">
        <v>622</v>
      </c>
      <c r="J108" s="107" t="s">
        <v>621</v>
      </c>
      <c r="K108" s="107" t="s">
        <v>621</v>
      </c>
      <c r="L108" s="107" t="s">
        <v>621</v>
      </c>
      <c r="M108" s="107" t="s">
        <v>621</v>
      </c>
      <c r="N108" s="107" t="s">
        <v>621</v>
      </c>
      <c r="O108" s="107" t="s">
        <v>621</v>
      </c>
      <c r="P108" s="107" t="s">
        <v>621</v>
      </c>
      <c r="Q108" s="107" t="s">
        <v>621</v>
      </c>
      <c r="R108" s="107" t="s">
        <v>621</v>
      </c>
      <c r="S108" s="107" t="s">
        <v>621</v>
      </c>
      <c r="T108" s="107" t="s">
        <v>622</v>
      </c>
      <c r="U108" s="107" t="s">
        <v>622</v>
      </c>
      <c r="V108" s="107" t="s">
        <v>621</v>
      </c>
      <c r="W108" s="107" t="s">
        <v>621</v>
      </c>
      <c r="X108" s="107" t="s">
        <v>621</v>
      </c>
      <c r="Y108" s="107" t="s">
        <v>621</v>
      </c>
      <c r="Z108" s="107" t="s">
        <v>621</v>
      </c>
      <c r="AA108" s="107" t="s">
        <v>622</v>
      </c>
      <c r="AB108" s="107" t="s">
        <v>623</v>
      </c>
      <c r="AC108" s="107" t="s">
        <v>623</v>
      </c>
      <c r="AD108" s="107" t="s">
        <v>623</v>
      </c>
      <c r="AE108" s="107" t="s">
        <v>621</v>
      </c>
      <c r="AF108" s="107" t="s">
        <v>623</v>
      </c>
      <c r="AG108" s="107" t="s">
        <v>621</v>
      </c>
      <c r="AI108" s="107">
        <f t="shared" si="12"/>
        <v>21</v>
      </c>
      <c r="AJ108" s="107">
        <f t="shared" si="12"/>
        <v>4</v>
      </c>
      <c r="AK108" s="107"/>
      <c r="AL108" s="107">
        <f t="shared" si="13"/>
        <v>5</v>
      </c>
      <c r="AM108" s="107">
        <f t="shared" si="13"/>
        <v>0</v>
      </c>
      <c r="AN108" s="107">
        <f t="shared" si="9"/>
        <v>25</v>
      </c>
    </row>
    <row r="109" spans="1:40" x14ac:dyDescent="0.25">
      <c r="A109" s="105">
        <v>313</v>
      </c>
      <c r="B109" s="69" t="s">
        <v>109</v>
      </c>
      <c r="C109" s="69" t="s">
        <v>97</v>
      </c>
      <c r="D109" s="107" t="s">
        <v>621</v>
      </c>
      <c r="E109" s="107" t="s">
        <v>621</v>
      </c>
      <c r="F109" s="107" t="s">
        <v>621</v>
      </c>
      <c r="G109" s="107" t="s">
        <v>621</v>
      </c>
      <c r="H109" s="107" t="s">
        <v>622</v>
      </c>
      <c r="I109" s="107" t="s">
        <v>622</v>
      </c>
      <c r="J109" s="107" t="s">
        <v>621</v>
      </c>
      <c r="K109" s="107" t="s">
        <v>623</v>
      </c>
      <c r="L109" s="107" t="s">
        <v>621</v>
      </c>
      <c r="M109" s="107" t="s">
        <v>622</v>
      </c>
      <c r="N109" s="107" t="s">
        <v>621</v>
      </c>
      <c r="O109" s="107" t="s">
        <v>621</v>
      </c>
      <c r="P109" s="107" t="s">
        <v>623</v>
      </c>
      <c r="Q109" s="107" t="s">
        <v>621</v>
      </c>
      <c r="R109" s="107" t="s">
        <v>623</v>
      </c>
      <c r="S109" s="107" t="s">
        <v>621</v>
      </c>
      <c r="T109" s="107" t="s">
        <v>621</v>
      </c>
      <c r="U109" s="107" t="s">
        <v>622</v>
      </c>
      <c r="V109" s="107" t="s">
        <v>621</v>
      </c>
      <c r="W109" s="107" t="s">
        <v>621</v>
      </c>
      <c r="X109" s="107" t="s">
        <v>623</v>
      </c>
      <c r="Y109" s="107" t="s">
        <v>621</v>
      </c>
      <c r="Z109" s="107" t="s">
        <v>621</v>
      </c>
      <c r="AA109" s="107" t="s">
        <v>621</v>
      </c>
      <c r="AB109" s="107" t="s">
        <v>621</v>
      </c>
      <c r="AC109" s="107" t="s">
        <v>623</v>
      </c>
      <c r="AD109" s="107" t="s">
        <v>623</v>
      </c>
      <c r="AE109" s="107" t="s">
        <v>621</v>
      </c>
      <c r="AF109" s="107" t="s">
        <v>621</v>
      </c>
      <c r="AG109" s="107" t="s">
        <v>623</v>
      </c>
      <c r="AI109" s="107">
        <f t="shared" si="12"/>
        <v>19</v>
      </c>
      <c r="AJ109" s="107">
        <f t="shared" si="12"/>
        <v>4</v>
      </c>
      <c r="AK109" s="107"/>
      <c r="AL109" s="107">
        <f t="shared" si="13"/>
        <v>7</v>
      </c>
      <c r="AM109" s="107">
        <f t="shared" si="13"/>
        <v>0</v>
      </c>
      <c r="AN109" s="107">
        <f t="shared" si="9"/>
        <v>23</v>
      </c>
    </row>
    <row r="110" spans="1:40" x14ac:dyDescent="0.25">
      <c r="A110" s="105">
        <v>314</v>
      </c>
      <c r="B110" s="69" t="s">
        <v>110</v>
      </c>
      <c r="C110" s="69" t="s">
        <v>97</v>
      </c>
      <c r="D110" s="107" t="s">
        <v>621</v>
      </c>
      <c r="E110" s="107" t="s">
        <v>621</v>
      </c>
      <c r="F110" s="107" t="s">
        <v>623</v>
      </c>
      <c r="G110" s="107" t="s">
        <v>623</v>
      </c>
      <c r="H110" s="107" t="s">
        <v>623</v>
      </c>
      <c r="I110" s="107" t="s">
        <v>622</v>
      </c>
      <c r="J110" s="107" t="s">
        <v>621</v>
      </c>
      <c r="K110" s="107" t="s">
        <v>623</v>
      </c>
      <c r="L110" s="107" t="s">
        <v>622</v>
      </c>
      <c r="M110" s="107" t="s">
        <v>623</v>
      </c>
      <c r="N110" s="107" t="s">
        <v>622</v>
      </c>
      <c r="O110" s="107" t="s">
        <v>621</v>
      </c>
      <c r="P110" s="107" t="s">
        <v>621</v>
      </c>
      <c r="Q110" s="107" t="s">
        <v>621</v>
      </c>
      <c r="R110" s="107" t="s">
        <v>621</v>
      </c>
      <c r="S110" s="107" t="s">
        <v>621</v>
      </c>
      <c r="T110" s="107" t="s">
        <v>622</v>
      </c>
      <c r="U110" s="107" t="s">
        <v>622</v>
      </c>
      <c r="V110" s="107" t="s">
        <v>621</v>
      </c>
      <c r="W110" s="107" t="s">
        <v>621</v>
      </c>
      <c r="X110" s="107" t="s">
        <v>621</v>
      </c>
      <c r="Y110" s="107" t="s">
        <v>621</v>
      </c>
      <c r="Z110" s="107" t="s">
        <v>622</v>
      </c>
      <c r="AA110" s="107" t="s">
        <v>622</v>
      </c>
      <c r="AB110" s="107" t="s">
        <v>621</v>
      </c>
      <c r="AC110" s="107" t="s">
        <v>622</v>
      </c>
      <c r="AD110" s="107" t="s">
        <v>621</v>
      </c>
      <c r="AE110" s="107" t="s">
        <v>621</v>
      </c>
      <c r="AF110" s="107" t="s">
        <v>622</v>
      </c>
      <c r="AG110" s="107" t="s">
        <v>621</v>
      </c>
      <c r="AI110" s="107">
        <f t="shared" si="12"/>
        <v>16</v>
      </c>
      <c r="AJ110" s="107">
        <f t="shared" si="12"/>
        <v>9</v>
      </c>
      <c r="AK110" s="107"/>
      <c r="AL110" s="107">
        <f t="shared" si="13"/>
        <v>5</v>
      </c>
      <c r="AM110" s="107">
        <f t="shared" si="13"/>
        <v>0</v>
      </c>
      <c r="AN110" s="107">
        <f t="shared" si="9"/>
        <v>25</v>
      </c>
    </row>
    <row r="111" spans="1:40" x14ac:dyDescent="0.25">
      <c r="A111" s="105">
        <v>315</v>
      </c>
      <c r="B111" s="69" t="s">
        <v>111</v>
      </c>
      <c r="C111" s="69" t="s">
        <v>97</v>
      </c>
      <c r="D111" s="107" t="s">
        <v>621</v>
      </c>
      <c r="E111" s="107" t="s">
        <v>621</v>
      </c>
      <c r="F111" s="107" t="s">
        <v>621</v>
      </c>
      <c r="G111" s="107" t="s">
        <v>621</v>
      </c>
      <c r="H111" s="107" t="s">
        <v>623</v>
      </c>
      <c r="I111" s="107" t="s">
        <v>622</v>
      </c>
      <c r="J111" s="107" t="s">
        <v>621</v>
      </c>
      <c r="K111" s="107" t="s">
        <v>621</v>
      </c>
      <c r="L111" s="107" t="s">
        <v>622</v>
      </c>
      <c r="M111" s="107" t="s">
        <v>622</v>
      </c>
      <c r="N111" s="107" t="s">
        <v>621</v>
      </c>
      <c r="O111" s="107" t="s">
        <v>621</v>
      </c>
      <c r="P111" s="107" t="s">
        <v>621</v>
      </c>
      <c r="Q111" s="107" t="s">
        <v>621</v>
      </c>
      <c r="R111" s="107" t="s">
        <v>621</v>
      </c>
      <c r="S111" s="107" t="s">
        <v>621</v>
      </c>
      <c r="T111" s="107" t="s">
        <v>622</v>
      </c>
      <c r="U111" s="107" t="s">
        <v>622</v>
      </c>
      <c r="V111" s="107" t="s">
        <v>621</v>
      </c>
      <c r="W111" s="107" t="s">
        <v>621</v>
      </c>
      <c r="X111" s="107" t="s">
        <v>621</v>
      </c>
      <c r="Y111" s="107" t="s">
        <v>621</v>
      </c>
      <c r="Z111" s="107" t="s">
        <v>621</v>
      </c>
      <c r="AA111" s="107" t="s">
        <v>623</v>
      </c>
      <c r="AB111" s="107" t="s">
        <v>623</v>
      </c>
      <c r="AC111" s="107" t="s">
        <v>623</v>
      </c>
      <c r="AD111" s="107" t="s">
        <v>623</v>
      </c>
      <c r="AE111" s="107" t="s">
        <v>623</v>
      </c>
      <c r="AF111" s="107" t="s">
        <v>623</v>
      </c>
      <c r="AG111" s="107" t="s">
        <v>621</v>
      </c>
      <c r="AI111" s="107">
        <f t="shared" si="12"/>
        <v>18</v>
      </c>
      <c r="AJ111" s="107">
        <f t="shared" si="12"/>
        <v>5</v>
      </c>
      <c r="AK111" s="107"/>
      <c r="AL111" s="107">
        <f t="shared" si="13"/>
        <v>7</v>
      </c>
      <c r="AM111" s="107">
        <f t="shared" si="13"/>
        <v>0</v>
      </c>
      <c r="AN111" s="107">
        <f t="shared" si="9"/>
        <v>23</v>
      </c>
    </row>
    <row r="112" spans="1:40" x14ac:dyDescent="0.25">
      <c r="A112" s="105">
        <v>316</v>
      </c>
      <c r="B112" s="69" t="s">
        <v>112</v>
      </c>
      <c r="C112" s="69" t="s">
        <v>97</v>
      </c>
      <c r="D112" s="107" t="s">
        <v>621</v>
      </c>
      <c r="E112" s="107" t="s">
        <v>621</v>
      </c>
      <c r="F112" s="107" t="s">
        <v>621</v>
      </c>
      <c r="G112" s="107" t="s">
        <v>621</v>
      </c>
      <c r="H112" s="107" t="s">
        <v>623</v>
      </c>
      <c r="I112" s="107" t="s">
        <v>622</v>
      </c>
      <c r="J112" s="107" t="s">
        <v>621</v>
      </c>
      <c r="K112" s="107" t="s">
        <v>621</v>
      </c>
      <c r="L112" s="107" t="s">
        <v>622</v>
      </c>
      <c r="M112" s="107" t="s">
        <v>622</v>
      </c>
      <c r="N112" s="107" t="s">
        <v>621</v>
      </c>
      <c r="O112" s="107" t="s">
        <v>621</v>
      </c>
      <c r="P112" s="107" t="s">
        <v>621</v>
      </c>
      <c r="Q112" s="107" t="s">
        <v>621</v>
      </c>
      <c r="R112" s="107" t="s">
        <v>621</v>
      </c>
      <c r="S112" s="107" t="s">
        <v>621</v>
      </c>
      <c r="T112" s="107" t="s">
        <v>622</v>
      </c>
      <c r="U112" s="107" t="s">
        <v>622</v>
      </c>
      <c r="V112" s="107" t="s">
        <v>621</v>
      </c>
      <c r="W112" s="107" t="s">
        <v>621</v>
      </c>
      <c r="X112" s="107" t="s">
        <v>621</v>
      </c>
      <c r="Y112" s="107" t="s">
        <v>623</v>
      </c>
      <c r="Z112" s="107" t="s">
        <v>621</v>
      </c>
      <c r="AA112" s="107" t="s">
        <v>622</v>
      </c>
      <c r="AB112" s="107" t="s">
        <v>621</v>
      </c>
      <c r="AC112" s="107" t="s">
        <v>622</v>
      </c>
      <c r="AD112" s="107" t="s">
        <v>621</v>
      </c>
      <c r="AE112" s="107" t="s">
        <v>621</v>
      </c>
      <c r="AF112" s="107" t="s">
        <v>621</v>
      </c>
      <c r="AG112" s="107" t="s">
        <v>621</v>
      </c>
      <c r="AI112" s="107">
        <f t="shared" si="12"/>
        <v>21</v>
      </c>
      <c r="AJ112" s="107">
        <f t="shared" si="12"/>
        <v>7</v>
      </c>
      <c r="AK112" s="107"/>
      <c r="AL112" s="107">
        <f t="shared" si="13"/>
        <v>2</v>
      </c>
      <c r="AM112" s="107">
        <f t="shared" si="13"/>
        <v>0</v>
      </c>
      <c r="AN112" s="107">
        <f t="shared" si="9"/>
        <v>28</v>
      </c>
    </row>
    <row r="113" spans="1:40" x14ac:dyDescent="0.25">
      <c r="A113" s="105">
        <v>317</v>
      </c>
      <c r="B113" s="69" t="s">
        <v>113</v>
      </c>
      <c r="C113" s="69" t="s">
        <v>97</v>
      </c>
      <c r="D113" s="107" t="s">
        <v>621</v>
      </c>
      <c r="E113" s="107" t="s">
        <v>621</v>
      </c>
      <c r="F113" s="107" t="s">
        <v>621</v>
      </c>
      <c r="G113" s="107" t="s">
        <v>621</v>
      </c>
      <c r="H113" s="107" t="s">
        <v>623</v>
      </c>
      <c r="I113" s="107" t="s">
        <v>622</v>
      </c>
      <c r="J113" s="107" t="s">
        <v>621</v>
      </c>
      <c r="K113" s="107" t="s">
        <v>621</v>
      </c>
      <c r="L113" s="107" t="s">
        <v>622</v>
      </c>
      <c r="M113" s="107" t="s">
        <v>622</v>
      </c>
      <c r="N113" s="107" t="s">
        <v>621</v>
      </c>
      <c r="O113" s="107" t="s">
        <v>621</v>
      </c>
      <c r="P113" s="107" t="s">
        <v>621</v>
      </c>
      <c r="Q113" s="107" t="s">
        <v>621</v>
      </c>
      <c r="R113" s="107" t="s">
        <v>621</v>
      </c>
      <c r="S113" s="107" t="s">
        <v>621</v>
      </c>
      <c r="T113" s="107" t="s">
        <v>622</v>
      </c>
      <c r="U113" s="107" t="s">
        <v>622</v>
      </c>
      <c r="V113" s="107" t="s">
        <v>621</v>
      </c>
      <c r="W113" s="107" t="s">
        <v>621</v>
      </c>
      <c r="X113" s="107" t="s">
        <v>621</v>
      </c>
      <c r="Y113" s="107" t="s">
        <v>621</v>
      </c>
      <c r="Z113" s="107" t="s">
        <v>621</v>
      </c>
      <c r="AA113" s="107" t="s">
        <v>621</v>
      </c>
      <c r="AB113" s="107" t="s">
        <v>621</v>
      </c>
      <c r="AC113" s="107" t="s">
        <v>623</v>
      </c>
      <c r="AD113" s="107" t="s">
        <v>623</v>
      </c>
      <c r="AE113" s="107" t="s">
        <v>621</v>
      </c>
      <c r="AF113" s="107" t="s">
        <v>621</v>
      </c>
      <c r="AG113" s="107" t="s">
        <v>621</v>
      </c>
      <c r="AI113" s="107">
        <f t="shared" si="12"/>
        <v>22</v>
      </c>
      <c r="AJ113" s="107">
        <f t="shared" si="12"/>
        <v>5</v>
      </c>
      <c r="AK113" s="107"/>
      <c r="AL113" s="107">
        <f t="shared" si="13"/>
        <v>3</v>
      </c>
      <c r="AM113" s="107">
        <f t="shared" si="13"/>
        <v>0</v>
      </c>
      <c r="AN113" s="107">
        <f t="shared" si="9"/>
        <v>27</v>
      </c>
    </row>
    <row r="114" spans="1:40" x14ac:dyDescent="0.25">
      <c r="A114" s="105">
        <v>318</v>
      </c>
      <c r="B114" s="69" t="s">
        <v>114</v>
      </c>
      <c r="C114" s="69" t="s">
        <v>97</v>
      </c>
      <c r="D114" s="107" t="s">
        <v>621</v>
      </c>
      <c r="E114" s="107" t="s">
        <v>621</v>
      </c>
      <c r="F114" s="107" t="s">
        <v>623</v>
      </c>
      <c r="G114" s="107" t="s">
        <v>621</v>
      </c>
      <c r="H114" s="107" t="s">
        <v>621</v>
      </c>
      <c r="I114" s="107" t="s">
        <v>622</v>
      </c>
      <c r="J114" s="107" t="s">
        <v>621</v>
      </c>
      <c r="K114" s="107" t="s">
        <v>623</v>
      </c>
      <c r="L114" s="107" t="s">
        <v>622</v>
      </c>
      <c r="M114" s="107" t="s">
        <v>621</v>
      </c>
      <c r="N114" s="107" t="s">
        <v>622</v>
      </c>
      <c r="O114" s="107" t="s">
        <v>621</v>
      </c>
      <c r="P114" s="107" t="s">
        <v>621</v>
      </c>
      <c r="Q114" s="107" t="s">
        <v>621</v>
      </c>
      <c r="R114" s="107" t="s">
        <v>621</v>
      </c>
      <c r="S114" s="107" t="s">
        <v>621</v>
      </c>
      <c r="T114" s="107" t="s">
        <v>622</v>
      </c>
      <c r="U114" s="107" t="s">
        <v>622</v>
      </c>
      <c r="V114" s="107" t="s">
        <v>621</v>
      </c>
      <c r="W114" s="107" t="s">
        <v>621</v>
      </c>
      <c r="X114" s="107" t="s">
        <v>621</v>
      </c>
      <c r="Y114" s="107" t="s">
        <v>621</v>
      </c>
      <c r="Z114" s="107" t="s">
        <v>621</v>
      </c>
      <c r="AA114" s="107" t="s">
        <v>621</v>
      </c>
      <c r="AB114" s="107" t="s">
        <v>621</v>
      </c>
      <c r="AC114" s="107" t="s">
        <v>623</v>
      </c>
      <c r="AD114" s="107" t="s">
        <v>623</v>
      </c>
      <c r="AE114" s="107" t="s">
        <v>621</v>
      </c>
      <c r="AF114" s="107" t="s">
        <v>623</v>
      </c>
      <c r="AG114" s="107" t="s">
        <v>621</v>
      </c>
      <c r="AI114" s="107">
        <f t="shared" si="12"/>
        <v>20</v>
      </c>
      <c r="AJ114" s="107">
        <f t="shared" si="12"/>
        <v>5</v>
      </c>
      <c r="AK114" s="107"/>
      <c r="AL114" s="107">
        <f t="shared" si="13"/>
        <v>5</v>
      </c>
      <c r="AM114" s="107">
        <f t="shared" si="13"/>
        <v>0</v>
      </c>
      <c r="AN114" s="107">
        <f t="shared" si="9"/>
        <v>25</v>
      </c>
    </row>
    <row r="115" spans="1:40" x14ac:dyDescent="0.25">
      <c r="A115" s="105">
        <v>319</v>
      </c>
      <c r="B115" s="69" t="s">
        <v>115</v>
      </c>
      <c r="C115" s="69" t="s">
        <v>97</v>
      </c>
      <c r="D115" s="107" t="s">
        <v>621</v>
      </c>
      <c r="E115" s="107" t="s">
        <v>621</v>
      </c>
      <c r="F115" s="107" t="s">
        <v>621</v>
      </c>
      <c r="G115" s="107" t="s">
        <v>621</v>
      </c>
      <c r="H115" s="107" t="s">
        <v>622</v>
      </c>
      <c r="I115" s="107" t="s">
        <v>622</v>
      </c>
      <c r="J115" s="107" t="s">
        <v>621</v>
      </c>
      <c r="K115" s="107" t="s">
        <v>621</v>
      </c>
      <c r="L115" s="107" t="s">
        <v>622</v>
      </c>
      <c r="M115" s="107" t="s">
        <v>623</v>
      </c>
      <c r="N115" s="107" t="s">
        <v>621</v>
      </c>
      <c r="O115" s="107" t="s">
        <v>621</v>
      </c>
      <c r="P115" s="107" t="s">
        <v>621</v>
      </c>
      <c r="Q115" s="107" t="s">
        <v>621</v>
      </c>
      <c r="R115" s="107" t="s">
        <v>621</v>
      </c>
      <c r="S115" s="107" t="s">
        <v>621</v>
      </c>
      <c r="T115" s="107" t="s">
        <v>621</v>
      </c>
      <c r="U115" s="107" t="s">
        <v>622</v>
      </c>
      <c r="V115" s="107" t="s">
        <v>621</v>
      </c>
      <c r="W115" s="107" t="s">
        <v>621</v>
      </c>
      <c r="X115" s="107" t="s">
        <v>621</v>
      </c>
      <c r="Y115" s="107" t="s">
        <v>623</v>
      </c>
      <c r="Z115" s="107" t="s">
        <v>621</v>
      </c>
      <c r="AA115" s="107" t="s">
        <v>621</v>
      </c>
      <c r="AB115" s="107" t="s">
        <v>621</v>
      </c>
      <c r="AC115" s="107" t="s">
        <v>621</v>
      </c>
      <c r="AD115" s="107" t="s">
        <v>621</v>
      </c>
      <c r="AE115" s="107" t="s">
        <v>621</v>
      </c>
      <c r="AF115" s="107" t="s">
        <v>621</v>
      </c>
      <c r="AG115" s="107" t="s">
        <v>621</v>
      </c>
      <c r="AI115" s="107">
        <f t="shared" si="12"/>
        <v>24</v>
      </c>
      <c r="AJ115" s="107">
        <f t="shared" si="12"/>
        <v>4</v>
      </c>
      <c r="AK115" s="107"/>
      <c r="AL115" s="107">
        <f t="shared" si="13"/>
        <v>2</v>
      </c>
      <c r="AM115" s="107">
        <f t="shared" si="13"/>
        <v>0</v>
      </c>
      <c r="AN115" s="107">
        <f t="shared" si="9"/>
        <v>28</v>
      </c>
    </row>
    <row r="116" spans="1:40" x14ac:dyDescent="0.25">
      <c r="A116" s="105">
        <v>320</v>
      </c>
      <c r="B116" s="69" t="s">
        <v>117</v>
      </c>
      <c r="C116" s="69" t="s">
        <v>97</v>
      </c>
      <c r="D116" s="107" t="s">
        <v>621</v>
      </c>
      <c r="E116" s="107" t="s">
        <v>621</v>
      </c>
      <c r="F116" s="107" t="s">
        <v>623</v>
      </c>
      <c r="G116" s="107" t="s">
        <v>621</v>
      </c>
      <c r="H116" s="107" t="s">
        <v>623</v>
      </c>
      <c r="I116" s="107" t="s">
        <v>622</v>
      </c>
      <c r="J116" s="107" t="s">
        <v>621</v>
      </c>
      <c r="K116" s="107" t="s">
        <v>621</v>
      </c>
      <c r="L116" s="107" t="s">
        <v>622</v>
      </c>
      <c r="M116" s="107" t="s">
        <v>621</v>
      </c>
      <c r="N116" s="107" t="s">
        <v>621</v>
      </c>
      <c r="O116" s="107" t="s">
        <v>621</v>
      </c>
      <c r="P116" s="107" t="s">
        <v>621</v>
      </c>
      <c r="Q116" s="107" t="s">
        <v>621</v>
      </c>
      <c r="R116" s="107" t="s">
        <v>621</v>
      </c>
      <c r="S116" s="107" t="s">
        <v>621</v>
      </c>
      <c r="T116" s="107" t="s">
        <v>622</v>
      </c>
      <c r="U116" s="107" t="s">
        <v>622</v>
      </c>
      <c r="V116" s="107" t="s">
        <v>621</v>
      </c>
      <c r="W116" s="107" t="s">
        <v>621</v>
      </c>
      <c r="X116" s="107" t="s">
        <v>621</v>
      </c>
      <c r="Y116" s="107" t="s">
        <v>621</v>
      </c>
      <c r="Z116" s="107" t="s">
        <v>621</v>
      </c>
      <c r="AA116" s="107" t="s">
        <v>621</v>
      </c>
      <c r="AB116" s="107" t="s">
        <v>621</v>
      </c>
      <c r="AC116" s="107" t="s">
        <v>623</v>
      </c>
      <c r="AD116" s="107" t="s">
        <v>621</v>
      </c>
      <c r="AE116" s="107" t="s">
        <v>621</v>
      </c>
      <c r="AF116" s="107" t="s">
        <v>621</v>
      </c>
      <c r="AG116" s="107" t="s">
        <v>621</v>
      </c>
      <c r="AI116" s="107">
        <f t="shared" si="12"/>
        <v>23</v>
      </c>
      <c r="AJ116" s="107">
        <f t="shared" si="12"/>
        <v>4</v>
      </c>
      <c r="AK116" s="107"/>
      <c r="AL116" s="107">
        <f t="shared" si="13"/>
        <v>3</v>
      </c>
      <c r="AM116" s="107">
        <f t="shared" si="13"/>
        <v>0</v>
      </c>
      <c r="AN116" s="107">
        <f t="shared" si="9"/>
        <v>27</v>
      </c>
    </row>
    <row r="117" spans="1:40" x14ac:dyDescent="0.25">
      <c r="A117" s="105">
        <v>321</v>
      </c>
      <c r="B117" s="69" t="s">
        <v>116</v>
      </c>
      <c r="C117" s="69" t="s">
        <v>97</v>
      </c>
      <c r="D117" s="107" t="s">
        <v>621</v>
      </c>
      <c r="E117" s="107" t="s">
        <v>621</v>
      </c>
      <c r="F117" s="107" t="s">
        <v>621</v>
      </c>
      <c r="G117" s="107" t="s">
        <v>621</v>
      </c>
      <c r="H117" s="107" t="s">
        <v>621</v>
      </c>
      <c r="I117" s="107" t="s">
        <v>622</v>
      </c>
      <c r="J117" s="107" t="s">
        <v>621</v>
      </c>
      <c r="K117" s="107" t="s">
        <v>621</v>
      </c>
      <c r="L117" s="107" t="s">
        <v>622</v>
      </c>
      <c r="M117" s="107" t="s">
        <v>621</v>
      </c>
      <c r="N117" s="107" t="s">
        <v>622</v>
      </c>
      <c r="O117" s="107" t="s">
        <v>621</v>
      </c>
      <c r="P117" s="107" t="s">
        <v>621</v>
      </c>
      <c r="Q117" s="107" t="s">
        <v>622</v>
      </c>
      <c r="R117" s="107" t="s">
        <v>621</v>
      </c>
      <c r="S117" s="107" t="s">
        <v>622</v>
      </c>
      <c r="T117" s="107" t="s">
        <v>622</v>
      </c>
      <c r="U117" s="107" t="s">
        <v>622</v>
      </c>
      <c r="V117" s="107" t="s">
        <v>621</v>
      </c>
      <c r="W117" s="107" t="s">
        <v>621</v>
      </c>
      <c r="X117" s="107" t="s">
        <v>623</v>
      </c>
      <c r="Y117" s="107" t="s">
        <v>621</v>
      </c>
      <c r="Z117" s="107" t="s">
        <v>623</v>
      </c>
      <c r="AA117" s="107" t="s">
        <v>623</v>
      </c>
      <c r="AB117" s="107" t="s">
        <v>623</v>
      </c>
      <c r="AC117" s="107" t="s">
        <v>623</v>
      </c>
      <c r="AD117" s="107" t="s">
        <v>621</v>
      </c>
      <c r="AE117" s="107" t="s">
        <v>621</v>
      </c>
      <c r="AF117" s="107" t="s">
        <v>621</v>
      </c>
      <c r="AG117" s="107" t="s">
        <v>621</v>
      </c>
      <c r="AI117" s="107">
        <f t="shared" si="12"/>
        <v>18</v>
      </c>
      <c r="AJ117" s="107">
        <f t="shared" si="12"/>
        <v>7</v>
      </c>
      <c r="AK117" s="107"/>
      <c r="AL117" s="107">
        <f t="shared" si="13"/>
        <v>5</v>
      </c>
      <c r="AM117" s="107">
        <f t="shared" si="13"/>
        <v>0</v>
      </c>
      <c r="AN117" s="107">
        <f t="shared" si="9"/>
        <v>25</v>
      </c>
    </row>
    <row r="118" spans="1:40" x14ac:dyDescent="0.25">
      <c r="A118" s="105">
        <v>322</v>
      </c>
      <c r="B118" s="69" t="s">
        <v>118</v>
      </c>
      <c r="C118" s="69" t="s">
        <v>97</v>
      </c>
      <c r="D118" s="107" t="s">
        <v>621</v>
      </c>
      <c r="E118" s="107" t="s">
        <v>621</v>
      </c>
      <c r="F118" s="107" t="s">
        <v>621</v>
      </c>
      <c r="G118" s="107" t="s">
        <v>621</v>
      </c>
      <c r="H118" s="107" t="s">
        <v>623</v>
      </c>
      <c r="I118" s="107" t="s">
        <v>622</v>
      </c>
      <c r="J118" s="107" t="s">
        <v>621</v>
      </c>
      <c r="K118" s="107" t="s">
        <v>621</v>
      </c>
      <c r="L118" s="107" t="s">
        <v>623</v>
      </c>
      <c r="M118" s="107" t="s">
        <v>622</v>
      </c>
      <c r="N118" s="107" t="s">
        <v>621</v>
      </c>
      <c r="O118" s="107" t="s">
        <v>621</v>
      </c>
      <c r="P118" s="107" t="s">
        <v>621</v>
      </c>
      <c r="Q118" s="107" t="s">
        <v>621</v>
      </c>
      <c r="R118" s="107" t="s">
        <v>621</v>
      </c>
      <c r="S118" s="107" t="s">
        <v>621</v>
      </c>
      <c r="T118" s="107" t="s">
        <v>622</v>
      </c>
      <c r="U118" s="107" t="s">
        <v>622</v>
      </c>
      <c r="V118" s="107" t="s">
        <v>621</v>
      </c>
      <c r="W118" s="107" t="s">
        <v>621</v>
      </c>
      <c r="X118" s="107" t="s">
        <v>623</v>
      </c>
      <c r="Y118" s="107" t="s">
        <v>621</v>
      </c>
      <c r="Z118" s="107" t="s">
        <v>621</v>
      </c>
      <c r="AA118" s="107" t="s">
        <v>621</v>
      </c>
      <c r="AB118" s="107" t="s">
        <v>621</v>
      </c>
      <c r="AC118" s="107" t="s">
        <v>623</v>
      </c>
      <c r="AD118" s="107" t="s">
        <v>623</v>
      </c>
      <c r="AE118" s="107" t="s">
        <v>621</v>
      </c>
      <c r="AF118" s="107" t="s">
        <v>621</v>
      </c>
      <c r="AG118" s="107" t="s">
        <v>623</v>
      </c>
      <c r="AI118" s="107">
        <f t="shared" si="12"/>
        <v>20</v>
      </c>
      <c r="AJ118" s="107">
        <f t="shared" si="12"/>
        <v>4</v>
      </c>
      <c r="AK118" s="107"/>
      <c r="AL118" s="107">
        <f t="shared" si="13"/>
        <v>6</v>
      </c>
      <c r="AM118" s="107">
        <f t="shared" si="13"/>
        <v>0</v>
      </c>
      <c r="AN118" s="107">
        <f t="shared" si="9"/>
        <v>24</v>
      </c>
    </row>
    <row r="119" spans="1:40" x14ac:dyDescent="0.25">
      <c r="A119" s="105">
        <v>323</v>
      </c>
      <c r="B119" s="69" t="s">
        <v>119</v>
      </c>
      <c r="C119" s="69" t="s">
        <v>97</v>
      </c>
      <c r="D119" s="107" t="s">
        <v>621</v>
      </c>
      <c r="E119" s="107" t="s">
        <v>621</v>
      </c>
      <c r="F119" s="107" t="s">
        <v>623</v>
      </c>
      <c r="G119" s="107" t="s">
        <v>621</v>
      </c>
      <c r="H119" s="107" t="s">
        <v>622</v>
      </c>
      <c r="I119" s="107" t="s">
        <v>622</v>
      </c>
      <c r="J119" s="107" t="s">
        <v>621</v>
      </c>
      <c r="K119" s="107" t="s">
        <v>621</v>
      </c>
      <c r="L119" s="107" t="s">
        <v>621</v>
      </c>
      <c r="M119" s="107" t="s">
        <v>623</v>
      </c>
      <c r="N119" s="107" t="s">
        <v>621</v>
      </c>
      <c r="O119" s="107" t="s">
        <v>621</v>
      </c>
      <c r="P119" s="107" t="s">
        <v>621</v>
      </c>
      <c r="Q119" s="107" t="s">
        <v>621</v>
      </c>
      <c r="R119" s="107" t="s">
        <v>621</v>
      </c>
      <c r="S119" s="107" t="s">
        <v>621</v>
      </c>
      <c r="T119" s="107" t="s">
        <v>622</v>
      </c>
      <c r="U119" s="107" t="s">
        <v>622</v>
      </c>
      <c r="V119" s="107" t="s">
        <v>621</v>
      </c>
      <c r="W119" s="107" t="s">
        <v>621</v>
      </c>
      <c r="X119" s="107" t="s">
        <v>621</v>
      </c>
      <c r="Y119" s="107" t="s">
        <v>621</v>
      </c>
      <c r="Z119" s="107" t="s">
        <v>621</v>
      </c>
      <c r="AA119" s="107" t="s">
        <v>621</v>
      </c>
      <c r="AB119" s="107" t="s">
        <v>621</v>
      </c>
      <c r="AC119" s="107" t="s">
        <v>623</v>
      </c>
      <c r="AD119" s="107" t="s">
        <v>623</v>
      </c>
      <c r="AE119" s="107" t="s">
        <v>621</v>
      </c>
      <c r="AF119" s="107" t="s">
        <v>623</v>
      </c>
      <c r="AG119" s="107" t="s">
        <v>621</v>
      </c>
      <c r="AI119" s="107">
        <f t="shared" si="12"/>
        <v>21</v>
      </c>
      <c r="AJ119" s="107">
        <f t="shared" si="12"/>
        <v>4</v>
      </c>
      <c r="AK119" s="107"/>
      <c r="AL119" s="107">
        <f t="shared" si="13"/>
        <v>5</v>
      </c>
      <c r="AM119" s="107">
        <f t="shared" si="13"/>
        <v>0</v>
      </c>
      <c r="AN119" s="107">
        <f t="shared" si="9"/>
        <v>25</v>
      </c>
    </row>
    <row r="120" spans="1:40" x14ac:dyDescent="0.25">
      <c r="A120" s="105">
        <v>324</v>
      </c>
      <c r="B120" s="69" t="s">
        <v>120</v>
      </c>
      <c r="C120" s="69" t="s">
        <v>97</v>
      </c>
      <c r="D120" s="107" t="s">
        <v>621</v>
      </c>
      <c r="E120" s="107" t="s">
        <v>621</v>
      </c>
      <c r="F120" s="107" t="s">
        <v>623</v>
      </c>
      <c r="G120" s="107" t="s">
        <v>621</v>
      </c>
      <c r="H120" s="107" t="s">
        <v>621</v>
      </c>
      <c r="I120" s="107" t="s">
        <v>622</v>
      </c>
      <c r="J120" s="107" t="s">
        <v>621</v>
      </c>
      <c r="K120" s="107" t="s">
        <v>621</v>
      </c>
      <c r="L120" s="107" t="s">
        <v>623</v>
      </c>
      <c r="M120" s="107" t="s">
        <v>621</v>
      </c>
      <c r="N120" s="107" t="s">
        <v>621</v>
      </c>
      <c r="O120" s="107" t="s">
        <v>621</v>
      </c>
      <c r="P120" s="107" t="s">
        <v>621</v>
      </c>
      <c r="Q120" s="107" t="s">
        <v>621</v>
      </c>
      <c r="R120" s="107" t="s">
        <v>621</v>
      </c>
      <c r="S120" s="107" t="s">
        <v>621</v>
      </c>
      <c r="T120" s="107" t="s">
        <v>621</v>
      </c>
      <c r="U120" s="107" t="s">
        <v>622</v>
      </c>
      <c r="V120" s="107" t="s">
        <v>621</v>
      </c>
      <c r="W120" s="107" t="s">
        <v>621</v>
      </c>
      <c r="X120" s="107" t="s">
        <v>621</v>
      </c>
      <c r="Y120" s="107" t="s">
        <v>621</v>
      </c>
      <c r="Z120" s="107" t="s">
        <v>621</v>
      </c>
      <c r="AA120" s="107" t="s">
        <v>621</v>
      </c>
      <c r="AB120" s="107" t="s">
        <v>623</v>
      </c>
      <c r="AC120" s="107" t="s">
        <v>621</v>
      </c>
      <c r="AD120" s="107" t="s">
        <v>621</v>
      </c>
      <c r="AE120" s="107" t="s">
        <v>621</v>
      </c>
      <c r="AF120" s="107" t="s">
        <v>621</v>
      </c>
      <c r="AG120" s="107" t="s">
        <v>621</v>
      </c>
      <c r="AI120" s="107">
        <f t="shared" si="12"/>
        <v>25</v>
      </c>
      <c r="AJ120" s="107">
        <f t="shared" si="12"/>
        <v>2</v>
      </c>
      <c r="AK120" s="107"/>
      <c r="AL120" s="107">
        <f t="shared" si="13"/>
        <v>3</v>
      </c>
      <c r="AM120" s="107">
        <f t="shared" si="13"/>
        <v>0</v>
      </c>
      <c r="AN120" s="107">
        <f t="shared" si="9"/>
        <v>27</v>
      </c>
    </row>
    <row r="121" spans="1:40" x14ac:dyDescent="0.25">
      <c r="A121" s="105">
        <v>325</v>
      </c>
      <c r="B121" s="69" t="s">
        <v>121</v>
      </c>
      <c r="C121" s="69" t="s">
        <v>97</v>
      </c>
      <c r="D121" s="107" t="s">
        <v>621</v>
      </c>
      <c r="E121" s="107" t="s">
        <v>621</v>
      </c>
      <c r="F121" s="107" t="s">
        <v>621</v>
      </c>
      <c r="G121" s="107" t="s">
        <v>623</v>
      </c>
      <c r="H121" s="107" t="s">
        <v>622</v>
      </c>
      <c r="I121" s="107" t="s">
        <v>621</v>
      </c>
      <c r="J121" s="107" t="s">
        <v>621</v>
      </c>
      <c r="K121" s="107" t="s">
        <v>621</v>
      </c>
      <c r="L121" s="107" t="s">
        <v>622</v>
      </c>
      <c r="M121" s="107" t="s">
        <v>621</v>
      </c>
      <c r="N121" s="107" t="s">
        <v>622</v>
      </c>
      <c r="O121" s="107" t="s">
        <v>621</v>
      </c>
      <c r="P121" s="107" t="s">
        <v>621</v>
      </c>
      <c r="Q121" s="107" t="s">
        <v>622</v>
      </c>
      <c r="R121" s="107" t="s">
        <v>621</v>
      </c>
      <c r="S121" s="107" t="s">
        <v>622</v>
      </c>
      <c r="T121" s="107" t="s">
        <v>622</v>
      </c>
      <c r="U121" s="107" t="s">
        <v>622</v>
      </c>
      <c r="V121" s="107" t="s">
        <v>621</v>
      </c>
      <c r="W121" s="107" t="s">
        <v>621</v>
      </c>
      <c r="X121" s="107" t="s">
        <v>621</v>
      </c>
      <c r="Y121" s="107" t="s">
        <v>623</v>
      </c>
      <c r="Z121" s="107" t="s">
        <v>621</v>
      </c>
      <c r="AA121" s="107" t="s">
        <v>622</v>
      </c>
      <c r="AB121" s="107" t="s">
        <v>621</v>
      </c>
      <c r="AC121" s="107" t="s">
        <v>621</v>
      </c>
      <c r="AD121" s="107" t="s">
        <v>621</v>
      </c>
      <c r="AE121" s="107" t="s">
        <v>621</v>
      </c>
      <c r="AF121" s="107" t="s">
        <v>621</v>
      </c>
      <c r="AG121" s="107" t="s">
        <v>623</v>
      </c>
      <c r="AI121" s="107">
        <f t="shared" si="12"/>
        <v>19</v>
      </c>
      <c r="AJ121" s="107">
        <f t="shared" si="12"/>
        <v>8</v>
      </c>
      <c r="AK121" s="107"/>
      <c r="AL121" s="107">
        <f t="shared" si="13"/>
        <v>3</v>
      </c>
      <c r="AM121" s="107">
        <f t="shared" si="13"/>
        <v>0</v>
      </c>
      <c r="AN121" s="107">
        <f t="shared" si="9"/>
        <v>27</v>
      </c>
    </row>
    <row r="122" spans="1:40" x14ac:dyDescent="0.25">
      <c r="A122" s="105">
        <v>326</v>
      </c>
      <c r="B122" s="69" t="s">
        <v>122</v>
      </c>
      <c r="C122" s="69" t="s">
        <v>97</v>
      </c>
      <c r="D122" s="107" t="s">
        <v>621</v>
      </c>
      <c r="E122" s="107" t="s">
        <v>621</v>
      </c>
      <c r="F122" s="107" t="s">
        <v>621</v>
      </c>
      <c r="G122" s="107" t="s">
        <v>621</v>
      </c>
      <c r="H122" s="107" t="s">
        <v>622</v>
      </c>
      <c r="I122" s="107" t="s">
        <v>622</v>
      </c>
      <c r="J122" s="107" t="s">
        <v>621</v>
      </c>
      <c r="K122" s="107" t="s">
        <v>621</v>
      </c>
      <c r="L122" s="107" t="s">
        <v>622</v>
      </c>
      <c r="M122" s="107" t="s">
        <v>623</v>
      </c>
      <c r="N122" s="107" t="s">
        <v>622</v>
      </c>
      <c r="O122" s="107" t="s">
        <v>621</v>
      </c>
      <c r="P122" s="107" t="s">
        <v>621</v>
      </c>
      <c r="Q122" s="107" t="s">
        <v>621</v>
      </c>
      <c r="R122" s="107" t="s">
        <v>621</v>
      </c>
      <c r="S122" s="107" t="s">
        <v>621</v>
      </c>
      <c r="T122" s="107" t="s">
        <v>622</v>
      </c>
      <c r="U122" s="107" t="s">
        <v>622</v>
      </c>
      <c r="V122" s="107" t="s">
        <v>621</v>
      </c>
      <c r="W122" s="107" t="s">
        <v>621</v>
      </c>
      <c r="X122" s="107" t="s">
        <v>621</v>
      </c>
      <c r="Y122" s="107" t="s">
        <v>623</v>
      </c>
      <c r="Z122" s="107" t="s">
        <v>621</v>
      </c>
      <c r="AA122" s="107" t="s">
        <v>623</v>
      </c>
      <c r="AB122" s="107" t="s">
        <v>621</v>
      </c>
      <c r="AC122" s="107" t="s">
        <v>623</v>
      </c>
      <c r="AD122" s="107" t="s">
        <v>623</v>
      </c>
      <c r="AE122" s="107" t="s">
        <v>621</v>
      </c>
      <c r="AF122" s="107" t="s">
        <v>621</v>
      </c>
      <c r="AG122" s="107" t="s">
        <v>621</v>
      </c>
      <c r="AI122" s="107">
        <f t="shared" si="12"/>
        <v>19</v>
      </c>
      <c r="AJ122" s="107">
        <f t="shared" si="12"/>
        <v>6</v>
      </c>
      <c r="AK122" s="107"/>
      <c r="AL122" s="107">
        <f t="shared" si="13"/>
        <v>5</v>
      </c>
      <c r="AM122" s="107">
        <f t="shared" si="13"/>
        <v>0</v>
      </c>
      <c r="AN122" s="107">
        <f t="shared" si="9"/>
        <v>25</v>
      </c>
    </row>
    <row r="123" spans="1:40" x14ac:dyDescent="0.25">
      <c r="A123" s="105">
        <v>327</v>
      </c>
      <c r="B123" s="69" t="s">
        <v>123</v>
      </c>
      <c r="C123" s="69" t="s">
        <v>97</v>
      </c>
      <c r="D123" s="107" t="s">
        <v>621</v>
      </c>
      <c r="E123" s="107" t="s">
        <v>621</v>
      </c>
      <c r="F123" s="107" t="s">
        <v>621</v>
      </c>
      <c r="G123" s="107" t="s">
        <v>621</v>
      </c>
      <c r="H123" s="107" t="s">
        <v>621</v>
      </c>
      <c r="I123" s="107" t="s">
        <v>622</v>
      </c>
      <c r="J123" s="107" t="s">
        <v>621</v>
      </c>
      <c r="K123" s="107" t="s">
        <v>621</v>
      </c>
      <c r="L123" s="107" t="s">
        <v>622</v>
      </c>
      <c r="M123" s="107" t="s">
        <v>622</v>
      </c>
      <c r="N123" s="107" t="s">
        <v>621</v>
      </c>
      <c r="O123" s="107" t="s">
        <v>621</v>
      </c>
      <c r="P123" s="107" t="s">
        <v>621</v>
      </c>
      <c r="Q123" s="107" t="s">
        <v>621</v>
      </c>
      <c r="R123" s="107" t="s">
        <v>621</v>
      </c>
      <c r="S123" s="107" t="s">
        <v>621</v>
      </c>
      <c r="T123" s="107" t="s">
        <v>622</v>
      </c>
      <c r="U123" s="107" t="s">
        <v>622</v>
      </c>
      <c r="V123" s="107" t="s">
        <v>621</v>
      </c>
      <c r="W123" s="107" t="s">
        <v>621</v>
      </c>
      <c r="X123" s="107" t="s">
        <v>621</v>
      </c>
      <c r="Y123" s="107" t="s">
        <v>621</v>
      </c>
      <c r="Z123" s="107" t="s">
        <v>621</v>
      </c>
      <c r="AA123" s="107" t="s">
        <v>621</v>
      </c>
      <c r="AB123" s="107" t="s">
        <v>621</v>
      </c>
      <c r="AC123" s="107" t="s">
        <v>623</v>
      </c>
      <c r="AD123" s="107" t="s">
        <v>621</v>
      </c>
      <c r="AE123" s="107" t="s">
        <v>621</v>
      </c>
      <c r="AF123" s="107" t="s">
        <v>621</v>
      </c>
      <c r="AG123" s="107" t="s">
        <v>621</v>
      </c>
      <c r="AI123" s="107">
        <f t="shared" si="12"/>
        <v>24</v>
      </c>
      <c r="AJ123" s="107">
        <f t="shared" si="12"/>
        <v>5</v>
      </c>
      <c r="AK123" s="107"/>
      <c r="AL123" s="107">
        <f t="shared" si="13"/>
        <v>1</v>
      </c>
      <c r="AM123" s="107">
        <f t="shared" si="13"/>
        <v>0</v>
      </c>
      <c r="AN123" s="107">
        <f t="shared" si="9"/>
        <v>29</v>
      </c>
    </row>
    <row r="124" spans="1:40" x14ac:dyDescent="0.25">
      <c r="A124" s="105">
        <v>328</v>
      </c>
      <c r="B124" s="69" t="s">
        <v>124</v>
      </c>
      <c r="C124" s="69" t="s">
        <v>97</v>
      </c>
      <c r="D124" s="107" t="s">
        <v>621</v>
      </c>
      <c r="E124" s="107" t="s">
        <v>621</v>
      </c>
      <c r="F124" s="107" t="s">
        <v>621</v>
      </c>
      <c r="G124" s="107" t="s">
        <v>621</v>
      </c>
      <c r="H124" s="107" t="s">
        <v>621</v>
      </c>
      <c r="I124" s="107" t="s">
        <v>621</v>
      </c>
      <c r="J124" s="107" t="s">
        <v>621</v>
      </c>
      <c r="K124" s="107" t="s">
        <v>621</v>
      </c>
      <c r="L124" s="107" t="s">
        <v>623</v>
      </c>
      <c r="M124" s="107" t="s">
        <v>623</v>
      </c>
      <c r="N124" s="107" t="s">
        <v>621</v>
      </c>
      <c r="O124" s="107" t="s">
        <v>621</v>
      </c>
      <c r="P124" s="107" t="s">
        <v>621</v>
      </c>
      <c r="Q124" s="107" t="s">
        <v>621</v>
      </c>
      <c r="R124" s="107" t="s">
        <v>621</v>
      </c>
      <c r="S124" s="107" t="s">
        <v>621</v>
      </c>
      <c r="T124" s="107" t="s">
        <v>622</v>
      </c>
      <c r="U124" s="107" t="s">
        <v>622</v>
      </c>
      <c r="V124" s="107" t="s">
        <v>621</v>
      </c>
      <c r="W124" s="107" t="s">
        <v>621</v>
      </c>
      <c r="X124" s="107" t="s">
        <v>623</v>
      </c>
      <c r="Y124" s="107" t="s">
        <v>621</v>
      </c>
      <c r="Z124" s="107" t="s">
        <v>621</v>
      </c>
      <c r="AA124" s="107" t="s">
        <v>621</v>
      </c>
      <c r="AB124" s="107" t="s">
        <v>621</v>
      </c>
      <c r="AC124" s="107" t="s">
        <v>623</v>
      </c>
      <c r="AD124" s="107" t="s">
        <v>623</v>
      </c>
      <c r="AE124" s="107" t="s">
        <v>621</v>
      </c>
      <c r="AF124" s="107" t="s">
        <v>621</v>
      </c>
      <c r="AG124" s="107" t="s">
        <v>621</v>
      </c>
      <c r="AI124" s="107">
        <f t="shared" ref="AI124:AJ143" si="14">COUNTIF($D124:$AG124,AI$3)</f>
        <v>23</v>
      </c>
      <c r="AJ124" s="107">
        <f t="shared" si="14"/>
        <v>2</v>
      </c>
      <c r="AK124" s="107"/>
      <c r="AL124" s="107">
        <f t="shared" ref="AL124:AM143" si="15">COUNTIF($D124:$AG124,AL$3)</f>
        <v>5</v>
      </c>
      <c r="AM124" s="107">
        <f t="shared" si="15"/>
        <v>0</v>
      </c>
      <c r="AN124" s="107">
        <f t="shared" si="9"/>
        <v>25</v>
      </c>
    </row>
    <row r="125" spans="1:40" x14ac:dyDescent="0.25">
      <c r="A125" s="105">
        <v>329</v>
      </c>
      <c r="B125" s="69" t="s">
        <v>125</v>
      </c>
      <c r="C125" s="69" t="s">
        <v>97</v>
      </c>
      <c r="D125" s="107" t="s">
        <v>621</v>
      </c>
      <c r="E125" s="107" t="s">
        <v>621</v>
      </c>
      <c r="F125" s="107" t="s">
        <v>621</v>
      </c>
      <c r="G125" s="107" t="s">
        <v>621</v>
      </c>
      <c r="H125" s="107" t="s">
        <v>622</v>
      </c>
      <c r="I125" s="107" t="s">
        <v>621</v>
      </c>
      <c r="J125" s="107" t="s">
        <v>621</v>
      </c>
      <c r="K125" s="107" t="s">
        <v>621</v>
      </c>
      <c r="L125" s="107" t="s">
        <v>621</v>
      </c>
      <c r="M125" s="107" t="s">
        <v>621</v>
      </c>
      <c r="N125" s="107" t="s">
        <v>621</v>
      </c>
      <c r="O125" s="107" t="s">
        <v>623</v>
      </c>
      <c r="P125" s="107" t="s">
        <v>621</v>
      </c>
      <c r="Q125" s="107" t="s">
        <v>621</v>
      </c>
      <c r="R125" s="107" t="s">
        <v>621</v>
      </c>
      <c r="S125" s="107" t="s">
        <v>621</v>
      </c>
      <c r="T125" s="107" t="s">
        <v>621</v>
      </c>
      <c r="U125" s="107" t="s">
        <v>622</v>
      </c>
      <c r="V125" s="107" t="s">
        <v>621</v>
      </c>
      <c r="W125" s="107" t="s">
        <v>621</v>
      </c>
      <c r="X125" s="107" t="s">
        <v>621</v>
      </c>
      <c r="Y125" s="107" t="s">
        <v>621</v>
      </c>
      <c r="Z125" s="107" t="s">
        <v>621</v>
      </c>
      <c r="AA125" s="107" t="s">
        <v>622</v>
      </c>
      <c r="AB125" s="107" t="s">
        <v>621</v>
      </c>
      <c r="AC125" s="107" t="s">
        <v>623</v>
      </c>
      <c r="AD125" s="107" t="s">
        <v>623</v>
      </c>
      <c r="AE125" s="107" t="s">
        <v>623</v>
      </c>
      <c r="AF125" s="107" t="s">
        <v>623</v>
      </c>
      <c r="AG125" s="107" t="s">
        <v>621</v>
      </c>
      <c r="AI125" s="107">
        <f t="shared" si="14"/>
        <v>22</v>
      </c>
      <c r="AJ125" s="107">
        <f t="shared" si="14"/>
        <v>3</v>
      </c>
      <c r="AK125" s="107"/>
      <c r="AL125" s="107">
        <f t="shared" si="15"/>
        <v>5</v>
      </c>
      <c r="AM125" s="107">
        <f t="shared" si="15"/>
        <v>0</v>
      </c>
      <c r="AN125" s="107">
        <f t="shared" si="9"/>
        <v>25</v>
      </c>
    </row>
    <row r="126" spans="1:40" x14ac:dyDescent="0.25">
      <c r="A126" s="105">
        <v>330</v>
      </c>
      <c r="B126" s="69" t="s">
        <v>126</v>
      </c>
      <c r="C126" s="69" t="s">
        <v>97</v>
      </c>
      <c r="D126" s="107" t="s">
        <v>621</v>
      </c>
      <c r="E126" s="107" t="s">
        <v>621</v>
      </c>
      <c r="F126" s="107" t="s">
        <v>621</v>
      </c>
      <c r="G126" s="107" t="s">
        <v>621</v>
      </c>
      <c r="H126" s="107" t="s">
        <v>621</v>
      </c>
      <c r="I126" s="107" t="s">
        <v>622</v>
      </c>
      <c r="J126" s="107" t="s">
        <v>621</v>
      </c>
      <c r="K126" s="107" t="s">
        <v>621</v>
      </c>
      <c r="L126" s="107" t="s">
        <v>621</v>
      </c>
      <c r="M126" s="107" t="s">
        <v>621</v>
      </c>
      <c r="N126" s="107" t="s">
        <v>622</v>
      </c>
      <c r="O126" s="107" t="s">
        <v>621</v>
      </c>
      <c r="P126" s="107" t="s">
        <v>621</v>
      </c>
      <c r="Q126" s="107" t="s">
        <v>621</v>
      </c>
      <c r="R126" s="107" t="s">
        <v>621</v>
      </c>
      <c r="S126" s="107" t="s">
        <v>621</v>
      </c>
      <c r="T126" s="107" t="s">
        <v>622</v>
      </c>
      <c r="U126" s="107" t="s">
        <v>622</v>
      </c>
      <c r="V126" s="107" t="s">
        <v>621</v>
      </c>
      <c r="W126" s="107" t="s">
        <v>623</v>
      </c>
      <c r="X126" s="107" t="s">
        <v>621</v>
      </c>
      <c r="Y126" s="107" t="s">
        <v>621</v>
      </c>
      <c r="Z126" s="107" t="s">
        <v>621</v>
      </c>
      <c r="AA126" s="107" t="s">
        <v>623</v>
      </c>
      <c r="AB126" s="107" t="s">
        <v>621</v>
      </c>
      <c r="AC126" s="107" t="s">
        <v>623</v>
      </c>
      <c r="AD126" s="107" t="s">
        <v>623</v>
      </c>
      <c r="AE126" s="107" t="s">
        <v>623</v>
      </c>
      <c r="AF126" s="107" t="s">
        <v>623</v>
      </c>
      <c r="AG126" s="107" t="s">
        <v>621</v>
      </c>
      <c r="AI126" s="107">
        <f t="shared" si="14"/>
        <v>20</v>
      </c>
      <c r="AJ126" s="107">
        <f t="shared" si="14"/>
        <v>4</v>
      </c>
      <c r="AK126" s="107"/>
      <c r="AL126" s="107">
        <f t="shared" si="15"/>
        <v>6</v>
      </c>
      <c r="AM126" s="107">
        <f t="shared" si="15"/>
        <v>0</v>
      </c>
      <c r="AN126" s="107">
        <f t="shared" si="9"/>
        <v>24</v>
      </c>
    </row>
    <row r="127" spans="1:40" x14ac:dyDescent="0.25">
      <c r="A127" s="105">
        <v>331</v>
      </c>
      <c r="B127" s="69" t="s">
        <v>127</v>
      </c>
      <c r="C127" s="69" t="s">
        <v>97</v>
      </c>
      <c r="D127" s="107" t="s">
        <v>621</v>
      </c>
      <c r="E127" s="107" t="s">
        <v>621</v>
      </c>
      <c r="F127" s="107" t="s">
        <v>623</v>
      </c>
      <c r="G127" s="107" t="s">
        <v>621</v>
      </c>
      <c r="H127" s="107" t="s">
        <v>623</v>
      </c>
      <c r="I127" s="107" t="s">
        <v>622</v>
      </c>
      <c r="J127" s="107" t="s">
        <v>621</v>
      </c>
      <c r="K127" s="107" t="s">
        <v>621</v>
      </c>
      <c r="L127" s="107" t="s">
        <v>622</v>
      </c>
      <c r="M127" s="107" t="s">
        <v>621</v>
      </c>
      <c r="N127" s="107" t="s">
        <v>622</v>
      </c>
      <c r="O127" s="107" t="s">
        <v>621</v>
      </c>
      <c r="P127" s="107" t="s">
        <v>621</v>
      </c>
      <c r="Q127" s="107" t="s">
        <v>621</v>
      </c>
      <c r="R127" s="107" t="s">
        <v>621</v>
      </c>
      <c r="S127" s="107" t="s">
        <v>621</v>
      </c>
      <c r="T127" s="107" t="s">
        <v>622</v>
      </c>
      <c r="U127" s="107" t="s">
        <v>623</v>
      </c>
      <c r="V127" s="107" t="s">
        <v>621</v>
      </c>
      <c r="W127" s="107" t="s">
        <v>621</v>
      </c>
      <c r="X127" s="107" t="s">
        <v>621</v>
      </c>
      <c r="Y127" s="107" t="s">
        <v>623</v>
      </c>
      <c r="Z127" s="107" t="s">
        <v>621</v>
      </c>
      <c r="AA127" s="107" t="s">
        <v>622</v>
      </c>
      <c r="AB127" s="107" t="s">
        <v>621</v>
      </c>
      <c r="AC127" s="107" t="s">
        <v>621</v>
      </c>
      <c r="AD127" s="107" t="s">
        <v>621</v>
      </c>
      <c r="AE127" s="107" t="s">
        <v>621</v>
      </c>
      <c r="AF127" s="107" t="s">
        <v>621</v>
      </c>
      <c r="AG127" s="107" t="s">
        <v>621</v>
      </c>
      <c r="AI127" s="107">
        <f t="shared" si="14"/>
        <v>21</v>
      </c>
      <c r="AJ127" s="107">
        <f t="shared" si="14"/>
        <v>5</v>
      </c>
      <c r="AK127" s="107"/>
      <c r="AL127" s="107">
        <f t="shared" si="15"/>
        <v>4</v>
      </c>
      <c r="AM127" s="107">
        <f t="shared" si="15"/>
        <v>0</v>
      </c>
      <c r="AN127" s="107">
        <f t="shared" si="9"/>
        <v>26</v>
      </c>
    </row>
    <row r="128" spans="1:40" x14ac:dyDescent="0.25">
      <c r="A128" s="105">
        <v>332</v>
      </c>
      <c r="B128" s="69" t="s">
        <v>128</v>
      </c>
      <c r="C128" s="69" t="s">
        <v>97</v>
      </c>
      <c r="D128" s="107" t="s">
        <v>621</v>
      </c>
      <c r="E128" s="107" t="s">
        <v>621</v>
      </c>
      <c r="F128" s="107" t="s">
        <v>623</v>
      </c>
      <c r="G128" s="107" t="s">
        <v>621</v>
      </c>
      <c r="H128" s="107" t="s">
        <v>623</v>
      </c>
      <c r="I128" s="107" t="s">
        <v>622</v>
      </c>
      <c r="J128" s="107" t="s">
        <v>621</v>
      </c>
      <c r="K128" s="107" t="s">
        <v>621</v>
      </c>
      <c r="L128" s="107" t="s">
        <v>622</v>
      </c>
      <c r="M128" s="107" t="s">
        <v>622</v>
      </c>
      <c r="N128" s="107" t="s">
        <v>621</v>
      </c>
      <c r="O128" s="107" t="s">
        <v>621</v>
      </c>
      <c r="P128" s="107" t="s">
        <v>621</v>
      </c>
      <c r="Q128" s="107" t="s">
        <v>621</v>
      </c>
      <c r="R128" s="107" t="s">
        <v>621</v>
      </c>
      <c r="S128" s="107" t="s">
        <v>621</v>
      </c>
      <c r="T128" s="107" t="s">
        <v>622</v>
      </c>
      <c r="U128" s="107" t="s">
        <v>622</v>
      </c>
      <c r="V128" s="107" t="s">
        <v>621</v>
      </c>
      <c r="W128" s="107" t="s">
        <v>621</v>
      </c>
      <c r="X128" s="107" t="s">
        <v>623</v>
      </c>
      <c r="Y128" s="107" t="s">
        <v>621</v>
      </c>
      <c r="Z128" s="107" t="s">
        <v>621</v>
      </c>
      <c r="AA128" s="107" t="s">
        <v>622</v>
      </c>
      <c r="AB128" s="107" t="s">
        <v>623</v>
      </c>
      <c r="AC128" s="107" t="s">
        <v>622</v>
      </c>
      <c r="AD128" s="107" t="s">
        <v>621</v>
      </c>
      <c r="AE128" s="107" t="s">
        <v>621</v>
      </c>
      <c r="AF128" s="107" t="s">
        <v>622</v>
      </c>
      <c r="AG128" s="107" t="s">
        <v>621</v>
      </c>
      <c r="AI128" s="107">
        <f t="shared" si="14"/>
        <v>18</v>
      </c>
      <c r="AJ128" s="107">
        <f t="shared" si="14"/>
        <v>8</v>
      </c>
      <c r="AK128" s="107"/>
      <c r="AL128" s="107">
        <f t="shared" si="15"/>
        <v>4</v>
      </c>
      <c r="AM128" s="107">
        <f t="shared" si="15"/>
        <v>0</v>
      </c>
      <c r="AN128" s="107">
        <f t="shared" si="9"/>
        <v>26</v>
      </c>
    </row>
    <row r="129" spans="1:40" x14ac:dyDescent="0.25">
      <c r="A129" s="105">
        <v>333</v>
      </c>
      <c r="B129" s="69" t="s">
        <v>129</v>
      </c>
      <c r="C129" s="69" t="s">
        <v>97</v>
      </c>
      <c r="D129" s="107" t="s">
        <v>621</v>
      </c>
      <c r="E129" s="107" t="s">
        <v>623</v>
      </c>
      <c r="F129" s="107" t="s">
        <v>621</v>
      </c>
      <c r="G129" s="107" t="s">
        <v>621</v>
      </c>
      <c r="H129" s="107" t="s">
        <v>622</v>
      </c>
      <c r="I129" s="107" t="s">
        <v>622</v>
      </c>
      <c r="J129" s="107" t="s">
        <v>621</v>
      </c>
      <c r="K129" s="107" t="s">
        <v>623</v>
      </c>
      <c r="L129" s="107" t="s">
        <v>622</v>
      </c>
      <c r="M129" s="107" t="s">
        <v>623</v>
      </c>
      <c r="N129" s="107" t="s">
        <v>622</v>
      </c>
      <c r="O129" s="107" t="s">
        <v>623</v>
      </c>
      <c r="P129" s="107" t="s">
        <v>623</v>
      </c>
      <c r="Q129" s="107" t="s">
        <v>621</v>
      </c>
      <c r="R129" s="107" t="s">
        <v>621</v>
      </c>
      <c r="S129" s="107" t="s">
        <v>621</v>
      </c>
      <c r="T129" s="107" t="s">
        <v>622</v>
      </c>
      <c r="U129" s="107" t="s">
        <v>622</v>
      </c>
      <c r="V129" s="107" t="s">
        <v>621</v>
      </c>
      <c r="W129" s="107" t="s">
        <v>621</v>
      </c>
      <c r="X129" s="107" t="s">
        <v>623</v>
      </c>
      <c r="Y129" s="107" t="s">
        <v>623</v>
      </c>
      <c r="Z129" s="107" t="s">
        <v>621</v>
      </c>
      <c r="AA129" s="107" t="s">
        <v>621</v>
      </c>
      <c r="AB129" s="107" t="s">
        <v>621</v>
      </c>
      <c r="AC129" s="107" t="s">
        <v>621</v>
      </c>
      <c r="AD129" s="107" t="s">
        <v>621</v>
      </c>
      <c r="AE129" s="107" t="s">
        <v>621</v>
      </c>
      <c r="AF129" s="107" t="s">
        <v>621</v>
      </c>
      <c r="AG129" s="107" t="s">
        <v>621</v>
      </c>
      <c r="AI129" s="107">
        <f t="shared" si="14"/>
        <v>17</v>
      </c>
      <c r="AJ129" s="107">
        <f t="shared" si="14"/>
        <v>6</v>
      </c>
      <c r="AK129" s="107"/>
      <c r="AL129" s="107">
        <f t="shared" si="15"/>
        <v>7</v>
      </c>
      <c r="AM129" s="107">
        <f t="shared" si="15"/>
        <v>0</v>
      </c>
      <c r="AN129" s="107">
        <f t="shared" si="9"/>
        <v>23</v>
      </c>
    </row>
    <row r="130" spans="1:40" x14ac:dyDescent="0.25">
      <c r="A130" s="105">
        <v>334</v>
      </c>
      <c r="B130" s="69" t="s">
        <v>130</v>
      </c>
      <c r="C130" s="69" t="s">
        <v>97</v>
      </c>
      <c r="D130" s="107" t="s">
        <v>621</v>
      </c>
      <c r="E130" s="107" t="s">
        <v>621</v>
      </c>
      <c r="F130" s="107" t="s">
        <v>621</v>
      </c>
      <c r="G130" s="107" t="s">
        <v>621</v>
      </c>
      <c r="H130" s="107" t="s">
        <v>621</v>
      </c>
      <c r="I130" s="107" t="s">
        <v>622</v>
      </c>
      <c r="J130" s="107" t="s">
        <v>621</v>
      </c>
      <c r="K130" s="107" t="s">
        <v>621</v>
      </c>
      <c r="L130" s="107" t="s">
        <v>622</v>
      </c>
      <c r="M130" s="107" t="s">
        <v>621</v>
      </c>
      <c r="N130" s="107" t="s">
        <v>623</v>
      </c>
      <c r="O130" s="107" t="s">
        <v>621</v>
      </c>
      <c r="P130" s="107" t="s">
        <v>621</v>
      </c>
      <c r="Q130" s="107" t="s">
        <v>621</v>
      </c>
      <c r="R130" s="107" t="s">
        <v>621</v>
      </c>
      <c r="S130" s="107" t="s">
        <v>621</v>
      </c>
      <c r="T130" s="107" t="s">
        <v>622</v>
      </c>
      <c r="U130" s="107" t="s">
        <v>622</v>
      </c>
      <c r="V130" s="107" t="s">
        <v>621</v>
      </c>
      <c r="W130" s="107" t="s">
        <v>621</v>
      </c>
      <c r="X130" s="107" t="s">
        <v>621</v>
      </c>
      <c r="Y130" s="107" t="s">
        <v>623</v>
      </c>
      <c r="Z130" s="107" t="s">
        <v>621</v>
      </c>
      <c r="AA130" s="107" t="s">
        <v>621</v>
      </c>
      <c r="AB130" s="107" t="s">
        <v>621</v>
      </c>
      <c r="AC130" s="107" t="s">
        <v>621</v>
      </c>
      <c r="AD130" s="107" t="s">
        <v>621</v>
      </c>
      <c r="AE130" s="107" t="s">
        <v>621</v>
      </c>
      <c r="AF130" s="107" t="s">
        <v>621</v>
      </c>
      <c r="AG130" s="107" t="s">
        <v>621</v>
      </c>
      <c r="AI130" s="107">
        <f t="shared" si="14"/>
        <v>24</v>
      </c>
      <c r="AJ130" s="107">
        <f t="shared" si="14"/>
        <v>4</v>
      </c>
      <c r="AK130" s="107"/>
      <c r="AL130" s="107">
        <f t="shared" si="15"/>
        <v>2</v>
      </c>
      <c r="AM130" s="107">
        <f t="shared" si="15"/>
        <v>0</v>
      </c>
      <c r="AN130" s="107">
        <f t="shared" si="9"/>
        <v>28</v>
      </c>
    </row>
    <row r="131" spans="1:40" x14ac:dyDescent="0.25">
      <c r="A131" s="105">
        <v>335</v>
      </c>
      <c r="B131" s="69" t="s">
        <v>131</v>
      </c>
      <c r="C131" s="69" t="s">
        <v>97</v>
      </c>
      <c r="D131" s="107" t="s">
        <v>621</v>
      </c>
      <c r="E131" s="107" t="s">
        <v>622</v>
      </c>
      <c r="F131" s="107" t="s">
        <v>623</v>
      </c>
      <c r="G131" s="107" t="s">
        <v>621</v>
      </c>
      <c r="H131" s="107" t="s">
        <v>622</v>
      </c>
      <c r="I131" s="107" t="s">
        <v>622</v>
      </c>
      <c r="J131" s="107" t="s">
        <v>621</v>
      </c>
      <c r="K131" s="107" t="s">
        <v>623</v>
      </c>
      <c r="L131" s="107" t="s">
        <v>622</v>
      </c>
      <c r="M131" s="107" t="s">
        <v>623</v>
      </c>
      <c r="N131" s="107" t="s">
        <v>622</v>
      </c>
      <c r="O131" s="107" t="s">
        <v>621</v>
      </c>
      <c r="P131" s="107" t="s">
        <v>621</v>
      </c>
      <c r="Q131" s="107" t="s">
        <v>621</v>
      </c>
      <c r="R131" s="107" t="s">
        <v>621</v>
      </c>
      <c r="S131" s="107" t="s">
        <v>621</v>
      </c>
      <c r="T131" s="107" t="s">
        <v>622</v>
      </c>
      <c r="U131" s="107" t="s">
        <v>622</v>
      </c>
      <c r="V131" s="107" t="s">
        <v>621</v>
      </c>
      <c r="W131" s="107" t="s">
        <v>621</v>
      </c>
      <c r="X131" s="107" t="s">
        <v>621</v>
      </c>
      <c r="Y131" s="107" t="s">
        <v>621</v>
      </c>
      <c r="Z131" s="107" t="s">
        <v>621</v>
      </c>
      <c r="AA131" s="107" t="s">
        <v>622</v>
      </c>
      <c r="AB131" s="107" t="s">
        <v>621</v>
      </c>
      <c r="AC131" s="107" t="s">
        <v>622</v>
      </c>
      <c r="AD131" s="107" t="s">
        <v>621</v>
      </c>
      <c r="AE131" s="107" t="s">
        <v>621</v>
      </c>
      <c r="AF131" s="107" t="s">
        <v>622</v>
      </c>
      <c r="AG131" s="107" t="s">
        <v>621</v>
      </c>
      <c r="AI131" s="107">
        <f t="shared" si="14"/>
        <v>17</v>
      </c>
      <c r="AJ131" s="107">
        <f t="shared" si="14"/>
        <v>10</v>
      </c>
      <c r="AK131" s="107"/>
      <c r="AL131" s="107">
        <f t="shared" si="15"/>
        <v>3</v>
      </c>
      <c r="AM131" s="107">
        <f t="shared" si="15"/>
        <v>0</v>
      </c>
      <c r="AN131" s="107">
        <f t="shared" si="9"/>
        <v>27</v>
      </c>
    </row>
    <row r="132" spans="1:40" x14ac:dyDescent="0.25">
      <c r="A132" s="105">
        <v>336</v>
      </c>
      <c r="B132" s="69" t="s">
        <v>91</v>
      </c>
      <c r="C132" s="69" t="s">
        <v>97</v>
      </c>
      <c r="D132" s="107" t="s">
        <v>621</v>
      </c>
      <c r="E132" s="107" t="s">
        <v>621</v>
      </c>
      <c r="F132" s="107" t="s">
        <v>621</v>
      </c>
      <c r="G132" s="107" t="s">
        <v>621</v>
      </c>
      <c r="H132" s="107" t="s">
        <v>622</v>
      </c>
      <c r="I132" s="107" t="s">
        <v>621</v>
      </c>
      <c r="J132" s="107" t="s">
        <v>621</v>
      </c>
      <c r="K132" s="107" t="s">
        <v>621</v>
      </c>
      <c r="L132" s="107" t="s">
        <v>622</v>
      </c>
      <c r="M132" s="107" t="s">
        <v>623</v>
      </c>
      <c r="N132" s="107" t="s">
        <v>622</v>
      </c>
      <c r="O132" s="107" t="s">
        <v>621</v>
      </c>
      <c r="P132" s="107" t="s">
        <v>621</v>
      </c>
      <c r="Q132" s="107" t="s">
        <v>622</v>
      </c>
      <c r="R132" s="107" t="s">
        <v>621</v>
      </c>
      <c r="S132" s="107" t="s">
        <v>622</v>
      </c>
      <c r="T132" s="107" t="s">
        <v>622</v>
      </c>
      <c r="U132" s="107" t="s">
        <v>622</v>
      </c>
      <c r="V132" s="107" t="s">
        <v>621</v>
      </c>
      <c r="W132" s="107" t="s">
        <v>621</v>
      </c>
      <c r="X132" s="107" t="s">
        <v>623</v>
      </c>
      <c r="Y132" s="107" t="s">
        <v>621</v>
      </c>
      <c r="Z132" s="107" t="s">
        <v>622</v>
      </c>
      <c r="AA132" s="107" t="s">
        <v>622</v>
      </c>
      <c r="AB132" s="107" t="s">
        <v>621</v>
      </c>
      <c r="AC132" s="107" t="s">
        <v>622</v>
      </c>
      <c r="AD132" s="107" t="s">
        <v>621</v>
      </c>
      <c r="AE132" s="107" t="s">
        <v>621</v>
      </c>
      <c r="AF132" s="107" t="s">
        <v>622</v>
      </c>
      <c r="AG132" s="107" t="s">
        <v>621</v>
      </c>
      <c r="AI132" s="107">
        <f t="shared" si="14"/>
        <v>17</v>
      </c>
      <c r="AJ132" s="107">
        <f t="shared" si="14"/>
        <v>11</v>
      </c>
      <c r="AK132" s="107"/>
      <c r="AL132" s="107">
        <f t="shared" si="15"/>
        <v>2</v>
      </c>
      <c r="AM132" s="107">
        <f t="shared" si="15"/>
        <v>0</v>
      </c>
      <c r="AN132" s="107">
        <f t="shared" ref="AN132:AN195" si="16">AI132+AJ132</f>
        <v>28</v>
      </c>
    </row>
    <row r="133" spans="1:40" x14ac:dyDescent="0.25">
      <c r="A133" s="105">
        <v>337</v>
      </c>
      <c r="B133" s="69" t="s">
        <v>132</v>
      </c>
      <c r="C133" s="69" t="s">
        <v>97</v>
      </c>
      <c r="D133" s="107" t="s">
        <v>621</v>
      </c>
      <c r="E133" s="107" t="s">
        <v>621</v>
      </c>
      <c r="F133" s="107" t="s">
        <v>621</v>
      </c>
      <c r="G133" s="107" t="s">
        <v>621</v>
      </c>
      <c r="H133" s="107" t="s">
        <v>621</v>
      </c>
      <c r="I133" s="107" t="s">
        <v>622</v>
      </c>
      <c r="J133" s="107" t="s">
        <v>621</v>
      </c>
      <c r="K133" s="107" t="s">
        <v>621</v>
      </c>
      <c r="L133" s="107" t="s">
        <v>622</v>
      </c>
      <c r="M133" s="107" t="s">
        <v>621</v>
      </c>
      <c r="N133" s="107" t="s">
        <v>621</v>
      </c>
      <c r="O133" s="107" t="s">
        <v>621</v>
      </c>
      <c r="P133" s="107" t="s">
        <v>621</v>
      </c>
      <c r="Q133" s="107" t="s">
        <v>621</v>
      </c>
      <c r="R133" s="107" t="s">
        <v>621</v>
      </c>
      <c r="S133" s="107" t="s">
        <v>621</v>
      </c>
      <c r="T133" s="107" t="s">
        <v>622</v>
      </c>
      <c r="U133" s="107" t="s">
        <v>622</v>
      </c>
      <c r="V133" s="107" t="s">
        <v>621</v>
      </c>
      <c r="W133" s="107" t="s">
        <v>621</v>
      </c>
      <c r="X133" s="107" t="s">
        <v>621</v>
      </c>
      <c r="Y133" s="107" t="s">
        <v>621</v>
      </c>
      <c r="Z133" s="107" t="s">
        <v>621</v>
      </c>
      <c r="AA133" s="107" t="s">
        <v>621</v>
      </c>
      <c r="AB133" s="107" t="s">
        <v>623</v>
      </c>
      <c r="AC133" s="107" t="s">
        <v>623</v>
      </c>
      <c r="AD133" s="107" t="s">
        <v>623</v>
      </c>
      <c r="AE133" s="107" t="s">
        <v>621</v>
      </c>
      <c r="AF133" s="107" t="s">
        <v>623</v>
      </c>
      <c r="AG133" s="107" t="s">
        <v>621</v>
      </c>
      <c r="AI133" s="107">
        <f t="shared" si="14"/>
        <v>22</v>
      </c>
      <c r="AJ133" s="107">
        <f t="shared" si="14"/>
        <v>4</v>
      </c>
      <c r="AK133" s="107"/>
      <c r="AL133" s="107">
        <f t="shared" si="15"/>
        <v>4</v>
      </c>
      <c r="AM133" s="107">
        <f t="shared" si="15"/>
        <v>0</v>
      </c>
      <c r="AN133" s="107">
        <f t="shared" si="16"/>
        <v>26</v>
      </c>
    </row>
    <row r="134" spans="1:40" x14ac:dyDescent="0.25">
      <c r="A134" s="105">
        <v>338</v>
      </c>
      <c r="B134" s="69" t="s">
        <v>133</v>
      </c>
      <c r="C134" s="69" t="s">
        <v>97</v>
      </c>
      <c r="D134" s="107" t="s">
        <v>621</v>
      </c>
      <c r="E134" s="107" t="s">
        <v>621</v>
      </c>
      <c r="F134" s="107" t="s">
        <v>621</v>
      </c>
      <c r="G134" s="107" t="s">
        <v>621</v>
      </c>
      <c r="H134" s="107" t="s">
        <v>621</v>
      </c>
      <c r="I134" s="107" t="s">
        <v>622</v>
      </c>
      <c r="J134" s="107" t="s">
        <v>623</v>
      </c>
      <c r="K134" s="107" t="s">
        <v>621</v>
      </c>
      <c r="L134" s="107" t="s">
        <v>623</v>
      </c>
      <c r="M134" s="107" t="s">
        <v>622</v>
      </c>
      <c r="N134" s="107" t="s">
        <v>621</v>
      </c>
      <c r="O134" s="107" t="s">
        <v>621</v>
      </c>
      <c r="P134" s="107" t="s">
        <v>621</v>
      </c>
      <c r="Q134" s="107" t="s">
        <v>621</v>
      </c>
      <c r="R134" s="107" t="s">
        <v>621</v>
      </c>
      <c r="S134" s="107" t="s">
        <v>621</v>
      </c>
      <c r="T134" s="107" t="s">
        <v>621</v>
      </c>
      <c r="U134" s="107" t="s">
        <v>622</v>
      </c>
      <c r="V134" s="107" t="s">
        <v>621</v>
      </c>
      <c r="W134" s="107" t="s">
        <v>621</v>
      </c>
      <c r="X134" s="107" t="s">
        <v>621</v>
      </c>
      <c r="Y134" s="107" t="s">
        <v>623</v>
      </c>
      <c r="Z134" s="107" t="s">
        <v>621</v>
      </c>
      <c r="AA134" s="107" t="s">
        <v>621</v>
      </c>
      <c r="AB134" s="107" t="s">
        <v>621</v>
      </c>
      <c r="AC134" s="107" t="s">
        <v>621</v>
      </c>
      <c r="AD134" s="107" t="s">
        <v>623</v>
      </c>
      <c r="AE134" s="107" t="s">
        <v>623</v>
      </c>
      <c r="AF134" s="107" t="s">
        <v>621</v>
      </c>
      <c r="AG134" s="107" t="s">
        <v>621</v>
      </c>
      <c r="AI134" s="107">
        <f t="shared" si="14"/>
        <v>22</v>
      </c>
      <c r="AJ134" s="107">
        <f t="shared" si="14"/>
        <v>3</v>
      </c>
      <c r="AK134" s="107"/>
      <c r="AL134" s="107">
        <f t="shared" si="15"/>
        <v>5</v>
      </c>
      <c r="AM134" s="107">
        <f t="shared" si="15"/>
        <v>0</v>
      </c>
      <c r="AN134" s="107">
        <f t="shared" si="16"/>
        <v>25</v>
      </c>
    </row>
    <row r="135" spans="1:40" x14ac:dyDescent="0.25">
      <c r="A135" s="105">
        <v>339</v>
      </c>
      <c r="B135" s="69" t="s">
        <v>134</v>
      </c>
      <c r="C135" s="69" t="s">
        <v>97</v>
      </c>
      <c r="D135" s="107" t="s">
        <v>621</v>
      </c>
      <c r="E135" s="107" t="s">
        <v>622</v>
      </c>
      <c r="F135" s="107" t="s">
        <v>623</v>
      </c>
      <c r="G135" s="107" t="s">
        <v>621</v>
      </c>
      <c r="H135" s="107" t="s">
        <v>623</v>
      </c>
      <c r="I135" s="107" t="s">
        <v>622</v>
      </c>
      <c r="J135" s="107" t="s">
        <v>621</v>
      </c>
      <c r="K135" s="107" t="s">
        <v>623</v>
      </c>
      <c r="L135" s="107" t="s">
        <v>622</v>
      </c>
      <c r="M135" s="107" t="s">
        <v>623</v>
      </c>
      <c r="N135" s="107" t="s">
        <v>621</v>
      </c>
      <c r="O135" s="107" t="s">
        <v>621</v>
      </c>
      <c r="P135" s="107" t="s">
        <v>621</v>
      </c>
      <c r="Q135" s="107" t="s">
        <v>622</v>
      </c>
      <c r="R135" s="107" t="s">
        <v>621</v>
      </c>
      <c r="S135" s="107" t="s">
        <v>622</v>
      </c>
      <c r="T135" s="107" t="s">
        <v>622</v>
      </c>
      <c r="U135" s="107" t="s">
        <v>622</v>
      </c>
      <c r="V135" s="107" t="s">
        <v>621</v>
      </c>
      <c r="W135" s="107" t="s">
        <v>621</v>
      </c>
      <c r="X135" s="107" t="s">
        <v>621</v>
      </c>
      <c r="Y135" s="107" t="s">
        <v>621</v>
      </c>
      <c r="Z135" s="107" t="s">
        <v>622</v>
      </c>
      <c r="AA135" s="107" t="s">
        <v>622</v>
      </c>
      <c r="AB135" s="107" t="s">
        <v>621</v>
      </c>
      <c r="AC135" s="107" t="s">
        <v>622</v>
      </c>
      <c r="AD135" s="107" t="s">
        <v>621</v>
      </c>
      <c r="AE135" s="107" t="s">
        <v>621</v>
      </c>
      <c r="AF135" s="107" t="s">
        <v>622</v>
      </c>
      <c r="AG135" s="107" t="s">
        <v>621</v>
      </c>
      <c r="AI135" s="107">
        <f t="shared" si="14"/>
        <v>15</v>
      </c>
      <c r="AJ135" s="107">
        <f t="shared" si="14"/>
        <v>11</v>
      </c>
      <c r="AK135" s="107"/>
      <c r="AL135" s="107">
        <f t="shared" si="15"/>
        <v>4</v>
      </c>
      <c r="AM135" s="107">
        <f t="shared" si="15"/>
        <v>0</v>
      </c>
      <c r="AN135" s="107">
        <f t="shared" si="16"/>
        <v>26</v>
      </c>
    </row>
    <row r="136" spans="1:40" x14ac:dyDescent="0.25">
      <c r="A136" s="105">
        <v>340</v>
      </c>
      <c r="B136" s="69" t="s">
        <v>135</v>
      </c>
      <c r="C136" s="69" t="s">
        <v>97</v>
      </c>
      <c r="D136" s="107" t="s">
        <v>621</v>
      </c>
      <c r="E136" s="107" t="s">
        <v>621</v>
      </c>
      <c r="F136" s="107" t="s">
        <v>621</v>
      </c>
      <c r="G136" s="107" t="s">
        <v>621</v>
      </c>
      <c r="H136" s="107" t="s">
        <v>623</v>
      </c>
      <c r="I136" s="107" t="s">
        <v>621</v>
      </c>
      <c r="J136" s="107" t="s">
        <v>621</v>
      </c>
      <c r="K136" s="107" t="s">
        <v>621</v>
      </c>
      <c r="L136" s="107" t="s">
        <v>621</v>
      </c>
      <c r="M136" s="107" t="s">
        <v>622</v>
      </c>
      <c r="N136" s="107" t="s">
        <v>621</v>
      </c>
      <c r="O136" s="107" t="s">
        <v>621</v>
      </c>
      <c r="P136" s="107" t="s">
        <v>621</v>
      </c>
      <c r="Q136" s="107" t="s">
        <v>622</v>
      </c>
      <c r="R136" s="107" t="s">
        <v>621</v>
      </c>
      <c r="S136" s="107" t="s">
        <v>621</v>
      </c>
      <c r="T136" s="107" t="s">
        <v>622</v>
      </c>
      <c r="U136" s="107" t="s">
        <v>622</v>
      </c>
      <c r="V136" s="107" t="s">
        <v>621</v>
      </c>
      <c r="W136" s="107" t="s">
        <v>621</v>
      </c>
      <c r="X136" s="107" t="s">
        <v>621</v>
      </c>
      <c r="Y136" s="107" t="s">
        <v>621</v>
      </c>
      <c r="Z136" s="107" t="s">
        <v>621</v>
      </c>
      <c r="AA136" s="107" t="s">
        <v>621</v>
      </c>
      <c r="AB136" s="107" t="s">
        <v>621</v>
      </c>
      <c r="AC136" s="107" t="s">
        <v>622</v>
      </c>
      <c r="AD136" s="107" t="s">
        <v>621</v>
      </c>
      <c r="AE136" s="107" t="s">
        <v>621</v>
      </c>
      <c r="AF136" s="107" t="s">
        <v>622</v>
      </c>
      <c r="AG136" s="107" t="s">
        <v>621</v>
      </c>
      <c r="AI136" s="107">
        <f t="shared" si="14"/>
        <v>23</v>
      </c>
      <c r="AJ136" s="107">
        <f t="shared" si="14"/>
        <v>6</v>
      </c>
      <c r="AK136" s="107"/>
      <c r="AL136" s="107">
        <f t="shared" si="15"/>
        <v>1</v>
      </c>
      <c r="AM136" s="107">
        <f t="shared" si="15"/>
        <v>0</v>
      </c>
      <c r="AN136" s="107">
        <f t="shared" si="16"/>
        <v>29</v>
      </c>
    </row>
    <row r="137" spans="1:40" x14ac:dyDescent="0.25">
      <c r="A137" s="105">
        <v>401</v>
      </c>
      <c r="B137" s="69" t="s">
        <v>136</v>
      </c>
      <c r="C137" s="69" t="s">
        <v>137</v>
      </c>
      <c r="D137" s="107" t="s">
        <v>621</v>
      </c>
      <c r="E137" s="107" t="s">
        <v>621</v>
      </c>
      <c r="F137" s="107" t="s">
        <v>621</v>
      </c>
      <c r="G137" s="107" t="s">
        <v>621</v>
      </c>
      <c r="H137" s="107" t="s">
        <v>621</v>
      </c>
      <c r="I137" s="107" t="s">
        <v>622</v>
      </c>
      <c r="J137" s="107" t="s">
        <v>621</v>
      </c>
      <c r="K137" s="107" t="s">
        <v>621</v>
      </c>
      <c r="L137" s="107" t="s">
        <v>622</v>
      </c>
      <c r="M137" s="107" t="s">
        <v>623</v>
      </c>
      <c r="N137" s="107" t="s">
        <v>621</v>
      </c>
      <c r="O137" s="107" t="s">
        <v>623</v>
      </c>
      <c r="P137" s="107" t="s">
        <v>621</v>
      </c>
      <c r="Q137" s="107" t="s">
        <v>621</v>
      </c>
      <c r="R137" s="107" t="s">
        <v>621</v>
      </c>
      <c r="S137" s="107" t="s">
        <v>621</v>
      </c>
      <c r="T137" s="107" t="s">
        <v>622</v>
      </c>
      <c r="U137" s="107" t="s">
        <v>622</v>
      </c>
      <c r="V137" s="107" t="s">
        <v>621</v>
      </c>
      <c r="W137" s="107" t="s">
        <v>621</v>
      </c>
      <c r="X137" s="107" t="s">
        <v>621</v>
      </c>
      <c r="Y137" s="107" t="s">
        <v>623</v>
      </c>
      <c r="Z137" s="107" t="s">
        <v>621</v>
      </c>
      <c r="AA137" s="107" t="s">
        <v>621</v>
      </c>
      <c r="AB137" s="107" t="s">
        <v>621</v>
      </c>
      <c r="AC137" s="107" t="s">
        <v>623</v>
      </c>
      <c r="AD137" s="107" t="s">
        <v>623</v>
      </c>
      <c r="AE137" s="107" t="s">
        <v>621</v>
      </c>
      <c r="AF137" s="107" t="s">
        <v>621</v>
      </c>
      <c r="AG137" s="107" t="s">
        <v>621</v>
      </c>
      <c r="AI137" s="107">
        <f t="shared" si="14"/>
        <v>21</v>
      </c>
      <c r="AJ137" s="107">
        <f t="shared" si="14"/>
        <v>4</v>
      </c>
      <c r="AK137" s="107"/>
      <c r="AL137" s="107">
        <f t="shared" si="15"/>
        <v>5</v>
      </c>
      <c r="AM137" s="107">
        <f t="shared" si="15"/>
        <v>0</v>
      </c>
      <c r="AN137" s="107">
        <f t="shared" si="16"/>
        <v>25</v>
      </c>
    </row>
    <row r="138" spans="1:40" x14ac:dyDescent="0.25">
      <c r="A138" s="105">
        <v>402</v>
      </c>
      <c r="B138" s="69" t="s">
        <v>138</v>
      </c>
      <c r="C138" s="69" t="s">
        <v>137</v>
      </c>
      <c r="D138" s="107" t="s">
        <v>621</v>
      </c>
      <c r="E138" s="107" t="s">
        <v>622</v>
      </c>
      <c r="F138" s="107" t="s">
        <v>621</v>
      </c>
      <c r="G138" s="107" t="s">
        <v>621</v>
      </c>
      <c r="H138" s="107" t="s">
        <v>622</v>
      </c>
      <c r="I138" s="107" t="s">
        <v>622</v>
      </c>
      <c r="J138" s="107" t="s">
        <v>621</v>
      </c>
      <c r="K138" s="107" t="s">
        <v>623</v>
      </c>
      <c r="L138" s="107" t="s">
        <v>622</v>
      </c>
      <c r="M138" s="107" t="s">
        <v>623</v>
      </c>
      <c r="N138" s="107" t="s">
        <v>622</v>
      </c>
      <c r="O138" s="107" t="s">
        <v>621</v>
      </c>
      <c r="P138" s="107" t="s">
        <v>621</v>
      </c>
      <c r="Q138" s="107" t="s">
        <v>622</v>
      </c>
      <c r="R138" s="107" t="s">
        <v>621</v>
      </c>
      <c r="S138" s="107" t="s">
        <v>621</v>
      </c>
      <c r="T138" s="107" t="s">
        <v>622</v>
      </c>
      <c r="U138" s="107" t="s">
        <v>622</v>
      </c>
      <c r="V138" s="107" t="s">
        <v>621</v>
      </c>
      <c r="W138" s="107" t="s">
        <v>623</v>
      </c>
      <c r="X138" s="107" t="s">
        <v>621</v>
      </c>
      <c r="Y138" s="107" t="s">
        <v>621</v>
      </c>
      <c r="Z138" s="107" t="s">
        <v>622</v>
      </c>
      <c r="AA138" s="107" t="s">
        <v>621</v>
      </c>
      <c r="AB138" s="107" t="s">
        <v>621</v>
      </c>
      <c r="AC138" s="107" t="s">
        <v>622</v>
      </c>
      <c r="AD138" s="107" t="s">
        <v>623</v>
      </c>
      <c r="AE138" s="107" t="s">
        <v>623</v>
      </c>
      <c r="AF138" s="107" t="s">
        <v>622</v>
      </c>
      <c r="AG138" s="107" t="s">
        <v>621</v>
      </c>
      <c r="AI138" s="107">
        <f t="shared" si="14"/>
        <v>14</v>
      </c>
      <c r="AJ138" s="107">
        <f t="shared" si="14"/>
        <v>11</v>
      </c>
      <c r="AK138" s="107"/>
      <c r="AL138" s="107">
        <f t="shared" si="15"/>
        <v>5</v>
      </c>
      <c r="AM138" s="107">
        <f t="shared" si="15"/>
        <v>0</v>
      </c>
      <c r="AN138" s="107">
        <f t="shared" si="16"/>
        <v>25</v>
      </c>
    </row>
    <row r="139" spans="1:40" x14ac:dyDescent="0.25">
      <c r="A139" s="105">
        <v>403</v>
      </c>
      <c r="B139" s="69" t="s">
        <v>139</v>
      </c>
      <c r="C139" s="69" t="s">
        <v>137</v>
      </c>
      <c r="D139" s="107" t="s">
        <v>621</v>
      </c>
      <c r="E139" s="107" t="s">
        <v>621</v>
      </c>
      <c r="F139" s="107" t="s">
        <v>621</v>
      </c>
      <c r="G139" s="107" t="s">
        <v>621</v>
      </c>
      <c r="H139" s="107" t="s">
        <v>622</v>
      </c>
      <c r="I139" s="107" t="s">
        <v>622</v>
      </c>
      <c r="J139" s="107" t="s">
        <v>621</v>
      </c>
      <c r="K139" s="107" t="s">
        <v>621</v>
      </c>
      <c r="L139" s="107" t="s">
        <v>622</v>
      </c>
      <c r="M139" s="107" t="s">
        <v>622</v>
      </c>
      <c r="N139" s="107" t="s">
        <v>621</v>
      </c>
      <c r="O139" s="107" t="s">
        <v>621</v>
      </c>
      <c r="P139" s="107" t="s">
        <v>621</v>
      </c>
      <c r="Q139" s="107" t="s">
        <v>621</v>
      </c>
      <c r="R139" s="107" t="s">
        <v>621</v>
      </c>
      <c r="S139" s="107" t="s">
        <v>622</v>
      </c>
      <c r="T139" s="107" t="s">
        <v>622</v>
      </c>
      <c r="U139" s="107" t="s">
        <v>622</v>
      </c>
      <c r="V139" s="107" t="s">
        <v>621</v>
      </c>
      <c r="W139" s="107" t="s">
        <v>621</v>
      </c>
      <c r="X139" s="107" t="s">
        <v>621</v>
      </c>
      <c r="Y139" s="107" t="s">
        <v>621</v>
      </c>
      <c r="Z139" s="107" t="s">
        <v>621</v>
      </c>
      <c r="AA139" s="107" t="s">
        <v>623</v>
      </c>
      <c r="AB139" s="107" t="s">
        <v>621</v>
      </c>
      <c r="AC139" s="107" t="s">
        <v>621</v>
      </c>
      <c r="AD139" s="107" t="s">
        <v>621</v>
      </c>
      <c r="AE139" s="107" t="s">
        <v>621</v>
      </c>
      <c r="AF139" s="107" t="s">
        <v>621</v>
      </c>
      <c r="AG139" s="107" t="s">
        <v>621</v>
      </c>
      <c r="AI139" s="107">
        <f t="shared" si="14"/>
        <v>22</v>
      </c>
      <c r="AJ139" s="107">
        <f t="shared" si="14"/>
        <v>7</v>
      </c>
      <c r="AK139" s="107"/>
      <c r="AL139" s="107">
        <f t="shared" si="15"/>
        <v>1</v>
      </c>
      <c r="AM139" s="107">
        <f t="shared" si="15"/>
        <v>0</v>
      </c>
      <c r="AN139" s="107">
        <f t="shared" si="16"/>
        <v>29</v>
      </c>
    </row>
    <row r="140" spans="1:40" x14ac:dyDescent="0.25">
      <c r="A140" s="105">
        <v>404</v>
      </c>
      <c r="B140" s="69" t="s">
        <v>140</v>
      </c>
      <c r="C140" s="69" t="s">
        <v>137</v>
      </c>
      <c r="D140" s="107" t="s">
        <v>621</v>
      </c>
      <c r="E140" s="107" t="s">
        <v>621</v>
      </c>
      <c r="F140" s="107" t="s">
        <v>623</v>
      </c>
      <c r="G140" s="107" t="s">
        <v>621</v>
      </c>
      <c r="H140" s="107" t="s">
        <v>621</v>
      </c>
      <c r="I140" s="107" t="s">
        <v>622</v>
      </c>
      <c r="J140" s="107" t="s">
        <v>621</v>
      </c>
      <c r="K140" s="107" t="s">
        <v>621</v>
      </c>
      <c r="L140" s="107" t="s">
        <v>622</v>
      </c>
      <c r="M140" s="107" t="s">
        <v>623</v>
      </c>
      <c r="N140" s="107" t="s">
        <v>621</v>
      </c>
      <c r="O140" s="107" t="s">
        <v>621</v>
      </c>
      <c r="P140" s="107" t="s">
        <v>621</v>
      </c>
      <c r="Q140" s="107" t="s">
        <v>621</v>
      </c>
      <c r="R140" s="107" t="s">
        <v>621</v>
      </c>
      <c r="S140" s="107" t="s">
        <v>621</v>
      </c>
      <c r="T140" s="107" t="s">
        <v>622</v>
      </c>
      <c r="U140" s="107" t="s">
        <v>622</v>
      </c>
      <c r="V140" s="107" t="s">
        <v>621</v>
      </c>
      <c r="W140" s="107" t="s">
        <v>621</v>
      </c>
      <c r="X140" s="107" t="s">
        <v>621</v>
      </c>
      <c r="Y140" s="107" t="s">
        <v>621</v>
      </c>
      <c r="Z140" s="107" t="s">
        <v>621</v>
      </c>
      <c r="AA140" s="107" t="s">
        <v>622</v>
      </c>
      <c r="AB140" s="107" t="s">
        <v>621</v>
      </c>
      <c r="AC140" s="107" t="s">
        <v>623</v>
      </c>
      <c r="AD140" s="107" t="s">
        <v>621</v>
      </c>
      <c r="AE140" s="107" t="s">
        <v>621</v>
      </c>
      <c r="AF140" s="107" t="s">
        <v>621</v>
      </c>
      <c r="AG140" s="107" t="s">
        <v>621</v>
      </c>
      <c r="AI140" s="107">
        <f t="shared" si="14"/>
        <v>22</v>
      </c>
      <c r="AJ140" s="107">
        <f t="shared" si="14"/>
        <v>5</v>
      </c>
      <c r="AK140" s="107"/>
      <c r="AL140" s="107">
        <f t="shared" si="15"/>
        <v>3</v>
      </c>
      <c r="AM140" s="107">
        <f t="shared" si="15"/>
        <v>0</v>
      </c>
      <c r="AN140" s="107">
        <f t="shared" si="16"/>
        <v>27</v>
      </c>
    </row>
    <row r="141" spans="1:40" x14ac:dyDescent="0.25">
      <c r="A141" s="105">
        <v>405</v>
      </c>
      <c r="B141" s="69" t="s">
        <v>141</v>
      </c>
      <c r="C141" s="69" t="s">
        <v>137</v>
      </c>
      <c r="D141" s="107" t="s">
        <v>621</v>
      </c>
      <c r="E141" s="107" t="s">
        <v>621</v>
      </c>
      <c r="F141" s="107" t="s">
        <v>623</v>
      </c>
      <c r="G141" s="107" t="s">
        <v>621</v>
      </c>
      <c r="H141" s="107" t="s">
        <v>623</v>
      </c>
      <c r="I141" s="107" t="s">
        <v>622</v>
      </c>
      <c r="J141" s="107" t="s">
        <v>621</v>
      </c>
      <c r="K141" s="107" t="s">
        <v>623</v>
      </c>
      <c r="L141" s="107" t="s">
        <v>622</v>
      </c>
      <c r="M141" s="107" t="s">
        <v>621</v>
      </c>
      <c r="N141" s="107" t="s">
        <v>621</v>
      </c>
      <c r="O141" s="107" t="s">
        <v>621</v>
      </c>
      <c r="P141" s="107" t="s">
        <v>621</v>
      </c>
      <c r="Q141" s="107" t="s">
        <v>621</v>
      </c>
      <c r="R141" s="107" t="s">
        <v>621</v>
      </c>
      <c r="S141" s="107" t="s">
        <v>621</v>
      </c>
      <c r="T141" s="107" t="s">
        <v>622</v>
      </c>
      <c r="U141" s="107" t="s">
        <v>622</v>
      </c>
      <c r="V141" s="107" t="s">
        <v>621</v>
      </c>
      <c r="W141" s="107" t="s">
        <v>621</v>
      </c>
      <c r="X141" s="107" t="s">
        <v>623</v>
      </c>
      <c r="Y141" s="107" t="s">
        <v>621</v>
      </c>
      <c r="Z141" s="107" t="s">
        <v>621</v>
      </c>
      <c r="AA141" s="107" t="s">
        <v>621</v>
      </c>
      <c r="AB141" s="107" t="s">
        <v>621</v>
      </c>
      <c r="AC141" s="107" t="s">
        <v>623</v>
      </c>
      <c r="AD141" s="107" t="s">
        <v>623</v>
      </c>
      <c r="AE141" s="107" t="s">
        <v>623</v>
      </c>
      <c r="AF141" s="107" t="s">
        <v>621</v>
      </c>
      <c r="AG141" s="107" t="s">
        <v>621</v>
      </c>
      <c r="AI141" s="107">
        <f t="shared" si="14"/>
        <v>19</v>
      </c>
      <c r="AJ141" s="107">
        <f t="shared" si="14"/>
        <v>4</v>
      </c>
      <c r="AK141" s="107"/>
      <c r="AL141" s="107">
        <f t="shared" si="15"/>
        <v>7</v>
      </c>
      <c r="AM141" s="107">
        <f t="shared" si="15"/>
        <v>0</v>
      </c>
      <c r="AN141" s="107">
        <f t="shared" si="16"/>
        <v>23</v>
      </c>
    </row>
    <row r="142" spans="1:40" x14ac:dyDescent="0.25">
      <c r="A142" s="105">
        <v>406</v>
      </c>
      <c r="B142" s="69" t="s">
        <v>142</v>
      </c>
      <c r="C142" s="69" t="s">
        <v>137</v>
      </c>
      <c r="D142" s="107" t="s">
        <v>621</v>
      </c>
      <c r="E142" s="107" t="s">
        <v>621</v>
      </c>
      <c r="F142" s="107" t="s">
        <v>621</v>
      </c>
      <c r="G142" s="107" t="s">
        <v>621</v>
      </c>
      <c r="H142" s="107" t="s">
        <v>623</v>
      </c>
      <c r="I142" s="107" t="s">
        <v>622</v>
      </c>
      <c r="J142" s="107" t="s">
        <v>621</v>
      </c>
      <c r="K142" s="107" t="s">
        <v>621</v>
      </c>
      <c r="L142" s="107" t="s">
        <v>623</v>
      </c>
      <c r="M142" s="107" t="s">
        <v>622</v>
      </c>
      <c r="N142" s="107" t="s">
        <v>621</v>
      </c>
      <c r="O142" s="107" t="s">
        <v>621</v>
      </c>
      <c r="P142" s="107" t="s">
        <v>621</v>
      </c>
      <c r="Q142" s="107" t="s">
        <v>621</v>
      </c>
      <c r="R142" s="107" t="s">
        <v>621</v>
      </c>
      <c r="S142" s="107" t="s">
        <v>621</v>
      </c>
      <c r="T142" s="107" t="s">
        <v>622</v>
      </c>
      <c r="U142" s="107" t="s">
        <v>622</v>
      </c>
      <c r="V142" s="107" t="s">
        <v>621</v>
      </c>
      <c r="W142" s="107" t="s">
        <v>621</v>
      </c>
      <c r="X142" s="107" t="s">
        <v>621</v>
      </c>
      <c r="Y142" s="107" t="s">
        <v>623</v>
      </c>
      <c r="Z142" s="107" t="s">
        <v>621</v>
      </c>
      <c r="AA142" s="107" t="s">
        <v>621</v>
      </c>
      <c r="AB142" s="107" t="s">
        <v>621</v>
      </c>
      <c r="AC142" s="107" t="s">
        <v>623</v>
      </c>
      <c r="AD142" s="107" t="s">
        <v>621</v>
      </c>
      <c r="AE142" s="107" t="s">
        <v>621</v>
      </c>
      <c r="AF142" s="107" t="s">
        <v>621</v>
      </c>
      <c r="AG142" s="107" t="s">
        <v>621</v>
      </c>
      <c r="AI142" s="107">
        <f t="shared" si="14"/>
        <v>22</v>
      </c>
      <c r="AJ142" s="107">
        <f t="shared" si="14"/>
        <v>4</v>
      </c>
      <c r="AK142" s="107"/>
      <c r="AL142" s="107">
        <f t="shared" si="15"/>
        <v>4</v>
      </c>
      <c r="AM142" s="107">
        <f t="shared" si="15"/>
        <v>0</v>
      </c>
      <c r="AN142" s="107">
        <f t="shared" si="16"/>
        <v>26</v>
      </c>
    </row>
    <row r="143" spans="1:40" x14ac:dyDescent="0.25">
      <c r="A143" s="105">
        <v>407</v>
      </c>
      <c r="B143" s="69" t="s">
        <v>143</v>
      </c>
      <c r="C143" s="69" t="s">
        <v>137</v>
      </c>
      <c r="D143" s="107" t="s">
        <v>621</v>
      </c>
      <c r="E143" s="107" t="s">
        <v>621</v>
      </c>
      <c r="F143" s="107" t="s">
        <v>621</v>
      </c>
      <c r="G143" s="107" t="s">
        <v>621</v>
      </c>
      <c r="H143" s="107" t="s">
        <v>622</v>
      </c>
      <c r="I143" s="107" t="s">
        <v>622</v>
      </c>
      <c r="J143" s="107" t="s">
        <v>623</v>
      </c>
      <c r="K143" s="107" t="s">
        <v>621</v>
      </c>
      <c r="L143" s="107" t="s">
        <v>622</v>
      </c>
      <c r="M143" s="107" t="s">
        <v>621</v>
      </c>
      <c r="N143" s="107" t="s">
        <v>621</v>
      </c>
      <c r="O143" s="107" t="s">
        <v>621</v>
      </c>
      <c r="P143" s="107" t="s">
        <v>621</v>
      </c>
      <c r="Q143" s="107" t="s">
        <v>621</v>
      </c>
      <c r="R143" s="107" t="s">
        <v>621</v>
      </c>
      <c r="S143" s="107" t="s">
        <v>621</v>
      </c>
      <c r="T143" s="107" t="s">
        <v>622</v>
      </c>
      <c r="U143" s="107" t="s">
        <v>622</v>
      </c>
      <c r="V143" s="107" t="s">
        <v>621</v>
      </c>
      <c r="W143" s="107" t="s">
        <v>621</v>
      </c>
      <c r="X143" s="107" t="s">
        <v>623</v>
      </c>
      <c r="Y143" s="107" t="s">
        <v>621</v>
      </c>
      <c r="Z143" s="107" t="s">
        <v>621</v>
      </c>
      <c r="AA143" s="107" t="s">
        <v>621</v>
      </c>
      <c r="AB143" s="107" t="s">
        <v>621</v>
      </c>
      <c r="AC143" s="107" t="s">
        <v>623</v>
      </c>
      <c r="AD143" s="107" t="s">
        <v>623</v>
      </c>
      <c r="AE143" s="107" t="s">
        <v>621</v>
      </c>
      <c r="AF143" s="107" t="s">
        <v>621</v>
      </c>
      <c r="AG143" s="107" t="s">
        <v>621</v>
      </c>
      <c r="AI143" s="107">
        <f t="shared" si="14"/>
        <v>21</v>
      </c>
      <c r="AJ143" s="107">
        <f t="shared" si="14"/>
        <v>5</v>
      </c>
      <c r="AK143" s="107"/>
      <c r="AL143" s="107">
        <f t="shared" si="15"/>
        <v>4</v>
      </c>
      <c r="AM143" s="107">
        <f t="shared" si="15"/>
        <v>0</v>
      </c>
      <c r="AN143" s="107">
        <f t="shared" si="16"/>
        <v>26</v>
      </c>
    </row>
    <row r="144" spans="1:40" x14ac:dyDescent="0.25">
      <c r="A144" s="105">
        <v>408</v>
      </c>
      <c r="B144" s="69" t="s">
        <v>144</v>
      </c>
      <c r="C144" s="69" t="s">
        <v>137</v>
      </c>
      <c r="D144" s="107" t="s">
        <v>621</v>
      </c>
      <c r="E144" s="107" t="s">
        <v>621</v>
      </c>
      <c r="F144" s="107" t="s">
        <v>621</v>
      </c>
      <c r="G144" s="107" t="s">
        <v>621</v>
      </c>
      <c r="H144" s="107" t="s">
        <v>621</v>
      </c>
      <c r="I144" s="107" t="s">
        <v>621</v>
      </c>
      <c r="J144" s="107" t="s">
        <v>621</v>
      </c>
      <c r="K144" s="107" t="s">
        <v>621</v>
      </c>
      <c r="L144" s="107" t="s">
        <v>621</v>
      </c>
      <c r="M144" s="107" t="s">
        <v>623</v>
      </c>
      <c r="N144" s="107" t="s">
        <v>621</v>
      </c>
      <c r="O144" s="107" t="s">
        <v>621</v>
      </c>
      <c r="P144" s="107" t="s">
        <v>623</v>
      </c>
      <c r="Q144" s="107" t="s">
        <v>621</v>
      </c>
      <c r="R144" s="107" t="s">
        <v>621</v>
      </c>
      <c r="S144" s="107" t="s">
        <v>621</v>
      </c>
      <c r="T144" s="107" t="s">
        <v>621</v>
      </c>
      <c r="U144" s="107" t="s">
        <v>621</v>
      </c>
      <c r="V144" s="107" t="s">
        <v>621</v>
      </c>
      <c r="W144" s="107" t="s">
        <v>621</v>
      </c>
      <c r="X144" s="107" t="s">
        <v>622</v>
      </c>
      <c r="Y144" s="107" t="s">
        <v>621</v>
      </c>
      <c r="Z144" s="107" t="s">
        <v>621</v>
      </c>
      <c r="AA144" s="107" t="s">
        <v>621</v>
      </c>
      <c r="AB144" s="107" t="s">
        <v>621</v>
      </c>
      <c r="AC144" s="107" t="s">
        <v>621</v>
      </c>
      <c r="AD144" s="107" t="s">
        <v>623</v>
      </c>
      <c r="AE144" s="107" t="s">
        <v>621</v>
      </c>
      <c r="AF144" s="107" t="s">
        <v>621</v>
      </c>
      <c r="AG144" s="107" t="s">
        <v>623</v>
      </c>
      <c r="AI144" s="107">
        <f t="shared" ref="AI144:AJ163" si="17">COUNTIF($D144:$AG144,AI$3)</f>
        <v>25</v>
      </c>
      <c r="AJ144" s="107">
        <f t="shared" si="17"/>
        <v>1</v>
      </c>
      <c r="AK144" s="107"/>
      <c r="AL144" s="107">
        <f t="shared" ref="AL144:AM163" si="18">COUNTIF($D144:$AG144,AL$3)</f>
        <v>4</v>
      </c>
      <c r="AM144" s="107">
        <f t="shared" si="18"/>
        <v>0</v>
      </c>
      <c r="AN144" s="107">
        <f t="shared" si="16"/>
        <v>26</v>
      </c>
    </row>
    <row r="145" spans="1:40" x14ac:dyDescent="0.25">
      <c r="A145" s="105">
        <v>409</v>
      </c>
      <c r="B145" s="69" t="s">
        <v>145</v>
      </c>
      <c r="C145" s="69" t="s">
        <v>137</v>
      </c>
      <c r="D145" s="107" t="s">
        <v>621</v>
      </c>
      <c r="E145" s="107" t="s">
        <v>621</v>
      </c>
      <c r="F145" s="107" t="s">
        <v>621</v>
      </c>
      <c r="G145" s="107" t="s">
        <v>621</v>
      </c>
      <c r="H145" s="107" t="s">
        <v>623</v>
      </c>
      <c r="I145" s="107" t="s">
        <v>622</v>
      </c>
      <c r="J145" s="107" t="s">
        <v>621</v>
      </c>
      <c r="K145" s="107" t="s">
        <v>621</v>
      </c>
      <c r="L145" s="107" t="s">
        <v>623</v>
      </c>
      <c r="M145" s="107" t="s">
        <v>622</v>
      </c>
      <c r="N145" s="107" t="s">
        <v>621</v>
      </c>
      <c r="O145" s="107" t="s">
        <v>621</v>
      </c>
      <c r="P145" s="107" t="s">
        <v>621</v>
      </c>
      <c r="Q145" s="107" t="s">
        <v>621</v>
      </c>
      <c r="R145" s="107" t="s">
        <v>621</v>
      </c>
      <c r="S145" s="107" t="s">
        <v>621</v>
      </c>
      <c r="T145" s="107" t="s">
        <v>621</v>
      </c>
      <c r="U145" s="107" t="s">
        <v>622</v>
      </c>
      <c r="V145" s="107" t="s">
        <v>621</v>
      </c>
      <c r="W145" s="107" t="s">
        <v>621</v>
      </c>
      <c r="X145" s="107" t="s">
        <v>621</v>
      </c>
      <c r="Y145" s="107" t="s">
        <v>621</v>
      </c>
      <c r="Z145" s="107" t="s">
        <v>621</v>
      </c>
      <c r="AA145" s="107" t="s">
        <v>621</v>
      </c>
      <c r="AB145" s="107" t="s">
        <v>621</v>
      </c>
      <c r="AC145" s="107" t="s">
        <v>621</v>
      </c>
      <c r="AD145" s="107" t="s">
        <v>621</v>
      </c>
      <c r="AE145" s="107" t="s">
        <v>621</v>
      </c>
      <c r="AF145" s="107" t="s">
        <v>621</v>
      </c>
      <c r="AG145" s="107" t="s">
        <v>621</v>
      </c>
      <c r="AI145" s="107">
        <f t="shared" si="17"/>
        <v>25</v>
      </c>
      <c r="AJ145" s="107">
        <f t="shared" si="17"/>
        <v>3</v>
      </c>
      <c r="AK145" s="107"/>
      <c r="AL145" s="107">
        <f t="shared" si="18"/>
        <v>2</v>
      </c>
      <c r="AM145" s="107">
        <f t="shared" si="18"/>
        <v>0</v>
      </c>
      <c r="AN145" s="107">
        <f t="shared" si="16"/>
        <v>28</v>
      </c>
    </row>
    <row r="146" spans="1:40" x14ac:dyDescent="0.25">
      <c r="A146" s="105">
        <v>410</v>
      </c>
      <c r="B146" s="69" t="s">
        <v>146</v>
      </c>
      <c r="C146" s="69" t="s">
        <v>137</v>
      </c>
      <c r="D146" s="107" t="s">
        <v>623</v>
      </c>
      <c r="E146" s="107" t="s">
        <v>621</v>
      </c>
      <c r="F146" s="107" t="s">
        <v>621</v>
      </c>
      <c r="G146" s="107" t="s">
        <v>621</v>
      </c>
      <c r="H146" s="107" t="s">
        <v>622</v>
      </c>
      <c r="I146" s="107" t="s">
        <v>622</v>
      </c>
      <c r="J146" s="107" t="s">
        <v>621</v>
      </c>
      <c r="K146" s="107" t="s">
        <v>621</v>
      </c>
      <c r="L146" s="107" t="s">
        <v>622</v>
      </c>
      <c r="M146" s="107" t="s">
        <v>622</v>
      </c>
      <c r="N146" s="107" t="s">
        <v>621</v>
      </c>
      <c r="O146" s="107" t="s">
        <v>621</v>
      </c>
      <c r="P146" s="107" t="s">
        <v>621</v>
      </c>
      <c r="Q146" s="107" t="s">
        <v>622</v>
      </c>
      <c r="R146" s="107" t="s">
        <v>621</v>
      </c>
      <c r="S146" s="107" t="s">
        <v>622</v>
      </c>
      <c r="T146" s="107" t="s">
        <v>622</v>
      </c>
      <c r="U146" s="107" t="s">
        <v>622</v>
      </c>
      <c r="V146" s="107" t="s">
        <v>623</v>
      </c>
      <c r="W146" s="107" t="s">
        <v>621</v>
      </c>
      <c r="X146" s="107" t="s">
        <v>621</v>
      </c>
      <c r="Y146" s="107" t="s">
        <v>623</v>
      </c>
      <c r="Z146" s="107" t="s">
        <v>621</v>
      </c>
      <c r="AA146" s="107" t="s">
        <v>621</v>
      </c>
      <c r="AB146" s="107" t="s">
        <v>621</v>
      </c>
      <c r="AC146" s="107" t="s">
        <v>621</v>
      </c>
      <c r="AD146" s="107" t="s">
        <v>621</v>
      </c>
      <c r="AE146" s="107" t="s">
        <v>621</v>
      </c>
      <c r="AF146" s="107" t="s">
        <v>621</v>
      </c>
      <c r="AG146" s="107" t="s">
        <v>621</v>
      </c>
      <c r="AI146" s="107">
        <f t="shared" si="17"/>
        <v>19</v>
      </c>
      <c r="AJ146" s="107">
        <f t="shared" si="17"/>
        <v>8</v>
      </c>
      <c r="AK146" s="107"/>
      <c r="AL146" s="107">
        <f t="shared" si="18"/>
        <v>3</v>
      </c>
      <c r="AM146" s="107">
        <f t="shared" si="18"/>
        <v>0</v>
      </c>
      <c r="AN146" s="107">
        <f t="shared" si="16"/>
        <v>27</v>
      </c>
    </row>
    <row r="147" spans="1:40" x14ac:dyDescent="0.25">
      <c r="A147" s="105">
        <v>411</v>
      </c>
      <c r="B147" s="69" t="s">
        <v>147</v>
      </c>
      <c r="C147" s="69" t="s">
        <v>137</v>
      </c>
      <c r="D147" s="107" t="s">
        <v>621</v>
      </c>
      <c r="E147" s="107" t="s">
        <v>621</v>
      </c>
      <c r="F147" s="107" t="s">
        <v>621</v>
      </c>
      <c r="G147" s="107" t="s">
        <v>621</v>
      </c>
      <c r="H147" s="107" t="s">
        <v>621</v>
      </c>
      <c r="I147" s="107" t="s">
        <v>622</v>
      </c>
      <c r="J147" s="107" t="s">
        <v>621</v>
      </c>
      <c r="K147" s="107" t="s">
        <v>621</v>
      </c>
      <c r="L147" s="107" t="s">
        <v>622</v>
      </c>
      <c r="M147" s="107" t="s">
        <v>621</v>
      </c>
      <c r="N147" s="107" t="s">
        <v>622</v>
      </c>
      <c r="O147" s="107" t="s">
        <v>621</v>
      </c>
      <c r="P147" s="107" t="s">
        <v>621</v>
      </c>
      <c r="Q147" s="107" t="s">
        <v>621</v>
      </c>
      <c r="R147" s="107" t="s">
        <v>623</v>
      </c>
      <c r="S147" s="107" t="s">
        <v>621</v>
      </c>
      <c r="T147" s="107" t="s">
        <v>622</v>
      </c>
      <c r="U147" s="107" t="s">
        <v>622</v>
      </c>
      <c r="V147" s="107" t="s">
        <v>621</v>
      </c>
      <c r="W147" s="107" t="s">
        <v>621</v>
      </c>
      <c r="X147" s="107" t="s">
        <v>621</v>
      </c>
      <c r="Y147" s="107" t="s">
        <v>621</v>
      </c>
      <c r="Z147" s="107" t="s">
        <v>621</v>
      </c>
      <c r="AA147" s="107" t="s">
        <v>621</v>
      </c>
      <c r="AB147" s="107" t="s">
        <v>621</v>
      </c>
      <c r="AC147" s="107" t="s">
        <v>623</v>
      </c>
      <c r="AD147" s="107" t="s">
        <v>623</v>
      </c>
      <c r="AE147" s="107" t="s">
        <v>621</v>
      </c>
      <c r="AF147" s="107" t="s">
        <v>621</v>
      </c>
      <c r="AG147" s="107" t="s">
        <v>621</v>
      </c>
      <c r="AI147" s="107">
        <f t="shared" si="17"/>
        <v>22</v>
      </c>
      <c r="AJ147" s="107">
        <f t="shared" si="17"/>
        <v>5</v>
      </c>
      <c r="AK147" s="107"/>
      <c r="AL147" s="107">
        <f t="shared" si="18"/>
        <v>3</v>
      </c>
      <c r="AM147" s="107">
        <f t="shared" si="18"/>
        <v>0</v>
      </c>
      <c r="AN147" s="107">
        <f t="shared" si="16"/>
        <v>27</v>
      </c>
    </row>
    <row r="148" spans="1:40" x14ac:dyDescent="0.25">
      <c r="A148" s="105">
        <v>412</v>
      </c>
      <c r="B148" s="69" t="s">
        <v>148</v>
      </c>
      <c r="C148" s="69" t="s">
        <v>137</v>
      </c>
      <c r="D148" s="107" t="s">
        <v>621</v>
      </c>
      <c r="E148" s="107" t="s">
        <v>621</v>
      </c>
      <c r="F148" s="107" t="s">
        <v>621</v>
      </c>
      <c r="G148" s="107" t="s">
        <v>621</v>
      </c>
      <c r="H148" s="107" t="s">
        <v>623</v>
      </c>
      <c r="I148" s="107" t="s">
        <v>622</v>
      </c>
      <c r="J148" s="107" t="s">
        <v>621</v>
      </c>
      <c r="K148" s="107" t="s">
        <v>621</v>
      </c>
      <c r="L148" s="107" t="s">
        <v>622</v>
      </c>
      <c r="M148" s="107" t="s">
        <v>623</v>
      </c>
      <c r="N148" s="107" t="s">
        <v>621</v>
      </c>
      <c r="O148" s="107" t="s">
        <v>621</v>
      </c>
      <c r="P148" s="107" t="s">
        <v>621</v>
      </c>
      <c r="Q148" s="107" t="s">
        <v>621</v>
      </c>
      <c r="R148" s="107" t="s">
        <v>621</v>
      </c>
      <c r="S148" s="107" t="s">
        <v>621</v>
      </c>
      <c r="T148" s="107" t="s">
        <v>622</v>
      </c>
      <c r="U148" s="107" t="s">
        <v>622</v>
      </c>
      <c r="V148" s="107" t="s">
        <v>621</v>
      </c>
      <c r="W148" s="107" t="s">
        <v>621</v>
      </c>
      <c r="X148" s="107" t="s">
        <v>621</v>
      </c>
      <c r="Y148" s="107" t="s">
        <v>623</v>
      </c>
      <c r="Z148" s="107" t="s">
        <v>621</v>
      </c>
      <c r="AA148" s="107" t="s">
        <v>621</v>
      </c>
      <c r="AB148" s="107" t="s">
        <v>621</v>
      </c>
      <c r="AC148" s="107" t="s">
        <v>623</v>
      </c>
      <c r="AD148" s="107" t="s">
        <v>623</v>
      </c>
      <c r="AE148" s="107" t="s">
        <v>623</v>
      </c>
      <c r="AF148" s="107" t="s">
        <v>623</v>
      </c>
      <c r="AG148" s="107" t="s">
        <v>621</v>
      </c>
      <c r="AI148" s="107">
        <f t="shared" si="17"/>
        <v>19</v>
      </c>
      <c r="AJ148" s="107">
        <f t="shared" si="17"/>
        <v>4</v>
      </c>
      <c r="AK148" s="107"/>
      <c r="AL148" s="107">
        <f t="shared" si="18"/>
        <v>7</v>
      </c>
      <c r="AM148" s="107">
        <f t="shared" si="18"/>
        <v>0</v>
      </c>
      <c r="AN148" s="107">
        <f t="shared" si="16"/>
        <v>23</v>
      </c>
    </row>
    <row r="149" spans="1:40" x14ac:dyDescent="0.25">
      <c r="A149" s="105">
        <v>413</v>
      </c>
      <c r="B149" s="69" t="s">
        <v>149</v>
      </c>
      <c r="C149" s="69" t="s">
        <v>137</v>
      </c>
      <c r="D149" s="107" t="s">
        <v>621</v>
      </c>
      <c r="E149" s="107" t="s">
        <v>621</v>
      </c>
      <c r="F149" s="107" t="s">
        <v>621</v>
      </c>
      <c r="G149" s="107" t="s">
        <v>621</v>
      </c>
      <c r="H149" s="107" t="s">
        <v>623</v>
      </c>
      <c r="I149" s="107" t="s">
        <v>621</v>
      </c>
      <c r="J149" s="107" t="s">
        <v>621</v>
      </c>
      <c r="K149" s="107" t="s">
        <v>623</v>
      </c>
      <c r="L149" s="107" t="s">
        <v>622</v>
      </c>
      <c r="M149" s="107" t="s">
        <v>621</v>
      </c>
      <c r="N149" s="107" t="s">
        <v>622</v>
      </c>
      <c r="O149" s="107" t="s">
        <v>621</v>
      </c>
      <c r="P149" s="107" t="s">
        <v>621</v>
      </c>
      <c r="Q149" s="107" t="s">
        <v>621</v>
      </c>
      <c r="R149" s="107" t="s">
        <v>621</v>
      </c>
      <c r="S149" s="107" t="s">
        <v>622</v>
      </c>
      <c r="T149" s="107" t="s">
        <v>621</v>
      </c>
      <c r="U149" s="107" t="s">
        <v>621</v>
      </c>
      <c r="V149" s="107" t="s">
        <v>621</v>
      </c>
      <c r="W149" s="107" t="s">
        <v>621</v>
      </c>
      <c r="X149" s="107" t="s">
        <v>621</v>
      </c>
      <c r="Y149" s="107" t="s">
        <v>621</v>
      </c>
      <c r="Z149" s="107" t="s">
        <v>621</v>
      </c>
      <c r="AA149" s="107" t="s">
        <v>621</v>
      </c>
      <c r="AB149" s="107" t="s">
        <v>621</v>
      </c>
      <c r="AC149" s="107" t="s">
        <v>621</v>
      </c>
      <c r="AD149" s="107" t="s">
        <v>621</v>
      </c>
      <c r="AE149" s="107" t="s">
        <v>621</v>
      </c>
      <c r="AF149" s="107" t="s">
        <v>621</v>
      </c>
      <c r="AG149" s="107" t="s">
        <v>621</v>
      </c>
      <c r="AI149" s="107">
        <f t="shared" si="17"/>
        <v>25</v>
      </c>
      <c r="AJ149" s="107">
        <f t="shared" si="17"/>
        <v>3</v>
      </c>
      <c r="AK149" s="107"/>
      <c r="AL149" s="107">
        <f t="shared" si="18"/>
        <v>2</v>
      </c>
      <c r="AM149" s="107">
        <f t="shared" si="18"/>
        <v>0</v>
      </c>
      <c r="AN149" s="107">
        <f t="shared" si="16"/>
        <v>28</v>
      </c>
    </row>
    <row r="150" spans="1:40" x14ac:dyDescent="0.25">
      <c r="A150" s="105">
        <v>414</v>
      </c>
      <c r="B150" s="69" t="s">
        <v>627</v>
      </c>
      <c r="C150" s="69" t="s">
        <v>137</v>
      </c>
      <c r="D150" s="107" t="s">
        <v>621</v>
      </c>
      <c r="E150" s="107" t="s">
        <v>621</v>
      </c>
      <c r="F150" s="107" t="s">
        <v>623</v>
      </c>
      <c r="G150" s="107" t="s">
        <v>621</v>
      </c>
      <c r="H150" s="107" t="s">
        <v>621</v>
      </c>
      <c r="I150" s="107" t="s">
        <v>622</v>
      </c>
      <c r="J150" s="107" t="s">
        <v>621</v>
      </c>
      <c r="K150" s="107" t="s">
        <v>621</v>
      </c>
      <c r="L150" s="107" t="s">
        <v>621</v>
      </c>
      <c r="M150" s="107" t="s">
        <v>621</v>
      </c>
      <c r="N150" s="107" t="s">
        <v>621</v>
      </c>
      <c r="O150" s="107" t="s">
        <v>623</v>
      </c>
      <c r="P150" s="107" t="s">
        <v>621</v>
      </c>
      <c r="Q150" s="107" t="s">
        <v>621</v>
      </c>
      <c r="R150" s="107" t="s">
        <v>621</v>
      </c>
      <c r="S150" s="107" t="s">
        <v>621</v>
      </c>
      <c r="T150" s="107" t="s">
        <v>622</v>
      </c>
      <c r="U150" s="107" t="s">
        <v>622</v>
      </c>
      <c r="V150" s="107" t="s">
        <v>621</v>
      </c>
      <c r="W150" s="107" t="s">
        <v>621</v>
      </c>
      <c r="X150" s="107" t="s">
        <v>623</v>
      </c>
      <c r="Y150" s="107" t="s">
        <v>623</v>
      </c>
      <c r="Z150" s="107" t="s">
        <v>621</v>
      </c>
      <c r="AA150" s="107" t="s">
        <v>621</v>
      </c>
      <c r="AB150" s="107" t="s">
        <v>621</v>
      </c>
      <c r="AC150" s="107" t="s">
        <v>623</v>
      </c>
      <c r="AD150" s="107" t="s">
        <v>623</v>
      </c>
      <c r="AE150" s="107" t="s">
        <v>621</v>
      </c>
      <c r="AF150" s="107" t="s">
        <v>621</v>
      </c>
      <c r="AG150" s="107" t="s">
        <v>621</v>
      </c>
      <c r="AI150" s="107">
        <f t="shared" si="17"/>
        <v>21</v>
      </c>
      <c r="AJ150" s="107">
        <f t="shared" si="17"/>
        <v>3</v>
      </c>
      <c r="AK150" s="107"/>
      <c r="AL150" s="107">
        <f t="shared" si="18"/>
        <v>6</v>
      </c>
      <c r="AM150" s="107">
        <f t="shared" si="18"/>
        <v>0</v>
      </c>
      <c r="AN150" s="107">
        <f t="shared" si="16"/>
        <v>24</v>
      </c>
    </row>
    <row r="151" spans="1:40" x14ac:dyDescent="0.25">
      <c r="A151" s="105">
        <v>415</v>
      </c>
      <c r="B151" s="69" t="s">
        <v>150</v>
      </c>
      <c r="C151" s="69" t="s">
        <v>137</v>
      </c>
      <c r="D151" s="107" t="s">
        <v>621</v>
      </c>
      <c r="E151" s="107" t="s">
        <v>621</v>
      </c>
      <c r="F151" s="107" t="s">
        <v>621</v>
      </c>
      <c r="G151" s="107" t="s">
        <v>621</v>
      </c>
      <c r="H151" s="107" t="s">
        <v>622</v>
      </c>
      <c r="I151" s="107" t="s">
        <v>621</v>
      </c>
      <c r="J151" s="107" t="s">
        <v>621</v>
      </c>
      <c r="K151" s="107" t="s">
        <v>621</v>
      </c>
      <c r="L151" s="107" t="s">
        <v>623</v>
      </c>
      <c r="M151" s="107" t="s">
        <v>622</v>
      </c>
      <c r="N151" s="107" t="s">
        <v>621</v>
      </c>
      <c r="O151" s="107" t="s">
        <v>623</v>
      </c>
      <c r="P151" s="107" t="s">
        <v>621</v>
      </c>
      <c r="Q151" s="107" t="s">
        <v>621</v>
      </c>
      <c r="R151" s="107" t="s">
        <v>621</v>
      </c>
      <c r="S151" s="107" t="s">
        <v>621</v>
      </c>
      <c r="T151" s="107" t="s">
        <v>622</v>
      </c>
      <c r="U151" s="107" t="s">
        <v>622</v>
      </c>
      <c r="V151" s="107" t="s">
        <v>621</v>
      </c>
      <c r="W151" s="107" t="s">
        <v>621</v>
      </c>
      <c r="X151" s="107" t="s">
        <v>621</v>
      </c>
      <c r="Y151" s="107" t="s">
        <v>621</v>
      </c>
      <c r="Z151" s="107" t="s">
        <v>621</v>
      </c>
      <c r="AA151" s="107" t="s">
        <v>621</v>
      </c>
      <c r="AB151" s="107" t="s">
        <v>621</v>
      </c>
      <c r="AC151" s="107" t="s">
        <v>621</v>
      </c>
      <c r="AD151" s="107" t="s">
        <v>621</v>
      </c>
      <c r="AE151" s="107" t="s">
        <v>621</v>
      </c>
      <c r="AF151" s="107" t="s">
        <v>621</v>
      </c>
      <c r="AG151" s="107" t="s">
        <v>623</v>
      </c>
      <c r="AI151" s="107">
        <f t="shared" si="17"/>
        <v>23</v>
      </c>
      <c r="AJ151" s="107">
        <f t="shared" si="17"/>
        <v>4</v>
      </c>
      <c r="AK151" s="107"/>
      <c r="AL151" s="107">
        <f t="shared" si="18"/>
        <v>3</v>
      </c>
      <c r="AM151" s="107">
        <f t="shared" si="18"/>
        <v>0</v>
      </c>
      <c r="AN151" s="107">
        <f t="shared" si="16"/>
        <v>27</v>
      </c>
    </row>
    <row r="152" spans="1:40" x14ac:dyDescent="0.25">
      <c r="A152" s="105">
        <v>416</v>
      </c>
      <c r="B152" s="69" t="s">
        <v>152</v>
      </c>
      <c r="C152" s="69" t="s">
        <v>137</v>
      </c>
      <c r="D152" s="107" t="s">
        <v>621</v>
      </c>
      <c r="E152" s="107" t="s">
        <v>621</v>
      </c>
      <c r="F152" s="107" t="s">
        <v>621</v>
      </c>
      <c r="G152" s="107" t="s">
        <v>621</v>
      </c>
      <c r="H152" s="107" t="s">
        <v>621</v>
      </c>
      <c r="I152" s="107" t="s">
        <v>622</v>
      </c>
      <c r="J152" s="107" t="s">
        <v>621</v>
      </c>
      <c r="K152" s="107" t="s">
        <v>621</v>
      </c>
      <c r="L152" s="107" t="s">
        <v>621</v>
      </c>
      <c r="M152" s="107" t="s">
        <v>623</v>
      </c>
      <c r="N152" s="107" t="s">
        <v>623</v>
      </c>
      <c r="O152" s="107" t="s">
        <v>623</v>
      </c>
      <c r="P152" s="107" t="s">
        <v>621</v>
      </c>
      <c r="Q152" s="107" t="s">
        <v>621</v>
      </c>
      <c r="R152" s="107" t="s">
        <v>623</v>
      </c>
      <c r="S152" s="107" t="s">
        <v>621</v>
      </c>
      <c r="T152" s="107" t="s">
        <v>622</v>
      </c>
      <c r="U152" s="107" t="s">
        <v>622</v>
      </c>
      <c r="V152" s="107" t="s">
        <v>621</v>
      </c>
      <c r="W152" s="107" t="s">
        <v>621</v>
      </c>
      <c r="X152" s="107" t="s">
        <v>621</v>
      </c>
      <c r="Y152" s="107" t="s">
        <v>621</v>
      </c>
      <c r="Z152" s="107" t="s">
        <v>621</v>
      </c>
      <c r="AA152" s="107" t="s">
        <v>623</v>
      </c>
      <c r="AB152" s="107" t="s">
        <v>621</v>
      </c>
      <c r="AC152" s="107" t="s">
        <v>623</v>
      </c>
      <c r="AD152" s="107" t="s">
        <v>621</v>
      </c>
      <c r="AE152" s="107" t="s">
        <v>623</v>
      </c>
      <c r="AF152" s="107" t="s">
        <v>623</v>
      </c>
      <c r="AG152" s="107" t="s">
        <v>621</v>
      </c>
      <c r="AI152" s="107">
        <f t="shared" si="17"/>
        <v>19</v>
      </c>
      <c r="AJ152" s="107">
        <f t="shared" si="17"/>
        <v>3</v>
      </c>
      <c r="AK152" s="107"/>
      <c r="AL152" s="107">
        <f t="shared" si="18"/>
        <v>8</v>
      </c>
      <c r="AM152" s="107">
        <f t="shared" si="18"/>
        <v>0</v>
      </c>
      <c r="AN152" s="107">
        <f t="shared" si="16"/>
        <v>22</v>
      </c>
    </row>
    <row r="153" spans="1:40" x14ac:dyDescent="0.25">
      <c r="A153" s="105">
        <v>417</v>
      </c>
      <c r="B153" s="69" t="s">
        <v>153</v>
      </c>
      <c r="C153" s="69" t="s">
        <v>137</v>
      </c>
      <c r="D153" s="107" t="s">
        <v>623</v>
      </c>
      <c r="E153" s="107" t="s">
        <v>621</v>
      </c>
      <c r="F153" s="107" t="s">
        <v>621</v>
      </c>
      <c r="G153" s="107" t="s">
        <v>621</v>
      </c>
      <c r="H153" s="107" t="s">
        <v>622</v>
      </c>
      <c r="I153" s="107" t="s">
        <v>622</v>
      </c>
      <c r="J153" s="107" t="s">
        <v>621</v>
      </c>
      <c r="K153" s="107" t="s">
        <v>623</v>
      </c>
      <c r="L153" s="107" t="s">
        <v>622</v>
      </c>
      <c r="M153" s="107" t="s">
        <v>621</v>
      </c>
      <c r="N153" s="107" t="s">
        <v>622</v>
      </c>
      <c r="O153" s="107" t="s">
        <v>621</v>
      </c>
      <c r="P153" s="107" t="s">
        <v>621</v>
      </c>
      <c r="Q153" s="107" t="s">
        <v>621</v>
      </c>
      <c r="R153" s="107" t="s">
        <v>621</v>
      </c>
      <c r="S153" s="107" t="s">
        <v>621</v>
      </c>
      <c r="T153" s="107" t="s">
        <v>622</v>
      </c>
      <c r="U153" s="107" t="s">
        <v>622</v>
      </c>
      <c r="V153" s="107" t="s">
        <v>621</v>
      </c>
      <c r="W153" s="107" t="s">
        <v>621</v>
      </c>
      <c r="X153" s="107" t="s">
        <v>621</v>
      </c>
      <c r="Y153" s="107" t="s">
        <v>621</v>
      </c>
      <c r="Z153" s="107" t="s">
        <v>621</v>
      </c>
      <c r="AA153" s="107" t="s">
        <v>621</v>
      </c>
      <c r="AB153" s="107" t="s">
        <v>621</v>
      </c>
      <c r="AC153" s="107" t="s">
        <v>621</v>
      </c>
      <c r="AD153" s="107" t="s">
        <v>621</v>
      </c>
      <c r="AE153" s="107" t="s">
        <v>621</v>
      </c>
      <c r="AF153" s="107" t="s">
        <v>621</v>
      </c>
      <c r="AG153" s="107" t="s">
        <v>621</v>
      </c>
      <c r="AI153" s="107">
        <f t="shared" si="17"/>
        <v>22</v>
      </c>
      <c r="AJ153" s="107">
        <f t="shared" si="17"/>
        <v>6</v>
      </c>
      <c r="AK153" s="107"/>
      <c r="AL153" s="107">
        <f t="shared" si="18"/>
        <v>2</v>
      </c>
      <c r="AM153" s="107">
        <f t="shared" si="18"/>
        <v>0</v>
      </c>
      <c r="AN153" s="107">
        <f t="shared" si="16"/>
        <v>28</v>
      </c>
    </row>
    <row r="154" spans="1:40" x14ac:dyDescent="0.25">
      <c r="A154" s="105">
        <v>418</v>
      </c>
      <c r="B154" s="69" t="s">
        <v>151</v>
      </c>
      <c r="C154" s="69" t="s">
        <v>137</v>
      </c>
      <c r="D154" s="107" t="s">
        <v>621</v>
      </c>
      <c r="E154" s="107" t="s">
        <v>621</v>
      </c>
      <c r="F154" s="107" t="s">
        <v>621</v>
      </c>
      <c r="G154" s="107" t="s">
        <v>621</v>
      </c>
      <c r="H154" s="107" t="s">
        <v>622</v>
      </c>
      <c r="I154" s="107" t="s">
        <v>622</v>
      </c>
      <c r="J154" s="107" t="s">
        <v>621</v>
      </c>
      <c r="K154" s="107" t="s">
        <v>621</v>
      </c>
      <c r="L154" s="107" t="s">
        <v>622</v>
      </c>
      <c r="M154" s="107" t="s">
        <v>623</v>
      </c>
      <c r="N154" s="107" t="s">
        <v>621</v>
      </c>
      <c r="O154" s="107" t="s">
        <v>623</v>
      </c>
      <c r="P154" s="107" t="s">
        <v>621</v>
      </c>
      <c r="Q154" s="107" t="s">
        <v>621</v>
      </c>
      <c r="R154" s="107" t="s">
        <v>621</v>
      </c>
      <c r="S154" s="107" t="s">
        <v>621</v>
      </c>
      <c r="T154" s="107" t="s">
        <v>622</v>
      </c>
      <c r="U154" s="107" t="s">
        <v>622</v>
      </c>
      <c r="V154" s="107" t="s">
        <v>621</v>
      </c>
      <c r="W154" s="107" t="s">
        <v>621</v>
      </c>
      <c r="X154" s="107" t="s">
        <v>621</v>
      </c>
      <c r="Y154" s="107" t="s">
        <v>621</v>
      </c>
      <c r="Z154" s="107" t="s">
        <v>621</v>
      </c>
      <c r="AA154" s="107" t="s">
        <v>621</v>
      </c>
      <c r="AB154" s="107" t="s">
        <v>621</v>
      </c>
      <c r="AC154" s="107" t="s">
        <v>621</v>
      </c>
      <c r="AD154" s="107" t="s">
        <v>621</v>
      </c>
      <c r="AE154" s="107" t="s">
        <v>621</v>
      </c>
      <c r="AF154" s="107" t="s">
        <v>621</v>
      </c>
      <c r="AG154" s="107" t="s">
        <v>621</v>
      </c>
      <c r="AI154" s="107">
        <f t="shared" si="17"/>
        <v>23</v>
      </c>
      <c r="AJ154" s="107">
        <f t="shared" si="17"/>
        <v>5</v>
      </c>
      <c r="AK154" s="107"/>
      <c r="AL154" s="107">
        <f t="shared" si="18"/>
        <v>2</v>
      </c>
      <c r="AM154" s="107">
        <f t="shared" si="18"/>
        <v>0</v>
      </c>
      <c r="AN154" s="107">
        <f t="shared" si="16"/>
        <v>28</v>
      </c>
    </row>
    <row r="155" spans="1:40" x14ac:dyDescent="0.25">
      <c r="A155" s="105">
        <v>419</v>
      </c>
      <c r="B155" s="69" t="s">
        <v>635</v>
      </c>
      <c r="C155" s="69" t="s">
        <v>137</v>
      </c>
      <c r="D155" s="107" t="s">
        <v>621</v>
      </c>
      <c r="E155" s="107" t="s">
        <v>621</v>
      </c>
      <c r="F155" s="107" t="s">
        <v>623</v>
      </c>
      <c r="G155" s="107" t="s">
        <v>621</v>
      </c>
      <c r="H155" s="107" t="s">
        <v>623</v>
      </c>
      <c r="I155" s="107" t="s">
        <v>622</v>
      </c>
      <c r="J155" s="107" t="s">
        <v>621</v>
      </c>
      <c r="K155" s="107" t="s">
        <v>621</v>
      </c>
      <c r="L155" s="107" t="s">
        <v>622</v>
      </c>
      <c r="M155" s="107" t="s">
        <v>621</v>
      </c>
      <c r="N155" s="107" t="s">
        <v>622</v>
      </c>
      <c r="O155" s="107" t="s">
        <v>621</v>
      </c>
      <c r="P155" s="107" t="s">
        <v>621</v>
      </c>
      <c r="Q155" s="107" t="s">
        <v>621</v>
      </c>
      <c r="R155" s="107" t="s">
        <v>621</v>
      </c>
      <c r="S155" s="107" t="s">
        <v>621</v>
      </c>
      <c r="T155" s="107" t="s">
        <v>622</v>
      </c>
      <c r="U155" s="107" t="s">
        <v>622</v>
      </c>
      <c r="V155" s="107" t="s">
        <v>621</v>
      </c>
      <c r="W155" s="107" t="s">
        <v>621</v>
      </c>
      <c r="X155" s="107" t="s">
        <v>621</v>
      </c>
      <c r="Y155" s="107" t="s">
        <v>621</v>
      </c>
      <c r="Z155" s="107" t="s">
        <v>622</v>
      </c>
      <c r="AA155" s="107" t="s">
        <v>622</v>
      </c>
      <c r="AB155" s="107" t="s">
        <v>621</v>
      </c>
      <c r="AC155" s="107" t="s">
        <v>622</v>
      </c>
      <c r="AD155" s="107" t="s">
        <v>621</v>
      </c>
      <c r="AE155" s="107" t="s">
        <v>623</v>
      </c>
      <c r="AF155" s="107" t="s">
        <v>622</v>
      </c>
      <c r="AG155" s="107" t="s">
        <v>623</v>
      </c>
      <c r="AI155" s="107">
        <f t="shared" si="17"/>
        <v>17</v>
      </c>
      <c r="AJ155" s="107">
        <f t="shared" si="17"/>
        <v>9</v>
      </c>
      <c r="AK155" s="107"/>
      <c r="AL155" s="107">
        <f t="shared" si="18"/>
        <v>4</v>
      </c>
      <c r="AM155" s="107">
        <f t="shared" si="18"/>
        <v>0</v>
      </c>
      <c r="AN155" s="107">
        <f t="shared" si="16"/>
        <v>26</v>
      </c>
    </row>
    <row r="156" spans="1:40" x14ac:dyDescent="0.25">
      <c r="A156" s="105">
        <v>420</v>
      </c>
      <c r="B156" s="69" t="s">
        <v>155</v>
      </c>
      <c r="C156" s="69" t="s">
        <v>137</v>
      </c>
      <c r="D156" s="107" t="s">
        <v>621</v>
      </c>
      <c r="E156" s="107" t="s">
        <v>621</v>
      </c>
      <c r="F156" s="107" t="s">
        <v>621</v>
      </c>
      <c r="G156" s="107" t="s">
        <v>621</v>
      </c>
      <c r="H156" s="107" t="s">
        <v>622</v>
      </c>
      <c r="I156" s="107" t="s">
        <v>621</v>
      </c>
      <c r="J156" s="107" t="s">
        <v>621</v>
      </c>
      <c r="K156" s="107" t="s">
        <v>621</v>
      </c>
      <c r="L156" s="107" t="s">
        <v>622</v>
      </c>
      <c r="M156" s="107" t="s">
        <v>622</v>
      </c>
      <c r="N156" s="107" t="s">
        <v>622</v>
      </c>
      <c r="O156" s="107" t="s">
        <v>621</v>
      </c>
      <c r="P156" s="107" t="s">
        <v>621</v>
      </c>
      <c r="Q156" s="107" t="s">
        <v>621</v>
      </c>
      <c r="R156" s="107" t="s">
        <v>621</v>
      </c>
      <c r="S156" s="107" t="s">
        <v>621</v>
      </c>
      <c r="T156" s="107" t="s">
        <v>622</v>
      </c>
      <c r="U156" s="107" t="s">
        <v>622</v>
      </c>
      <c r="V156" s="107" t="s">
        <v>621</v>
      </c>
      <c r="W156" s="107" t="s">
        <v>621</v>
      </c>
      <c r="X156" s="107" t="s">
        <v>621</v>
      </c>
      <c r="Y156" s="107" t="s">
        <v>621</v>
      </c>
      <c r="Z156" s="107" t="s">
        <v>621</v>
      </c>
      <c r="AA156" s="107" t="s">
        <v>623</v>
      </c>
      <c r="AB156" s="107" t="s">
        <v>621</v>
      </c>
      <c r="AC156" s="107" t="s">
        <v>621</v>
      </c>
      <c r="AD156" s="107" t="s">
        <v>621</v>
      </c>
      <c r="AE156" s="107" t="s">
        <v>621</v>
      </c>
      <c r="AF156" s="107" t="s">
        <v>621</v>
      </c>
      <c r="AG156" s="107" t="s">
        <v>621</v>
      </c>
      <c r="AI156" s="107">
        <f t="shared" si="17"/>
        <v>23</v>
      </c>
      <c r="AJ156" s="107">
        <f t="shared" si="17"/>
        <v>6</v>
      </c>
      <c r="AK156" s="107"/>
      <c r="AL156" s="107">
        <f t="shared" si="18"/>
        <v>1</v>
      </c>
      <c r="AM156" s="107">
        <f t="shared" si="18"/>
        <v>0</v>
      </c>
      <c r="AN156" s="107">
        <f t="shared" si="16"/>
        <v>29</v>
      </c>
    </row>
    <row r="157" spans="1:40" x14ac:dyDescent="0.25">
      <c r="A157" s="105">
        <v>421</v>
      </c>
      <c r="B157" s="69" t="s">
        <v>156</v>
      </c>
      <c r="C157" s="69" t="s">
        <v>137</v>
      </c>
      <c r="D157" s="107" t="s">
        <v>621</v>
      </c>
      <c r="E157" s="107" t="s">
        <v>621</v>
      </c>
      <c r="F157" s="107" t="s">
        <v>621</v>
      </c>
      <c r="G157" s="107" t="s">
        <v>621</v>
      </c>
      <c r="H157" s="107" t="s">
        <v>621</v>
      </c>
      <c r="I157" s="107" t="s">
        <v>622</v>
      </c>
      <c r="J157" s="107" t="s">
        <v>621</v>
      </c>
      <c r="K157" s="107" t="s">
        <v>621</v>
      </c>
      <c r="L157" s="107" t="s">
        <v>622</v>
      </c>
      <c r="M157" s="107" t="s">
        <v>623</v>
      </c>
      <c r="N157" s="107" t="s">
        <v>623</v>
      </c>
      <c r="O157" s="107" t="s">
        <v>621</v>
      </c>
      <c r="P157" s="107" t="s">
        <v>621</v>
      </c>
      <c r="Q157" s="107" t="s">
        <v>622</v>
      </c>
      <c r="R157" s="107" t="s">
        <v>621</v>
      </c>
      <c r="S157" s="107" t="s">
        <v>621</v>
      </c>
      <c r="T157" s="107" t="s">
        <v>622</v>
      </c>
      <c r="U157" s="107" t="s">
        <v>621</v>
      </c>
      <c r="V157" s="107" t="s">
        <v>621</v>
      </c>
      <c r="W157" s="107" t="s">
        <v>621</v>
      </c>
      <c r="X157" s="107" t="s">
        <v>623</v>
      </c>
      <c r="Y157" s="107" t="s">
        <v>621</v>
      </c>
      <c r="Z157" s="107" t="s">
        <v>621</v>
      </c>
      <c r="AA157" s="107" t="s">
        <v>622</v>
      </c>
      <c r="AB157" s="107" t="s">
        <v>621</v>
      </c>
      <c r="AC157" s="107" t="s">
        <v>621</v>
      </c>
      <c r="AD157" s="107" t="s">
        <v>621</v>
      </c>
      <c r="AE157" s="107" t="s">
        <v>621</v>
      </c>
      <c r="AF157" s="107" t="s">
        <v>621</v>
      </c>
      <c r="AG157" s="107" t="s">
        <v>621</v>
      </c>
      <c r="AI157" s="107">
        <f t="shared" si="17"/>
        <v>22</v>
      </c>
      <c r="AJ157" s="107">
        <f t="shared" si="17"/>
        <v>5</v>
      </c>
      <c r="AK157" s="107"/>
      <c r="AL157" s="107">
        <f t="shared" si="18"/>
        <v>3</v>
      </c>
      <c r="AM157" s="107">
        <f t="shared" si="18"/>
        <v>0</v>
      </c>
      <c r="AN157" s="107">
        <f t="shared" si="16"/>
        <v>27</v>
      </c>
    </row>
    <row r="158" spans="1:40" x14ac:dyDescent="0.25">
      <c r="A158" s="105">
        <v>422</v>
      </c>
      <c r="B158" s="69" t="s">
        <v>157</v>
      </c>
      <c r="C158" s="69" t="s">
        <v>137</v>
      </c>
      <c r="D158" s="107" t="s">
        <v>621</v>
      </c>
      <c r="E158" s="107" t="s">
        <v>621</v>
      </c>
      <c r="F158" s="107" t="s">
        <v>621</v>
      </c>
      <c r="G158" s="107" t="s">
        <v>621</v>
      </c>
      <c r="H158" s="107" t="s">
        <v>622</v>
      </c>
      <c r="I158" s="107" t="s">
        <v>622</v>
      </c>
      <c r="J158" s="107" t="s">
        <v>621</v>
      </c>
      <c r="K158" s="107" t="s">
        <v>623</v>
      </c>
      <c r="L158" s="107" t="s">
        <v>622</v>
      </c>
      <c r="M158" s="107" t="s">
        <v>622</v>
      </c>
      <c r="N158" s="107" t="s">
        <v>621</v>
      </c>
      <c r="O158" s="107" t="s">
        <v>621</v>
      </c>
      <c r="P158" s="107" t="s">
        <v>621</v>
      </c>
      <c r="Q158" s="107" t="s">
        <v>621</v>
      </c>
      <c r="R158" s="107" t="s">
        <v>621</v>
      </c>
      <c r="S158" s="107" t="s">
        <v>621</v>
      </c>
      <c r="T158" s="107" t="s">
        <v>622</v>
      </c>
      <c r="U158" s="107" t="s">
        <v>622</v>
      </c>
      <c r="V158" s="107" t="s">
        <v>621</v>
      </c>
      <c r="W158" s="107" t="s">
        <v>621</v>
      </c>
      <c r="X158" s="107" t="s">
        <v>621</v>
      </c>
      <c r="Y158" s="107" t="s">
        <v>621</v>
      </c>
      <c r="Z158" s="107" t="s">
        <v>621</v>
      </c>
      <c r="AA158" s="107" t="s">
        <v>621</v>
      </c>
      <c r="AB158" s="107" t="s">
        <v>621</v>
      </c>
      <c r="AC158" s="107" t="s">
        <v>623</v>
      </c>
      <c r="AD158" s="107" t="s">
        <v>623</v>
      </c>
      <c r="AE158" s="107" t="s">
        <v>621</v>
      </c>
      <c r="AF158" s="107" t="s">
        <v>621</v>
      </c>
      <c r="AG158" s="107" t="s">
        <v>621</v>
      </c>
      <c r="AI158" s="107">
        <f t="shared" si="17"/>
        <v>21</v>
      </c>
      <c r="AJ158" s="107">
        <f t="shared" si="17"/>
        <v>6</v>
      </c>
      <c r="AK158" s="107"/>
      <c r="AL158" s="107">
        <f t="shared" si="18"/>
        <v>3</v>
      </c>
      <c r="AM158" s="107">
        <f t="shared" si="18"/>
        <v>0</v>
      </c>
      <c r="AN158" s="107">
        <f t="shared" si="16"/>
        <v>27</v>
      </c>
    </row>
    <row r="159" spans="1:40" x14ac:dyDescent="0.25">
      <c r="A159" s="105">
        <v>423</v>
      </c>
      <c r="B159" s="69" t="s">
        <v>158</v>
      </c>
      <c r="C159" s="69" t="s">
        <v>137</v>
      </c>
      <c r="D159" s="107" t="s">
        <v>621</v>
      </c>
      <c r="E159" s="107" t="s">
        <v>623</v>
      </c>
      <c r="F159" s="107" t="s">
        <v>623</v>
      </c>
      <c r="G159" s="107" t="s">
        <v>623</v>
      </c>
      <c r="H159" s="107" t="s">
        <v>622</v>
      </c>
      <c r="I159" s="107" t="s">
        <v>622</v>
      </c>
      <c r="J159" s="107" t="s">
        <v>621</v>
      </c>
      <c r="K159" s="107" t="s">
        <v>623</v>
      </c>
      <c r="L159" s="107" t="s">
        <v>622</v>
      </c>
      <c r="M159" s="107" t="s">
        <v>622</v>
      </c>
      <c r="N159" s="107" t="s">
        <v>621</v>
      </c>
      <c r="O159" s="107" t="s">
        <v>621</v>
      </c>
      <c r="P159" s="107" t="s">
        <v>621</v>
      </c>
      <c r="Q159" s="107" t="s">
        <v>623</v>
      </c>
      <c r="R159" s="107" t="s">
        <v>621</v>
      </c>
      <c r="S159" s="107" t="s">
        <v>621</v>
      </c>
      <c r="T159" s="107" t="s">
        <v>621</v>
      </c>
      <c r="U159" s="107" t="s">
        <v>622</v>
      </c>
      <c r="V159" s="107" t="s">
        <v>623</v>
      </c>
      <c r="W159" s="107" t="s">
        <v>621</v>
      </c>
      <c r="X159" s="107" t="s">
        <v>621</v>
      </c>
      <c r="Y159" s="107" t="s">
        <v>621</v>
      </c>
      <c r="Z159" s="107" t="s">
        <v>621</v>
      </c>
      <c r="AA159" s="107" t="s">
        <v>621</v>
      </c>
      <c r="AB159" s="107" t="s">
        <v>621</v>
      </c>
      <c r="AC159" s="107" t="s">
        <v>623</v>
      </c>
      <c r="AD159" s="107" t="s">
        <v>621</v>
      </c>
      <c r="AE159" s="107" t="s">
        <v>621</v>
      </c>
      <c r="AF159" s="107" t="s">
        <v>621</v>
      </c>
      <c r="AG159" s="107" t="s">
        <v>621</v>
      </c>
      <c r="AI159" s="107">
        <f t="shared" si="17"/>
        <v>18</v>
      </c>
      <c r="AJ159" s="107">
        <f t="shared" si="17"/>
        <v>5</v>
      </c>
      <c r="AK159" s="107"/>
      <c r="AL159" s="107">
        <f t="shared" si="18"/>
        <v>7</v>
      </c>
      <c r="AM159" s="107">
        <f t="shared" si="18"/>
        <v>0</v>
      </c>
      <c r="AN159" s="107">
        <f t="shared" si="16"/>
        <v>23</v>
      </c>
    </row>
    <row r="160" spans="1:40" x14ac:dyDescent="0.25">
      <c r="A160" s="105">
        <v>424</v>
      </c>
      <c r="B160" s="69" t="s">
        <v>159</v>
      </c>
      <c r="C160" s="69" t="s">
        <v>137</v>
      </c>
      <c r="D160" s="107" t="s">
        <v>621</v>
      </c>
      <c r="E160" s="107" t="s">
        <v>621</v>
      </c>
      <c r="F160" s="107" t="s">
        <v>621</v>
      </c>
      <c r="G160" s="107" t="s">
        <v>621</v>
      </c>
      <c r="H160" s="107" t="s">
        <v>622</v>
      </c>
      <c r="I160" s="107" t="s">
        <v>622</v>
      </c>
      <c r="J160" s="107" t="s">
        <v>623</v>
      </c>
      <c r="K160" s="107" t="s">
        <v>621</v>
      </c>
      <c r="L160" s="107" t="s">
        <v>622</v>
      </c>
      <c r="M160" s="107" t="s">
        <v>622</v>
      </c>
      <c r="N160" s="107" t="s">
        <v>621</v>
      </c>
      <c r="O160" s="107" t="s">
        <v>621</v>
      </c>
      <c r="P160" s="107" t="s">
        <v>621</v>
      </c>
      <c r="Q160" s="107" t="s">
        <v>621</v>
      </c>
      <c r="R160" s="107" t="s">
        <v>621</v>
      </c>
      <c r="S160" s="107" t="s">
        <v>621</v>
      </c>
      <c r="T160" s="107" t="s">
        <v>622</v>
      </c>
      <c r="U160" s="107" t="s">
        <v>622</v>
      </c>
      <c r="V160" s="107" t="s">
        <v>621</v>
      </c>
      <c r="W160" s="107" t="s">
        <v>621</v>
      </c>
      <c r="X160" s="107" t="s">
        <v>621</v>
      </c>
      <c r="Y160" s="107" t="s">
        <v>621</v>
      </c>
      <c r="Z160" s="107" t="s">
        <v>621</v>
      </c>
      <c r="AA160" s="107" t="s">
        <v>621</v>
      </c>
      <c r="AB160" s="107" t="s">
        <v>621</v>
      </c>
      <c r="AC160" s="107" t="s">
        <v>621</v>
      </c>
      <c r="AD160" s="107" t="s">
        <v>621</v>
      </c>
      <c r="AE160" s="107" t="s">
        <v>621</v>
      </c>
      <c r="AF160" s="107" t="s">
        <v>621</v>
      </c>
      <c r="AG160" s="107" t="s">
        <v>621</v>
      </c>
      <c r="AI160" s="107">
        <f t="shared" si="17"/>
        <v>23</v>
      </c>
      <c r="AJ160" s="107">
        <f t="shared" si="17"/>
        <v>6</v>
      </c>
      <c r="AK160" s="107"/>
      <c r="AL160" s="107">
        <f t="shared" si="18"/>
        <v>1</v>
      </c>
      <c r="AM160" s="107">
        <f t="shared" si="18"/>
        <v>0</v>
      </c>
      <c r="AN160" s="107">
        <f t="shared" si="16"/>
        <v>29</v>
      </c>
    </row>
    <row r="161" spans="1:40" x14ac:dyDescent="0.25">
      <c r="A161" s="105">
        <v>425</v>
      </c>
      <c r="B161" s="69" t="s">
        <v>160</v>
      </c>
      <c r="C161" s="69" t="s">
        <v>137</v>
      </c>
      <c r="D161" s="107" t="s">
        <v>621</v>
      </c>
      <c r="E161" s="107" t="s">
        <v>621</v>
      </c>
      <c r="F161" s="107" t="s">
        <v>621</v>
      </c>
      <c r="G161" s="107" t="s">
        <v>621</v>
      </c>
      <c r="H161" s="107" t="s">
        <v>623</v>
      </c>
      <c r="I161" s="107" t="s">
        <v>622</v>
      </c>
      <c r="J161" s="107" t="s">
        <v>621</v>
      </c>
      <c r="K161" s="107" t="s">
        <v>621</v>
      </c>
      <c r="L161" s="107" t="s">
        <v>622</v>
      </c>
      <c r="M161" s="107" t="s">
        <v>621</v>
      </c>
      <c r="N161" s="107" t="s">
        <v>623</v>
      </c>
      <c r="O161" s="107" t="s">
        <v>621</v>
      </c>
      <c r="P161" s="107" t="s">
        <v>621</v>
      </c>
      <c r="Q161" s="107" t="s">
        <v>621</v>
      </c>
      <c r="R161" s="107" t="s">
        <v>621</v>
      </c>
      <c r="S161" s="107" t="s">
        <v>621</v>
      </c>
      <c r="T161" s="107" t="s">
        <v>622</v>
      </c>
      <c r="U161" s="107" t="s">
        <v>622</v>
      </c>
      <c r="V161" s="107" t="s">
        <v>621</v>
      </c>
      <c r="W161" s="107" t="s">
        <v>621</v>
      </c>
      <c r="X161" s="107" t="s">
        <v>621</v>
      </c>
      <c r="Y161" s="107" t="s">
        <v>621</v>
      </c>
      <c r="Z161" s="107" t="s">
        <v>621</v>
      </c>
      <c r="AA161" s="107" t="s">
        <v>621</v>
      </c>
      <c r="AB161" s="107" t="s">
        <v>621</v>
      </c>
      <c r="AC161" s="107" t="s">
        <v>623</v>
      </c>
      <c r="AD161" s="107" t="s">
        <v>621</v>
      </c>
      <c r="AE161" s="107" t="s">
        <v>621</v>
      </c>
      <c r="AF161" s="107" t="s">
        <v>621</v>
      </c>
      <c r="AG161" s="107" t="s">
        <v>623</v>
      </c>
      <c r="AI161" s="107">
        <f t="shared" si="17"/>
        <v>22</v>
      </c>
      <c r="AJ161" s="107">
        <f t="shared" si="17"/>
        <v>4</v>
      </c>
      <c r="AK161" s="107"/>
      <c r="AL161" s="107">
        <f t="shared" si="18"/>
        <v>4</v>
      </c>
      <c r="AM161" s="107">
        <f t="shared" si="18"/>
        <v>0</v>
      </c>
      <c r="AN161" s="107">
        <f t="shared" si="16"/>
        <v>26</v>
      </c>
    </row>
    <row r="162" spans="1:40" x14ac:dyDescent="0.25">
      <c r="A162" s="105">
        <v>426</v>
      </c>
      <c r="B162" s="69" t="s">
        <v>161</v>
      </c>
      <c r="C162" s="69" t="s">
        <v>137</v>
      </c>
      <c r="D162" s="107" t="s">
        <v>621</v>
      </c>
      <c r="E162" s="107" t="s">
        <v>621</v>
      </c>
      <c r="F162" s="107" t="s">
        <v>621</v>
      </c>
      <c r="G162" s="107" t="s">
        <v>621</v>
      </c>
      <c r="H162" s="107" t="s">
        <v>621</v>
      </c>
      <c r="I162" s="107" t="s">
        <v>622</v>
      </c>
      <c r="J162" s="107" t="s">
        <v>621</v>
      </c>
      <c r="K162" s="107" t="s">
        <v>621</v>
      </c>
      <c r="L162" s="107" t="s">
        <v>623</v>
      </c>
      <c r="M162" s="107" t="s">
        <v>623</v>
      </c>
      <c r="N162" s="107" t="s">
        <v>621</v>
      </c>
      <c r="O162" s="107" t="s">
        <v>621</v>
      </c>
      <c r="P162" s="107" t="s">
        <v>621</v>
      </c>
      <c r="Q162" s="107" t="s">
        <v>621</v>
      </c>
      <c r="R162" s="107" t="s">
        <v>621</v>
      </c>
      <c r="S162" s="107" t="s">
        <v>621</v>
      </c>
      <c r="T162" s="107" t="s">
        <v>621</v>
      </c>
      <c r="U162" s="107" t="s">
        <v>621</v>
      </c>
      <c r="V162" s="107" t="s">
        <v>621</v>
      </c>
      <c r="W162" s="107" t="s">
        <v>621</v>
      </c>
      <c r="X162" s="107" t="s">
        <v>621</v>
      </c>
      <c r="Y162" s="107" t="s">
        <v>621</v>
      </c>
      <c r="Z162" s="107" t="s">
        <v>621</v>
      </c>
      <c r="AA162" s="107" t="s">
        <v>621</v>
      </c>
      <c r="AB162" s="107" t="s">
        <v>621</v>
      </c>
      <c r="AC162" s="107" t="s">
        <v>621</v>
      </c>
      <c r="AD162" s="107" t="s">
        <v>621</v>
      </c>
      <c r="AE162" s="107" t="s">
        <v>621</v>
      </c>
      <c r="AF162" s="107" t="s">
        <v>621</v>
      </c>
      <c r="AG162" s="107" t="s">
        <v>621</v>
      </c>
      <c r="AI162" s="107">
        <f t="shared" si="17"/>
        <v>27</v>
      </c>
      <c r="AJ162" s="107">
        <f t="shared" si="17"/>
        <v>1</v>
      </c>
      <c r="AK162" s="107"/>
      <c r="AL162" s="107">
        <f t="shared" si="18"/>
        <v>2</v>
      </c>
      <c r="AM162" s="107">
        <f t="shared" si="18"/>
        <v>0</v>
      </c>
      <c r="AN162" s="107">
        <f t="shared" si="16"/>
        <v>28</v>
      </c>
    </row>
    <row r="163" spans="1:40" x14ac:dyDescent="0.25">
      <c r="A163" s="105">
        <v>427</v>
      </c>
      <c r="B163" s="69" t="s">
        <v>162</v>
      </c>
      <c r="C163" s="69" t="s">
        <v>137</v>
      </c>
      <c r="D163" s="107" t="s">
        <v>621</v>
      </c>
      <c r="E163" s="107" t="s">
        <v>621</v>
      </c>
      <c r="F163" s="107" t="s">
        <v>623</v>
      </c>
      <c r="G163" s="107" t="s">
        <v>621</v>
      </c>
      <c r="H163" s="107" t="s">
        <v>623</v>
      </c>
      <c r="I163" s="107" t="s">
        <v>622</v>
      </c>
      <c r="J163" s="107" t="s">
        <v>621</v>
      </c>
      <c r="K163" s="107" t="s">
        <v>623</v>
      </c>
      <c r="L163" s="107" t="s">
        <v>621</v>
      </c>
      <c r="M163" s="107" t="s">
        <v>621</v>
      </c>
      <c r="N163" s="107" t="s">
        <v>621</v>
      </c>
      <c r="O163" s="107" t="s">
        <v>621</v>
      </c>
      <c r="P163" s="107" t="s">
        <v>621</v>
      </c>
      <c r="Q163" s="107" t="s">
        <v>621</v>
      </c>
      <c r="R163" s="107" t="s">
        <v>621</v>
      </c>
      <c r="S163" s="107" t="s">
        <v>621</v>
      </c>
      <c r="T163" s="107" t="s">
        <v>622</v>
      </c>
      <c r="U163" s="107" t="s">
        <v>622</v>
      </c>
      <c r="V163" s="107" t="s">
        <v>621</v>
      </c>
      <c r="W163" s="107" t="s">
        <v>621</v>
      </c>
      <c r="X163" s="107" t="s">
        <v>621</v>
      </c>
      <c r="Y163" s="107" t="s">
        <v>623</v>
      </c>
      <c r="Z163" s="107" t="s">
        <v>621</v>
      </c>
      <c r="AA163" s="107" t="s">
        <v>622</v>
      </c>
      <c r="AB163" s="107" t="s">
        <v>621</v>
      </c>
      <c r="AC163" s="107" t="s">
        <v>621</v>
      </c>
      <c r="AD163" s="107" t="s">
        <v>621</v>
      </c>
      <c r="AE163" s="107" t="s">
        <v>621</v>
      </c>
      <c r="AF163" s="107" t="s">
        <v>621</v>
      </c>
      <c r="AG163" s="107" t="s">
        <v>621</v>
      </c>
      <c r="AI163" s="107">
        <f t="shared" si="17"/>
        <v>22</v>
      </c>
      <c r="AJ163" s="107">
        <f t="shared" si="17"/>
        <v>4</v>
      </c>
      <c r="AK163" s="107"/>
      <c r="AL163" s="107">
        <f t="shared" si="18"/>
        <v>4</v>
      </c>
      <c r="AM163" s="107">
        <f t="shared" si="18"/>
        <v>0</v>
      </c>
      <c r="AN163" s="107">
        <f t="shared" si="16"/>
        <v>26</v>
      </c>
    </row>
    <row r="164" spans="1:40" x14ac:dyDescent="0.25">
      <c r="A164" s="105">
        <v>428</v>
      </c>
      <c r="B164" s="69" t="s">
        <v>163</v>
      </c>
      <c r="C164" s="69" t="s">
        <v>137</v>
      </c>
      <c r="D164" s="107" t="s">
        <v>621</v>
      </c>
      <c r="E164" s="107" t="s">
        <v>621</v>
      </c>
      <c r="F164" s="107" t="s">
        <v>621</v>
      </c>
      <c r="G164" s="107" t="s">
        <v>621</v>
      </c>
      <c r="H164" s="107" t="s">
        <v>622</v>
      </c>
      <c r="I164" s="107" t="s">
        <v>622</v>
      </c>
      <c r="J164" s="107" t="s">
        <v>621</v>
      </c>
      <c r="K164" s="107" t="s">
        <v>621</v>
      </c>
      <c r="L164" s="107" t="s">
        <v>623</v>
      </c>
      <c r="M164" s="107" t="s">
        <v>621</v>
      </c>
      <c r="N164" s="107" t="s">
        <v>621</v>
      </c>
      <c r="O164" s="107" t="s">
        <v>623</v>
      </c>
      <c r="P164" s="107" t="s">
        <v>621</v>
      </c>
      <c r="Q164" s="107" t="s">
        <v>621</v>
      </c>
      <c r="R164" s="107" t="s">
        <v>621</v>
      </c>
      <c r="S164" s="107" t="s">
        <v>621</v>
      </c>
      <c r="T164" s="107" t="s">
        <v>621</v>
      </c>
      <c r="U164" s="107" t="s">
        <v>622</v>
      </c>
      <c r="V164" s="107" t="s">
        <v>621</v>
      </c>
      <c r="W164" s="107" t="s">
        <v>621</v>
      </c>
      <c r="X164" s="107" t="s">
        <v>621</v>
      </c>
      <c r="Y164" s="107" t="s">
        <v>621</v>
      </c>
      <c r="Z164" s="107" t="s">
        <v>621</v>
      </c>
      <c r="AA164" s="107" t="s">
        <v>621</v>
      </c>
      <c r="AB164" s="107" t="s">
        <v>621</v>
      </c>
      <c r="AC164" s="107" t="s">
        <v>621</v>
      </c>
      <c r="AD164" s="107" t="s">
        <v>621</v>
      </c>
      <c r="AE164" s="107" t="s">
        <v>621</v>
      </c>
      <c r="AF164" s="107" t="s">
        <v>621</v>
      </c>
      <c r="AG164" s="107" t="s">
        <v>621</v>
      </c>
      <c r="AI164" s="107">
        <f t="shared" ref="AI164:AJ183" si="19">COUNTIF($D164:$AG164,AI$3)</f>
        <v>25</v>
      </c>
      <c r="AJ164" s="107">
        <f t="shared" si="19"/>
        <v>3</v>
      </c>
      <c r="AK164" s="107"/>
      <c r="AL164" s="107">
        <f t="shared" ref="AL164:AM183" si="20">COUNTIF($D164:$AG164,AL$3)</f>
        <v>2</v>
      </c>
      <c r="AM164" s="107">
        <f t="shared" si="20"/>
        <v>0</v>
      </c>
      <c r="AN164" s="107">
        <f t="shared" si="16"/>
        <v>28</v>
      </c>
    </row>
    <row r="165" spans="1:40" x14ac:dyDescent="0.25">
      <c r="A165" s="105">
        <v>429</v>
      </c>
      <c r="B165" s="69" t="s">
        <v>164</v>
      </c>
      <c r="C165" s="69" t="s">
        <v>137</v>
      </c>
      <c r="D165" s="107" t="s">
        <v>621</v>
      </c>
      <c r="E165" s="107" t="s">
        <v>621</v>
      </c>
      <c r="F165" s="107" t="s">
        <v>621</v>
      </c>
      <c r="G165" s="107" t="s">
        <v>623</v>
      </c>
      <c r="H165" s="107" t="s">
        <v>622</v>
      </c>
      <c r="I165" s="107" t="s">
        <v>622</v>
      </c>
      <c r="J165" s="107" t="s">
        <v>621</v>
      </c>
      <c r="K165" s="107" t="s">
        <v>621</v>
      </c>
      <c r="L165" s="107" t="s">
        <v>622</v>
      </c>
      <c r="M165" s="107" t="s">
        <v>622</v>
      </c>
      <c r="N165" s="107" t="s">
        <v>622</v>
      </c>
      <c r="O165" s="107" t="s">
        <v>621</v>
      </c>
      <c r="P165" s="107" t="s">
        <v>621</v>
      </c>
      <c r="Q165" s="107" t="s">
        <v>622</v>
      </c>
      <c r="R165" s="107" t="s">
        <v>621</v>
      </c>
      <c r="S165" s="107" t="s">
        <v>622</v>
      </c>
      <c r="T165" s="107" t="s">
        <v>622</v>
      </c>
      <c r="U165" s="107" t="s">
        <v>622</v>
      </c>
      <c r="V165" s="107" t="s">
        <v>621</v>
      </c>
      <c r="W165" s="107" t="s">
        <v>621</v>
      </c>
      <c r="X165" s="107" t="s">
        <v>621</v>
      </c>
      <c r="Y165" s="107" t="s">
        <v>621</v>
      </c>
      <c r="Z165" s="107" t="s">
        <v>621</v>
      </c>
      <c r="AA165" s="107" t="s">
        <v>622</v>
      </c>
      <c r="AB165" s="107" t="s">
        <v>621</v>
      </c>
      <c r="AC165" s="107" t="s">
        <v>621</v>
      </c>
      <c r="AD165" s="107" t="s">
        <v>621</v>
      </c>
      <c r="AE165" s="107" t="s">
        <v>621</v>
      </c>
      <c r="AF165" s="107" t="s">
        <v>621</v>
      </c>
      <c r="AG165" s="107" t="s">
        <v>621</v>
      </c>
      <c r="AI165" s="107">
        <f t="shared" si="19"/>
        <v>19</v>
      </c>
      <c r="AJ165" s="107">
        <f t="shared" si="19"/>
        <v>10</v>
      </c>
      <c r="AK165" s="107"/>
      <c r="AL165" s="107">
        <f t="shared" si="20"/>
        <v>1</v>
      </c>
      <c r="AM165" s="107">
        <f t="shared" si="20"/>
        <v>0</v>
      </c>
      <c r="AN165" s="107">
        <f t="shared" si="16"/>
        <v>29</v>
      </c>
    </row>
    <row r="166" spans="1:40" x14ac:dyDescent="0.25">
      <c r="A166" s="105">
        <v>430</v>
      </c>
      <c r="B166" s="69" t="s">
        <v>165</v>
      </c>
      <c r="C166" s="69" t="s">
        <v>137</v>
      </c>
      <c r="D166" s="107" t="s">
        <v>621</v>
      </c>
      <c r="E166" s="107" t="s">
        <v>621</v>
      </c>
      <c r="F166" s="107" t="s">
        <v>623</v>
      </c>
      <c r="G166" s="107" t="s">
        <v>621</v>
      </c>
      <c r="H166" s="107" t="s">
        <v>622</v>
      </c>
      <c r="I166" s="107" t="s">
        <v>622</v>
      </c>
      <c r="J166" s="107" t="s">
        <v>621</v>
      </c>
      <c r="K166" s="107" t="s">
        <v>621</v>
      </c>
      <c r="L166" s="107" t="s">
        <v>622</v>
      </c>
      <c r="M166" s="107" t="s">
        <v>623</v>
      </c>
      <c r="N166" s="107" t="s">
        <v>623</v>
      </c>
      <c r="O166" s="107" t="s">
        <v>623</v>
      </c>
      <c r="P166" s="107" t="s">
        <v>623</v>
      </c>
      <c r="Q166" s="107" t="s">
        <v>621</v>
      </c>
      <c r="R166" s="107" t="s">
        <v>621</v>
      </c>
      <c r="S166" s="107" t="s">
        <v>621</v>
      </c>
      <c r="T166" s="107" t="s">
        <v>622</v>
      </c>
      <c r="U166" s="107" t="s">
        <v>622</v>
      </c>
      <c r="V166" s="107" t="s">
        <v>621</v>
      </c>
      <c r="W166" s="107" t="s">
        <v>621</v>
      </c>
      <c r="X166" s="107" t="s">
        <v>621</v>
      </c>
      <c r="Y166" s="107" t="s">
        <v>621</v>
      </c>
      <c r="Z166" s="107" t="s">
        <v>621</v>
      </c>
      <c r="AA166" s="107" t="s">
        <v>621</v>
      </c>
      <c r="AB166" s="107" t="s">
        <v>621</v>
      </c>
      <c r="AC166" s="107" t="s">
        <v>621</v>
      </c>
      <c r="AD166" s="107" t="s">
        <v>621</v>
      </c>
      <c r="AE166" s="107" t="s">
        <v>621</v>
      </c>
      <c r="AF166" s="107" t="s">
        <v>621</v>
      </c>
      <c r="AG166" s="107" t="s">
        <v>621</v>
      </c>
      <c r="AI166" s="107">
        <f t="shared" si="19"/>
        <v>20</v>
      </c>
      <c r="AJ166" s="107">
        <f t="shared" si="19"/>
        <v>5</v>
      </c>
      <c r="AK166" s="107"/>
      <c r="AL166" s="107">
        <f t="shared" si="20"/>
        <v>5</v>
      </c>
      <c r="AM166" s="107">
        <f t="shared" si="20"/>
        <v>0</v>
      </c>
      <c r="AN166" s="107">
        <f t="shared" si="16"/>
        <v>25</v>
      </c>
    </row>
    <row r="167" spans="1:40" x14ac:dyDescent="0.25">
      <c r="A167" s="105">
        <v>431</v>
      </c>
      <c r="B167" s="69" t="s">
        <v>166</v>
      </c>
      <c r="C167" s="69" t="s">
        <v>137</v>
      </c>
      <c r="D167" s="107" t="s">
        <v>621</v>
      </c>
      <c r="E167" s="107" t="s">
        <v>621</v>
      </c>
      <c r="F167" s="107" t="s">
        <v>621</v>
      </c>
      <c r="G167" s="107" t="s">
        <v>621</v>
      </c>
      <c r="H167" s="107" t="s">
        <v>622</v>
      </c>
      <c r="I167" s="107" t="s">
        <v>622</v>
      </c>
      <c r="J167" s="107" t="s">
        <v>621</v>
      </c>
      <c r="K167" s="107" t="s">
        <v>621</v>
      </c>
      <c r="L167" s="107" t="s">
        <v>622</v>
      </c>
      <c r="M167" s="107" t="s">
        <v>621</v>
      </c>
      <c r="N167" s="107" t="s">
        <v>621</v>
      </c>
      <c r="O167" s="107" t="s">
        <v>621</v>
      </c>
      <c r="P167" s="107" t="s">
        <v>621</v>
      </c>
      <c r="Q167" s="107" t="s">
        <v>623</v>
      </c>
      <c r="R167" s="107" t="s">
        <v>621</v>
      </c>
      <c r="S167" s="107" t="s">
        <v>621</v>
      </c>
      <c r="T167" s="107" t="s">
        <v>622</v>
      </c>
      <c r="U167" s="107" t="s">
        <v>622</v>
      </c>
      <c r="V167" s="107" t="s">
        <v>621</v>
      </c>
      <c r="W167" s="107" t="s">
        <v>621</v>
      </c>
      <c r="X167" s="107" t="s">
        <v>621</v>
      </c>
      <c r="Y167" s="107" t="s">
        <v>623</v>
      </c>
      <c r="Z167" s="107" t="s">
        <v>621</v>
      </c>
      <c r="AA167" s="107" t="s">
        <v>621</v>
      </c>
      <c r="AB167" s="107" t="s">
        <v>623</v>
      </c>
      <c r="AC167" s="107" t="s">
        <v>621</v>
      </c>
      <c r="AD167" s="107" t="s">
        <v>621</v>
      </c>
      <c r="AE167" s="107" t="s">
        <v>621</v>
      </c>
      <c r="AF167" s="107" t="s">
        <v>621</v>
      </c>
      <c r="AG167" s="107" t="s">
        <v>623</v>
      </c>
      <c r="AI167" s="107">
        <f t="shared" si="19"/>
        <v>21</v>
      </c>
      <c r="AJ167" s="107">
        <f t="shared" si="19"/>
        <v>5</v>
      </c>
      <c r="AK167" s="107"/>
      <c r="AL167" s="107">
        <f t="shared" si="20"/>
        <v>4</v>
      </c>
      <c r="AM167" s="107">
        <f t="shared" si="20"/>
        <v>0</v>
      </c>
      <c r="AN167" s="107">
        <f t="shared" si="16"/>
        <v>26</v>
      </c>
    </row>
    <row r="168" spans="1:40" x14ac:dyDescent="0.25">
      <c r="A168" s="105">
        <v>432</v>
      </c>
      <c r="B168" s="69" t="s">
        <v>167</v>
      </c>
      <c r="C168" s="69" t="s">
        <v>137</v>
      </c>
      <c r="D168" s="107" t="s">
        <v>621</v>
      </c>
      <c r="E168" s="107" t="s">
        <v>623</v>
      </c>
      <c r="F168" s="107" t="s">
        <v>623</v>
      </c>
      <c r="G168" s="107" t="s">
        <v>621</v>
      </c>
      <c r="H168" s="107" t="s">
        <v>622</v>
      </c>
      <c r="I168" s="107" t="s">
        <v>622</v>
      </c>
      <c r="J168" s="107" t="s">
        <v>621</v>
      </c>
      <c r="K168" s="107" t="s">
        <v>623</v>
      </c>
      <c r="L168" s="107" t="s">
        <v>622</v>
      </c>
      <c r="M168" s="107" t="s">
        <v>622</v>
      </c>
      <c r="N168" s="107" t="s">
        <v>622</v>
      </c>
      <c r="O168" s="107" t="s">
        <v>621</v>
      </c>
      <c r="P168" s="107" t="s">
        <v>621</v>
      </c>
      <c r="Q168" s="107" t="s">
        <v>622</v>
      </c>
      <c r="R168" s="107" t="s">
        <v>621</v>
      </c>
      <c r="S168" s="107" t="s">
        <v>621</v>
      </c>
      <c r="T168" s="107" t="s">
        <v>622</v>
      </c>
      <c r="U168" s="107" t="s">
        <v>622</v>
      </c>
      <c r="V168" s="107" t="s">
        <v>621</v>
      </c>
      <c r="W168" s="107" t="s">
        <v>621</v>
      </c>
      <c r="X168" s="107" t="s">
        <v>621</v>
      </c>
      <c r="Y168" s="107" t="s">
        <v>621</v>
      </c>
      <c r="Z168" s="107" t="s">
        <v>621</v>
      </c>
      <c r="AA168" s="107" t="s">
        <v>621</v>
      </c>
      <c r="AB168" s="107" t="s">
        <v>623</v>
      </c>
      <c r="AC168" s="107" t="s">
        <v>623</v>
      </c>
      <c r="AD168" s="107" t="s">
        <v>621</v>
      </c>
      <c r="AE168" s="107" t="s">
        <v>621</v>
      </c>
      <c r="AF168" s="107" t="s">
        <v>621</v>
      </c>
      <c r="AG168" s="107" t="s">
        <v>621</v>
      </c>
      <c r="AI168" s="107">
        <f t="shared" si="19"/>
        <v>17</v>
      </c>
      <c r="AJ168" s="107">
        <f t="shared" si="19"/>
        <v>8</v>
      </c>
      <c r="AK168" s="107"/>
      <c r="AL168" s="107">
        <f t="shared" si="20"/>
        <v>5</v>
      </c>
      <c r="AM168" s="107">
        <f t="shared" si="20"/>
        <v>0</v>
      </c>
      <c r="AN168" s="107">
        <f t="shared" si="16"/>
        <v>25</v>
      </c>
    </row>
    <row r="169" spans="1:40" x14ac:dyDescent="0.25">
      <c r="A169" s="105">
        <v>433</v>
      </c>
      <c r="B169" s="69" t="s">
        <v>168</v>
      </c>
      <c r="C169" s="69" t="s">
        <v>137</v>
      </c>
      <c r="D169" s="107" t="s">
        <v>623</v>
      </c>
      <c r="E169" s="107" t="s">
        <v>622</v>
      </c>
      <c r="F169" s="107" t="s">
        <v>621</v>
      </c>
      <c r="G169" s="107" t="s">
        <v>623</v>
      </c>
      <c r="H169" s="107" t="s">
        <v>622</v>
      </c>
      <c r="I169" s="107" t="s">
        <v>622</v>
      </c>
      <c r="J169" s="107" t="s">
        <v>621</v>
      </c>
      <c r="K169" s="107" t="s">
        <v>621</v>
      </c>
      <c r="L169" s="107" t="s">
        <v>622</v>
      </c>
      <c r="M169" s="107" t="s">
        <v>622</v>
      </c>
      <c r="N169" s="107" t="s">
        <v>622</v>
      </c>
      <c r="O169" s="107" t="s">
        <v>621</v>
      </c>
      <c r="P169" s="107" t="s">
        <v>621</v>
      </c>
      <c r="Q169" s="107" t="s">
        <v>622</v>
      </c>
      <c r="R169" s="107" t="s">
        <v>621</v>
      </c>
      <c r="S169" s="107" t="s">
        <v>622</v>
      </c>
      <c r="T169" s="107" t="s">
        <v>622</v>
      </c>
      <c r="U169" s="107" t="s">
        <v>622</v>
      </c>
      <c r="V169" s="107" t="s">
        <v>621</v>
      </c>
      <c r="W169" s="107" t="s">
        <v>621</v>
      </c>
      <c r="X169" s="107" t="s">
        <v>621</v>
      </c>
      <c r="Y169" s="107" t="s">
        <v>621</v>
      </c>
      <c r="Z169" s="107" t="s">
        <v>622</v>
      </c>
      <c r="AA169" s="107" t="s">
        <v>622</v>
      </c>
      <c r="AB169" s="107" t="s">
        <v>621</v>
      </c>
      <c r="AC169" s="107" t="s">
        <v>622</v>
      </c>
      <c r="AD169" s="107" t="s">
        <v>621</v>
      </c>
      <c r="AE169" s="107" t="s">
        <v>621</v>
      </c>
      <c r="AF169" s="107" t="s">
        <v>622</v>
      </c>
      <c r="AG169" s="107" t="s">
        <v>621</v>
      </c>
      <c r="AI169" s="107">
        <f t="shared" si="19"/>
        <v>14</v>
      </c>
      <c r="AJ169" s="107">
        <f t="shared" si="19"/>
        <v>14</v>
      </c>
      <c r="AK169" s="107"/>
      <c r="AL169" s="107">
        <f t="shared" si="20"/>
        <v>2</v>
      </c>
      <c r="AM169" s="107">
        <f t="shared" si="20"/>
        <v>0</v>
      </c>
      <c r="AN169" s="107">
        <f t="shared" si="16"/>
        <v>28</v>
      </c>
    </row>
    <row r="170" spans="1:40" x14ac:dyDescent="0.25">
      <c r="A170" s="105">
        <v>434</v>
      </c>
      <c r="B170" s="69" t="s">
        <v>169</v>
      </c>
      <c r="C170" s="69" t="s">
        <v>137</v>
      </c>
      <c r="D170" s="107" t="s">
        <v>621</v>
      </c>
      <c r="E170" s="107" t="s">
        <v>623</v>
      </c>
      <c r="F170" s="107" t="s">
        <v>621</v>
      </c>
      <c r="G170" s="107" t="s">
        <v>621</v>
      </c>
      <c r="H170" s="107" t="s">
        <v>622</v>
      </c>
      <c r="I170" s="107" t="s">
        <v>622</v>
      </c>
      <c r="J170" s="107" t="s">
        <v>621</v>
      </c>
      <c r="K170" s="107" t="s">
        <v>621</v>
      </c>
      <c r="L170" s="107" t="s">
        <v>621</v>
      </c>
      <c r="M170" s="107" t="s">
        <v>622</v>
      </c>
      <c r="N170" s="107" t="s">
        <v>621</v>
      </c>
      <c r="O170" s="107" t="s">
        <v>621</v>
      </c>
      <c r="P170" s="107" t="s">
        <v>621</v>
      </c>
      <c r="Q170" s="107" t="s">
        <v>621</v>
      </c>
      <c r="R170" s="107" t="s">
        <v>621</v>
      </c>
      <c r="S170" s="107" t="s">
        <v>621</v>
      </c>
      <c r="T170" s="107" t="s">
        <v>622</v>
      </c>
      <c r="U170" s="107" t="s">
        <v>622</v>
      </c>
      <c r="V170" s="107" t="s">
        <v>621</v>
      </c>
      <c r="W170" s="107" t="s">
        <v>621</v>
      </c>
      <c r="X170" s="107" t="s">
        <v>621</v>
      </c>
      <c r="Y170" s="107" t="s">
        <v>623</v>
      </c>
      <c r="Z170" s="107" t="s">
        <v>621</v>
      </c>
      <c r="AA170" s="107" t="s">
        <v>621</v>
      </c>
      <c r="AB170" s="107" t="s">
        <v>621</v>
      </c>
      <c r="AC170" s="107" t="s">
        <v>621</v>
      </c>
      <c r="AD170" s="107" t="s">
        <v>621</v>
      </c>
      <c r="AE170" s="107" t="s">
        <v>621</v>
      </c>
      <c r="AF170" s="107" t="s">
        <v>621</v>
      </c>
      <c r="AG170" s="107" t="s">
        <v>621</v>
      </c>
      <c r="AI170" s="107">
        <f t="shared" si="19"/>
        <v>23</v>
      </c>
      <c r="AJ170" s="107">
        <f t="shared" si="19"/>
        <v>5</v>
      </c>
      <c r="AK170" s="107"/>
      <c r="AL170" s="107">
        <f t="shared" si="20"/>
        <v>2</v>
      </c>
      <c r="AM170" s="107">
        <f t="shared" si="20"/>
        <v>0</v>
      </c>
      <c r="AN170" s="107">
        <f t="shared" si="16"/>
        <v>28</v>
      </c>
    </row>
    <row r="171" spans="1:40" x14ac:dyDescent="0.25">
      <c r="A171" s="105">
        <v>435</v>
      </c>
      <c r="B171" s="69" t="s">
        <v>170</v>
      </c>
      <c r="C171" s="69" t="s">
        <v>137</v>
      </c>
      <c r="D171" s="107" t="s">
        <v>621</v>
      </c>
      <c r="E171" s="107" t="s">
        <v>621</v>
      </c>
      <c r="F171" s="107" t="s">
        <v>621</v>
      </c>
      <c r="G171" s="107" t="s">
        <v>621</v>
      </c>
      <c r="H171" s="107" t="s">
        <v>623</v>
      </c>
      <c r="I171" s="107" t="s">
        <v>622</v>
      </c>
      <c r="J171" s="107" t="s">
        <v>621</v>
      </c>
      <c r="K171" s="107" t="s">
        <v>621</v>
      </c>
      <c r="L171" s="107" t="s">
        <v>622</v>
      </c>
      <c r="M171" s="107" t="s">
        <v>621</v>
      </c>
      <c r="N171" s="107" t="s">
        <v>622</v>
      </c>
      <c r="O171" s="107" t="s">
        <v>621</v>
      </c>
      <c r="P171" s="107" t="s">
        <v>621</v>
      </c>
      <c r="Q171" s="107" t="s">
        <v>621</v>
      </c>
      <c r="R171" s="107" t="s">
        <v>621</v>
      </c>
      <c r="S171" s="107" t="s">
        <v>622</v>
      </c>
      <c r="T171" s="107" t="s">
        <v>622</v>
      </c>
      <c r="U171" s="107" t="s">
        <v>622</v>
      </c>
      <c r="V171" s="107" t="s">
        <v>621</v>
      </c>
      <c r="W171" s="107" t="s">
        <v>621</v>
      </c>
      <c r="X171" s="107" t="s">
        <v>621</v>
      </c>
      <c r="Y171" s="107" t="s">
        <v>621</v>
      </c>
      <c r="Z171" s="107" t="s">
        <v>621</v>
      </c>
      <c r="AA171" s="107" t="s">
        <v>621</v>
      </c>
      <c r="AB171" s="107" t="s">
        <v>621</v>
      </c>
      <c r="AC171" s="107" t="s">
        <v>623</v>
      </c>
      <c r="AD171" s="107" t="s">
        <v>623</v>
      </c>
      <c r="AE171" s="107" t="s">
        <v>621</v>
      </c>
      <c r="AF171" s="107" t="s">
        <v>621</v>
      </c>
      <c r="AG171" s="107" t="s">
        <v>621</v>
      </c>
      <c r="AI171" s="107">
        <f t="shared" si="19"/>
        <v>21</v>
      </c>
      <c r="AJ171" s="107">
        <f t="shared" si="19"/>
        <v>6</v>
      </c>
      <c r="AK171" s="107"/>
      <c r="AL171" s="107">
        <f t="shared" si="20"/>
        <v>3</v>
      </c>
      <c r="AM171" s="107">
        <f t="shared" si="20"/>
        <v>0</v>
      </c>
      <c r="AN171" s="107">
        <f t="shared" si="16"/>
        <v>27</v>
      </c>
    </row>
    <row r="172" spans="1:40" x14ac:dyDescent="0.25">
      <c r="A172" s="105">
        <v>436</v>
      </c>
      <c r="B172" s="69" t="s">
        <v>171</v>
      </c>
      <c r="C172" s="69" t="s">
        <v>137</v>
      </c>
      <c r="D172" s="107" t="s">
        <v>621</v>
      </c>
      <c r="E172" s="107" t="s">
        <v>621</v>
      </c>
      <c r="F172" s="107" t="s">
        <v>621</v>
      </c>
      <c r="G172" s="107" t="s">
        <v>621</v>
      </c>
      <c r="H172" s="107" t="s">
        <v>623</v>
      </c>
      <c r="I172" s="107" t="s">
        <v>622</v>
      </c>
      <c r="J172" s="107" t="s">
        <v>621</v>
      </c>
      <c r="K172" s="107" t="s">
        <v>621</v>
      </c>
      <c r="L172" s="107" t="s">
        <v>621</v>
      </c>
      <c r="M172" s="107" t="s">
        <v>621</v>
      </c>
      <c r="N172" s="107" t="s">
        <v>621</v>
      </c>
      <c r="O172" s="107" t="s">
        <v>621</v>
      </c>
      <c r="P172" s="107" t="s">
        <v>621</v>
      </c>
      <c r="Q172" s="107" t="s">
        <v>621</v>
      </c>
      <c r="R172" s="107" t="s">
        <v>621</v>
      </c>
      <c r="S172" s="107" t="s">
        <v>621</v>
      </c>
      <c r="T172" s="107" t="s">
        <v>621</v>
      </c>
      <c r="U172" s="107" t="s">
        <v>621</v>
      </c>
      <c r="V172" s="107" t="s">
        <v>621</v>
      </c>
      <c r="W172" s="107" t="s">
        <v>621</v>
      </c>
      <c r="X172" s="107" t="s">
        <v>621</v>
      </c>
      <c r="Y172" s="107" t="s">
        <v>623</v>
      </c>
      <c r="Z172" s="107" t="s">
        <v>621</v>
      </c>
      <c r="AA172" s="107" t="s">
        <v>621</v>
      </c>
      <c r="AB172" s="107" t="s">
        <v>621</v>
      </c>
      <c r="AC172" s="107" t="s">
        <v>621</v>
      </c>
      <c r="AD172" s="107" t="s">
        <v>621</v>
      </c>
      <c r="AE172" s="107" t="s">
        <v>621</v>
      </c>
      <c r="AF172" s="107" t="s">
        <v>621</v>
      </c>
      <c r="AG172" s="107" t="s">
        <v>621</v>
      </c>
      <c r="AI172" s="107">
        <f t="shared" si="19"/>
        <v>27</v>
      </c>
      <c r="AJ172" s="107">
        <f t="shared" si="19"/>
        <v>1</v>
      </c>
      <c r="AK172" s="107"/>
      <c r="AL172" s="107">
        <f t="shared" si="20"/>
        <v>2</v>
      </c>
      <c r="AM172" s="107">
        <f t="shared" si="20"/>
        <v>0</v>
      </c>
      <c r="AN172" s="107">
        <f t="shared" si="16"/>
        <v>28</v>
      </c>
    </row>
    <row r="173" spans="1:40" x14ac:dyDescent="0.25">
      <c r="A173" s="105">
        <v>437</v>
      </c>
      <c r="B173" s="69" t="s">
        <v>172</v>
      </c>
      <c r="C173" s="69" t="s">
        <v>137</v>
      </c>
      <c r="D173" s="107" t="s">
        <v>1578</v>
      </c>
      <c r="E173" s="107" t="s">
        <v>1578</v>
      </c>
      <c r="F173" s="107" t="s">
        <v>1578</v>
      </c>
      <c r="G173" s="107" t="s">
        <v>1578</v>
      </c>
      <c r="H173" s="107" t="s">
        <v>1578</v>
      </c>
      <c r="I173" s="107" t="s">
        <v>1578</v>
      </c>
      <c r="J173" s="107" t="s">
        <v>1578</v>
      </c>
      <c r="K173" s="107" t="s">
        <v>1578</v>
      </c>
      <c r="L173" s="107" t="s">
        <v>1578</v>
      </c>
      <c r="M173" s="107" t="s">
        <v>1578</v>
      </c>
      <c r="N173" s="107" t="s">
        <v>1578</v>
      </c>
      <c r="O173" s="107" t="s">
        <v>1578</v>
      </c>
      <c r="P173" s="107" t="s">
        <v>1578</v>
      </c>
      <c r="Q173" s="107" t="s">
        <v>1578</v>
      </c>
      <c r="R173" s="107" t="s">
        <v>1578</v>
      </c>
      <c r="S173" s="107" t="s">
        <v>1578</v>
      </c>
      <c r="T173" s="107" t="s">
        <v>1578</v>
      </c>
      <c r="U173" s="107" t="s">
        <v>1578</v>
      </c>
      <c r="V173" s="107" t="s">
        <v>1578</v>
      </c>
      <c r="W173" s="107" t="s">
        <v>1578</v>
      </c>
      <c r="X173" s="107" t="s">
        <v>1578</v>
      </c>
      <c r="Y173" s="107" t="s">
        <v>1578</v>
      </c>
      <c r="Z173" s="107" t="s">
        <v>1578</v>
      </c>
      <c r="AA173" s="107" t="s">
        <v>1578</v>
      </c>
      <c r="AB173" s="107" t="s">
        <v>1578</v>
      </c>
      <c r="AC173" s="107" t="s">
        <v>1578</v>
      </c>
      <c r="AD173" s="107" t="s">
        <v>1578</v>
      </c>
      <c r="AE173" s="107" t="s">
        <v>1578</v>
      </c>
      <c r="AF173" s="107" t="s">
        <v>1578</v>
      </c>
      <c r="AG173" s="107" t="s">
        <v>1578</v>
      </c>
      <c r="AI173" s="107">
        <f t="shared" si="19"/>
        <v>0</v>
      </c>
      <c r="AJ173" s="107">
        <f t="shared" si="19"/>
        <v>0</v>
      </c>
      <c r="AK173" s="107"/>
      <c r="AL173" s="107">
        <f t="shared" si="20"/>
        <v>0</v>
      </c>
      <c r="AM173" s="107">
        <f t="shared" si="20"/>
        <v>30</v>
      </c>
      <c r="AN173" s="107">
        <f t="shared" si="16"/>
        <v>0</v>
      </c>
    </row>
    <row r="174" spans="1:40" x14ac:dyDescent="0.25">
      <c r="A174" s="105">
        <v>501</v>
      </c>
      <c r="B174" s="69" t="s">
        <v>173</v>
      </c>
      <c r="C174" s="69" t="s">
        <v>174</v>
      </c>
      <c r="D174" s="107" t="s">
        <v>621</v>
      </c>
      <c r="E174" s="107" t="s">
        <v>621</v>
      </c>
      <c r="F174" s="107" t="s">
        <v>621</v>
      </c>
      <c r="G174" s="107" t="s">
        <v>623</v>
      </c>
      <c r="H174" s="107" t="s">
        <v>621</v>
      </c>
      <c r="I174" s="107" t="s">
        <v>621</v>
      </c>
      <c r="J174" s="107" t="s">
        <v>621</v>
      </c>
      <c r="K174" s="107" t="s">
        <v>623</v>
      </c>
      <c r="L174" s="107" t="s">
        <v>622</v>
      </c>
      <c r="M174" s="107" t="s">
        <v>622</v>
      </c>
      <c r="N174" s="107" t="s">
        <v>622</v>
      </c>
      <c r="O174" s="107" t="s">
        <v>621</v>
      </c>
      <c r="P174" s="107" t="s">
        <v>621</v>
      </c>
      <c r="Q174" s="107" t="s">
        <v>621</v>
      </c>
      <c r="R174" s="107" t="s">
        <v>621</v>
      </c>
      <c r="S174" s="107" t="s">
        <v>621</v>
      </c>
      <c r="T174" s="107" t="s">
        <v>623</v>
      </c>
      <c r="U174" s="107" t="s">
        <v>622</v>
      </c>
      <c r="V174" s="107" t="s">
        <v>621</v>
      </c>
      <c r="W174" s="107" t="s">
        <v>621</v>
      </c>
      <c r="X174" s="107" t="s">
        <v>621</v>
      </c>
      <c r="Y174" s="107" t="s">
        <v>623</v>
      </c>
      <c r="Z174" s="107" t="s">
        <v>621</v>
      </c>
      <c r="AA174" s="107" t="s">
        <v>621</v>
      </c>
      <c r="AB174" s="107" t="s">
        <v>621</v>
      </c>
      <c r="AC174" s="107" t="s">
        <v>623</v>
      </c>
      <c r="AD174" s="107" t="s">
        <v>623</v>
      </c>
      <c r="AE174" s="107" t="s">
        <v>621</v>
      </c>
      <c r="AF174" s="107" t="s">
        <v>621</v>
      </c>
      <c r="AG174" s="107" t="s">
        <v>621</v>
      </c>
      <c r="AI174" s="107">
        <f t="shared" si="19"/>
        <v>20</v>
      </c>
      <c r="AJ174" s="107">
        <f t="shared" si="19"/>
        <v>4</v>
      </c>
      <c r="AK174" s="107"/>
      <c r="AL174" s="107">
        <f t="shared" si="20"/>
        <v>6</v>
      </c>
      <c r="AM174" s="107">
        <f t="shared" si="20"/>
        <v>0</v>
      </c>
      <c r="AN174" s="107">
        <f t="shared" si="16"/>
        <v>24</v>
      </c>
    </row>
    <row r="175" spans="1:40" x14ac:dyDescent="0.25">
      <c r="A175" s="105">
        <v>502</v>
      </c>
      <c r="B175" s="69" t="s">
        <v>175</v>
      </c>
      <c r="C175" s="69" t="s">
        <v>174</v>
      </c>
      <c r="D175" s="107" t="s">
        <v>621</v>
      </c>
      <c r="E175" s="107" t="s">
        <v>623</v>
      </c>
      <c r="F175" s="107" t="s">
        <v>621</v>
      </c>
      <c r="G175" s="107" t="s">
        <v>621</v>
      </c>
      <c r="H175" s="107" t="s">
        <v>621</v>
      </c>
      <c r="I175" s="107" t="s">
        <v>622</v>
      </c>
      <c r="J175" s="107" t="s">
        <v>621</v>
      </c>
      <c r="K175" s="107" t="s">
        <v>621</v>
      </c>
      <c r="L175" s="107" t="s">
        <v>621</v>
      </c>
      <c r="M175" s="107" t="s">
        <v>621</v>
      </c>
      <c r="N175" s="107" t="s">
        <v>621</v>
      </c>
      <c r="O175" s="107" t="s">
        <v>621</v>
      </c>
      <c r="P175" s="107" t="s">
        <v>621</v>
      </c>
      <c r="Q175" s="107" t="s">
        <v>621</v>
      </c>
      <c r="R175" s="107" t="s">
        <v>621</v>
      </c>
      <c r="S175" s="107" t="s">
        <v>621</v>
      </c>
      <c r="T175" s="107" t="s">
        <v>622</v>
      </c>
      <c r="U175" s="107" t="s">
        <v>622</v>
      </c>
      <c r="V175" s="107" t="s">
        <v>621</v>
      </c>
      <c r="W175" s="107" t="s">
        <v>621</v>
      </c>
      <c r="X175" s="107" t="s">
        <v>621</v>
      </c>
      <c r="Y175" s="107" t="s">
        <v>621</v>
      </c>
      <c r="Z175" s="107" t="s">
        <v>621</v>
      </c>
      <c r="AA175" s="107" t="s">
        <v>621</v>
      </c>
      <c r="AB175" s="107" t="s">
        <v>621</v>
      </c>
      <c r="AC175" s="107" t="s">
        <v>623</v>
      </c>
      <c r="AD175" s="107" t="s">
        <v>623</v>
      </c>
      <c r="AE175" s="107" t="s">
        <v>621</v>
      </c>
      <c r="AF175" s="107" t="s">
        <v>623</v>
      </c>
      <c r="AG175" s="107" t="s">
        <v>621</v>
      </c>
      <c r="AI175" s="107">
        <f t="shared" si="19"/>
        <v>23</v>
      </c>
      <c r="AJ175" s="107">
        <f t="shared" si="19"/>
        <v>3</v>
      </c>
      <c r="AK175" s="107"/>
      <c r="AL175" s="107">
        <f t="shared" si="20"/>
        <v>4</v>
      </c>
      <c r="AM175" s="107">
        <f t="shared" si="20"/>
        <v>0</v>
      </c>
      <c r="AN175" s="107">
        <f t="shared" si="16"/>
        <v>26</v>
      </c>
    </row>
    <row r="176" spans="1:40" x14ac:dyDescent="0.25">
      <c r="A176" s="105">
        <v>503</v>
      </c>
      <c r="B176" s="69" t="s">
        <v>176</v>
      </c>
      <c r="C176" s="69" t="s">
        <v>174</v>
      </c>
      <c r="D176" s="107" t="s">
        <v>621</v>
      </c>
      <c r="E176" s="107" t="s">
        <v>621</v>
      </c>
      <c r="F176" s="107" t="s">
        <v>621</v>
      </c>
      <c r="G176" s="107" t="s">
        <v>621</v>
      </c>
      <c r="H176" s="107" t="s">
        <v>621</v>
      </c>
      <c r="I176" s="107" t="s">
        <v>621</v>
      </c>
      <c r="J176" s="107" t="s">
        <v>621</v>
      </c>
      <c r="K176" s="107" t="s">
        <v>621</v>
      </c>
      <c r="L176" s="107" t="s">
        <v>622</v>
      </c>
      <c r="M176" s="107" t="s">
        <v>622</v>
      </c>
      <c r="N176" s="107" t="s">
        <v>622</v>
      </c>
      <c r="O176" s="107" t="s">
        <v>621</v>
      </c>
      <c r="P176" s="107" t="s">
        <v>621</v>
      </c>
      <c r="Q176" s="107" t="s">
        <v>621</v>
      </c>
      <c r="R176" s="107" t="s">
        <v>621</v>
      </c>
      <c r="S176" s="107" t="s">
        <v>621</v>
      </c>
      <c r="T176" s="107" t="s">
        <v>622</v>
      </c>
      <c r="U176" s="107" t="s">
        <v>622</v>
      </c>
      <c r="V176" s="107" t="s">
        <v>621</v>
      </c>
      <c r="W176" s="107" t="s">
        <v>621</v>
      </c>
      <c r="X176" s="107" t="s">
        <v>621</v>
      </c>
      <c r="Y176" s="107" t="s">
        <v>621</v>
      </c>
      <c r="Z176" s="107" t="s">
        <v>621</v>
      </c>
      <c r="AA176" s="107" t="s">
        <v>621</v>
      </c>
      <c r="AB176" s="107" t="s">
        <v>621</v>
      </c>
      <c r="AC176" s="107" t="s">
        <v>621</v>
      </c>
      <c r="AD176" s="107" t="s">
        <v>621</v>
      </c>
      <c r="AE176" s="107" t="s">
        <v>621</v>
      </c>
      <c r="AF176" s="107" t="s">
        <v>621</v>
      </c>
      <c r="AG176" s="107" t="s">
        <v>621</v>
      </c>
      <c r="AI176" s="107">
        <f t="shared" si="19"/>
        <v>25</v>
      </c>
      <c r="AJ176" s="107">
        <f t="shared" si="19"/>
        <v>5</v>
      </c>
      <c r="AK176" s="107"/>
      <c r="AL176" s="107">
        <f t="shared" si="20"/>
        <v>0</v>
      </c>
      <c r="AM176" s="107">
        <f t="shared" si="20"/>
        <v>0</v>
      </c>
      <c r="AN176" s="107">
        <f t="shared" si="16"/>
        <v>30</v>
      </c>
    </row>
    <row r="177" spans="1:40" x14ac:dyDescent="0.25">
      <c r="A177" s="105">
        <v>504</v>
      </c>
      <c r="B177" s="69" t="s">
        <v>177</v>
      </c>
      <c r="C177" s="69" t="s">
        <v>174</v>
      </c>
      <c r="D177" s="107" t="s">
        <v>621</v>
      </c>
      <c r="E177" s="107" t="s">
        <v>621</v>
      </c>
      <c r="F177" s="107" t="s">
        <v>623</v>
      </c>
      <c r="G177" s="107" t="s">
        <v>621</v>
      </c>
      <c r="H177" s="107" t="s">
        <v>623</v>
      </c>
      <c r="I177" s="107" t="s">
        <v>621</v>
      </c>
      <c r="J177" s="107" t="s">
        <v>621</v>
      </c>
      <c r="K177" s="107" t="s">
        <v>621</v>
      </c>
      <c r="L177" s="107" t="s">
        <v>621</v>
      </c>
      <c r="M177" s="107" t="s">
        <v>622</v>
      </c>
      <c r="N177" s="107" t="s">
        <v>623</v>
      </c>
      <c r="O177" s="107" t="s">
        <v>623</v>
      </c>
      <c r="P177" s="107" t="s">
        <v>621</v>
      </c>
      <c r="Q177" s="107" t="s">
        <v>621</v>
      </c>
      <c r="R177" s="107" t="s">
        <v>621</v>
      </c>
      <c r="S177" s="107" t="s">
        <v>621</v>
      </c>
      <c r="T177" s="107" t="s">
        <v>622</v>
      </c>
      <c r="U177" s="107" t="s">
        <v>621</v>
      </c>
      <c r="V177" s="107" t="s">
        <v>621</v>
      </c>
      <c r="W177" s="107" t="s">
        <v>621</v>
      </c>
      <c r="X177" s="107" t="s">
        <v>621</v>
      </c>
      <c r="Y177" s="107" t="s">
        <v>621</v>
      </c>
      <c r="Z177" s="107" t="s">
        <v>621</v>
      </c>
      <c r="AA177" s="107" t="s">
        <v>621</v>
      </c>
      <c r="AB177" s="107" t="s">
        <v>623</v>
      </c>
      <c r="AC177" s="107" t="s">
        <v>623</v>
      </c>
      <c r="AD177" s="107" t="s">
        <v>623</v>
      </c>
      <c r="AE177" s="107" t="s">
        <v>621</v>
      </c>
      <c r="AF177" s="107" t="s">
        <v>621</v>
      </c>
      <c r="AG177" s="107" t="s">
        <v>621</v>
      </c>
      <c r="AI177" s="107">
        <f t="shared" si="19"/>
        <v>21</v>
      </c>
      <c r="AJ177" s="107">
        <f t="shared" si="19"/>
        <v>2</v>
      </c>
      <c r="AK177" s="107"/>
      <c r="AL177" s="107">
        <f t="shared" si="20"/>
        <v>7</v>
      </c>
      <c r="AM177" s="107">
        <f t="shared" si="20"/>
        <v>0</v>
      </c>
      <c r="AN177" s="107">
        <f t="shared" si="16"/>
        <v>23</v>
      </c>
    </row>
    <row r="178" spans="1:40" x14ac:dyDescent="0.25">
      <c r="A178" s="105">
        <v>505</v>
      </c>
      <c r="B178" s="69" t="s">
        <v>178</v>
      </c>
      <c r="C178" s="69" t="s">
        <v>174</v>
      </c>
      <c r="D178" s="107" t="s">
        <v>621</v>
      </c>
      <c r="E178" s="107" t="s">
        <v>621</v>
      </c>
      <c r="F178" s="107" t="s">
        <v>621</v>
      </c>
      <c r="G178" s="107" t="s">
        <v>621</v>
      </c>
      <c r="H178" s="107" t="s">
        <v>623</v>
      </c>
      <c r="I178" s="107" t="s">
        <v>622</v>
      </c>
      <c r="J178" s="107" t="s">
        <v>621</v>
      </c>
      <c r="K178" s="107" t="s">
        <v>621</v>
      </c>
      <c r="L178" s="107" t="s">
        <v>621</v>
      </c>
      <c r="M178" s="107" t="s">
        <v>622</v>
      </c>
      <c r="N178" s="107" t="s">
        <v>621</v>
      </c>
      <c r="O178" s="107" t="s">
        <v>621</v>
      </c>
      <c r="P178" s="107" t="s">
        <v>621</v>
      </c>
      <c r="Q178" s="107" t="s">
        <v>621</v>
      </c>
      <c r="R178" s="107" t="s">
        <v>621</v>
      </c>
      <c r="S178" s="107" t="s">
        <v>621</v>
      </c>
      <c r="T178" s="107" t="s">
        <v>622</v>
      </c>
      <c r="U178" s="107" t="s">
        <v>622</v>
      </c>
      <c r="V178" s="107" t="s">
        <v>621</v>
      </c>
      <c r="W178" s="107" t="s">
        <v>621</v>
      </c>
      <c r="X178" s="107" t="s">
        <v>621</v>
      </c>
      <c r="Y178" s="107" t="s">
        <v>621</v>
      </c>
      <c r="Z178" s="107" t="s">
        <v>621</v>
      </c>
      <c r="AA178" s="107" t="s">
        <v>621</v>
      </c>
      <c r="AB178" s="107" t="s">
        <v>623</v>
      </c>
      <c r="AC178" s="107" t="s">
        <v>623</v>
      </c>
      <c r="AD178" s="107" t="s">
        <v>623</v>
      </c>
      <c r="AE178" s="107" t="s">
        <v>621</v>
      </c>
      <c r="AF178" s="107" t="s">
        <v>621</v>
      </c>
      <c r="AG178" s="107" t="s">
        <v>621</v>
      </c>
      <c r="AI178" s="107">
        <f t="shared" si="19"/>
        <v>22</v>
      </c>
      <c r="AJ178" s="107">
        <f t="shared" si="19"/>
        <v>4</v>
      </c>
      <c r="AK178" s="107"/>
      <c r="AL178" s="107">
        <f t="shared" si="20"/>
        <v>4</v>
      </c>
      <c r="AM178" s="107">
        <f t="shared" si="20"/>
        <v>0</v>
      </c>
      <c r="AN178" s="107">
        <f t="shared" si="16"/>
        <v>26</v>
      </c>
    </row>
    <row r="179" spans="1:40" x14ac:dyDescent="0.25">
      <c r="A179" s="105">
        <v>506</v>
      </c>
      <c r="B179" s="69" t="s">
        <v>179</v>
      </c>
      <c r="C179" s="69" t="s">
        <v>174</v>
      </c>
      <c r="D179" s="107" t="s">
        <v>621</v>
      </c>
      <c r="E179" s="107" t="s">
        <v>621</v>
      </c>
      <c r="F179" s="107" t="s">
        <v>621</v>
      </c>
      <c r="G179" s="107" t="s">
        <v>621</v>
      </c>
      <c r="H179" s="107" t="s">
        <v>621</v>
      </c>
      <c r="I179" s="107" t="s">
        <v>622</v>
      </c>
      <c r="J179" s="107" t="s">
        <v>621</v>
      </c>
      <c r="K179" s="107" t="s">
        <v>621</v>
      </c>
      <c r="L179" s="107" t="s">
        <v>622</v>
      </c>
      <c r="M179" s="107" t="s">
        <v>623</v>
      </c>
      <c r="N179" s="107" t="s">
        <v>621</v>
      </c>
      <c r="O179" s="107" t="s">
        <v>621</v>
      </c>
      <c r="P179" s="107" t="s">
        <v>621</v>
      </c>
      <c r="Q179" s="107" t="s">
        <v>621</v>
      </c>
      <c r="R179" s="107" t="s">
        <v>621</v>
      </c>
      <c r="S179" s="107" t="s">
        <v>621</v>
      </c>
      <c r="T179" s="107" t="s">
        <v>622</v>
      </c>
      <c r="U179" s="107" t="s">
        <v>622</v>
      </c>
      <c r="V179" s="107" t="s">
        <v>621</v>
      </c>
      <c r="W179" s="107" t="s">
        <v>621</v>
      </c>
      <c r="X179" s="107" t="s">
        <v>621</v>
      </c>
      <c r="Y179" s="107" t="s">
        <v>621</v>
      </c>
      <c r="Z179" s="107" t="s">
        <v>621</v>
      </c>
      <c r="AA179" s="107" t="s">
        <v>621</v>
      </c>
      <c r="AB179" s="107" t="s">
        <v>621</v>
      </c>
      <c r="AC179" s="107" t="s">
        <v>621</v>
      </c>
      <c r="AD179" s="107" t="s">
        <v>621</v>
      </c>
      <c r="AE179" s="107" t="s">
        <v>621</v>
      </c>
      <c r="AF179" s="107" t="s">
        <v>621</v>
      </c>
      <c r="AG179" s="107" t="s">
        <v>621</v>
      </c>
      <c r="AI179" s="107">
        <f t="shared" si="19"/>
        <v>25</v>
      </c>
      <c r="AJ179" s="107">
        <f t="shared" si="19"/>
        <v>4</v>
      </c>
      <c r="AK179" s="107"/>
      <c r="AL179" s="107">
        <f t="shared" si="20"/>
        <v>1</v>
      </c>
      <c r="AM179" s="107">
        <f t="shared" si="20"/>
        <v>0</v>
      </c>
      <c r="AN179" s="107">
        <f t="shared" si="16"/>
        <v>29</v>
      </c>
    </row>
    <row r="180" spans="1:40" x14ac:dyDescent="0.25">
      <c r="A180" s="105">
        <v>507</v>
      </c>
      <c r="B180" s="69" t="s">
        <v>180</v>
      </c>
      <c r="C180" s="69" t="s">
        <v>174</v>
      </c>
      <c r="D180" s="107" t="s">
        <v>621</v>
      </c>
      <c r="E180" s="107" t="s">
        <v>621</v>
      </c>
      <c r="F180" s="107" t="s">
        <v>623</v>
      </c>
      <c r="G180" s="107" t="s">
        <v>621</v>
      </c>
      <c r="H180" s="107" t="s">
        <v>621</v>
      </c>
      <c r="I180" s="107" t="s">
        <v>622</v>
      </c>
      <c r="J180" s="107" t="s">
        <v>621</v>
      </c>
      <c r="K180" s="107" t="s">
        <v>623</v>
      </c>
      <c r="L180" s="107" t="s">
        <v>622</v>
      </c>
      <c r="M180" s="107" t="s">
        <v>621</v>
      </c>
      <c r="N180" s="107" t="s">
        <v>621</v>
      </c>
      <c r="O180" s="107" t="s">
        <v>621</v>
      </c>
      <c r="P180" s="107" t="s">
        <v>621</v>
      </c>
      <c r="Q180" s="107" t="s">
        <v>621</v>
      </c>
      <c r="R180" s="107" t="s">
        <v>621</v>
      </c>
      <c r="S180" s="107" t="s">
        <v>621</v>
      </c>
      <c r="T180" s="107" t="s">
        <v>621</v>
      </c>
      <c r="U180" s="107" t="s">
        <v>622</v>
      </c>
      <c r="V180" s="107" t="s">
        <v>621</v>
      </c>
      <c r="W180" s="107" t="s">
        <v>621</v>
      </c>
      <c r="X180" s="107" t="s">
        <v>621</v>
      </c>
      <c r="Y180" s="107" t="s">
        <v>623</v>
      </c>
      <c r="Z180" s="107" t="s">
        <v>621</v>
      </c>
      <c r="AA180" s="107" t="s">
        <v>621</v>
      </c>
      <c r="AB180" s="107" t="s">
        <v>621</v>
      </c>
      <c r="AC180" s="107" t="s">
        <v>623</v>
      </c>
      <c r="AD180" s="107" t="s">
        <v>623</v>
      </c>
      <c r="AE180" s="107" t="s">
        <v>621</v>
      </c>
      <c r="AF180" s="107" t="s">
        <v>621</v>
      </c>
      <c r="AG180" s="107" t="s">
        <v>621</v>
      </c>
      <c r="AI180" s="107">
        <f t="shared" si="19"/>
        <v>22</v>
      </c>
      <c r="AJ180" s="107">
        <f t="shared" si="19"/>
        <v>3</v>
      </c>
      <c r="AK180" s="107"/>
      <c r="AL180" s="107">
        <f t="shared" si="20"/>
        <v>5</v>
      </c>
      <c r="AM180" s="107">
        <f t="shared" si="20"/>
        <v>0</v>
      </c>
      <c r="AN180" s="107">
        <f t="shared" si="16"/>
        <v>25</v>
      </c>
    </row>
    <row r="181" spans="1:40" x14ac:dyDescent="0.25">
      <c r="A181" s="105">
        <v>508</v>
      </c>
      <c r="B181" s="69" t="s">
        <v>181</v>
      </c>
      <c r="C181" s="69" t="s">
        <v>174</v>
      </c>
      <c r="D181" s="107" t="s">
        <v>621</v>
      </c>
      <c r="E181" s="107" t="s">
        <v>621</v>
      </c>
      <c r="F181" s="107" t="s">
        <v>623</v>
      </c>
      <c r="G181" s="107" t="s">
        <v>621</v>
      </c>
      <c r="H181" s="107" t="s">
        <v>621</v>
      </c>
      <c r="I181" s="107" t="s">
        <v>622</v>
      </c>
      <c r="J181" s="107" t="s">
        <v>621</v>
      </c>
      <c r="K181" s="107" t="s">
        <v>621</v>
      </c>
      <c r="L181" s="107" t="s">
        <v>622</v>
      </c>
      <c r="M181" s="107" t="s">
        <v>622</v>
      </c>
      <c r="N181" s="107" t="s">
        <v>621</v>
      </c>
      <c r="O181" s="107" t="s">
        <v>621</v>
      </c>
      <c r="P181" s="107" t="s">
        <v>621</v>
      </c>
      <c r="Q181" s="107" t="s">
        <v>621</v>
      </c>
      <c r="R181" s="107" t="s">
        <v>621</v>
      </c>
      <c r="S181" s="107" t="s">
        <v>621</v>
      </c>
      <c r="T181" s="107" t="s">
        <v>621</v>
      </c>
      <c r="U181" s="107" t="s">
        <v>621</v>
      </c>
      <c r="V181" s="107" t="s">
        <v>621</v>
      </c>
      <c r="W181" s="107" t="s">
        <v>621</v>
      </c>
      <c r="X181" s="107" t="s">
        <v>621</v>
      </c>
      <c r="Y181" s="107" t="s">
        <v>621</v>
      </c>
      <c r="Z181" s="107" t="s">
        <v>621</v>
      </c>
      <c r="AA181" s="107" t="s">
        <v>621</v>
      </c>
      <c r="AB181" s="107" t="s">
        <v>621</v>
      </c>
      <c r="AC181" s="107" t="s">
        <v>623</v>
      </c>
      <c r="AD181" s="107" t="s">
        <v>623</v>
      </c>
      <c r="AE181" s="107" t="s">
        <v>621</v>
      </c>
      <c r="AF181" s="107" t="s">
        <v>623</v>
      </c>
      <c r="AG181" s="107" t="s">
        <v>621</v>
      </c>
      <c r="AI181" s="107">
        <f t="shared" si="19"/>
        <v>23</v>
      </c>
      <c r="AJ181" s="107">
        <f t="shared" si="19"/>
        <v>3</v>
      </c>
      <c r="AK181" s="107"/>
      <c r="AL181" s="107">
        <f t="shared" si="20"/>
        <v>4</v>
      </c>
      <c r="AM181" s="107">
        <f t="shared" si="20"/>
        <v>0</v>
      </c>
      <c r="AN181" s="107">
        <f t="shared" si="16"/>
        <v>26</v>
      </c>
    </row>
    <row r="182" spans="1:40" x14ac:dyDescent="0.25">
      <c r="A182" s="105">
        <v>509</v>
      </c>
      <c r="B182" s="69" t="s">
        <v>182</v>
      </c>
      <c r="C182" s="69" t="s">
        <v>174</v>
      </c>
      <c r="D182" s="107" t="s">
        <v>621</v>
      </c>
      <c r="E182" s="107" t="s">
        <v>621</v>
      </c>
      <c r="F182" s="107" t="s">
        <v>621</v>
      </c>
      <c r="G182" s="107" t="s">
        <v>621</v>
      </c>
      <c r="H182" s="107" t="s">
        <v>621</v>
      </c>
      <c r="I182" s="107" t="s">
        <v>622</v>
      </c>
      <c r="J182" s="107" t="s">
        <v>621</v>
      </c>
      <c r="K182" s="107" t="s">
        <v>621</v>
      </c>
      <c r="L182" s="107" t="s">
        <v>622</v>
      </c>
      <c r="M182" s="107" t="s">
        <v>621</v>
      </c>
      <c r="N182" s="107" t="s">
        <v>622</v>
      </c>
      <c r="O182" s="107" t="s">
        <v>621</v>
      </c>
      <c r="P182" s="107" t="s">
        <v>621</v>
      </c>
      <c r="Q182" s="107" t="s">
        <v>621</v>
      </c>
      <c r="R182" s="107" t="s">
        <v>621</v>
      </c>
      <c r="S182" s="107" t="s">
        <v>621</v>
      </c>
      <c r="T182" s="107" t="s">
        <v>622</v>
      </c>
      <c r="U182" s="107" t="s">
        <v>622</v>
      </c>
      <c r="V182" s="107" t="s">
        <v>621</v>
      </c>
      <c r="W182" s="107" t="s">
        <v>621</v>
      </c>
      <c r="X182" s="107" t="s">
        <v>621</v>
      </c>
      <c r="Y182" s="107" t="s">
        <v>621</v>
      </c>
      <c r="Z182" s="107" t="s">
        <v>621</v>
      </c>
      <c r="AA182" s="107" t="s">
        <v>621</v>
      </c>
      <c r="AB182" s="107" t="s">
        <v>621</v>
      </c>
      <c r="AC182" s="107" t="s">
        <v>623</v>
      </c>
      <c r="AD182" s="107" t="s">
        <v>623</v>
      </c>
      <c r="AE182" s="107" t="s">
        <v>621</v>
      </c>
      <c r="AF182" s="107" t="s">
        <v>621</v>
      </c>
      <c r="AG182" s="107" t="s">
        <v>621</v>
      </c>
      <c r="AI182" s="107">
        <f t="shared" si="19"/>
        <v>23</v>
      </c>
      <c r="AJ182" s="107">
        <f t="shared" si="19"/>
        <v>5</v>
      </c>
      <c r="AK182" s="107"/>
      <c r="AL182" s="107">
        <f t="shared" si="20"/>
        <v>2</v>
      </c>
      <c r="AM182" s="107">
        <f t="shared" si="20"/>
        <v>0</v>
      </c>
      <c r="AN182" s="107">
        <f t="shared" si="16"/>
        <v>28</v>
      </c>
    </row>
    <row r="183" spans="1:40" x14ac:dyDescent="0.25">
      <c r="A183" s="105">
        <v>510</v>
      </c>
      <c r="B183" s="69" t="s">
        <v>183</v>
      </c>
      <c r="C183" s="69" t="s">
        <v>174</v>
      </c>
      <c r="D183" s="107" t="s">
        <v>621</v>
      </c>
      <c r="E183" s="107" t="s">
        <v>621</v>
      </c>
      <c r="F183" s="107" t="s">
        <v>621</v>
      </c>
      <c r="G183" s="107" t="s">
        <v>623</v>
      </c>
      <c r="H183" s="107" t="s">
        <v>621</v>
      </c>
      <c r="I183" s="107" t="s">
        <v>621</v>
      </c>
      <c r="J183" s="107" t="s">
        <v>621</v>
      </c>
      <c r="K183" s="107" t="s">
        <v>623</v>
      </c>
      <c r="L183" s="107" t="s">
        <v>622</v>
      </c>
      <c r="M183" s="107" t="s">
        <v>622</v>
      </c>
      <c r="N183" s="107" t="s">
        <v>622</v>
      </c>
      <c r="O183" s="107" t="s">
        <v>621</v>
      </c>
      <c r="P183" s="107" t="s">
        <v>621</v>
      </c>
      <c r="Q183" s="107" t="s">
        <v>621</v>
      </c>
      <c r="R183" s="107" t="s">
        <v>621</v>
      </c>
      <c r="S183" s="107" t="s">
        <v>621</v>
      </c>
      <c r="T183" s="107" t="s">
        <v>623</v>
      </c>
      <c r="U183" s="107" t="s">
        <v>622</v>
      </c>
      <c r="V183" s="107" t="s">
        <v>621</v>
      </c>
      <c r="W183" s="107" t="s">
        <v>621</v>
      </c>
      <c r="X183" s="107" t="s">
        <v>621</v>
      </c>
      <c r="Y183" s="107" t="s">
        <v>623</v>
      </c>
      <c r="Z183" s="107" t="s">
        <v>621</v>
      </c>
      <c r="AA183" s="107" t="s">
        <v>621</v>
      </c>
      <c r="AB183" s="107" t="s">
        <v>621</v>
      </c>
      <c r="AC183" s="107" t="s">
        <v>621</v>
      </c>
      <c r="AD183" s="107" t="s">
        <v>621</v>
      </c>
      <c r="AE183" s="107" t="s">
        <v>621</v>
      </c>
      <c r="AF183" s="107" t="s">
        <v>621</v>
      </c>
      <c r="AG183" s="107" t="s">
        <v>621</v>
      </c>
      <c r="AI183" s="107">
        <f t="shared" si="19"/>
        <v>22</v>
      </c>
      <c r="AJ183" s="107">
        <f t="shared" si="19"/>
        <v>4</v>
      </c>
      <c r="AK183" s="107"/>
      <c r="AL183" s="107">
        <f t="shared" si="20"/>
        <v>4</v>
      </c>
      <c r="AM183" s="107">
        <f t="shared" si="20"/>
        <v>0</v>
      </c>
      <c r="AN183" s="107">
        <f t="shared" si="16"/>
        <v>26</v>
      </c>
    </row>
    <row r="184" spans="1:40" x14ac:dyDescent="0.25">
      <c r="A184" s="105">
        <v>511</v>
      </c>
      <c r="B184" s="69" t="s">
        <v>184</v>
      </c>
      <c r="C184" s="69" t="s">
        <v>174</v>
      </c>
      <c r="D184" s="107" t="s">
        <v>621</v>
      </c>
      <c r="E184" s="107" t="s">
        <v>621</v>
      </c>
      <c r="F184" s="107" t="s">
        <v>621</v>
      </c>
      <c r="G184" s="107" t="s">
        <v>621</v>
      </c>
      <c r="H184" s="107" t="s">
        <v>621</v>
      </c>
      <c r="I184" s="107" t="s">
        <v>622</v>
      </c>
      <c r="J184" s="107" t="s">
        <v>621</v>
      </c>
      <c r="K184" s="107" t="s">
        <v>621</v>
      </c>
      <c r="L184" s="107" t="s">
        <v>621</v>
      </c>
      <c r="M184" s="107" t="s">
        <v>621</v>
      </c>
      <c r="N184" s="107" t="s">
        <v>622</v>
      </c>
      <c r="O184" s="107" t="s">
        <v>621</v>
      </c>
      <c r="P184" s="107" t="s">
        <v>621</v>
      </c>
      <c r="Q184" s="107" t="s">
        <v>622</v>
      </c>
      <c r="R184" s="107" t="s">
        <v>621</v>
      </c>
      <c r="S184" s="107" t="s">
        <v>621</v>
      </c>
      <c r="T184" s="107" t="s">
        <v>622</v>
      </c>
      <c r="U184" s="107" t="s">
        <v>622</v>
      </c>
      <c r="V184" s="107" t="s">
        <v>621</v>
      </c>
      <c r="W184" s="107" t="s">
        <v>621</v>
      </c>
      <c r="X184" s="107" t="s">
        <v>621</v>
      </c>
      <c r="Y184" s="107" t="s">
        <v>623</v>
      </c>
      <c r="Z184" s="107" t="s">
        <v>621</v>
      </c>
      <c r="AA184" s="107" t="s">
        <v>623</v>
      </c>
      <c r="AB184" s="107" t="s">
        <v>623</v>
      </c>
      <c r="AC184" s="107" t="s">
        <v>623</v>
      </c>
      <c r="AD184" s="107" t="s">
        <v>621</v>
      </c>
      <c r="AE184" s="107" t="s">
        <v>621</v>
      </c>
      <c r="AF184" s="107" t="s">
        <v>621</v>
      </c>
      <c r="AG184" s="107" t="s">
        <v>621</v>
      </c>
      <c r="AI184" s="107">
        <f t="shared" ref="AI184:AJ203" si="21">COUNTIF($D184:$AG184,AI$3)</f>
        <v>21</v>
      </c>
      <c r="AJ184" s="107">
        <f t="shared" si="21"/>
        <v>5</v>
      </c>
      <c r="AK184" s="107"/>
      <c r="AL184" s="107">
        <f t="shared" ref="AL184:AM203" si="22">COUNTIF($D184:$AG184,AL$3)</f>
        <v>4</v>
      </c>
      <c r="AM184" s="107">
        <f t="shared" si="22"/>
        <v>0</v>
      </c>
      <c r="AN184" s="107">
        <f t="shared" si="16"/>
        <v>26</v>
      </c>
    </row>
    <row r="185" spans="1:40" x14ac:dyDescent="0.25">
      <c r="A185" s="105">
        <v>512</v>
      </c>
      <c r="B185" s="69" t="s">
        <v>185</v>
      </c>
      <c r="C185" s="69" t="s">
        <v>174</v>
      </c>
      <c r="D185" s="107" t="s">
        <v>621</v>
      </c>
      <c r="E185" s="107" t="s">
        <v>621</v>
      </c>
      <c r="F185" s="107" t="s">
        <v>621</v>
      </c>
      <c r="G185" s="107" t="s">
        <v>621</v>
      </c>
      <c r="H185" s="107" t="s">
        <v>621</v>
      </c>
      <c r="I185" s="107" t="s">
        <v>622</v>
      </c>
      <c r="J185" s="107" t="s">
        <v>621</v>
      </c>
      <c r="K185" s="107" t="s">
        <v>621</v>
      </c>
      <c r="L185" s="107" t="s">
        <v>622</v>
      </c>
      <c r="M185" s="107" t="s">
        <v>623</v>
      </c>
      <c r="N185" s="107" t="s">
        <v>621</v>
      </c>
      <c r="O185" s="107" t="s">
        <v>621</v>
      </c>
      <c r="P185" s="107" t="s">
        <v>621</v>
      </c>
      <c r="Q185" s="107" t="s">
        <v>622</v>
      </c>
      <c r="R185" s="107" t="s">
        <v>621</v>
      </c>
      <c r="S185" s="107" t="s">
        <v>621</v>
      </c>
      <c r="T185" s="107" t="s">
        <v>622</v>
      </c>
      <c r="U185" s="107" t="s">
        <v>622</v>
      </c>
      <c r="V185" s="107" t="s">
        <v>621</v>
      </c>
      <c r="W185" s="107" t="s">
        <v>621</v>
      </c>
      <c r="X185" s="107" t="s">
        <v>621</v>
      </c>
      <c r="Y185" s="107" t="s">
        <v>623</v>
      </c>
      <c r="Z185" s="107" t="s">
        <v>621</v>
      </c>
      <c r="AA185" s="107" t="s">
        <v>622</v>
      </c>
      <c r="AB185" s="107" t="s">
        <v>623</v>
      </c>
      <c r="AC185" s="107" t="s">
        <v>622</v>
      </c>
      <c r="AD185" s="107" t="s">
        <v>621</v>
      </c>
      <c r="AE185" s="107" t="s">
        <v>621</v>
      </c>
      <c r="AF185" s="107" t="s">
        <v>622</v>
      </c>
      <c r="AG185" s="107" t="s">
        <v>621</v>
      </c>
      <c r="AI185" s="107">
        <f t="shared" si="21"/>
        <v>19</v>
      </c>
      <c r="AJ185" s="107">
        <f t="shared" si="21"/>
        <v>8</v>
      </c>
      <c r="AK185" s="107"/>
      <c r="AL185" s="107">
        <f t="shared" si="22"/>
        <v>3</v>
      </c>
      <c r="AM185" s="107">
        <f t="shared" si="22"/>
        <v>0</v>
      </c>
      <c r="AN185" s="107">
        <f t="shared" si="16"/>
        <v>27</v>
      </c>
    </row>
    <row r="186" spans="1:40" x14ac:dyDescent="0.25">
      <c r="A186" s="105">
        <v>513</v>
      </c>
      <c r="B186" s="69" t="s">
        <v>186</v>
      </c>
      <c r="C186" s="69" t="s">
        <v>174</v>
      </c>
      <c r="D186" s="107" t="s">
        <v>621</v>
      </c>
      <c r="E186" s="107" t="s">
        <v>621</v>
      </c>
      <c r="F186" s="107" t="s">
        <v>623</v>
      </c>
      <c r="G186" s="107" t="s">
        <v>621</v>
      </c>
      <c r="H186" s="107" t="s">
        <v>621</v>
      </c>
      <c r="I186" s="107" t="s">
        <v>621</v>
      </c>
      <c r="J186" s="107" t="s">
        <v>621</v>
      </c>
      <c r="K186" s="107" t="s">
        <v>621</v>
      </c>
      <c r="L186" s="107" t="s">
        <v>622</v>
      </c>
      <c r="M186" s="107" t="s">
        <v>621</v>
      </c>
      <c r="N186" s="107" t="s">
        <v>622</v>
      </c>
      <c r="O186" s="107" t="s">
        <v>621</v>
      </c>
      <c r="P186" s="107" t="s">
        <v>621</v>
      </c>
      <c r="Q186" s="107" t="s">
        <v>621</v>
      </c>
      <c r="R186" s="107" t="s">
        <v>621</v>
      </c>
      <c r="S186" s="107" t="s">
        <v>621</v>
      </c>
      <c r="T186" s="107" t="s">
        <v>622</v>
      </c>
      <c r="U186" s="107" t="s">
        <v>621</v>
      </c>
      <c r="V186" s="107" t="s">
        <v>621</v>
      </c>
      <c r="W186" s="107" t="s">
        <v>621</v>
      </c>
      <c r="X186" s="107" t="s">
        <v>621</v>
      </c>
      <c r="Y186" s="107" t="s">
        <v>623</v>
      </c>
      <c r="Z186" s="107" t="s">
        <v>621</v>
      </c>
      <c r="AA186" s="107" t="s">
        <v>621</v>
      </c>
      <c r="AB186" s="107" t="s">
        <v>621</v>
      </c>
      <c r="AC186" s="107" t="s">
        <v>621</v>
      </c>
      <c r="AD186" s="107" t="s">
        <v>621</v>
      </c>
      <c r="AE186" s="107" t="s">
        <v>623</v>
      </c>
      <c r="AF186" s="107" t="s">
        <v>621</v>
      </c>
      <c r="AG186" s="107" t="s">
        <v>621</v>
      </c>
      <c r="AI186" s="107">
        <f t="shared" si="21"/>
        <v>24</v>
      </c>
      <c r="AJ186" s="107">
        <f t="shared" si="21"/>
        <v>3</v>
      </c>
      <c r="AK186" s="107"/>
      <c r="AL186" s="107">
        <f t="shared" si="22"/>
        <v>3</v>
      </c>
      <c r="AM186" s="107">
        <f t="shared" si="22"/>
        <v>0</v>
      </c>
      <c r="AN186" s="107">
        <f t="shared" si="16"/>
        <v>27</v>
      </c>
    </row>
    <row r="187" spans="1:40" x14ac:dyDescent="0.25">
      <c r="A187" s="105">
        <v>514</v>
      </c>
      <c r="B187" s="69" t="s">
        <v>187</v>
      </c>
      <c r="C187" s="69" t="s">
        <v>174</v>
      </c>
      <c r="D187" s="107" t="s">
        <v>621</v>
      </c>
      <c r="E187" s="107" t="s">
        <v>621</v>
      </c>
      <c r="F187" s="107" t="s">
        <v>621</v>
      </c>
      <c r="G187" s="107" t="s">
        <v>621</v>
      </c>
      <c r="H187" s="107" t="s">
        <v>621</v>
      </c>
      <c r="I187" s="107" t="s">
        <v>622</v>
      </c>
      <c r="J187" s="107" t="s">
        <v>621</v>
      </c>
      <c r="K187" s="107" t="s">
        <v>623</v>
      </c>
      <c r="L187" s="107" t="s">
        <v>622</v>
      </c>
      <c r="M187" s="107" t="s">
        <v>622</v>
      </c>
      <c r="N187" s="107" t="s">
        <v>621</v>
      </c>
      <c r="O187" s="107" t="s">
        <v>621</v>
      </c>
      <c r="P187" s="107" t="s">
        <v>621</v>
      </c>
      <c r="Q187" s="107" t="s">
        <v>621</v>
      </c>
      <c r="R187" s="107" t="s">
        <v>621</v>
      </c>
      <c r="S187" s="107" t="s">
        <v>621</v>
      </c>
      <c r="T187" s="107" t="s">
        <v>623</v>
      </c>
      <c r="U187" s="107" t="s">
        <v>622</v>
      </c>
      <c r="V187" s="107" t="s">
        <v>621</v>
      </c>
      <c r="W187" s="107" t="s">
        <v>621</v>
      </c>
      <c r="X187" s="107" t="s">
        <v>623</v>
      </c>
      <c r="Y187" s="107" t="s">
        <v>621</v>
      </c>
      <c r="Z187" s="107" t="s">
        <v>621</v>
      </c>
      <c r="AA187" s="107" t="s">
        <v>621</v>
      </c>
      <c r="AB187" s="107" t="s">
        <v>623</v>
      </c>
      <c r="AC187" s="107" t="s">
        <v>623</v>
      </c>
      <c r="AD187" s="107" t="s">
        <v>623</v>
      </c>
      <c r="AE187" s="107" t="s">
        <v>621</v>
      </c>
      <c r="AF187" s="107" t="s">
        <v>621</v>
      </c>
      <c r="AG187" s="107" t="s">
        <v>621</v>
      </c>
      <c r="AI187" s="107">
        <f t="shared" si="21"/>
        <v>20</v>
      </c>
      <c r="AJ187" s="107">
        <f t="shared" si="21"/>
        <v>4</v>
      </c>
      <c r="AK187" s="107"/>
      <c r="AL187" s="107">
        <f t="shared" si="22"/>
        <v>6</v>
      </c>
      <c r="AM187" s="107">
        <f t="shared" si="22"/>
        <v>0</v>
      </c>
      <c r="AN187" s="107">
        <f t="shared" si="16"/>
        <v>24</v>
      </c>
    </row>
    <row r="188" spans="1:40" x14ac:dyDescent="0.25">
      <c r="A188" s="105">
        <v>515</v>
      </c>
      <c r="B188" s="69" t="s">
        <v>188</v>
      </c>
      <c r="C188" s="69" t="s">
        <v>174</v>
      </c>
      <c r="D188" s="107" t="s">
        <v>621</v>
      </c>
      <c r="E188" s="107" t="s">
        <v>621</v>
      </c>
      <c r="F188" s="107" t="s">
        <v>621</v>
      </c>
      <c r="G188" s="107" t="s">
        <v>621</v>
      </c>
      <c r="H188" s="107" t="s">
        <v>621</v>
      </c>
      <c r="I188" s="107" t="s">
        <v>622</v>
      </c>
      <c r="J188" s="107" t="s">
        <v>621</v>
      </c>
      <c r="K188" s="107" t="s">
        <v>621</v>
      </c>
      <c r="L188" s="107" t="s">
        <v>622</v>
      </c>
      <c r="M188" s="107" t="s">
        <v>622</v>
      </c>
      <c r="N188" s="107" t="s">
        <v>622</v>
      </c>
      <c r="O188" s="107" t="s">
        <v>621</v>
      </c>
      <c r="P188" s="107" t="s">
        <v>621</v>
      </c>
      <c r="Q188" s="107" t="s">
        <v>621</v>
      </c>
      <c r="R188" s="107" t="s">
        <v>621</v>
      </c>
      <c r="S188" s="107" t="s">
        <v>621</v>
      </c>
      <c r="T188" s="107" t="s">
        <v>622</v>
      </c>
      <c r="U188" s="107" t="s">
        <v>622</v>
      </c>
      <c r="V188" s="107" t="s">
        <v>621</v>
      </c>
      <c r="W188" s="107" t="s">
        <v>621</v>
      </c>
      <c r="X188" s="107" t="s">
        <v>621</v>
      </c>
      <c r="Y188" s="107" t="s">
        <v>623</v>
      </c>
      <c r="Z188" s="107" t="s">
        <v>621</v>
      </c>
      <c r="AA188" s="107" t="s">
        <v>621</v>
      </c>
      <c r="AB188" s="107" t="s">
        <v>621</v>
      </c>
      <c r="AC188" s="107" t="s">
        <v>623</v>
      </c>
      <c r="AD188" s="107" t="s">
        <v>623</v>
      </c>
      <c r="AE188" s="107" t="s">
        <v>621</v>
      </c>
      <c r="AF188" s="107" t="s">
        <v>621</v>
      </c>
      <c r="AG188" s="107" t="s">
        <v>621</v>
      </c>
      <c r="AI188" s="107">
        <f t="shared" si="21"/>
        <v>21</v>
      </c>
      <c r="AJ188" s="107">
        <f t="shared" si="21"/>
        <v>6</v>
      </c>
      <c r="AK188" s="107"/>
      <c r="AL188" s="107">
        <f t="shared" si="22"/>
        <v>3</v>
      </c>
      <c r="AM188" s="107">
        <f t="shared" si="22"/>
        <v>0</v>
      </c>
      <c r="AN188" s="107">
        <f t="shared" si="16"/>
        <v>27</v>
      </c>
    </row>
    <row r="189" spans="1:40" x14ac:dyDescent="0.25">
      <c r="A189" s="105">
        <v>516</v>
      </c>
      <c r="B189" s="69" t="s">
        <v>189</v>
      </c>
      <c r="C189" s="69" t="s">
        <v>174</v>
      </c>
      <c r="D189" s="107" t="s">
        <v>621</v>
      </c>
      <c r="E189" s="107" t="s">
        <v>621</v>
      </c>
      <c r="F189" s="107" t="s">
        <v>621</v>
      </c>
      <c r="G189" s="107" t="s">
        <v>621</v>
      </c>
      <c r="H189" s="107" t="s">
        <v>622</v>
      </c>
      <c r="I189" s="107" t="s">
        <v>622</v>
      </c>
      <c r="J189" s="107" t="s">
        <v>621</v>
      </c>
      <c r="K189" s="107" t="s">
        <v>623</v>
      </c>
      <c r="L189" s="107" t="s">
        <v>621</v>
      </c>
      <c r="M189" s="107" t="s">
        <v>622</v>
      </c>
      <c r="N189" s="107" t="s">
        <v>622</v>
      </c>
      <c r="O189" s="107" t="s">
        <v>621</v>
      </c>
      <c r="P189" s="107" t="s">
        <v>621</v>
      </c>
      <c r="Q189" s="107" t="s">
        <v>621</v>
      </c>
      <c r="R189" s="107" t="s">
        <v>621</v>
      </c>
      <c r="S189" s="107" t="s">
        <v>622</v>
      </c>
      <c r="T189" s="107" t="s">
        <v>622</v>
      </c>
      <c r="U189" s="107" t="s">
        <v>622</v>
      </c>
      <c r="V189" s="107" t="s">
        <v>621</v>
      </c>
      <c r="W189" s="107" t="s">
        <v>621</v>
      </c>
      <c r="X189" s="107" t="s">
        <v>621</v>
      </c>
      <c r="Y189" s="107" t="s">
        <v>623</v>
      </c>
      <c r="Z189" s="107" t="s">
        <v>621</v>
      </c>
      <c r="AA189" s="107" t="s">
        <v>622</v>
      </c>
      <c r="AB189" s="107" t="s">
        <v>621</v>
      </c>
      <c r="AC189" s="107" t="s">
        <v>622</v>
      </c>
      <c r="AD189" s="107" t="s">
        <v>623</v>
      </c>
      <c r="AE189" s="107" t="s">
        <v>623</v>
      </c>
      <c r="AF189" s="107" t="s">
        <v>622</v>
      </c>
      <c r="AG189" s="107" t="s">
        <v>621</v>
      </c>
      <c r="AI189" s="107">
        <f t="shared" si="21"/>
        <v>16</v>
      </c>
      <c r="AJ189" s="107">
        <f t="shared" si="21"/>
        <v>10</v>
      </c>
      <c r="AK189" s="107"/>
      <c r="AL189" s="107">
        <f t="shared" si="22"/>
        <v>4</v>
      </c>
      <c r="AM189" s="107">
        <f t="shared" si="22"/>
        <v>0</v>
      </c>
      <c r="AN189" s="107">
        <f t="shared" si="16"/>
        <v>26</v>
      </c>
    </row>
    <row r="190" spans="1:40" x14ac:dyDescent="0.25">
      <c r="A190" s="105">
        <v>601</v>
      </c>
      <c r="B190" s="69" t="s">
        <v>190</v>
      </c>
      <c r="C190" s="69" t="s">
        <v>191</v>
      </c>
      <c r="D190" s="107" t="s">
        <v>621</v>
      </c>
      <c r="E190" s="107" t="s">
        <v>621</v>
      </c>
      <c r="F190" s="107" t="s">
        <v>623</v>
      </c>
      <c r="G190" s="107" t="s">
        <v>621</v>
      </c>
      <c r="H190" s="107" t="s">
        <v>623</v>
      </c>
      <c r="I190" s="107" t="s">
        <v>622</v>
      </c>
      <c r="J190" s="107" t="s">
        <v>621</v>
      </c>
      <c r="K190" s="107" t="s">
        <v>621</v>
      </c>
      <c r="L190" s="107" t="s">
        <v>623</v>
      </c>
      <c r="M190" s="107" t="s">
        <v>623</v>
      </c>
      <c r="N190" s="107" t="s">
        <v>621</v>
      </c>
      <c r="O190" s="107" t="s">
        <v>621</v>
      </c>
      <c r="P190" s="107" t="s">
        <v>621</v>
      </c>
      <c r="Q190" s="107" t="s">
        <v>621</v>
      </c>
      <c r="R190" s="107" t="s">
        <v>621</v>
      </c>
      <c r="S190" s="107" t="s">
        <v>621</v>
      </c>
      <c r="T190" s="107" t="s">
        <v>622</v>
      </c>
      <c r="U190" s="107" t="s">
        <v>622</v>
      </c>
      <c r="V190" s="107" t="s">
        <v>623</v>
      </c>
      <c r="W190" s="107" t="s">
        <v>621</v>
      </c>
      <c r="X190" s="107" t="s">
        <v>621</v>
      </c>
      <c r="Y190" s="107" t="s">
        <v>621</v>
      </c>
      <c r="Z190" s="107" t="s">
        <v>621</v>
      </c>
      <c r="AA190" s="107" t="s">
        <v>621</v>
      </c>
      <c r="AB190" s="107" t="s">
        <v>621</v>
      </c>
      <c r="AC190" s="107" t="s">
        <v>623</v>
      </c>
      <c r="AD190" s="107" t="s">
        <v>623</v>
      </c>
      <c r="AE190" s="107" t="s">
        <v>621</v>
      </c>
      <c r="AF190" s="107" t="s">
        <v>621</v>
      </c>
      <c r="AG190" s="107" t="s">
        <v>621</v>
      </c>
      <c r="AI190" s="107">
        <f t="shared" si="21"/>
        <v>20</v>
      </c>
      <c r="AJ190" s="107">
        <f t="shared" si="21"/>
        <v>3</v>
      </c>
      <c r="AK190" s="107"/>
      <c r="AL190" s="107">
        <f t="shared" si="22"/>
        <v>7</v>
      </c>
      <c r="AM190" s="107">
        <f t="shared" si="22"/>
        <v>0</v>
      </c>
      <c r="AN190" s="107">
        <f t="shared" si="16"/>
        <v>23</v>
      </c>
    </row>
    <row r="191" spans="1:40" x14ac:dyDescent="0.25">
      <c r="A191" s="105">
        <v>602</v>
      </c>
      <c r="B191" s="69" t="s">
        <v>192</v>
      </c>
      <c r="C191" s="69" t="s">
        <v>191</v>
      </c>
      <c r="D191" s="107" t="s">
        <v>621</v>
      </c>
      <c r="E191" s="107" t="s">
        <v>621</v>
      </c>
      <c r="F191" s="107" t="s">
        <v>621</v>
      </c>
      <c r="G191" s="107" t="s">
        <v>621</v>
      </c>
      <c r="H191" s="107" t="s">
        <v>621</v>
      </c>
      <c r="I191" s="107" t="s">
        <v>622</v>
      </c>
      <c r="J191" s="107" t="s">
        <v>621</v>
      </c>
      <c r="K191" s="107" t="s">
        <v>621</v>
      </c>
      <c r="L191" s="107" t="s">
        <v>622</v>
      </c>
      <c r="M191" s="107" t="s">
        <v>622</v>
      </c>
      <c r="N191" s="107" t="s">
        <v>621</v>
      </c>
      <c r="O191" s="107" t="s">
        <v>621</v>
      </c>
      <c r="P191" s="107" t="s">
        <v>621</v>
      </c>
      <c r="Q191" s="107" t="s">
        <v>622</v>
      </c>
      <c r="R191" s="107" t="s">
        <v>621</v>
      </c>
      <c r="S191" s="107" t="s">
        <v>621</v>
      </c>
      <c r="T191" s="107" t="s">
        <v>622</v>
      </c>
      <c r="U191" s="107" t="s">
        <v>622</v>
      </c>
      <c r="V191" s="107" t="s">
        <v>621</v>
      </c>
      <c r="W191" s="107" t="s">
        <v>621</v>
      </c>
      <c r="X191" s="107" t="s">
        <v>621</v>
      </c>
      <c r="Y191" s="107" t="s">
        <v>621</v>
      </c>
      <c r="Z191" s="107" t="s">
        <v>621</v>
      </c>
      <c r="AA191" s="107" t="s">
        <v>621</v>
      </c>
      <c r="AB191" s="107" t="s">
        <v>621</v>
      </c>
      <c r="AC191" s="107" t="s">
        <v>623</v>
      </c>
      <c r="AD191" s="107" t="s">
        <v>623</v>
      </c>
      <c r="AE191" s="107" t="s">
        <v>623</v>
      </c>
      <c r="AF191" s="107" t="s">
        <v>623</v>
      </c>
      <c r="AG191" s="107" t="s">
        <v>621</v>
      </c>
      <c r="AI191" s="107">
        <f t="shared" si="21"/>
        <v>20</v>
      </c>
      <c r="AJ191" s="107">
        <f t="shared" si="21"/>
        <v>6</v>
      </c>
      <c r="AK191" s="107"/>
      <c r="AL191" s="107">
        <f t="shared" si="22"/>
        <v>4</v>
      </c>
      <c r="AM191" s="107">
        <f t="shared" si="22"/>
        <v>0</v>
      </c>
      <c r="AN191" s="107">
        <f t="shared" si="16"/>
        <v>26</v>
      </c>
    </row>
    <row r="192" spans="1:40" x14ac:dyDescent="0.25">
      <c r="A192" s="105">
        <v>603</v>
      </c>
      <c r="B192" s="69" t="s">
        <v>193</v>
      </c>
      <c r="C192" s="69" t="s">
        <v>191</v>
      </c>
      <c r="D192" s="107" t="s">
        <v>621</v>
      </c>
      <c r="E192" s="107" t="s">
        <v>621</v>
      </c>
      <c r="F192" s="107" t="s">
        <v>621</v>
      </c>
      <c r="G192" s="107" t="s">
        <v>621</v>
      </c>
      <c r="H192" s="107" t="s">
        <v>623</v>
      </c>
      <c r="I192" s="107" t="s">
        <v>622</v>
      </c>
      <c r="J192" s="107" t="s">
        <v>621</v>
      </c>
      <c r="K192" s="107" t="s">
        <v>621</v>
      </c>
      <c r="L192" s="107" t="s">
        <v>622</v>
      </c>
      <c r="M192" s="107" t="s">
        <v>621</v>
      </c>
      <c r="N192" s="107" t="s">
        <v>621</v>
      </c>
      <c r="O192" s="107" t="s">
        <v>621</v>
      </c>
      <c r="P192" s="107" t="s">
        <v>621</v>
      </c>
      <c r="Q192" s="107" t="s">
        <v>622</v>
      </c>
      <c r="R192" s="107" t="s">
        <v>621</v>
      </c>
      <c r="S192" s="107" t="s">
        <v>622</v>
      </c>
      <c r="T192" s="107" t="s">
        <v>622</v>
      </c>
      <c r="U192" s="107" t="s">
        <v>622</v>
      </c>
      <c r="V192" s="107" t="s">
        <v>621</v>
      </c>
      <c r="W192" s="107" t="s">
        <v>621</v>
      </c>
      <c r="X192" s="107" t="s">
        <v>621</v>
      </c>
      <c r="Y192" s="107" t="s">
        <v>623</v>
      </c>
      <c r="Z192" s="107" t="s">
        <v>621</v>
      </c>
      <c r="AA192" s="107" t="s">
        <v>621</v>
      </c>
      <c r="AB192" s="107" t="s">
        <v>621</v>
      </c>
      <c r="AC192" s="107" t="s">
        <v>622</v>
      </c>
      <c r="AD192" s="107" t="s">
        <v>623</v>
      </c>
      <c r="AE192" s="107" t="s">
        <v>623</v>
      </c>
      <c r="AF192" s="107" t="s">
        <v>622</v>
      </c>
      <c r="AG192" s="107" t="s">
        <v>621</v>
      </c>
      <c r="AI192" s="107">
        <f t="shared" si="21"/>
        <v>18</v>
      </c>
      <c r="AJ192" s="107">
        <f t="shared" si="21"/>
        <v>8</v>
      </c>
      <c r="AK192" s="107"/>
      <c r="AL192" s="107">
        <f t="shared" si="22"/>
        <v>4</v>
      </c>
      <c r="AM192" s="107">
        <f t="shared" si="22"/>
        <v>0</v>
      </c>
      <c r="AN192" s="107">
        <f t="shared" si="16"/>
        <v>26</v>
      </c>
    </row>
    <row r="193" spans="1:40" x14ac:dyDescent="0.25">
      <c r="A193" s="105">
        <v>604</v>
      </c>
      <c r="B193" s="69" t="s">
        <v>194</v>
      </c>
      <c r="C193" s="69" t="s">
        <v>191</v>
      </c>
      <c r="D193" s="107" t="s">
        <v>621</v>
      </c>
      <c r="E193" s="107" t="s">
        <v>621</v>
      </c>
      <c r="F193" s="107" t="s">
        <v>623</v>
      </c>
      <c r="G193" s="107" t="s">
        <v>623</v>
      </c>
      <c r="H193" s="107" t="s">
        <v>623</v>
      </c>
      <c r="I193" s="107" t="s">
        <v>622</v>
      </c>
      <c r="J193" s="107" t="s">
        <v>621</v>
      </c>
      <c r="K193" s="107" t="s">
        <v>623</v>
      </c>
      <c r="L193" s="107" t="s">
        <v>622</v>
      </c>
      <c r="M193" s="107" t="s">
        <v>622</v>
      </c>
      <c r="N193" s="107" t="s">
        <v>622</v>
      </c>
      <c r="O193" s="107" t="s">
        <v>621</v>
      </c>
      <c r="P193" s="107" t="s">
        <v>621</v>
      </c>
      <c r="Q193" s="107" t="s">
        <v>622</v>
      </c>
      <c r="R193" s="107" t="s">
        <v>621</v>
      </c>
      <c r="S193" s="107" t="s">
        <v>621</v>
      </c>
      <c r="T193" s="107" t="s">
        <v>622</v>
      </c>
      <c r="U193" s="107" t="s">
        <v>622</v>
      </c>
      <c r="V193" s="107" t="s">
        <v>621</v>
      </c>
      <c r="W193" s="107" t="s">
        <v>621</v>
      </c>
      <c r="X193" s="107" t="s">
        <v>621</v>
      </c>
      <c r="Y193" s="107" t="s">
        <v>621</v>
      </c>
      <c r="Z193" s="107" t="s">
        <v>621</v>
      </c>
      <c r="AA193" s="107" t="s">
        <v>621</v>
      </c>
      <c r="AB193" s="107" t="s">
        <v>621</v>
      </c>
      <c r="AC193" s="107" t="s">
        <v>621</v>
      </c>
      <c r="AD193" s="107" t="s">
        <v>621</v>
      </c>
      <c r="AE193" s="107" t="s">
        <v>623</v>
      </c>
      <c r="AF193" s="107" t="s">
        <v>621</v>
      </c>
      <c r="AG193" s="107" t="s">
        <v>621</v>
      </c>
      <c r="AI193" s="107">
        <f t="shared" si="21"/>
        <v>18</v>
      </c>
      <c r="AJ193" s="107">
        <f t="shared" si="21"/>
        <v>7</v>
      </c>
      <c r="AK193" s="107"/>
      <c r="AL193" s="107">
        <f t="shared" si="22"/>
        <v>5</v>
      </c>
      <c r="AM193" s="107">
        <f t="shared" si="22"/>
        <v>0</v>
      </c>
      <c r="AN193" s="107">
        <f t="shared" si="16"/>
        <v>25</v>
      </c>
    </row>
    <row r="194" spans="1:40" x14ac:dyDescent="0.25">
      <c r="A194" s="105">
        <v>605</v>
      </c>
      <c r="B194" s="69" t="s">
        <v>195</v>
      </c>
      <c r="C194" s="69" t="s">
        <v>191</v>
      </c>
      <c r="D194" s="107" t="s">
        <v>621</v>
      </c>
      <c r="E194" s="107" t="s">
        <v>621</v>
      </c>
      <c r="F194" s="107" t="s">
        <v>621</v>
      </c>
      <c r="G194" s="107" t="s">
        <v>621</v>
      </c>
      <c r="H194" s="107" t="s">
        <v>623</v>
      </c>
      <c r="I194" s="107" t="s">
        <v>622</v>
      </c>
      <c r="J194" s="107" t="s">
        <v>621</v>
      </c>
      <c r="K194" s="107" t="s">
        <v>621</v>
      </c>
      <c r="L194" s="107" t="s">
        <v>622</v>
      </c>
      <c r="M194" s="107" t="s">
        <v>621</v>
      </c>
      <c r="N194" s="107" t="s">
        <v>622</v>
      </c>
      <c r="O194" s="107" t="s">
        <v>621</v>
      </c>
      <c r="P194" s="107" t="s">
        <v>621</v>
      </c>
      <c r="Q194" s="107" t="s">
        <v>621</v>
      </c>
      <c r="R194" s="107" t="s">
        <v>621</v>
      </c>
      <c r="S194" s="107" t="s">
        <v>621</v>
      </c>
      <c r="T194" s="107" t="s">
        <v>622</v>
      </c>
      <c r="U194" s="107" t="s">
        <v>622</v>
      </c>
      <c r="V194" s="107" t="s">
        <v>621</v>
      </c>
      <c r="W194" s="107" t="s">
        <v>621</v>
      </c>
      <c r="X194" s="107" t="s">
        <v>621</v>
      </c>
      <c r="Y194" s="107" t="s">
        <v>621</v>
      </c>
      <c r="Z194" s="107" t="s">
        <v>621</v>
      </c>
      <c r="AA194" s="107" t="s">
        <v>622</v>
      </c>
      <c r="AB194" s="107" t="s">
        <v>621</v>
      </c>
      <c r="AC194" s="107" t="s">
        <v>623</v>
      </c>
      <c r="AD194" s="107" t="s">
        <v>623</v>
      </c>
      <c r="AE194" s="107" t="s">
        <v>621</v>
      </c>
      <c r="AF194" s="107" t="s">
        <v>621</v>
      </c>
      <c r="AG194" s="107" t="s">
        <v>621</v>
      </c>
      <c r="AI194" s="107">
        <f t="shared" si="21"/>
        <v>21</v>
      </c>
      <c r="AJ194" s="107">
        <f t="shared" si="21"/>
        <v>6</v>
      </c>
      <c r="AK194" s="107"/>
      <c r="AL194" s="107">
        <f t="shared" si="22"/>
        <v>3</v>
      </c>
      <c r="AM194" s="107">
        <f t="shared" si="22"/>
        <v>0</v>
      </c>
      <c r="AN194" s="107">
        <f t="shared" si="16"/>
        <v>27</v>
      </c>
    </row>
    <row r="195" spans="1:40" x14ac:dyDescent="0.25">
      <c r="A195" s="105">
        <v>606</v>
      </c>
      <c r="B195" s="69" t="s">
        <v>196</v>
      </c>
      <c r="C195" s="69" t="s">
        <v>191</v>
      </c>
      <c r="D195" s="107" t="s">
        <v>621</v>
      </c>
      <c r="E195" s="107" t="s">
        <v>622</v>
      </c>
      <c r="F195" s="107" t="s">
        <v>621</v>
      </c>
      <c r="G195" s="107" t="s">
        <v>621</v>
      </c>
      <c r="H195" s="107" t="s">
        <v>623</v>
      </c>
      <c r="I195" s="107" t="s">
        <v>621</v>
      </c>
      <c r="J195" s="107" t="s">
        <v>621</v>
      </c>
      <c r="K195" s="107" t="s">
        <v>623</v>
      </c>
      <c r="L195" s="107" t="s">
        <v>622</v>
      </c>
      <c r="M195" s="107" t="s">
        <v>621</v>
      </c>
      <c r="N195" s="107" t="s">
        <v>622</v>
      </c>
      <c r="O195" s="107" t="s">
        <v>621</v>
      </c>
      <c r="P195" s="107" t="s">
        <v>621</v>
      </c>
      <c r="Q195" s="107" t="s">
        <v>622</v>
      </c>
      <c r="R195" s="107" t="s">
        <v>621</v>
      </c>
      <c r="S195" s="107" t="s">
        <v>622</v>
      </c>
      <c r="T195" s="107" t="s">
        <v>622</v>
      </c>
      <c r="U195" s="107" t="s">
        <v>622</v>
      </c>
      <c r="V195" s="107" t="s">
        <v>621</v>
      </c>
      <c r="W195" s="107" t="s">
        <v>621</v>
      </c>
      <c r="X195" s="107" t="s">
        <v>621</v>
      </c>
      <c r="Y195" s="107" t="s">
        <v>621</v>
      </c>
      <c r="Z195" s="107" t="s">
        <v>622</v>
      </c>
      <c r="AA195" s="107" t="s">
        <v>622</v>
      </c>
      <c r="AB195" s="107" t="s">
        <v>621</v>
      </c>
      <c r="AC195" s="107" t="s">
        <v>622</v>
      </c>
      <c r="AD195" s="107" t="s">
        <v>621</v>
      </c>
      <c r="AE195" s="107" t="s">
        <v>621</v>
      </c>
      <c r="AF195" s="107" t="s">
        <v>622</v>
      </c>
      <c r="AG195" s="107" t="s">
        <v>623</v>
      </c>
      <c r="AI195" s="107">
        <f t="shared" si="21"/>
        <v>16</v>
      </c>
      <c r="AJ195" s="107">
        <f t="shared" si="21"/>
        <v>11</v>
      </c>
      <c r="AK195" s="107"/>
      <c r="AL195" s="107">
        <f t="shared" si="22"/>
        <v>3</v>
      </c>
      <c r="AM195" s="107">
        <f t="shared" si="22"/>
        <v>0</v>
      </c>
      <c r="AN195" s="107">
        <f t="shared" si="16"/>
        <v>27</v>
      </c>
    </row>
    <row r="196" spans="1:40" x14ac:dyDescent="0.25">
      <c r="A196" s="105">
        <v>607</v>
      </c>
      <c r="B196" s="69" t="s">
        <v>197</v>
      </c>
      <c r="C196" s="69" t="s">
        <v>191</v>
      </c>
      <c r="D196" s="107" t="s">
        <v>621</v>
      </c>
      <c r="E196" s="107" t="s">
        <v>621</v>
      </c>
      <c r="F196" s="107" t="s">
        <v>621</v>
      </c>
      <c r="G196" s="107" t="s">
        <v>621</v>
      </c>
      <c r="H196" s="107" t="s">
        <v>621</v>
      </c>
      <c r="I196" s="107" t="s">
        <v>621</v>
      </c>
      <c r="J196" s="107" t="s">
        <v>621</v>
      </c>
      <c r="K196" s="107" t="s">
        <v>621</v>
      </c>
      <c r="L196" s="107" t="s">
        <v>622</v>
      </c>
      <c r="M196" s="107" t="s">
        <v>623</v>
      </c>
      <c r="N196" s="107" t="s">
        <v>623</v>
      </c>
      <c r="O196" s="107" t="s">
        <v>621</v>
      </c>
      <c r="P196" s="107" t="s">
        <v>621</v>
      </c>
      <c r="Q196" s="107" t="s">
        <v>621</v>
      </c>
      <c r="R196" s="107" t="s">
        <v>621</v>
      </c>
      <c r="S196" s="107" t="s">
        <v>621</v>
      </c>
      <c r="T196" s="107" t="s">
        <v>622</v>
      </c>
      <c r="U196" s="107" t="s">
        <v>622</v>
      </c>
      <c r="V196" s="107" t="s">
        <v>621</v>
      </c>
      <c r="W196" s="107" t="s">
        <v>621</v>
      </c>
      <c r="X196" s="107" t="s">
        <v>621</v>
      </c>
      <c r="Y196" s="107" t="s">
        <v>621</v>
      </c>
      <c r="Z196" s="107" t="s">
        <v>621</v>
      </c>
      <c r="AA196" s="107" t="s">
        <v>621</v>
      </c>
      <c r="AB196" s="107" t="s">
        <v>621</v>
      </c>
      <c r="AC196" s="107" t="s">
        <v>622</v>
      </c>
      <c r="AD196" s="107" t="s">
        <v>623</v>
      </c>
      <c r="AE196" s="107" t="s">
        <v>621</v>
      </c>
      <c r="AF196" s="107" t="s">
        <v>622</v>
      </c>
      <c r="AG196" s="107" t="s">
        <v>621</v>
      </c>
      <c r="AI196" s="107">
        <f t="shared" si="21"/>
        <v>22</v>
      </c>
      <c r="AJ196" s="107">
        <f t="shared" si="21"/>
        <v>5</v>
      </c>
      <c r="AK196" s="107"/>
      <c r="AL196" s="107">
        <f t="shared" si="22"/>
        <v>3</v>
      </c>
      <c r="AM196" s="107">
        <f t="shared" si="22"/>
        <v>0</v>
      </c>
      <c r="AN196" s="107">
        <f t="shared" ref="AN196:AN259" si="23">AI196+AJ196</f>
        <v>27</v>
      </c>
    </row>
    <row r="197" spans="1:40" x14ac:dyDescent="0.25">
      <c r="A197" s="105">
        <v>608</v>
      </c>
      <c r="B197" s="69" t="s">
        <v>198</v>
      </c>
      <c r="C197" s="69" t="s">
        <v>191</v>
      </c>
      <c r="D197" s="107" t="s">
        <v>621</v>
      </c>
      <c r="E197" s="107" t="s">
        <v>621</v>
      </c>
      <c r="F197" s="107" t="s">
        <v>621</v>
      </c>
      <c r="G197" s="107" t="s">
        <v>621</v>
      </c>
      <c r="H197" s="107" t="s">
        <v>621</v>
      </c>
      <c r="I197" s="107" t="s">
        <v>622</v>
      </c>
      <c r="J197" s="107" t="s">
        <v>621</v>
      </c>
      <c r="K197" s="107" t="s">
        <v>623</v>
      </c>
      <c r="L197" s="107" t="s">
        <v>622</v>
      </c>
      <c r="M197" s="107" t="s">
        <v>622</v>
      </c>
      <c r="N197" s="107" t="s">
        <v>623</v>
      </c>
      <c r="O197" s="107" t="s">
        <v>621</v>
      </c>
      <c r="P197" s="107" t="s">
        <v>621</v>
      </c>
      <c r="Q197" s="107" t="s">
        <v>621</v>
      </c>
      <c r="R197" s="107" t="s">
        <v>623</v>
      </c>
      <c r="S197" s="107" t="s">
        <v>621</v>
      </c>
      <c r="T197" s="107" t="s">
        <v>622</v>
      </c>
      <c r="U197" s="107" t="s">
        <v>622</v>
      </c>
      <c r="V197" s="107" t="s">
        <v>621</v>
      </c>
      <c r="W197" s="107" t="s">
        <v>623</v>
      </c>
      <c r="X197" s="107" t="s">
        <v>621</v>
      </c>
      <c r="Y197" s="107" t="s">
        <v>621</v>
      </c>
      <c r="Z197" s="107" t="s">
        <v>621</v>
      </c>
      <c r="AA197" s="107" t="s">
        <v>621</v>
      </c>
      <c r="AB197" s="107" t="s">
        <v>621</v>
      </c>
      <c r="AC197" s="107" t="s">
        <v>622</v>
      </c>
      <c r="AD197" s="107" t="s">
        <v>623</v>
      </c>
      <c r="AE197" s="107" t="s">
        <v>621</v>
      </c>
      <c r="AF197" s="107" t="s">
        <v>622</v>
      </c>
      <c r="AG197" s="107" t="s">
        <v>621</v>
      </c>
      <c r="AI197" s="107">
        <f t="shared" si="21"/>
        <v>18</v>
      </c>
      <c r="AJ197" s="107">
        <f t="shared" si="21"/>
        <v>7</v>
      </c>
      <c r="AK197" s="107"/>
      <c r="AL197" s="107">
        <f t="shared" si="22"/>
        <v>5</v>
      </c>
      <c r="AM197" s="107">
        <f t="shared" si="22"/>
        <v>0</v>
      </c>
      <c r="AN197" s="107">
        <f t="shared" si="23"/>
        <v>25</v>
      </c>
    </row>
    <row r="198" spans="1:40" x14ac:dyDescent="0.25">
      <c r="A198" s="105">
        <v>609</v>
      </c>
      <c r="B198" s="69" t="s">
        <v>199</v>
      </c>
      <c r="C198" s="69" t="s">
        <v>191</v>
      </c>
      <c r="D198" s="107" t="s">
        <v>621</v>
      </c>
      <c r="E198" s="107" t="s">
        <v>621</v>
      </c>
      <c r="F198" s="107" t="s">
        <v>621</v>
      </c>
      <c r="G198" s="107" t="s">
        <v>621</v>
      </c>
      <c r="H198" s="107" t="s">
        <v>623</v>
      </c>
      <c r="I198" s="107" t="s">
        <v>622</v>
      </c>
      <c r="J198" s="107" t="s">
        <v>621</v>
      </c>
      <c r="K198" s="107" t="s">
        <v>621</v>
      </c>
      <c r="L198" s="107" t="s">
        <v>623</v>
      </c>
      <c r="M198" s="107" t="s">
        <v>622</v>
      </c>
      <c r="N198" s="107" t="s">
        <v>622</v>
      </c>
      <c r="O198" s="107" t="s">
        <v>621</v>
      </c>
      <c r="P198" s="107" t="s">
        <v>621</v>
      </c>
      <c r="Q198" s="107" t="s">
        <v>622</v>
      </c>
      <c r="R198" s="107" t="s">
        <v>621</v>
      </c>
      <c r="S198" s="107" t="s">
        <v>622</v>
      </c>
      <c r="T198" s="107" t="s">
        <v>622</v>
      </c>
      <c r="U198" s="107" t="s">
        <v>622</v>
      </c>
      <c r="V198" s="107" t="s">
        <v>621</v>
      </c>
      <c r="W198" s="107" t="s">
        <v>621</v>
      </c>
      <c r="X198" s="107" t="s">
        <v>621</v>
      </c>
      <c r="Y198" s="107" t="s">
        <v>621</v>
      </c>
      <c r="Z198" s="107" t="s">
        <v>621</v>
      </c>
      <c r="AA198" s="107" t="s">
        <v>621</v>
      </c>
      <c r="AB198" s="107" t="s">
        <v>621</v>
      </c>
      <c r="AC198" s="107" t="s">
        <v>623</v>
      </c>
      <c r="AD198" s="107" t="s">
        <v>623</v>
      </c>
      <c r="AE198" s="107" t="s">
        <v>621</v>
      </c>
      <c r="AF198" s="107" t="s">
        <v>621</v>
      </c>
      <c r="AG198" s="107" t="s">
        <v>621</v>
      </c>
      <c r="AI198" s="107">
        <f t="shared" si="21"/>
        <v>19</v>
      </c>
      <c r="AJ198" s="107">
        <f t="shared" si="21"/>
        <v>7</v>
      </c>
      <c r="AK198" s="107"/>
      <c r="AL198" s="107">
        <f t="shared" si="22"/>
        <v>4</v>
      </c>
      <c r="AM198" s="107">
        <f t="shared" si="22"/>
        <v>0</v>
      </c>
      <c r="AN198" s="107">
        <f t="shared" si="23"/>
        <v>26</v>
      </c>
    </row>
    <row r="199" spans="1:40" x14ac:dyDescent="0.25">
      <c r="A199" s="105">
        <v>610</v>
      </c>
      <c r="B199" s="69" t="s">
        <v>200</v>
      </c>
      <c r="C199" s="69" t="s">
        <v>191</v>
      </c>
      <c r="D199" s="107" t="s">
        <v>621</v>
      </c>
      <c r="E199" s="107" t="s">
        <v>621</v>
      </c>
      <c r="F199" s="107" t="s">
        <v>621</v>
      </c>
      <c r="G199" s="107" t="s">
        <v>621</v>
      </c>
      <c r="H199" s="107" t="s">
        <v>621</v>
      </c>
      <c r="I199" s="107" t="s">
        <v>621</v>
      </c>
      <c r="J199" s="107" t="s">
        <v>621</v>
      </c>
      <c r="K199" s="107" t="s">
        <v>621</v>
      </c>
      <c r="L199" s="107" t="s">
        <v>623</v>
      </c>
      <c r="M199" s="107" t="s">
        <v>621</v>
      </c>
      <c r="N199" s="107" t="s">
        <v>621</v>
      </c>
      <c r="O199" s="107" t="s">
        <v>621</v>
      </c>
      <c r="P199" s="107" t="s">
        <v>621</v>
      </c>
      <c r="Q199" s="107" t="s">
        <v>621</v>
      </c>
      <c r="R199" s="107" t="s">
        <v>621</v>
      </c>
      <c r="S199" s="107" t="s">
        <v>621</v>
      </c>
      <c r="T199" s="107" t="s">
        <v>621</v>
      </c>
      <c r="U199" s="107" t="s">
        <v>621</v>
      </c>
      <c r="V199" s="107" t="s">
        <v>621</v>
      </c>
      <c r="W199" s="107" t="s">
        <v>621</v>
      </c>
      <c r="X199" s="107" t="s">
        <v>621</v>
      </c>
      <c r="Y199" s="107" t="s">
        <v>621</v>
      </c>
      <c r="Z199" s="107" t="s">
        <v>621</v>
      </c>
      <c r="AA199" s="107" t="s">
        <v>621</v>
      </c>
      <c r="AB199" s="107" t="s">
        <v>621</v>
      </c>
      <c r="AC199" s="107" t="s">
        <v>623</v>
      </c>
      <c r="AD199" s="107" t="s">
        <v>621</v>
      </c>
      <c r="AE199" s="107" t="s">
        <v>623</v>
      </c>
      <c r="AF199" s="107" t="s">
        <v>622</v>
      </c>
      <c r="AG199" s="107" t="s">
        <v>621</v>
      </c>
      <c r="AI199" s="107">
        <f t="shared" si="21"/>
        <v>26</v>
      </c>
      <c r="AJ199" s="107">
        <f t="shared" si="21"/>
        <v>1</v>
      </c>
      <c r="AK199" s="107"/>
      <c r="AL199" s="107">
        <f t="shared" si="22"/>
        <v>3</v>
      </c>
      <c r="AM199" s="107">
        <f t="shared" si="22"/>
        <v>0</v>
      </c>
      <c r="AN199" s="107">
        <f t="shared" si="23"/>
        <v>27</v>
      </c>
    </row>
    <row r="200" spans="1:40" x14ac:dyDescent="0.25">
      <c r="A200" s="105">
        <v>611</v>
      </c>
      <c r="B200" s="69" t="s">
        <v>201</v>
      </c>
      <c r="C200" s="69" t="s">
        <v>191</v>
      </c>
      <c r="D200" s="107" t="s">
        <v>621</v>
      </c>
      <c r="E200" s="107" t="s">
        <v>622</v>
      </c>
      <c r="F200" s="107" t="s">
        <v>621</v>
      </c>
      <c r="G200" s="107" t="s">
        <v>621</v>
      </c>
      <c r="H200" s="107" t="s">
        <v>622</v>
      </c>
      <c r="I200" s="107" t="s">
        <v>622</v>
      </c>
      <c r="J200" s="107" t="s">
        <v>621</v>
      </c>
      <c r="K200" s="107" t="s">
        <v>621</v>
      </c>
      <c r="L200" s="107" t="s">
        <v>622</v>
      </c>
      <c r="M200" s="107" t="s">
        <v>623</v>
      </c>
      <c r="N200" s="107" t="s">
        <v>622</v>
      </c>
      <c r="O200" s="107" t="s">
        <v>621</v>
      </c>
      <c r="P200" s="107" t="s">
        <v>621</v>
      </c>
      <c r="Q200" s="107" t="s">
        <v>622</v>
      </c>
      <c r="R200" s="107" t="s">
        <v>621</v>
      </c>
      <c r="S200" s="107" t="s">
        <v>622</v>
      </c>
      <c r="T200" s="107" t="s">
        <v>622</v>
      </c>
      <c r="U200" s="107" t="s">
        <v>622</v>
      </c>
      <c r="V200" s="107" t="s">
        <v>621</v>
      </c>
      <c r="W200" s="107" t="s">
        <v>621</v>
      </c>
      <c r="X200" s="107" t="s">
        <v>621</v>
      </c>
      <c r="Y200" s="107" t="s">
        <v>621</v>
      </c>
      <c r="Z200" s="107" t="s">
        <v>622</v>
      </c>
      <c r="AA200" s="107" t="s">
        <v>622</v>
      </c>
      <c r="AB200" s="107" t="s">
        <v>621</v>
      </c>
      <c r="AC200" s="107" t="s">
        <v>621</v>
      </c>
      <c r="AD200" s="107" t="s">
        <v>621</v>
      </c>
      <c r="AE200" s="107" t="s">
        <v>621</v>
      </c>
      <c r="AF200" s="107" t="s">
        <v>621</v>
      </c>
      <c r="AG200" s="107" t="s">
        <v>621</v>
      </c>
      <c r="AI200" s="107">
        <f t="shared" si="21"/>
        <v>18</v>
      </c>
      <c r="AJ200" s="107">
        <f t="shared" si="21"/>
        <v>11</v>
      </c>
      <c r="AK200" s="107"/>
      <c r="AL200" s="107">
        <f t="shared" si="22"/>
        <v>1</v>
      </c>
      <c r="AM200" s="107">
        <f t="shared" si="22"/>
        <v>0</v>
      </c>
      <c r="AN200" s="107">
        <f t="shared" si="23"/>
        <v>29</v>
      </c>
    </row>
    <row r="201" spans="1:40" x14ac:dyDescent="0.25">
      <c r="A201" s="105">
        <v>612</v>
      </c>
      <c r="B201" s="69" t="s">
        <v>202</v>
      </c>
      <c r="C201" s="69" t="s">
        <v>191</v>
      </c>
      <c r="D201" s="107" t="s">
        <v>621</v>
      </c>
      <c r="E201" s="107" t="s">
        <v>621</v>
      </c>
      <c r="F201" s="107" t="s">
        <v>621</v>
      </c>
      <c r="G201" s="107" t="s">
        <v>621</v>
      </c>
      <c r="H201" s="107" t="s">
        <v>621</v>
      </c>
      <c r="I201" s="107" t="s">
        <v>622</v>
      </c>
      <c r="J201" s="107" t="s">
        <v>621</v>
      </c>
      <c r="K201" s="107" t="s">
        <v>621</v>
      </c>
      <c r="L201" s="107" t="s">
        <v>622</v>
      </c>
      <c r="M201" s="107" t="s">
        <v>623</v>
      </c>
      <c r="N201" s="107" t="s">
        <v>622</v>
      </c>
      <c r="O201" s="107" t="s">
        <v>621</v>
      </c>
      <c r="P201" s="107" t="s">
        <v>621</v>
      </c>
      <c r="Q201" s="107" t="s">
        <v>622</v>
      </c>
      <c r="R201" s="107" t="s">
        <v>621</v>
      </c>
      <c r="S201" s="107" t="s">
        <v>622</v>
      </c>
      <c r="T201" s="107" t="s">
        <v>622</v>
      </c>
      <c r="U201" s="107" t="s">
        <v>622</v>
      </c>
      <c r="V201" s="107" t="s">
        <v>621</v>
      </c>
      <c r="W201" s="107" t="s">
        <v>621</v>
      </c>
      <c r="X201" s="107" t="s">
        <v>621</v>
      </c>
      <c r="Y201" s="107" t="s">
        <v>621</v>
      </c>
      <c r="Z201" s="107" t="s">
        <v>622</v>
      </c>
      <c r="AA201" s="107" t="s">
        <v>622</v>
      </c>
      <c r="AB201" s="107" t="s">
        <v>621</v>
      </c>
      <c r="AC201" s="107" t="s">
        <v>621</v>
      </c>
      <c r="AD201" s="107" t="s">
        <v>621</v>
      </c>
      <c r="AE201" s="107" t="s">
        <v>621</v>
      </c>
      <c r="AF201" s="107" t="s">
        <v>621</v>
      </c>
      <c r="AG201" s="107" t="s">
        <v>623</v>
      </c>
      <c r="AI201" s="107">
        <f t="shared" si="21"/>
        <v>19</v>
      </c>
      <c r="AJ201" s="107">
        <f t="shared" si="21"/>
        <v>9</v>
      </c>
      <c r="AK201" s="107"/>
      <c r="AL201" s="107">
        <f t="shared" si="22"/>
        <v>2</v>
      </c>
      <c r="AM201" s="107">
        <f t="shared" si="22"/>
        <v>0</v>
      </c>
      <c r="AN201" s="107">
        <f t="shared" si="23"/>
        <v>28</v>
      </c>
    </row>
    <row r="202" spans="1:40" x14ac:dyDescent="0.25">
      <c r="A202" s="105">
        <v>613</v>
      </c>
      <c r="B202" s="69" t="s">
        <v>203</v>
      </c>
      <c r="C202" s="69" t="s">
        <v>191</v>
      </c>
      <c r="D202" s="107" t="s">
        <v>621</v>
      </c>
      <c r="E202" s="107" t="s">
        <v>621</v>
      </c>
      <c r="F202" s="107" t="s">
        <v>621</v>
      </c>
      <c r="G202" s="107" t="s">
        <v>621</v>
      </c>
      <c r="H202" s="107" t="s">
        <v>622</v>
      </c>
      <c r="I202" s="107" t="s">
        <v>622</v>
      </c>
      <c r="J202" s="107" t="s">
        <v>621</v>
      </c>
      <c r="K202" s="107" t="s">
        <v>623</v>
      </c>
      <c r="L202" s="107" t="s">
        <v>622</v>
      </c>
      <c r="M202" s="107" t="s">
        <v>622</v>
      </c>
      <c r="N202" s="107" t="s">
        <v>621</v>
      </c>
      <c r="O202" s="107" t="s">
        <v>621</v>
      </c>
      <c r="P202" s="107" t="s">
        <v>621</v>
      </c>
      <c r="Q202" s="107" t="s">
        <v>621</v>
      </c>
      <c r="R202" s="107" t="s">
        <v>621</v>
      </c>
      <c r="S202" s="107" t="s">
        <v>621</v>
      </c>
      <c r="T202" s="107" t="s">
        <v>622</v>
      </c>
      <c r="U202" s="107" t="s">
        <v>622</v>
      </c>
      <c r="V202" s="107" t="s">
        <v>621</v>
      </c>
      <c r="W202" s="107" t="s">
        <v>621</v>
      </c>
      <c r="X202" s="107" t="s">
        <v>621</v>
      </c>
      <c r="Y202" s="107" t="s">
        <v>623</v>
      </c>
      <c r="Z202" s="107" t="s">
        <v>621</v>
      </c>
      <c r="AA202" s="107" t="s">
        <v>621</v>
      </c>
      <c r="AB202" s="107" t="s">
        <v>621</v>
      </c>
      <c r="AC202" s="107" t="s">
        <v>621</v>
      </c>
      <c r="AD202" s="107" t="s">
        <v>621</v>
      </c>
      <c r="AE202" s="107" t="s">
        <v>621</v>
      </c>
      <c r="AF202" s="107" t="s">
        <v>621</v>
      </c>
      <c r="AG202" s="107" t="s">
        <v>621</v>
      </c>
      <c r="AI202" s="107">
        <f t="shared" si="21"/>
        <v>22</v>
      </c>
      <c r="AJ202" s="107">
        <f t="shared" si="21"/>
        <v>6</v>
      </c>
      <c r="AK202" s="107"/>
      <c r="AL202" s="107">
        <f t="shared" si="22"/>
        <v>2</v>
      </c>
      <c r="AM202" s="107">
        <f t="shared" si="22"/>
        <v>0</v>
      </c>
      <c r="AN202" s="107">
        <f t="shared" si="23"/>
        <v>28</v>
      </c>
    </row>
    <row r="203" spans="1:40" x14ac:dyDescent="0.25">
      <c r="A203" s="105">
        <v>614</v>
      </c>
      <c r="B203" s="69" t="s">
        <v>204</v>
      </c>
      <c r="C203" s="69" t="s">
        <v>191</v>
      </c>
      <c r="D203" s="107" t="s">
        <v>621</v>
      </c>
      <c r="E203" s="107" t="s">
        <v>621</v>
      </c>
      <c r="F203" s="107" t="s">
        <v>621</v>
      </c>
      <c r="G203" s="107" t="s">
        <v>621</v>
      </c>
      <c r="H203" s="107" t="s">
        <v>622</v>
      </c>
      <c r="I203" s="107" t="s">
        <v>621</v>
      </c>
      <c r="J203" s="107" t="s">
        <v>621</v>
      </c>
      <c r="K203" s="107" t="s">
        <v>621</v>
      </c>
      <c r="L203" s="107" t="s">
        <v>622</v>
      </c>
      <c r="M203" s="107" t="s">
        <v>621</v>
      </c>
      <c r="N203" s="107" t="s">
        <v>621</v>
      </c>
      <c r="O203" s="107" t="s">
        <v>623</v>
      </c>
      <c r="P203" s="107" t="s">
        <v>621</v>
      </c>
      <c r="Q203" s="107" t="s">
        <v>621</v>
      </c>
      <c r="R203" s="107" t="s">
        <v>621</v>
      </c>
      <c r="S203" s="107" t="s">
        <v>621</v>
      </c>
      <c r="T203" s="107" t="s">
        <v>621</v>
      </c>
      <c r="U203" s="107" t="s">
        <v>622</v>
      </c>
      <c r="V203" s="107" t="s">
        <v>621</v>
      </c>
      <c r="W203" s="107" t="s">
        <v>621</v>
      </c>
      <c r="X203" s="107" t="s">
        <v>623</v>
      </c>
      <c r="Y203" s="107" t="s">
        <v>621</v>
      </c>
      <c r="Z203" s="107" t="s">
        <v>621</v>
      </c>
      <c r="AA203" s="107" t="s">
        <v>621</v>
      </c>
      <c r="AB203" s="107" t="s">
        <v>623</v>
      </c>
      <c r="AC203" s="107" t="s">
        <v>623</v>
      </c>
      <c r="AD203" s="107" t="s">
        <v>623</v>
      </c>
      <c r="AE203" s="107" t="s">
        <v>621</v>
      </c>
      <c r="AF203" s="107" t="s">
        <v>621</v>
      </c>
      <c r="AG203" s="107" t="s">
        <v>621</v>
      </c>
      <c r="AI203" s="107">
        <f t="shared" si="21"/>
        <v>22</v>
      </c>
      <c r="AJ203" s="107">
        <f t="shared" si="21"/>
        <v>3</v>
      </c>
      <c r="AK203" s="107"/>
      <c r="AL203" s="107">
        <f t="shared" si="22"/>
        <v>5</v>
      </c>
      <c r="AM203" s="107">
        <f t="shared" si="22"/>
        <v>0</v>
      </c>
      <c r="AN203" s="107">
        <f t="shared" si="23"/>
        <v>25</v>
      </c>
    </row>
    <row r="204" spans="1:40" x14ac:dyDescent="0.25">
      <c r="A204" s="105">
        <v>701</v>
      </c>
      <c r="B204" s="69" t="s">
        <v>205</v>
      </c>
      <c r="C204" s="69" t="s">
        <v>206</v>
      </c>
      <c r="D204" s="107" t="s">
        <v>621</v>
      </c>
      <c r="E204" s="107" t="s">
        <v>621</v>
      </c>
      <c r="F204" s="107" t="s">
        <v>621</v>
      </c>
      <c r="G204" s="107" t="s">
        <v>621</v>
      </c>
      <c r="H204" s="107" t="s">
        <v>622</v>
      </c>
      <c r="I204" s="107" t="s">
        <v>622</v>
      </c>
      <c r="J204" s="107" t="s">
        <v>623</v>
      </c>
      <c r="K204" s="107" t="s">
        <v>621</v>
      </c>
      <c r="L204" s="107" t="s">
        <v>622</v>
      </c>
      <c r="M204" s="107" t="s">
        <v>622</v>
      </c>
      <c r="N204" s="107" t="s">
        <v>621</v>
      </c>
      <c r="O204" s="107" t="s">
        <v>623</v>
      </c>
      <c r="P204" s="107" t="s">
        <v>623</v>
      </c>
      <c r="Q204" s="107" t="s">
        <v>621</v>
      </c>
      <c r="R204" s="107" t="s">
        <v>621</v>
      </c>
      <c r="S204" s="107" t="s">
        <v>621</v>
      </c>
      <c r="T204" s="107" t="s">
        <v>621</v>
      </c>
      <c r="U204" s="107" t="s">
        <v>622</v>
      </c>
      <c r="V204" s="107" t="s">
        <v>621</v>
      </c>
      <c r="W204" s="107" t="s">
        <v>621</v>
      </c>
      <c r="X204" s="107" t="s">
        <v>623</v>
      </c>
      <c r="Y204" s="107" t="s">
        <v>621</v>
      </c>
      <c r="Z204" s="107" t="s">
        <v>621</v>
      </c>
      <c r="AA204" s="107" t="s">
        <v>621</v>
      </c>
      <c r="AB204" s="107" t="s">
        <v>621</v>
      </c>
      <c r="AC204" s="107" t="s">
        <v>621</v>
      </c>
      <c r="AD204" s="107" t="s">
        <v>621</v>
      </c>
      <c r="AE204" s="107" t="s">
        <v>621</v>
      </c>
      <c r="AF204" s="107" t="s">
        <v>621</v>
      </c>
      <c r="AG204" s="107" t="s">
        <v>621</v>
      </c>
      <c r="AI204" s="107">
        <f t="shared" ref="AI204:AJ223" si="24">COUNTIF($D204:$AG204,AI$3)</f>
        <v>21</v>
      </c>
      <c r="AJ204" s="107">
        <f t="shared" si="24"/>
        <v>5</v>
      </c>
      <c r="AK204" s="107"/>
      <c r="AL204" s="107">
        <f t="shared" ref="AL204:AM223" si="25">COUNTIF($D204:$AG204,AL$3)</f>
        <v>4</v>
      </c>
      <c r="AM204" s="107">
        <f t="shared" si="25"/>
        <v>0</v>
      </c>
      <c r="AN204" s="107">
        <f t="shared" si="23"/>
        <v>26</v>
      </c>
    </row>
    <row r="205" spans="1:40" x14ac:dyDescent="0.25">
      <c r="A205" s="105">
        <v>702</v>
      </c>
      <c r="B205" s="69" t="s">
        <v>207</v>
      </c>
      <c r="C205" s="69" t="s">
        <v>206</v>
      </c>
      <c r="D205" s="107" t="s">
        <v>621</v>
      </c>
      <c r="E205" s="107" t="s">
        <v>621</v>
      </c>
      <c r="F205" s="107" t="s">
        <v>621</v>
      </c>
      <c r="G205" s="107" t="s">
        <v>621</v>
      </c>
      <c r="H205" s="107" t="s">
        <v>621</v>
      </c>
      <c r="I205" s="107" t="s">
        <v>622</v>
      </c>
      <c r="J205" s="107" t="s">
        <v>621</v>
      </c>
      <c r="K205" s="107" t="s">
        <v>621</v>
      </c>
      <c r="L205" s="107" t="s">
        <v>621</v>
      </c>
      <c r="M205" s="107" t="s">
        <v>623</v>
      </c>
      <c r="N205" s="107" t="s">
        <v>621</v>
      </c>
      <c r="O205" s="107" t="s">
        <v>623</v>
      </c>
      <c r="P205" s="107" t="s">
        <v>623</v>
      </c>
      <c r="Q205" s="107" t="s">
        <v>621</v>
      </c>
      <c r="R205" s="107" t="s">
        <v>621</v>
      </c>
      <c r="S205" s="107" t="s">
        <v>621</v>
      </c>
      <c r="T205" s="107" t="s">
        <v>622</v>
      </c>
      <c r="U205" s="107" t="s">
        <v>622</v>
      </c>
      <c r="V205" s="107" t="s">
        <v>621</v>
      </c>
      <c r="W205" s="107" t="s">
        <v>621</v>
      </c>
      <c r="X205" s="107" t="s">
        <v>621</v>
      </c>
      <c r="Y205" s="107" t="s">
        <v>623</v>
      </c>
      <c r="Z205" s="107" t="s">
        <v>621</v>
      </c>
      <c r="AA205" s="107" t="s">
        <v>621</v>
      </c>
      <c r="AB205" s="107" t="s">
        <v>621</v>
      </c>
      <c r="AC205" s="107" t="s">
        <v>623</v>
      </c>
      <c r="AD205" s="107" t="s">
        <v>621</v>
      </c>
      <c r="AE205" s="107" t="s">
        <v>621</v>
      </c>
      <c r="AF205" s="107" t="s">
        <v>621</v>
      </c>
      <c r="AG205" s="107" t="s">
        <v>621</v>
      </c>
      <c r="AI205" s="107">
        <f t="shared" si="24"/>
        <v>22</v>
      </c>
      <c r="AJ205" s="107">
        <f t="shared" si="24"/>
        <v>3</v>
      </c>
      <c r="AK205" s="107"/>
      <c r="AL205" s="107">
        <f t="shared" si="25"/>
        <v>5</v>
      </c>
      <c r="AM205" s="107">
        <f t="shared" si="25"/>
        <v>0</v>
      </c>
      <c r="AN205" s="107">
        <f t="shared" si="23"/>
        <v>25</v>
      </c>
    </row>
    <row r="206" spans="1:40" x14ac:dyDescent="0.25">
      <c r="A206" s="105">
        <v>703</v>
      </c>
      <c r="B206" s="69" t="s">
        <v>628</v>
      </c>
      <c r="C206" s="69" t="s">
        <v>206</v>
      </c>
      <c r="D206" s="107" t="s">
        <v>621</v>
      </c>
      <c r="E206" s="107" t="s">
        <v>621</v>
      </c>
      <c r="F206" s="107" t="s">
        <v>621</v>
      </c>
      <c r="G206" s="107" t="s">
        <v>621</v>
      </c>
      <c r="H206" s="107" t="s">
        <v>622</v>
      </c>
      <c r="I206" s="107" t="s">
        <v>622</v>
      </c>
      <c r="J206" s="107" t="s">
        <v>621</v>
      </c>
      <c r="K206" s="107" t="s">
        <v>621</v>
      </c>
      <c r="L206" s="107" t="s">
        <v>622</v>
      </c>
      <c r="M206" s="107" t="s">
        <v>623</v>
      </c>
      <c r="N206" s="107" t="s">
        <v>622</v>
      </c>
      <c r="O206" s="107" t="s">
        <v>621</v>
      </c>
      <c r="P206" s="107" t="s">
        <v>621</v>
      </c>
      <c r="Q206" s="107" t="s">
        <v>621</v>
      </c>
      <c r="R206" s="107" t="s">
        <v>623</v>
      </c>
      <c r="S206" s="107" t="s">
        <v>621</v>
      </c>
      <c r="T206" s="107" t="s">
        <v>622</v>
      </c>
      <c r="U206" s="107" t="s">
        <v>622</v>
      </c>
      <c r="V206" s="107" t="s">
        <v>623</v>
      </c>
      <c r="W206" s="107" t="s">
        <v>621</v>
      </c>
      <c r="X206" s="107" t="s">
        <v>623</v>
      </c>
      <c r="Y206" s="107" t="s">
        <v>623</v>
      </c>
      <c r="Z206" s="107" t="s">
        <v>621</v>
      </c>
      <c r="AA206" s="107" t="s">
        <v>621</v>
      </c>
      <c r="AB206" s="107" t="s">
        <v>621</v>
      </c>
      <c r="AC206" s="107" t="s">
        <v>623</v>
      </c>
      <c r="AD206" s="107" t="s">
        <v>623</v>
      </c>
      <c r="AE206" s="107" t="s">
        <v>621</v>
      </c>
      <c r="AF206" s="107" t="s">
        <v>623</v>
      </c>
      <c r="AG206" s="107" t="s">
        <v>621</v>
      </c>
      <c r="AI206" s="107">
        <f t="shared" si="24"/>
        <v>16</v>
      </c>
      <c r="AJ206" s="107">
        <f t="shared" si="24"/>
        <v>6</v>
      </c>
      <c r="AK206" s="107"/>
      <c r="AL206" s="107">
        <f t="shared" si="25"/>
        <v>8</v>
      </c>
      <c r="AM206" s="107">
        <f t="shared" si="25"/>
        <v>0</v>
      </c>
      <c r="AN206" s="107">
        <f t="shared" si="23"/>
        <v>22</v>
      </c>
    </row>
    <row r="207" spans="1:40" x14ac:dyDescent="0.25">
      <c r="A207" s="105">
        <v>704</v>
      </c>
      <c r="B207" s="69" t="s">
        <v>209</v>
      </c>
      <c r="C207" s="69" t="s">
        <v>206</v>
      </c>
      <c r="D207" s="107" t="s">
        <v>621</v>
      </c>
      <c r="E207" s="107" t="s">
        <v>621</v>
      </c>
      <c r="F207" s="107" t="s">
        <v>621</v>
      </c>
      <c r="G207" s="107" t="s">
        <v>621</v>
      </c>
      <c r="H207" s="107" t="s">
        <v>623</v>
      </c>
      <c r="I207" s="107" t="s">
        <v>622</v>
      </c>
      <c r="J207" s="107" t="s">
        <v>621</v>
      </c>
      <c r="K207" s="107" t="s">
        <v>621</v>
      </c>
      <c r="L207" s="107" t="s">
        <v>622</v>
      </c>
      <c r="M207" s="107" t="s">
        <v>623</v>
      </c>
      <c r="N207" s="107" t="s">
        <v>622</v>
      </c>
      <c r="O207" s="107" t="s">
        <v>621</v>
      </c>
      <c r="P207" s="107" t="s">
        <v>621</v>
      </c>
      <c r="Q207" s="107" t="s">
        <v>621</v>
      </c>
      <c r="R207" s="107" t="s">
        <v>621</v>
      </c>
      <c r="S207" s="107" t="s">
        <v>621</v>
      </c>
      <c r="T207" s="107" t="s">
        <v>622</v>
      </c>
      <c r="U207" s="107" t="s">
        <v>622</v>
      </c>
      <c r="V207" s="107" t="s">
        <v>621</v>
      </c>
      <c r="W207" s="107" t="s">
        <v>621</v>
      </c>
      <c r="X207" s="107" t="s">
        <v>621</v>
      </c>
      <c r="Y207" s="107" t="s">
        <v>621</v>
      </c>
      <c r="Z207" s="107" t="s">
        <v>621</v>
      </c>
      <c r="AA207" s="107" t="s">
        <v>621</v>
      </c>
      <c r="AB207" s="107" t="s">
        <v>621</v>
      </c>
      <c r="AC207" s="107" t="s">
        <v>623</v>
      </c>
      <c r="AD207" s="107" t="s">
        <v>623</v>
      </c>
      <c r="AE207" s="107" t="s">
        <v>621</v>
      </c>
      <c r="AF207" s="107" t="s">
        <v>623</v>
      </c>
      <c r="AG207" s="107" t="s">
        <v>621</v>
      </c>
      <c r="AI207" s="107">
        <f t="shared" si="24"/>
        <v>20</v>
      </c>
      <c r="AJ207" s="107">
        <f t="shared" si="24"/>
        <v>5</v>
      </c>
      <c r="AK207" s="107"/>
      <c r="AL207" s="107">
        <f t="shared" si="25"/>
        <v>5</v>
      </c>
      <c r="AM207" s="107">
        <f t="shared" si="25"/>
        <v>0</v>
      </c>
      <c r="AN207" s="107">
        <f t="shared" si="23"/>
        <v>25</v>
      </c>
    </row>
    <row r="208" spans="1:40" x14ac:dyDescent="0.25">
      <c r="A208" s="105">
        <v>705</v>
      </c>
      <c r="B208" s="69" t="s">
        <v>210</v>
      </c>
      <c r="C208" s="69" t="s">
        <v>206</v>
      </c>
      <c r="D208" s="107" t="s">
        <v>621</v>
      </c>
      <c r="E208" s="107" t="s">
        <v>621</v>
      </c>
      <c r="F208" s="107" t="s">
        <v>621</v>
      </c>
      <c r="G208" s="107" t="s">
        <v>621</v>
      </c>
      <c r="H208" s="107" t="s">
        <v>622</v>
      </c>
      <c r="I208" s="107" t="s">
        <v>622</v>
      </c>
      <c r="J208" s="107" t="s">
        <v>621</v>
      </c>
      <c r="K208" s="107" t="s">
        <v>621</v>
      </c>
      <c r="L208" s="107" t="s">
        <v>621</v>
      </c>
      <c r="M208" s="107" t="s">
        <v>623</v>
      </c>
      <c r="N208" s="107" t="s">
        <v>621</v>
      </c>
      <c r="O208" s="107" t="s">
        <v>623</v>
      </c>
      <c r="P208" s="107" t="s">
        <v>621</v>
      </c>
      <c r="Q208" s="107" t="s">
        <v>621</v>
      </c>
      <c r="R208" s="107" t="s">
        <v>621</v>
      </c>
      <c r="S208" s="107" t="s">
        <v>621</v>
      </c>
      <c r="T208" s="107" t="s">
        <v>621</v>
      </c>
      <c r="U208" s="107" t="s">
        <v>622</v>
      </c>
      <c r="V208" s="107" t="s">
        <v>621</v>
      </c>
      <c r="W208" s="107" t="s">
        <v>621</v>
      </c>
      <c r="X208" s="107" t="s">
        <v>621</v>
      </c>
      <c r="Y208" s="107" t="s">
        <v>623</v>
      </c>
      <c r="Z208" s="107" t="s">
        <v>621</v>
      </c>
      <c r="AA208" s="107" t="s">
        <v>621</v>
      </c>
      <c r="AB208" s="107" t="s">
        <v>621</v>
      </c>
      <c r="AC208" s="107" t="s">
        <v>621</v>
      </c>
      <c r="AD208" s="107" t="s">
        <v>621</v>
      </c>
      <c r="AE208" s="107" t="s">
        <v>623</v>
      </c>
      <c r="AF208" s="107" t="s">
        <v>623</v>
      </c>
      <c r="AG208" s="107" t="s">
        <v>621</v>
      </c>
      <c r="AI208" s="107">
        <f t="shared" si="24"/>
        <v>22</v>
      </c>
      <c r="AJ208" s="107">
        <f t="shared" si="24"/>
        <v>3</v>
      </c>
      <c r="AK208" s="107"/>
      <c r="AL208" s="107">
        <f t="shared" si="25"/>
        <v>5</v>
      </c>
      <c r="AM208" s="107">
        <f t="shared" si="25"/>
        <v>0</v>
      </c>
      <c r="AN208" s="107">
        <f t="shared" si="23"/>
        <v>25</v>
      </c>
    </row>
    <row r="209" spans="1:40" x14ac:dyDescent="0.25">
      <c r="A209" s="105">
        <v>706</v>
      </c>
      <c r="B209" s="69" t="s">
        <v>629</v>
      </c>
      <c r="C209" s="69" t="s">
        <v>206</v>
      </c>
      <c r="D209" s="107" t="s">
        <v>621</v>
      </c>
      <c r="E209" s="107" t="s">
        <v>623</v>
      </c>
      <c r="F209" s="107" t="s">
        <v>623</v>
      </c>
      <c r="G209" s="107" t="s">
        <v>621</v>
      </c>
      <c r="H209" s="107" t="s">
        <v>622</v>
      </c>
      <c r="I209" s="107" t="s">
        <v>622</v>
      </c>
      <c r="J209" s="107" t="s">
        <v>621</v>
      </c>
      <c r="K209" s="107" t="s">
        <v>623</v>
      </c>
      <c r="L209" s="107" t="s">
        <v>622</v>
      </c>
      <c r="M209" s="107" t="s">
        <v>623</v>
      </c>
      <c r="N209" s="107" t="s">
        <v>622</v>
      </c>
      <c r="O209" s="107" t="s">
        <v>623</v>
      </c>
      <c r="P209" s="107" t="s">
        <v>621</v>
      </c>
      <c r="Q209" s="107" t="s">
        <v>621</v>
      </c>
      <c r="R209" s="107" t="s">
        <v>623</v>
      </c>
      <c r="S209" s="107" t="s">
        <v>621</v>
      </c>
      <c r="T209" s="107" t="s">
        <v>622</v>
      </c>
      <c r="U209" s="107" t="s">
        <v>622</v>
      </c>
      <c r="V209" s="107" t="s">
        <v>623</v>
      </c>
      <c r="W209" s="107" t="s">
        <v>621</v>
      </c>
      <c r="X209" s="107" t="s">
        <v>621</v>
      </c>
      <c r="Y209" s="107" t="s">
        <v>621</v>
      </c>
      <c r="Z209" s="107" t="s">
        <v>621</v>
      </c>
      <c r="AA209" s="107" t="s">
        <v>621</v>
      </c>
      <c r="AB209" s="107" t="s">
        <v>621</v>
      </c>
      <c r="AC209" s="107" t="s">
        <v>621</v>
      </c>
      <c r="AD209" s="107" t="s">
        <v>621</v>
      </c>
      <c r="AE209" s="107" t="s">
        <v>621</v>
      </c>
      <c r="AF209" s="107" t="s">
        <v>623</v>
      </c>
      <c r="AG209" s="107" t="s">
        <v>621</v>
      </c>
      <c r="AI209" s="107">
        <f t="shared" si="24"/>
        <v>16</v>
      </c>
      <c r="AJ209" s="107">
        <f t="shared" si="24"/>
        <v>6</v>
      </c>
      <c r="AK209" s="107"/>
      <c r="AL209" s="107">
        <f t="shared" si="25"/>
        <v>8</v>
      </c>
      <c r="AM209" s="107">
        <f t="shared" si="25"/>
        <v>0</v>
      </c>
      <c r="AN209" s="107">
        <f t="shared" si="23"/>
        <v>22</v>
      </c>
    </row>
    <row r="210" spans="1:40" x14ac:dyDescent="0.25">
      <c r="A210" s="105">
        <v>707</v>
      </c>
      <c r="B210" s="69" t="s">
        <v>195</v>
      </c>
      <c r="C210" s="69" t="s">
        <v>206</v>
      </c>
      <c r="D210" s="107" t="s">
        <v>621</v>
      </c>
      <c r="E210" s="107" t="s">
        <v>621</v>
      </c>
      <c r="F210" s="107" t="s">
        <v>621</v>
      </c>
      <c r="G210" s="107" t="s">
        <v>621</v>
      </c>
      <c r="H210" s="107" t="s">
        <v>621</v>
      </c>
      <c r="I210" s="107" t="s">
        <v>622</v>
      </c>
      <c r="J210" s="107" t="s">
        <v>621</v>
      </c>
      <c r="K210" s="107" t="s">
        <v>621</v>
      </c>
      <c r="L210" s="107" t="s">
        <v>622</v>
      </c>
      <c r="M210" s="107" t="s">
        <v>623</v>
      </c>
      <c r="N210" s="107" t="s">
        <v>621</v>
      </c>
      <c r="O210" s="107" t="s">
        <v>623</v>
      </c>
      <c r="P210" s="107" t="s">
        <v>623</v>
      </c>
      <c r="Q210" s="107" t="s">
        <v>621</v>
      </c>
      <c r="R210" s="107" t="s">
        <v>621</v>
      </c>
      <c r="S210" s="107" t="s">
        <v>621</v>
      </c>
      <c r="T210" s="107" t="s">
        <v>622</v>
      </c>
      <c r="U210" s="107" t="s">
        <v>622</v>
      </c>
      <c r="V210" s="107" t="s">
        <v>621</v>
      </c>
      <c r="W210" s="107" t="s">
        <v>621</v>
      </c>
      <c r="X210" s="107" t="s">
        <v>623</v>
      </c>
      <c r="Y210" s="107" t="s">
        <v>621</v>
      </c>
      <c r="Z210" s="107" t="s">
        <v>621</v>
      </c>
      <c r="AA210" s="107" t="s">
        <v>621</v>
      </c>
      <c r="AB210" s="107" t="s">
        <v>621</v>
      </c>
      <c r="AC210" s="107" t="s">
        <v>621</v>
      </c>
      <c r="AD210" s="107" t="s">
        <v>621</v>
      </c>
      <c r="AE210" s="107" t="s">
        <v>621</v>
      </c>
      <c r="AF210" s="107" t="s">
        <v>621</v>
      </c>
      <c r="AG210" s="107" t="s">
        <v>621</v>
      </c>
      <c r="AI210" s="107">
        <f t="shared" si="24"/>
        <v>22</v>
      </c>
      <c r="AJ210" s="107">
        <f t="shared" si="24"/>
        <v>4</v>
      </c>
      <c r="AK210" s="107"/>
      <c r="AL210" s="107">
        <f t="shared" si="25"/>
        <v>4</v>
      </c>
      <c r="AM210" s="107">
        <f t="shared" si="25"/>
        <v>0</v>
      </c>
      <c r="AN210" s="107">
        <f t="shared" si="23"/>
        <v>26</v>
      </c>
    </row>
    <row r="211" spans="1:40" x14ac:dyDescent="0.25">
      <c r="A211" s="105">
        <v>708</v>
      </c>
      <c r="B211" s="69" t="s">
        <v>636</v>
      </c>
      <c r="C211" s="69" t="s">
        <v>206</v>
      </c>
      <c r="D211" s="107" t="s">
        <v>621</v>
      </c>
      <c r="E211" s="107" t="s">
        <v>621</v>
      </c>
      <c r="F211" s="107" t="s">
        <v>621</v>
      </c>
      <c r="G211" s="107" t="s">
        <v>621</v>
      </c>
      <c r="H211" s="107" t="s">
        <v>623</v>
      </c>
      <c r="I211" s="107" t="s">
        <v>621</v>
      </c>
      <c r="J211" s="107" t="s">
        <v>621</v>
      </c>
      <c r="K211" s="107" t="s">
        <v>621</v>
      </c>
      <c r="L211" s="107" t="s">
        <v>622</v>
      </c>
      <c r="M211" s="107" t="s">
        <v>623</v>
      </c>
      <c r="N211" s="107" t="s">
        <v>622</v>
      </c>
      <c r="O211" s="107" t="s">
        <v>621</v>
      </c>
      <c r="P211" s="107" t="s">
        <v>621</v>
      </c>
      <c r="Q211" s="107" t="s">
        <v>621</v>
      </c>
      <c r="R211" s="107" t="s">
        <v>621</v>
      </c>
      <c r="S211" s="107" t="s">
        <v>621</v>
      </c>
      <c r="T211" s="107" t="s">
        <v>622</v>
      </c>
      <c r="U211" s="107" t="s">
        <v>622</v>
      </c>
      <c r="V211" s="107" t="s">
        <v>621</v>
      </c>
      <c r="W211" s="107" t="s">
        <v>621</v>
      </c>
      <c r="X211" s="107" t="s">
        <v>621</v>
      </c>
      <c r="Y211" s="107" t="s">
        <v>621</v>
      </c>
      <c r="Z211" s="107" t="s">
        <v>621</v>
      </c>
      <c r="AA211" s="107" t="s">
        <v>621</v>
      </c>
      <c r="AB211" s="107" t="s">
        <v>621</v>
      </c>
      <c r="AC211" s="107" t="s">
        <v>623</v>
      </c>
      <c r="AD211" s="107" t="s">
        <v>621</v>
      </c>
      <c r="AE211" s="107" t="s">
        <v>621</v>
      </c>
      <c r="AF211" s="107" t="s">
        <v>621</v>
      </c>
      <c r="AG211" s="107" t="s">
        <v>621</v>
      </c>
      <c r="AI211" s="107">
        <f t="shared" si="24"/>
        <v>23</v>
      </c>
      <c r="AJ211" s="107">
        <f t="shared" si="24"/>
        <v>4</v>
      </c>
      <c r="AK211" s="107"/>
      <c r="AL211" s="107">
        <f t="shared" si="25"/>
        <v>3</v>
      </c>
      <c r="AM211" s="107">
        <f t="shared" si="25"/>
        <v>0</v>
      </c>
      <c r="AN211" s="107">
        <f t="shared" si="23"/>
        <v>27</v>
      </c>
    </row>
    <row r="212" spans="1:40" x14ac:dyDescent="0.25">
      <c r="A212" s="105">
        <v>709</v>
      </c>
      <c r="B212" s="69" t="s">
        <v>213</v>
      </c>
      <c r="C212" s="69" t="s">
        <v>206</v>
      </c>
      <c r="D212" s="107" t="s">
        <v>621</v>
      </c>
      <c r="E212" s="107" t="s">
        <v>623</v>
      </c>
      <c r="F212" s="107" t="s">
        <v>623</v>
      </c>
      <c r="G212" s="107" t="s">
        <v>621</v>
      </c>
      <c r="H212" s="107" t="s">
        <v>622</v>
      </c>
      <c r="I212" s="107" t="s">
        <v>622</v>
      </c>
      <c r="J212" s="107" t="s">
        <v>621</v>
      </c>
      <c r="K212" s="107" t="s">
        <v>623</v>
      </c>
      <c r="L212" s="107" t="s">
        <v>623</v>
      </c>
      <c r="M212" s="107" t="s">
        <v>623</v>
      </c>
      <c r="N212" s="107" t="s">
        <v>621</v>
      </c>
      <c r="O212" s="107" t="s">
        <v>623</v>
      </c>
      <c r="P212" s="107" t="s">
        <v>621</v>
      </c>
      <c r="Q212" s="107" t="s">
        <v>621</v>
      </c>
      <c r="R212" s="107" t="s">
        <v>621</v>
      </c>
      <c r="S212" s="107" t="s">
        <v>621</v>
      </c>
      <c r="T212" s="107" t="s">
        <v>621</v>
      </c>
      <c r="U212" s="107" t="s">
        <v>621</v>
      </c>
      <c r="V212" s="107" t="s">
        <v>621</v>
      </c>
      <c r="W212" s="107" t="s">
        <v>621</v>
      </c>
      <c r="X212" s="107" t="s">
        <v>623</v>
      </c>
      <c r="Y212" s="107" t="s">
        <v>623</v>
      </c>
      <c r="Z212" s="107" t="s">
        <v>621</v>
      </c>
      <c r="AA212" s="107" t="s">
        <v>621</v>
      </c>
      <c r="AB212" s="107" t="s">
        <v>621</v>
      </c>
      <c r="AC212" s="107" t="s">
        <v>621</v>
      </c>
      <c r="AD212" s="107" t="s">
        <v>621</v>
      </c>
      <c r="AE212" s="107" t="s">
        <v>621</v>
      </c>
      <c r="AF212" s="107" t="s">
        <v>621</v>
      </c>
      <c r="AG212" s="107" t="s">
        <v>623</v>
      </c>
      <c r="AI212" s="107">
        <f t="shared" si="24"/>
        <v>19</v>
      </c>
      <c r="AJ212" s="107">
        <f t="shared" si="24"/>
        <v>2</v>
      </c>
      <c r="AK212" s="107"/>
      <c r="AL212" s="107">
        <f t="shared" si="25"/>
        <v>9</v>
      </c>
      <c r="AM212" s="107">
        <f t="shared" si="25"/>
        <v>0</v>
      </c>
      <c r="AN212" s="107">
        <f t="shared" si="23"/>
        <v>21</v>
      </c>
    </row>
    <row r="213" spans="1:40" x14ac:dyDescent="0.25">
      <c r="A213" s="105">
        <v>710</v>
      </c>
      <c r="B213" s="69" t="s">
        <v>214</v>
      </c>
      <c r="C213" s="69" t="s">
        <v>206</v>
      </c>
      <c r="D213" s="107" t="s">
        <v>621</v>
      </c>
      <c r="E213" s="107" t="s">
        <v>623</v>
      </c>
      <c r="F213" s="107" t="s">
        <v>621</v>
      </c>
      <c r="G213" s="107" t="s">
        <v>621</v>
      </c>
      <c r="H213" s="107" t="s">
        <v>622</v>
      </c>
      <c r="I213" s="107" t="s">
        <v>622</v>
      </c>
      <c r="J213" s="107" t="s">
        <v>621</v>
      </c>
      <c r="K213" s="107" t="s">
        <v>621</v>
      </c>
      <c r="L213" s="107" t="s">
        <v>622</v>
      </c>
      <c r="M213" s="107" t="s">
        <v>623</v>
      </c>
      <c r="N213" s="107" t="s">
        <v>621</v>
      </c>
      <c r="O213" s="107" t="s">
        <v>621</v>
      </c>
      <c r="P213" s="107" t="s">
        <v>621</v>
      </c>
      <c r="Q213" s="107" t="s">
        <v>621</v>
      </c>
      <c r="R213" s="107" t="s">
        <v>621</v>
      </c>
      <c r="S213" s="107" t="s">
        <v>621</v>
      </c>
      <c r="T213" s="107" t="s">
        <v>622</v>
      </c>
      <c r="U213" s="107" t="s">
        <v>622</v>
      </c>
      <c r="V213" s="107" t="s">
        <v>621</v>
      </c>
      <c r="W213" s="107" t="s">
        <v>621</v>
      </c>
      <c r="X213" s="107" t="s">
        <v>621</v>
      </c>
      <c r="Y213" s="107" t="s">
        <v>623</v>
      </c>
      <c r="Z213" s="107" t="s">
        <v>621</v>
      </c>
      <c r="AA213" s="107" t="s">
        <v>621</v>
      </c>
      <c r="AB213" s="107" t="s">
        <v>621</v>
      </c>
      <c r="AC213" s="107" t="s">
        <v>623</v>
      </c>
      <c r="AD213" s="107" t="s">
        <v>623</v>
      </c>
      <c r="AE213" s="107" t="s">
        <v>621</v>
      </c>
      <c r="AF213" s="107" t="s">
        <v>621</v>
      </c>
      <c r="AG213" s="107" t="s">
        <v>623</v>
      </c>
      <c r="AI213" s="107">
        <f t="shared" si="24"/>
        <v>19</v>
      </c>
      <c r="AJ213" s="107">
        <f t="shared" si="24"/>
        <v>5</v>
      </c>
      <c r="AK213" s="107"/>
      <c r="AL213" s="107">
        <f t="shared" si="25"/>
        <v>6</v>
      </c>
      <c r="AM213" s="107">
        <f t="shared" si="25"/>
        <v>0</v>
      </c>
      <c r="AN213" s="107">
        <f t="shared" si="23"/>
        <v>24</v>
      </c>
    </row>
    <row r="214" spans="1:40" x14ac:dyDescent="0.25">
      <c r="A214" s="105">
        <v>711</v>
      </c>
      <c r="B214" s="69" t="s">
        <v>215</v>
      </c>
      <c r="C214" s="69" t="s">
        <v>206</v>
      </c>
      <c r="D214" s="107" t="s">
        <v>621</v>
      </c>
      <c r="E214" s="107" t="s">
        <v>621</v>
      </c>
      <c r="F214" s="107" t="s">
        <v>621</v>
      </c>
      <c r="G214" s="107" t="s">
        <v>621</v>
      </c>
      <c r="H214" s="107" t="s">
        <v>623</v>
      </c>
      <c r="I214" s="107" t="s">
        <v>621</v>
      </c>
      <c r="J214" s="107" t="s">
        <v>621</v>
      </c>
      <c r="K214" s="107" t="s">
        <v>621</v>
      </c>
      <c r="L214" s="107" t="s">
        <v>623</v>
      </c>
      <c r="M214" s="107" t="s">
        <v>621</v>
      </c>
      <c r="N214" s="107" t="s">
        <v>621</v>
      </c>
      <c r="O214" s="107" t="s">
        <v>623</v>
      </c>
      <c r="P214" s="107" t="s">
        <v>621</v>
      </c>
      <c r="Q214" s="107" t="s">
        <v>621</v>
      </c>
      <c r="R214" s="107" t="s">
        <v>621</v>
      </c>
      <c r="S214" s="107" t="s">
        <v>621</v>
      </c>
      <c r="T214" s="107" t="s">
        <v>622</v>
      </c>
      <c r="U214" s="107" t="s">
        <v>621</v>
      </c>
      <c r="V214" s="107" t="s">
        <v>621</v>
      </c>
      <c r="W214" s="107" t="s">
        <v>621</v>
      </c>
      <c r="X214" s="107" t="s">
        <v>621</v>
      </c>
      <c r="Y214" s="107" t="s">
        <v>621</v>
      </c>
      <c r="Z214" s="107" t="s">
        <v>621</v>
      </c>
      <c r="AA214" s="107" t="s">
        <v>621</v>
      </c>
      <c r="AB214" s="107" t="s">
        <v>621</v>
      </c>
      <c r="AC214" s="107" t="s">
        <v>621</v>
      </c>
      <c r="AD214" s="107" t="s">
        <v>621</v>
      </c>
      <c r="AE214" s="107" t="s">
        <v>621</v>
      </c>
      <c r="AF214" s="107" t="s">
        <v>621</v>
      </c>
      <c r="AG214" s="107" t="s">
        <v>623</v>
      </c>
      <c r="AI214" s="107">
        <f t="shared" si="24"/>
        <v>25</v>
      </c>
      <c r="AJ214" s="107">
        <f t="shared" si="24"/>
        <v>1</v>
      </c>
      <c r="AK214" s="107"/>
      <c r="AL214" s="107">
        <f t="shared" si="25"/>
        <v>4</v>
      </c>
      <c r="AM214" s="107">
        <f t="shared" si="25"/>
        <v>0</v>
      </c>
      <c r="AN214" s="107">
        <f t="shared" si="23"/>
        <v>26</v>
      </c>
    </row>
    <row r="215" spans="1:40" x14ac:dyDescent="0.25">
      <c r="A215" s="105">
        <v>712</v>
      </c>
      <c r="B215" s="69" t="s">
        <v>216</v>
      </c>
      <c r="C215" s="69" t="s">
        <v>206</v>
      </c>
      <c r="D215" s="107" t="s">
        <v>621</v>
      </c>
      <c r="E215" s="107" t="s">
        <v>621</v>
      </c>
      <c r="F215" s="107" t="s">
        <v>621</v>
      </c>
      <c r="G215" s="107" t="s">
        <v>621</v>
      </c>
      <c r="H215" s="107" t="s">
        <v>621</v>
      </c>
      <c r="I215" s="107" t="s">
        <v>621</v>
      </c>
      <c r="J215" s="107" t="s">
        <v>621</v>
      </c>
      <c r="K215" s="107" t="s">
        <v>621</v>
      </c>
      <c r="L215" s="107" t="s">
        <v>622</v>
      </c>
      <c r="M215" s="107" t="s">
        <v>621</v>
      </c>
      <c r="N215" s="107" t="s">
        <v>622</v>
      </c>
      <c r="O215" s="107" t="s">
        <v>621</v>
      </c>
      <c r="P215" s="107" t="s">
        <v>621</v>
      </c>
      <c r="Q215" s="107" t="s">
        <v>622</v>
      </c>
      <c r="R215" s="107" t="s">
        <v>621</v>
      </c>
      <c r="S215" s="107" t="s">
        <v>621</v>
      </c>
      <c r="T215" s="107" t="s">
        <v>621</v>
      </c>
      <c r="U215" s="107" t="s">
        <v>622</v>
      </c>
      <c r="V215" s="107" t="s">
        <v>621</v>
      </c>
      <c r="W215" s="107" t="s">
        <v>621</v>
      </c>
      <c r="X215" s="107" t="s">
        <v>621</v>
      </c>
      <c r="Y215" s="107" t="s">
        <v>621</v>
      </c>
      <c r="Z215" s="107" t="s">
        <v>621</v>
      </c>
      <c r="AA215" s="107" t="s">
        <v>621</v>
      </c>
      <c r="AB215" s="107" t="s">
        <v>621</v>
      </c>
      <c r="AC215" s="107" t="s">
        <v>623</v>
      </c>
      <c r="AD215" s="107" t="s">
        <v>621</v>
      </c>
      <c r="AE215" s="107" t="s">
        <v>621</v>
      </c>
      <c r="AF215" s="107" t="s">
        <v>623</v>
      </c>
      <c r="AG215" s="107" t="s">
        <v>621</v>
      </c>
      <c r="AI215" s="107">
        <f t="shared" si="24"/>
        <v>24</v>
      </c>
      <c r="AJ215" s="107">
        <f t="shared" si="24"/>
        <v>4</v>
      </c>
      <c r="AK215" s="107"/>
      <c r="AL215" s="107">
        <f t="shared" si="25"/>
        <v>2</v>
      </c>
      <c r="AM215" s="107">
        <f t="shared" si="25"/>
        <v>0</v>
      </c>
      <c r="AN215" s="107">
        <f t="shared" si="23"/>
        <v>28</v>
      </c>
    </row>
    <row r="216" spans="1:40" x14ac:dyDescent="0.25">
      <c r="A216" s="105">
        <v>713</v>
      </c>
      <c r="B216" s="69" t="s">
        <v>637</v>
      </c>
      <c r="C216" s="69" t="s">
        <v>206</v>
      </c>
      <c r="D216" s="107" t="s">
        <v>621</v>
      </c>
      <c r="E216" s="107" t="s">
        <v>621</v>
      </c>
      <c r="F216" s="107" t="s">
        <v>621</v>
      </c>
      <c r="G216" s="107" t="s">
        <v>621</v>
      </c>
      <c r="H216" s="107" t="s">
        <v>623</v>
      </c>
      <c r="I216" s="107" t="s">
        <v>621</v>
      </c>
      <c r="J216" s="107" t="s">
        <v>621</v>
      </c>
      <c r="K216" s="107" t="s">
        <v>621</v>
      </c>
      <c r="L216" s="107" t="s">
        <v>622</v>
      </c>
      <c r="M216" s="107" t="s">
        <v>623</v>
      </c>
      <c r="N216" s="107" t="s">
        <v>621</v>
      </c>
      <c r="O216" s="107" t="s">
        <v>623</v>
      </c>
      <c r="P216" s="107" t="s">
        <v>621</v>
      </c>
      <c r="Q216" s="107" t="s">
        <v>621</v>
      </c>
      <c r="R216" s="107" t="s">
        <v>621</v>
      </c>
      <c r="S216" s="107" t="s">
        <v>621</v>
      </c>
      <c r="T216" s="107" t="s">
        <v>622</v>
      </c>
      <c r="U216" s="107" t="s">
        <v>621</v>
      </c>
      <c r="V216" s="107" t="s">
        <v>621</v>
      </c>
      <c r="W216" s="107" t="s">
        <v>621</v>
      </c>
      <c r="X216" s="107" t="s">
        <v>621</v>
      </c>
      <c r="Y216" s="107" t="s">
        <v>623</v>
      </c>
      <c r="Z216" s="107" t="s">
        <v>621</v>
      </c>
      <c r="AA216" s="107" t="s">
        <v>621</v>
      </c>
      <c r="AB216" s="107" t="s">
        <v>621</v>
      </c>
      <c r="AC216" s="107" t="s">
        <v>623</v>
      </c>
      <c r="AD216" s="107" t="s">
        <v>621</v>
      </c>
      <c r="AE216" s="107" t="s">
        <v>621</v>
      </c>
      <c r="AF216" s="107" t="s">
        <v>623</v>
      </c>
      <c r="AG216" s="107" t="s">
        <v>623</v>
      </c>
      <c r="AI216" s="107">
        <f t="shared" si="24"/>
        <v>21</v>
      </c>
      <c r="AJ216" s="107">
        <f t="shared" si="24"/>
        <v>2</v>
      </c>
      <c r="AK216" s="107"/>
      <c r="AL216" s="107">
        <f t="shared" si="25"/>
        <v>7</v>
      </c>
      <c r="AM216" s="107">
        <f t="shared" si="25"/>
        <v>0</v>
      </c>
      <c r="AN216" s="107">
        <f t="shared" si="23"/>
        <v>23</v>
      </c>
    </row>
    <row r="217" spans="1:40" x14ac:dyDescent="0.25">
      <c r="A217" s="105">
        <v>714</v>
      </c>
      <c r="B217" s="69" t="s">
        <v>218</v>
      </c>
      <c r="C217" s="69" t="s">
        <v>206</v>
      </c>
      <c r="D217" s="107" t="s">
        <v>621</v>
      </c>
      <c r="E217" s="107" t="s">
        <v>621</v>
      </c>
      <c r="F217" s="107" t="s">
        <v>621</v>
      </c>
      <c r="G217" s="107" t="s">
        <v>621</v>
      </c>
      <c r="H217" s="107" t="s">
        <v>621</v>
      </c>
      <c r="I217" s="107" t="s">
        <v>622</v>
      </c>
      <c r="J217" s="107" t="s">
        <v>621</v>
      </c>
      <c r="K217" s="107" t="s">
        <v>621</v>
      </c>
      <c r="L217" s="107" t="s">
        <v>622</v>
      </c>
      <c r="M217" s="107" t="s">
        <v>623</v>
      </c>
      <c r="N217" s="107" t="s">
        <v>621</v>
      </c>
      <c r="O217" s="107" t="s">
        <v>623</v>
      </c>
      <c r="P217" s="107" t="s">
        <v>621</v>
      </c>
      <c r="Q217" s="107" t="s">
        <v>621</v>
      </c>
      <c r="R217" s="107" t="s">
        <v>621</v>
      </c>
      <c r="S217" s="107" t="s">
        <v>621</v>
      </c>
      <c r="T217" s="107" t="s">
        <v>621</v>
      </c>
      <c r="U217" s="107" t="s">
        <v>621</v>
      </c>
      <c r="V217" s="107" t="s">
        <v>621</v>
      </c>
      <c r="W217" s="107" t="s">
        <v>623</v>
      </c>
      <c r="X217" s="107" t="s">
        <v>622</v>
      </c>
      <c r="Y217" s="107" t="s">
        <v>623</v>
      </c>
      <c r="Z217" s="107" t="s">
        <v>621</v>
      </c>
      <c r="AA217" s="107" t="s">
        <v>621</v>
      </c>
      <c r="AB217" s="107" t="s">
        <v>621</v>
      </c>
      <c r="AC217" s="107" t="s">
        <v>621</v>
      </c>
      <c r="AD217" s="107" t="s">
        <v>621</v>
      </c>
      <c r="AE217" s="107" t="s">
        <v>621</v>
      </c>
      <c r="AF217" s="107" t="s">
        <v>621</v>
      </c>
      <c r="AG217" s="107" t="s">
        <v>623</v>
      </c>
      <c r="AI217" s="107">
        <f t="shared" si="24"/>
        <v>22</v>
      </c>
      <c r="AJ217" s="107">
        <f t="shared" si="24"/>
        <v>3</v>
      </c>
      <c r="AK217" s="107"/>
      <c r="AL217" s="107">
        <f t="shared" si="25"/>
        <v>5</v>
      </c>
      <c r="AM217" s="107">
        <f t="shared" si="25"/>
        <v>0</v>
      </c>
      <c r="AN217" s="107">
        <f t="shared" si="23"/>
        <v>25</v>
      </c>
    </row>
    <row r="218" spans="1:40" x14ac:dyDescent="0.25">
      <c r="A218" s="105">
        <v>715</v>
      </c>
      <c r="B218" s="69" t="s">
        <v>219</v>
      </c>
      <c r="C218" s="69" t="s">
        <v>206</v>
      </c>
      <c r="D218" s="107" t="s">
        <v>621</v>
      </c>
      <c r="E218" s="107" t="s">
        <v>621</v>
      </c>
      <c r="F218" s="107" t="s">
        <v>621</v>
      </c>
      <c r="G218" s="107" t="s">
        <v>621</v>
      </c>
      <c r="H218" s="107" t="s">
        <v>622</v>
      </c>
      <c r="I218" s="107" t="s">
        <v>622</v>
      </c>
      <c r="J218" s="107" t="s">
        <v>621</v>
      </c>
      <c r="K218" s="107" t="s">
        <v>621</v>
      </c>
      <c r="L218" s="107" t="s">
        <v>622</v>
      </c>
      <c r="M218" s="107" t="s">
        <v>623</v>
      </c>
      <c r="N218" s="107" t="s">
        <v>622</v>
      </c>
      <c r="O218" s="107" t="s">
        <v>621</v>
      </c>
      <c r="P218" s="107" t="s">
        <v>621</v>
      </c>
      <c r="Q218" s="107" t="s">
        <v>621</v>
      </c>
      <c r="R218" s="107" t="s">
        <v>621</v>
      </c>
      <c r="S218" s="107" t="s">
        <v>621</v>
      </c>
      <c r="T218" s="107" t="s">
        <v>622</v>
      </c>
      <c r="U218" s="107" t="s">
        <v>623</v>
      </c>
      <c r="V218" s="107" t="s">
        <v>621</v>
      </c>
      <c r="W218" s="107" t="s">
        <v>621</v>
      </c>
      <c r="X218" s="107" t="s">
        <v>621</v>
      </c>
      <c r="Y218" s="107" t="s">
        <v>623</v>
      </c>
      <c r="Z218" s="107" t="s">
        <v>621</v>
      </c>
      <c r="AA218" s="107" t="s">
        <v>621</v>
      </c>
      <c r="AB218" s="107" t="s">
        <v>621</v>
      </c>
      <c r="AC218" s="107" t="s">
        <v>621</v>
      </c>
      <c r="AD218" s="107" t="s">
        <v>621</v>
      </c>
      <c r="AE218" s="107" t="s">
        <v>623</v>
      </c>
      <c r="AF218" s="107" t="s">
        <v>623</v>
      </c>
      <c r="AG218" s="107" t="s">
        <v>621</v>
      </c>
      <c r="AI218" s="107">
        <f t="shared" si="24"/>
        <v>20</v>
      </c>
      <c r="AJ218" s="107">
        <f t="shared" si="24"/>
        <v>5</v>
      </c>
      <c r="AK218" s="107"/>
      <c r="AL218" s="107">
        <f t="shared" si="25"/>
        <v>5</v>
      </c>
      <c r="AM218" s="107">
        <f t="shared" si="25"/>
        <v>0</v>
      </c>
      <c r="AN218" s="107">
        <f t="shared" si="23"/>
        <v>25</v>
      </c>
    </row>
    <row r="219" spans="1:40" x14ac:dyDescent="0.25">
      <c r="A219" s="105">
        <v>716</v>
      </c>
      <c r="B219" s="69" t="s">
        <v>220</v>
      </c>
      <c r="C219" s="69" t="s">
        <v>206</v>
      </c>
      <c r="D219" s="107" t="s">
        <v>621</v>
      </c>
      <c r="E219" s="107" t="s">
        <v>623</v>
      </c>
      <c r="F219" s="107" t="s">
        <v>623</v>
      </c>
      <c r="G219" s="107" t="s">
        <v>621</v>
      </c>
      <c r="H219" s="107" t="s">
        <v>623</v>
      </c>
      <c r="I219" s="107" t="s">
        <v>622</v>
      </c>
      <c r="J219" s="107" t="s">
        <v>621</v>
      </c>
      <c r="K219" s="107" t="s">
        <v>623</v>
      </c>
      <c r="L219" s="107" t="s">
        <v>622</v>
      </c>
      <c r="M219" s="107" t="s">
        <v>621</v>
      </c>
      <c r="N219" s="107" t="s">
        <v>621</v>
      </c>
      <c r="O219" s="107" t="s">
        <v>621</v>
      </c>
      <c r="P219" s="107" t="s">
        <v>621</v>
      </c>
      <c r="Q219" s="107" t="s">
        <v>621</v>
      </c>
      <c r="R219" s="107" t="s">
        <v>621</v>
      </c>
      <c r="S219" s="107" t="s">
        <v>621</v>
      </c>
      <c r="T219" s="107" t="s">
        <v>622</v>
      </c>
      <c r="U219" s="107" t="s">
        <v>622</v>
      </c>
      <c r="V219" s="107" t="s">
        <v>621</v>
      </c>
      <c r="W219" s="107" t="s">
        <v>621</v>
      </c>
      <c r="X219" s="107" t="s">
        <v>622</v>
      </c>
      <c r="Y219" s="107" t="s">
        <v>623</v>
      </c>
      <c r="Z219" s="107" t="s">
        <v>621</v>
      </c>
      <c r="AA219" s="107" t="s">
        <v>621</v>
      </c>
      <c r="AB219" s="107" t="s">
        <v>621</v>
      </c>
      <c r="AC219" s="107" t="s">
        <v>621</v>
      </c>
      <c r="AD219" s="107" t="s">
        <v>623</v>
      </c>
      <c r="AE219" s="107" t="s">
        <v>621</v>
      </c>
      <c r="AF219" s="107" t="s">
        <v>621</v>
      </c>
      <c r="AG219" s="107" t="s">
        <v>623</v>
      </c>
      <c r="AI219" s="107">
        <f t="shared" si="24"/>
        <v>18</v>
      </c>
      <c r="AJ219" s="107">
        <f t="shared" si="24"/>
        <v>5</v>
      </c>
      <c r="AK219" s="107"/>
      <c r="AL219" s="107">
        <f t="shared" si="25"/>
        <v>7</v>
      </c>
      <c r="AM219" s="107">
        <f t="shared" si="25"/>
        <v>0</v>
      </c>
      <c r="AN219" s="107">
        <f t="shared" si="23"/>
        <v>23</v>
      </c>
    </row>
    <row r="220" spans="1:40" x14ac:dyDescent="0.25">
      <c r="A220" s="105">
        <v>717</v>
      </c>
      <c r="B220" s="69" t="s">
        <v>221</v>
      </c>
      <c r="C220" s="69" t="s">
        <v>206</v>
      </c>
      <c r="D220" s="107" t="s">
        <v>621</v>
      </c>
      <c r="E220" s="107" t="s">
        <v>621</v>
      </c>
      <c r="F220" s="107" t="s">
        <v>621</v>
      </c>
      <c r="G220" s="107" t="s">
        <v>621</v>
      </c>
      <c r="H220" s="107" t="s">
        <v>621</v>
      </c>
      <c r="I220" s="107" t="s">
        <v>622</v>
      </c>
      <c r="J220" s="107" t="s">
        <v>621</v>
      </c>
      <c r="K220" s="107" t="s">
        <v>621</v>
      </c>
      <c r="L220" s="107" t="s">
        <v>621</v>
      </c>
      <c r="M220" s="107" t="s">
        <v>623</v>
      </c>
      <c r="N220" s="107" t="s">
        <v>621</v>
      </c>
      <c r="O220" s="107" t="s">
        <v>623</v>
      </c>
      <c r="P220" s="107" t="s">
        <v>621</v>
      </c>
      <c r="Q220" s="107" t="s">
        <v>621</v>
      </c>
      <c r="R220" s="107" t="s">
        <v>621</v>
      </c>
      <c r="S220" s="107" t="s">
        <v>621</v>
      </c>
      <c r="T220" s="107" t="s">
        <v>621</v>
      </c>
      <c r="U220" s="107" t="s">
        <v>622</v>
      </c>
      <c r="V220" s="107" t="s">
        <v>621</v>
      </c>
      <c r="W220" s="107" t="s">
        <v>621</v>
      </c>
      <c r="X220" s="107" t="s">
        <v>623</v>
      </c>
      <c r="Y220" s="107" t="s">
        <v>623</v>
      </c>
      <c r="Z220" s="107" t="s">
        <v>621</v>
      </c>
      <c r="AA220" s="107" t="s">
        <v>621</v>
      </c>
      <c r="AB220" s="107" t="s">
        <v>621</v>
      </c>
      <c r="AC220" s="107" t="s">
        <v>623</v>
      </c>
      <c r="AD220" s="107" t="s">
        <v>623</v>
      </c>
      <c r="AE220" s="107" t="s">
        <v>621</v>
      </c>
      <c r="AF220" s="107" t="s">
        <v>622</v>
      </c>
      <c r="AG220" s="107" t="s">
        <v>621</v>
      </c>
      <c r="AI220" s="107">
        <f t="shared" si="24"/>
        <v>21</v>
      </c>
      <c r="AJ220" s="107">
        <f t="shared" si="24"/>
        <v>3</v>
      </c>
      <c r="AK220" s="107"/>
      <c r="AL220" s="107">
        <f t="shared" si="25"/>
        <v>6</v>
      </c>
      <c r="AM220" s="107">
        <f t="shared" si="25"/>
        <v>0</v>
      </c>
      <c r="AN220" s="107">
        <f t="shared" si="23"/>
        <v>24</v>
      </c>
    </row>
    <row r="221" spans="1:40" x14ac:dyDescent="0.25">
      <c r="A221" s="105">
        <v>718</v>
      </c>
      <c r="B221" s="69" t="s">
        <v>222</v>
      </c>
      <c r="C221" s="69" t="s">
        <v>206</v>
      </c>
      <c r="D221" s="107" t="s">
        <v>621</v>
      </c>
      <c r="E221" s="107" t="s">
        <v>621</v>
      </c>
      <c r="F221" s="107" t="s">
        <v>621</v>
      </c>
      <c r="G221" s="107" t="s">
        <v>621</v>
      </c>
      <c r="H221" s="107" t="s">
        <v>623</v>
      </c>
      <c r="I221" s="107" t="s">
        <v>622</v>
      </c>
      <c r="J221" s="107" t="s">
        <v>621</v>
      </c>
      <c r="K221" s="107" t="s">
        <v>621</v>
      </c>
      <c r="L221" s="107" t="s">
        <v>622</v>
      </c>
      <c r="M221" s="107" t="s">
        <v>621</v>
      </c>
      <c r="N221" s="107" t="s">
        <v>621</v>
      </c>
      <c r="O221" s="107" t="s">
        <v>623</v>
      </c>
      <c r="P221" s="107" t="s">
        <v>621</v>
      </c>
      <c r="Q221" s="107" t="s">
        <v>621</v>
      </c>
      <c r="R221" s="107" t="s">
        <v>621</v>
      </c>
      <c r="S221" s="107" t="s">
        <v>621</v>
      </c>
      <c r="T221" s="107" t="s">
        <v>622</v>
      </c>
      <c r="U221" s="107" t="s">
        <v>622</v>
      </c>
      <c r="V221" s="107" t="s">
        <v>621</v>
      </c>
      <c r="W221" s="107" t="s">
        <v>621</v>
      </c>
      <c r="X221" s="107" t="s">
        <v>621</v>
      </c>
      <c r="Y221" s="107" t="s">
        <v>623</v>
      </c>
      <c r="Z221" s="107" t="s">
        <v>621</v>
      </c>
      <c r="AA221" s="107" t="s">
        <v>621</v>
      </c>
      <c r="AB221" s="107" t="s">
        <v>621</v>
      </c>
      <c r="AC221" s="107" t="s">
        <v>623</v>
      </c>
      <c r="AD221" s="107" t="s">
        <v>621</v>
      </c>
      <c r="AE221" s="107" t="s">
        <v>621</v>
      </c>
      <c r="AF221" s="107" t="s">
        <v>621</v>
      </c>
      <c r="AG221" s="107" t="s">
        <v>621</v>
      </c>
      <c r="AI221" s="107">
        <f t="shared" si="24"/>
        <v>22</v>
      </c>
      <c r="AJ221" s="107">
        <f t="shared" si="24"/>
        <v>4</v>
      </c>
      <c r="AK221" s="107"/>
      <c r="AL221" s="107">
        <f t="shared" si="25"/>
        <v>4</v>
      </c>
      <c r="AM221" s="107">
        <f t="shared" si="25"/>
        <v>0</v>
      </c>
      <c r="AN221" s="107">
        <f t="shared" si="23"/>
        <v>26</v>
      </c>
    </row>
    <row r="222" spans="1:40" x14ac:dyDescent="0.25">
      <c r="A222" s="105">
        <v>719</v>
      </c>
      <c r="B222" s="69" t="s">
        <v>638</v>
      </c>
      <c r="C222" s="69" t="s">
        <v>206</v>
      </c>
      <c r="D222" s="107" t="s">
        <v>621</v>
      </c>
      <c r="E222" s="107" t="s">
        <v>621</v>
      </c>
      <c r="F222" s="107" t="s">
        <v>621</v>
      </c>
      <c r="G222" s="107" t="s">
        <v>621</v>
      </c>
      <c r="H222" s="107" t="s">
        <v>622</v>
      </c>
      <c r="I222" s="107" t="s">
        <v>622</v>
      </c>
      <c r="J222" s="107" t="s">
        <v>621</v>
      </c>
      <c r="K222" s="107" t="s">
        <v>621</v>
      </c>
      <c r="L222" s="107" t="s">
        <v>621</v>
      </c>
      <c r="M222" s="107" t="s">
        <v>623</v>
      </c>
      <c r="N222" s="107" t="s">
        <v>621</v>
      </c>
      <c r="O222" s="107" t="s">
        <v>623</v>
      </c>
      <c r="P222" s="107" t="s">
        <v>621</v>
      </c>
      <c r="Q222" s="107" t="s">
        <v>621</v>
      </c>
      <c r="R222" s="107" t="s">
        <v>621</v>
      </c>
      <c r="S222" s="107" t="s">
        <v>621</v>
      </c>
      <c r="T222" s="107" t="s">
        <v>622</v>
      </c>
      <c r="U222" s="107" t="s">
        <v>622</v>
      </c>
      <c r="V222" s="107" t="s">
        <v>621</v>
      </c>
      <c r="W222" s="107" t="s">
        <v>621</v>
      </c>
      <c r="X222" s="107" t="s">
        <v>623</v>
      </c>
      <c r="Y222" s="107" t="s">
        <v>621</v>
      </c>
      <c r="Z222" s="107" t="s">
        <v>621</v>
      </c>
      <c r="AA222" s="107" t="s">
        <v>621</v>
      </c>
      <c r="AB222" s="107" t="s">
        <v>621</v>
      </c>
      <c r="AC222" s="107" t="s">
        <v>623</v>
      </c>
      <c r="AD222" s="107" t="s">
        <v>623</v>
      </c>
      <c r="AE222" s="107" t="s">
        <v>621</v>
      </c>
      <c r="AF222" s="107" t="s">
        <v>623</v>
      </c>
      <c r="AG222" s="107" t="s">
        <v>621</v>
      </c>
      <c r="AI222" s="107">
        <f t="shared" si="24"/>
        <v>20</v>
      </c>
      <c r="AJ222" s="107">
        <f t="shared" si="24"/>
        <v>4</v>
      </c>
      <c r="AK222" s="107"/>
      <c r="AL222" s="107">
        <f t="shared" si="25"/>
        <v>6</v>
      </c>
      <c r="AM222" s="107">
        <f t="shared" si="25"/>
        <v>0</v>
      </c>
      <c r="AN222" s="107">
        <f t="shared" si="23"/>
        <v>24</v>
      </c>
    </row>
    <row r="223" spans="1:40" x14ac:dyDescent="0.25">
      <c r="A223" s="105">
        <v>720</v>
      </c>
      <c r="B223" s="69" t="s">
        <v>639</v>
      </c>
      <c r="C223" s="69" t="s">
        <v>206</v>
      </c>
      <c r="D223" s="107" t="s">
        <v>621</v>
      </c>
      <c r="E223" s="107" t="s">
        <v>621</v>
      </c>
      <c r="F223" s="107" t="s">
        <v>621</v>
      </c>
      <c r="G223" s="107" t="s">
        <v>621</v>
      </c>
      <c r="H223" s="107" t="s">
        <v>622</v>
      </c>
      <c r="I223" s="107" t="s">
        <v>622</v>
      </c>
      <c r="J223" s="107" t="s">
        <v>621</v>
      </c>
      <c r="K223" s="107" t="s">
        <v>621</v>
      </c>
      <c r="L223" s="107" t="s">
        <v>622</v>
      </c>
      <c r="M223" s="107" t="s">
        <v>623</v>
      </c>
      <c r="N223" s="107" t="s">
        <v>621</v>
      </c>
      <c r="O223" s="107" t="s">
        <v>621</v>
      </c>
      <c r="P223" s="107" t="s">
        <v>621</v>
      </c>
      <c r="Q223" s="107" t="s">
        <v>621</v>
      </c>
      <c r="R223" s="107" t="s">
        <v>621</v>
      </c>
      <c r="S223" s="107" t="s">
        <v>621</v>
      </c>
      <c r="T223" s="107" t="s">
        <v>622</v>
      </c>
      <c r="U223" s="107" t="s">
        <v>621</v>
      </c>
      <c r="V223" s="107" t="s">
        <v>621</v>
      </c>
      <c r="W223" s="107" t="s">
        <v>621</v>
      </c>
      <c r="X223" s="107" t="s">
        <v>623</v>
      </c>
      <c r="Y223" s="107" t="s">
        <v>621</v>
      </c>
      <c r="Z223" s="107" t="s">
        <v>621</v>
      </c>
      <c r="AA223" s="107" t="s">
        <v>621</v>
      </c>
      <c r="AB223" s="107" t="s">
        <v>621</v>
      </c>
      <c r="AC223" s="107" t="s">
        <v>621</v>
      </c>
      <c r="AD223" s="107" t="s">
        <v>623</v>
      </c>
      <c r="AE223" s="107" t="s">
        <v>621</v>
      </c>
      <c r="AF223" s="107" t="s">
        <v>623</v>
      </c>
      <c r="AG223" s="107" t="s">
        <v>621</v>
      </c>
      <c r="AI223" s="107">
        <f t="shared" si="24"/>
        <v>22</v>
      </c>
      <c r="AJ223" s="107">
        <f t="shared" si="24"/>
        <v>4</v>
      </c>
      <c r="AK223" s="107"/>
      <c r="AL223" s="107">
        <f t="shared" si="25"/>
        <v>4</v>
      </c>
      <c r="AM223" s="107">
        <f t="shared" si="25"/>
        <v>0</v>
      </c>
      <c r="AN223" s="107">
        <f t="shared" si="23"/>
        <v>26</v>
      </c>
    </row>
    <row r="224" spans="1:40" x14ac:dyDescent="0.25">
      <c r="A224" s="105">
        <v>721</v>
      </c>
      <c r="B224" s="69" t="s">
        <v>640</v>
      </c>
      <c r="C224" s="69" t="s">
        <v>206</v>
      </c>
      <c r="D224" s="107" t="s">
        <v>621</v>
      </c>
      <c r="E224" s="107" t="s">
        <v>621</v>
      </c>
      <c r="F224" s="107" t="s">
        <v>621</v>
      </c>
      <c r="G224" s="107" t="s">
        <v>621</v>
      </c>
      <c r="H224" s="107" t="s">
        <v>622</v>
      </c>
      <c r="I224" s="107" t="s">
        <v>622</v>
      </c>
      <c r="J224" s="107" t="s">
        <v>621</v>
      </c>
      <c r="K224" s="107" t="s">
        <v>621</v>
      </c>
      <c r="L224" s="107" t="s">
        <v>622</v>
      </c>
      <c r="M224" s="107" t="s">
        <v>623</v>
      </c>
      <c r="N224" s="107" t="s">
        <v>622</v>
      </c>
      <c r="O224" s="107" t="s">
        <v>621</v>
      </c>
      <c r="P224" s="107" t="s">
        <v>623</v>
      </c>
      <c r="Q224" s="107" t="s">
        <v>621</v>
      </c>
      <c r="R224" s="107" t="s">
        <v>621</v>
      </c>
      <c r="S224" s="107" t="s">
        <v>621</v>
      </c>
      <c r="T224" s="107" t="s">
        <v>622</v>
      </c>
      <c r="U224" s="107" t="s">
        <v>622</v>
      </c>
      <c r="V224" s="107" t="s">
        <v>621</v>
      </c>
      <c r="W224" s="107" t="s">
        <v>621</v>
      </c>
      <c r="X224" s="107" t="s">
        <v>621</v>
      </c>
      <c r="Y224" s="107" t="s">
        <v>621</v>
      </c>
      <c r="Z224" s="107" t="s">
        <v>621</v>
      </c>
      <c r="AA224" s="107" t="s">
        <v>621</v>
      </c>
      <c r="AB224" s="107" t="s">
        <v>621</v>
      </c>
      <c r="AC224" s="107" t="s">
        <v>623</v>
      </c>
      <c r="AD224" s="107" t="s">
        <v>623</v>
      </c>
      <c r="AE224" s="107" t="s">
        <v>621</v>
      </c>
      <c r="AF224" s="107" t="s">
        <v>621</v>
      </c>
      <c r="AG224" s="107" t="s">
        <v>621</v>
      </c>
      <c r="AI224" s="107">
        <f t="shared" ref="AI224:AJ243" si="26">COUNTIF($D224:$AG224,AI$3)</f>
        <v>20</v>
      </c>
      <c r="AJ224" s="107">
        <f t="shared" si="26"/>
        <v>6</v>
      </c>
      <c r="AK224" s="107"/>
      <c r="AL224" s="107">
        <f t="shared" ref="AL224:AM243" si="27">COUNTIF($D224:$AG224,AL$3)</f>
        <v>4</v>
      </c>
      <c r="AM224" s="107">
        <f t="shared" si="27"/>
        <v>0</v>
      </c>
      <c r="AN224" s="107">
        <f t="shared" si="23"/>
        <v>26</v>
      </c>
    </row>
    <row r="225" spans="1:40" x14ac:dyDescent="0.25">
      <c r="A225" s="105">
        <v>722</v>
      </c>
      <c r="B225" s="69" t="s">
        <v>226</v>
      </c>
      <c r="C225" s="69" t="s">
        <v>206</v>
      </c>
      <c r="D225" s="107" t="s">
        <v>623</v>
      </c>
      <c r="E225" s="107" t="s">
        <v>621</v>
      </c>
      <c r="F225" s="107" t="s">
        <v>621</v>
      </c>
      <c r="G225" s="107" t="s">
        <v>621</v>
      </c>
      <c r="H225" s="107" t="s">
        <v>622</v>
      </c>
      <c r="I225" s="107" t="s">
        <v>622</v>
      </c>
      <c r="J225" s="107" t="s">
        <v>621</v>
      </c>
      <c r="K225" s="107" t="s">
        <v>621</v>
      </c>
      <c r="L225" s="107" t="s">
        <v>622</v>
      </c>
      <c r="M225" s="107" t="s">
        <v>621</v>
      </c>
      <c r="N225" s="107" t="s">
        <v>621</v>
      </c>
      <c r="O225" s="107" t="s">
        <v>623</v>
      </c>
      <c r="P225" s="107" t="s">
        <v>621</v>
      </c>
      <c r="Q225" s="107" t="s">
        <v>621</v>
      </c>
      <c r="R225" s="107" t="s">
        <v>621</v>
      </c>
      <c r="S225" s="107" t="s">
        <v>621</v>
      </c>
      <c r="T225" s="107" t="s">
        <v>623</v>
      </c>
      <c r="U225" s="107" t="s">
        <v>621</v>
      </c>
      <c r="V225" s="107" t="s">
        <v>621</v>
      </c>
      <c r="W225" s="107" t="s">
        <v>621</v>
      </c>
      <c r="X225" s="107" t="s">
        <v>621</v>
      </c>
      <c r="Y225" s="107" t="s">
        <v>621</v>
      </c>
      <c r="Z225" s="107" t="s">
        <v>621</v>
      </c>
      <c r="AA225" s="107" t="s">
        <v>621</v>
      </c>
      <c r="AB225" s="107" t="s">
        <v>621</v>
      </c>
      <c r="AC225" s="107" t="s">
        <v>623</v>
      </c>
      <c r="AD225" s="107" t="s">
        <v>623</v>
      </c>
      <c r="AE225" s="107" t="s">
        <v>621</v>
      </c>
      <c r="AF225" s="107" t="s">
        <v>622</v>
      </c>
      <c r="AG225" s="107" t="s">
        <v>621</v>
      </c>
      <c r="AI225" s="107">
        <f t="shared" si="26"/>
        <v>21</v>
      </c>
      <c r="AJ225" s="107">
        <f t="shared" si="26"/>
        <v>4</v>
      </c>
      <c r="AK225" s="107"/>
      <c r="AL225" s="107">
        <f t="shared" si="27"/>
        <v>5</v>
      </c>
      <c r="AM225" s="107">
        <f t="shared" si="27"/>
        <v>0</v>
      </c>
      <c r="AN225" s="107">
        <f t="shared" si="23"/>
        <v>25</v>
      </c>
    </row>
    <row r="226" spans="1:40" x14ac:dyDescent="0.25">
      <c r="A226" s="105">
        <v>801</v>
      </c>
      <c r="B226" s="69" t="s">
        <v>227</v>
      </c>
      <c r="C226" s="69" t="s">
        <v>228</v>
      </c>
      <c r="D226" s="107" t="s">
        <v>621</v>
      </c>
      <c r="E226" s="107" t="s">
        <v>621</v>
      </c>
      <c r="F226" s="107" t="s">
        <v>621</v>
      </c>
      <c r="G226" s="107" t="s">
        <v>621</v>
      </c>
      <c r="H226" s="107" t="s">
        <v>622</v>
      </c>
      <c r="I226" s="107" t="s">
        <v>622</v>
      </c>
      <c r="J226" s="107" t="s">
        <v>621</v>
      </c>
      <c r="K226" s="107" t="s">
        <v>623</v>
      </c>
      <c r="L226" s="107" t="s">
        <v>622</v>
      </c>
      <c r="M226" s="107" t="s">
        <v>622</v>
      </c>
      <c r="N226" s="107" t="s">
        <v>621</v>
      </c>
      <c r="O226" s="107" t="s">
        <v>621</v>
      </c>
      <c r="P226" s="107" t="s">
        <v>621</v>
      </c>
      <c r="Q226" s="107" t="s">
        <v>621</v>
      </c>
      <c r="R226" s="107" t="s">
        <v>621</v>
      </c>
      <c r="S226" s="107" t="s">
        <v>621</v>
      </c>
      <c r="T226" s="107" t="s">
        <v>621</v>
      </c>
      <c r="U226" s="107" t="s">
        <v>622</v>
      </c>
      <c r="V226" s="107" t="s">
        <v>621</v>
      </c>
      <c r="W226" s="107" t="s">
        <v>621</v>
      </c>
      <c r="X226" s="107" t="s">
        <v>621</v>
      </c>
      <c r="Y226" s="107" t="s">
        <v>621</v>
      </c>
      <c r="Z226" s="107" t="s">
        <v>621</v>
      </c>
      <c r="AA226" s="107" t="s">
        <v>622</v>
      </c>
      <c r="AB226" s="107" t="s">
        <v>621</v>
      </c>
      <c r="AC226" s="107" t="s">
        <v>623</v>
      </c>
      <c r="AD226" s="107" t="s">
        <v>623</v>
      </c>
      <c r="AE226" s="107" t="s">
        <v>621</v>
      </c>
      <c r="AF226" s="107" t="s">
        <v>621</v>
      </c>
      <c r="AG226" s="107" t="s">
        <v>621</v>
      </c>
      <c r="AI226" s="107">
        <f t="shared" si="26"/>
        <v>21</v>
      </c>
      <c r="AJ226" s="107">
        <f t="shared" si="26"/>
        <v>6</v>
      </c>
      <c r="AK226" s="107"/>
      <c r="AL226" s="107">
        <f t="shared" si="27"/>
        <v>3</v>
      </c>
      <c r="AM226" s="107">
        <f t="shared" si="27"/>
        <v>0</v>
      </c>
      <c r="AN226" s="107">
        <f t="shared" si="23"/>
        <v>27</v>
      </c>
    </row>
    <row r="227" spans="1:40" x14ac:dyDescent="0.25">
      <c r="A227" s="105">
        <v>802</v>
      </c>
      <c r="B227" s="69" t="s">
        <v>229</v>
      </c>
      <c r="C227" s="69" t="s">
        <v>228</v>
      </c>
      <c r="D227" s="107" t="s">
        <v>621</v>
      </c>
      <c r="E227" s="107" t="s">
        <v>621</v>
      </c>
      <c r="F227" s="107" t="s">
        <v>621</v>
      </c>
      <c r="G227" s="107" t="s">
        <v>621</v>
      </c>
      <c r="H227" s="107" t="s">
        <v>622</v>
      </c>
      <c r="I227" s="107" t="s">
        <v>622</v>
      </c>
      <c r="J227" s="107" t="s">
        <v>621</v>
      </c>
      <c r="K227" s="107" t="s">
        <v>621</v>
      </c>
      <c r="L227" s="107" t="s">
        <v>621</v>
      </c>
      <c r="M227" s="107" t="s">
        <v>622</v>
      </c>
      <c r="N227" s="107" t="s">
        <v>621</v>
      </c>
      <c r="O227" s="107" t="s">
        <v>623</v>
      </c>
      <c r="P227" s="107" t="s">
        <v>621</v>
      </c>
      <c r="Q227" s="107" t="s">
        <v>621</v>
      </c>
      <c r="R227" s="107" t="s">
        <v>621</v>
      </c>
      <c r="S227" s="107" t="s">
        <v>621</v>
      </c>
      <c r="T227" s="107" t="s">
        <v>622</v>
      </c>
      <c r="U227" s="107" t="s">
        <v>622</v>
      </c>
      <c r="V227" s="107" t="s">
        <v>621</v>
      </c>
      <c r="W227" s="107" t="s">
        <v>621</v>
      </c>
      <c r="X227" s="107" t="s">
        <v>621</v>
      </c>
      <c r="Y227" s="107" t="s">
        <v>623</v>
      </c>
      <c r="Z227" s="107" t="s">
        <v>621</v>
      </c>
      <c r="AA227" s="107" t="s">
        <v>623</v>
      </c>
      <c r="AB227" s="107" t="s">
        <v>621</v>
      </c>
      <c r="AC227" s="107" t="s">
        <v>623</v>
      </c>
      <c r="AD227" s="107" t="s">
        <v>623</v>
      </c>
      <c r="AE227" s="107" t="s">
        <v>623</v>
      </c>
      <c r="AF227" s="107" t="s">
        <v>621</v>
      </c>
      <c r="AG227" s="107" t="s">
        <v>623</v>
      </c>
      <c r="AI227" s="107">
        <f t="shared" si="26"/>
        <v>18</v>
      </c>
      <c r="AJ227" s="107">
        <f t="shared" si="26"/>
        <v>5</v>
      </c>
      <c r="AK227" s="107"/>
      <c r="AL227" s="107">
        <f t="shared" si="27"/>
        <v>7</v>
      </c>
      <c r="AM227" s="107">
        <f t="shared" si="27"/>
        <v>0</v>
      </c>
      <c r="AN227" s="107">
        <f t="shared" si="23"/>
        <v>23</v>
      </c>
    </row>
    <row r="228" spans="1:40" x14ac:dyDescent="0.25">
      <c r="A228" s="105">
        <v>803</v>
      </c>
      <c r="B228" s="69" t="s">
        <v>230</v>
      </c>
      <c r="C228" s="69" t="s">
        <v>228</v>
      </c>
      <c r="D228" s="107" t="s">
        <v>621</v>
      </c>
      <c r="E228" s="107" t="s">
        <v>621</v>
      </c>
      <c r="F228" s="107" t="s">
        <v>623</v>
      </c>
      <c r="G228" s="107" t="s">
        <v>621</v>
      </c>
      <c r="H228" s="107" t="s">
        <v>622</v>
      </c>
      <c r="I228" s="107" t="s">
        <v>622</v>
      </c>
      <c r="J228" s="107" t="s">
        <v>621</v>
      </c>
      <c r="K228" s="107" t="s">
        <v>621</v>
      </c>
      <c r="L228" s="107" t="s">
        <v>622</v>
      </c>
      <c r="M228" s="107" t="s">
        <v>623</v>
      </c>
      <c r="N228" s="107" t="s">
        <v>621</v>
      </c>
      <c r="O228" s="107" t="s">
        <v>623</v>
      </c>
      <c r="P228" s="107" t="s">
        <v>621</v>
      </c>
      <c r="Q228" s="107" t="s">
        <v>621</v>
      </c>
      <c r="R228" s="107" t="s">
        <v>621</v>
      </c>
      <c r="S228" s="107" t="s">
        <v>621</v>
      </c>
      <c r="T228" s="107" t="s">
        <v>622</v>
      </c>
      <c r="U228" s="107" t="s">
        <v>622</v>
      </c>
      <c r="V228" s="107" t="s">
        <v>621</v>
      </c>
      <c r="W228" s="107" t="s">
        <v>621</v>
      </c>
      <c r="X228" s="107" t="s">
        <v>621</v>
      </c>
      <c r="Y228" s="107" t="s">
        <v>621</v>
      </c>
      <c r="Z228" s="107" t="s">
        <v>621</v>
      </c>
      <c r="AA228" s="107" t="s">
        <v>621</v>
      </c>
      <c r="AB228" s="107" t="s">
        <v>621</v>
      </c>
      <c r="AC228" s="107" t="s">
        <v>621</v>
      </c>
      <c r="AD228" s="107" t="s">
        <v>621</v>
      </c>
      <c r="AE228" s="107" t="s">
        <v>621</v>
      </c>
      <c r="AF228" s="107" t="s">
        <v>621</v>
      </c>
      <c r="AG228" s="107" t="s">
        <v>621</v>
      </c>
      <c r="AI228" s="107">
        <f t="shared" si="26"/>
        <v>22</v>
      </c>
      <c r="AJ228" s="107">
        <f t="shared" si="26"/>
        <v>5</v>
      </c>
      <c r="AK228" s="107"/>
      <c r="AL228" s="107">
        <f t="shared" si="27"/>
        <v>3</v>
      </c>
      <c r="AM228" s="107">
        <f t="shared" si="27"/>
        <v>0</v>
      </c>
      <c r="AN228" s="107">
        <f t="shared" si="23"/>
        <v>27</v>
      </c>
    </row>
    <row r="229" spans="1:40" x14ac:dyDescent="0.25">
      <c r="A229" s="105">
        <v>804</v>
      </c>
      <c r="B229" s="69" t="s">
        <v>231</v>
      </c>
      <c r="C229" s="69" t="s">
        <v>228</v>
      </c>
      <c r="D229" s="107" t="s">
        <v>621</v>
      </c>
      <c r="E229" s="107" t="s">
        <v>621</v>
      </c>
      <c r="F229" s="107" t="s">
        <v>621</v>
      </c>
      <c r="G229" s="107" t="s">
        <v>621</v>
      </c>
      <c r="H229" s="107" t="s">
        <v>622</v>
      </c>
      <c r="I229" s="107" t="s">
        <v>621</v>
      </c>
      <c r="J229" s="107" t="s">
        <v>621</v>
      </c>
      <c r="K229" s="107" t="s">
        <v>621</v>
      </c>
      <c r="L229" s="107" t="s">
        <v>622</v>
      </c>
      <c r="M229" s="107" t="s">
        <v>621</v>
      </c>
      <c r="N229" s="107" t="s">
        <v>622</v>
      </c>
      <c r="O229" s="107" t="s">
        <v>621</v>
      </c>
      <c r="P229" s="107" t="s">
        <v>621</v>
      </c>
      <c r="Q229" s="107" t="s">
        <v>621</v>
      </c>
      <c r="R229" s="107" t="s">
        <v>621</v>
      </c>
      <c r="S229" s="107" t="s">
        <v>621</v>
      </c>
      <c r="T229" s="107" t="s">
        <v>621</v>
      </c>
      <c r="U229" s="107" t="s">
        <v>622</v>
      </c>
      <c r="V229" s="107" t="s">
        <v>621</v>
      </c>
      <c r="W229" s="107" t="s">
        <v>621</v>
      </c>
      <c r="X229" s="107" t="s">
        <v>623</v>
      </c>
      <c r="Y229" s="107" t="s">
        <v>621</v>
      </c>
      <c r="Z229" s="107" t="s">
        <v>621</v>
      </c>
      <c r="AA229" s="107" t="s">
        <v>621</v>
      </c>
      <c r="AB229" s="107" t="s">
        <v>621</v>
      </c>
      <c r="AC229" s="107" t="s">
        <v>623</v>
      </c>
      <c r="AD229" s="107" t="s">
        <v>623</v>
      </c>
      <c r="AE229" s="107" t="s">
        <v>621</v>
      </c>
      <c r="AF229" s="107" t="s">
        <v>621</v>
      </c>
      <c r="AG229" s="107" t="s">
        <v>623</v>
      </c>
      <c r="AI229" s="107">
        <f t="shared" si="26"/>
        <v>22</v>
      </c>
      <c r="AJ229" s="107">
        <f t="shared" si="26"/>
        <v>4</v>
      </c>
      <c r="AK229" s="107"/>
      <c r="AL229" s="107">
        <f t="shared" si="27"/>
        <v>4</v>
      </c>
      <c r="AM229" s="107">
        <f t="shared" si="27"/>
        <v>0</v>
      </c>
      <c r="AN229" s="107">
        <f t="shared" si="23"/>
        <v>26</v>
      </c>
    </row>
    <row r="230" spans="1:40" x14ac:dyDescent="0.25">
      <c r="A230" s="105">
        <v>805</v>
      </c>
      <c r="B230" s="69" t="s">
        <v>232</v>
      </c>
      <c r="C230" s="69" t="s">
        <v>228</v>
      </c>
      <c r="D230" s="107" t="s">
        <v>621</v>
      </c>
      <c r="E230" s="107" t="s">
        <v>621</v>
      </c>
      <c r="F230" s="107" t="s">
        <v>621</v>
      </c>
      <c r="G230" s="107" t="s">
        <v>621</v>
      </c>
      <c r="H230" s="107" t="s">
        <v>623</v>
      </c>
      <c r="I230" s="107" t="s">
        <v>622</v>
      </c>
      <c r="J230" s="107" t="s">
        <v>621</v>
      </c>
      <c r="K230" s="107" t="s">
        <v>621</v>
      </c>
      <c r="L230" s="107" t="s">
        <v>621</v>
      </c>
      <c r="M230" s="107" t="s">
        <v>623</v>
      </c>
      <c r="N230" s="107" t="s">
        <v>622</v>
      </c>
      <c r="O230" s="107" t="s">
        <v>621</v>
      </c>
      <c r="P230" s="107" t="s">
        <v>621</v>
      </c>
      <c r="Q230" s="107" t="s">
        <v>621</v>
      </c>
      <c r="R230" s="107" t="s">
        <v>621</v>
      </c>
      <c r="S230" s="107" t="s">
        <v>621</v>
      </c>
      <c r="T230" s="107" t="s">
        <v>622</v>
      </c>
      <c r="U230" s="107" t="s">
        <v>621</v>
      </c>
      <c r="V230" s="107" t="s">
        <v>621</v>
      </c>
      <c r="W230" s="107" t="s">
        <v>621</v>
      </c>
      <c r="X230" s="107" t="s">
        <v>623</v>
      </c>
      <c r="Y230" s="107" t="s">
        <v>621</v>
      </c>
      <c r="Z230" s="107" t="s">
        <v>621</v>
      </c>
      <c r="AA230" s="107" t="s">
        <v>621</v>
      </c>
      <c r="AB230" s="107" t="s">
        <v>621</v>
      </c>
      <c r="AC230" s="107" t="s">
        <v>623</v>
      </c>
      <c r="AD230" s="107" t="s">
        <v>623</v>
      </c>
      <c r="AE230" s="107" t="s">
        <v>621</v>
      </c>
      <c r="AF230" s="107" t="s">
        <v>621</v>
      </c>
      <c r="AG230" s="107" t="s">
        <v>621</v>
      </c>
      <c r="AI230" s="107">
        <f t="shared" si="26"/>
        <v>22</v>
      </c>
      <c r="AJ230" s="107">
        <f t="shared" si="26"/>
        <v>3</v>
      </c>
      <c r="AK230" s="107"/>
      <c r="AL230" s="107">
        <f t="shared" si="27"/>
        <v>5</v>
      </c>
      <c r="AM230" s="107">
        <f t="shared" si="27"/>
        <v>0</v>
      </c>
      <c r="AN230" s="107">
        <f t="shared" si="23"/>
        <v>25</v>
      </c>
    </row>
    <row r="231" spans="1:40" x14ac:dyDescent="0.25">
      <c r="A231" s="105">
        <v>806</v>
      </c>
      <c r="B231" s="69" t="s">
        <v>233</v>
      </c>
      <c r="C231" s="69" t="s">
        <v>228</v>
      </c>
      <c r="D231" s="107" t="s">
        <v>621</v>
      </c>
      <c r="E231" s="107" t="s">
        <v>623</v>
      </c>
      <c r="F231" s="107" t="s">
        <v>621</v>
      </c>
      <c r="G231" s="107" t="s">
        <v>621</v>
      </c>
      <c r="H231" s="107" t="s">
        <v>622</v>
      </c>
      <c r="I231" s="107" t="s">
        <v>622</v>
      </c>
      <c r="J231" s="107" t="s">
        <v>621</v>
      </c>
      <c r="K231" s="107" t="s">
        <v>623</v>
      </c>
      <c r="L231" s="107" t="s">
        <v>621</v>
      </c>
      <c r="M231" s="107" t="s">
        <v>622</v>
      </c>
      <c r="N231" s="107" t="s">
        <v>621</v>
      </c>
      <c r="O231" s="107" t="s">
        <v>621</v>
      </c>
      <c r="P231" s="107" t="s">
        <v>621</v>
      </c>
      <c r="Q231" s="107" t="s">
        <v>621</v>
      </c>
      <c r="R231" s="107" t="s">
        <v>621</v>
      </c>
      <c r="S231" s="107" t="s">
        <v>621</v>
      </c>
      <c r="T231" s="107" t="s">
        <v>622</v>
      </c>
      <c r="U231" s="107" t="s">
        <v>622</v>
      </c>
      <c r="V231" s="107" t="s">
        <v>621</v>
      </c>
      <c r="W231" s="107" t="s">
        <v>621</v>
      </c>
      <c r="X231" s="107" t="s">
        <v>621</v>
      </c>
      <c r="Y231" s="107" t="s">
        <v>621</v>
      </c>
      <c r="Z231" s="107" t="s">
        <v>621</v>
      </c>
      <c r="AA231" s="107" t="s">
        <v>621</v>
      </c>
      <c r="AB231" s="107" t="s">
        <v>621</v>
      </c>
      <c r="AC231" s="107" t="s">
        <v>621</v>
      </c>
      <c r="AD231" s="107" t="s">
        <v>621</v>
      </c>
      <c r="AE231" s="107" t="s">
        <v>621</v>
      </c>
      <c r="AF231" s="107" t="s">
        <v>621</v>
      </c>
      <c r="AG231" s="107" t="s">
        <v>621</v>
      </c>
      <c r="AI231" s="107">
        <f t="shared" si="26"/>
        <v>23</v>
      </c>
      <c r="AJ231" s="107">
        <f t="shared" si="26"/>
        <v>5</v>
      </c>
      <c r="AK231" s="107"/>
      <c r="AL231" s="107">
        <f t="shared" si="27"/>
        <v>2</v>
      </c>
      <c r="AM231" s="107">
        <f t="shared" si="27"/>
        <v>0</v>
      </c>
      <c r="AN231" s="107">
        <f t="shared" si="23"/>
        <v>28</v>
      </c>
    </row>
    <row r="232" spans="1:40" x14ac:dyDescent="0.25">
      <c r="A232" s="105">
        <v>807</v>
      </c>
      <c r="B232" s="69" t="s">
        <v>196</v>
      </c>
      <c r="C232" s="69" t="s">
        <v>228</v>
      </c>
      <c r="D232" s="107" t="s">
        <v>621</v>
      </c>
      <c r="E232" s="107" t="s">
        <v>621</v>
      </c>
      <c r="F232" s="107" t="s">
        <v>621</v>
      </c>
      <c r="G232" s="107" t="s">
        <v>621</v>
      </c>
      <c r="H232" s="107" t="s">
        <v>621</v>
      </c>
      <c r="I232" s="107" t="s">
        <v>621</v>
      </c>
      <c r="J232" s="107" t="s">
        <v>621</v>
      </c>
      <c r="K232" s="107" t="s">
        <v>621</v>
      </c>
      <c r="L232" s="107" t="s">
        <v>622</v>
      </c>
      <c r="M232" s="107" t="s">
        <v>623</v>
      </c>
      <c r="N232" s="107" t="s">
        <v>621</v>
      </c>
      <c r="O232" s="107" t="s">
        <v>623</v>
      </c>
      <c r="P232" s="107" t="s">
        <v>621</v>
      </c>
      <c r="Q232" s="107" t="s">
        <v>621</v>
      </c>
      <c r="R232" s="107" t="s">
        <v>621</v>
      </c>
      <c r="S232" s="107" t="s">
        <v>621</v>
      </c>
      <c r="T232" s="107" t="s">
        <v>622</v>
      </c>
      <c r="U232" s="107" t="s">
        <v>622</v>
      </c>
      <c r="V232" s="107" t="s">
        <v>621</v>
      </c>
      <c r="W232" s="107" t="s">
        <v>621</v>
      </c>
      <c r="X232" s="107" t="s">
        <v>621</v>
      </c>
      <c r="Y232" s="107" t="s">
        <v>621</v>
      </c>
      <c r="Z232" s="107" t="s">
        <v>621</v>
      </c>
      <c r="AA232" s="107" t="s">
        <v>621</v>
      </c>
      <c r="AB232" s="107" t="s">
        <v>621</v>
      </c>
      <c r="AC232" s="107" t="s">
        <v>621</v>
      </c>
      <c r="AD232" s="107" t="s">
        <v>621</v>
      </c>
      <c r="AE232" s="107" t="s">
        <v>621</v>
      </c>
      <c r="AF232" s="107" t="s">
        <v>621</v>
      </c>
      <c r="AG232" s="107" t="s">
        <v>621</v>
      </c>
      <c r="AI232" s="107">
        <f t="shared" si="26"/>
        <v>25</v>
      </c>
      <c r="AJ232" s="107">
        <f t="shared" si="26"/>
        <v>3</v>
      </c>
      <c r="AK232" s="107"/>
      <c r="AL232" s="107">
        <f t="shared" si="27"/>
        <v>2</v>
      </c>
      <c r="AM232" s="107">
        <f t="shared" si="27"/>
        <v>0</v>
      </c>
      <c r="AN232" s="107">
        <f t="shared" si="23"/>
        <v>28</v>
      </c>
    </row>
    <row r="233" spans="1:40" x14ac:dyDescent="0.25">
      <c r="A233" s="105">
        <v>808</v>
      </c>
      <c r="B233" s="69" t="s">
        <v>234</v>
      </c>
      <c r="C233" s="69" t="s">
        <v>228</v>
      </c>
      <c r="D233" s="107" t="s">
        <v>621</v>
      </c>
      <c r="E233" s="107" t="s">
        <v>621</v>
      </c>
      <c r="F233" s="107" t="s">
        <v>623</v>
      </c>
      <c r="G233" s="107" t="s">
        <v>621</v>
      </c>
      <c r="H233" s="107" t="s">
        <v>622</v>
      </c>
      <c r="I233" s="107" t="s">
        <v>622</v>
      </c>
      <c r="J233" s="107" t="s">
        <v>621</v>
      </c>
      <c r="K233" s="107" t="s">
        <v>621</v>
      </c>
      <c r="L233" s="107" t="s">
        <v>621</v>
      </c>
      <c r="M233" s="107" t="s">
        <v>621</v>
      </c>
      <c r="N233" s="107" t="s">
        <v>623</v>
      </c>
      <c r="O233" s="107" t="s">
        <v>623</v>
      </c>
      <c r="P233" s="107" t="s">
        <v>621</v>
      </c>
      <c r="Q233" s="107" t="s">
        <v>621</v>
      </c>
      <c r="R233" s="107" t="s">
        <v>621</v>
      </c>
      <c r="S233" s="107" t="s">
        <v>621</v>
      </c>
      <c r="T233" s="107" t="s">
        <v>622</v>
      </c>
      <c r="U233" s="107" t="s">
        <v>621</v>
      </c>
      <c r="V233" s="107" t="s">
        <v>621</v>
      </c>
      <c r="W233" s="107" t="s">
        <v>621</v>
      </c>
      <c r="X233" s="107" t="s">
        <v>621</v>
      </c>
      <c r="Y233" s="107" t="s">
        <v>621</v>
      </c>
      <c r="Z233" s="107" t="s">
        <v>621</v>
      </c>
      <c r="AA233" s="107" t="s">
        <v>623</v>
      </c>
      <c r="AB233" s="107" t="s">
        <v>621</v>
      </c>
      <c r="AC233" s="107" t="s">
        <v>621</v>
      </c>
      <c r="AD233" s="107" t="s">
        <v>621</v>
      </c>
      <c r="AE233" s="107" t="s">
        <v>621</v>
      </c>
      <c r="AF233" s="107" t="s">
        <v>621</v>
      </c>
      <c r="AG233" s="107" t="s">
        <v>621</v>
      </c>
      <c r="AI233" s="107">
        <f t="shared" si="26"/>
        <v>23</v>
      </c>
      <c r="AJ233" s="107">
        <f t="shared" si="26"/>
        <v>3</v>
      </c>
      <c r="AK233" s="107"/>
      <c r="AL233" s="107">
        <f t="shared" si="27"/>
        <v>4</v>
      </c>
      <c r="AM233" s="107">
        <f t="shared" si="27"/>
        <v>0</v>
      </c>
      <c r="AN233" s="107">
        <f t="shared" si="23"/>
        <v>26</v>
      </c>
    </row>
    <row r="234" spans="1:40" x14ac:dyDescent="0.25">
      <c r="A234" s="105">
        <v>809</v>
      </c>
      <c r="B234" s="69" t="s">
        <v>235</v>
      </c>
      <c r="C234" s="69" t="s">
        <v>228</v>
      </c>
      <c r="D234" s="107" t="s">
        <v>621</v>
      </c>
      <c r="E234" s="107" t="s">
        <v>621</v>
      </c>
      <c r="F234" s="107" t="s">
        <v>621</v>
      </c>
      <c r="G234" s="107" t="s">
        <v>621</v>
      </c>
      <c r="H234" s="107" t="s">
        <v>622</v>
      </c>
      <c r="I234" s="107" t="s">
        <v>622</v>
      </c>
      <c r="J234" s="107" t="s">
        <v>621</v>
      </c>
      <c r="K234" s="107" t="s">
        <v>623</v>
      </c>
      <c r="L234" s="107" t="s">
        <v>621</v>
      </c>
      <c r="M234" s="107" t="s">
        <v>621</v>
      </c>
      <c r="N234" s="107" t="s">
        <v>621</v>
      </c>
      <c r="O234" s="107" t="s">
        <v>621</v>
      </c>
      <c r="P234" s="107" t="s">
        <v>621</v>
      </c>
      <c r="Q234" s="107" t="s">
        <v>621</v>
      </c>
      <c r="R234" s="107" t="s">
        <v>621</v>
      </c>
      <c r="S234" s="107" t="s">
        <v>621</v>
      </c>
      <c r="T234" s="107" t="s">
        <v>622</v>
      </c>
      <c r="U234" s="107" t="s">
        <v>622</v>
      </c>
      <c r="V234" s="107" t="s">
        <v>621</v>
      </c>
      <c r="W234" s="107" t="s">
        <v>621</v>
      </c>
      <c r="X234" s="107" t="s">
        <v>621</v>
      </c>
      <c r="Y234" s="107" t="s">
        <v>621</v>
      </c>
      <c r="Z234" s="107" t="s">
        <v>621</v>
      </c>
      <c r="AA234" s="107" t="s">
        <v>621</v>
      </c>
      <c r="AB234" s="107" t="s">
        <v>623</v>
      </c>
      <c r="AC234" s="107" t="s">
        <v>621</v>
      </c>
      <c r="AD234" s="107" t="s">
        <v>621</v>
      </c>
      <c r="AE234" s="107" t="s">
        <v>621</v>
      </c>
      <c r="AF234" s="107" t="s">
        <v>621</v>
      </c>
      <c r="AG234" s="107" t="s">
        <v>621</v>
      </c>
      <c r="AI234" s="107">
        <f t="shared" si="26"/>
        <v>24</v>
      </c>
      <c r="AJ234" s="107">
        <f t="shared" si="26"/>
        <v>4</v>
      </c>
      <c r="AK234" s="107"/>
      <c r="AL234" s="107">
        <f t="shared" si="27"/>
        <v>2</v>
      </c>
      <c r="AM234" s="107">
        <f t="shared" si="27"/>
        <v>0</v>
      </c>
      <c r="AN234" s="107">
        <f t="shared" si="23"/>
        <v>28</v>
      </c>
    </row>
    <row r="235" spans="1:40" x14ac:dyDescent="0.25">
      <c r="A235" s="105">
        <v>810</v>
      </c>
      <c r="B235" s="69" t="s">
        <v>236</v>
      </c>
      <c r="C235" s="69" t="s">
        <v>228</v>
      </c>
      <c r="D235" s="107" t="s">
        <v>621</v>
      </c>
      <c r="E235" s="107" t="s">
        <v>621</v>
      </c>
      <c r="F235" s="107" t="s">
        <v>621</v>
      </c>
      <c r="G235" s="107" t="s">
        <v>621</v>
      </c>
      <c r="H235" s="107" t="s">
        <v>621</v>
      </c>
      <c r="I235" s="107" t="s">
        <v>622</v>
      </c>
      <c r="J235" s="107" t="s">
        <v>621</v>
      </c>
      <c r="K235" s="107" t="s">
        <v>621</v>
      </c>
      <c r="L235" s="107" t="s">
        <v>623</v>
      </c>
      <c r="M235" s="107" t="s">
        <v>621</v>
      </c>
      <c r="N235" s="107" t="s">
        <v>621</v>
      </c>
      <c r="O235" s="107" t="s">
        <v>623</v>
      </c>
      <c r="P235" s="107" t="s">
        <v>621</v>
      </c>
      <c r="Q235" s="107" t="s">
        <v>621</v>
      </c>
      <c r="R235" s="107" t="s">
        <v>621</v>
      </c>
      <c r="S235" s="107" t="s">
        <v>622</v>
      </c>
      <c r="T235" s="107" t="s">
        <v>622</v>
      </c>
      <c r="U235" s="107" t="s">
        <v>622</v>
      </c>
      <c r="V235" s="107" t="s">
        <v>621</v>
      </c>
      <c r="W235" s="107" t="s">
        <v>621</v>
      </c>
      <c r="X235" s="107" t="s">
        <v>623</v>
      </c>
      <c r="Y235" s="107" t="s">
        <v>621</v>
      </c>
      <c r="Z235" s="107" t="s">
        <v>621</v>
      </c>
      <c r="AA235" s="107" t="s">
        <v>621</v>
      </c>
      <c r="AB235" s="107" t="s">
        <v>621</v>
      </c>
      <c r="AC235" s="107" t="s">
        <v>621</v>
      </c>
      <c r="AD235" s="107" t="s">
        <v>623</v>
      </c>
      <c r="AE235" s="107" t="s">
        <v>621</v>
      </c>
      <c r="AF235" s="107" t="s">
        <v>621</v>
      </c>
      <c r="AG235" s="107" t="s">
        <v>621</v>
      </c>
      <c r="AI235" s="107">
        <f t="shared" si="26"/>
        <v>22</v>
      </c>
      <c r="AJ235" s="107">
        <f t="shared" si="26"/>
        <v>4</v>
      </c>
      <c r="AK235" s="107"/>
      <c r="AL235" s="107">
        <f t="shared" si="27"/>
        <v>4</v>
      </c>
      <c r="AM235" s="107">
        <f t="shared" si="27"/>
        <v>0</v>
      </c>
      <c r="AN235" s="107">
        <f t="shared" si="23"/>
        <v>26</v>
      </c>
    </row>
    <row r="236" spans="1:40" x14ac:dyDescent="0.25">
      <c r="A236" s="105">
        <v>811</v>
      </c>
      <c r="B236" s="69" t="s">
        <v>237</v>
      </c>
      <c r="C236" s="69" t="s">
        <v>228</v>
      </c>
      <c r="D236" s="107" t="s">
        <v>621</v>
      </c>
      <c r="E236" s="107" t="s">
        <v>623</v>
      </c>
      <c r="F236" s="107" t="s">
        <v>621</v>
      </c>
      <c r="G236" s="107" t="s">
        <v>621</v>
      </c>
      <c r="H236" s="107" t="s">
        <v>622</v>
      </c>
      <c r="I236" s="107" t="s">
        <v>622</v>
      </c>
      <c r="J236" s="107" t="s">
        <v>621</v>
      </c>
      <c r="K236" s="107" t="s">
        <v>621</v>
      </c>
      <c r="L236" s="107" t="s">
        <v>621</v>
      </c>
      <c r="M236" s="107" t="s">
        <v>622</v>
      </c>
      <c r="N236" s="107" t="s">
        <v>622</v>
      </c>
      <c r="O236" s="107" t="s">
        <v>621</v>
      </c>
      <c r="P236" s="107" t="s">
        <v>621</v>
      </c>
      <c r="Q236" s="107" t="s">
        <v>621</v>
      </c>
      <c r="R236" s="107" t="s">
        <v>621</v>
      </c>
      <c r="S236" s="107" t="s">
        <v>621</v>
      </c>
      <c r="T236" s="107" t="s">
        <v>622</v>
      </c>
      <c r="U236" s="107" t="s">
        <v>622</v>
      </c>
      <c r="V236" s="107" t="s">
        <v>621</v>
      </c>
      <c r="W236" s="107" t="s">
        <v>621</v>
      </c>
      <c r="X236" s="107" t="s">
        <v>621</v>
      </c>
      <c r="Y236" s="107" t="s">
        <v>623</v>
      </c>
      <c r="Z236" s="107" t="s">
        <v>621</v>
      </c>
      <c r="AA236" s="107" t="s">
        <v>621</v>
      </c>
      <c r="AB236" s="107" t="s">
        <v>623</v>
      </c>
      <c r="AC236" s="107" t="s">
        <v>623</v>
      </c>
      <c r="AD236" s="107" t="s">
        <v>623</v>
      </c>
      <c r="AE236" s="107" t="s">
        <v>623</v>
      </c>
      <c r="AF236" s="107" t="s">
        <v>621</v>
      </c>
      <c r="AG236" s="107" t="s">
        <v>621</v>
      </c>
      <c r="AI236" s="107">
        <f t="shared" si="26"/>
        <v>18</v>
      </c>
      <c r="AJ236" s="107">
        <f t="shared" si="26"/>
        <v>6</v>
      </c>
      <c r="AK236" s="107"/>
      <c r="AL236" s="107">
        <f t="shared" si="27"/>
        <v>6</v>
      </c>
      <c r="AM236" s="107">
        <f t="shared" si="27"/>
        <v>0</v>
      </c>
      <c r="AN236" s="107">
        <f t="shared" si="23"/>
        <v>24</v>
      </c>
    </row>
    <row r="237" spans="1:40" x14ac:dyDescent="0.25">
      <c r="A237" s="105">
        <v>812</v>
      </c>
      <c r="B237" s="69" t="s">
        <v>238</v>
      </c>
      <c r="C237" s="69" t="s">
        <v>228</v>
      </c>
      <c r="D237" s="107" t="s">
        <v>621</v>
      </c>
      <c r="E237" s="107" t="s">
        <v>621</v>
      </c>
      <c r="F237" s="107" t="s">
        <v>621</v>
      </c>
      <c r="G237" s="107" t="s">
        <v>621</v>
      </c>
      <c r="H237" s="107" t="s">
        <v>621</v>
      </c>
      <c r="I237" s="107" t="s">
        <v>622</v>
      </c>
      <c r="J237" s="107" t="s">
        <v>621</v>
      </c>
      <c r="K237" s="107" t="s">
        <v>623</v>
      </c>
      <c r="L237" s="107" t="s">
        <v>622</v>
      </c>
      <c r="M237" s="107" t="s">
        <v>623</v>
      </c>
      <c r="N237" s="107" t="s">
        <v>622</v>
      </c>
      <c r="O237" s="107" t="s">
        <v>621</v>
      </c>
      <c r="P237" s="107" t="s">
        <v>621</v>
      </c>
      <c r="Q237" s="107" t="s">
        <v>621</v>
      </c>
      <c r="R237" s="107" t="s">
        <v>621</v>
      </c>
      <c r="S237" s="107" t="s">
        <v>621</v>
      </c>
      <c r="T237" s="107" t="s">
        <v>622</v>
      </c>
      <c r="U237" s="107" t="s">
        <v>622</v>
      </c>
      <c r="V237" s="107" t="s">
        <v>621</v>
      </c>
      <c r="W237" s="107" t="s">
        <v>621</v>
      </c>
      <c r="X237" s="107" t="s">
        <v>621</v>
      </c>
      <c r="Y237" s="107" t="s">
        <v>621</v>
      </c>
      <c r="Z237" s="107" t="s">
        <v>621</v>
      </c>
      <c r="AA237" s="107" t="s">
        <v>621</v>
      </c>
      <c r="AB237" s="107" t="s">
        <v>621</v>
      </c>
      <c r="AC237" s="107" t="s">
        <v>622</v>
      </c>
      <c r="AD237" s="107" t="s">
        <v>621</v>
      </c>
      <c r="AE237" s="107" t="s">
        <v>621</v>
      </c>
      <c r="AF237" s="107" t="s">
        <v>622</v>
      </c>
      <c r="AG237" s="107" t="s">
        <v>623</v>
      </c>
      <c r="AI237" s="107">
        <f t="shared" si="26"/>
        <v>20</v>
      </c>
      <c r="AJ237" s="107">
        <f t="shared" si="26"/>
        <v>7</v>
      </c>
      <c r="AK237" s="107"/>
      <c r="AL237" s="107">
        <f t="shared" si="27"/>
        <v>3</v>
      </c>
      <c r="AM237" s="107">
        <f t="shared" si="27"/>
        <v>0</v>
      </c>
      <c r="AN237" s="107">
        <f t="shared" si="23"/>
        <v>27</v>
      </c>
    </row>
    <row r="238" spans="1:40" x14ac:dyDescent="0.25">
      <c r="A238" s="105">
        <v>813</v>
      </c>
      <c r="B238" s="69" t="s">
        <v>239</v>
      </c>
      <c r="C238" s="69" t="s">
        <v>228</v>
      </c>
      <c r="D238" s="107" t="s">
        <v>621</v>
      </c>
      <c r="E238" s="107" t="s">
        <v>621</v>
      </c>
      <c r="F238" s="107" t="s">
        <v>621</v>
      </c>
      <c r="G238" s="107" t="s">
        <v>621</v>
      </c>
      <c r="H238" s="107" t="s">
        <v>622</v>
      </c>
      <c r="I238" s="107" t="s">
        <v>621</v>
      </c>
      <c r="J238" s="107" t="s">
        <v>621</v>
      </c>
      <c r="K238" s="107" t="s">
        <v>621</v>
      </c>
      <c r="L238" s="107" t="s">
        <v>622</v>
      </c>
      <c r="M238" s="107" t="s">
        <v>623</v>
      </c>
      <c r="N238" s="107" t="s">
        <v>622</v>
      </c>
      <c r="O238" s="107" t="s">
        <v>621</v>
      </c>
      <c r="P238" s="107" t="s">
        <v>621</v>
      </c>
      <c r="Q238" s="107" t="s">
        <v>622</v>
      </c>
      <c r="R238" s="107" t="s">
        <v>621</v>
      </c>
      <c r="S238" s="107" t="s">
        <v>621</v>
      </c>
      <c r="T238" s="107" t="s">
        <v>622</v>
      </c>
      <c r="U238" s="107" t="s">
        <v>622</v>
      </c>
      <c r="V238" s="107" t="s">
        <v>621</v>
      </c>
      <c r="W238" s="107" t="s">
        <v>621</v>
      </c>
      <c r="X238" s="107" t="s">
        <v>621</v>
      </c>
      <c r="Y238" s="107" t="s">
        <v>621</v>
      </c>
      <c r="Z238" s="107" t="s">
        <v>621</v>
      </c>
      <c r="AA238" s="107" t="s">
        <v>621</v>
      </c>
      <c r="AB238" s="107" t="s">
        <v>621</v>
      </c>
      <c r="AC238" s="107" t="s">
        <v>621</v>
      </c>
      <c r="AD238" s="107" t="s">
        <v>621</v>
      </c>
      <c r="AE238" s="107" t="s">
        <v>621</v>
      </c>
      <c r="AF238" s="107" t="s">
        <v>621</v>
      </c>
      <c r="AG238" s="107" t="s">
        <v>621</v>
      </c>
      <c r="AI238" s="107">
        <f t="shared" si="26"/>
        <v>23</v>
      </c>
      <c r="AJ238" s="107">
        <f t="shared" si="26"/>
        <v>6</v>
      </c>
      <c r="AK238" s="107"/>
      <c r="AL238" s="107">
        <f t="shared" si="27"/>
        <v>1</v>
      </c>
      <c r="AM238" s="107">
        <f t="shared" si="27"/>
        <v>0</v>
      </c>
      <c r="AN238" s="107">
        <f t="shared" si="23"/>
        <v>29</v>
      </c>
    </row>
    <row r="239" spans="1:40" x14ac:dyDescent="0.25">
      <c r="A239" s="105">
        <v>814</v>
      </c>
      <c r="B239" s="69" t="s">
        <v>240</v>
      </c>
      <c r="C239" s="69" t="s">
        <v>228</v>
      </c>
      <c r="D239" s="107" t="s">
        <v>621</v>
      </c>
      <c r="E239" s="107" t="s">
        <v>623</v>
      </c>
      <c r="F239" s="107" t="s">
        <v>621</v>
      </c>
      <c r="G239" s="107" t="s">
        <v>621</v>
      </c>
      <c r="H239" s="107" t="s">
        <v>622</v>
      </c>
      <c r="I239" s="107" t="s">
        <v>622</v>
      </c>
      <c r="J239" s="107" t="s">
        <v>621</v>
      </c>
      <c r="K239" s="107" t="s">
        <v>621</v>
      </c>
      <c r="L239" s="107" t="s">
        <v>622</v>
      </c>
      <c r="M239" s="107" t="s">
        <v>623</v>
      </c>
      <c r="N239" s="107" t="s">
        <v>621</v>
      </c>
      <c r="O239" s="107" t="s">
        <v>621</v>
      </c>
      <c r="P239" s="107" t="s">
        <v>621</v>
      </c>
      <c r="Q239" s="107" t="s">
        <v>621</v>
      </c>
      <c r="R239" s="107" t="s">
        <v>621</v>
      </c>
      <c r="S239" s="107" t="s">
        <v>621</v>
      </c>
      <c r="T239" s="107" t="s">
        <v>621</v>
      </c>
      <c r="U239" s="107" t="s">
        <v>622</v>
      </c>
      <c r="V239" s="107" t="s">
        <v>621</v>
      </c>
      <c r="W239" s="107" t="s">
        <v>621</v>
      </c>
      <c r="X239" s="107" t="s">
        <v>623</v>
      </c>
      <c r="Y239" s="107" t="s">
        <v>621</v>
      </c>
      <c r="Z239" s="107" t="s">
        <v>621</v>
      </c>
      <c r="AA239" s="107" t="s">
        <v>621</v>
      </c>
      <c r="AB239" s="107" t="s">
        <v>621</v>
      </c>
      <c r="AC239" s="107" t="s">
        <v>621</v>
      </c>
      <c r="AD239" s="107" t="s">
        <v>621</v>
      </c>
      <c r="AE239" s="107" t="s">
        <v>623</v>
      </c>
      <c r="AF239" s="107" t="s">
        <v>623</v>
      </c>
      <c r="AG239" s="107" t="s">
        <v>621</v>
      </c>
      <c r="AI239" s="107">
        <f t="shared" si="26"/>
        <v>21</v>
      </c>
      <c r="AJ239" s="107">
        <f t="shared" si="26"/>
        <v>4</v>
      </c>
      <c r="AK239" s="107"/>
      <c r="AL239" s="107">
        <f t="shared" si="27"/>
        <v>5</v>
      </c>
      <c r="AM239" s="107">
        <f t="shared" si="27"/>
        <v>0</v>
      </c>
      <c r="AN239" s="107">
        <f t="shared" si="23"/>
        <v>25</v>
      </c>
    </row>
    <row r="240" spans="1:40" x14ac:dyDescent="0.25">
      <c r="A240" s="105">
        <v>815</v>
      </c>
      <c r="B240" s="69" t="s">
        <v>241</v>
      </c>
      <c r="C240" s="69" t="s">
        <v>228</v>
      </c>
      <c r="D240" s="107" t="s">
        <v>621</v>
      </c>
      <c r="E240" s="107" t="s">
        <v>621</v>
      </c>
      <c r="F240" s="107" t="s">
        <v>621</v>
      </c>
      <c r="G240" s="107" t="s">
        <v>621</v>
      </c>
      <c r="H240" s="107" t="s">
        <v>622</v>
      </c>
      <c r="I240" s="107" t="s">
        <v>621</v>
      </c>
      <c r="J240" s="107" t="s">
        <v>621</v>
      </c>
      <c r="K240" s="107" t="s">
        <v>621</v>
      </c>
      <c r="L240" s="107" t="s">
        <v>622</v>
      </c>
      <c r="M240" s="107" t="s">
        <v>623</v>
      </c>
      <c r="N240" s="107" t="s">
        <v>621</v>
      </c>
      <c r="O240" s="107" t="s">
        <v>623</v>
      </c>
      <c r="P240" s="107" t="s">
        <v>621</v>
      </c>
      <c r="Q240" s="107" t="s">
        <v>621</v>
      </c>
      <c r="R240" s="107" t="s">
        <v>621</v>
      </c>
      <c r="S240" s="107" t="s">
        <v>621</v>
      </c>
      <c r="T240" s="107" t="s">
        <v>621</v>
      </c>
      <c r="U240" s="107" t="s">
        <v>622</v>
      </c>
      <c r="V240" s="107" t="s">
        <v>621</v>
      </c>
      <c r="W240" s="107" t="s">
        <v>621</v>
      </c>
      <c r="X240" s="107" t="s">
        <v>623</v>
      </c>
      <c r="Y240" s="107" t="s">
        <v>621</v>
      </c>
      <c r="Z240" s="107" t="s">
        <v>621</v>
      </c>
      <c r="AA240" s="107" t="s">
        <v>623</v>
      </c>
      <c r="AB240" s="107" t="s">
        <v>621</v>
      </c>
      <c r="AC240" s="107" t="s">
        <v>621</v>
      </c>
      <c r="AD240" s="107" t="s">
        <v>621</v>
      </c>
      <c r="AE240" s="107" t="s">
        <v>621</v>
      </c>
      <c r="AF240" s="107" t="s">
        <v>621</v>
      </c>
      <c r="AG240" s="107" t="s">
        <v>621</v>
      </c>
      <c r="AI240" s="107">
        <f t="shared" si="26"/>
        <v>23</v>
      </c>
      <c r="AJ240" s="107">
        <f t="shared" si="26"/>
        <v>3</v>
      </c>
      <c r="AK240" s="107"/>
      <c r="AL240" s="107">
        <f t="shared" si="27"/>
        <v>4</v>
      </c>
      <c r="AM240" s="107">
        <f t="shared" si="27"/>
        <v>0</v>
      </c>
      <c r="AN240" s="107">
        <f t="shared" si="23"/>
        <v>26</v>
      </c>
    </row>
    <row r="241" spans="1:40" x14ac:dyDescent="0.25">
      <c r="A241" s="105">
        <v>816</v>
      </c>
      <c r="B241" s="69" t="s">
        <v>242</v>
      </c>
      <c r="C241" s="69" t="s">
        <v>228</v>
      </c>
      <c r="D241" s="107" t="s">
        <v>621</v>
      </c>
      <c r="E241" s="107" t="s">
        <v>621</v>
      </c>
      <c r="F241" s="107" t="s">
        <v>621</v>
      </c>
      <c r="G241" s="107" t="s">
        <v>621</v>
      </c>
      <c r="H241" s="107" t="s">
        <v>621</v>
      </c>
      <c r="I241" s="107" t="s">
        <v>622</v>
      </c>
      <c r="J241" s="107" t="s">
        <v>621</v>
      </c>
      <c r="K241" s="107" t="s">
        <v>621</v>
      </c>
      <c r="L241" s="107" t="s">
        <v>622</v>
      </c>
      <c r="M241" s="107" t="s">
        <v>623</v>
      </c>
      <c r="N241" s="107" t="s">
        <v>622</v>
      </c>
      <c r="O241" s="107" t="s">
        <v>621</v>
      </c>
      <c r="P241" s="107" t="s">
        <v>621</v>
      </c>
      <c r="Q241" s="107" t="s">
        <v>622</v>
      </c>
      <c r="R241" s="107" t="s">
        <v>621</v>
      </c>
      <c r="S241" s="107" t="s">
        <v>622</v>
      </c>
      <c r="T241" s="107" t="s">
        <v>622</v>
      </c>
      <c r="U241" s="107" t="s">
        <v>622</v>
      </c>
      <c r="V241" s="107" t="s">
        <v>621</v>
      </c>
      <c r="W241" s="107" t="s">
        <v>621</v>
      </c>
      <c r="X241" s="107" t="s">
        <v>621</v>
      </c>
      <c r="Y241" s="107" t="s">
        <v>621</v>
      </c>
      <c r="Z241" s="107" t="s">
        <v>621</v>
      </c>
      <c r="AA241" s="107" t="s">
        <v>622</v>
      </c>
      <c r="AB241" s="107" t="s">
        <v>621</v>
      </c>
      <c r="AC241" s="107" t="s">
        <v>621</v>
      </c>
      <c r="AD241" s="107" t="s">
        <v>621</v>
      </c>
      <c r="AE241" s="107" t="s">
        <v>621</v>
      </c>
      <c r="AF241" s="107" t="s">
        <v>621</v>
      </c>
      <c r="AG241" s="107" t="s">
        <v>621</v>
      </c>
      <c r="AI241" s="107">
        <f t="shared" si="26"/>
        <v>21</v>
      </c>
      <c r="AJ241" s="107">
        <f t="shared" si="26"/>
        <v>8</v>
      </c>
      <c r="AK241" s="107"/>
      <c r="AL241" s="107">
        <f t="shared" si="27"/>
        <v>1</v>
      </c>
      <c r="AM241" s="107">
        <f t="shared" si="27"/>
        <v>0</v>
      </c>
      <c r="AN241" s="107">
        <f t="shared" si="23"/>
        <v>29</v>
      </c>
    </row>
    <row r="242" spans="1:40" x14ac:dyDescent="0.25">
      <c r="A242" s="105">
        <v>817</v>
      </c>
      <c r="B242" s="69" t="s">
        <v>243</v>
      </c>
      <c r="C242" s="69" t="s">
        <v>228</v>
      </c>
      <c r="D242" s="107" t="s">
        <v>621</v>
      </c>
      <c r="E242" s="107" t="s">
        <v>621</v>
      </c>
      <c r="F242" s="107" t="s">
        <v>623</v>
      </c>
      <c r="G242" s="107" t="s">
        <v>621</v>
      </c>
      <c r="H242" s="107" t="s">
        <v>623</v>
      </c>
      <c r="I242" s="107" t="s">
        <v>622</v>
      </c>
      <c r="J242" s="107" t="s">
        <v>621</v>
      </c>
      <c r="K242" s="107" t="s">
        <v>621</v>
      </c>
      <c r="L242" s="107" t="s">
        <v>622</v>
      </c>
      <c r="M242" s="107" t="s">
        <v>622</v>
      </c>
      <c r="N242" s="107" t="s">
        <v>622</v>
      </c>
      <c r="O242" s="107" t="s">
        <v>621</v>
      </c>
      <c r="P242" s="107" t="s">
        <v>621</v>
      </c>
      <c r="Q242" s="107" t="s">
        <v>621</v>
      </c>
      <c r="R242" s="107" t="s">
        <v>621</v>
      </c>
      <c r="S242" s="107" t="s">
        <v>621</v>
      </c>
      <c r="T242" s="107" t="s">
        <v>622</v>
      </c>
      <c r="U242" s="107" t="s">
        <v>622</v>
      </c>
      <c r="V242" s="107" t="s">
        <v>621</v>
      </c>
      <c r="W242" s="107" t="s">
        <v>621</v>
      </c>
      <c r="X242" s="107" t="s">
        <v>621</v>
      </c>
      <c r="Y242" s="107" t="s">
        <v>621</v>
      </c>
      <c r="Z242" s="107" t="s">
        <v>621</v>
      </c>
      <c r="AA242" s="107" t="s">
        <v>622</v>
      </c>
      <c r="AB242" s="107" t="s">
        <v>621</v>
      </c>
      <c r="AC242" s="107" t="s">
        <v>623</v>
      </c>
      <c r="AD242" s="107" t="s">
        <v>621</v>
      </c>
      <c r="AE242" s="107" t="s">
        <v>621</v>
      </c>
      <c r="AF242" s="107" t="s">
        <v>621</v>
      </c>
      <c r="AG242" s="107" t="s">
        <v>621</v>
      </c>
      <c r="AI242" s="107">
        <f t="shared" si="26"/>
        <v>20</v>
      </c>
      <c r="AJ242" s="107">
        <f t="shared" si="26"/>
        <v>7</v>
      </c>
      <c r="AK242" s="107"/>
      <c r="AL242" s="107">
        <f t="shared" si="27"/>
        <v>3</v>
      </c>
      <c r="AM242" s="107">
        <f t="shared" si="27"/>
        <v>0</v>
      </c>
      <c r="AN242" s="107">
        <f t="shared" si="23"/>
        <v>27</v>
      </c>
    </row>
    <row r="243" spans="1:40" x14ac:dyDescent="0.25">
      <c r="A243" s="105">
        <v>818</v>
      </c>
      <c r="B243" s="69" t="s">
        <v>91</v>
      </c>
      <c r="C243" s="69" t="s">
        <v>228</v>
      </c>
      <c r="D243" s="107" t="s">
        <v>621</v>
      </c>
      <c r="E243" s="107" t="s">
        <v>621</v>
      </c>
      <c r="F243" s="107" t="s">
        <v>621</v>
      </c>
      <c r="G243" s="107" t="s">
        <v>621</v>
      </c>
      <c r="H243" s="107" t="s">
        <v>622</v>
      </c>
      <c r="I243" s="107" t="s">
        <v>622</v>
      </c>
      <c r="J243" s="107" t="s">
        <v>621</v>
      </c>
      <c r="K243" s="107" t="s">
        <v>621</v>
      </c>
      <c r="L243" s="107" t="s">
        <v>623</v>
      </c>
      <c r="M243" s="107" t="s">
        <v>621</v>
      </c>
      <c r="N243" s="107" t="s">
        <v>621</v>
      </c>
      <c r="O243" s="107" t="s">
        <v>623</v>
      </c>
      <c r="P243" s="107" t="s">
        <v>621</v>
      </c>
      <c r="Q243" s="107" t="s">
        <v>621</v>
      </c>
      <c r="R243" s="107" t="s">
        <v>621</v>
      </c>
      <c r="S243" s="107" t="s">
        <v>621</v>
      </c>
      <c r="T243" s="107" t="s">
        <v>622</v>
      </c>
      <c r="U243" s="107" t="s">
        <v>622</v>
      </c>
      <c r="V243" s="107" t="s">
        <v>621</v>
      </c>
      <c r="W243" s="107" t="s">
        <v>621</v>
      </c>
      <c r="X243" s="107" t="s">
        <v>623</v>
      </c>
      <c r="Y243" s="107" t="s">
        <v>623</v>
      </c>
      <c r="Z243" s="107" t="s">
        <v>621</v>
      </c>
      <c r="AA243" s="107" t="s">
        <v>621</v>
      </c>
      <c r="AB243" s="107" t="s">
        <v>621</v>
      </c>
      <c r="AC243" s="107" t="s">
        <v>623</v>
      </c>
      <c r="AD243" s="107" t="s">
        <v>623</v>
      </c>
      <c r="AE243" s="107" t="s">
        <v>621</v>
      </c>
      <c r="AF243" s="107" t="s">
        <v>623</v>
      </c>
      <c r="AG243" s="107" t="s">
        <v>621</v>
      </c>
      <c r="AI243" s="107">
        <f t="shared" si="26"/>
        <v>19</v>
      </c>
      <c r="AJ243" s="107">
        <f t="shared" si="26"/>
        <v>4</v>
      </c>
      <c r="AK243" s="107"/>
      <c r="AL243" s="107">
        <f t="shared" si="27"/>
        <v>7</v>
      </c>
      <c r="AM243" s="107">
        <f t="shared" si="27"/>
        <v>0</v>
      </c>
      <c r="AN243" s="107">
        <f t="shared" si="23"/>
        <v>23</v>
      </c>
    </row>
    <row r="244" spans="1:40" x14ac:dyDescent="0.25">
      <c r="A244" s="105">
        <v>819</v>
      </c>
      <c r="B244" s="69" t="s">
        <v>244</v>
      </c>
      <c r="C244" s="69" t="s">
        <v>228</v>
      </c>
      <c r="D244" s="107" t="s">
        <v>621</v>
      </c>
      <c r="E244" s="107" t="s">
        <v>621</v>
      </c>
      <c r="F244" s="107" t="s">
        <v>621</v>
      </c>
      <c r="G244" s="107" t="s">
        <v>621</v>
      </c>
      <c r="H244" s="107" t="s">
        <v>622</v>
      </c>
      <c r="I244" s="107" t="s">
        <v>622</v>
      </c>
      <c r="J244" s="107" t="s">
        <v>621</v>
      </c>
      <c r="K244" s="107" t="s">
        <v>623</v>
      </c>
      <c r="L244" s="107" t="s">
        <v>622</v>
      </c>
      <c r="M244" s="107" t="s">
        <v>621</v>
      </c>
      <c r="N244" s="107" t="s">
        <v>622</v>
      </c>
      <c r="O244" s="107" t="s">
        <v>621</v>
      </c>
      <c r="P244" s="107" t="s">
        <v>621</v>
      </c>
      <c r="Q244" s="107" t="s">
        <v>622</v>
      </c>
      <c r="R244" s="107" t="s">
        <v>621</v>
      </c>
      <c r="S244" s="107" t="s">
        <v>621</v>
      </c>
      <c r="T244" s="107" t="s">
        <v>622</v>
      </c>
      <c r="U244" s="107" t="s">
        <v>622</v>
      </c>
      <c r="V244" s="107" t="s">
        <v>621</v>
      </c>
      <c r="W244" s="107" t="s">
        <v>621</v>
      </c>
      <c r="X244" s="107" t="s">
        <v>621</v>
      </c>
      <c r="Y244" s="107" t="s">
        <v>621</v>
      </c>
      <c r="Z244" s="107" t="s">
        <v>621</v>
      </c>
      <c r="AA244" s="107" t="s">
        <v>621</v>
      </c>
      <c r="AB244" s="107" t="s">
        <v>621</v>
      </c>
      <c r="AC244" s="107" t="s">
        <v>621</v>
      </c>
      <c r="AD244" s="107" t="s">
        <v>623</v>
      </c>
      <c r="AE244" s="107" t="s">
        <v>621</v>
      </c>
      <c r="AF244" s="107" t="s">
        <v>621</v>
      </c>
      <c r="AG244" s="107" t="s">
        <v>621</v>
      </c>
      <c r="AI244" s="107">
        <f t="shared" ref="AI244:AJ263" si="28">COUNTIF($D244:$AG244,AI$3)</f>
        <v>21</v>
      </c>
      <c r="AJ244" s="107">
        <f t="shared" si="28"/>
        <v>7</v>
      </c>
      <c r="AK244" s="107"/>
      <c r="AL244" s="107">
        <f t="shared" ref="AL244:AM263" si="29">COUNTIF($D244:$AG244,AL$3)</f>
        <v>2</v>
      </c>
      <c r="AM244" s="107">
        <f t="shared" si="29"/>
        <v>0</v>
      </c>
      <c r="AN244" s="107">
        <f t="shared" si="23"/>
        <v>28</v>
      </c>
    </row>
    <row r="245" spans="1:40" x14ac:dyDescent="0.25">
      <c r="A245" s="105">
        <v>820</v>
      </c>
      <c r="B245" s="69" t="s">
        <v>245</v>
      </c>
      <c r="C245" s="69" t="s">
        <v>228</v>
      </c>
      <c r="D245" s="107" t="s">
        <v>621</v>
      </c>
      <c r="E245" s="107" t="s">
        <v>621</v>
      </c>
      <c r="F245" s="107" t="s">
        <v>623</v>
      </c>
      <c r="G245" s="107" t="s">
        <v>621</v>
      </c>
      <c r="H245" s="107" t="s">
        <v>621</v>
      </c>
      <c r="I245" s="107" t="s">
        <v>622</v>
      </c>
      <c r="J245" s="107" t="s">
        <v>621</v>
      </c>
      <c r="K245" s="107" t="s">
        <v>623</v>
      </c>
      <c r="L245" s="107" t="s">
        <v>622</v>
      </c>
      <c r="M245" s="107" t="s">
        <v>623</v>
      </c>
      <c r="N245" s="107" t="s">
        <v>621</v>
      </c>
      <c r="O245" s="107" t="s">
        <v>621</v>
      </c>
      <c r="P245" s="107" t="s">
        <v>621</v>
      </c>
      <c r="Q245" s="107" t="s">
        <v>621</v>
      </c>
      <c r="R245" s="107" t="s">
        <v>621</v>
      </c>
      <c r="S245" s="107" t="s">
        <v>621</v>
      </c>
      <c r="T245" s="107" t="s">
        <v>622</v>
      </c>
      <c r="U245" s="107" t="s">
        <v>622</v>
      </c>
      <c r="V245" s="107" t="s">
        <v>621</v>
      </c>
      <c r="W245" s="107" t="s">
        <v>621</v>
      </c>
      <c r="X245" s="107" t="s">
        <v>621</v>
      </c>
      <c r="Y245" s="107" t="s">
        <v>621</v>
      </c>
      <c r="Z245" s="107" t="s">
        <v>621</v>
      </c>
      <c r="AA245" s="107" t="s">
        <v>623</v>
      </c>
      <c r="AB245" s="107" t="s">
        <v>623</v>
      </c>
      <c r="AC245" s="107" t="s">
        <v>621</v>
      </c>
      <c r="AD245" s="107" t="s">
        <v>623</v>
      </c>
      <c r="AE245" s="107" t="s">
        <v>623</v>
      </c>
      <c r="AF245" s="107" t="s">
        <v>621</v>
      </c>
      <c r="AG245" s="107" t="s">
        <v>621</v>
      </c>
      <c r="AI245" s="107">
        <f t="shared" si="28"/>
        <v>19</v>
      </c>
      <c r="AJ245" s="107">
        <f t="shared" si="28"/>
        <v>4</v>
      </c>
      <c r="AK245" s="107"/>
      <c r="AL245" s="107">
        <f t="shared" si="29"/>
        <v>7</v>
      </c>
      <c r="AM245" s="107">
        <f t="shared" si="29"/>
        <v>0</v>
      </c>
      <c r="AN245" s="107">
        <f t="shared" si="23"/>
        <v>23</v>
      </c>
    </row>
    <row r="246" spans="1:40" x14ac:dyDescent="0.25">
      <c r="A246" s="105">
        <v>821</v>
      </c>
      <c r="B246" s="69" t="s">
        <v>246</v>
      </c>
      <c r="C246" s="69" t="s">
        <v>228</v>
      </c>
      <c r="D246" s="107" t="s">
        <v>621</v>
      </c>
      <c r="E246" s="107" t="s">
        <v>623</v>
      </c>
      <c r="F246" s="107" t="s">
        <v>621</v>
      </c>
      <c r="G246" s="107" t="s">
        <v>621</v>
      </c>
      <c r="H246" s="107" t="s">
        <v>622</v>
      </c>
      <c r="I246" s="107" t="s">
        <v>621</v>
      </c>
      <c r="J246" s="107" t="s">
        <v>621</v>
      </c>
      <c r="K246" s="107" t="s">
        <v>621</v>
      </c>
      <c r="L246" s="107" t="s">
        <v>623</v>
      </c>
      <c r="M246" s="107" t="s">
        <v>621</v>
      </c>
      <c r="N246" s="107" t="s">
        <v>622</v>
      </c>
      <c r="O246" s="107" t="s">
        <v>621</v>
      </c>
      <c r="P246" s="107" t="s">
        <v>621</v>
      </c>
      <c r="Q246" s="107" t="s">
        <v>621</v>
      </c>
      <c r="R246" s="107" t="s">
        <v>623</v>
      </c>
      <c r="S246" s="107" t="s">
        <v>621</v>
      </c>
      <c r="T246" s="107" t="s">
        <v>622</v>
      </c>
      <c r="U246" s="107" t="s">
        <v>622</v>
      </c>
      <c r="V246" s="107" t="s">
        <v>621</v>
      </c>
      <c r="W246" s="107" t="s">
        <v>621</v>
      </c>
      <c r="X246" s="107" t="s">
        <v>621</v>
      </c>
      <c r="Y246" s="107" t="s">
        <v>621</v>
      </c>
      <c r="Z246" s="107" t="s">
        <v>621</v>
      </c>
      <c r="AA246" s="107" t="s">
        <v>621</v>
      </c>
      <c r="AB246" s="107" t="s">
        <v>621</v>
      </c>
      <c r="AC246" s="107" t="s">
        <v>621</v>
      </c>
      <c r="AD246" s="107" t="s">
        <v>621</v>
      </c>
      <c r="AE246" s="107" t="s">
        <v>621</v>
      </c>
      <c r="AF246" s="107" t="s">
        <v>621</v>
      </c>
      <c r="AG246" s="107" t="s">
        <v>621</v>
      </c>
      <c r="AI246" s="107">
        <f t="shared" si="28"/>
        <v>23</v>
      </c>
      <c r="AJ246" s="107">
        <f t="shared" si="28"/>
        <v>4</v>
      </c>
      <c r="AK246" s="107"/>
      <c r="AL246" s="107">
        <f t="shared" si="29"/>
        <v>3</v>
      </c>
      <c r="AM246" s="107">
        <f t="shared" si="29"/>
        <v>0</v>
      </c>
      <c r="AN246" s="107">
        <f t="shared" si="23"/>
        <v>27</v>
      </c>
    </row>
    <row r="247" spans="1:40" x14ac:dyDescent="0.25">
      <c r="A247" s="105">
        <v>822</v>
      </c>
      <c r="B247" s="69" t="s">
        <v>247</v>
      </c>
      <c r="C247" s="69" t="s">
        <v>228</v>
      </c>
      <c r="D247" s="107" t="s">
        <v>621</v>
      </c>
      <c r="E247" s="107" t="s">
        <v>621</v>
      </c>
      <c r="F247" s="107" t="s">
        <v>623</v>
      </c>
      <c r="G247" s="107" t="s">
        <v>621</v>
      </c>
      <c r="H247" s="107" t="s">
        <v>621</v>
      </c>
      <c r="I247" s="107" t="s">
        <v>622</v>
      </c>
      <c r="J247" s="107" t="s">
        <v>621</v>
      </c>
      <c r="K247" s="107" t="s">
        <v>621</v>
      </c>
      <c r="L247" s="107" t="s">
        <v>622</v>
      </c>
      <c r="M247" s="107" t="s">
        <v>623</v>
      </c>
      <c r="N247" s="107" t="s">
        <v>621</v>
      </c>
      <c r="O247" s="107" t="s">
        <v>623</v>
      </c>
      <c r="P247" s="107" t="s">
        <v>621</v>
      </c>
      <c r="Q247" s="107" t="s">
        <v>621</v>
      </c>
      <c r="R247" s="107" t="s">
        <v>621</v>
      </c>
      <c r="S247" s="107" t="s">
        <v>621</v>
      </c>
      <c r="T247" s="107" t="s">
        <v>622</v>
      </c>
      <c r="U247" s="107" t="s">
        <v>622</v>
      </c>
      <c r="V247" s="107" t="s">
        <v>621</v>
      </c>
      <c r="W247" s="107" t="s">
        <v>621</v>
      </c>
      <c r="X247" s="107" t="s">
        <v>621</v>
      </c>
      <c r="Y247" s="107" t="s">
        <v>621</v>
      </c>
      <c r="Z247" s="107" t="s">
        <v>621</v>
      </c>
      <c r="AA247" s="107" t="s">
        <v>621</v>
      </c>
      <c r="AB247" s="107" t="s">
        <v>621</v>
      </c>
      <c r="AC247" s="107" t="s">
        <v>621</v>
      </c>
      <c r="AD247" s="107" t="s">
        <v>621</v>
      </c>
      <c r="AE247" s="107" t="s">
        <v>621</v>
      </c>
      <c r="AF247" s="107" t="s">
        <v>621</v>
      </c>
      <c r="AG247" s="107" t="s">
        <v>621</v>
      </c>
      <c r="AI247" s="107">
        <f t="shared" si="28"/>
        <v>23</v>
      </c>
      <c r="AJ247" s="107">
        <f t="shared" si="28"/>
        <v>4</v>
      </c>
      <c r="AK247" s="107"/>
      <c r="AL247" s="107">
        <f t="shared" si="29"/>
        <v>3</v>
      </c>
      <c r="AM247" s="107">
        <f t="shared" si="29"/>
        <v>0</v>
      </c>
      <c r="AN247" s="107">
        <f t="shared" si="23"/>
        <v>27</v>
      </c>
    </row>
    <row r="248" spans="1:40" x14ac:dyDescent="0.25">
      <c r="A248" s="105">
        <v>823</v>
      </c>
      <c r="B248" s="69" t="s">
        <v>248</v>
      </c>
      <c r="C248" s="69" t="s">
        <v>228</v>
      </c>
      <c r="D248" s="107" t="s">
        <v>621</v>
      </c>
      <c r="E248" s="107" t="s">
        <v>621</v>
      </c>
      <c r="F248" s="107" t="s">
        <v>621</v>
      </c>
      <c r="G248" s="107" t="s">
        <v>621</v>
      </c>
      <c r="H248" s="107" t="s">
        <v>621</v>
      </c>
      <c r="I248" s="107" t="s">
        <v>622</v>
      </c>
      <c r="J248" s="107" t="s">
        <v>621</v>
      </c>
      <c r="K248" s="107" t="s">
        <v>621</v>
      </c>
      <c r="L248" s="107" t="s">
        <v>622</v>
      </c>
      <c r="M248" s="107" t="s">
        <v>623</v>
      </c>
      <c r="N248" s="107" t="s">
        <v>622</v>
      </c>
      <c r="O248" s="107" t="s">
        <v>623</v>
      </c>
      <c r="P248" s="107" t="s">
        <v>621</v>
      </c>
      <c r="Q248" s="107" t="s">
        <v>621</v>
      </c>
      <c r="R248" s="107" t="s">
        <v>621</v>
      </c>
      <c r="S248" s="107" t="s">
        <v>621</v>
      </c>
      <c r="T248" s="107" t="s">
        <v>622</v>
      </c>
      <c r="U248" s="107" t="s">
        <v>622</v>
      </c>
      <c r="V248" s="107" t="s">
        <v>621</v>
      </c>
      <c r="W248" s="107" t="s">
        <v>621</v>
      </c>
      <c r="X248" s="107" t="s">
        <v>621</v>
      </c>
      <c r="Y248" s="107" t="s">
        <v>621</v>
      </c>
      <c r="Z248" s="107" t="s">
        <v>621</v>
      </c>
      <c r="AA248" s="107" t="s">
        <v>621</v>
      </c>
      <c r="AB248" s="107" t="s">
        <v>621</v>
      </c>
      <c r="AC248" s="107" t="s">
        <v>623</v>
      </c>
      <c r="AD248" s="107" t="s">
        <v>621</v>
      </c>
      <c r="AE248" s="107" t="s">
        <v>621</v>
      </c>
      <c r="AF248" s="107" t="s">
        <v>621</v>
      </c>
      <c r="AG248" s="107" t="s">
        <v>621</v>
      </c>
      <c r="AI248" s="107">
        <f t="shared" si="28"/>
        <v>22</v>
      </c>
      <c r="AJ248" s="107">
        <f t="shared" si="28"/>
        <v>5</v>
      </c>
      <c r="AK248" s="107"/>
      <c r="AL248" s="107">
        <f t="shared" si="29"/>
        <v>3</v>
      </c>
      <c r="AM248" s="107">
        <f t="shared" si="29"/>
        <v>0</v>
      </c>
      <c r="AN248" s="107">
        <f t="shared" si="23"/>
        <v>27</v>
      </c>
    </row>
    <row r="249" spans="1:40" x14ac:dyDescent="0.25">
      <c r="A249" s="105">
        <v>824</v>
      </c>
      <c r="B249" s="69" t="s">
        <v>249</v>
      </c>
      <c r="C249" s="69" t="s">
        <v>228</v>
      </c>
      <c r="D249" s="107" t="s">
        <v>621</v>
      </c>
      <c r="E249" s="107" t="s">
        <v>621</v>
      </c>
      <c r="F249" s="107" t="s">
        <v>623</v>
      </c>
      <c r="G249" s="107" t="s">
        <v>621</v>
      </c>
      <c r="H249" s="107" t="s">
        <v>621</v>
      </c>
      <c r="I249" s="107" t="s">
        <v>622</v>
      </c>
      <c r="J249" s="107" t="s">
        <v>621</v>
      </c>
      <c r="K249" s="107" t="s">
        <v>621</v>
      </c>
      <c r="L249" s="107" t="s">
        <v>622</v>
      </c>
      <c r="M249" s="107" t="s">
        <v>623</v>
      </c>
      <c r="N249" s="107" t="s">
        <v>621</v>
      </c>
      <c r="O249" s="107" t="s">
        <v>623</v>
      </c>
      <c r="P249" s="107" t="s">
        <v>621</v>
      </c>
      <c r="Q249" s="107" t="s">
        <v>621</v>
      </c>
      <c r="R249" s="107" t="s">
        <v>621</v>
      </c>
      <c r="S249" s="107" t="s">
        <v>621</v>
      </c>
      <c r="T249" s="107" t="s">
        <v>622</v>
      </c>
      <c r="U249" s="107" t="s">
        <v>622</v>
      </c>
      <c r="V249" s="107" t="s">
        <v>621</v>
      </c>
      <c r="W249" s="107" t="s">
        <v>621</v>
      </c>
      <c r="X249" s="107" t="s">
        <v>621</v>
      </c>
      <c r="Y249" s="107" t="s">
        <v>621</v>
      </c>
      <c r="Z249" s="107" t="s">
        <v>621</v>
      </c>
      <c r="AA249" s="107" t="s">
        <v>621</v>
      </c>
      <c r="AB249" s="107" t="s">
        <v>621</v>
      </c>
      <c r="AC249" s="107" t="s">
        <v>621</v>
      </c>
      <c r="AD249" s="107" t="s">
        <v>621</v>
      </c>
      <c r="AE249" s="107" t="s">
        <v>621</v>
      </c>
      <c r="AF249" s="107" t="s">
        <v>621</v>
      </c>
      <c r="AG249" s="107" t="s">
        <v>621</v>
      </c>
      <c r="AI249" s="107">
        <f t="shared" si="28"/>
        <v>23</v>
      </c>
      <c r="AJ249" s="107">
        <f t="shared" si="28"/>
        <v>4</v>
      </c>
      <c r="AK249" s="107"/>
      <c r="AL249" s="107">
        <f t="shared" si="29"/>
        <v>3</v>
      </c>
      <c r="AM249" s="107">
        <f t="shared" si="29"/>
        <v>0</v>
      </c>
      <c r="AN249" s="107">
        <f t="shared" si="23"/>
        <v>27</v>
      </c>
    </row>
    <row r="250" spans="1:40" x14ac:dyDescent="0.25">
      <c r="A250" s="105">
        <v>901</v>
      </c>
      <c r="B250" s="69" t="s">
        <v>250</v>
      </c>
      <c r="C250" s="69" t="s">
        <v>251</v>
      </c>
      <c r="D250" s="107" t="s">
        <v>621</v>
      </c>
      <c r="E250" s="107" t="s">
        <v>621</v>
      </c>
      <c r="F250" s="107" t="s">
        <v>621</v>
      </c>
      <c r="G250" s="107" t="s">
        <v>621</v>
      </c>
      <c r="H250" s="107" t="s">
        <v>621</v>
      </c>
      <c r="I250" s="107" t="s">
        <v>621</v>
      </c>
      <c r="J250" s="107" t="s">
        <v>621</v>
      </c>
      <c r="K250" s="107" t="s">
        <v>621</v>
      </c>
      <c r="L250" s="107" t="s">
        <v>621</v>
      </c>
      <c r="M250" s="107" t="s">
        <v>623</v>
      </c>
      <c r="N250" s="107" t="s">
        <v>621</v>
      </c>
      <c r="O250" s="107" t="s">
        <v>623</v>
      </c>
      <c r="P250" s="107" t="s">
        <v>621</v>
      </c>
      <c r="Q250" s="107" t="s">
        <v>621</v>
      </c>
      <c r="R250" s="107" t="s">
        <v>623</v>
      </c>
      <c r="S250" s="107" t="s">
        <v>621</v>
      </c>
      <c r="T250" s="107" t="s">
        <v>622</v>
      </c>
      <c r="U250" s="107" t="s">
        <v>622</v>
      </c>
      <c r="V250" s="107" t="s">
        <v>621</v>
      </c>
      <c r="W250" s="107" t="s">
        <v>621</v>
      </c>
      <c r="X250" s="107" t="s">
        <v>623</v>
      </c>
      <c r="Y250" s="107" t="s">
        <v>621</v>
      </c>
      <c r="Z250" s="107" t="s">
        <v>621</v>
      </c>
      <c r="AA250" s="107" t="s">
        <v>621</v>
      </c>
      <c r="AB250" s="107" t="s">
        <v>621</v>
      </c>
      <c r="AC250" s="107" t="s">
        <v>623</v>
      </c>
      <c r="AD250" s="107" t="s">
        <v>621</v>
      </c>
      <c r="AE250" s="107" t="s">
        <v>621</v>
      </c>
      <c r="AF250" s="107" t="s">
        <v>621</v>
      </c>
      <c r="AG250" s="107" t="s">
        <v>623</v>
      </c>
      <c r="AI250" s="107">
        <f t="shared" si="28"/>
        <v>22</v>
      </c>
      <c r="AJ250" s="107">
        <f t="shared" si="28"/>
        <v>2</v>
      </c>
      <c r="AK250" s="107"/>
      <c r="AL250" s="107">
        <f t="shared" si="29"/>
        <v>6</v>
      </c>
      <c r="AM250" s="107">
        <f t="shared" si="29"/>
        <v>0</v>
      </c>
      <c r="AN250" s="107">
        <f t="shared" si="23"/>
        <v>24</v>
      </c>
    </row>
    <row r="251" spans="1:40" x14ac:dyDescent="0.25">
      <c r="A251" s="105">
        <v>902</v>
      </c>
      <c r="B251" s="69" t="s">
        <v>252</v>
      </c>
      <c r="C251" s="69" t="s">
        <v>251</v>
      </c>
      <c r="D251" s="107" t="s">
        <v>621</v>
      </c>
      <c r="E251" s="107" t="s">
        <v>621</v>
      </c>
      <c r="F251" s="107" t="s">
        <v>621</v>
      </c>
      <c r="G251" s="107" t="s">
        <v>621</v>
      </c>
      <c r="H251" s="107" t="s">
        <v>622</v>
      </c>
      <c r="I251" s="107" t="s">
        <v>621</v>
      </c>
      <c r="J251" s="107" t="s">
        <v>621</v>
      </c>
      <c r="K251" s="107" t="s">
        <v>621</v>
      </c>
      <c r="L251" s="107" t="s">
        <v>622</v>
      </c>
      <c r="M251" s="107" t="s">
        <v>623</v>
      </c>
      <c r="N251" s="107" t="s">
        <v>622</v>
      </c>
      <c r="O251" s="107" t="s">
        <v>621</v>
      </c>
      <c r="P251" s="107" t="s">
        <v>621</v>
      </c>
      <c r="Q251" s="107" t="s">
        <v>621</v>
      </c>
      <c r="R251" s="107" t="s">
        <v>621</v>
      </c>
      <c r="S251" s="107" t="s">
        <v>621</v>
      </c>
      <c r="T251" s="107" t="s">
        <v>621</v>
      </c>
      <c r="U251" s="107" t="s">
        <v>622</v>
      </c>
      <c r="V251" s="107" t="s">
        <v>621</v>
      </c>
      <c r="W251" s="107" t="s">
        <v>621</v>
      </c>
      <c r="X251" s="107" t="s">
        <v>623</v>
      </c>
      <c r="Y251" s="107" t="s">
        <v>621</v>
      </c>
      <c r="Z251" s="107" t="s">
        <v>621</v>
      </c>
      <c r="AA251" s="107" t="s">
        <v>621</v>
      </c>
      <c r="AB251" s="107" t="s">
        <v>621</v>
      </c>
      <c r="AC251" s="107" t="s">
        <v>621</v>
      </c>
      <c r="AD251" s="107" t="s">
        <v>621</v>
      </c>
      <c r="AE251" s="107" t="s">
        <v>621</v>
      </c>
      <c r="AF251" s="107" t="s">
        <v>621</v>
      </c>
      <c r="AG251" s="107" t="s">
        <v>621</v>
      </c>
      <c r="AI251" s="107">
        <f t="shared" si="28"/>
        <v>24</v>
      </c>
      <c r="AJ251" s="107">
        <f t="shared" si="28"/>
        <v>4</v>
      </c>
      <c r="AK251" s="107"/>
      <c r="AL251" s="107">
        <f t="shared" si="29"/>
        <v>2</v>
      </c>
      <c r="AM251" s="107">
        <f t="shared" si="29"/>
        <v>0</v>
      </c>
      <c r="AN251" s="107">
        <f t="shared" si="23"/>
        <v>28</v>
      </c>
    </row>
    <row r="252" spans="1:40" x14ac:dyDescent="0.25">
      <c r="A252" s="105">
        <v>903</v>
      </c>
      <c r="B252" s="69" t="s">
        <v>253</v>
      </c>
      <c r="C252" s="69" t="s">
        <v>251</v>
      </c>
      <c r="D252" s="107" t="s">
        <v>621</v>
      </c>
      <c r="E252" s="107" t="s">
        <v>621</v>
      </c>
      <c r="F252" s="107" t="s">
        <v>621</v>
      </c>
      <c r="G252" s="107" t="s">
        <v>621</v>
      </c>
      <c r="H252" s="107" t="s">
        <v>623</v>
      </c>
      <c r="I252" s="107" t="s">
        <v>622</v>
      </c>
      <c r="J252" s="107" t="s">
        <v>621</v>
      </c>
      <c r="K252" s="107" t="s">
        <v>621</v>
      </c>
      <c r="L252" s="107" t="s">
        <v>622</v>
      </c>
      <c r="M252" s="107" t="s">
        <v>623</v>
      </c>
      <c r="N252" s="107" t="s">
        <v>621</v>
      </c>
      <c r="O252" s="107" t="s">
        <v>621</v>
      </c>
      <c r="P252" s="107" t="s">
        <v>621</v>
      </c>
      <c r="Q252" s="107" t="s">
        <v>621</v>
      </c>
      <c r="R252" s="107" t="s">
        <v>621</v>
      </c>
      <c r="S252" s="107" t="s">
        <v>621</v>
      </c>
      <c r="T252" s="107" t="s">
        <v>621</v>
      </c>
      <c r="U252" s="107" t="s">
        <v>622</v>
      </c>
      <c r="V252" s="107" t="s">
        <v>621</v>
      </c>
      <c r="W252" s="107" t="s">
        <v>621</v>
      </c>
      <c r="X252" s="107" t="s">
        <v>621</v>
      </c>
      <c r="Y252" s="107" t="s">
        <v>621</v>
      </c>
      <c r="Z252" s="107" t="s">
        <v>621</v>
      </c>
      <c r="AA252" s="107" t="s">
        <v>621</v>
      </c>
      <c r="AB252" s="107" t="s">
        <v>621</v>
      </c>
      <c r="AC252" s="107" t="s">
        <v>621</v>
      </c>
      <c r="AD252" s="107" t="s">
        <v>621</v>
      </c>
      <c r="AE252" s="107" t="s">
        <v>621</v>
      </c>
      <c r="AF252" s="107" t="s">
        <v>623</v>
      </c>
      <c r="AG252" s="107" t="s">
        <v>621</v>
      </c>
      <c r="AI252" s="107">
        <f t="shared" si="28"/>
        <v>24</v>
      </c>
      <c r="AJ252" s="107">
        <f t="shared" si="28"/>
        <v>3</v>
      </c>
      <c r="AK252" s="107"/>
      <c r="AL252" s="107">
        <f t="shared" si="29"/>
        <v>3</v>
      </c>
      <c r="AM252" s="107">
        <f t="shared" si="29"/>
        <v>0</v>
      </c>
      <c r="AN252" s="107">
        <f t="shared" si="23"/>
        <v>27</v>
      </c>
    </row>
    <row r="253" spans="1:40" x14ac:dyDescent="0.25">
      <c r="A253" s="105">
        <v>904</v>
      </c>
      <c r="B253" s="69" t="s">
        <v>254</v>
      </c>
      <c r="C253" s="69" t="s">
        <v>251</v>
      </c>
      <c r="D253" s="107" t="s">
        <v>621</v>
      </c>
      <c r="E253" s="107" t="s">
        <v>621</v>
      </c>
      <c r="F253" s="107" t="s">
        <v>621</v>
      </c>
      <c r="G253" s="107" t="s">
        <v>621</v>
      </c>
      <c r="H253" s="107" t="s">
        <v>621</v>
      </c>
      <c r="I253" s="107" t="s">
        <v>621</v>
      </c>
      <c r="J253" s="107" t="s">
        <v>621</v>
      </c>
      <c r="K253" s="107" t="s">
        <v>621</v>
      </c>
      <c r="L253" s="107" t="s">
        <v>621</v>
      </c>
      <c r="M253" s="107" t="s">
        <v>623</v>
      </c>
      <c r="N253" s="107" t="s">
        <v>621</v>
      </c>
      <c r="O253" s="107" t="s">
        <v>621</v>
      </c>
      <c r="P253" s="107" t="s">
        <v>621</v>
      </c>
      <c r="Q253" s="107" t="s">
        <v>621</v>
      </c>
      <c r="R253" s="107" t="s">
        <v>621</v>
      </c>
      <c r="S253" s="107" t="s">
        <v>622</v>
      </c>
      <c r="T253" s="107" t="s">
        <v>622</v>
      </c>
      <c r="U253" s="107" t="s">
        <v>622</v>
      </c>
      <c r="V253" s="107" t="s">
        <v>621</v>
      </c>
      <c r="W253" s="107" t="s">
        <v>621</v>
      </c>
      <c r="X253" s="107" t="s">
        <v>622</v>
      </c>
      <c r="Y253" s="107" t="s">
        <v>621</v>
      </c>
      <c r="Z253" s="107" t="s">
        <v>621</v>
      </c>
      <c r="AA253" s="107" t="s">
        <v>622</v>
      </c>
      <c r="AB253" s="107" t="s">
        <v>621</v>
      </c>
      <c r="AC253" s="107" t="s">
        <v>623</v>
      </c>
      <c r="AD253" s="107" t="s">
        <v>621</v>
      </c>
      <c r="AE253" s="107" t="s">
        <v>621</v>
      </c>
      <c r="AF253" s="107" t="s">
        <v>623</v>
      </c>
      <c r="AG253" s="107" t="s">
        <v>621</v>
      </c>
      <c r="AI253" s="107">
        <f t="shared" si="28"/>
        <v>22</v>
      </c>
      <c r="AJ253" s="107">
        <f t="shared" si="28"/>
        <v>5</v>
      </c>
      <c r="AK253" s="107"/>
      <c r="AL253" s="107">
        <f t="shared" si="29"/>
        <v>3</v>
      </c>
      <c r="AM253" s="107">
        <f t="shared" si="29"/>
        <v>0</v>
      </c>
      <c r="AN253" s="107">
        <f t="shared" si="23"/>
        <v>27</v>
      </c>
    </row>
    <row r="254" spans="1:40" x14ac:dyDescent="0.25">
      <c r="A254" s="105">
        <v>905</v>
      </c>
      <c r="B254" s="69" t="s">
        <v>255</v>
      </c>
      <c r="C254" s="69" t="s">
        <v>251</v>
      </c>
      <c r="D254" s="107" t="s">
        <v>621</v>
      </c>
      <c r="E254" s="107" t="s">
        <v>621</v>
      </c>
      <c r="F254" s="107" t="s">
        <v>621</v>
      </c>
      <c r="G254" s="107" t="s">
        <v>621</v>
      </c>
      <c r="H254" s="107" t="s">
        <v>621</v>
      </c>
      <c r="I254" s="107" t="s">
        <v>621</v>
      </c>
      <c r="J254" s="107" t="s">
        <v>621</v>
      </c>
      <c r="K254" s="107" t="s">
        <v>621</v>
      </c>
      <c r="L254" s="107" t="s">
        <v>623</v>
      </c>
      <c r="M254" s="107" t="s">
        <v>621</v>
      </c>
      <c r="N254" s="107" t="s">
        <v>621</v>
      </c>
      <c r="O254" s="107" t="s">
        <v>621</v>
      </c>
      <c r="P254" s="107" t="s">
        <v>621</v>
      </c>
      <c r="Q254" s="107" t="s">
        <v>621</v>
      </c>
      <c r="R254" s="107" t="s">
        <v>621</v>
      </c>
      <c r="S254" s="107" t="s">
        <v>621</v>
      </c>
      <c r="T254" s="107" t="s">
        <v>621</v>
      </c>
      <c r="U254" s="107" t="s">
        <v>622</v>
      </c>
      <c r="V254" s="107" t="s">
        <v>621</v>
      </c>
      <c r="W254" s="107" t="s">
        <v>621</v>
      </c>
      <c r="X254" s="107" t="s">
        <v>621</v>
      </c>
      <c r="Y254" s="107" t="s">
        <v>623</v>
      </c>
      <c r="Z254" s="107" t="s">
        <v>621</v>
      </c>
      <c r="AA254" s="107" t="s">
        <v>621</v>
      </c>
      <c r="AB254" s="107" t="s">
        <v>621</v>
      </c>
      <c r="AC254" s="107" t="s">
        <v>621</v>
      </c>
      <c r="AD254" s="107" t="s">
        <v>621</v>
      </c>
      <c r="AE254" s="107" t="s">
        <v>621</v>
      </c>
      <c r="AF254" s="107" t="s">
        <v>623</v>
      </c>
      <c r="AG254" s="107" t="s">
        <v>621</v>
      </c>
      <c r="AI254" s="107">
        <f t="shared" si="28"/>
        <v>26</v>
      </c>
      <c r="AJ254" s="107">
        <f t="shared" si="28"/>
        <v>1</v>
      </c>
      <c r="AK254" s="107"/>
      <c r="AL254" s="107">
        <f t="shared" si="29"/>
        <v>3</v>
      </c>
      <c r="AM254" s="107">
        <f t="shared" si="29"/>
        <v>0</v>
      </c>
      <c r="AN254" s="107">
        <f t="shared" si="23"/>
        <v>27</v>
      </c>
    </row>
    <row r="255" spans="1:40" x14ac:dyDescent="0.25">
      <c r="A255" s="105">
        <v>906</v>
      </c>
      <c r="B255" s="69" t="s">
        <v>256</v>
      </c>
      <c r="C255" s="69" t="s">
        <v>251</v>
      </c>
      <c r="D255" s="107" t="s">
        <v>621</v>
      </c>
      <c r="E255" s="107" t="s">
        <v>621</v>
      </c>
      <c r="F255" s="107" t="s">
        <v>623</v>
      </c>
      <c r="G255" s="107" t="s">
        <v>621</v>
      </c>
      <c r="H255" s="107" t="s">
        <v>623</v>
      </c>
      <c r="I255" s="107" t="s">
        <v>621</v>
      </c>
      <c r="J255" s="107" t="s">
        <v>621</v>
      </c>
      <c r="K255" s="107" t="s">
        <v>621</v>
      </c>
      <c r="L255" s="107" t="s">
        <v>621</v>
      </c>
      <c r="M255" s="107" t="s">
        <v>623</v>
      </c>
      <c r="N255" s="107" t="s">
        <v>621</v>
      </c>
      <c r="O255" s="107" t="s">
        <v>623</v>
      </c>
      <c r="P255" s="107" t="s">
        <v>621</v>
      </c>
      <c r="Q255" s="107" t="s">
        <v>621</v>
      </c>
      <c r="R255" s="107" t="s">
        <v>621</v>
      </c>
      <c r="S255" s="107" t="s">
        <v>621</v>
      </c>
      <c r="T255" s="107" t="s">
        <v>621</v>
      </c>
      <c r="U255" s="107" t="s">
        <v>622</v>
      </c>
      <c r="V255" s="107" t="s">
        <v>621</v>
      </c>
      <c r="W255" s="107" t="s">
        <v>621</v>
      </c>
      <c r="X255" s="107" t="s">
        <v>623</v>
      </c>
      <c r="Y255" s="107" t="s">
        <v>621</v>
      </c>
      <c r="Z255" s="107" t="s">
        <v>621</v>
      </c>
      <c r="AA255" s="107" t="s">
        <v>621</v>
      </c>
      <c r="AB255" s="107" t="s">
        <v>621</v>
      </c>
      <c r="AC255" s="107" t="s">
        <v>623</v>
      </c>
      <c r="AD255" s="107" t="s">
        <v>623</v>
      </c>
      <c r="AE255" s="107" t="s">
        <v>621</v>
      </c>
      <c r="AF255" s="107" t="s">
        <v>623</v>
      </c>
      <c r="AG255" s="107" t="s">
        <v>621</v>
      </c>
      <c r="AI255" s="107">
        <f t="shared" si="28"/>
        <v>21</v>
      </c>
      <c r="AJ255" s="107">
        <f t="shared" si="28"/>
        <v>1</v>
      </c>
      <c r="AK255" s="107"/>
      <c r="AL255" s="107">
        <f t="shared" si="29"/>
        <v>8</v>
      </c>
      <c r="AM255" s="107">
        <f t="shared" si="29"/>
        <v>0</v>
      </c>
      <c r="AN255" s="107">
        <f t="shared" si="23"/>
        <v>22</v>
      </c>
    </row>
    <row r="256" spans="1:40" x14ac:dyDescent="0.25">
      <c r="A256" s="105">
        <v>907</v>
      </c>
      <c r="B256" s="69" t="s">
        <v>257</v>
      </c>
      <c r="C256" s="69" t="s">
        <v>251</v>
      </c>
      <c r="D256" s="107" t="s">
        <v>621</v>
      </c>
      <c r="E256" s="107" t="s">
        <v>621</v>
      </c>
      <c r="F256" s="107" t="s">
        <v>621</v>
      </c>
      <c r="G256" s="107" t="s">
        <v>621</v>
      </c>
      <c r="H256" s="107" t="s">
        <v>623</v>
      </c>
      <c r="I256" s="107" t="s">
        <v>623</v>
      </c>
      <c r="J256" s="107" t="s">
        <v>621</v>
      </c>
      <c r="K256" s="107" t="s">
        <v>621</v>
      </c>
      <c r="L256" s="107" t="s">
        <v>623</v>
      </c>
      <c r="M256" s="107" t="s">
        <v>623</v>
      </c>
      <c r="N256" s="107" t="s">
        <v>621</v>
      </c>
      <c r="O256" s="107" t="s">
        <v>621</v>
      </c>
      <c r="P256" s="107" t="s">
        <v>621</v>
      </c>
      <c r="Q256" s="107" t="s">
        <v>621</v>
      </c>
      <c r="R256" s="107" t="s">
        <v>621</v>
      </c>
      <c r="S256" s="107" t="s">
        <v>621</v>
      </c>
      <c r="T256" s="107" t="s">
        <v>621</v>
      </c>
      <c r="U256" s="107" t="s">
        <v>622</v>
      </c>
      <c r="V256" s="107" t="s">
        <v>621</v>
      </c>
      <c r="W256" s="107" t="s">
        <v>621</v>
      </c>
      <c r="X256" s="107" t="s">
        <v>621</v>
      </c>
      <c r="Y256" s="107" t="s">
        <v>623</v>
      </c>
      <c r="Z256" s="107" t="s">
        <v>621</v>
      </c>
      <c r="AA256" s="107" t="s">
        <v>621</v>
      </c>
      <c r="AB256" s="107" t="s">
        <v>621</v>
      </c>
      <c r="AC256" s="107" t="s">
        <v>623</v>
      </c>
      <c r="AD256" s="107" t="s">
        <v>621</v>
      </c>
      <c r="AE256" s="107" t="s">
        <v>623</v>
      </c>
      <c r="AF256" s="107" t="s">
        <v>621</v>
      </c>
      <c r="AG256" s="107" t="s">
        <v>621</v>
      </c>
      <c r="AI256" s="107">
        <f t="shared" si="28"/>
        <v>22</v>
      </c>
      <c r="AJ256" s="107">
        <f t="shared" si="28"/>
        <v>1</v>
      </c>
      <c r="AK256" s="107"/>
      <c r="AL256" s="107">
        <f t="shared" si="29"/>
        <v>7</v>
      </c>
      <c r="AM256" s="107">
        <f t="shared" si="29"/>
        <v>0</v>
      </c>
      <c r="AN256" s="107">
        <f t="shared" si="23"/>
        <v>23</v>
      </c>
    </row>
    <row r="257" spans="1:40" x14ac:dyDescent="0.25">
      <c r="A257" s="105">
        <v>908</v>
      </c>
      <c r="B257" s="69" t="s">
        <v>258</v>
      </c>
      <c r="C257" s="69" t="s">
        <v>251</v>
      </c>
      <c r="D257" s="107" t="s">
        <v>621</v>
      </c>
      <c r="E257" s="107" t="s">
        <v>623</v>
      </c>
      <c r="F257" s="107" t="s">
        <v>621</v>
      </c>
      <c r="G257" s="107" t="s">
        <v>621</v>
      </c>
      <c r="H257" s="107" t="s">
        <v>621</v>
      </c>
      <c r="I257" s="107" t="s">
        <v>623</v>
      </c>
      <c r="J257" s="107" t="s">
        <v>621</v>
      </c>
      <c r="K257" s="107" t="s">
        <v>621</v>
      </c>
      <c r="L257" s="107" t="s">
        <v>621</v>
      </c>
      <c r="M257" s="107" t="s">
        <v>621</v>
      </c>
      <c r="N257" s="107" t="s">
        <v>621</v>
      </c>
      <c r="O257" s="107" t="s">
        <v>621</v>
      </c>
      <c r="P257" s="107" t="s">
        <v>621</v>
      </c>
      <c r="Q257" s="107" t="s">
        <v>621</v>
      </c>
      <c r="R257" s="107" t="s">
        <v>621</v>
      </c>
      <c r="S257" s="107" t="s">
        <v>621</v>
      </c>
      <c r="T257" s="107" t="s">
        <v>622</v>
      </c>
      <c r="U257" s="107" t="s">
        <v>622</v>
      </c>
      <c r="V257" s="107" t="s">
        <v>621</v>
      </c>
      <c r="W257" s="107" t="s">
        <v>621</v>
      </c>
      <c r="X257" s="107" t="s">
        <v>621</v>
      </c>
      <c r="Y257" s="107" t="s">
        <v>623</v>
      </c>
      <c r="Z257" s="107" t="s">
        <v>621</v>
      </c>
      <c r="AA257" s="107" t="s">
        <v>621</v>
      </c>
      <c r="AB257" s="107" t="s">
        <v>623</v>
      </c>
      <c r="AC257" s="107" t="s">
        <v>623</v>
      </c>
      <c r="AD257" s="107" t="s">
        <v>623</v>
      </c>
      <c r="AE257" s="107" t="s">
        <v>621</v>
      </c>
      <c r="AF257" s="107" t="s">
        <v>623</v>
      </c>
      <c r="AG257" s="107" t="s">
        <v>621</v>
      </c>
      <c r="AI257" s="107">
        <f t="shared" si="28"/>
        <v>21</v>
      </c>
      <c r="AJ257" s="107">
        <f t="shared" si="28"/>
        <v>2</v>
      </c>
      <c r="AK257" s="107"/>
      <c r="AL257" s="107">
        <f t="shared" si="29"/>
        <v>7</v>
      </c>
      <c r="AM257" s="107">
        <f t="shared" si="29"/>
        <v>0</v>
      </c>
      <c r="AN257" s="107">
        <f t="shared" si="23"/>
        <v>23</v>
      </c>
    </row>
    <row r="258" spans="1:40" x14ac:dyDescent="0.25">
      <c r="A258" s="105">
        <v>909</v>
      </c>
      <c r="B258" s="69" t="s">
        <v>259</v>
      </c>
      <c r="C258" s="69" t="s">
        <v>251</v>
      </c>
      <c r="D258" s="107" t="s">
        <v>621</v>
      </c>
      <c r="E258" s="107" t="s">
        <v>623</v>
      </c>
      <c r="F258" s="107" t="s">
        <v>621</v>
      </c>
      <c r="G258" s="107" t="s">
        <v>621</v>
      </c>
      <c r="H258" s="107" t="s">
        <v>621</v>
      </c>
      <c r="I258" s="107" t="s">
        <v>623</v>
      </c>
      <c r="J258" s="107" t="s">
        <v>621</v>
      </c>
      <c r="K258" s="107" t="s">
        <v>621</v>
      </c>
      <c r="L258" s="107" t="s">
        <v>621</v>
      </c>
      <c r="M258" s="107" t="s">
        <v>621</v>
      </c>
      <c r="N258" s="107" t="s">
        <v>622</v>
      </c>
      <c r="O258" s="107" t="s">
        <v>621</v>
      </c>
      <c r="P258" s="107" t="s">
        <v>621</v>
      </c>
      <c r="Q258" s="107" t="s">
        <v>621</v>
      </c>
      <c r="R258" s="107" t="s">
        <v>621</v>
      </c>
      <c r="S258" s="107" t="s">
        <v>621</v>
      </c>
      <c r="T258" s="107" t="s">
        <v>621</v>
      </c>
      <c r="U258" s="107" t="s">
        <v>621</v>
      </c>
      <c r="V258" s="107" t="s">
        <v>621</v>
      </c>
      <c r="W258" s="107" t="s">
        <v>621</v>
      </c>
      <c r="X258" s="107" t="s">
        <v>621</v>
      </c>
      <c r="Y258" s="107" t="s">
        <v>623</v>
      </c>
      <c r="Z258" s="107" t="s">
        <v>621</v>
      </c>
      <c r="AA258" s="107" t="s">
        <v>621</v>
      </c>
      <c r="AB258" s="107" t="s">
        <v>621</v>
      </c>
      <c r="AC258" s="107" t="s">
        <v>621</v>
      </c>
      <c r="AD258" s="107" t="s">
        <v>621</v>
      </c>
      <c r="AE258" s="107" t="s">
        <v>621</v>
      </c>
      <c r="AF258" s="107" t="s">
        <v>621</v>
      </c>
      <c r="AG258" s="107" t="s">
        <v>621</v>
      </c>
      <c r="AI258" s="107">
        <f t="shared" si="28"/>
        <v>26</v>
      </c>
      <c r="AJ258" s="107">
        <f t="shared" si="28"/>
        <v>1</v>
      </c>
      <c r="AK258" s="107"/>
      <c r="AL258" s="107">
        <f t="shared" si="29"/>
        <v>3</v>
      </c>
      <c r="AM258" s="107">
        <f t="shared" si="29"/>
        <v>0</v>
      </c>
      <c r="AN258" s="107">
        <f t="shared" si="23"/>
        <v>27</v>
      </c>
    </row>
    <row r="259" spans="1:40" x14ac:dyDescent="0.25">
      <c r="A259" s="105">
        <v>910</v>
      </c>
      <c r="B259" s="69" t="s">
        <v>260</v>
      </c>
      <c r="C259" s="69" t="s">
        <v>251</v>
      </c>
      <c r="D259" s="107" t="s">
        <v>621</v>
      </c>
      <c r="E259" s="107" t="s">
        <v>621</v>
      </c>
      <c r="F259" s="107" t="s">
        <v>621</v>
      </c>
      <c r="G259" s="107" t="s">
        <v>621</v>
      </c>
      <c r="H259" s="107" t="s">
        <v>622</v>
      </c>
      <c r="I259" s="107" t="s">
        <v>622</v>
      </c>
      <c r="J259" s="107" t="s">
        <v>621</v>
      </c>
      <c r="K259" s="107" t="s">
        <v>621</v>
      </c>
      <c r="L259" s="107" t="s">
        <v>621</v>
      </c>
      <c r="M259" s="107" t="s">
        <v>621</v>
      </c>
      <c r="N259" s="107" t="s">
        <v>621</v>
      </c>
      <c r="O259" s="107" t="s">
        <v>623</v>
      </c>
      <c r="P259" s="107" t="s">
        <v>621</v>
      </c>
      <c r="Q259" s="107" t="s">
        <v>621</v>
      </c>
      <c r="R259" s="107" t="s">
        <v>621</v>
      </c>
      <c r="S259" s="107" t="s">
        <v>621</v>
      </c>
      <c r="T259" s="107" t="s">
        <v>622</v>
      </c>
      <c r="U259" s="107" t="s">
        <v>621</v>
      </c>
      <c r="V259" s="107" t="s">
        <v>621</v>
      </c>
      <c r="W259" s="107" t="s">
        <v>621</v>
      </c>
      <c r="X259" s="107" t="s">
        <v>622</v>
      </c>
      <c r="Y259" s="107" t="s">
        <v>621</v>
      </c>
      <c r="Z259" s="107" t="s">
        <v>621</v>
      </c>
      <c r="AA259" s="107" t="s">
        <v>621</v>
      </c>
      <c r="AB259" s="107" t="s">
        <v>621</v>
      </c>
      <c r="AC259" s="107" t="s">
        <v>621</v>
      </c>
      <c r="AD259" s="107" t="s">
        <v>621</v>
      </c>
      <c r="AE259" s="107" t="s">
        <v>621</v>
      </c>
      <c r="AF259" s="107" t="s">
        <v>621</v>
      </c>
      <c r="AG259" s="107" t="s">
        <v>621</v>
      </c>
      <c r="AI259" s="107">
        <f t="shared" si="28"/>
        <v>25</v>
      </c>
      <c r="AJ259" s="107">
        <f t="shared" si="28"/>
        <v>4</v>
      </c>
      <c r="AK259" s="107"/>
      <c r="AL259" s="107">
        <f t="shared" si="29"/>
        <v>1</v>
      </c>
      <c r="AM259" s="107">
        <f t="shared" si="29"/>
        <v>0</v>
      </c>
      <c r="AN259" s="107">
        <f t="shared" si="23"/>
        <v>29</v>
      </c>
    </row>
    <row r="260" spans="1:40" x14ac:dyDescent="0.25">
      <c r="A260" s="105">
        <v>911</v>
      </c>
      <c r="B260" s="69" t="s">
        <v>261</v>
      </c>
      <c r="C260" s="69" t="s">
        <v>251</v>
      </c>
      <c r="D260" s="107" t="s">
        <v>621</v>
      </c>
      <c r="E260" s="107" t="s">
        <v>621</v>
      </c>
      <c r="F260" s="107" t="s">
        <v>621</v>
      </c>
      <c r="G260" s="107" t="s">
        <v>621</v>
      </c>
      <c r="H260" s="107" t="s">
        <v>621</v>
      </c>
      <c r="I260" s="107" t="s">
        <v>621</v>
      </c>
      <c r="J260" s="107" t="s">
        <v>621</v>
      </c>
      <c r="K260" s="107" t="s">
        <v>621</v>
      </c>
      <c r="L260" s="107" t="s">
        <v>621</v>
      </c>
      <c r="M260" s="107" t="s">
        <v>621</v>
      </c>
      <c r="N260" s="107" t="s">
        <v>621</v>
      </c>
      <c r="O260" s="107" t="s">
        <v>623</v>
      </c>
      <c r="P260" s="107" t="s">
        <v>621</v>
      </c>
      <c r="Q260" s="107" t="s">
        <v>621</v>
      </c>
      <c r="R260" s="107" t="s">
        <v>621</v>
      </c>
      <c r="S260" s="107" t="s">
        <v>621</v>
      </c>
      <c r="T260" s="107" t="s">
        <v>622</v>
      </c>
      <c r="U260" s="107" t="s">
        <v>622</v>
      </c>
      <c r="V260" s="107" t="s">
        <v>621</v>
      </c>
      <c r="W260" s="107" t="s">
        <v>621</v>
      </c>
      <c r="X260" s="107" t="s">
        <v>623</v>
      </c>
      <c r="Y260" s="107" t="s">
        <v>621</v>
      </c>
      <c r="Z260" s="107" t="s">
        <v>621</v>
      </c>
      <c r="AA260" s="107" t="s">
        <v>621</v>
      </c>
      <c r="AB260" s="107" t="s">
        <v>621</v>
      </c>
      <c r="AC260" s="107" t="s">
        <v>621</v>
      </c>
      <c r="AD260" s="107" t="s">
        <v>621</v>
      </c>
      <c r="AE260" s="107" t="s">
        <v>621</v>
      </c>
      <c r="AF260" s="107" t="s">
        <v>623</v>
      </c>
      <c r="AG260" s="107" t="s">
        <v>621</v>
      </c>
      <c r="AI260" s="107">
        <f t="shared" si="28"/>
        <v>25</v>
      </c>
      <c r="AJ260" s="107">
        <f t="shared" si="28"/>
        <v>2</v>
      </c>
      <c r="AK260" s="107"/>
      <c r="AL260" s="107">
        <f t="shared" si="29"/>
        <v>3</v>
      </c>
      <c r="AM260" s="107">
        <f t="shared" si="29"/>
        <v>0</v>
      </c>
      <c r="AN260" s="107">
        <f t="shared" ref="AN260:AN323" si="30">AI260+AJ260</f>
        <v>27</v>
      </c>
    </row>
    <row r="261" spans="1:40" x14ac:dyDescent="0.25">
      <c r="A261" s="105">
        <v>912</v>
      </c>
      <c r="B261" s="69" t="s">
        <v>262</v>
      </c>
      <c r="C261" s="69" t="s">
        <v>251</v>
      </c>
      <c r="D261" s="107" t="s">
        <v>621</v>
      </c>
      <c r="E261" s="107" t="s">
        <v>621</v>
      </c>
      <c r="F261" s="107" t="s">
        <v>621</v>
      </c>
      <c r="G261" s="107" t="s">
        <v>621</v>
      </c>
      <c r="H261" s="107" t="s">
        <v>622</v>
      </c>
      <c r="I261" s="107" t="s">
        <v>621</v>
      </c>
      <c r="J261" s="107" t="s">
        <v>621</v>
      </c>
      <c r="K261" s="107" t="s">
        <v>621</v>
      </c>
      <c r="L261" s="107" t="s">
        <v>621</v>
      </c>
      <c r="M261" s="107" t="s">
        <v>623</v>
      </c>
      <c r="N261" s="107" t="s">
        <v>621</v>
      </c>
      <c r="O261" s="107" t="s">
        <v>623</v>
      </c>
      <c r="P261" s="107" t="s">
        <v>621</v>
      </c>
      <c r="Q261" s="107" t="s">
        <v>621</v>
      </c>
      <c r="R261" s="107" t="s">
        <v>621</v>
      </c>
      <c r="S261" s="107" t="s">
        <v>621</v>
      </c>
      <c r="T261" s="107" t="s">
        <v>622</v>
      </c>
      <c r="U261" s="107" t="s">
        <v>622</v>
      </c>
      <c r="V261" s="107" t="s">
        <v>621</v>
      </c>
      <c r="W261" s="107" t="s">
        <v>621</v>
      </c>
      <c r="X261" s="107" t="s">
        <v>623</v>
      </c>
      <c r="Y261" s="107" t="s">
        <v>621</v>
      </c>
      <c r="Z261" s="107" t="s">
        <v>621</v>
      </c>
      <c r="AA261" s="107" t="s">
        <v>621</v>
      </c>
      <c r="AB261" s="107" t="s">
        <v>621</v>
      </c>
      <c r="AC261" s="107" t="s">
        <v>621</v>
      </c>
      <c r="AD261" s="107" t="s">
        <v>621</v>
      </c>
      <c r="AE261" s="107" t="s">
        <v>621</v>
      </c>
      <c r="AF261" s="107" t="s">
        <v>621</v>
      </c>
      <c r="AG261" s="107" t="s">
        <v>621</v>
      </c>
      <c r="AI261" s="107">
        <f t="shared" si="28"/>
        <v>24</v>
      </c>
      <c r="AJ261" s="107">
        <f t="shared" si="28"/>
        <v>3</v>
      </c>
      <c r="AK261" s="107"/>
      <c r="AL261" s="107">
        <f t="shared" si="29"/>
        <v>3</v>
      </c>
      <c r="AM261" s="107">
        <f t="shared" si="29"/>
        <v>0</v>
      </c>
      <c r="AN261" s="107">
        <f t="shared" si="30"/>
        <v>27</v>
      </c>
    </row>
    <row r="262" spans="1:40" x14ac:dyDescent="0.25">
      <c r="A262" s="105">
        <v>1001</v>
      </c>
      <c r="B262" s="69" t="s">
        <v>263</v>
      </c>
      <c r="C262" s="69" t="s">
        <v>264</v>
      </c>
      <c r="D262" s="107" t="s">
        <v>621</v>
      </c>
      <c r="E262" s="107" t="s">
        <v>621</v>
      </c>
      <c r="F262" s="107" t="s">
        <v>621</v>
      </c>
      <c r="G262" s="107" t="s">
        <v>621</v>
      </c>
      <c r="H262" s="107" t="s">
        <v>621</v>
      </c>
      <c r="I262" s="107" t="s">
        <v>623</v>
      </c>
      <c r="J262" s="107" t="s">
        <v>621</v>
      </c>
      <c r="K262" s="107" t="s">
        <v>621</v>
      </c>
      <c r="L262" s="107" t="s">
        <v>622</v>
      </c>
      <c r="M262" s="107" t="s">
        <v>621</v>
      </c>
      <c r="N262" s="107" t="s">
        <v>622</v>
      </c>
      <c r="O262" s="107" t="s">
        <v>621</v>
      </c>
      <c r="P262" s="107" t="s">
        <v>621</v>
      </c>
      <c r="Q262" s="107" t="s">
        <v>621</v>
      </c>
      <c r="R262" s="107" t="s">
        <v>621</v>
      </c>
      <c r="S262" s="107" t="s">
        <v>621</v>
      </c>
      <c r="T262" s="107" t="s">
        <v>622</v>
      </c>
      <c r="U262" s="107" t="s">
        <v>622</v>
      </c>
      <c r="V262" s="107" t="s">
        <v>621</v>
      </c>
      <c r="W262" s="107" t="s">
        <v>621</v>
      </c>
      <c r="X262" s="107" t="s">
        <v>621</v>
      </c>
      <c r="Y262" s="107" t="s">
        <v>621</v>
      </c>
      <c r="Z262" s="107" t="s">
        <v>621</v>
      </c>
      <c r="AA262" s="107" t="s">
        <v>623</v>
      </c>
      <c r="AB262" s="107" t="s">
        <v>621</v>
      </c>
      <c r="AC262" s="107" t="s">
        <v>621</v>
      </c>
      <c r="AD262" s="107" t="s">
        <v>621</v>
      </c>
      <c r="AE262" s="107" t="s">
        <v>621</v>
      </c>
      <c r="AF262" s="107" t="s">
        <v>621</v>
      </c>
      <c r="AG262" s="107" t="s">
        <v>621</v>
      </c>
      <c r="AI262" s="107">
        <f t="shared" si="28"/>
        <v>24</v>
      </c>
      <c r="AJ262" s="107">
        <f t="shared" si="28"/>
        <v>4</v>
      </c>
      <c r="AK262" s="107"/>
      <c r="AL262" s="107">
        <f t="shared" si="29"/>
        <v>2</v>
      </c>
      <c r="AM262" s="107">
        <f t="shared" si="29"/>
        <v>0</v>
      </c>
      <c r="AN262" s="107">
        <f t="shared" si="30"/>
        <v>28</v>
      </c>
    </row>
    <row r="263" spans="1:40" x14ac:dyDescent="0.25">
      <c r="A263" s="105">
        <v>1002</v>
      </c>
      <c r="B263" s="69" t="s">
        <v>265</v>
      </c>
      <c r="C263" s="69" t="s">
        <v>264</v>
      </c>
      <c r="D263" s="107" t="s">
        <v>621</v>
      </c>
      <c r="E263" s="107" t="s">
        <v>621</v>
      </c>
      <c r="F263" s="107" t="s">
        <v>621</v>
      </c>
      <c r="G263" s="107" t="s">
        <v>621</v>
      </c>
      <c r="H263" s="107" t="s">
        <v>622</v>
      </c>
      <c r="I263" s="107" t="s">
        <v>622</v>
      </c>
      <c r="J263" s="107" t="s">
        <v>621</v>
      </c>
      <c r="K263" s="107" t="s">
        <v>621</v>
      </c>
      <c r="L263" s="107" t="s">
        <v>622</v>
      </c>
      <c r="M263" s="107" t="s">
        <v>621</v>
      </c>
      <c r="N263" s="107" t="s">
        <v>622</v>
      </c>
      <c r="O263" s="107" t="s">
        <v>621</v>
      </c>
      <c r="P263" s="107" t="s">
        <v>621</v>
      </c>
      <c r="Q263" s="107" t="s">
        <v>621</v>
      </c>
      <c r="R263" s="107" t="s">
        <v>621</v>
      </c>
      <c r="S263" s="107" t="s">
        <v>621</v>
      </c>
      <c r="T263" s="107" t="s">
        <v>621</v>
      </c>
      <c r="U263" s="107" t="s">
        <v>622</v>
      </c>
      <c r="V263" s="107" t="s">
        <v>621</v>
      </c>
      <c r="W263" s="107" t="s">
        <v>621</v>
      </c>
      <c r="X263" s="107" t="s">
        <v>621</v>
      </c>
      <c r="Y263" s="107" t="s">
        <v>623</v>
      </c>
      <c r="Z263" s="107" t="s">
        <v>621</v>
      </c>
      <c r="AA263" s="107" t="s">
        <v>621</v>
      </c>
      <c r="AB263" s="107" t="s">
        <v>621</v>
      </c>
      <c r="AC263" s="107" t="s">
        <v>623</v>
      </c>
      <c r="AD263" s="107" t="s">
        <v>623</v>
      </c>
      <c r="AE263" s="107" t="s">
        <v>623</v>
      </c>
      <c r="AF263" s="107" t="s">
        <v>623</v>
      </c>
      <c r="AG263" s="107" t="s">
        <v>621</v>
      </c>
      <c r="AI263" s="107">
        <f t="shared" si="28"/>
        <v>20</v>
      </c>
      <c r="AJ263" s="107">
        <f t="shared" si="28"/>
        <v>5</v>
      </c>
      <c r="AK263" s="107"/>
      <c r="AL263" s="107">
        <f t="shared" si="29"/>
        <v>5</v>
      </c>
      <c r="AM263" s="107">
        <f t="shared" si="29"/>
        <v>0</v>
      </c>
      <c r="AN263" s="107">
        <f t="shared" si="30"/>
        <v>25</v>
      </c>
    </row>
    <row r="264" spans="1:40" x14ac:dyDescent="0.25">
      <c r="A264" s="105">
        <v>1003</v>
      </c>
      <c r="B264" s="69" t="s">
        <v>266</v>
      </c>
      <c r="C264" s="69" t="s">
        <v>264</v>
      </c>
      <c r="D264" s="107" t="s">
        <v>621</v>
      </c>
      <c r="E264" s="107" t="s">
        <v>623</v>
      </c>
      <c r="F264" s="107" t="s">
        <v>621</v>
      </c>
      <c r="G264" s="107" t="s">
        <v>621</v>
      </c>
      <c r="H264" s="107" t="s">
        <v>623</v>
      </c>
      <c r="I264" s="107" t="s">
        <v>622</v>
      </c>
      <c r="J264" s="107" t="s">
        <v>621</v>
      </c>
      <c r="K264" s="107" t="s">
        <v>621</v>
      </c>
      <c r="L264" s="107" t="s">
        <v>622</v>
      </c>
      <c r="M264" s="107" t="s">
        <v>623</v>
      </c>
      <c r="N264" s="107" t="s">
        <v>622</v>
      </c>
      <c r="O264" s="107" t="s">
        <v>621</v>
      </c>
      <c r="P264" s="107" t="s">
        <v>621</v>
      </c>
      <c r="Q264" s="107" t="s">
        <v>622</v>
      </c>
      <c r="R264" s="107" t="s">
        <v>621</v>
      </c>
      <c r="S264" s="107" t="s">
        <v>622</v>
      </c>
      <c r="T264" s="107" t="s">
        <v>622</v>
      </c>
      <c r="U264" s="107" t="s">
        <v>622</v>
      </c>
      <c r="V264" s="107" t="s">
        <v>621</v>
      </c>
      <c r="W264" s="107" t="s">
        <v>621</v>
      </c>
      <c r="X264" s="107" t="s">
        <v>621</v>
      </c>
      <c r="Y264" s="107" t="s">
        <v>621</v>
      </c>
      <c r="Z264" s="107" t="s">
        <v>621</v>
      </c>
      <c r="AA264" s="107" t="s">
        <v>622</v>
      </c>
      <c r="AB264" s="107" t="s">
        <v>621</v>
      </c>
      <c r="AC264" s="107" t="s">
        <v>622</v>
      </c>
      <c r="AD264" s="107" t="s">
        <v>621</v>
      </c>
      <c r="AE264" s="107" t="s">
        <v>621</v>
      </c>
      <c r="AF264" s="107" t="s">
        <v>622</v>
      </c>
      <c r="AG264" s="107" t="s">
        <v>621</v>
      </c>
      <c r="AI264" s="107">
        <f t="shared" ref="AI264:AJ283" si="31">COUNTIF($D264:$AG264,AI$3)</f>
        <v>17</v>
      </c>
      <c r="AJ264" s="107">
        <f t="shared" si="31"/>
        <v>10</v>
      </c>
      <c r="AK264" s="107"/>
      <c r="AL264" s="107">
        <f t="shared" ref="AL264:AM283" si="32">COUNTIF($D264:$AG264,AL$3)</f>
        <v>3</v>
      </c>
      <c r="AM264" s="107">
        <f t="shared" si="32"/>
        <v>0</v>
      </c>
      <c r="AN264" s="107">
        <f t="shared" si="30"/>
        <v>27</v>
      </c>
    </row>
    <row r="265" spans="1:40" x14ac:dyDescent="0.25">
      <c r="A265" s="105">
        <v>1004</v>
      </c>
      <c r="B265" s="69" t="s">
        <v>267</v>
      </c>
      <c r="C265" s="69" t="s">
        <v>264</v>
      </c>
      <c r="D265" s="107" t="s">
        <v>621</v>
      </c>
      <c r="E265" s="107" t="s">
        <v>622</v>
      </c>
      <c r="F265" s="107" t="s">
        <v>621</v>
      </c>
      <c r="G265" s="107" t="s">
        <v>621</v>
      </c>
      <c r="H265" s="107" t="s">
        <v>623</v>
      </c>
      <c r="I265" s="107" t="s">
        <v>622</v>
      </c>
      <c r="J265" s="107" t="s">
        <v>621</v>
      </c>
      <c r="K265" s="107" t="s">
        <v>623</v>
      </c>
      <c r="L265" s="107" t="s">
        <v>622</v>
      </c>
      <c r="M265" s="107" t="s">
        <v>622</v>
      </c>
      <c r="N265" s="107" t="s">
        <v>622</v>
      </c>
      <c r="O265" s="107" t="s">
        <v>621</v>
      </c>
      <c r="P265" s="107" t="s">
        <v>621</v>
      </c>
      <c r="Q265" s="107" t="s">
        <v>621</v>
      </c>
      <c r="R265" s="107" t="s">
        <v>621</v>
      </c>
      <c r="S265" s="107" t="s">
        <v>621</v>
      </c>
      <c r="T265" s="107" t="s">
        <v>622</v>
      </c>
      <c r="U265" s="107" t="s">
        <v>622</v>
      </c>
      <c r="V265" s="107" t="s">
        <v>621</v>
      </c>
      <c r="W265" s="107" t="s">
        <v>621</v>
      </c>
      <c r="X265" s="107" t="s">
        <v>621</v>
      </c>
      <c r="Y265" s="107" t="s">
        <v>621</v>
      </c>
      <c r="Z265" s="107" t="s">
        <v>621</v>
      </c>
      <c r="AA265" s="107" t="s">
        <v>622</v>
      </c>
      <c r="AB265" s="107" t="s">
        <v>621</v>
      </c>
      <c r="AC265" s="107" t="s">
        <v>622</v>
      </c>
      <c r="AD265" s="107" t="s">
        <v>621</v>
      </c>
      <c r="AE265" s="107" t="s">
        <v>621</v>
      </c>
      <c r="AF265" s="107" t="s">
        <v>622</v>
      </c>
      <c r="AG265" s="107" t="s">
        <v>621</v>
      </c>
      <c r="AI265" s="107">
        <f t="shared" si="31"/>
        <v>18</v>
      </c>
      <c r="AJ265" s="107">
        <f t="shared" si="31"/>
        <v>10</v>
      </c>
      <c r="AK265" s="107"/>
      <c r="AL265" s="107">
        <f t="shared" si="32"/>
        <v>2</v>
      </c>
      <c r="AM265" s="107">
        <f t="shared" si="32"/>
        <v>0</v>
      </c>
      <c r="AN265" s="107">
        <f t="shared" si="30"/>
        <v>28</v>
      </c>
    </row>
    <row r="266" spans="1:40" x14ac:dyDescent="0.25">
      <c r="A266" s="105">
        <v>1005</v>
      </c>
      <c r="B266" s="69" t="s">
        <v>268</v>
      </c>
      <c r="C266" s="69" t="s">
        <v>264</v>
      </c>
      <c r="D266" s="107" t="s">
        <v>621</v>
      </c>
      <c r="E266" s="107" t="s">
        <v>621</v>
      </c>
      <c r="F266" s="107" t="s">
        <v>621</v>
      </c>
      <c r="G266" s="107" t="s">
        <v>621</v>
      </c>
      <c r="H266" s="107" t="s">
        <v>623</v>
      </c>
      <c r="I266" s="107" t="s">
        <v>622</v>
      </c>
      <c r="J266" s="107" t="s">
        <v>621</v>
      </c>
      <c r="K266" s="107" t="s">
        <v>623</v>
      </c>
      <c r="L266" s="107" t="s">
        <v>622</v>
      </c>
      <c r="M266" s="107" t="s">
        <v>622</v>
      </c>
      <c r="N266" s="107" t="s">
        <v>622</v>
      </c>
      <c r="O266" s="107" t="s">
        <v>621</v>
      </c>
      <c r="P266" s="107" t="s">
        <v>621</v>
      </c>
      <c r="Q266" s="107" t="s">
        <v>621</v>
      </c>
      <c r="R266" s="107" t="s">
        <v>623</v>
      </c>
      <c r="S266" s="107" t="s">
        <v>621</v>
      </c>
      <c r="T266" s="107" t="s">
        <v>622</v>
      </c>
      <c r="U266" s="107" t="s">
        <v>622</v>
      </c>
      <c r="V266" s="107" t="s">
        <v>621</v>
      </c>
      <c r="W266" s="107" t="s">
        <v>621</v>
      </c>
      <c r="X266" s="107" t="s">
        <v>621</v>
      </c>
      <c r="Y266" s="107" t="s">
        <v>621</v>
      </c>
      <c r="Z266" s="107" t="s">
        <v>621</v>
      </c>
      <c r="AA266" s="107" t="s">
        <v>621</v>
      </c>
      <c r="AB266" s="107" t="s">
        <v>621</v>
      </c>
      <c r="AC266" s="107" t="s">
        <v>621</v>
      </c>
      <c r="AD266" s="107" t="s">
        <v>621</v>
      </c>
      <c r="AE266" s="107" t="s">
        <v>621</v>
      </c>
      <c r="AF266" s="107" t="s">
        <v>621</v>
      </c>
      <c r="AG266" s="107" t="s">
        <v>621</v>
      </c>
      <c r="AI266" s="107">
        <f t="shared" si="31"/>
        <v>21</v>
      </c>
      <c r="AJ266" s="107">
        <f t="shared" si="31"/>
        <v>6</v>
      </c>
      <c r="AK266" s="107"/>
      <c r="AL266" s="107">
        <f t="shared" si="32"/>
        <v>3</v>
      </c>
      <c r="AM266" s="107">
        <f t="shared" si="32"/>
        <v>0</v>
      </c>
      <c r="AN266" s="107">
        <f t="shared" si="30"/>
        <v>27</v>
      </c>
    </row>
    <row r="267" spans="1:40" x14ac:dyDescent="0.25">
      <c r="A267" s="105">
        <v>1006</v>
      </c>
      <c r="B267" s="69" t="s">
        <v>269</v>
      </c>
      <c r="C267" s="69" t="s">
        <v>264</v>
      </c>
      <c r="D267" s="107" t="s">
        <v>621</v>
      </c>
      <c r="E267" s="107" t="s">
        <v>621</v>
      </c>
      <c r="F267" s="107" t="s">
        <v>621</v>
      </c>
      <c r="G267" s="107" t="s">
        <v>621</v>
      </c>
      <c r="H267" s="107" t="s">
        <v>623</v>
      </c>
      <c r="I267" s="107" t="s">
        <v>622</v>
      </c>
      <c r="J267" s="107" t="s">
        <v>621</v>
      </c>
      <c r="K267" s="107" t="s">
        <v>621</v>
      </c>
      <c r="L267" s="107" t="s">
        <v>621</v>
      </c>
      <c r="M267" s="107" t="s">
        <v>621</v>
      </c>
      <c r="N267" s="107" t="s">
        <v>622</v>
      </c>
      <c r="O267" s="107" t="s">
        <v>621</v>
      </c>
      <c r="P267" s="107" t="s">
        <v>621</v>
      </c>
      <c r="Q267" s="107" t="s">
        <v>621</v>
      </c>
      <c r="R267" s="107" t="s">
        <v>621</v>
      </c>
      <c r="S267" s="107" t="s">
        <v>621</v>
      </c>
      <c r="T267" s="107" t="s">
        <v>622</v>
      </c>
      <c r="U267" s="107" t="s">
        <v>622</v>
      </c>
      <c r="V267" s="107" t="s">
        <v>621</v>
      </c>
      <c r="W267" s="107" t="s">
        <v>621</v>
      </c>
      <c r="X267" s="107" t="s">
        <v>623</v>
      </c>
      <c r="Y267" s="107" t="s">
        <v>621</v>
      </c>
      <c r="Z267" s="107" t="s">
        <v>621</v>
      </c>
      <c r="AA267" s="107" t="s">
        <v>621</v>
      </c>
      <c r="AB267" s="107" t="s">
        <v>621</v>
      </c>
      <c r="AC267" s="107" t="s">
        <v>621</v>
      </c>
      <c r="AD267" s="107" t="s">
        <v>621</v>
      </c>
      <c r="AE267" s="107" t="s">
        <v>621</v>
      </c>
      <c r="AF267" s="107" t="s">
        <v>621</v>
      </c>
      <c r="AG267" s="107" t="s">
        <v>621</v>
      </c>
      <c r="AI267" s="107">
        <f t="shared" si="31"/>
        <v>24</v>
      </c>
      <c r="AJ267" s="107">
        <f t="shared" si="31"/>
        <v>4</v>
      </c>
      <c r="AK267" s="107"/>
      <c r="AL267" s="107">
        <f t="shared" si="32"/>
        <v>2</v>
      </c>
      <c r="AM267" s="107">
        <f t="shared" si="32"/>
        <v>0</v>
      </c>
      <c r="AN267" s="107">
        <f t="shared" si="30"/>
        <v>28</v>
      </c>
    </row>
    <row r="268" spans="1:40" x14ac:dyDescent="0.25">
      <c r="A268" s="105">
        <v>1007</v>
      </c>
      <c r="B268" s="69" t="s">
        <v>270</v>
      </c>
      <c r="C268" s="69" t="s">
        <v>264</v>
      </c>
      <c r="D268" s="107" t="s">
        <v>621</v>
      </c>
      <c r="E268" s="107" t="s">
        <v>621</v>
      </c>
      <c r="F268" s="107" t="s">
        <v>623</v>
      </c>
      <c r="G268" s="107" t="s">
        <v>621</v>
      </c>
      <c r="H268" s="107" t="s">
        <v>621</v>
      </c>
      <c r="I268" s="107" t="s">
        <v>622</v>
      </c>
      <c r="J268" s="107" t="s">
        <v>621</v>
      </c>
      <c r="K268" s="107" t="s">
        <v>623</v>
      </c>
      <c r="L268" s="107" t="s">
        <v>622</v>
      </c>
      <c r="M268" s="107" t="s">
        <v>621</v>
      </c>
      <c r="N268" s="107" t="s">
        <v>621</v>
      </c>
      <c r="O268" s="107" t="s">
        <v>623</v>
      </c>
      <c r="P268" s="107" t="s">
        <v>621</v>
      </c>
      <c r="Q268" s="107" t="s">
        <v>621</v>
      </c>
      <c r="R268" s="107" t="s">
        <v>621</v>
      </c>
      <c r="S268" s="107" t="s">
        <v>621</v>
      </c>
      <c r="T268" s="107" t="s">
        <v>622</v>
      </c>
      <c r="U268" s="107" t="s">
        <v>622</v>
      </c>
      <c r="V268" s="107" t="s">
        <v>621</v>
      </c>
      <c r="W268" s="107" t="s">
        <v>623</v>
      </c>
      <c r="X268" s="107" t="s">
        <v>623</v>
      </c>
      <c r="Y268" s="107" t="s">
        <v>623</v>
      </c>
      <c r="Z268" s="107" t="s">
        <v>621</v>
      </c>
      <c r="AA268" s="107" t="s">
        <v>622</v>
      </c>
      <c r="AB268" s="107" t="s">
        <v>621</v>
      </c>
      <c r="AC268" s="107" t="s">
        <v>623</v>
      </c>
      <c r="AD268" s="107" t="s">
        <v>623</v>
      </c>
      <c r="AE268" s="107" t="s">
        <v>621</v>
      </c>
      <c r="AF268" s="107" t="s">
        <v>621</v>
      </c>
      <c r="AG268" s="107" t="s">
        <v>621</v>
      </c>
      <c r="AI268" s="107">
        <f t="shared" si="31"/>
        <v>17</v>
      </c>
      <c r="AJ268" s="107">
        <f t="shared" si="31"/>
        <v>5</v>
      </c>
      <c r="AK268" s="107"/>
      <c r="AL268" s="107">
        <f t="shared" si="32"/>
        <v>8</v>
      </c>
      <c r="AM268" s="107">
        <f t="shared" si="32"/>
        <v>0</v>
      </c>
      <c r="AN268" s="107">
        <f t="shared" si="30"/>
        <v>22</v>
      </c>
    </row>
    <row r="269" spans="1:40" x14ac:dyDescent="0.25">
      <c r="A269" s="105">
        <v>1008</v>
      </c>
      <c r="B269" s="69" t="s">
        <v>271</v>
      </c>
      <c r="C269" s="69" t="s">
        <v>264</v>
      </c>
      <c r="D269" s="107" t="s">
        <v>621</v>
      </c>
      <c r="E269" s="107" t="s">
        <v>621</v>
      </c>
      <c r="F269" s="107" t="s">
        <v>621</v>
      </c>
      <c r="G269" s="107" t="s">
        <v>621</v>
      </c>
      <c r="H269" s="107" t="s">
        <v>621</v>
      </c>
      <c r="I269" s="107" t="s">
        <v>622</v>
      </c>
      <c r="J269" s="107" t="s">
        <v>621</v>
      </c>
      <c r="K269" s="107" t="s">
        <v>621</v>
      </c>
      <c r="L269" s="107" t="s">
        <v>622</v>
      </c>
      <c r="M269" s="107" t="s">
        <v>621</v>
      </c>
      <c r="N269" s="107" t="s">
        <v>622</v>
      </c>
      <c r="O269" s="107" t="s">
        <v>621</v>
      </c>
      <c r="P269" s="107" t="s">
        <v>621</v>
      </c>
      <c r="Q269" s="107" t="s">
        <v>621</v>
      </c>
      <c r="R269" s="107" t="s">
        <v>621</v>
      </c>
      <c r="S269" s="107" t="s">
        <v>621</v>
      </c>
      <c r="T269" s="107" t="s">
        <v>622</v>
      </c>
      <c r="U269" s="107" t="s">
        <v>622</v>
      </c>
      <c r="V269" s="107" t="s">
        <v>621</v>
      </c>
      <c r="W269" s="107" t="s">
        <v>621</v>
      </c>
      <c r="X269" s="107" t="s">
        <v>621</v>
      </c>
      <c r="Y269" s="107" t="s">
        <v>621</v>
      </c>
      <c r="Z269" s="107" t="s">
        <v>621</v>
      </c>
      <c r="AA269" s="107" t="s">
        <v>622</v>
      </c>
      <c r="AB269" s="107" t="s">
        <v>621</v>
      </c>
      <c r="AC269" s="107" t="s">
        <v>622</v>
      </c>
      <c r="AD269" s="107" t="s">
        <v>621</v>
      </c>
      <c r="AE269" s="107" t="s">
        <v>621</v>
      </c>
      <c r="AF269" s="107" t="s">
        <v>622</v>
      </c>
      <c r="AG269" s="107" t="s">
        <v>621</v>
      </c>
      <c r="AI269" s="107">
        <f t="shared" si="31"/>
        <v>22</v>
      </c>
      <c r="AJ269" s="107">
        <f t="shared" si="31"/>
        <v>8</v>
      </c>
      <c r="AK269" s="107"/>
      <c r="AL269" s="107">
        <f t="shared" si="32"/>
        <v>0</v>
      </c>
      <c r="AM269" s="107">
        <f t="shared" si="32"/>
        <v>0</v>
      </c>
      <c r="AN269" s="107">
        <f t="shared" si="30"/>
        <v>30</v>
      </c>
    </row>
    <row r="270" spans="1:40" x14ac:dyDescent="0.25">
      <c r="A270" s="105">
        <v>1009</v>
      </c>
      <c r="B270" s="69" t="s">
        <v>272</v>
      </c>
      <c r="C270" s="69" t="s">
        <v>264</v>
      </c>
      <c r="D270" s="107" t="s">
        <v>621</v>
      </c>
      <c r="E270" s="107" t="s">
        <v>623</v>
      </c>
      <c r="F270" s="107" t="s">
        <v>623</v>
      </c>
      <c r="G270" s="107" t="s">
        <v>621</v>
      </c>
      <c r="H270" s="107" t="s">
        <v>623</v>
      </c>
      <c r="I270" s="107" t="s">
        <v>622</v>
      </c>
      <c r="J270" s="107" t="s">
        <v>623</v>
      </c>
      <c r="K270" s="107" t="s">
        <v>621</v>
      </c>
      <c r="L270" s="107" t="s">
        <v>621</v>
      </c>
      <c r="M270" s="107" t="s">
        <v>623</v>
      </c>
      <c r="N270" s="107" t="s">
        <v>621</v>
      </c>
      <c r="O270" s="107" t="s">
        <v>621</v>
      </c>
      <c r="P270" s="107" t="s">
        <v>621</v>
      </c>
      <c r="Q270" s="107" t="s">
        <v>621</v>
      </c>
      <c r="R270" s="107" t="s">
        <v>621</v>
      </c>
      <c r="S270" s="107" t="s">
        <v>621</v>
      </c>
      <c r="T270" s="107" t="s">
        <v>622</v>
      </c>
      <c r="U270" s="107" t="s">
        <v>622</v>
      </c>
      <c r="V270" s="107" t="s">
        <v>621</v>
      </c>
      <c r="W270" s="107" t="s">
        <v>621</v>
      </c>
      <c r="X270" s="107" t="s">
        <v>621</v>
      </c>
      <c r="Y270" s="107" t="s">
        <v>621</v>
      </c>
      <c r="Z270" s="107" t="s">
        <v>621</v>
      </c>
      <c r="AA270" s="107" t="s">
        <v>621</v>
      </c>
      <c r="AB270" s="107" t="s">
        <v>623</v>
      </c>
      <c r="AC270" s="107" t="s">
        <v>621</v>
      </c>
      <c r="AD270" s="107" t="s">
        <v>621</v>
      </c>
      <c r="AE270" s="107" t="s">
        <v>621</v>
      </c>
      <c r="AF270" s="107" t="s">
        <v>623</v>
      </c>
      <c r="AG270" s="107" t="s">
        <v>621</v>
      </c>
      <c r="AI270" s="107">
        <f t="shared" si="31"/>
        <v>20</v>
      </c>
      <c r="AJ270" s="107">
        <f t="shared" si="31"/>
        <v>3</v>
      </c>
      <c r="AK270" s="107"/>
      <c r="AL270" s="107">
        <f t="shared" si="32"/>
        <v>7</v>
      </c>
      <c r="AM270" s="107">
        <f t="shared" si="32"/>
        <v>0</v>
      </c>
      <c r="AN270" s="107">
        <f t="shared" si="30"/>
        <v>23</v>
      </c>
    </row>
    <row r="271" spans="1:40" x14ac:dyDescent="0.25">
      <c r="A271" s="105">
        <v>1010</v>
      </c>
      <c r="B271" s="69" t="s">
        <v>232</v>
      </c>
      <c r="C271" s="69" t="s">
        <v>264</v>
      </c>
      <c r="D271" s="107" t="s">
        <v>621</v>
      </c>
      <c r="E271" s="107" t="s">
        <v>621</v>
      </c>
      <c r="F271" s="107" t="s">
        <v>621</v>
      </c>
      <c r="G271" s="107" t="s">
        <v>621</v>
      </c>
      <c r="H271" s="107" t="s">
        <v>623</v>
      </c>
      <c r="I271" s="107" t="s">
        <v>622</v>
      </c>
      <c r="J271" s="107" t="s">
        <v>621</v>
      </c>
      <c r="K271" s="107" t="s">
        <v>621</v>
      </c>
      <c r="L271" s="107" t="s">
        <v>621</v>
      </c>
      <c r="M271" s="107" t="s">
        <v>623</v>
      </c>
      <c r="N271" s="107" t="s">
        <v>622</v>
      </c>
      <c r="O271" s="107" t="s">
        <v>621</v>
      </c>
      <c r="P271" s="107" t="s">
        <v>621</v>
      </c>
      <c r="Q271" s="107" t="s">
        <v>621</v>
      </c>
      <c r="R271" s="107" t="s">
        <v>621</v>
      </c>
      <c r="S271" s="107" t="s">
        <v>621</v>
      </c>
      <c r="T271" s="107" t="s">
        <v>622</v>
      </c>
      <c r="U271" s="107" t="s">
        <v>622</v>
      </c>
      <c r="V271" s="107" t="s">
        <v>621</v>
      </c>
      <c r="W271" s="107" t="s">
        <v>621</v>
      </c>
      <c r="X271" s="107" t="s">
        <v>621</v>
      </c>
      <c r="Y271" s="107" t="s">
        <v>621</v>
      </c>
      <c r="Z271" s="107" t="s">
        <v>621</v>
      </c>
      <c r="AA271" s="107" t="s">
        <v>623</v>
      </c>
      <c r="AB271" s="107" t="s">
        <v>623</v>
      </c>
      <c r="AC271" s="107" t="s">
        <v>621</v>
      </c>
      <c r="AD271" s="107" t="s">
        <v>621</v>
      </c>
      <c r="AE271" s="107" t="s">
        <v>621</v>
      </c>
      <c r="AF271" s="107" t="s">
        <v>623</v>
      </c>
      <c r="AG271" s="107" t="s">
        <v>621</v>
      </c>
      <c r="AI271" s="107">
        <f t="shared" si="31"/>
        <v>21</v>
      </c>
      <c r="AJ271" s="107">
        <f t="shared" si="31"/>
        <v>4</v>
      </c>
      <c r="AK271" s="107"/>
      <c r="AL271" s="107">
        <f t="shared" si="32"/>
        <v>5</v>
      </c>
      <c r="AM271" s="107">
        <f t="shared" si="32"/>
        <v>0</v>
      </c>
      <c r="AN271" s="107">
        <f t="shared" si="30"/>
        <v>25</v>
      </c>
    </row>
    <row r="272" spans="1:40" x14ac:dyDescent="0.25">
      <c r="A272" s="105">
        <v>1011</v>
      </c>
      <c r="B272" s="69" t="s">
        <v>273</v>
      </c>
      <c r="C272" s="69" t="s">
        <v>264</v>
      </c>
      <c r="D272" s="107" t="s">
        <v>621</v>
      </c>
      <c r="E272" s="107" t="s">
        <v>621</v>
      </c>
      <c r="F272" s="107" t="s">
        <v>621</v>
      </c>
      <c r="G272" s="107" t="s">
        <v>623</v>
      </c>
      <c r="H272" s="107" t="s">
        <v>623</v>
      </c>
      <c r="I272" s="107" t="s">
        <v>622</v>
      </c>
      <c r="J272" s="107" t="s">
        <v>623</v>
      </c>
      <c r="K272" s="107" t="s">
        <v>623</v>
      </c>
      <c r="L272" s="107" t="s">
        <v>622</v>
      </c>
      <c r="M272" s="107" t="s">
        <v>623</v>
      </c>
      <c r="N272" s="107" t="s">
        <v>622</v>
      </c>
      <c r="O272" s="107" t="s">
        <v>621</v>
      </c>
      <c r="P272" s="107" t="s">
        <v>621</v>
      </c>
      <c r="Q272" s="107" t="s">
        <v>622</v>
      </c>
      <c r="R272" s="107" t="s">
        <v>621</v>
      </c>
      <c r="S272" s="107" t="s">
        <v>621</v>
      </c>
      <c r="T272" s="107" t="s">
        <v>622</v>
      </c>
      <c r="U272" s="107" t="s">
        <v>622</v>
      </c>
      <c r="V272" s="107" t="s">
        <v>621</v>
      </c>
      <c r="W272" s="107" t="s">
        <v>621</v>
      </c>
      <c r="X272" s="107" t="s">
        <v>623</v>
      </c>
      <c r="Y272" s="107" t="s">
        <v>621</v>
      </c>
      <c r="Z272" s="107" t="s">
        <v>621</v>
      </c>
      <c r="AA272" s="107" t="s">
        <v>622</v>
      </c>
      <c r="AB272" s="107" t="s">
        <v>623</v>
      </c>
      <c r="AC272" s="107" t="s">
        <v>621</v>
      </c>
      <c r="AD272" s="107" t="s">
        <v>621</v>
      </c>
      <c r="AE272" s="107" t="s">
        <v>621</v>
      </c>
      <c r="AF272" s="107" t="s">
        <v>621</v>
      </c>
      <c r="AG272" s="107" t="s">
        <v>621</v>
      </c>
      <c r="AI272" s="107">
        <f t="shared" si="31"/>
        <v>16</v>
      </c>
      <c r="AJ272" s="107">
        <f t="shared" si="31"/>
        <v>7</v>
      </c>
      <c r="AK272" s="107"/>
      <c r="AL272" s="107">
        <f t="shared" si="32"/>
        <v>7</v>
      </c>
      <c r="AM272" s="107">
        <f t="shared" si="32"/>
        <v>0</v>
      </c>
      <c r="AN272" s="107">
        <f t="shared" si="30"/>
        <v>23</v>
      </c>
    </row>
    <row r="273" spans="1:40" x14ac:dyDescent="0.25">
      <c r="A273" s="105">
        <v>1012</v>
      </c>
      <c r="B273" s="69" t="s">
        <v>274</v>
      </c>
      <c r="C273" s="69" t="s">
        <v>264</v>
      </c>
      <c r="D273" s="107" t="s">
        <v>623</v>
      </c>
      <c r="E273" s="107" t="s">
        <v>621</v>
      </c>
      <c r="F273" s="107" t="s">
        <v>621</v>
      </c>
      <c r="G273" s="107" t="s">
        <v>621</v>
      </c>
      <c r="H273" s="107" t="s">
        <v>622</v>
      </c>
      <c r="I273" s="107" t="s">
        <v>622</v>
      </c>
      <c r="J273" s="107" t="s">
        <v>621</v>
      </c>
      <c r="K273" s="107" t="s">
        <v>623</v>
      </c>
      <c r="L273" s="107" t="s">
        <v>622</v>
      </c>
      <c r="M273" s="107" t="s">
        <v>621</v>
      </c>
      <c r="N273" s="107" t="s">
        <v>623</v>
      </c>
      <c r="O273" s="107" t="s">
        <v>623</v>
      </c>
      <c r="P273" s="107" t="s">
        <v>623</v>
      </c>
      <c r="Q273" s="107" t="s">
        <v>621</v>
      </c>
      <c r="R273" s="107" t="s">
        <v>621</v>
      </c>
      <c r="S273" s="107" t="s">
        <v>621</v>
      </c>
      <c r="T273" s="107" t="s">
        <v>622</v>
      </c>
      <c r="U273" s="107" t="s">
        <v>622</v>
      </c>
      <c r="V273" s="107" t="s">
        <v>621</v>
      </c>
      <c r="W273" s="107" t="s">
        <v>621</v>
      </c>
      <c r="X273" s="107" t="s">
        <v>623</v>
      </c>
      <c r="Y273" s="107" t="s">
        <v>621</v>
      </c>
      <c r="Z273" s="107" t="s">
        <v>621</v>
      </c>
      <c r="AA273" s="107" t="s">
        <v>622</v>
      </c>
      <c r="AB273" s="107" t="s">
        <v>623</v>
      </c>
      <c r="AC273" s="107" t="s">
        <v>622</v>
      </c>
      <c r="AD273" s="107" t="s">
        <v>621</v>
      </c>
      <c r="AE273" s="107" t="s">
        <v>623</v>
      </c>
      <c r="AF273" s="107" t="s">
        <v>622</v>
      </c>
      <c r="AG273" s="107" t="s">
        <v>621</v>
      </c>
      <c r="AI273" s="107">
        <f t="shared" si="31"/>
        <v>14</v>
      </c>
      <c r="AJ273" s="107">
        <f t="shared" si="31"/>
        <v>8</v>
      </c>
      <c r="AK273" s="107"/>
      <c r="AL273" s="107">
        <f t="shared" si="32"/>
        <v>8</v>
      </c>
      <c r="AM273" s="107">
        <f t="shared" si="32"/>
        <v>0</v>
      </c>
      <c r="AN273" s="107">
        <f t="shared" si="30"/>
        <v>22</v>
      </c>
    </row>
    <row r="274" spans="1:40" x14ac:dyDescent="0.25">
      <c r="A274" s="105">
        <v>1013</v>
      </c>
      <c r="B274" s="69" t="s">
        <v>275</v>
      </c>
      <c r="C274" s="69" t="s">
        <v>264</v>
      </c>
      <c r="D274" s="107" t="s">
        <v>621</v>
      </c>
      <c r="E274" s="107" t="s">
        <v>621</v>
      </c>
      <c r="F274" s="107" t="s">
        <v>623</v>
      </c>
      <c r="G274" s="107" t="s">
        <v>621</v>
      </c>
      <c r="H274" s="107" t="s">
        <v>623</v>
      </c>
      <c r="I274" s="107" t="s">
        <v>622</v>
      </c>
      <c r="J274" s="107" t="s">
        <v>621</v>
      </c>
      <c r="K274" s="107" t="s">
        <v>621</v>
      </c>
      <c r="L274" s="107" t="s">
        <v>622</v>
      </c>
      <c r="M274" s="107" t="s">
        <v>622</v>
      </c>
      <c r="N274" s="107" t="s">
        <v>623</v>
      </c>
      <c r="O274" s="107" t="s">
        <v>621</v>
      </c>
      <c r="P274" s="107" t="s">
        <v>621</v>
      </c>
      <c r="Q274" s="107" t="s">
        <v>622</v>
      </c>
      <c r="R274" s="107" t="s">
        <v>623</v>
      </c>
      <c r="S274" s="107" t="s">
        <v>621</v>
      </c>
      <c r="T274" s="107" t="s">
        <v>622</v>
      </c>
      <c r="U274" s="107" t="s">
        <v>622</v>
      </c>
      <c r="V274" s="107" t="s">
        <v>621</v>
      </c>
      <c r="W274" s="107" t="s">
        <v>621</v>
      </c>
      <c r="X274" s="107" t="s">
        <v>621</v>
      </c>
      <c r="Y274" s="107" t="s">
        <v>621</v>
      </c>
      <c r="Z274" s="107" t="s">
        <v>621</v>
      </c>
      <c r="AA274" s="107" t="s">
        <v>621</v>
      </c>
      <c r="AB274" s="107" t="s">
        <v>621</v>
      </c>
      <c r="AC274" s="107" t="s">
        <v>622</v>
      </c>
      <c r="AD274" s="107" t="s">
        <v>623</v>
      </c>
      <c r="AE274" s="107" t="s">
        <v>621</v>
      </c>
      <c r="AF274" s="107" t="s">
        <v>622</v>
      </c>
      <c r="AG274" s="107" t="s">
        <v>621</v>
      </c>
      <c r="AI274" s="107">
        <f t="shared" si="31"/>
        <v>17</v>
      </c>
      <c r="AJ274" s="107">
        <f t="shared" si="31"/>
        <v>8</v>
      </c>
      <c r="AK274" s="107"/>
      <c r="AL274" s="107">
        <f t="shared" si="32"/>
        <v>5</v>
      </c>
      <c r="AM274" s="107">
        <f t="shared" si="32"/>
        <v>0</v>
      </c>
      <c r="AN274" s="107">
        <f t="shared" si="30"/>
        <v>25</v>
      </c>
    </row>
    <row r="275" spans="1:40" x14ac:dyDescent="0.25">
      <c r="A275" s="105">
        <v>1014</v>
      </c>
      <c r="B275" s="69" t="s">
        <v>276</v>
      </c>
      <c r="C275" s="69" t="s">
        <v>264</v>
      </c>
      <c r="D275" s="107" t="s">
        <v>621</v>
      </c>
      <c r="E275" s="107" t="s">
        <v>621</v>
      </c>
      <c r="F275" s="107" t="s">
        <v>621</v>
      </c>
      <c r="G275" s="107" t="s">
        <v>621</v>
      </c>
      <c r="H275" s="107" t="s">
        <v>623</v>
      </c>
      <c r="I275" s="107" t="s">
        <v>622</v>
      </c>
      <c r="J275" s="107" t="s">
        <v>621</v>
      </c>
      <c r="K275" s="107" t="s">
        <v>623</v>
      </c>
      <c r="L275" s="107" t="s">
        <v>622</v>
      </c>
      <c r="M275" s="107" t="s">
        <v>622</v>
      </c>
      <c r="N275" s="107" t="s">
        <v>623</v>
      </c>
      <c r="O275" s="107" t="s">
        <v>621</v>
      </c>
      <c r="P275" s="107" t="s">
        <v>621</v>
      </c>
      <c r="Q275" s="107" t="s">
        <v>621</v>
      </c>
      <c r="R275" s="107" t="s">
        <v>621</v>
      </c>
      <c r="S275" s="107" t="s">
        <v>621</v>
      </c>
      <c r="T275" s="107" t="s">
        <v>622</v>
      </c>
      <c r="U275" s="107" t="s">
        <v>622</v>
      </c>
      <c r="V275" s="107" t="s">
        <v>621</v>
      </c>
      <c r="W275" s="107" t="s">
        <v>621</v>
      </c>
      <c r="X275" s="107" t="s">
        <v>623</v>
      </c>
      <c r="Y275" s="107" t="s">
        <v>621</v>
      </c>
      <c r="Z275" s="107" t="s">
        <v>621</v>
      </c>
      <c r="AA275" s="107" t="s">
        <v>622</v>
      </c>
      <c r="AB275" s="107" t="s">
        <v>621</v>
      </c>
      <c r="AC275" s="107" t="s">
        <v>621</v>
      </c>
      <c r="AD275" s="107" t="s">
        <v>621</v>
      </c>
      <c r="AE275" s="107" t="s">
        <v>621</v>
      </c>
      <c r="AF275" s="107" t="s">
        <v>621</v>
      </c>
      <c r="AG275" s="107" t="s">
        <v>621</v>
      </c>
      <c r="AI275" s="107">
        <f t="shared" si="31"/>
        <v>20</v>
      </c>
      <c r="AJ275" s="107">
        <f t="shared" si="31"/>
        <v>6</v>
      </c>
      <c r="AK275" s="107"/>
      <c r="AL275" s="107">
        <f t="shared" si="32"/>
        <v>4</v>
      </c>
      <c r="AM275" s="107">
        <f t="shared" si="32"/>
        <v>0</v>
      </c>
      <c r="AN275" s="107">
        <f t="shared" si="30"/>
        <v>26</v>
      </c>
    </row>
    <row r="276" spans="1:40" x14ac:dyDescent="0.25">
      <c r="A276" s="105">
        <v>1015</v>
      </c>
      <c r="B276" s="69" t="s">
        <v>277</v>
      </c>
      <c r="C276" s="69" t="s">
        <v>264</v>
      </c>
      <c r="D276" s="107" t="s">
        <v>621</v>
      </c>
      <c r="E276" s="107" t="s">
        <v>621</v>
      </c>
      <c r="F276" s="107" t="s">
        <v>623</v>
      </c>
      <c r="G276" s="107" t="s">
        <v>621</v>
      </c>
      <c r="H276" s="107" t="s">
        <v>621</v>
      </c>
      <c r="I276" s="107" t="s">
        <v>622</v>
      </c>
      <c r="J276" s="107" t="s">
        <v>621</v>
      </c>
      <c r="K276" s="107" t="s">
        <v>621</v>
      </c>
      <c r="L276" s="107" t="s">
        <v>622</v>
      </c>
      <c r="M276" s="107" t="s">
        <v>623</v>
      </c>
      <c r="N276" s="107" t="s">
        <v>622</v>
      </c>
      <c r="O276" s="107" t="s">
        <v>621</v>
      </c>
      <c r="P276" s="107" t="s">
        <v>621</v>
      </c>
      <c r="Q276" s="107" t="s">
        <v>622</v>
      </c>
      <c r="R276" s="107" t="s">
        <v>621</v>
      </c>
      <c r="S276" s="107" t="s">
        <v>621</v>
      </c>
      <c r="T276" s="107" t="s">
        <v>622</v>
      </c>
      <c r="U276" s="107" t="s">
        <v>622</v>
      </c>
      <c r="V276" s="107" t="s">
        <v>621</v>
      </c>
      <c r="W276" s="107" t="s">
        <v>621</v>
      </c>
      <c r="X276" s="107" t="s">
        <v>621</v>
      </c>
      <c r="Y276" s="107" t="s">
        <v>621</v>
      </c>
      <c r="Z276" s="107" t="s">
        <v>621</v>
      </c>
      <c r="AA276" s="107" t="s">
        <v>621</v>
      </c>
      <c r="AB276" s="107" t="s">
        <v>621</v>
      </c>
      <c r="AC276" s="107" t="s">
        <v>621</v>
      </c>
      <c r="AD276" s="107" t="s">
        <v>621</v>
      </c>
      <c r="AE276" s="107" t="s">
        <v>621</v>
      </c>
      <c r="AF276" s="107" t="s">
        <v>621</v>
      </c>
      <c r="AG276" s="107" t="s">
        <v>621</v>
      </c>
      <c r="AI276" s="107">
        <f t="shared" si="31"/>
        <v>22</v>
      </c>
      <c r="AJ276" s="107">
        <f t="shared" si="31"/>
        <v>6</v>
      </c>
      <c r="AK276" s="107"/>
      <c r="AL276" s="107">
        <f t="shared" si="32"/>
        <v>2</v>
      </c>
      <c r="AM276" s="107">
        <f t="shared" si="32"/>
        <v>0</v>
      </c>
      <c r="AN276" s="107">
        <f t="shared" si="30"/>
        <v>28</v>
      </c>
    </row>
    <row r="277" spans="1:40" x14ac:dyDescent="0.25">
      <c r="A277" s="105">
        <v>1016</v>
      </c>
      <c r="B277" s="69" t="s">
        <v>278</v>
      </c>
      <c r="C277" s="69" t="s">
        <v>264</v>
      </c>
      <c r="D277" s="107" t="s">
        <v>621</v>
      </c>
      <c r="E277" s="107" t="s">
        <v>621</v>
      </c>
      <c r="F277" s="107" t="s">
        <v>621</v>
      </c>
      <c r="G277" s="107" t="s">
        <v>621</v>
      </c>
      <c r="H277" s="107" t="s">
        <v>622</v>
      </c>
      <c r="I277" s="107" t="s">
        <v>622</v>
      </c>
      <c r="J277" s="107" t="s">
        <v>621</v>
      </c>
      <c r="K277" s="107" t="s">
        <v>621</v>
      </c>
      <c r="L277" s="107" t="s">
        <v>622</v>
      </c>
      <c r="M277" s="107" t="s">
        <v>622</v>
      </c>
      <c r="N277" s="107" t="s">
        <v>622</v>
      </c>
      <c r="O277" s="107" t="s">
        <v>623</v>
      </c>
      <c r="P277" s="107" t="s">
        <v>623</v>
      </c>
      <c r="Q277" s="107" t="s">
        <v>621</v>
      </c>
      <c r="R277" s="107" t="s">
        <v>621</v>
      </c>
      <c r="S277" s="107" t="s">
        <v>621</v>
      </c>
      <c r="T277" s="107" t="s">
        <v>622</v>
      </c>
      <c r="U277" s="107" t="s">
        <v>622</v>
      </c>
      <c r="V277" s="107" t="s">
        <v>621</v>
      </c>
      <c r="W277" s="107" t="s">
        <v>621</v>
      </c>
      <c r="X277" s="107" t="s">
        <v>621</v>
      </c>
      <c r="Y277" s="107" t="s">
        <v>623</v>
      </c>
      <c r="Z277" s="107" t="s">
        <v>621</v>
      </c>
      <c r="AA277" s="107" t="s">
        <v>621</v>
      </c>
      <c r="AB277" s="107" t="s">
        <v>623</v>
      </c>
      <c r="AC277" s="107" t="s">
        <v>623</v>
      </c>
      <c r="AD277" s="107" t="s">
        <v>623</v>
      </c>
      <c r="AE277" s="107" t="s">
        <v>621</v>
      </c>
      <c r="AF277" s="107" t="s">
        <v>623</v>
      </c>
      <c r="AG277" s="107" t="s">
        <v>621</v>
      </c>
      <c r="AI277" s="107">
        <f t="shared" si="31"/>
        <v>16</v>
      </c>
      <c r="AJ277" s="107">
        <f t="shared" si="31"/>
        <v>7</v>
      </c>
      <c r="AK277" s="107"/>
      <c r="AL277" s="107">
        <f t="shared" si="32"/>
        <v>7</v>
      </c>
      <c r="AM277" s="107">
        <f t="shared" si="32"/>
        <v>0</v>
      </c>
      <c r="AN277" s="107">
        <f t="shared" si="30"/>
        <v>23</v>
      </c>
    </row>
    <row r="278" spans="1:40" x14ac:dyDescent="0.25">
      <c r="A278" s="105">
        <v>1017</v>
      </c>
      <c r="B278" s="69" t="s">
        <v>279</v>
      </c>
      <c r="C278" s="69" t="s">
        <v>264</v>
      </c>
      <c r="D278" s="107" t="s">
        <v>621</v>
      </c>
      <c r="E278" s="107" t="s">
        <v>623</v>
      </c>
      <c r="F278" s="107" t="s">
        <v>621</v>
      </c>
      <c r="G278" s="107" t="s">
        <v>621</v>
      </c>
      <c r="H278" s="107" t="s">
        <v>621</v>
      </c>
      <c r="I278" s="107" t="s">
        <v>622</v>
      </c>
      <c r="J278" s="107" t="s">
        <v>621</v>
      </c>
      <c r="K278" s="107" t="s">
        <v>621</v>
      </c>
      <c r="L278" s="107" t="s">
        <v>623</v>
      </c>
      <c r="M278" s="107" t="s">
        <v>623</v>
      </c>
      <c r="N278" s="107" t="s">
        <v>621</v>
      </c>
      <c r="O278" s="107" t="s">
        <v>621</v>
      </c>
      <c r="P278" s="107" t="s">
        <v>621</v>
      </c>
      <c r="Q278" s="107" t="s">
        <v>621</v>
      </c>
      <c r="R278" s="107" t="s">
        <v>621</v>
      </c>
      <c r="S278" s="107" t="s">
        <v>621</v>
      </c>
      <c r="T278" s="107" t="s">
        <v>622</v>
      </c>
      <c r="U278" s="107" t="s">
        <v>622</v>
      </c>
      <c r="V278" s="107" t="s">
        <v>621</v>
      </c>
      <c r="W278" s="107" t="s">
        <v>621</v>
      </c>
      <c r="X278" s="107" t="s">
        <v>621</v>
      </c>
      <c r="Y278" s="107" t="s">
        <v>621</v>
      </c>
      <c r="Z278" s="107" t="s">
        <v>621</v>
      </c>
      <c r="AA278" s="107" t="s">
        <v>621</v>
      </c>
      <c r="AB278" s="107" t="s">
        <v>621</v>
      </c>
      <c r="AC278" s="107" t="s">
        <v>621</v>
      </c>
      <c r="AD278" s="107" t="s">
        <v>621</v>
      </c>
      <c r="AE278" s="107" t="s">
        <v>621</v>
      </c>
      <c r="AF278" s="107" t="s">
        <v>623</v>
      </c>
      <c r="AG278" s="107" t="s">
        <v>621</v>
      </c>
      <c r="AI278" s="107">
        <f t="shared" si="31"/>
        <v>23</v>
      </c>
      <c r="AJ278" s="107">
        <f t="shared" si="31"/>
        <v>3</v>
      </c>
      <c r="AK278" s="107"/>
      <c r="AL278" s="107">
        <f t="shared" si="32"/>
        <v>4</v>
      </c>
      <c r="AM278" s="107">
        <f t="shared" si="32"/>
        <v>0</v>
      </c>
      <c r="AN278" s="107">
        <f t="shared" si="30"/>
        <v>26</v>
      </c>
    </row>
    <row r="279" spans="1:40" x14ac:dyDescent="0.25">
      <c r="A279" s="105">
        <v>1018</v>
      </c>
      <c r="B279" s="69" t="s">
        <v>280</v>
      </c>
      <c r="C279" s="69" t="s">
        <v>264</v>
      </c>
      <c r="D279" s="107" t="s">
        <v>621</v>
      </c>
      <c r="E279" s="107" t="s">
        <v>622</v>
      </c>
      <c r="F279" s="107" t="s">
        <v>621</v>
      </c>
      <c r="G279" s="107" t="s">
        <v>621</v>
      </c>
      <c r="H279" s="107" t="s">
        <v>623</v>
      </c>
      <c r="I279" s="107" t="s">
        <v>622</v>
      </c>
      <c r="J279" s="107" t="s">
        <v>621</v>
      </c>
      <c r="K279" s="107" t="s">
        <v>623</v>
      </c>
      <c r="L279" s="107" t="s">
        <v>621</v>
      </c>
      <c r="M279" s="107" t="s">
        <v>621</v>
      </c>
      <c r="N279" s="107" t="s">
        <v>622</v>
      </c>
      <c r="O279" s="107" t="s">
        <v>622</v>
      </c>
      <c r="P279" s="107" t="s">
        <v>621</v>
      </c>
      <c r="Q279" s="107" t="s">
        <v>621</v>
      </c>
      <c r="R279" s="107" t="s">
        <v>621</v>
      </c>
      <c r="S279" s="107" t="s">
        <v>621</v>
      </c>
      <c r="T279" s="107" t="s">
        <v>622</v>
      </c>
      <c r="U279" s="107" t="s">
        <v>622</v>
      </c>
      <c r="V279" s="107" t="s">
        <v>621</v>
      </c>
      <c r="W279" s="107" t="s">
        <v>621</v>
      </c>
      <c r="X279" s="107" t="s">
        <v>621</v>
      </c>
      <c r="Y279" s="107" t="s">
        <v>621</v>
      </c>
      <c r="Z279" s="107" t="s">
        <v>621</v>
      </c>
      <c r="AA279" s="107" t="s">
        <v>621</v>
      </c>
      <c r="AB279" s="107" t="s">
        <v>621</v>
      </c>
      <c r="AC279" s="107" t="s">
        <v>622</v>
      </c>
      <c r="AD279" s="107" t="s">
        <v>621</v>
      </c>
      <c r="AE279" s="107" t="s">
        <v>621</v>
      </c>
      <c r="AF279" s="107" t="s">
        <v>622</v>
      </c>
      <c r="AG279" s="107" t="s">
        <v>621</v>
      </c>
      <c r="AI279" s="107">
        <f t="shared" si="31"/>
        <v>20</v>
      </c>
      <c r="AJ279" s="107">
        <f t="shared" si="31"/>
        <v>8</v>
      </c>
      <c r="AK279" s="107"/>
      <c r="AL279" s="107">
        <f t="shared" si="32"/>
        <v>2</v>
      </c>
      <c r="AM279" s="107">
        <f t="shared" si="32"/>
        <v>0</v>
      </c>
      <c r="AN279" s="107">
        <f t="shared" si="30"/>
        <v>28</v>
      </c>
    </row>
    <row r="280" spans="1:40" x14ac:dyDescent="0.25">
      <c r="A280" s="105">
        <v>1019</v>
      </c>
      <c r="B280" s="69" t="s">
        <v>281</v>
      </c>
      <c r="C280" s="69" t="s">
        <v>264</v>
      </c>
      <c r="D280" s="107" t="s">
        <v>621</v>
      </c>
      <c r="E280" s="107" t="s">
        <v>621</v>
      </c>
      <c r="F280" s="107" t="s">
        <v>621</v>
      </c>
      <c r="G280" s="107" t="s">
        <v>621</v>
      </c>
      <c r="H280" s="107" t="s">
        <v>621</v>
      </c>
      <c r="I280" s="107" t="s">
        <v>623</v>
      </c>
      <c r="J280" s="107" t="s">
        <v>621</v>
      </c>
      <c r="K280" s="107" t="s">
        <v>623</v>
      </c>
      <c r="L280" s="107" t="s">
        <v>622</v>
      </c>
      <c r="M280" s="107" t="s">
        <v>621</v>
      </c>
      <c r="N280" s="107" t="s">
        <v>622</v>
      </c>
      <c r="O280" s="107" t="s">
        <v>621</v>
      </c>
      <c r="P280" s="107" t="s">
        <v>621</v>
      </c>
      <c r="Q280" s="107" t="s">
        <v>621</v>
      </c>
      <c r="R280" s="107" t="s">
        <v>621</v>
      </c>
      <c r="S280" s="107" t="s">
        <v>621</v>
      </c>
      <c r="T280" s="107" t="s">
        <v>622</v>
      </c>
      <c r="U280" s="107" t="s">
        <v>622</v>
      </c>
      <c r="V280" s="107" t="s">
        <v>621</v>
      </c>
      <c r="W280" s="107" t="s">
        <v>621</v>
      </c>
      <c r="X280" s="107" t="s">
        <v>621</v>
      </c>
      <c r="Y280" s="107" t="s">
        <v>621</v>
      </c>
      <c r="Z280" s="107" t="s">
        <v>621</v>
      </c>
      <c r="AA280" s="107" t="s">
        <v>621</v>
      </c>
      <c r="AB280" s="107" t="s">
        <v>623</v>
      </c>
      <c r="AC280" s="107" t="s">
        <v>621</v>
      </c>
      <c r="AD280" s="107" t="s">
        <v>621</v>
      </c>
      <c r="AE280" s="107" t="s">
        <v>621</v>
      </c>
      <c r="AF280" s="107" t="s">
        <v>621</v>
      </c>
      <c r="AG280" s="107" t="s">
        <v>621</v>
      </c>
      <c r="AI280" s="107">
        <f t="shared" si="31"/>
        <v>23</v>
      </c>
      <c r="AJ280" s="107">
        <f t="shared" si="31"/>
        <v>4</v>
      </c>
      <c r="AK280" s="107"/>
      <c r="AL280" s="107">
        <f t="shared" si="32"/>
        <v>3</v>
      </c>
      <c r="AM280" s="107">
        <f t="shared" si="32"/>
        <v>0</v>
      </c>
      <c r="AN280" s="107">
        <f t="shared" si="30"/>
        <v>27</v>
      </c>
    </row>
    <row r="281" spans="1:40" x14ac:dyDescent="0.25">
      <c r="A281" s="105">
        <v>1020</v>
      </c>
      <c r="B281" s="69" t="s">
        <v>282</v>
      </c>
      <c r="C281" s="69" t="s">
        <v>264</v>
      </c>
      <c r="D281" s="107" t="s">
        <v>621</v>
      </c>
      <c r="E281" s="107" t="s">
        <v>622</v>
      </c>
      <c r="F281" s="107" t="s">
        <v>621</v>
      </c>
      <c r="G281" s="107" t="s">
        <v>621</v>
      </c>
      <c r="H281" s="107" t="s">
        <v>623</v>
      </c>
      <c r="I281" s="107" t="s">
        <v>622</v>
      </c>
      <c r="J281" s="107" t="s">
        <v>621</v>
      </c>
      <c r="K281" s="107" t="s">
        <v>623</v>
      </c>
      <c r="L281" s="107" t="s">
        <v>622</v>
      </c>
      <c r="M281" s="107" t="s">
        <v>623</v>
      </c>
      <c r="N281" s="107" t="s">
        <v>622</v>
      </c>
      <c r="O281" s="107" t="s">
        <v>621</v>
      </c>
      <c r="P281" s="107" t="s">
        <v>623</v>
      </c>
      <c r="Q281" s="107" t="s">
        <v>621</v>
      </c>
      <c r="R281" s="107" t="s">
        <v>621</v>
      </c>
      <c r="S281" s="107" t="s">
        <v>621</v>
      </c>
      <c r="T281" s="107" t="s">
        <v>622</v>
      </c>
      <c r="U281" s="107" t="s">
        <v>622</v>
      </c>
      <c r="V281" s="107" t="s">
        <v>621</v>
      </c>
      <c r="W281" s="107" t="s">
        <v>621</v>
      </c>
      <c r="X281" s="107" t="s">
        <v>621</v>
      </c>
      <c r="Y281" s="107" t="s">
        <v>623</v>
      </c>
      <c r="Z281" s="107" t="s">
        <v>621</v>
      </c>
      <c r="AA281" s="107" t="s">
        <v>621</v>
      </c>
      <c r="AB281" s="107" t="s">
        <v>621</v>
      </c>
      <c r="AC281" s="107" t="s">
        <v>622</v>
      </c>
      <c r="AD281" s="107" t="s">
        <v>621</v>
      </c>
      <c r="AE281" s="107" t="s">
        <v>621</v>
      </c>
      <c r="AF281" s="107" t="s">
        <v>622</v>
      </c>
      <c r="AG281" s="107" t="s">
        <v>621</v>
      </c>
      <c r="AI281" s="107">
        <f t="shared" si="31"/>
        <v>17</v>
      </c>
      <c r="AJ281" s="107">
        <f t="shared" si="31"/>
        <v>8</v>
      </c>
      <c r="AK281" s="107"/>
      <c r="AL281" s="107">
        <f t="shared" si="32"/>
        <v>5</v>
      </c>
      <c r="AM281" s="107">
        <f t="shared" si="32"/>
        <v>0</v>
      </c>
      <c r="AN281" s="107">
        <f t="shared" si="30"/>
        <v>25</v>
      </c>
    </row>
    <row r="282" spans="1:40" x14ac:dyDescent="0.25">
      <c r="A282" s="105">
        <v>1021</v>
      </c>
      <c r="B282" s="69" t="s">
        <v>283</v>
      </c>
      <c r="C282" s="69" t="s">
        <v>264</v>
      </c>
      <c r="D282" s="107" t="s">
        <v>623</v>
      </c>
      <c r="E282" s="107" t="s">
        <v>621</v>
      </c>
      <c r="F282" s="107" t="s">
        <v>621</v>
      </c>
      <c r="G282" s="107" t="s">
        <v>621</v>
      </c>
      <c r="H282" s="107" t="s">
        <v>622</v>
      </c>
      <c r="I282" s="107" t="s">
        <v>622</v>
      </c>
      <c r="J282" s="107" t="s">
        <v>621</v>
      </c>
      <c r="K282" s="107" t="s">
        <v>621</v>
      </c>
      <c r="L282" s="107" t="s">
        <v>623</v>
      </c>
      <c r="M282" s="107" t="s">
        <v>623</v>
      </c>
      <c r="N282" s="107" t="s">
        <v>622</v>
      </c>
      <c r="O282" s="107" t="s">
        <v>621</v>
      </c>
      <c r="P282" s="107" t="s">
        <v>621</v>
      </c>
      <c r="Q282" s="107" t="s">
        <v>621</v>
      </c>
      <c r="R282" s="107" t="s">
        <v>623</v>
      </c>
      <c r="S282" s="107" t="s">
        <v>621</v>
      </c>
      <c r="T282" s="107" t="s">
        <v>622</v>
      </c>
      <c r="U282" s="107" t="s">
        <v>621</v>
      </c>
      <c r="V282" s="107" t="s">
        <v>621</v>
      </c>
      <c r="W282" s="107" t="s">
        <v>621</v>
      </c>
      <c r="X282" s="107" t="s">
        <v>623</v>
      </c>
      <c r="Y282" s="107" t="s">
        <v>621</v>
      </c>
      <c r="Z282" s="107" t="s">
        <v>621</v>
      </c>
      <c r="AA282" s="107" t="s">
        <v>621</v>
      </c>
      <c r="AB282" s="107" t="s">
        <v>621</v>
      </c>
      <c r="AC282" s="107" t="s">
        <v>621</v>
      </c>
      <c r="AD282" s="107" t="s">
        <v>621</v>
      </c>
      <c r="AE282" s="107" t="s">
        <v>621</v>
      </c>
      <c r="AF282" s="107" t="s">
        <v>621</v>
      </c>
      <c r="AG282" s="107" t="s">
        <v>623</v>
      </c>
      <c r="AI282" s="107">
        <f t="shared" si="31"/>
        <v>20</v>
      </c>
      <c r="AJ282" s="107">
        <f t="shared" si="31"/>
        <v>4</v>
      </c>
      <c r="AK282" s="107"/>
      <c r="AL282" s="107">
        <f t="shared" si="32"/>
        <v>6</v>
      </c>
      <c r="AM282" s="107">
        <f t="shared" si="32"/>
        <v>0</v>
      </c>
      <c r="AN282" s="107">
        <f t="shared" si="30"/>
        <v>24</v>
      </c>
    </row>
    <row r="283" spans="1:40" x14ac:dyDescent="0.25">
      <c r="A283" s="105">
        <v>1022</v>
      </c>
      <c r="B283" s="69" t="s">
        <v>284</v>
      </c>
      <c r="C283" s="69" t="s">
        <v>264</v>
      </c>
      <c r="D283" s="107" t="s">
        <v>621</v>
      </c>
      <c r="E283" s="107" t="s">
        <v>621</v>
      </c>
      <c r="F283" s="107" t="s">
        <v>623</v>
      </c>
      <c r="G283" s="107" t="s">
        <v>621</v>
      </c>
      <c r="H283" s="107" t="s">
        <v>622</v>
      </c>
      <c r="I283" s="107" t="s">
        <v>622</v>
      </c>
      <c r="J283" s="107" t="s">
        <v>621</v>
      </c>
      <c r="K283" s="107" t="s">
        <v>621</v>
      </c>
      <c r="L283" s="107" t="s">
        <v>622</v>
      </c>
      <c r="M283" s="107" t="s">
        <v>623</v>
      </c>
      <c r="N283" s="107" t="s">
        <v>622</v>
      </c>
      <c r="O283" s="107" t="s">
        <v>621</v>
      </c>
      <c r="P283" s="107" t="s">
        <v>621</v>
      </c>
      <c r="Q283" s="107" t="s">
        <v>621</v>
      </c>
      <c r="R283" s="107" t="s">
        <v>621</v>
      </c>
      <c r="S283" s="107" t="s">
        <v>621</v>
      </c>
      <c r="T283" s="107" t="s">
        <v>622</v>
      </c>
      <c r="U283" s="107" t="s">
        <v>622</v>
      </c>
      <c r="V283" s="107" t="s">
        <v>621</v>
      </c>
      <c r="W283" s="107" t="s">
        <v>621</v>
      </c>
      <c r="X283" s="107" t="s">
        <v>621</v>
      </c>
      <c r="Y283" s="107" t="s">
        <v>621</v>
      </c>
      <c r="Z283" s="107" t="s">
        <v>621</v>
      </c>
      <c r="AA283" s="107" t="s">
        <v>622</v>
      </c>
      <c r="AB283" s="107" t="s">
        <v>621</v>
      </c>
      <c r="AC283" s="107" t="s">
        <v>621</v>
      </c>
      <c r="AD283" s="107" t="s">
        <v>623</v>
      </c>
      <c r="AE283" s="107" t="s">
        <v>623</v>
      </c>
      <c r="AF283" s="107" t="s">
        <v>623</v>
      </c>
      <c r="AG283" s="107" t="s">
        <v>621</v>
      </c>
      <c r="AI283" s="107">
        <f t="shared" si="31"/>
        <v>18</v>
      </c>
      <c r="AJ283" s="107">
        <f t="shared" si="31"/>
        <v>7</v>
      </c>
      <c r="AK283" s="107"/>
      <c r="AL283" s="107">
        <f t="shared" si="32"/>
        <v>5</v>
      </c>
      <c r="AM283" s="107">
        <f t="shared" si="32"/>
        <v>0</v>
      </c>
      <c r="AN283" s="107">
        <f t="shared" si="30"/>
        <v>25</v>
      </c>
    </row>
    <row r="284" spans="1:40" x14ac:dyDescent="0.25">
      <c r="A284" s="105">
        <v>1023</v>
      </c>
      <c r="B284" s="69" t="s">
        <v>285</v>
      </c>
      <c r="C284" s="69" t="s">
        <v>264</v>
      </c>
      <c r="D284" s="107" t="s">
        <v>621</v>
      </c>
      <c r="E284" s="107" t="s">
        <v>621</v>
      </c>
      <c r="F284" s="107" t="s">
        <v>621</v>
      </c>
      <c r="G284" s="107" t="s">
        <v>621</v>
      </c>
      <c r="H284" s="107" t="s">
        <v>623</v>
      </c>
      <c r="I284" s="107" t="s">
        <v>622</v>
      </c>
      <c r="J284" s="107" t="s">
        <v>621</v>
      </c>
      <c r="K284" s="107" t="s">
        <v>623</v>
      </c>
      <c r="L284" s="107" t="s">
        <v>623</v>
      </c>
      <c r="M284" s="107" t="s">
        <v>623</v>
      </c>
      <c r="N284" s="107" t="s">
        <v>622</v>
      </c>
      <c r="O284" s="107" t="s">
        <v>623</v>
      </c>
      <c r="P284" s="107" t="s">
        <v>621</v>
      </c>
      <c r="Q284" s="107" t="s">
        <v>621</v>
      </c>
      <c r="R284" s="107" t="s">
        <v>621</v>
      </c>
      <c r="S284" s="107" t="s">
        <v>621</v>
      </c>
      <c r="T284" s="107" t="s">
        <v>622</v>
      </c>
      <c r="U284" s="107" t="s">
        <v>622</v>
      </c>
      <c r="V284" s="107" t="s">
        <v>621</v>
      </c>
      <c r="W284" s="107" t="s">
        <v>621</v>
      </c>
      <c r="X284" s="107" t="s">
        <v>623</v>
      </c>
      <c r="Y284" s="107" t="s">
        <v>621</v>
      </c>
      <c r="Z284" s="107" t="s">
        <v>622</v>
      </c>
      <c r="AA284" s="107" t="s">
        <v>622</v>
      </c>
      <c r="AB284" s="107" t="s">
        <v>621</v>
      </c>
      <c r="AC284" s="107" t="s">
        <v>621</v>
      </c>
      <c r="AD284" s="107" t="s">
        <v>621</v>
      </c>
      <c r="AE284" s="107" t="s">
        <v>621</v>
      </c>
      <c r="AF284" s="107" t="s">
        <v>622</v>
      </c>
      <c r="AG284" s="107" t="s">
        <v>623</v>
      </c>
      <c r="AI284" s="107">
        <f t="shared" ref="AI284:AJ303" si="33">COUNTIF($D284:$AG284,AI$3)</f>
        <v>16</v>
      </c>
      <c r="AJ284" s="107">
        <f t="shared" si="33"/>
        <v>7</v>
      </c>
      <c r="AK284" s="107"/>
      <c r="AL284" s="107">
        <f t="shared" ref="AL284:AM303" si="34">COUNTIF($D284:$AG284,AL$3)</f>
        <v>7</v>
      </c>
      <c r="AM284" s="107">
        <f t="shared" si="34"/>
        <v>0</v>
      </c>
      <c r="AN284" s="107">
        <f t="shared" si="30"/>
        <v>23</v>
      </c>
    </row>
    <row r="285" spans="1:40" x14ac:dyDescent="0.25">
      <c r="A285" s="105">
        <v>1024</v>
      </c>
      <c r="B285" s="69" t="s">
        <v>286</v>
      </c>
      <c r="C285" s="69" t="s">
        <v>264</v>
      </c>
      <c r="D285" s="107" t="s">
        <v>621</v>
      </c>
      <c r="E285" s="107" t="s">
        <v>621</v>
      </c>
      <c r="F285" s="107" t="s">
        <v>621</v>
      </c>
      <c r="G285" s="107" t="s">
        <v>621</v>
      </c>
      <c r="H285" s="107" t="s">
        <v>623</v>
      </c>
      <c r="I285" s="107" t="s">
        <v>623</v>
      </c>
      <c r="J285" s="107" t="s">
        <v>621</v>
      </c>
      <c r="K285" s="107" t="s">
        <v>621</v>
      </c>
      <c r="L285" s="107" t="s">
        <v>622</v>
      </c>
      <c r="M285" s="107" t="s">
        <v>621</v>
      </c>
      <c r="N285" s="107" t="s">
        <v>622</v>
      </c>
      <c r="O285" s="107" t="s">
        <v>621</v>
      </c>
      <c r="P285" s="107" t="s">
        <v>621</v>
      </c>
      <c r="Q285" s="107" t="s">
        <v>621</v>
      </c>
      <c r="R285" s="107" t="s">
        <v>621</v>
      </c>
      <c r="S285" s="107" t="s">
        <v>621</v>
      </c>
      <c r="T285" s="107" t="s">
        <v>622</v>
      </c>
      <c r="U285" s="107" t="s">
        <v>622</v>
      </c>
      <c r="V285" s="107" t="s">
        <v>621</v>
      </c>
      <c r="W285" s="107" t="s">
        <v>621</v>
      </c>
      <c r="X285" s="107" t="s">
        <v>621</v>
      </c>
      <c r="Y285" s="107" t="s">
        <v>623</v>
      </c>
      <c r="Z285" s="107" t="s">
        <v>621</v>
      </c>
      <c r="AA285" s="107" t="s">
        <v>621</v>
      </c>
      <c r="AB285" s="107" t="s">
        <v>621</v>
      </c>
      <c r="AC285" s="107" t="s">
        <v>623</v>
      </c>
      <c r="AD285" s="107" t="s">
        <v>621</v>
      </c>
      <c r="AE285" s="107" t="s">
        <v>621</v>
      </c>
      <c r="AF285" s="107" t="s">
        <v>621</v>
      </c>
      <c r="AG285" s="107" t="s">
        <v>621</v>
      </c>
      <c r="AI285" s="107">
        <f t="shared" si="33"/>
        <v>22</v>
      </c>
      <c r="AJ285" s="107">
        <f t="shared" si="33"/>
        <v>4</v>
      </c>
      <c r="AK285" s="107"/>
      <c r="AL285" s="107">
        <f t="shared" si="34"/>
        <v>4</v>
      </c>
      <c r="AM285" s="107">
        <f t="shared" si="34"/>
        <v>0</v>
      </c>
      <c r="AN285" s="107">
        <f t="shared" si="30"/>
        <v>26</v>
      </c>
    </row>
    <row r="286" spans="1:40" x14ac:dyDescent="0.25">
      <c r="A286" s="105">
        <v>1025</v>
      </c>
      <c r="B286" s="69" t="s">
        <v>287</v>
      </c>
      <c r="C286" s="69" t="s">
        <v>264</v>
      </c>
      <c r="D286" s="107" t="s">
        <v>621</v>
      </c>
      <c r="E286" s="107" t="s">
        <v>622</v>
      </c>
      <c r="F286" s="107" t="s">
        <v>623</v>
      </c>
      <c r="G286" s="107" t="s">
        <v>621</v>
      </c>
      <c r="H286" s="107" t="s">
        <v>622</v>
      </c>
      <c r="I286" s="107" t="s">
        <v>621</v>
      </c>
      <c r="J286" s="107" t="s">
        <v>621</v>
      </c>
      <c r="K286" s="107" t="s">
        <v>621</v>
      </c>
      <c r="L286" s="107" t="s">
        <v>622</v>
      </c>
      <c r="M286" s="107" t="s">
        <v>621</v>
      </c>
      <c r="N286" s="107" t="s">
        <v>622</v>
      </c>
      <c r="O286" s="107" t="s">
        <v>621</v>
      </c>
      <c r="P286" s="107" t="s">
        <v>621</v>
      </c>
      <c r="Q286" s="107" t="s">
        <v>621</v>
      </c>
      <c r="R286" s="107" t="s">
        <v>621</v>
      </c>
      <c r="S286" s="107" t="s">
        <v>621</v>
      </c>
      <c r="T286" s="107" t="s">
        <v>622</v>
      </c>
      <c r="U286" s="107" t="s">
        <v>622</v>
      </c>
      <c r="V286" s="107" t="s">
        <v>621</v>
      </c>
      <c r="W286" s="107" t="s">
        <v>621</v>
      </c>
      <c r="X286" s="107" t="s">
        <v>623</v>
      </c>
      <c r="Y286" s="107" t="s">
        <v>623</v>
      </c>
      <c r="Z286" s="107" t="s">
        <v>621</v>
      </c>
      <c r="AA286" s="107" t="s">
        <v>621</v>
      </c>
      <c r="AB286" s="107" t="s">
        <v>621</v>
      </c>
      <c r="AC286" s="107" t="s">
        <v>621</v>
      </c>
      <c r="AD286" s="107" t="s">
        <v>621</v>
      </c>
      <c r="AE286" s="107" t="s">
        <v>621</v>
      </c>
      <c r="AF286" s="107" t="s">
        <v>621</v>
      </c>
      <c r="AG286" s="107" t="s">
        <v>621</v>
      </c>
      <c r="AI286" s="107">
        <f t="shared" si="33"/>
        <v>21</v>
      </c>
      <c r="AJ286" s="107">
        <f t="shared" si="33"/>
        <v>6</v>
      </c>
      <c r="AK286" s="107"/>
      <c r="AL286" s="107">
        <f t="shared" si="34"/>
        <v>3</v>
      </c>
      <c r="AM286" s="107">
        <f t="shared" si="34"/>
        <v>0</v>
      </c>
      <c r="AN286" s="107">
        <f t="shared" si="30"/>
        <v>27</v>
      </c>
    </row>
    <row r="287" spans="1:40" x14ac:dyDescent="0.25">
      <c r="A287" s="105">
        <v>1026</v>
      </c>
      <c r="B287" s="69" t="s">
        <v>288</v>
      </c>
      <c r="C287" s="69" t="s">
        <v>264</v>
      </c>
      <c r="D287" s="107" t="s">
        <v>621</v>
      </c>
      <c r="E287" s="107" t="s">
        <v>621</v>
      </c>
      <c r="F287" s="107" t="s">
        <v>621</v>
      </c>
      <c r="G287" s="107" t="s">
        <v>621</v>
      </c>
      <c r="H287" s="107" t="s">
        <v>622</v>
      </c>
      <c r="I287" s="107" t="s">
        <v>622</v>
      </c>
      <c r="J287" s="107" t="s">
        <v>621</v>
      </c>
      <c r="K287" s="107" t="s">
        <v>623</v>
      </c>
      <c r="L287" s="107" t="s">
        <v>622</v>
      </c>
      <c r="M287" s="107" t="s">
        <v>622</v>
      </c>
      <c r="N287" s="107" t="s">
        <v>622</v>
      </c>
      <c r="O287" s="107" t="s">
        <v>621</v>
      </c>
      <c r="P287" s="107" t="s">
        <v>621</v>
      </c>
      <c r="Q287" s="107" t="s">
        <v>621</v>
      </c>
      <c r="R287" s="107" t="s">
        <v>621</v>
      </c>
      <c r="S287" s="107" t="s">
        <v>621</v>
      </c>
      <c r="T287" s="107" t="s">
        <v>622</v>
      </c>
      <c r="U287" s="107" t="s">
        <v>622</v>
      </c>
      <c r="V287" s="107" t="s">
        <v>621</v>
      </c>
      <c r="W287" s="107" t="s">
        <v>621</v>
      </c>
      <c r="X287" s="107" t="s">
        <v>623</v>
      </c>
      <c r="Y287" s="107" t="s">
        <v>621</v>
      </c>
      <c r="Z287" s="107" t="s">
        <v>621</v>
      </c>
      <c r="AA287" s="107" t="s">
        <v>622</v>
      </c>
      <c r="AB287" s="107" t="s">
        <v>621</v>
      </c>
      <c r="AC287" s="107" t="s">
        <v>623</v>
      </c>
      <c r="AD287" s="107" t="s">
        <v>623</v>
      </c>
      <c r="AE287" s="107" t="s">
        <v>623</v>
      </c>
      <c r="AF287" s="107" t="s">
        <v>623</v>
      </c>
      <c r="AG287" s="107" t="s">
        <v>621</v>
      </c>
      <c r="AI287" s="107">
        <f t="shared" si="33"/>
        <v>16</v>
      </c>
      <c r="AJ287" s="107">
        <f t="shared" si="33"/>
        <v>8</v>
      </c>
      <c r="AK287" s="107"/>
      <c r="AL287" s="107">
        <f t="shared" si="34"/>
        <v>6</v>
      </c>
      <c r="AM287" s="107">
        <f t="shared" si="34"/>
        <v>0</v>
      </c>
      <c r="AN287" s="107">
        <f t="shared" si="30"/>
        <v>24</v>
      </c>
    </row>
    <row r="288" spans="1:40" x14ac:dyDescent="0.25">
      <c r="A288" s="105">
        <v>1101</v>
      </c>
      <c r="B288" s="69" t="s">
        <v>289</v>
      </c>
      <c r="C288" s="69" t="s">
        <v>290</v>
      </c>
      <c r="D288" s="107" t="s">
        <v>621</v>
      </c>
      <c r="E288" s="107" t="s">
        <v>621</v>
      </c>
      <c r="F288" s="107" t="s">
        <v>621</v>
      </c>
      <c r="G288" s="107" t="s">
        <v>621</v>
      </c>
      <c r="H288" s="107" t="s">
        <v>622</v>
      </c>
      <c r="I288" s="107" t="s">
        <v>622</v>
      </c>
      <c r="J288" s="107" t="s">
        <v>621</v>
      </c>
      <c r="K288" s="107" t="s">
        <v>621</v>
      </c>
      <c r="L288" s="107" t="s">
        <v>623</v>
      </c>
      <c r="M288" s="107" t="s">
        <v>621</v>
      </c>
      <c r="N288" s="107" t="s">
        <v>621</v>
      </c>
      <c r="O288" s="107" t="s">
        <v>621</v>
      </c>
      <c r="P288" s="107" t="s">
        <v>621</v>
      </c>
      <c r="Q288" s="107" t="s">
        <v>621</v>
      </c>
      <c r="R288" s="107" t="s">
        <v>621</v>
      </c>
      <c r="S288" s="107" t="s">
        <v>621</v>
      </c>
      <c r="T288" s="107" t="s">
        <v>622</v>
      </c>
      <c r="U288" s="107" t="s">
        <v>622</v>
      </c>
      <c r="V288" s="107" t="s">
        <v>621</v>
      </c>
      <c r="W288" s="107" t="s">
        <v>621</v>
      </c>
      <c r="X288" s="107" t="s">
        <v>621</v>
      </c>
      <c r="Y288" s="107" t="s">
        <v>621</v>
      </c>
      <c r="Z288" s="107" t="s">
        <v>621</v>
      </c>
      <c r="AA288" s="107" t="s">
        <v>621</v>
      </c>
      <c r="AB288" s="107" t="s">
        <v>621</v>
      </c>
      <c r="AC288" s="107" t="s">
        <v>621</v>
      </c>
      <c r="AD288" s="107" t="s">
        <v>621</v>
      </c>
      <c r="AE288" s="107" t="s">
        <v>621</v>
      </c>
      <c r="AF288" s="107" t="s">
        <v>623</v>
      </c>
      <c r="AG288" s="107" t="s">
        <v>621</v>
      </c>
      <c r="AI288" s="107">
        <f t="shared" si="33"/>
        <v>24</v>
      </c>
      <c r="AJ288" s="107">
        <f t="shared" si="33"/>
        <v>4</v>
      </c>
      <c r="AK288" s="107"/>
      <c r="AL288" s="107">
        <f t="shared" si="34"/>
        <v>2</v>
      </c>
      <c r="AM288" s="107">
        <f t="shared" si="34"/>
        <v>0</v>
      </c>
      <c r="AN288" s="107">
        <f t="shared" si="30"/>
        <v>28</v>
      </c>
    </row>
    <row r="289" spans="1:40" x14ac:dyDescent="0.25">
      <c r="A289" s="105">
        <v>1102</v>
      </c>
      <c r="B289" s="69" t="s">
        <v>291</v>
      </c>
      <c r="C289" s="69" t="s">
        <v>290</v>
      </c>
      <c r="D289" s="107" t="s">
        <v>621</v>
      </c>
      <c r="E289" s="107" t="s">
        <v>621</v>
      </c>
      <c r="F289" s="107" t="s">
        <v>621</v>
      </c>
      <c r="G289" s="107" t="s">
        <v>621</v>
      </c>
      <c r="H289" s="107" t="s">
        <v>621</v>
      </c>
      <c r="I289" s="107" t="s">
        <v>621</v>
      </c>
      <c r="J289" s="107" t="s">
        <v>621</v>
      </c>
      <c r="K289" s="107" t="s">
        <v>621</v>
      </c>
      <c r="L289" s="107" t="s">
        <v>623</v>
      </c>
      <c r="M289" s="107" t="s">
        <v>621</v>
      </c>
      <c r="N289" s="107" t="s">
        <v>621</v>
      </c>
      <c r="O289" s="107" t="s">
        <v>621</v>
      </c>
      <c r="P289" s="107" t="s">
        <v>621</v>
      </c>
      <c r="Q289" s="107" t="s">
        <v>621</v>
      </c>
      <c r="R289" s="107" t="s">
        <v>621</v>
      </c>
      <c r="S289" s="107" t="s">
        <v>621</v>
      </c>
      <c r="T289" s="107" t="s">
        <v>621</v>
      </c>
      <c r="U289" s="107" t="s">
        <v>622</v>
      </c>
      <c r="V289" s="107" t="s">
        <v>621</v>
      </c>
      <c r="W289" s="107" t="s">
        <v>621</v>
      </c>
      <c r="X289" s="107" t="s">
        <v>621</v>
      </c>
      <c r="Y289" s="107" t="s">
        <v>623</v>
      </c>
      <c r="Z289" s="107" t="s">
        <v>621</v>
      </c>
      <c r="AA289" s="107" t="s">
        <v>621</v>
      </c>
      <c r="AB289" s="107" t="s">
        <v>623</v>
      </c>
      <c r="AC289" s="107" t="s">
        <v>623</v>
      </c>
      <c r="AD289" s="107" t="s">
        <v>623</v>
      </c>
      <c r="AE289" s="107" t="s">
        <v>621</v>
      </c>
      <c r="AF289" s="107" t="s">
        <v>621</v>
      </c>
      <c r="AG289" s="107" t="s">
        <v>621</v>
      </c>
      <c r="AI289" s="107">
        <f t="shared" si="33"/>
        <v>24</v>
      </c>
      <c r="AJ289" s="107">
        <f t="shared" si="33"/>
        <v>1</v>
      </c>
      <c r="AK289" s="107"/>
      <c r="AL289" s="107">
        <f t="shared" si="34"/>
        <v>5</v>
      </c>
      <c r="AM289" s="107">
        <f t="shared" si="34"/>
        <v>0</v>
      </c>
      <c r="AN289" s="107">
        <f t="shared" si="30"/>
        <v>25</v>
      </c>
    </row>
    <row r="290" spans="1:40" x14ac:dyDescent="0.25">
      <c r="A290" s="105">
        <v>1103</v>
      </c>
      <c r="B290" s="69" t="s">
        <v>14</v>
      </c>
      <c r="C290" s="69" t="s">
        <v>290</v>
      </c>
      <c r="D290" s="107" t="s">
        <v>621</v>
      </c>
      <c r="E290" s="107" t="s">
        <v>621</v>
      </c>
      <c r="F290" s="107" t="s">
        <v>621</v>
      </c>
      <c r="G290" s="107" t="s">
        <v>621</v>
      </c>
      <c r="H290" s="107" t="s">
        <v>621</v>
      </c>
      <c r="I290" s="107" t="s">
        <v>622</v>
      </c>
      <c r="J290" s="107" t="s">
        <v>621</v>
      </c>
      <c r="K290" s="107" t="s">
        <v>621</v>
      </c>
      <c r="L290" s="107" t="s">
        <v>622</v>
      </c>
      <c r="M290" s="107" t="s">
        <v>621</v>
      </c>
      <c r="N290" s="107" t="s">
        <v>621</v>
      </c>
      <c r="O290" s="107" t="s">
        <v>623</v>
      </c>
      <c r="P290" s="107" t="s">
        <v>621</v>
      </c>
      <c r="Q290" s="107" t="s">
        <v>621</v>
      </c>
      <c r="R290" s="107" t="s">
        <v>621</v>
      </c>
      <c r="S290" s="107" t="s">
        <v>621</v>
      </c>
      <c r="T290" s="107" t="s">
        <v>621</v>
      </c>
      <c r="U290" s="107" t="s">
        <v>621</v>
      </c>
      <c r="V290" s="107" t="s">
        <v>621</v>
      </c>
      <c r="W290" s="107" t="s">
        <v>621</v>
      </c>
      <c r="X290" s="107" t="s">
        <v>621</v>
      </c>
      <c r="Y290" s="107" t="s">
        <v>623</v>
      </c>
      <c r="Z290" s="107" t="s">
        <v>621</v>
      </c>
      <c r="AA290" s="107" t="s">
        <v>621</v>
      </c>
      <c r="AB290" s="107" t="s">
        <v>621</v>
      </c>
      <c r="AC290" s="107" t="s">
        <v>623</v>
      </c>
      <c r="AD290" s="107" t="s">
        <v>623</v>
      </c>
      <c r="AE290" s="107" t="s">
        <v>623</v>
      </c>
      <c r="AF290" s="107" t="s">
        <v>623</v>
      </c>
      <c r="AG290" s="107" t="s">
        <v>621</v>
      </c>
      <c r="AI290" s="107">
        <f t="shared" si="33"/>
        <v>22</v>
      </c>
      <c r="AJ290" s="107">
        <f t="shared" si="33"/>
        <v>2</v>
      </c>
      <c r="AK290" s="107"/>
      <c r="AL290" s="107">
        <f t="shared" si="34"/>
        <v>6</v>
      </c>
      <c r="AM290" s="107">
        <f t="shared" si="34"/>
        <v>0</v>
      </c>
      <c r="AN290" s="107">
        <f t="shared" si="30"/>
        <v>24</v>
      </c>
    </row>
    <row r="291" spans="1:40" x14ac:dyDescent="0.25">
      <c r="A291" s="105">
        <v>1104</v>
      </c>
      <c r="B291" s="69" t="s">
        <v>292</v>
      </c>
      <c r="C291" s="69" t="s">
        <v>290</v>
      </c>
      <c r="D291" s="107" t="s">
        <v>621</v>
      </c>
      <c r="E291" s="107" t="s">
        <v>621</v>
      </c>
      <c r="F291" s="107" t="s">
        <v>621</v>
      </c>
      <c r="G291" s="107" t="s">
        <v>621</v>
      </c>
      <c r="H291" s="107" t="s">
        <v>623</v>
      </c>
      <c r="I291" s="107" t="s">
        <v>622</v>
      </c>
      <c r="J291" s="107" t="s">
        <v>621</v>
      </c>
      <c r="K291" s="107" t="s">
        <v>621</v>
      </c>
      <c r="L291" s="107" t="s">
        <v>623</v>
      </c>
      <c r="M291" s="107" t="s">
        <v>623</v>
      </c>
      <c r="N291" s="107" t="s">
        <v>622</v>
      </c>
      <c r="O291" s="107" t="s">
        <v>623</v>
      </c>
      <c r="P291" s="107" t="s">
        <v>621</v>
      </c>
      <c r="Q291" s="107" t="s">
        <v>621</v>
      </c>
      <c r="R291" s="107" t="s">
        <v>621</v>
      </c>
      <c r="S291" s="107" t="s">
        <v>621</v>
      </c>
      <c r="T291" s="107" t="s">
        <v>622</v>
      </c>
      <c r="U291" s="107" t="s">
        <v>621</v>
      </c>
      <c r="V291" s="107" t="s">
        <v>621</v>
      </c>
      <c r="W291" s="107" t="s">
        <v>621</v>
      </c>
      <c r="X291" s="107" t="s">
        <v>621</v>
      </c>
      <c r="Y291" s="107" t="s">
        <v>621</v>
      </c>
      <c r="Z291" s="107" t="s">
        <v>621</v>
      </c>
      <c r="AA291" s="107" t="s">
        <v>621</v>
      </c>
      <c r="AB291" s="107" t="s">
        <v>621</v>
      </c>
      <c r="AC291" s="107" t="s">
        <v>623</v>
      </c>
      <c r="AD291" s="107" t="s">
        <v>623</v>
      </c>
      <c r="AE291" s="107" t="s">
        <v>621</v>
      </c>
      <c r="AF291" s="107" t="s">
        <v>621</v>
      </c>
      <c r="AG291" s="107" t="s">
        <v>621</v>
      </c>
      <c r="AI291" s="107">
        <f t="shared" si="33"/>
        <v>21</v>
      </c>
      <c r="AJ291" s="107">
        <f t="shared" si="33"/>
        <v>3</v>
      </c>
      <c r="AK291" s="107"/>
      <c r="AL291" s="107">
        <f t="shared" si="34"/>
        <v>6</v>
      </c>
      <c r="AM291" s="107">
        <f t="shared" si="34"/>
        <v>0</v>
      </c>
      <c r="AN291" s="107">
        <f t="shared" si="30"/>
        <v>24</v>
      </c>
    </row>
    <row r="292" spans="1:40" x14ac:dyDescent="0.25">
      <c r="A292" s="105">
        <v>1105</v>
      </c>
      <c r="B292" s="69" t="s">
        <v>293</v>
      </c>
      <c r="C292" s="69" t="s">
        <v>290</v>
      </c>
      <c r="D292" s="107" t="s">
        <v>621</v>
      </c>
      <c r="E292" s="107" t="s">
        <v>621</v>
      </c>
      <c r="F292" s="107" t="s">
        <v>623</v>
      </c>
      <c r="G292" s="107" t="s">
        <v>621</v>
      </c>
      <c r="H292" s="107" t="s">
        <v>623</v>
      </c>
      <c r="I292" s="107" t="s">
        <v>622</v>
      </c>
      <c r="J292" s="107" t="s">
        <v>621</v>
      </c>
      <c r="K292" s="107" t="s">
        <v>623</v>
      </c>
      <c r="L292" s="107" t="s">
        <v>623</v>
      </c>
      <c r="M292" s="107" t="s">
        <v>621</v>
      </c>
      <c r="N292" s="107" t="s">
        <v>622</v>
      </c>
      <c r="O292" s="107" t="s">
        <v>621</v>
      </c>
      <c r="P292" s="107" t="s">
        <v>621</v>
      </c>
      <c r="Q292" s="107" t="s">
        <v>621</v>
      </c>
      <c r="R292" s="107" t="s">
        <v>621</v>
      </c>
      <c r="S292" s="107" t="s">
        <v>621</v>
      </c>
      <c r="T292" s="107" t="s">
        <v>622</v>
      </c>
      <c r="U292" s="107" t="s">
        <v>622</v>
      </c>
      <c r="V292" s="107" t="s">
        <v>621</v>
      </c>
      <c r="W292" s="107" t="s">
        <v>621</v>
      </c>
      <c r="X292" s="107" t="s">
        <v>623</v>
      </c>
      <c r="Y292" s="107" t="s">
        <v>621</v>
      </c>
      <c r="Z292" s="107" t="s">
        <v>621</v>
      </c>
      <c r="AA292" s="107" t="s">
        <v>621</v>
      </c>
      <c r="AB292" s="107" t="s">
        <v>621</v>
      </c>
      <c r="AC292" s="107" t="s">
        <v>622</v>
      </c>
      <c r="AD292" s="107" t="s">
        <v>623</v>
      </c>
      <c r="AE292" s="107" t="s">
        <v>621</v>
      </c>
      <c r="AF292" s="107" t="s">
        <v>622</v>
      </c>
      <c r="AG292" s="107" t="s">
        <v>621</v>
      </c>
      <c r="AI292" s="107">
        <f t="shared" si="33"/>
        <v>18</v>
      </c>
      <c r="AJ292" s="107">
        <f t="shared" si="33"/>
        <v>6</v>
      </c>
      <c r="AK292" s="107"/>
      <c r="AL292" s="107">
        <f t="shared" si="34"/>
        <v>6</v>
      </c>
      <c r="AM292" s="107">
        <f t="shared" si="34"/>
        <v>0</v>
      </c>
      <c r="AN292" s="107">
        <f t="shared" si="30"/>
        <v>24</v>
      </c>
    </row>
    <row r="293" spans="1:40" x14ac:dyDescent="0.25">
      <c r="A293" s="105">
        <v>1106</v>
      </c>
      <c r="B293" s="69" t="s">
        <v>197</v>
      </c>
      <c r="C293" s="69" t="s">
        <v>290</v>
      </c>
      <c r="D293" s="107" t="s">
        <v>621</v>
      </c>
      <c r="E293" s="107" t="s">
        <v>621</v>
      </c>
      <c r="F293" s="107" t="s">
        <v>621</v>
      </c>
      <c r="G293" s="107" t="s">
        <v>621</v>
      </c>
      <c r="H293" s="107" t="s">
        <v>621</v>
      </c>
      <c r="I293" s="107" t="s">
        <v>622</v>
      </c>
      <c r="J293" s="107" t="s">
        <v>621</v>
      </c>
      <c r="K293" s="107" t="s">
        <v>621</v>
      </c>
      <c r="L293" s="107" t="s">
        <v>622</v>
      </c>
      <c r="M293" s="107" t="s">
        <v>621</v>
      </c>
      <c r="N293" s="107" t="s">
        <v>621</v>
      </c>
      <c r="O293" s="107" t="s">
        <v>621</v>
      </c>
      <c r="P293" s="107" t="s">
        <v>621</v>
      </c>
      <c r="Q293" s="107" t="s">
        <v>621</v>
      </c>
      <c r="R293" s="107" t="s">
        <v>621</v>
      </c>
      <c r="S293" s="107" t="s">
        <v>621</v>
      </c>
      <c r="T293" s="107" t="s">
        <v>622</v>
      </c>
      <c r="U293" s="107" t="s">
        <v>622</v>
      </c>
      <c r="V293" s="107" t="s">
        <v>621</v>
      </c>
      <c r="W293" s="107" t="s">
        <v>621</v>
      </c>
      <c r="X293" s="107" t="s">
        <v>621</v>
      </c>
      <c r="Y293" s="107" t="s">
        <v>621</v>
      </c>
      <c r="Z293" s="107" t="s">
        <v>621</v>
      </c>
      <c r="AA293" s="107" t="s">
        <v>621</v>
      </c>
      <c r="AB293" s="107" t="s">
        <v>623</v>
      </c>
      <c r="AC293" s="107" t="s">
        <v>623</v>
      </c>
      <c r="AD293" s="107" t="s">
        <v>623</v>
      </c>
      <c r="AE293" s="107" t="s">
        <v>623</v>
      </c>
      <c r="AF293" s="107" t="s">
        <v>623</v>
      </c>
      <c r="AG293" s="107" t="s">
        <v>621</v>
      </c>
      <c r="AI293" s="107">
        <f t="shared" si="33"/>
        <v>21</v>
      </c>
      <c r="AJ293" s="107">
        <f t="shared" si="33"/>
        <v>4</v>
      </c>
      <c r="AK293" s="107"/>
      <c r="AL293" s="107">
        <f t="shared" si="34"/>
        <v>5</v>
      </c>
      <c r="AM293" s="107">
        <f t="shared" si="34"/>
        <v>0</v>
      </c>
      <c r="AN293" s="107">
        <f t="shared" si="30"/>
        <v>25</v>
      </c>
    </row>
    <row r="294" spans="1:40" x14ac:dyDescent="0.25">
      <c r="A294" s="105">
        <v>1107</v>
      </c>
      <c r="B294" s="69" t="s">
        <v>198</v>
      </c>
      <c r="C294" s="69" t="s">
        <v>290</v>
      </c>
      <c r="D294" s="107" t="s">
        <v>621</v>
      </c>
      <c r="E294" s="107" t="s">
        <v>623</v>
      </c>
      <c r="F294" s="107" t="s">
        <v>621</v>
      </c>
      <c r="G294" s="107" t="s">
        <v>621</v>
      </c>
      <c r="H294" s="107" t="s">
        <v>621</v>
      </c>
      <c r="I294" s="107" t="s">
        <v>622</v>
      </c>
      <c r="J294" s="107" t="s">
        <v>621</v>
      </c>
      <c r="K294" s="107" t="s">
        <v>621</v>
      </c>
      <c r="L294" s="107" t="s">
        <v>623</v>
      </c>
      <c r="M294" s="107" t="s">
        <v>622</v>
      </c>
      <c r="N294" s="107" t="s">
        <v>621</v>
      </c>
      <c r="O294" s="107" t="s">
        <v>621</v>
      </c>
      <c r="P294" s="107" t="s">
        <v>621</v>
      </c>
      <c r="Q294" s="107" t="s">
        <v>621</v>
      </c>
      <c r="R294" s="107" t="s">
        <v>623</v>
      </c>
      <c r="S294" s="107" t="s">
        <v>621</v>
      </c>
      <c r="T294" s="107" t="s">
        <v>622</v>
      </c>
      <c r="U294" s="107" t="s">
        <v>622</v>
      </c>
      <c r="V294" s="107" t="s">
        <v>621</v>
      </c>
      <c r="W294" s="107" t="s">
        <v>621</v>
      </c>
      <c r="X294" s="107" t="s">
        <v>621</v>
      </c>
      <c r="Y294" s="107" t="s">
        <v>621</v>
      </c>
      <c r="Z294" s="107" t="s">
        <v>621</v>
      </c>
      <c r="AA294" s="107" t="s">
        <v>621</v>
      </c>
      <c r="AB294" s="107" t="s">
        <v>621</v>
      </c>
      <c r="AC294" s="107" t="s">
        <v>621</v>
      </c>
      <c r="AD294" s="107" t="s">
        <v>621</v>
      </c>
      <c r="AE294" s="107" t="s">
        <v>621</v>
      </c>
      <c r="AF294" s="107" t="s">
        <v>621</v>
      </c>
      <c r="AG294" s="107" t="s">
        <v>621</v>
      </c>
      <c r="AI294" s="107">
        <f t="shared" si="33"/>
        <v>23</v>
      </c>
      <c r="AJ294" s="107">
        <f t="shared" si="33"/>
        <v>4</v>
      </c>
      <c r="AK294" s="107"/>
      <c r="AL294" s="107">
        <f t="shared" si="34"/>
        <v>3</v>
      </c>
      <c r="AM294" s="107">
        <f t="shared" si="34"/>
        <v>0</v>
      </c>
      <c r="AN294" s="107">
        <f t="shared" si="30"/>
        <v>27</v>
      </c>
    </row>
    <row r="295" spans="1:40" x14ac:dyDescent="0.25">
      <c r="A295" s="105">
        <v>1108</v>
      </c>
      <c r="B295" s="69" t="s">
        <v>294</v>
      </c>
      <c r="C295" s="69" t="s">
        <v>290</v>
      </c>
      <c r="D295" s="107" t="s">
        <v>621</v>
      </c>
      <c r="E295" s="107" t="s">
        <v>621</v>
      </c>
      <c r="F295" s="107" t="s">
        <v>621</v>
      </c>
      <c r="G295" s="107" t="s">
        <v>621</v>
      </c>
      <c r="H295" s="107" t="s">
        <v>622</v>
      </c>
      <c r="I295" s="107" t="s">
        <v>622</v>
      </c>
      <c r="J295" s="107" t="s">
        <v>621</v>
      </c>
      <c r="K295" s="107" t="s">
        <v>621</v>
      </c>
      <c r="L295" s="107" t="s">
        <v>623</v>
      </c>
      <c r="M295" s="107" t="s">
        <v>621</v>
      </c>
      <c r="N295" s="107" t="s">
        <v>622</v>
      </c>
      <c r="O295" s="107" t="s">
        <v>621</v>
      </c>
      <c r="P295" s="107" t="s">
        <v>621</v>
      </c>
      <c r="Q295" s="107" t="s">
        <v>621</v>
      </c>
      <c r="R295" s="107" t="s">
        <v>621</v>
      </c>
      <c r="S295" s="107" t="s">
        <v>621</v>
      </c>
      <c r="T295" s="107" t="s">
        <v>622</v>
      </c>
      <c r="U295" s="107" t="s">
        <v>622</v>
      </c>
      <c r="V295" s="107" t="s">
        <v>621</v>
      </c>
      <c r="W295" s="107" t="s">
        <v>621</v>
      </c>
      <c r="X295" s="107" t="s">
        <v>621</v>
      </c>
      <c r="Y295" s="107" t="s">
        <v>621</v>
      </c>
      <c r="Z295" s="107" t="s">
        <v>621</v>
      </c>
      <c r="AA295" s="107" t="s">
        <v>622</v>
      </c>
      <c r="AB295" s="107" t="s">
        <v>623</v>
      </c>
      <c r="AC295" s="107" t="s">
        <v>623</v>
      </c>
      <c r="AD295" s="107" t="s">
        <v>623</v>
      </c>
      <c r="AE295" s="107" t="s">
        <v>621</v>
      </c>
      <c r="AF295" s="107" t="s">
        <v>621</v>
      </c>
      <c r="AG295" s="107" t="s">
        <v>621</v>
      </c>
      <c r="AI295" s="107">
        <f t="shared" si="33"/>
        <v>20</v>
      </c>
      <c r="AJ295" s="107">
        <f t="shared" si="33"/>
        <v>6</v>
      </c>
      <c r="AK295" s="107"/>
      <c r="AL295" s="107">
        <f t="shared" si="34"/>
        <v>4</v>
      </c>
      <c r="AM295" s="107">
        <f t="shared" si="34"/>
        <v>0</v>
      </c>
      <c r="AN295" s="107">
        <f t="shared" si="30"/>
        <v>26</v>
      </c>
    </row>
    <row r="296" spans="1:40" x14ac:dyDescent="0.25">
      <c r="A296" s="105">
        <v>1111</v>
      </c>
      <c r="B296" s="69" t="s">
        <v>298</v>
      </c>
      <c r="C296" s="69" t="s">
        <v>290</v>
      </c>
      <c r="D296" s="107" t="s">
        <v>621</v>
      </c>
      <c r="E296" s="107" t="s">
        <v>623</v>
      </c>
      <c r="F296" s="107" t="s">
        <v>621</v>
      </c>
      <c r="G296" s="107" t="s">
        <v>621</v>
      </c>
      <c r="H296" s="107" t="s">
        <v>623</v>
      </c>
      <c r="I296" s="107" t="s">
        <v>622</v>
      </c>
      <c r="J296" s="107" t="s">
        <v>621</v>
      </c>
      <c r="K296" s="107" t="s">
        <v>623</v>
      </c>
      <c r="L296" s="107" t="s">
        <v>623</v>
      </c>
      <c r="M296" s="107" t="s">
        <v>623</v>
      </c>
      <c r="N296" s="107" t="s">
        <v>621</v>
      </c>
      <c r="O296" s="107" t="s">
        <v>621</v>
      </c>
      <c r="P296" s="107" t="s">
        <v>621</v>
      </c>
      <c r="Q296" s="107" t="s">
        <v>621</v>
      </c>
      <c r="R296" s="107" t="s">
        <v>621</v>
      </c>
      <c r="S296" s="107" t="s">
        <v>621</v>
      </c>
      <c r="T296" s="107" t="s">
        <v>621</v>
      </c>
      <c r="U296" s="107" t="s">
        <v>622</v>
      </c>
      <c r="V296" s="107" t="s">
        <v>621</v>
      </c>
      <c r="W296" s="107" t="s">
        <v>621</v>
      </c>
      <c r="X296" s="107" t="s">
        <v>622</v>
      </c>
      <c r="Y296" s="107" t="s">
        <v>621</v>
      </c>
      <c r="Z296" s="107" t="s">
        <v>621</v>
      </c>
      <c r="AA296" s="107" t="s">
        <v>623</v>
      </c>
      <c r="AB296" s="107" t="s">
        <v>621</v>
      </c>
      <c r="AC296" s="107" t="s">
        <v>621</v>
      </c>
      <c r="AD296" s="107" t="s">
        <v>621</v>
      </c>
      <c r="AE296" s="107" t="s">
        <v>623</v>
      </c>
      <c r="AF296" s="107" t="s">
        <v>621</v>
      </c>
      <c r="AG296" s="107" t="s">
        <v>623</v>
      </c>
      <c r="AI296" s="107">
        <f t="shared" si="33"/>
        <v>19</v>
      </c>
      <c r="AJ296" s="107">
        <f t="shared" si="33"/>
        <v>3</v>
      </c>
      <c r="AK296" s="107"/>
      <c r="AL296" s="107">
        <f t="shared" si="34"/>
        <v>8</v>
      </c>
      <c r="AM296" s="107">
        <f t="shared" si="34"/>
        <v>0</v>
      </c>
      <c r="AN296" s="107">
        <f t="shared" si="30"/>
        <v>22</v>
      </c>
    </row>
    <row r="297" spans="1:40" x14ac:dyDescent="0.25">
      <c r="A297" s="105">
        <v>1112</v>
      </c>
      <c r="B297" s="69" t="s">
        <v>297</v>
      </c>
      <c r="C297" s="69" t="s">
        <v>290</v>
      </c>
      <c r="D297" s="107" t="s">
        <v>621</v>
      </c>
      <c r="E297" s="107" t="s">
        <v>621</v>
      </c>
      <c r="F297" s="107" t="s">
        <v>621</v>
      </c>
      <c r="G297" s="107" t="s">
        <v>621</v>
      </c>
      <c r="H297" s="107" t="s">
        <v>622</v>
      </c>
      <c r="I297" s="107" t="s">
        <v>622</v>
      </c>
      <c r="J297" s="107" t="s">
        <v>621</v>
      </c>
      <c r="K297" s="107" t="s">
        <v>621</v>
      </c>
      <c r="L297" s="107" t="s">
        <v>622</v>
      </c>
      <c r="M297" s="107" t="s">
        <v>622</v>
      </c>
      <c r="N297" s="107" t="s">
        <v>621</v>
      </c>
      <c r="O297" s="107" t="s">
        <v>621</v>
      </c>
      <c r="P297" s="107" t="s">
        <v>621</v>
      </c>
      <c r="Q297" s="107" t="s">
        <v>621</v>
      </c>
      <c r="R297" s="107" t="s">
        <v>621</v>
      </c>
      <c r="S297" s="107" t="s">
        <v>621</v>
      </c>
      <c r="T297" s="107" t="s">
        <v>621</v>
      </c>
      <c r="U297" s="107" t="s">
        <v>621</v>
      </c>
      <c r="V297" s="107" t="s">
        <v>621</v>
      </c>
      <c r="W297" s="107" t="s">
        <v>621</v>
      </c>
      <c r="X297" s="107" t="s">
        <v>623</v>
      </c>
      <c r="Y297" s="107" t="s">
        <v>623</v>
      </c>
      <c r="Z297" s="107" t="s">
        <v>621</v>
      </c>
      <c r="AA297" s="107" t="s">
        <v>622</v>
      </c>
      <c r="AB297" s="107" t="s">
        <v>621</v>
      </c>
      <c r="AC297" s="107" t="s">
        <v>623</v>
      </c>
      <c r="AD297" s="107" t="s">
        <v>623</v>
      </c>
      <c r="AE297" s="107" t="s">
        <v>621</v>
      </c>
      <c r="AF297" s="107" t="s">
        <v>621</v>
      </c>
      <c r="AG297" s="107" t="s">
        <v>621</v>
      </c>
      <c r="AI297" s="107">
        <f t="shared" si="33"/>
        <v>21</v>
      </c>
      <c r="AJ297" s="107">
        <f t="shared" si="33"/>
        <v>5</v>
      </c>
      <c r="AK297" s="107"/>
      <c r="AL297" s="107">
        <f t="shared" si="34"/>
        <v>4</v>
      </c>
      <c r="AM297" s="107">
        <f t="shared" si="34"/>
        <v>0</v>
      </c>
      <c r="AN297" s="107">
        <f t="shared" si="30"/>
        <v>26</v>
      </c>
    </row>
    <row r="298" spans="1:40" x14ac:dyDescent="0.25">
      <c r="A298" s="105">
        <v>1113</v>
      </c>
      <c r="B298" s="69" t="s">
        <v>299</v>
      </c>
      <c r="C298" s="69" t="s">
        <v>290</v>
      </c>
      <c r="D298" s="107" t="s">
        <v>621</v>
      </c>
      <c r="E298" s="107" t="s">
        <v>621</v>
      </c>
      <c r="F298" s="107" t="s">
        <v>623</v>
      </c>
      <c r="G298" s="107" t="s">
        <v>621</v>
      </c>
      <c r="H298" s="107" t="s">
        <v>622</v>
      </c>
      <c r="I298" s="107" t="s">
        <v>622</v>
      </c>
      <c r="J298" s="107" t="s">
        <v>621</v>
      </c>
      <c r="K298" s="107" t="s">
        <v>621</v>
      </c>
      <c r="L298" s="107" t="s">
        <v>621</v>
      </c>
      <c r="M298" s="107" t="s">
        <v>622</v>
      </c>
      <c r="N298" s="107" t="s">
        <v>623</v>
      </c>
      <c r="O298" s="107" t="s">
        <v>621</v>
      </c>
      <c r="P298" s="107" t="s">
        <v>621</v>
      </c>
      <c r="Q298" s="107" t="s">
        <v>621</v>
      </c>
      <c r="R298" s="107" t="s">
        <v>621</v>
      </c>
      <c r="S298" s="107" t="s">
        <v>621</v>
      </c>
      <c r="T298" s="107" t="s">
        <v>622</v>
      </c>
      <c r="U298" s="107" t="s">
        <v>622</v>
      </c>
      <c r="V298" s="107" t="s">
        <v>621</v>
      </c>
      <c r="W298" s="107" t="s">
        <v>621</v>
      </c>
      <c r="X298" s="107" t="s">
        <v>621</v>
      </c>
      <c r="Y298" s="107" t="s">
        <v>621</v>
      </c>
      <c r="Z298" s="107" t="s">
        <v>621</v>
      </c>
      <c r="AA298" s="107" t="s">
        <v>623</v>
      </c>
      <c r="AB298" s="107" t="s">
        <v>621</v>
      </c>
      <c r="AC298" s="107" t="s">
        <v>623</v>
      </c>
      <c r="AD298" s="107" t="s">
        <v>623</v>
      </c>
      <c r="AE298" s="107" t="s">
        <v>621</v>
      </c>
      <c r="AF298" s="107" t="s">
        <v>621</v>
      </c>
      <c r="AG298" s="107" t="s">
        <v>621</v>
      </c>
      <c r="AI298" s="107">
        <f t="shared" si="33"/>
        <v>20</v>
      </c>
      <c r="AJ298" s="107">
        <f t="shared" si="33"/>
        <v>5</v>
      </c>
      <c r="AK298" s="107"/>
      <c r="AL298" s="107">
        <f t="shared" si="34"/>
        <v>5</v>
      </c>
      <c r="AM298" s="107">
        <f t="shared" si="34"/>
        <v>0</v>
      </c>
      <c r="AN298" s="107">
        <f t="shared" si="30"/>
        <v>25</v>
      </c>
    </row>
    <row r="299" spans="1:40" x14ac:dyDescent="0.25">
      <c r="A299" s="105">
        <v>1114</v>
      </c>
      <c r="B299" s="69" t="s">
        <v>634</v>
      </c>
      <c r="C299" s="69" t="s">
        <v>290</v>
      </c>
      <c r="D299" s="107" t="s">
        <v>621</v>
      </c>
      <c r="E299" s="107" t="s">
        <v>621</v>
      </c>
      <c r="F299" s="107" t="s">
        <v>621</v>
      </c>
      <c r="G299" s="107" t="s">
        <v>621</v>
      </c>
      <c r="H299" s="107" t="s">
        <v>621</v>
      </c>
      <c r="I299" s="107" t="s">
        <v>622</v>
      </c>
      <c r="J299" s="107" t="s">
        <v>621</v>
      </c>
      <c r="K299" s="107" t="s">
        <v>621</v>
      </c>
      <c r="L299" s="107" t="s">
        <v>621</v>
      </c>
      <c r="M299" s="107" t="s">
        <v>621</v>
      </c>
      <c r="N299" s="107" t="s">
        <v>621</v>
      </c>
      <c r="O299" s="107" t="s">
        <v>621</v>
      </c>
      <c r="P299" s="107" t="s">
        <v>621</v>
      </c>
      <c r="Q299" s="107" t="s">
        <v>621</v>
      </c>
      <c r="R299" s="107" t="s">
        <v>621</v>
      </c>
      <c r="S299" s="107" t="s">
        <v>621</v>
      </c>
      <c r="T299" s="107" t="s">
        <v>622</v>
      </c>
      <c r="U299" s="107" t="s">
        <v>622</v>
      </c>
      <c r="V299" s="107" t="s">
        <v>621</v>
      </c>
      <c r="W299" s="107" t="s">
        <v>621</v>
      </c>
      <c r="X299" s="107" t="s">
        <v>623</v>
      </c>
      <c r="Y299" s="107" t="s">
        <v>621</v>
      </c>
      <c r="Z299" s="107" t="s">
        <v>621</v>
      </c>
      <c r="AA299" s="107" t="s">
        <v>621</v>
      </c>
      <c r="AB299" s="107" t="s">
        <v>621</v>
      </c>
      <c r="AC299" s="107" t="s">
        <v>621</v>
      </c>
      <c r="AD299" s="107" t="s">
        <v>621</v>
      </c>
      <c r="AE299" s="107" t="s">
        <v>621</v>
      </c>
      <c r="AF299" s="107" t="s">
        <v>621</v>
      </c>
      <c r="AG299" s="107" t="s">
        <v>621</v>
      </c>
      <c r="AI299" s="107">
        <f t="shared" si="33"/>
        <v>26</v>
      </c>
      <c r="AJ299" s="107">
        <f t="shared" si="33"/>
        <v>3</v>
      </c>
      <c r="AK299" s="107"/>
      <c r="AL299" s="107">
        <f t="shared" si="34"/>
        <v>1</v>
      </c>
      <c r="AM299" s="107">
        <f t="shared" si="34"/>
        <v>0</v>
      </c>
      <c r="AN299" s="107">
        <f t="shared" si="30"/>
        <v>29</v>
      </c>
    </row>
    <row r="300" spans="1:40" x14ac:dyDescent="0.25">
      <c r="A300" s="105">
        <v>1201</v>
      </c>
      <c r="B300" s="69" t="s">
        <v>300</v>
      </c>
      <c r="C300" s="69" t="s">
        <v>301</v>
      </c>
      <c r="D300" s="107" t="s">
        <v>621</v>
      </c>
      <c r="E300" s="107" t="s">
        <v>621</v>
      </c>
      <c r="F300" s="107" t="s">
        <v>621</v>
      </c>
      <c r="G300" s="107" t="s">
        <v>621</v>
      </c>
      <c r="H300" s="107" t="s">
        <v>623</v>
      </c>
      <c r="I300" s="107" t="s">
        <v>621</v>
      </c>
      <c r="J300" s="107" t="s">
        <v>621</v>
      </c>
      <c r="K300" s="107" t="s">
        <v>621</v>
      </c>
      <c r="L300" s="107" t="s">
        <v>621</v>
      </c>
      <c r="M300" s="107" t="s">
        <v>623</v>
      </c>
      <c r="N300" s="107" t="s">
        <v>621</v>
      </c>
      <c r="O300" s="107" t="s">
        <v>623</v>
      </c>
      <c r="P300" s="107" t="s">
        <v>621</v>
      </c>
      <c r="Q300" s="107" t="s">
        <v>621</v>
      </c>
      <c r="R300" s="107" t="s">
        <v>621</v>
      </c>
      <c r="S300" s="107" t="s">
        <v>621</v>
      </c>
      <c r="T300" s="107" t="s">
        <v>621</v>
      </c>
      <c r="U300" s="107" t="s">
        <v>621</v>
      </c>
      <c r="V300" s="107" t="s">
        <v>621</v>
      </c>
      <c r="W300" s="107" t="s">
        <v>621</v>
      </c>
      <c r="X300" s="107" t="s">
        <v>621</v>
      </c>
      <c r="Y300" s="107" t="s">
        <v>621</v>
      </c>
      <c r="Z300" s="107" t="s">
        <v>621</v>
      </c>
      <c r="AA300" s="107" t="s">
        <v>621</v>
      </c>
      <c r="AB300" s="107" t="s">
        <v>621</v>
      </c>
      <c r="AC300" s="107" t="s">
        <v>621</v>
      </c>
      <c r="AD300" s="107" t="s">
        <v>621</v>
      </c>
      <c r="AE300" s="107" t="s">
        <v>621</v>
      </c>
      <c r="AF300" s="107" t="s">
        <v>621</v>
      </c>
      <c r="AG300" s="107" t="s">
        <v>623</v>
      </c>
      <c r="AI300" s="107">
        <f t="shared" si="33"/>
        <v>26</v>
      </c>
      <c r="AJ300" s="107">
        <f t="shared" si="33"/>
        <v>0</v>
      </c>
      <c r="AK300" s="107"/>
      <c r="AL300" s="107">
        <f t="shared" si="34"/>
        <v>4</v>
      </c>
      <c r="AM300" s="107">
        <f t="shared" si="34"/>
        <v>0</v>
      </c>
      <c r="AN300" s="107">
        <f t="shared" si="30"/>
        <v>26</v>
      </c>
    </row>
    <row r="301" spans="1:40" x14ac:dyDescent="0.25">
      <c r="A301" s="105">
        <v>1202</v>
      </c>
      <c r="B301" s="69" t="s">
        <v>302</v>
      </c>
      <c r="C301" s="69" t="s">
        <v>301</v>
      </c>
      <c r="D301" s="107" t="s">
        <v>621</v>
      </c>
      <c r="E301" s="107" t="s">
        <v>623</v>
      </c>
      <c r="F301" s="107" t="s">
        <v>621</v>
      </c>
      <c r="G301" s="107" t="s">
        <v>621</v>
      </c>
      <c r="H301" s="107" t="s">
        <v>621</v>
      </c>
      <c r="I301" s="107" t="s">
        <v>622</v>
      </c>
      <c r="J301" s="107" t="s">
        <v>621</v>
      </c>
      <c r="K301" s="107" t="s">
        <v>621</v>
      </c>
      <c r="L301" s="107" t="s">
        <v>622</v>
      </c>
      <c r="M301" s="107" t="s">
        <v>622</v>
      </c>
      <c r="N301" s="107" t="s">
        <v>621</v>
      </c>
      <c r="O301" s="107" t="s">
        <v>621</v>
      </c>
      <c r="P301" s="107" t="s">
        <v>621</v>
      </c>
      <c r="Q301" s="107" t="s">
        <v>621</v>
      </c>
      <c r="R301" s="107" t="s">
        <v>621</v>
      </c>
      <c r="S301" s="107" t="s">
        <v>621</v>
      </c>
      <c r="T301" s="107" t="s">
        <v>622</v>
      </c>
      <c r="U301" s="107" t="s">
        <v>622</v>
      </c>
      <c r="V301" s="107" t="s">
        <v>621</v>
      </c>
      <c r="W301" s="107" t="s">
        <v>621</v>
      </c>
      <c r="X301" s="107" t="s">
        <v>621</v>
      </c>
      <c r="Y301" s="107" t="s">
        <v>621</v>
      </c>
      <c r="Z301" s="107" t="s">
        <v>621</v>
      </c>
      <c r="AA301" s="107" t="s">
        <v>622</v>
      </c>
      <c r="AB301" s="107" t="s">
        <v>623</v>
      </c>
      <c r="AC301" s="107" t="s">
        <v>621</v>
      </c>
      <c r="AD301" s="107" t="s">
        <v>621</v>
      </c>
      <c r="AE301" s="107" t="s">
        <v>621</v>
      </c>
      <c r="AF301" s="107" t="s">
        <v>623</v>
      </c>
      <c r="AG301" s="107" t="s">
        <v>621</v>
      </c>
      <c r="AI301" s="107">
        <f t="shared" si="33"/>
        <v>21</v>
      </c>
      <c r="AJ301" s="107">
        <f t="shared" si="33"/>
        <v>6</v>
      </c>
      <c r="AK301" s="107"/>
      <c r="AL301" s="107">
        <f t="shared" si="34"/>
        <v>3</v>
      </c>
      <c r="AM301" s="107">
        <f t="shared" si="34"/>
        <v>0</v>
      </c>
      <c r="AN301" s="107">
        <f t="shared" si="30"/>
        <v>27</v>
      </c>
    </row>
    <row r="302" spans="1:40" x14ac:dyDescent="0.25">
      <c r="A302" s="105">
        <v>1203</v>
      </c>
      <c r="B302" s="69" t="s">
        <v>303</v>
      </c>
      <c r="C302" s="69" t="s">
        <v>301</v>
      </c>
      <c r="D302" s="107" t="s">
        <v>621</v>
      </c>
      <c r="E302" s="107" t="s">
        <v>621</v>
      </c>
      <c r="F302" s="107" t="s">
        <v>621</v>
      </c>
      <c r="G302" s="107" t="s">
        <v>621</v>
      </c>
      <c r="H302" s="107" t="s">
        <v>623</v>
      </c>
      <c r="I302" s="107" t="s">
        <v>621</v>
      </c>
      <c r="J302" s="107" t="s">
        <v>621</v>
      </c>
      <c r="K302" s="107" t="s">
        <v>621</v>
      </c>
      <c r="L302" s="107" t="s">
        <v>621</v>
      </c>
      <c r="M302" s="107" t="s">
        <v>623</v>
      </c>
      <c r="N302" s="107" t="s">
        <v>621</v>
      </c>
      <c r="O302" s="107" t="s">
        <v>623</v>
      </c>
      <c r="P302" s="107" t="s">
        <v>621</v>
      </c>
      <c r="Q302" s="107" t="s">
        <v>622</v>
      </c>
      <c r="R302" s="107" t="s">
        <v>621</v>
      </c>
      <c r="S302" s="107" t="s">
        <v>621</v>
      </c>
      <c r="T302" s="107" t="s">
        <v>622</v>
      </c>
      <c r="U302" s="107" t="s">
        <v>622</v>
      </c>
      <c r="V302" s="107" t="s">
        <v>621</v>
      </c>
      <c r="W302" s="107" t="s">
        <v>621</v>
      </c>
      <c r="X302" s="107" t="s">
        <v>621</v>
      </c>
      <c r="Y302" s="107" t="s">
        <v>623</v>
      </c>
      <c r="Z302" s="107" t="s">
        <v>621</v>
      </c>
      <c r="AA302" s="107" t="s">
        <v>622</v>
      </c>
      <c r="AB302" s="107" t="s">
        <v>621</v>
      </c>
      <c r="AC302" s="107" t="s">
        <v>621</v>
      </c>
      <c r="AD302" s="107" t="s">
        <v>621</v>
      </c>
      <c r="AE302" s="107" t="s">
        <v>623</v>
      </c>
      <c r="AF302" s="107" t="s">
        <v>623</v>
      </c>
      <c r="AG302" s="107" t="s">
        <v>621</v>
      </c>
      <c r="AI302" s="107">
        <f t="shared" si="33"/>
        <v>20</v>
      </c>
      <c r="AJ302" s="107">
        <f t="shared" si="33"/>
        <v>4</v>
      </c>
      <c r="AK302" s="107"/>
      <c r="AL302" s="107">
        <f t="shared" si="34"/>
        <v>6</v>
      </c>
      <c r="AM302" s="107">
        <f t="shared" si="34"/>
        <v>0</v>
      </c>
      <c r="AN302" s="107">
        <f t="shared" si="30"/>
        <v>24</v>
      </c>
    </row>
    <row r="303" spans="1:40" x14ac:dyDescent="0.25">
      <c r="A303" s="105">
        <v>1204</v>
      </c>
      <c r="B303" s="69" t="s">
        <v>304</v>
      </c>
      <c r="C303" s="69" t="s">
        <v>301</v>
      </c>
      <c r="D303" s="107" t="s">
        <v>621</v>
      </c>
      <c r="E303" s="107" t="s">
        <v>621</v>
      </c>
      <c r="F303" s="107" t="s">
        <v>623</v>
      </c>
      <c r="G303" s="107" t="s">
        <v>621</v>
      </c>
      <c r="H303" s="107" t="s">
        <v>621</v>
      </c>
      <c r="I303" s="107" t="s">
        <v>621</v>
      </c>
      <c r="J303" s="107" t="s">
        <v>621</v>
      </c>
      <c r="K303" s="107" t="s">
        <v>621</v>
      </c>
      <c r="L303" s="107" t="s">
        <v>621</v>
      </c>
      <c r="M303" s="107" t="s">
        <v>621</v>
      </c>
      <c r="N303" s="107" t="s">
        <v>621</v>
      </c>
      <c r="O303" s="107" t="s">
        <v>621</v>
      </c>
      <c r="P303" s="107" t="s">
        <v>621</v>
      </c>
      <c r="Q303" s="107" t="s">
        <v>621</v>
      </c>
      <c r="R303" s="107" t="s">
        <v>621</v>
      </c>
      <c r="S303" s="107" t="s">
        <v>621</v>
      </c>
      <c r="T303" s="107" t="s">
        <v>621</v>
      </c>
      <c r="U303" s="107" t="s">
        <v>623</v>
      </c>
      <c r="V303" s="107" t="s">
        <v>621</v>
      </c>
      <c r="W303" s="107" t="s">
        <v>621</v>
      </c>
      <c r="X303" s="107" t="s">
        <v>621</v>
      </c>
      <c r="Y303" s="107" t="s">
        <v>621</v>
      </c>
      <c r="Z303" s="107" t="s">
        <v>621</v>
      </c>
      <c r="AA303" s="107" t="s">
        <v>622</v>
      </c>
      <c r="AB303" s="107" t="s">
        <v>621</v>
      </c>
      <c r="AC303" s="107" t="s">
        <v>621</v>
      </c>
      <c r="AD303" s="107" t="s">
        <v>621</v>
      </c>
      <c r="AE303" s="107" t="s">
        <v>621</v>
      </c>
      <c r="AF303" s="107" t="s">
        <v>621</v>
      </c>
      <c r="AG303" s="107" t="s">
        <v>621</v>
      </c>
      <c r="AI303" s="107">
        <f t="shared" si="33"/>
        <v>27</v>
      </c>
      <c r="AJ303" s="107">
        <f t="shared" si="33"/>
        <v>1</v>
      </c>
      <c r="AK303" s="107"/>
      <c r="AL303" s="107">
        <f t="shared" si="34"/>
        <v>2</v>
      </c>
      <c r="AM303" s="107">
        <f t="shared" si="34"/>
        <v>0</v>
      </c>
      <c r="AN303" s="107">
        <f t="shared" si="30"/>
        <v>28</v>
      </c>
    </row>
    <row r="304" spans="1:40" x14ac:dyDescent="0.25">
      <c r="A304" s="105">
        <v>1205</v>
      </c>
      <c r="B304" s="69" t="s">
        <v>305</v>
      </c>
      <c r="C304" s="69" t="s">
        <v>301</v>
      </c>
      <c r="D304" s="107" t="s">
        <v>621</v>
      </c>
      <c r="E304" s="107" t="s">
        <v>621</v>
      </c>
      <c r="F304" s="107" t="s">
        <v>621</v>
      </c>
      <c r="G304" s="107" t="s">
        <v>621</v>
      </c>
      <c r="H304" s="107" t="s">
        <v>621</v>
      </c>
      <c r="I304" s="107" t="s">
        <v>623</v>
      </c>
      <c r="J304" s="107" t="s">
        <v>621</v>
      </c>
      <c r="K304" s="107" t="s">
        <v>621</v>
      </c>
      <c r="L304" s="107" t="s">
        <v>622</v>
      </c>
      <c r="M304" s="107" t="s">
        <v>621</v>
      </c>
      <c r="N304" s="107" t="s">
        <v>621</v>
      </c>
      <c r="O304" s="107" t="s">
        <v>623</v>
      </c>
      <c r="P304" s="107" t="s">
        <v>621</v>
      </c>
      <c r="Q304" s="107" t="s">
        <v>621</v>
      </c>
      <c r="R304" s="107" t="s">
        <v>621</v>
      </c>
      <c r="S304" s="107" t="s">
        <v>621</v>
      </c>
      <c r="T304" s="107" t="s">
        <v>621</v>
      </c>
      <c r="U304" s="107" t="s">
        <v>622</v>
      </c>
      <c r="V304" s="107" t="s">
        <v>621</v>
      </c>
      <c r="W304" s="107" t="s">
        <v>621</v>
      </c>
      <c r="X304" s="107" t="s">
        <v>623</v>
      </c>
      <c r="Y304" s="107" t="s">
        <v>621</v>
      </c>
      <c r="Z304" s="107" t="s">
        <v>621</v>
      </c>
      <c r="AA304" s="107" t="s">
        <v>621</v>
      </c>
      <c r="AB304" s="107" t="s">
        <v>621</v>
      </c>
      <c r="AC304" s="107" t="s">
        <v>623</v>
      </c>
      <c r="AD304" s="107" t="s">
        <v>623</v>
      </c>
      <c r="AE304" s="107" t="s">
        <v>621</v>
      </c>
      <c r="AF304" s="107" t="s">
        <v>621</v>
      </c>
      <c r="AG304" s="107" t="s">
        <v>621</v>
      </c>
      <c r="AI304" s="107">
        <f t="shared" ref="AI304:AJ323" si="35">COUNTIF($D304:$AG304,AI$3)</f>
        <v>23</v>
      </c>
      <c r="AJ304" s="107">
        <f t="shared" si="35"/>
        <v>2</v>
      </c>
      <c r="AK304" s="107"/>
      <c r="AL304" s="107">
        <f t="shared" ref="AL304:AM323" si="36">COUNTIF($D304:$AG304,AL$3)</f>
        <v>5</v>
      </c>
      <c r="AM304" s="107">
        <f t="shared" si="36"/>
        <v>0</v>
      </c>
      <c r="AN304" s="107">
        <f t="shared" si="30"/>
        <v>25</v>
      </c>
    </row>
    <row r="305" spans="1:40" x14ac:dyDescent="0.25">
      <c r="A305" s="105">
        <v>1206</v>
      </c>
      <c r="B305" s="69" t="s">
        <v>306</v>
      </c>
      <c r="C305" s="69" t="s">
        <v>301</v>
      </c>
      <c r="D305" s="107" t="s">
        <v>621</v>
      </c>
      <c r="E305" s="107" t="s">
        <v>621</v>
      </c>
      <c r="F305" s="107" t="s">
        <v>621</v>
      </c>
      <c r="G305" s="107" t="s">
        <v>621</v>
      </c>
      <c r="H305" s="107" t="s">
        <v>621</v>
      </c>
      <c r="I305" s="107" t="s">
        <v>621</v>
      </c>
      <c r="J305" s="107" t="s">
        <v>621</v>
      </c>
      <c r="K305" s="107" t="s">
        <v>621</v>
      </c>
      <c r="L305" s="107" t="s">
        <v>622</v>
      </c>
      <c r="M305" s="107" t="s">
        <v>623</v>
      </c>
      <c r="N305" s="107" t="s">
        <v>623</v>
      </c>
      <c r="O305" s="107" t="s">
        <v>623</v>
      </c>
      <c r="P305" s="107" t="s">
        <v>623</v>
      </c>
      <c r="Q305" s="107" t="s">
        <v>622</v>
      </c>
      <c r="R305" s="107" t="s">
        <v>621</v>
      </c>
      <c r="S305" s="107" t="s">
        <v>621</v>
      </c>
      <c r="T305" s="107" t="s">
        <v>622</v>
      </c>
      <c r="U305" s="107" t="s">
        <v>622</v>
      </c>
      <c r="V305" s="107" t="s">
        <v>623</v>
      </c>
      <c r="W305" s="107" t="s">
        <v>623</v>
      </c>
      <c r="X305" s="107" t="s">
        <v>623</v>
      </c>
      <c r="Y305" s="107" t="s">
        <v>621</v>
      </c>
      <c r="Z305" s="107" t="s">
        <v>621</v>
      </c>
      <c r="AA305" s="107" t="s">
        <v>621</v>
      </c>
      <c r="AB305" s="107" t="s">
        <v>623</v>
      </c>
      <c r="AC305" s="107" t="s">
        <v>621</v>
      </c>
      <c r="AD305" s="107" t="s">
        <v>621</v>
      </c>
      <c r="AE305" s="107" t="s">
        <v>621</v>
      </c>
      <c r="AF305" s="107" t="s">
        <v>621</v>
      </c>
      <c r="AG305" s="107" t="s">
        <v>621</v>
      </c>
      <c r="AI305" s="107">
        <f t="shared" si="35"/>
        <v>18</v>
      </c>
      <c r="AJ305" s="107">
        <f t="shared" si="35"/>
        <v>4</v>
      </c>
      <c r="AK305" s="107"/>
      <c r="AL305" s="107">
        <f t="shared" si="36"/>
        <v>8</v>
      </c>
      <c r="AM305" s="107">
        <f t="shared" si="36"/>
        <v>0</v>
      </c>
      <c r="AN305" s="107">
        <f t="shared" si="30"/>
        <v>22</v>
      </c>
    </row>
    <row r="306" spans="1:40" x14ac:dyDescent="0.25">
      <c r="A306" s="105">
        <v>1207</v>
      </c>
      <c r="B306" s="69" t="s">
        <v>307</v>
      </c>
      <c r="C306" s="69" t="s">
        <v>301</v>
      </c>
      <c r="D306" s="107" t="s">
        <v>621</v>
      </c>
      <c r="E306" s="107" t="s">
        <v>621</v>
      </c>
      <c r="F306" s="107" t="s">
        <v>621</v>
      </c>
      <c r="G306" s="107" t="s">
        <v>621</v>
      </c>
      <c r="H306" s="107" t="s">
        <v>622</v>
      </c>
      <c r="I306" s="107" t="s">
        <v>622</v>
      </c>
      <c r="J306" s="107" t="s">
        <v>621</v>
      </c>
      <c r="K306" s="107" t="s">
        <v>621</v>
      </c>
      <c r="L306" s="107" t="s">
        <v>623</v>
      </c>
      <c r="M306" s="107" t="s">
        <v>621</v>
      </c>
      <c r="N306" s="107" t="s">
        <v>621</v>
      </c>
      <c r="O306" s="107" t="s">
        <v>623</v>
      </c>
      <c r="P306" s="107" t="s">
        <v>621</v>
      </c>
      <c r="Q306" s="107" t="s">
        <v>621</v>
      </c>
      <c r="R306" s="107" t="s">
        <v>621</v>
      </c>
      <c r="S306" s="107" t="s">
        <v>621</v>
      </c>
      <c r="T306" s="107" t="s">
        <v>622</v>
      </c>
      <c r="U306" s="107" t="s">
        <v>622</v>
      </c>
      <c r="V306" s="107" t="s">
        <v>621</v>
      </c>
      <c r="W306" s="107" t="s">
        <v>621</v>
      </c>
      <c r="X306" s="107" t="s">
        <v>621</v>
      </c>
      <c r="Y306" s="107" t="s">
        <v>621</v>
      </c>
      <c r="Z306" s="107" t="s">
        <v>621</v>
      </c>
      <c r="AA306" s="107" t="s">
        <v>622</v>
      </c>
      <c r="AB306" s="107" t="s">
        <v>621</v>
      </c>
      <c r="AC306" s="107" t="s">
        <v>621</v>
      </c>
      <c r="AD306" s="107" t="s">
        <v>621</v>
      </c>
      <c r="AE306" s="107" t="s">
        <v>621</v>
      </c>
      <c r="AF306" s="107" t="s">
        <v>621</v>
      </c>
      <c r="AG306" s="107" t="s">
        <v>621</v>
      </c>
      <c r="AI306" s="107">
        <f t="shared" si="35"/>
        <v>23</v>
      </c>
      <c r="AJ306" s="107">
        <f t="shared" si="35"/>
        <v>5</v>
      </c>
      <c r="AK306" s="107"/>
      <c r="AL306" s="107">
        <f t="shared" si="36"/>
        <v>2</v>
      </c>
      <c r="AM306" s="107">
        <f t="shared" si="36"/>
        <v>0</v>
      </c>
      <c r="AN306" s="107">
        <f t="shared" si="30"/>
        <v>28</v>
      </c>
    </row>
    <row r="307" spans="1:40" x14ac:dyDescent="0.25">
      <c r="A307" s="105">
        <v>1208</v>
      </c>
      <c r="B307" s="69" t="s">
        <v>308</v>
      </c>
      <c r="C307" s="69" t="s">
        <v>301</v>
      </c>
      <c r="D307" s="107" t="s">
        <v>621</v>
      </c>
      <c r="E307" s="107" t="s">
        <v>621</v>
      </c>
      <c r="F307" s="107" t="s">
        <v>621</v>
      </c>
      <c r="G307" s="107" t="s">
        <v>621</v>
      </c>
      <c r="H307" s="107" t="s">
        <v>623</v>
      </c>
      <c r="I307" s="107" t="s">
        <v>623</v>
      </c>
      <c r="J307" s="107" t="s">
        <v>621</v>
      </c>
      <c r="K307" s="107" t="s">
        <v>621</v>
      </c>
      <c r="L307" s="107" t="s">
        <v>623</v>
      </c>
      <c r="M307" s="107" t="s">
        <v>622</v>
      </c>
      <c r="N307" s="107" t="s">
        <v>621</v>
      </c>
      <c r="O307" s="107" t="s">
        <v>621</v>
      </c>
      <c r="P307" s="107" t="s">
        <v>621</v>
      </c>
      <c r="Q307" s="107" t="s">
        <v>622</v>
      </c>
      <c r="R307" s="107" t="s">
        <v>621</v>
      </c>
      <c r="S307" s="107" t="s">
        <v>622</v>
      </c>
      <c r="T307" s="107" t="s">
        <v>622</v>
      </c>
      <c r="U307" s="107" t="s">
        <v>622</v>
      </c>
      <c r="V307" s="107" t="s">
        <v>621</v>
      </c>
      <c r="W307" s="107" t="s">
        <v>621</v>
      </c>
      <c r="X307" s="107" t="s">
        <v>621</v>
      </c>
      <c r="Y307" s="107" t="s">
        <v>621</v>
      </c>
      <c r="Z307" s="107" t="s">
        <v>623</v>
      </c>
      <c r="AA307" s="107" t="s">
        <v>621</v>
      </c>
      <c r="AB307" s="107" t="s">
        <v>621</v>
      </c>
      <c r="AC307" s="107" t="s">
        <v>623</v>
      </c>
      <c r="AD307" s="107" t="s">
        <v>621</v>
      </c>
      <c r="AE307" s="107" t="s">
        <v>621</v>
      </c>
      <c r="AF307" s="107" t="s">
        <v>621</v>
      </c>
      <c r="AG307" s="107" t="s">
        <v>621</v>
      </c>
      <c r="AI307" s="107">
        <f t="shared" si="35"/>
        <v>20</v>
      </c>
      <c r="AJ307" s="107">
        <f t="shared" si="35"/>
        <v>5</v>
      </c>
      <c r="AK307" s="107"/>
      <c r="AL307" s="107">
        <f t="shared" si="36"/>
        <v>5</v>
      </c>
      <c r="AM307" s="107">
        <f t="shared" si="36"/>
        <v>0</v>
      </c>
      <c r="AN307" s="107">
        <f t="shared" si="30"/>
        <v>25</v>
      </c>
    </row>
    <row r="308" spans="1:40" x14ac:dyDescent="0.25">
      <c r="A308" s="105">
        <v>1209</v>
      </c>
      <c r="B308" s="69" t="s">
        <v>314</v>
      </c>
      <c r="C308" s="69" t="s">
        <v>301</v>
      </c>
      <c r="D308" s="107" t="s">
        <v>621</v>
      </c>
      <c r="E308" s="107" t="s">
        <v>621</v>
      </c>
      <c r="F308" s="107" t="s">
        <v>621</v>
      </c>
      <c r="G308" s="107" t="s">
        <v>621</v>
      </c>
      <c r="H308" s="107" t="s">
        <v>623</v>
      </c>
      <c r="I308" s="107" t="s">
        <v>621</v>
      </c>
      <c r="J308" s="107" t="s">
        <v>621</v>
      </c>
      <c r="K308" s="107" t="s">
        <v>621</v>
      </c>
      <c r="L308" s="107" t="s">
        <v>623</v>
      </c>
      <c r="M308" s="107" t="s">
        <v>621</v>
      </c>
      <c r="N308" s="107" t="s">
        <v>621</v>
      </c>
      <c r="O308" s="107" t="s">
        <v>621</v>
      </c>
      <c r="P308" s="107" t="s">
        <v>621</v>
      </c>
      <c r="Q308" s="107" t="s">
        <v>621</v>
      </c>
      <c r="R308" s="107" t="s">
        <v>621</v>
      </c>
      <c r="S308" s="107" t="s">
        <v>621</v>
      </c>
      <c r="T308" s="107" t="s">
        <v>622</v>
      </c>
      <c r="U308" s="107" t="s">
        <v>622</v>
      </c>
      <c r="V308" s="107" t="s">
        <v>621</v>
      </c>
      <c r="W308" s="107" t="s">
        <v>621</v>
      </c>
      <c r="X308" s="107" t="s">
        <v>621</v>
      </c>
      <c r="Y308" s="107" t="s">
        <v>623</v>
      </c>
      <c r="Z308" s="107" t="s">
        <v>621</v>
      </c>
      <c r="AA308" s="107" t="s">
        <v>621</v>
      </c>
      <c r="AB308" s="107" t="s">
        <v>621</v>
      </c>
      <c r="AC308" s="107" t="s">
        <v>623</v>
      </c>
      <c r="AD308" s="107" t="s">
        <v>623</v>
      </c>
      <c r="AE308" s="107" t="s">
        <v>623</v>
      </c>
      <c r="AF308" s="107" t="s">
        <v>621</v>
      </c>
      <c r="AG308" s="107" t="s">
        <v>621</v>
      </c>
      <c r="AI308" s="107">
        <f t="shared" si="35"/>
        <v>22</v>
      </c>
      <c r="AJ308" s="107">
        <f t="shared" si="35"/>
        <v>2</v>
      </c>
      <c r="AK308" s="107"/>
      <c r="AL308" s="107">
        <f t="shared" si="36"/>
        <v>6</v>
      </c>
      <c r="AM308" s="107">
        <f t="shared" si="36"/>
        <v>0</v>
      </c>
      <c r="AN308" s="107">
        <f t="shared" si="30"/>
        <v>24</v>
      </c>
    </row>
    <row r="309" spans="1:40" x14ac:dyDescent="0.25">
      <c r="A309" s="105">
        <v>1210</v>
      </c>
      <c r="B309" s="69" t="s">
        <v>309</v>
      </c>
      <c r="C309" s="69" t="s">
        <v>301</v>
      </c>
      <c r="D309" s="107" t="s">
        <v>621</v>
      </c>
      <c r="E309" s="107" t="s">
        <v>621</v>
      </c>
      <c r="F309" s="107" t="s">
        <v>621</v>
      </c>
      <c r="G309" s="107" t="s">
        <v>621</v>
      </c>
      <c r="H309" s="107" t="s">
        <v>623</v>
      </c>
      <c r="I309" s="107" t="s">
        <v>621</v>
      </c>
      <c r="J309" s="107" t="s">
        <v>621</v>
      </c>
      <c r="K309" s="107" t="s">
        <v>621</v>
      </c>
      <c r="L309" s="107" t="s">
        <v>621</v>
      </c>
      <c r="M309" s="107" t="s">
        <v>623</v>
      </c>
      <c r="N309" s="107" t="s">
        <v>621</v>
      </c>
      <c r="O309" s="107" t="s">
        <v>623</v>
      </c>
      <c r="P309" s="107" t="s">
        <v>621</v>
      </c>
      <c r="Q309" s="107" t="s">
        <v>621</v>
      </c>
      <c r="R309" s="107" t="s">
        <v>621</v>
      </c>
      <c r="S309" s="107" t="s">
        <v>621</v>
      </c>
      <c r="T309" s="107" t="s">
        <v>622</v>
      </c>
      <c r="U309" s="107" t="s">
        <v>622</v>
      </c>
      <c r="V309" s="107" t="s">
        <v>621</v>
      </c>
      <c r="W309" s="107" t="s">
        <v>621</v>
      </c>
      <c r="X309" s="107" t="s">
        <v>623</v>
      </c>
      <c r="Y309" s="107" t="s">
        <v>621</v>
      </c>
      <c r="Z309" s="107" t="s">
        <v>621</v>
      </c>
      <c r="AA309" s="107" t="s">
        <v>621</v>
      </c>
      <c r="AB309" s="107" t="s">
        <v>621</v>
      </c>
      <c r="AC309" s="107" t="s">
        <v>621</v>
      </c>
      <c r="AD309" s="107" t="s">
        <v>623</v>
      </c>
      <c r="AE309" s="107" t="s">
        <v>623</v>
      </c>
      <c r="AF309" s="107" t="s">
        <v>621</v>
      </c>
      <c r="AG309" s="107" t="s">
        <v>621</v>
      </c>
      <c r="AI309" s="107">
        <f t="shared" si="35"/>
        <v>22</v>
      </c>
      <c r="AJ309" s="107">
        <f t="shared" si="35"/>
        <v>2</v>
      </c>
      <c r="AK309" s="107"/>
      <c r="AL309" s="107">
        <f t="shared" si="36"/>
        <v>6</v>
      </c>
      <c r="AM309" s="107">
        <f t="shared" si="36"/>
        <v>0</v>
      </c>
      <c r="AN309" s="107">
        <f t="shared" si="30"/>
        <v>24</v>
      </c>
    </row>
    <row r="310" spans="1:40" x14ac:dyDescent="0.25">
      <c r="A310" s="105">
        <v>1211</v>
      </c>
      <c r="B310" s="69" t="s">
        <v>310</v>
      </c>
      <c r="C310" s="69" t="s">
        <v>301</v>
      </c>
      <c r="D310" s="107" t="s">
        <v>621</v>
      </c>
      <c r="E310" s="107" t="s">
        <v>621</v>
      </c>
      <c r="F310" s="107" t="s">
        <v>621</v>
      </c>
      <c r="G310" s="107" t="s">
        <v>621</v>
      </c>
      <c r="H310" s="107" t="s">
        <v>621</v>
      </c>
      <c r="I310" s="107" t="s">
        <v>621</v>
      </c>
      <c r="J310" s="107" t="s">
        <v>621</v>
      </c>
      <c r="K310" s="107" t="s">
        <v>621</v>
      </c>
      <c r="L310" s="107" t="s">
        <v>622</v>
      </c>
      <c r="M310" s="107" t="s">
        <v>621</v>
      </c>
      <c r="N310" s="107" t="s">
        <v>621</v>
      </c>
      <c r="O310" s="107" t="s">
        <v>621</v>
      </c>
      <c r="P310" s="107" t="s">
        <v>621</v>
      </c>
      <c r="Q310" s="107" t="s">
        <v>621</v>
      </c>
      <c r="R310" s="107" t="s">
        <v>621</v>
      </c>
      <c r="S310" s="107" t="s">
        <v>621</v>
      </c>
      <c r="T310" s="107" t="s">
        <v>622</v>
      </c>
      <c r="U310" s="107" t="s">
        <v>622</v>
      </c>
      <c r="V310" s="107" t="s">
        <v>621</v>
      </c>
      <c r="W310" s="107" t="s">
        <v>621</v>
      </c>
      <c r="X310" s="107" t="s">
        <v>621</v>
      </c>
      <c r="Y310" s="107" t="s">
        <v>621</v>
      </c>
      <c r="Z310" s="107" t="s">
        <v>621</v>
      </c>
      <c r="AA310" s="107" t="s">
        <v>621</v>
      </c>
      <c r="AB310" s="107" t="s">
        <v>621</v>
      </c>
      <c r="AC310" s="107" t="s">
        <v>621</v>
      </c>
      <c r="AD310" s="107" t="s">
        <v>621</v>
      </c>
      <c r="AE310" s="107" t="s">
        <v>621</v>
      </c>
      <c r="AF310" s="107" t="s">
        <v>623</v>
      </c>
      <c r="AG310" s="107" t="s">
        <v>621</v>
      </c>
      <c r="AI310" s="107">
        <f t="shared" si="35"/>
        <v>26</v>
      </c>
      <c r="AJ310" s="107">
        <f t="shared" si="35"/>
        <v>3</v>
      </c>
      <c r="AK310" s="107"/>
      <c r="AL310" s="107">
        <f t="shared" si="36"/>
        <v>1</v>
      </c>
      <c r="AM310" s="107">
        <f t="shared" si="36"/>
        <v>0</v>
      </c>
      <c r="AN310" s="107">
        <f t="shared" si="30"/>
        <v>29</v>
      </c>
    </row>
    <row r="311" spans="1:40" x14ac:dyDescent="0.25">
      <c r="A311" s="105">
        <v>1212</v>
      </c>
      <c r="B311" s="69" t="s">
        <v>311</v>
      </c>
      <c r="C311" s="69" t="s">
        <v>301</v>
      </c>
      <c r="D311" s="107" t="s">
        <v>621</v>
      </c>
      <c r="E311" s="107" t="s">
        <v>621</v>
      </c>
      <c r="F311" s="107" t="s">
        <v>621</v>
      </c>
      <c r="G311" s="107" t="s">
        <v>621</v>
      </c>
      <c r="H311" s="107" t="s">
        <v>621</v>
      </c>
      <c r="I311" s="107" t="s">
        <v>623</v>
      </c>
      <c r="J311" s="107" t="s">
        <v>621</v>
      </c>
      <c r="K311" s="107" t="s">
        <v>621</v>
      </c>
      <c r="L311" s="107" t="s">
        <v>622</v>
      </c>
      <c r="M311" s="107" t="s">
        <v>623</v>
      </c>
      <c r="N311" s="107" t="s">
        <v>621</v>
      </c>
      <c r="O311" s="107" t="s">
        <v>623</v>
      </c>
      <c r="P311" s="107" t="s">
        <v>621</v>
      </c>
      <c r="Q311" s="107" t="s">
        <v>621</v>
      </c>
      <c r="R311" s="107" t="s">
        <v>621</v>
      </c>
      <c r="S311" s="107" t="s">
        <v>621</v>
      </c>
      <c r="T311" s="107" t="s">
        <v>622</v>
      </c>
      <c r="U311" s="107" t="s">
        <v>622</v>
      </c>
      <c r="V311" s="107" t="s">
        <v>621</v>
      </c>
      <c r="W311" s="107" t="s">
        <v>621</v>
      </c>
      <c r="X311" s="107" t="s">
        <v>623</v>
      </c>
      <c r="Y311" s="107" t="s">
        <v>621</v>
      </c>
      <c r="Z311" s="107" t="s">
        <v>621</v>
      </c>
      <c r="AA311" s="107" t="s">
        <v>621</v>
      </c>
      <c r="AB311" s="107" t="s">
        <v>621</v>
      </c>
      <c r="AC311" s="107" t="s">
        <v>621</v>
      </c>
      <c r="AD311" s="107" t="s">
        <v>621</v>
      </c>
      <c r="AE311" s="107" t="s">
        <v>621</v>
      </c>
      <c r="AF311" s="107" t="s">
        <v>623</v>
      </c>
      <c r="AG311" s="107" t="s">
        <v>623</v>
      </c>
      <c r="AI311" s="107">
        <f t="shared" si="35"/>
        <v>21</v>
      </c>
      <c r="AJ311" s="107">
        <f t="shared" si="35"/>
        <v>3</v>
      </c>
      <c r="AK311" s="107"/>
      <c r="AL311" s="107">
        <f t="shared" si="36"/>
        <v>6</v>
      </c>
      <c r="AM311" s="107">
        <f t="shared" si="36"/>
        <v>0</v>
      </c>
      <c r="AN311" s="107">
        <f t="shared" si="30"/>
        <v>24</v>
      </c>
    </row>
    <row r="312" spans="1:40" x14ac:dyDescent="0.25">
      <c r="A312" s="105">
        <v>1213</v>
      </c>
      <c r="B312" s="69" t="s">
        <v>237</v>
      </c>
      <c r="C312" s="69" t="s">
        <v>301</v>
      </c>
      <c r="D312" s="107" t="s">
        <v>621</v>
      </c>
      <c r="E312" s="107" t="s">
        <v>621</v>
      </c>
      <c r="F312" s="107" t="s">
        <v>621</v>
      </c>
      <c r="G312" s="107" t="s">
        <v>621</v>
      </c>
      <c r="H312" s="107" t="s">
        <v>623</v>
      </c>
      <c r="I312" s="107" t="s">
        <v>621</v>
      </c>
      <c r="J312" s="107" t="s">
        <v>621</v>
      </c>
      <c r="K312" s="107" t="s">
        <v>621</v>
      </c>
      <c r="L312" s="107" t="s">
        <v>623</v>
      </c>
      <c r="M312" s="107" t="s">
        <v>621</v>
      </c>
      <c r="N312" s="107" t="s">
        <v>622</v>
      </c>
      <c r="O312" s="107" t="s">
        <v>621</v>
      </c>
      <c r="P312" s="107" t="s">
        <v>621</v>
      </c>
      <c r="Q312" s="107" t="s">
        <v>621</v>
      </c>
      <c r="R312" s="107" t="s">
        <v>621</v>
      </c>
      <c r="S312" s="107" t="s">
        <v>621</v>
      </c>
      <c r="T312" s="107" t="s">
        <v>621</v>
      </c>
      <c r="U312" s="107" t="s">
        <v>621</v>
      </c>
      <c r="V312" s="107" t="s">
        <v>621</v>
      </c>
      <c r="W312" s="107" t="s">
        <v>621</v>
      </c>
      <c r="X312" s="107" t="s">
        <v>621</v>
      </c>
      <c r="Y312" s="107" t="s">
        <v>623</v>
      </c>
      <c r="Z312" s="107" t="s">
        <v>621</v>
      </c>
      <c r="AA312" s="107" t="s">
        <v>623</v>
      </c>
      <c r="AB312" s="107" t="s">
        <v>621</v>
      </c>
      <c r="AC312" s="107" t="s">
        <v>623</v>
      </c>
      <c r="AD312" s="107" t="s">
        <v>623</v>
      </c>
      <c r="AE312" s="107" t="s">
        <v>621</v>
      </c>
      <c r="AF312" s="107" t="s">
        <v>621</v>
      </c>
      <c r="AG312" s="107" t="s">
        <v>621</v>
      </c>
      <c r="AI312" s="107">
        <f t="shared" si="35"/>
        <v>23</v>
      </c>
      <c r="AJ312" s="107">
        <f t="shared" si="35"/>
        <v>1</v>
      </c>
      <c r="AK312" s="107"/>
      <c r="AL312" s="107">
        <f t="shared" si="36"/>
        <v>6</v>
      </c>
      <c r="AM312" s="107">
        <f t="shared" si="36"/>
        <v>0</v>
      </c>
      <c r="AN312" s="107">
        <f t="shared" si="30"/>
        <v>24</v>
      </c>
    </row>
    <row r="313" spans="1:40" x14ac:dyDescent="0.25">
      <c r="A313" s="105">
        <v>1214</v>
      </c>
      <c r="B313" s="69" t="s">
        <v>312</v>
      </c>
      <c r="C313" s="69" t="s">
        <v>301</v>
      </c>
      <c r="D313" s="107" t="s">
        <v>621</v>
      </c>
      <c r="E313" s="107" t="s">
        <v>621</v>
      </c>
      <c r="F313" s="107" t="s">
        <v>621</v>
      </c>
      <c r="G313" s="107" t="s">
        <v>621</v>
      </c>
      <c r="H313" s="107" t="s">
        <v>623</v>
      </c>
      <c r="I313" s="107" t="s">
        <v>621</v>
      </c>
      <c r="J313" s="107" t="s">
        <v>621</v>
      </c>
      <c r="K313" s="107" t="s">
        <v>621</v>
      </c>
      <c r="L313" s="107" t="s">
        <v>621</v>
      </c>
      <c r="M313" s="107" t="s">
        <v>623</v>
      </c>
      <c r="N313" s="107" t="s">
        <v>621</v>
      </c>
      <c r="O313" s="107" t="s">
        <v>621</v>
      </c>
      <c r="P313" s="107" t="s">
        <v>621</v>
      </c>
      <c r="Q313" s="107" t="s">
        <v>621</v>
      </c>
      <c r="R313" s="107" t="s">
        <v>621</v>
      </c>
      <c r="S313" s="107" t="s">
        <v>621</v>
      </c>
      <c r="T313" s="107" t="s">
        <v>621</v>
      </c>
      <c r="U313" s="107" t="s">
        <v>622</v>
      </c>
      <c r="V313" s="107" t="s">
        <v>621</v>
      </c>
      <c r="W313" s="107" t="s">
        <v>621</v>
      </c>
      <c r="X313" s="107" t="s">
        <v>621</v>
      </c>
      <c r="Y313" s="107" t="s">
        <v>623</v>
      </c>
      <c r="Z313" s="107" t="s">
        <v>621</v>
      </c>
      <c r="AA313" s="107" t="s">
        <v>623</v>
      </c>
      <c r="AB313" s="107" t="s">
        <v>621</v>
      </c>
      <c r="AC313" s="107" t="s">
        <v>623</v>
      </c>
      <c r="AD313" s="107" t="s">
        <v>623</v>
      </c>
      <c r="AE313" s="107" t="s">
        <v>621</v>
      </c>
      <c r="AF313" s="107" t="s">
        <v>623</v>
      </c>
      <c r="AG313" s="107" t="s">
        <v>621</v>
      </c>
      <c r="AI313" s="107">
        <f t="shared" si="35"/>
        <v>22</v>
      </c>
      <c r="AJ313" s="107">
        <f t="shared" si="35"/>
        <v>1</v>
      </c>
      <c r="AK313" s="107"/>
      <c r="AL313" s="107">
        <f t="shared" si="36"/>
        <v>7</v>
      </c>
      <c r="AM313" s="107">
        <f t="shared" si="36"/>
        <v>0</v>
      </c>
      <c r="AN313" s="107">
        <f t="shared" si="30"/>
        <v>23</v>
      </c>
    </row>
    <row r="314" spans="1:40" x14ac:dyDescent="0.25">
      <c r="A314" s="105">
        <v>1215</v>
      </c>
      <c r="B314" s="69" t="s">
        <v>313</v>
      </c>
      <c r="C314" s="69" t="s">
        <v>301</v>
      </c>
      <c r="D314" s="107" t="s">
        <v>621</v>
      </c>
      <c r="E314" s="107" t="s">
        <v>621</v>
      </c>
      <c r="F314" s="107" t="s">
        <v>621</v>
      </c>
      <c r="G314" s="107" t="s">
        <v>621</v>
      </c>
      <c r="H314" s="107" t="s">
        <v>622</v>
      </c>
      <c r="I314" s="107" t="s">
        <v>621</v>
      </c>
      <c r="J314" s="107" t="s">
        <v>621</v>
      </c>
      <c r="K314" s="107" t="s">
        <v>621</v>
      </c>
      <c r="L314" s="107" t="s">
        <v>622</v>
      </c>
      <c r="M314" s="107" t="s">
        <v>622</v>
      </c>
      <c r="N314" s="107" t="s">
        <v>621</v>
      </c>
      <c r="O314" s="107" t="s">
        <v>623</v>
      </c>
      <c r="P314" s="107" t="s">
        <v>621</v>
      </c>
      <c r="Q314" s="107" t="s">
        <v>621</v>
      </c>
      <c r="R314" s="107" t="s">
        <v>621</v>
      </c>
      <c r="S314" s="107" t="s">
        <v>621</v>
      </c>
      <c r="T314" s="107" t="s">
        <v>621</v>
      </c>
      <c r="U314" s="107" t="s">
        <v>622</v>
      </c>
      <c r="V314" s="107" t="s">
        <v>621</v>
      </c>
      <c r="W314" s="107" t="s">
        <v>621</v>
      </c>
      <c r="X314" s="107" t="s">
        <v>621</v>
      </c>
      <c r="Y314" s="107" t="s">
        <v>621</v>
      </c>
      <c r="Z314" s="107" t="s">
        <v>621</v>
      </c>
      <c r="AA314" s="107" t="s">
        <v>621</v>
      </c>
      <c r="AB314" s="107" t="s">
        <v>621</v>
      </c>
      <c r="AC314" s="107" t="s">
        <v>623</v>
      </c>
      <c r="AD314" s="107" t="s">
        <v>623</v>
      </c>
      <c r="AE314" s="107" t="s">
        <v>630</v>
      </c>
      <c r="AF314" s="107" t="s">
        <v>623</v>
      </c>
      <c r="AG314" s="107" t="s">
        <v>623</v>
      </c>
      <c r="AI314" s="107">
        <f t="shared" si="35"/>
        <v>21</v>
      </c>
      <c r="AJ314" s="107">
        <f t="shared" si="35"/>
        <v>4</v>
      </c>
      <c r="AK314" s="107"/>
      <c r="AL314" s="107">
        <f t="shared" si="36"/>
        <v>5</v>
      </c>
      <c r="AM314" s="107">
        <f t="shared" si="36"/>
        <v>0</v>
      </c>
      <c r="AN314" s="107">
        <f t="shared" si="30"/>
        <v>25</v>
      </c>
    </row>
    <row r="315" spans="1:40" x14ac:dyDescent="0.25">
      <c r="A315" s="105">
        <v>1216</v>
      </c>
      <c r="B315" s="69" t="s">
        <v>315</v>
      </c>
      <c r="C315" s="69" t="s">
        <v>301</v>
      </c>
      <c r="D315" s="107" t="s">
        <v>623</v>
      </c>
      <c r="E315" s="107" t="s">
        <v>621</v>
      </c>
      <c r="F315" s="107" t="s">
        <v>621</v>
      </c>
      <c r="G315" s="107" t="s">
        <v>621</v>
      </c>
      <c r="H315" s="107" t="s">
        <v>621</v>
      </c>
      <c r="I315" s="107" t="s">
        <v>621</v>
      </c>
      <c r="J315" s="107" t="s">
        <v>621</v>
      </c>
      <c r="K315" s="107" t="s">
        <v>621</v>
      </c>
      <c r="L315" s="107" t="s">
        <v>621</v>
      </c>
      <c r="M315" s="107" t="s">
        <v>621</v>
      </c>
      <c r="N315" s="107" t="s">
        <v>623</v>
      </c>
      <c r="O315" s="107" t="s">
        <v>621</v>
      </c>
      <c r="P315" s="107" t="s">
        <v>621</v>
      </c>
      <c r="Q315" s="107" t="s">
        <v>621</v>
      </c>
      <c r="R315" s="107" t="s">
        <v>621</v>
      </c>
      <c r="S315" s="107" t="s">
        <v>621</v>
      </c>
      <c r="T315" s="107" t="s">
        <v>621</v>
      </c>
      <c r="U315" s="107" t="s">
        <v>622</v>
      </c>
      <c r="V315" s="107" t="s">
        <v>621</v>
      </c>
      <c r="W315" s="107" t="s">
        <v>621</v>
      </c>
      <c r="X315" s="107" t="s">
        <v>621</v>
      </c>
      <c r="Y315" s="107" t="s">
        <v>623</v>
      </c>
      <c r="Z315" s="107" t="s">
        <v>621</v>
      </c>
      <c r="AA315" s="107" t="s">
        <v>623</v>
      </c>
      <c r="AB315" s="107" t="s">
        <v>623</v>
      </c>
      <c r="AC315" s="107" t="s">
        <v>623</v>
      </c>
      <c r="AD315" s="107" t="s">
        <v>623</v>
      </c>
      <c r="AE315" s="107" t="s">
        <v>621</v>
      </c>
      <c r="AF315" s="107" t="s">
        <v>623</v>
      </c>
      <c r="AG315" s="107" t="s">
        <v>621</v>
      </c>
      <c r="AI315" s="107">
        <f t="shared" si="35"/>
        <v>21</v>
      </c>
      <c r="AJ315" s="107">
        <f t="shared" si="35"/>
        <v>1</v>
      </c>
      <c r="AK315" s="107"/>
      <c r="AL315" s="107">
        <f t="shared" si="36"/>
        <v>8</v>
      </c>
      <c r="AM315" s="107">
        <f t="shared" si="36"/>
        <v>0</v>
      </c>
      <c r="AN315" s="107">
        <f t="shared" si="30"/>
        <v>22</v>
      </c>
    </row>
    <row r="316" spans="1:40" x14ac:dyDescent="0.25">
      <c r="A316" s="105">
        <v>1217</v>
      </c>
      <c r="B316" s="69" t="s">
        <v>316</v>
      </c>
      <c r="C316" s="69" t="s">
        <v>301</v>
      </c>
      <c r="D316" s="107" t="s">
        <v>621</v>
      </c>
      <c r="E316" s="107" t="s">
        <v>621</v>
      </c>
      <c r="F316" s="107" t="s">
        <v>621</v>
      </c>
      <c r="G316" s="107" t="s">
        <v>623</v>
      </c>
      <c r="H316" s="107" t="s">
        <v>622</v>
      </c>
      <c r="I316" s="107" t="s">
        <v>621</v>
      </c>
      <c r="J316" s="107" t="s">
        <v>621</v>
      </c>
      <c r="K316" s="107" t="s">
        <v>621</v>
      </c>
      <c r="L316" s="107" t="s">
        <v>623</v>
      </c>
      <c r="M316" s="107" t="s">
        <v>621</v>
      </c>
      <c r="N316" s="107" t="s">
        <v>622</v>
      </c>
      <c r="O316" s="107" t="s">
        <v>623</v>
      </c>
      <c r="P316" s="107" t="s">
        <v>621</v>
      </c>
      <c r="Q316" s="107" t="s">
        <v>621</v>
      </c>
      <c r="R316" s="107" t="s">
        <v>621</v>
      </c>
      <c r="S316" s="107" t="s">
        <v>622</v>
      </c>
      <c r="T316" s="107" t="s">
        <v>622</v>
      </c>
      <c r="U316" s="107" t="s">
        <v>622</v>
      </c>
      <c r="V316" s="107" t="s">
        <v>621</v>
      </c>
      <c r="W316" s="107" t="s">
        <v>621</v>
      </c>
      <c r="X316" s="107" t="s">
        <v>621</v>
      </c>
      <c r="Y316" s="107" t="s">
        <v>623</v>
      </c>
      <c r="Z316" s="107" t="s">
        <v>621</v>
      </c>
      <c r="AA316" s="107" t="s">
        <v>621</v>
      </c>
      <c r="AB316" s="107" t="s">
        <v>621</v>
      </c>
      <c r="AC316" s="107" t="s">
        <v>623</v>
      </c>
      <c r="AD316" s="107" t="s">
        <v>623</v>
      </c>
      <c r="AE316" s="107" t="s">
        <v>621</v>
      </c>
      <c r="AF316" s="107" t="s">
        <v>621</v>
      </c>
      <c r="AG316" s="107" t="s">
        <v>623</v>
      </c>
      <c r="AI316" s="107">
        <f t="shared" si="35"/>
        <v>18</v>
      </c>
      <c r="AJ316" s="107">
        <f t="shared" si="35"/>
        <v>5</v>
      </c>
      <c r="AK316" s="107"/>
      <c r="AL316" s="107">
        <f t="shared" si="36"/>
        <v>7</v>
      </c>
      <c r="AM316" s="107">
        <f t="shared" si="36"/>
        <v>0</v>
      </c>
      <c r="AN316" s="107">
        <f t="shared" si="30"/>
        <v>23</v>
      </c>
    </row>
    <row r="317" spans="1:40" x14ac:dyDescent="0.25">
      <c r="A317" s="105">
        <v>1218</v>
      </c>
      <c r="B317" s="69" t="s">
        <v>317</v>
      </c>
      <c r="C317" s="69" t="s">
        <v>301</v>
      </c>
      <c r="D317" s="107" t="s">
        <v>621</v>
      </c>
      <c r="E317" s="107" t="s">
        <v>621</v>
      </c>
      <c r="F317" s="107" t="s">
        <v>621</v>
      </c>
      <c r="G317" s="107" t="s">
        <v>621</v>
      </c>
      <c r="H317" s="107" t="s">
        <v>621</v>
      </c>
      <c r="I317" s="107" t="s">
        <v>622</v>
      </c>
      <c r="J317" s="107" t="s">
        <v>621</v>
      </c>
      <c r="K317" s="107" t="s">
        <v>621</v>
      </c>
      <c r="L317" s="107" t="s">
        <v>621</v>
      </c>
      <c r="M317" s="107" t="s">
        <v>622</v>
      </c>
      <c r="N317" s="107" t="s">
        <v>621</v>
      </c>
      <c r="O317" s="107" t="s">
        <v>621</v>
      </c>
      <c r="P317" s="107" t="s">
        <v>621</v>
      </c>
      <c r="Q317" s="107" t="s">
        <v>621</v>
      </c>
      <c r="R317" s="107" t="s">
        <v>621</v>
      </c>
      <c r="S317" s="107" t="s">
        <v>622</v>
      </c>
      <c r="T317" s="107" t="s">
        <v>622</v>
      </c>
      <c r="U317" s="107" t="s">
        <v>621</v>
      </c>
      <c r="V317" s="107" t="s">
        <v>621</v>
      </c>
      <c r="W317" s="107" t="s">
        <v>621</v>
      </c>
      <c r="X317" s="107" t="s">
        <v>621</v>
      </c>
      <c r="Y317" s="107" t="s">
        <v>623</v>
      </c>
      <c r="Z317" s="107" t="s">
        <v>621</v>
      </c>
      <c r="AA317" s="107" t="s">
        <v>621</v>
      </c>
      <c r="AB317" s="107" t="s">
        <v>623</v>
      </c>
      <c r="AC317" s="107" t="s">
        <v>623</v>
      </c>
      <c r="AD317" s="107" t="s">
        <v>623</v>
      </c>
      <c r="AE317" s="107" t="s">
        <v>621</v>
      </c>
      <c r="AF317" s="107" t="s">
        <v>623</v>
      </c>
      <c r="AG317" s="107" t="s">
        <v>621</v>
      </c>
      <c r="AI317" s="107">
        <f t="shared" si="35"/>
        <v>21</v>
      </c>
      <c r="AJ317" s="107">
        <f t="shared" si="35"/>
        <v>4</v>
      </c>
      <c r="AK317" s="107"/>
      <c r="AL317" s="107">
        <f t="shared" si="36"/>
        <v>5</v>
      </c>
      <c r="AM317" s="107">
        <f t="shared" si="36"/>
        <v>0</v>
      </c>
      <c r="AN317" s="107">
        <f t="shared" si="30"/>
        <v>25</v>
      </c>
    </row>
    <row r="318" spans="1:40" x14ac:dyDescent="0.25">
      <c r="A318" s="105">
        <v>1219</v>
      </c>
      <c r="B318" s="69" t="s">
        <v>318</v>
      </c>
      <c r="C318" s="69" t="s">
        <v>301</v>
      </c>
      <c r="D318" s="107" t="s">
        <v>621</v>
      </c>
      <c r="E318" s="107" t="s">
        <v>621</v>
      </c>
      <c r="F318" s="107" t="s">
        <v>621</v>
      </c>
      <c r="G318" s="107" t="s">
        <v>621</v>
      </c>
      <c r="H318" s="107" t="s">
        <v>621</v>
      </c>
      <c r="I318" s="107" t="s">
        <v>623</v>
      </c>
      <c r="J318" s="107" t="s">
        <v>621</v>
      </c>
      <c r="K318" s="107" t="s">
        <v>621</v>
      </c>
      <c r="L318" s="107" t="s">
        <v>621</v>
      </c>
      <c r="M318" s="107" t="s">
        <v>621</v>
      </c>
      <c r="N318" s="107" t="s">
        <v>621</v>
      </c>
      <c r="O318" s="107" t="s">
        <v>621</v>
      </c>
      <c r="P318" s="107" t="s">
        <v>621</v>
      </c>
      <c r="Q318" s="107" t="s">
        <v>621</v>
      </c>
      <c r="R318" s="107" t="s">
        <v>621</v>
      </c>
      <c r="S318" s="107" t="s">
        <v>621</v>
      </c>
      <c r="T318" s="107" t="s">
        <v>621</v>
      </c>
      <c r="U318" s="107" t="s">
        <v>622</v>
      </c>
      <c r="V318" s="107" t="s">
        <v>621</v>
      </c>
      <c r="W318" s="107" t="s">
        <v>621</v>
      </c>
      <c r="X318" s="107" t="s">
        <v>621</v>
      </c>
      <c r="Y318" s="107" t="s">
        <v>621</v>
      </c>
      <c r="Z318" s="107" t="s">
        <v>621</v>
      </c>
      <c r="AA318" s="107" t="s">
        <v>621</v>
      </c>
      <c r="AB318" s="107" t="s">
        <v>621</v>
      </c>
      <c r="AC318" s="107" t="s">
        <v>623</v>
      </c>
      <c r="AD318" s="107" t="s">
        <v>623</v>
      </c>
      <c r="AE318" s="107" t="s">
        <v>621</v>
      </c>
      <c r="AF318" s="107" t="s">
        <v>623</v>
      </c>
      <c r="AG318" s="107" t="s">
        <v>621</v>
      </c>
      <c r="AI318" s="107">
        <f t="shared" si="35"/>
        <v>25</v>
      </c>
      <c r="AJ318" s="107">
        <f t="shared" si="35"/>
        <v>1</v>
      </c>
      <c r="AK318" s="107"/>
      <c r="AL318" s="107">
        <f t="shared" si="36"/>
        <v>4</v>
      </c>
      <c r="AM318" s="107">
        <f t="shared" si="36"/>
        <v>0</v>
      </c>
      <c r="AN318" s="107">
        <f t="shared" si="30"/>
        <v>26</v>
      </c>
    </row>
    <row r="319" spans="1:40" x14ac:dyDescent="0.25">
      <c r="A319" s="105">
        <v>1220</v>
      </c>
      <c r="B319" s="69" t="s">
        <v>319</v>
      </c>
      <c r="C319" s="69" t="s">
        <v>301</v>
      </c>
      <c r="D319" s="107" t="s">
        <v>621</v>
      </c>
      <c r="E319" s="107" t="s">
        <v>621</v>
      </c>
      <c r="F319" s="107" t="s">
        <v>621</v>
      </c>
      <c r="G319" s="107" t="s">
        <v>621</v>
      </c>
      <c r="H319" s="107" t="s">
        <v>623</v>
      </c>
      <c r="I319" s="107" t="s">
        <v>622</v>
      </c>
      <c r="J319" s="107" t="s">
        <v>621</v>
      </c>
      <c r="K319" s="107" t="s">
        <v>621</v>
      </c>
      <c r="L319" s="107" t="s">
        <v>621</v>
      </c>
      <c r="M319" s="107" t="s">
        <v>623</v>
      </c>
      <c r="N319" s="107" t="s">
        <v>621</v>
      </c>
      <c r="O319" s="107" t="s">
        <v>621</v>
      </c>
      <c r="P319" s="107" t="s">
        <v>621</v>
      </c>
      <c r="Q319" s="107" t="s">
        <v>621</v>
      </c>
      <c r="R319" s="107" t="s">
        <v>621</v>
      </c>
      <c r="S319" s="107" t="s">
        <v>621</v>
      </c>
      <c r="T319" s="107" t="s">
        <v>622</v>
      </c>
      <c r="U319" s="107" t="s">
        <v>622</v>
      </c>
      <c r="V319" s="107" t="s">
        <v>621</v>
      </c>
      <c r="W319" s="107" t="s">
        <v>621</v>
      </c>
      <c r="X319" s="107" t="s">
        <v>621</v>
      </c>
      <c r="Y319" s="107" t="s">
        <v>621</v>
      </c>
      <c r="Z319" s="107" t="s">
        <v>621</v>
      </c>
      <c r="AA319" s="107" t="s">
        <v>621</v>
      </c>
      <c r="AB319" s="107" t="s">
        <v>621</v>
      </c>
      <c r="AC319" s="107" t="s">
        <v>623</v>
      </c>
      <c r="AD319" s="107" t="s">
        <v>623</v>
      </c>
      <c r="AE319" s="107" t="s">
        <v>623</v>
      </c>
      <c r="AF319" s="107" t="s">
        <v>623</v>
      </c>
      <c r="AG319" s="107" t="s">
        <v>621</v>
      </c>
      <c r="AI319" s="107">
        <f t="shared" si="35"/>
        <v>21</v>
      </c>
      <c r="AJ319" s="107">
        <f t="shared" si="35"/>
        <v>3</v>
      </c>
      <c r="AK319" s="107"/>
      <c r="AL319" s="107">
        <f t="shared" si="36"/>
        <v>6</v>
      </c>
      <c r="AM319" s="107">
        <f t="shared" si="36"/>
        <v>0</v>
      </c>
      <c r="AN319" s="107">
        <f t="shared" si="30"/>
        <v>24</v>
      </c>
    </row>
    <row r="320" spans="1:40" x14ac:dyDescent="0.25">
      <c r="A320" s="105">
        <v>1221</v>
      </c>
      <c r="B320" s="69" t="s">
        <v>320</v>
      </c>
      <c r="C320" s="69" t="s">
        <v>301</v>
      </c>
      <c r="D320" s="107" t="s">
        <v>621</v>
      </c>
      <c r="E320" s="107" t="s">
        <v>621</v>
      </c>
      <c r="F320" s="107" t="s">
        <v>623</v>
      </c>
      <c r="G320" s="107" t="s">
        <v>621</v>
      </c>
      <c r="H320" s="107" t="s">
        <v>623</v>
      </c>
      <c r="I320" s="107" t="s">
        <v>623</v>
      </c>
      <c r="J320" s="107" t="s">
        <v>621</v>
      </c>
      <c r="K320" s="107" t="s">
        <v>621</v>
      </c>
      <c r="L320" s="107" t="s">
        <v>623</v>
      </c>
      <c r="M320" s="107" t="s">
        <v>621</v>
      </c>
      <c r="N320" s="107" t="s">
        <v>621</v>
      </c>
      <c r="O320" s="107" t="s">
        <v>621</v>
      </c>
      <c r="P320" s="107" t="s">
        <v>621</v>
      </c>
      <c r="Q320" s="107" t="s">
        <v>621</v>
      </c>
      <c r="R320" s="107" t="s">
        <v>621</v>
      </c>
      <c r="S320" s="107" t="s">
        <v>621</v>
      </c>
      <c r="T320" s="107" t="s">
        <v>621</v>
      </c>
      <c r="U320" s="107" t="s">
        <v>622</v>
      </c>
      <c r="V320" s="107" t="s">
        <v>621</v>
      </c>
      <c r="W320" s="107" t="s">
        <v>621</v>
      </c>
      <c r="X320" s="107" t="s">
        <v>621</v>
      </c>
      <c r="Y320" s="107" t="s">
        <v>623</v>
      </c>
      <c r="Z320" s="107" t="s">
        <v>621</v>
      </c>
      <c r="AA320" s="107" t="s">
        <v>621</v>
      </c>
      <c r="AB320" s="107" t="s">
        <v>621</v>
      </c>
      <c r="AC320" s="107" t="s">
        <v>623</v>
      </c>
      <c r="AD320" s="107" t="s">
        <v>623</v>
      </c>
      <c r="AE320" s="107" t="s">
        <v>621</v>
      </c>
      <c r="AF320" s="107" t="s">
        <v>621</v>
      </c>
      <c r="AG320" s="107" t="s">
        <v>621</v>
      </c>
      <c r="AI320" s="107">
        <f t="shared" si="35"/>
        <v>22</v>
      </c>
      <c r="AJ320" s="107">
        <f t="shared" si="35"/>
        <v>1</v>
      </c>
      <c r="AK320" s="107"/>
      <c r="AL320" s="107">
        <f t="shared" si="36"/>
        <v>7</v>
      </c>
      <c r="AM320" s="107">
        <f t="shared" si="36"/>
        <v>0</v>
      </c>
      <c r="AN320" s="107">
        <f t="shared" si="30"/>
        <v>23</v>
      </c>
    </row>
    <row r="321" spans="1:40" x14ac:dyDescent="0.25">
      <c r="A321" s="105">
        <v>1222</v>
      </c>
      <c r="B321" s="69" t="s">
        <v>321</v>
      </c>
      <c r="C321" s="69" t="s">
        <v>301</v>
      </c>
      <c r="D321" s="107" t="s">
        <v>621</v>
      </c>
      <c r="E321" s="107" t="s">
        <v>621</v>
      </c>
      <c r="F321" s="107" t="s">
        <v>621</v>
      </c>
      <c r="G321" s="107" t="s">
        <v>621</v>
      </c>
      <c r="H321" s="107" t="s">
        <v>623</v>
      </c>
      <c r="I321" s="107" t="s">
        <v>623</v>
      </c>
      <c r="J321" s="107" t="s">
        <v>621</v>
      </c>
      <c r="K321" s="107" t="s">
        <v>621</v>
      </c>
      <c r="L321" s="107" t="s">
        <v>622</v>
      </c>
      <c r="M321" s="107" t="s">
        <v>621</v>
      </c>
      <c r="N321" s="107" t="s">
        <v>621</v>
      </c>
      <c r="O321" s="107" t="s">
        <v>621</v>
      </c>
      <c r="P321" s="107" t="s">
        <v>621</v>
      </c>
      <c r="Q321" s="107" t="s">
        <v>621</v>
      </c>
      <c r="R321" s="107" t="s">
        <v>621</v>
      </c>
      <c r="S321" s="107" t="s">
        <v>621</v>
      </c>
      <c r="T321" s="107" t="s">
        <v>622</v>
      </c>
      <c r="U321" s="107" t="s">
        <v>622</v>
      </c>
      <c r="V321" s="107" t="s">
        <v>621</v>
      </c>
      <c r="W321" s="107" t="s">
        <v>621</v>
      </c>
      <c r="X321" s="107" t="s">
        <v>623</v>
      </c>
      <c r="Y321" s="107" t="s">
        <v>621</v>
      </c>
      <c r="Z321" s="107" t="s">
        <v>621</v>
      </c>
      <c r="AA321" s="107" t="s">
        <v>621</v>
      </c>
      <c r="AB321" s="107" t="s">
        <v>621</v>
      </c>
      <c r="AC321" s="107" t="s">
        <v>621</v>
      </c>
      <c r="AD321" s="107" t="s">
        <v>623</v>
      </c>
      <c r="AE321" s="107" t="s">
        <v>621</v>
      </c>
      <c r="AF321" s="107" t="s">
        <v>621</v>
      </c>
      <c r="AG321" s="107" t="s">
        <v>621</v>
      </c>
      <c r="AI321" s="107">
        <f t="shared" si="35"/>
        <v>23</v>
      </c>
      <c r="AJ321" s="107">
        <f t="shared" si="35"/>
        <v>3</v>
      </c>
      <c r="AK321" s="107"/>
      <c r="AL321" s="107">
        <f t="shared" si="36"/>
        <v>4</v>
      </c>
      <c r="AM321" s="107">
        <f t="shared" si="36"/>
        <v>0</v>
      </c>
      <c r="AN321" s="107">
        <f t="shared" si="30"/>
        <v>26</v>
      </c>
    </row>
    <row r="322" spans="1:40" x14ac:dyDescent="0.25">
      <c r="A322" s="105">
        <v>1223</v>
      </c>
      <c r="B322" s="69" t="s">
        <v>322</v>
      </c>
      <c r="C322" s="69" t="s">
        <v>301</v>
      </c>
      <c r="D322" s="107" t="s">
        <v>621</v>
      </c>
      <c r="E322" s="107" t="s">
        <v>621</v>
      </c>
      <c r="F322" s="107" t="s">
        <v>621</v>
      </c>
      <c r="G322" s="107" t="s">
        <v>621</v>
      </c>
      <c r="H322" s="107" t="s">
        <v>621</v>
      </c>
      <c r="I322" s="107" t="s">
        <v>621</v>
      </c>
      <c r="J322" s="107" t="s">
        <v>621</v>
      </c>
      <c r="K322" s="107" t="s">
        <v>621</v>
      </c>
      <c r="L322" s="107" t="s">
        <v>622</v>
      </c>
      <c r="M322" s="107" t="s">
        <v>622</v>
      </c>
      <c r="N322" s="107" t="s">
        <v>621</v>
      </c>
      <c r="O322" s="107" t="s">
        <v>621</v>
      </c>
      <c r="P322" s="107" t="s">
        <v>621</v>
      </c>
      <c r="Q322" s="107" t="s">
        <v>621</v>
      </c>
      <c r="R322" s="107" t="s">
        <v>621</v>
      </c>
      <c r="S322" s="107" t="s">
        <v>621</v>
      </c>
      <c r="T322" s="107" t="s">
        <v>621</v>
      </c>
      <c r="U322" s="107" t="s">
        <v>622</v>
      </c>
      <c r="V322" s="107" t="s">
        <v>621</v>
      </c>
      <c r="W322" s="107" t="s">
        <v>621</v>
      </c>
      <c r="X322" s="107" t="s">
        <v>621</v>
      </c>
      <c r="Y322" s="107" t="s">
        <v>621</v>
      </c>
      <c r="Z322" s="107" t="s">
        <v>621</v>
      </c>
      <c r="AA322" s="107" t="s">
        <v>621</v>
      </c>
      <c r="AB322" s="107" t="s">
        <v>621</v>
      </c>
      <c r="AC322" s="107" t="s">
        <v>623</v>
      </c>
      <c r="AD322" s="107" t="s">
        <v>623</v>
      </c>
      <c r="AE322" s="107" t="s">
        <v>623</v>
      </c>
      <c r="AF322" s="107" t="s">
        <v>621</v>
      </c>
      <c r="AG322" s="107" t="s">
        <v>621</v>
      </c>
      <c r="AI322" s="107">
        <f t="shared" si="35"/>
        <v>24</v>
      </c>
      <c r="AJ322" s="107">
        <f t="shared" si="35"/>
        <v>3</v>
      </c>
      <c r="AK322" s="107"/>
      <c r="AL322" s="107">
        <f t="shared" si="36"/>
        <v>3</v>
      </c>
      <c r="AM322" s="107">
        <f t="shared" si="36"/>
        <v>0</v>
      </c>
      <c r="AN322" s="107">
        <f t="shared" si="30"/>
        <v>27</v>
      </c>
    </row>
    <row r="323" spans="1:40" x14ac:dyDescent="0.25">
      <c r="A323" s="105">
        <v>1224</v>
      </c>
      <c r="B323" s="69" t="s">
        <v>323</v>
      </c>
      <c r="C323" s="69" t="s">
        <v>301</v>
      </c>
      <c r="D323" s="107" t="s">
        <v>621</v>
      </c>
      <c r="E323" s="107" t="s">
        <v>621</v>
      </c>
      <c r="F323" s="107" t="s">
        <v>621</v>
      </c>
      <c r="G323" s="107" t="s">
        <v>621</v>
      </c>
      <c r="H323" s="107" t="s">
        <v>623</v>
      </c>
      <c r="I323" s="107" t="s">
        <v>622</v>
      </c>
      <c r="J323" s="107" t="s">
        <v>621</v>
      </c>
      <c r="K323" s="107" t="s">
        <v>621</v>
      </c>
      <c r="L323" s="107" t="s">
        <v>622</v>
      </c>
      <c r="M323" s="107" t="s">
        <v>622</v>
      </c>
      <c r="N323" s="107" t="s">
        <v>621</v>
      </c>
      <c r="O323" s="107" t="s">
        <v>621</v>
      </c>
      <c r="P323" s="107" t="s">
        <v>621</v>
      </c>
      <c r="Q323" s="107" t="s">
        <v>621</v>
      </c>
      <c r="R323" s="107" t="s">
        <v>621</v>
      </c>
      <c r="S323" s="107" t="s">
        <v>621</v>
      </c>
      <c r="T323" s="107" t="s">
        <v>622</v>
      </c>
      <c r="U323" s="107" t="s">
        <v>622</v>
      </c>
      <c r="V323" s="107" t="s">
        <v>621</v>
      </c>
      <c r="W323" s="107" t="s">
        <v>623</v>
      </c>
      <c r="X323" s="107" t="s">
        <v>621</v>
      </c>
      <c r="Y323" s="107" t="s">
        <v>621</v>
      </c>
      <c r="Z323" s="107" t="s">
        <v>621</v>
      </c>
      <c r="AA323" s="107" t="s">
        <v>623</v>
      </c>
      <c r="AB323" s="107" t="s">
        <v>623</v>
      </c>
      <c r="AC323" s="107" t="s">
        <v>623</v>
      </c>
      <c r="AD323" s="107" t="s">
        <v>623</v>
      </c>
      <c r="AE323" s="107" t="s">
        <v>621</v>
      </c>
      <c r="AF323" s="107" t="s">
        <v>621</v>
      </c>
      <c r="AG323" s="107" t="s">
        <v>621</v>
      </c>
      <c r="AI323" s="107">
        <f t="shared" si="35"/>
        <v>19</v>
      </c>
      <c r="AJ323" s="107">
        <f t="shared" si="35"/>
        <v>5</v>
      </c>
      <c r="AK323" s="107"/>
      <c r="AL323" s="107">
        <f t="shared" si="36"/>
        <v>6</v>
      </c>
      <c r="AM323" s="107">
        <f t="shared" si="36"/>
        <v>0</v>
      </c>
      <c r="AN323" s="107">
        <f t="shared" si="30"/>
        <v>24</v>
      </c>
    </row>
    <row r="324" spans="1:40" x14ac:dyDescent="0.25">
      <c r="A324" s="105">
        <v>1225</v>
      </c>
      <c r="B324" s="69" t="s">
        <v>324</v>
      </c>
      <c r="C324" s="69" t="s">
        <v>301</v>
      </c>
      <c r="D324" s="107" t="s">
        <v>621</v>
      </c>
      <c r="E324" s="107" t="s">
        <v>621</v>
      </c>
      <c r="F324" s="107" t="s">
        <v>621</v>
      </c>
      <c r="G324" s="107" t="s">
        <v>621</v>
      </c>
      <c r="H324" s="107" t="s">
        <v>621</v>
      </c>
      <c r="I324" s="107" t="s">
        <v>621</v>
      </c>
      <c r="J324" s="107" t="s">
        <v>621</v>
      </c>
      <c r="K324" s="107" t="s">
        <v>621</v>
      </c>
      <c r="L324" s="107" t="s">
        <v>621</v>
      </c>
      <c r="M324" s="107" t="s">
        <v>623</v>
      </c>
      <c r="N324" s="107" t="s">
        <v>621</v>
      </c>
      <c r="O324" s="107" t="s">
        <v>621</v>
      </c>
      <c r="P324" s="107" t="s">
        <v>621</v>
      </c>
      <c r="Q324" s="107" t="s">
        <v>621</v>
      </c>
      <c r="R324" s="107" t="s">
        <v>621</v>
      </c>
      <c r="S324" s="107" t="s">
        <v>621</v>
      </c>
      <c r="T324" s="107" t="s">
        <v>621</v>
      </c>
      <c r="U324" s="107" t="s">
        <v>622</v>
      </c>
      <c r="V324" s="107" t="s">
        <v>621</v>
      </c>
      <c r="W324" s="107" t="s">
        <v>621</v>
      </c>
      <c r="X324" s="107" t="s">
        <v>621</v>
      </c>
      <c r="Y324" s="107" t="s">
        <v>623</v>
      </c>
      <c r="Z324" s="107" t="s">
        <v>621</v>
      </c>
      <c r="AA324" s="107" t="s">
        <v>622</v>
      </c>
      <c r="AB324" s="107" t="s">
        <v>621</v>
      </c>
      <c r="AC324" s="107" t="s">
        <v>623</v>
      </c>
      <c r="AD324" s="107" t="s">
        <v>623</v>
      </c>
      <c r="AE324" s="107" t="s">
        <v>621</v>
      </c>
      <c r="AF324" s="107" t="s">
        <v>623</v>
      </c>
      <c r="AG324" s="107" t="s">
        <v>621</v>
      </c>
      <c r="AI324" s="107">
        <f t="shared" ref="AI324:AJ343" si="37">COUNTIF($D324:$AG324,AI$3)</f>
        <v>23</v>
      </c>
      <c r="AJ324" s="107">
        <f t="shared" si="37"/>
        <v>2</v>
      </c>
      <c r="AK324" s="107"/>
      <c r="AL324" s="107">
        <f t="shared" ref="AL324:AM343" si="38">COUNTIF($D324:$AG324,AL$3)</f>
        <v>5</v>
      </c>
      <c r="AM324" s="107">
        <f t="shared" si="38"/>
        <v>0</v>
      </c>
      <c r="AN324" s="107">
        <f t="shared" ref="AN324:AN387" si="39">AI324+AJ324</f>
        <v>25</v>
      </c>
    </row>
    <row r="325" spans="1:40" x14ac:dyDescent="0.25">
      <c r="A325" s="105">
        <v>1301</v>
      </c>
      <c r="B325" s="69" t="s">
        <v>327</v>
      </c>
      <c r="C325" s="69" t="s">
        <v>326</v>
      </c>
      <c r="D325" s="107" t="s">
        <v>621</v>
      </c>
      <c r="E325" s="107" t="s">
        <v>621</v>
      </c>
      <c r="F325" s="107" t="s">
        <v>623</v>
      </c>
      <c r="G325" s="107" t="s">
        <v>621</v>
      </c>
      <c r="H325" s="107" t="s">
        <v>622</v>
      </c>
      <c r="I325" s="107" t="s">
        <v>622</v>
      </c>
      <c r="J325" s="107" t="s">
        <v>621</v>
      </c>
      <c r="K325" s="107" t="s">
        <v>623</v>
      </c>
      <c r="L325" s="107" t="s">
        <v>622</v>
      </c>
      <c r="M325" s="107" t="s">
        <v>622</v>
      </c>
      <c r="N325" s="107" t="s">
        <v>622</v>
      </c>
      <c r="O325" s="107" t="s">
        <v>623</v>
      </c>
      <c r="P325" s="107" t="s">
        <v>621</v>
      </c>
      <c r="Q325" s="107" t="s">
        <v>622</v>
      </c>
      <c r="R325" s="107" t="s">
        <v>621</v>
      </c>
      <c r="S325" s="107" t="s">
        <v>621</v>
      </c>
      <c r="T325" s="107" t="s">
        <v>622</v>
      </c>
      <c r="U325" s="107" t="s">
        <v>622</v>
      </c>
      <c r="V325" s="107" t="s">
        <v>621</v>
      </c>
      <c r="W325" s="107" t="s">
        <v>621</v>
      </c>
      <c r="X325" s="107" t="s">
        <v>621</v>
      </c>
      <c r="Y325" s="107" t="s">
        <v>621</v>
      </c>
      <c r="Z325" s="107" t="s">
        <v>621</v>
      </c>
      <c r="AA325" s="107" t="s">
        <v>621</v>
      </c>
      <c r="AB325" s="107" t="s">
        <v>621</v>
      </c>
      <c r="AC325" s="107" t="s">
        <v>621</v>
      </c>
      <c r="AD325" s="107" t="s">
        <v>621</v>
      </c>
      <c r="AE325" s="107" t="s">
        <v>623</v>
      </c>
      <c r="AF325" s="107" t="s">
        <v>623</v>
      </c>
      <c r="AG325" s="107" t="s">
        <v>621</v>
      </c>
      <c r="AI325" s="107">
        <f t="shared" si="37"/>
        <v>17</v>
      </c>
      <c r="AJ325" s="107">
        <f t="shared" si="37"/>
        <v>8</v>
      </c>
      <c r="AK325" s="107"/>
      <c r="AL325" s="107">
        <f t="shared" si="38"/>
        <v>5</v>
      </c>
      <c r="AM325" s="107">
        <f t="shared" si="38"/>
        <v>0</v>
      </c>
      <c r="AN325" s="107">
        <f t="shared" si="39"/>
        <v>25</v>
      </c>
    </row>
    <row r="326" spans="1:40" x14ac:dyDescent="0.25">
      <c r="A326" s="105">
        <v>1302</v>
      </c>
      <c r="B326" s="69" t="s">
        <v>328</v>
      </c>
      <c r="C326" s="69" t="s">
        <v>326</v>
      </c>
      <c r="D326" s="107" t="s">
        <v>621</v>
      </c>
      <c r="E326" s="107" t="s">
        <v>621</v>
      </c>
      <c r="F326" s="107" t="s">
        <v>621</v>
      </c>
      <c r="G326" s="107" t="s">
        <v>621</v>
      </c>
      <c r="H326" s="107" t="s">
        <v>623</v>
      </c>
      <c r="I326" s="107" t="s">
        <v>622</v>
      </c>
      <c r="J326" s="107" t="s">
        <v>621</v>
      </c>
      <c r="K326" s="107" t="s">
        <v>621</v>
      </c>
      <c r="L326" s="107" t="s">
        <v>622</v>
      </c>
      <c r="M326" s="107" t="s">
        <v>621</v>
      </c>
      <c r="N326" s="107" t="s">
        <v>622</v>
      </c>
      <c r="O326" s="107" t="s">
        <v>621</v>
      </c>
      <c r="P326" s="107" t="s">
        <v>621</v>
      </c>
      <c r="Q326" s="107" t="s">
        <v>621</v>
      </c>
      <c r="R326" s="107" t="s">
        <v>623</v>
      </c>
      <c r="S326" s="107" t="s">
        <v>621</v>
      </c>
      <c r="T326" s="107" t="s">
        <v>622</v>
      </c>
      <c r="U326" s="107" t="s">
        <v>622</v>
      </c>
      <c r="V326" s="107" t="s">
        <v>621</v>
      </c>
      <c r="W326" s="107" t="s">
        <v>621</v>
      </c>
      <c r="X326" s="107" t="s">
        <v>621</v>
      </c>
      <c r="Y326" s="107" t="s">
        <v>621</v>
      </c>
      <c r="Z326" s="107" t="s">
        <v>621</v>
      </c>
      <c r="AA326" s="107" t="s">
        <v>621</v>
      </c>
      <c r="AB326" s="107" t="s">
        <v>621</v>
      </c>
      <c r="AC326" s="107" t="s">
        <v>623</v>
      </c>
      <c r="AD326" s="107" t="s">
        <v>623</v>
      </c>
      <c r="AE326" s="107" t="s">
        <v>621</v>
      </c>
      <c r="AF326" s="107" t="s">
        <v>621</v>
      </c>
      <c r="AG326" s="107" t="s">
        <v>621</v>
      </c>
      <c r="AI326" s="107">
        <f t="shared" si="37"/>
        <v>21</v>
      </c>
      <c r="AJ326" s="107">
        <f t="shared" si="37"/>
        <v>5</v>
      </c>
      <c r="AK326" s="107"/>
      <c r="AL326" s="107">
        <f t="shared" si="38"/>
        <v>4</v>
      </c>
      <c r="AM326" s="107">
        <f t="shared" si="38"/>
        <v>0</v>
      </c>
      <c r="AN326" s="107">
        <f t="shared" si="39"/>
        <v>26</v>
      </c>
    </row>
    <row r="327" spans="1:40" x14ac:dyDescent="0.25">
      <c r="A327" s="105">
        <v>1303</v>
      </c>
      <c r="B327" s="69" t="s">
        <v>329</v>
      </c>
      <c r="C327" s="69" t="s">
        <v>326</v>
      </c>
      <c r="D327" s="107" t="s">
        <v>621</v>
      </c>
      <c r="E327" s="107" t="s">
        <v>621</v>
      </c>
      <c r="F327" s="107" t="s">
        <v>621</v>
      </c>
      <c r="G327" s="107" t="s">
        <v>621</v>
      </c>
      <c r="H327" s="107" t="s">
        <v>621</v>
      </c>
      <c r="I327" s="107" t="s">
        <v>621</v>
      </c>
      <c r="J327" s="107" t="s">
        <v>621</v>
      </c>
      <c r="K327" s="107" t="s">
        <v>621</v>
      </c>
      <c r="L327" s="107" t="s">
        <v>622</v>
      </c>
      <c r="M327" s="107" t="s">
        <v>623</v>
      </c>
      <c r="N327" s="107" t="s">
        <v>621</v>
      </c>
      <c r="O327" s="107" t="s">
        <v>623</v>
      </c>
      <c r="P327" s="107" t="s">
        <v>621</v>
      </c>
      <c r="Q327" s="107" t="s">
        <v>621</v>
      </c>
      <c r="R327" s="107" t="s">
        <v>621</v>
      </c>
      <c r="S327" s="107" t="s">
        <v>621</v>
      </c>
      <c r="T327" s="107" t="s">
        <v>622</v>
      </c>
      <c r="U327" s="107" t="s">
        <v>623</v>
      </c>
      <c r="V327" s="107" t="s">
        <v>621</v>
      </c>
      <c r="W327" s="107" t="s">
        <v>621</v>
      </c>
      <c r="X327" s="107" t="s">
        <v>622</v>
      </c>
      <c r="Y327" s="107" t="s">
        <v>621</v>
      </c>
      <c r="Z327" s="107" t="s">
        <v>621</v>
      </c>
      <c r="AA327" s="107" t="s">
        <v>621</v>
      </c>
      <c r="AB327" s="107" t="s">
        <v>621</v>
      </c>
      <c r="AC327" s="107" t="s">
        <v>623</v>
      </c>
      <c r="AD327" s="107" t="s">
        <v>623</v>
      </c>
      <c r="AE327" s="107" t="s">
        <v>623</v>
      </c>
      <c r="AF327" s="107" t="s">
        <v>621</v>
      </c>
      <c r="AG327" s="107" t="s">
        <v>621</v>
      </c>
      <c r="AI327" s="107">
        <f t="shared" si="37"/>
        <v>21</v>
      </c>
      <c r="AJ327" s="107">
        <f t="shared" si="37"/>
        <v>3</v>
      </c>
      <c r="AK327" s="107"/>
      <c r="AL327" s="107">
        <f t="shared" si="38"/>
        <v>6</v>
      </c>
      <c r="AM327" s="107">
        <f t="shared" si="38"/>
        <v>0</v>
      </c>
      <c r="AN327" s="107">
        <f t="shared" si="39"/>
        <v>24</v>
      </c>
    </row>
    <row r="328" spans="1:40" x14ac:dyDescent="0.25">
      <c r="A328" s="105">
        <v>1304</v>
      </c>
      <c r="B328" s="69" t="s">
        <v>330</v>
      </c>
      <c r="C328" s="69" t="s">
        <v>326</v>
      </c>
      <c r="D328" s="107" t="s">
        <v>621</v>
      </c>
      <c r="E328" s="107" t="s">
        <v>621</v>
      </c>
      <c r="F328" s="107" t="s">
        <v>621</v>
      </c>
      <c r="G328" s="107" t="s">
        <v>621</v>
      </c>
      <c r="H328" s="107" t="s">
        <v>621</v>
      </c>
      <c r="I328" s="107" t="s">
        <v>621</v>
      </c>
      <c r="J328" s="107" t="s">
        <v>621</v>
      </c>
      <c r="K328" s="107" t="s">
        <v>621</v>
      </c>
      <c r="L328" s="107" t="s">
        <v>621</v>
      </c>
      <c r="M328" s="107" t="s">
        <v>623</v>
      </c>
      <c r="N328" s="107" t="s">
        <v>621</v>
      </c>
      <c r="O328" s="107" t="s">
        <v>621</v>
      </c>
      <c r="P328" s="107" t="s">
        <v>621</v>
      </c>
      <c r="Q328" s="107" t="s">
        <v>621</v>
      </c>
      <c r="R328" s="107" t="s">
        <v>621</v>
      </c>
      <c r="S328" s="107" t="s">
        <v>621</v>
      </c>
      <c r="T328" s="107" t="s">
        <v>622</v>
      </c>
      <c r="U328" s="107" t="s">
        <v>622</v>
      </c>
      <c r="V328" s="107" t="s">
        <v>621</v>
      </c>
      <c r="W328" s="107" t="s">
        <v>621</v>
      </c>
      <c r="X328" s="107" t="s">
        <v>623</v>
      </c>
      <c r="Y328" s="107" t="s">
        <v>621</v>
      </c>
      <c r="Z328" s="107" t="s">
        <v>621</v>
      </c>
      <c r="AA328" s="107" t="s">
        <v>621</v>
      </c>
      <c r="AB328" s="107" t="s">
        <v>621</v>
      </c>
      <c r="AC328" s="107" t="s">
        <v>623</v>
      </c>
      <c r="AD328" s="107" t="s">
        <v>623</v>
      </c>
      <c r="AE328" s="107" t="s">
        <v>623</v>
      </c>
      <c r="AF328" s="107" t="s">
        <v>621</v>
      </c>
      <c r="AG328" s="107" t="s">
        <v>621</v>
      </c>
      <c r="AI328" s="107">
        <f t="shared" si="37"/>
        <v>23</v>
      </c>
      <c r="AJ328" s="107">
        <f t="shared" si="37"/>
        <v>2</v>
      </c>
      <c r="AK328" s="107"/>
      <c r="AL328" s="107">
        <f t="shared" si="38"/>
        <v>5</v>
      </c>
      <c r="AM328" s="107">
        <f t="shared" si="38"/>
        <v>0</v>
      </c>
      <c r="AN328" s="107">
        <f t="shared" si="39"/>
        <v>25</v>
      </c>
    </row>
    <row r="329" spans="1:40" x14ac:dyDescent="0.25">
      <c r="A329" s="105">
        <v>1305</v>
      </c>
      <c r="B329" s="69" t="s">
        <v>641</v>
      </c>
      <c r="C329" s="69" t="s">
        <v>326</v>
      </c>
      <c r="D329" s="107" t="s">
        <v>621</v>
      </c>
      <c r="E329" s="107" t="s">
        <v>621</v>
      </c>
      <c r="F329" s="107" t="s">
        <v>621</v>
      </c>
      <c r="G329" s="107" t="s">
        <v>621</v>
      </c>
      <c r="H329" s="107" t="s">
        <v>622</v>
      </c>
      <c r="I329" s="107" t="s">
        <v>622</v>
      </c>
      <c r="J329" s="107" t="s">
        <v>621</v>
      </c>
      <c r="K329" s="107" t="s">
        <v>621</v>
      </c>
      <c r="L329" s="107" t="s">
        <v>622</v>
      </c>
      <c r="M329" s="107" t="s">
        <v>622</v>
      </c>
      <c r="N329" s="107" t="s">
        <v>622</v>
      </c>
      <c r="O329" s="107" t="s">
        <v>621</v>
      </c>
      <c r="P329" s="107" t="s">
        <v>621</v>
      </c>
      <c r="Q329" s="107" t="s">
        <v>621</v>
      </c>
      <c r="R329" s="107" t="s">
        <v>621</v>
      </c>
      <c r="S329" s="107" t="s">
        <v>621</v>
      </c>
      <c r="T329" s="107" t="s">
        <v>622</v>
      </c>
      <c r="U329" s="107" t="s">
        <v>621</v>
      </c>
      <c r="V329" s="107" t="s">
        <v>621</v>
      </c>
      <c r="W329" s="107" t="s">
        <v>621</v>
      </c>
      <c r="X329" s="107" t="s">
        <v>621</v>
      </c>
      <c r="Y329" s="107" t="s">
        <v>621</v>
      </c>
      <c r="Z329" s="107" t="s">
        <v>621</v>
      </c>
      <c r="AA329" s="107" t="s">
        <v>622</v>
      </c>
      <c r="AB329" s="107" t="s">
        <v>621</v>
      </c>
      <c r="AC329" s="107" t="s">
        <v>621</v>
      </c>
      <c r="AD329" s="107" t="s">
        <v>621</v>
      </c>
      <c r="AE329" s="107" t="s">
        <v>623</v>
      </c>
      <c r="AF329" s="107" t="s">
        <v>621</v>
      </c>
      <c r="AG329" s="107" t="s">
        <v>623</v>
      </c>
      <c r="AI329" s="107">
        <f t="shared" si="37"/>
        <v>21</v>
      </c>
      <c r="AJ329" s="107">
        <f t="shared" si="37"/>
        <v>7</v>
      </c>
      <c r="AK329" s="107"/>
      <c r="AL329" s="107">
        <f t="shared" si="38"/>
        <v>2</v>
      </c>
      <c r="AM329" s="107">
        <f t="shared" si="38"/>
        <v>0</v>
      </c>
      <c r="AN329" s="107">
        <f t="shared" si="39"/>
        <v>28</v>
      </c>
    </row>
    <row r="330" spans="1:40" x14ac:dyDescent="0.25">
      <c r="A330" s="105">
        <v>1306</v>
      </c>
      <c r="B330" s="69" t="s">
        <v>332</v>
      </c>
      <c r="C330" s="69" t="s">
        <v>326</v>
      </c>
      <c r="D330" s="107" t="s">
        <v>621</v>
      </c>
      <c r="E330" s="107" t="s">
        <v>621</v>
      </c>
      <c r="F330" s="107" t="s">
        <v>621</v>
      </c>
      <c r="G330" s="107" t="s">
        <v>621</v>
      </c>
      <c r="H330" s="107" t="s">
        <v>623</v>
      </c>
      <c r="I330" s="107" t="s">
        <v>621</v>
      </c>
      <c r="J330" s="107" t="s">
        <v>621</v>
      </c>
      <c r="K330" s="107" t="s">
        <v>621</v>
      </c>
      <c r="L330" s="107" t="s">
        <v>622</v>
      </c>
      <c r="M330" s="107" t="s">
        <v>623</v>
      </c>
      <c r="N330" s="107" t="s">
        <v>621</v>
      </c>
      <c r="O330" s="107" t="s">
        <v>623</v>
      </c>
      <c r="P330" s="107" t="s">
        <v>623</v>
      </c>
      <c r="Q330" s="107" t="s">
        <v>621</v>
      </c>
      <c r="R330" s="107" t="s">
        <v>621</v>
      </c>
      <c r="S330" s="107" t="s">
        <v>621</v>
      </c>
      <c r="T330" s="107" t="s">
        <v>621</v>
      </c>
      <c r="U330" s="107" t="s">
        <v>622</v>
      </c>
      <c r="V330" s="107" t="s">
        <v>621</v>
      </c>
      <c r="W330" s="107" t="s">
        <v>621</v>
      </c>
      <c r="X330" s="107" t="s">
        <v>623</v>
      </c>
      <c r="Y330" s="107" t="s">
        <v>621</v>
      </c>
      <c r="Z330" s="107" t="s">
        <v>621</v>
      </c>
      <c r="AA330" s="107" t="s">
        <v>621</v>
      </c>
      <c r="AB330" s="107" t="s">
        <v>623</v>
      </c>
      <c r="AC330" s="107" t="s">
        <v>623</v>
      </c>
      <c r="AD330" s="107" t="s">
        <v>623</v>
      </c>
      <c r="AE330" s="107" t="s">
        <v>621</v>
      </c>
      <c r="AF330" s="107" t="s">
        <v>621</v>
      </c>
      <c r="AG330" s="107" t="s">
        <v>621</v>
      </c>
      <c r="AI330" s="107">
        <f t="shared" si="37"/>
        <v>20</v>
      </c>
      <c r="AJ330" s="107">
        <f t="shared" si="37"/>
        <v>2</v>
      </c>
      <c r="AK330" s="107"/>
      <c r="AL330" s="107">
        <f t="shared" si="38"/>
        <v>8</v>
      </c>
      <c r="AM330" s="107">
        <f t="shared" si="38"/>
        <v>0</v>
      </c>
      <c r="AN330" s="107">
        <f t="shared" si="39"/>
        <v>22</v>
      </c>
    </row>
    <row r="331" spans="1:40" x14ac:dyDescent="0.25">
      <c r="A331" s="105">
        <v>1307</v>
      </c>
      <c r="B331" s="69" t="s">
        <v>333</v>
      </c>
      <c r="C331" s="69" t="s">
        <v>326</v>
      </c>
      <c r="D331" s="107" t="s">
        <v>621</v>
      </c>
      <c r="E331" s="107" t="s">
        <v>621</v>
      </c>
      <c r="F331" s="107" t="s">
        <v>621</v>
      </c>
      <c r="G331" s="107" t="s">
        <v>621</v>
      </c>
      <c r="H331" s="107" t="s">
        <v>621</v>
      </c>
      <c r="I331" s="107" t="s">
        <v>622</v>
      </c>
      <c r="J331" s="107" t="s">
        <v>621</v>
      </c>
      <c r="K331" s="107" t="s">
        <v>623</v>
      </c>
      <c r="L331" s="107" t="s">
        <v>622</v>
      </c>
      <c r="M331" s="107" t="s">
        <v>621</v>
      </c>
      <c r="N331" s="107" t="s">
        <v>622</v>
      </c>
      <c r="O331" s="107" t="s">
        <v>621</v>
      </c>
      <c r="P331" s="107" t="s">
        <v>621</v>
      </c>
      <c r="Q331" s="107" t="s">
        <v>621</v>
      </c>
      <c r="R331" s="107" t="s">
        <v>621</v>
      </c>
      <c r="S331" s="107" t="s">
        <v>621</v>
      </c>
      <c r="T331" s="107" t="s">
        <v>622</v>
      </c>
      <c r="U331" s="107" t="s">
        <v>622</v>
      </c>
      <c r="V331" s="107" t="s">
        <v>621</v>
      </c>
      <c r="W331" s="107" t="s">
        <v>621</v>
      </c>
      <c r="X331" s="107" t="s">
        <v>621</v>
      </c>
      <c r="Y331" s="107" t="s">
        <v>621</v>
      </c>
      <c r="Z331" s="107" t="s">
        <v>621</v>
      </c>
      <c r="AA331" s="107" t="s">
        <v>621</v>
      </c>
      <c r="AB331" s="107" t="s">
        <v>621</v>
      </c>
      <c r="AC331" s="107" t="s">
        <v>621</v>
      </c>
      <c r="AD331" s="107" t="s">
        <v>621</v>
      </c>
      <c r="AE331" s="107" t="s">
        <v>623</v>
      </c>
      <c r="AF331" s="107" t="s">
        <v>623</v>
      </c>
      <c r="AG331" s="107" t="s">
        <v>621</v>
      </c>
      <c r="AI331" s="107">
        <f t="shared" si="37"/>
        <v>22</v>
      </c>
      <c r="AJ331" s="107">
        <f t="shared" si="37"/>
        <v>5</v>
      </c>
      <c r="AK331" s="107"/>
      <c r="AL331" s="107">
        <f t="shared" si="38"/>
        <v>3</v>
      </c>
      <c r="AM331" s="107">
        <f t="shared" si="38"/>
        <v>0</v>
      </c>
      <c r="AN331" s="107">
        <f t="shared" si="39"/>
        <v>27</v>
      </c>
    </row>
    <row r="332" spans="1:40" x14ac:dyDescent="0.25">
      <c r="A332" s="105">
        <v>1308</v>
      </c>
      <c r="B332" s="69" t="s">
        <v>334</v>
      </c>
      <c r="C332" s="69" t="s">
        <v>326</v>
      </c>
      <c r="D332" s="107" t="s">
        <v>621</v>
      </c>
      <c r="E332" s="107" t="s">
        <v>621</v>
      </c>
      <c r="F332" s="107" t="s">
        <v>621</v>
      </c>
      <c r="G332" s="107" t="s">
        <v>621</v>
      </c>
      <c r="H332" s="107" t="s">
        <v>623</v>
      </c>
      <c r="I332" s="107" t="s">
        <v>622</v>
      </c>
      <c r="J332" s="107" t="s">
        <v>621</v>
      </c>
      <c r="K332" s="107" t="s">
        <v>623</v>
      </c>
      <c r="L332" s="107" t="s">
        <v>622</v>
      </c>
      <c r="M332" s="107" t="s">
        <v>621</v>
      </c>
      <c r="N332" s="107" t="s">
        <v>622</v>
      </c>
      <c r="O332" s="107" t="s">
        <v>621</v>
      </c>
      <c r="P332" s="107" t="s">
        <v>621</v>
      </c>
      <c r="Q332" s="107" t="s">
        <v>621</v>
      </c>
      <c r="R332" s="107" t="s">
        <v>621</v>
      </c>
      <c r="S332" s="107" t="s">
        <v>621</v>
      </c>
      <c r="T332" s="107" t="s">
        <v>621</v>
      </c>
      <c r="U332" s="107" t="s">
        <v>622</v>
      </c>
      <c r="V332" s="107" t="s">
        <v>621</v>
      </c>
      <c r="W332" s="107" t="s">
        <v>621</v>
      </c>
      <c r="X332" s="107" t="s">
        <v>621</v>
      </c>
      <c r="Y332" s="107" t="s">
        <v>621</v>
      </c>
      <c r="Z332" s="107" t="s">
        <v>621</v>
      </c>
      <c r="AA332" s="107" t="s">
        <v>621</v>
      </c>
      <c r="AB332" s="107" t="s">
        <v>621</v>
      </c>
      <c r="AC332" s="107" t="s">
        <v>621</v>
      </c>
      <c r="AD332" s="107" t="s">
        <v>621</v>
      </c>
      <c r="AE332" s="107" t="s">
        <v>621</v>
      </c>
      <c r="AF332" s="107" t="s">
        <v>621</v>
      </c>
      <c r="AG332" s="107" t="s">
        <v>621</v>
      </c>
      <c r="AI332" s="107">
        <f t="shared" si="37"/>
        <v>24</v>
      </c>
      <c r="AJ332" s="107">
        <f t="shared" si="37"/>
        <v>4</v>
      </c>
      <c r="AK332" s="107"/>
      <c r="AL332" s="107">
        <f t="shared" si="38"/>
        <v>2</v>
      </c>
      <c r="AM332" s="107">
        <f t="shared" si="38"/>
        <v>0</v>
      </c>
      <c r="AN332" s="107">
        <f t="shared" si="39"/>
        <v>28</v>
      </c>
    </row>
    <row r="333" spans="1:40" x14ac:dyDescent="0.25">
      <c r="A333" s="105">
        <v>1309</v>
      </c>
      <c r="B333" s="69" t="s">
        <v>335</v>
      </c>
      <c r="C333" s="69" t="s">
        <v>326</v>
      </c>
      <c r="D333" s="107" t="s">
        <v>621</v>
      </c>
      <c r="E333" s="107" t="s">
        <v>621</v>
      </c>
      <c r="F333" s="107" t="s">
        <v>621</v>
      </c>
      <c r="G333" s="107" t="s">
        <v>621</v>
      </c>
      <c r="H333" s="107" t="s">
        <v>622</v>
      </c>
      <c r="I333" s="107" t="s">
        <v>622</v>
      </c>
      <c r="J333" s="107" t="s">
        <v>621</v>
      </c>
      <c r="K333" s="107" t="s">
        <v>621</v>
      </c>
      <c r="L333" s="107" t="s">
        <v>622</v>
      </c>
      <c r="M333" s="107" t="s">
        <v>622</v>
      </c>
      <c r="N333" s="107" t="s">
        <v>622</v>
      </c>
      <c r="O333" s="107" t="s">
        <v>621</v>
      </c>
      <c r="P333" s="107" t="s">
        <v>621</v>
      </c>
      <c r="Q333" s="107" t="s">
        <v>621</v>
      </c>
      <c r="R333" s="107" t="s">
        <v>621</v>
      </c>
      <c r="S333" s="107" t="s">
        <v>621</v>
      </c>
      <c r="T333" s="107" t="s">
        <v>622</v>
      </c>
      <c r="U333" s="107" t="s">
        <v>621</v>
      </c>
      <c r="V333" s="107" t="s">
        <v>621</v>
      </c>
      <c r="W333" s="107" t="s">
        <v>621</v>
      </c>
      <c r="X333" s="107" t="s">
        <v>621</v>
      </c>
      <c r="Y333" s="107" t="s">
        <v>621</v>
      </c>
      <c r="Z333" s="107" t="s">
        <v>621</v>
      </c>
      <c r="AA333" s="107" t="s">
        <v>623</v>
      </c>
      <c r="AB333" s="107" t="s">
        <v>621</v>
      </c>
      <c r="AC333" s="107" t="s">
        <v>623</v>
      </c>
      <c r="AD333" s="107" t="s">
        <v>623</v>
      </c>
      <c r="AE333" s="107" t="s">
        <v>621</v>
      </c>
      <c r="AF333" s="107" t="s">
        <v>621</v>
      </c>
      <c r="AG333" s="107" t="s">
        <v>621</v>
      </c>
      <c r="AI333" s="107">
        <f t="shared" si="37"/>
        <v>21</v>
      </c>
      <c r="AJ333" s="107">
        <f t="shared" si="37"/>
        <v>6</v>
      </c>
      <c r="AK333" s="107"/>
      <c r="AL333" s="107">
        <f t="shared" si="38"/>
        <v>3</v>
      </c>
      <c r="AM333" s="107">
        <f t="shared" si="38"/>
        <v>0</v>
      </c>
      <c r="AN333" s="107">
        <f t="shared" si="39"/>
        <v>27</v>
      </c>
    </row>
    <row r="334" spans="1:40" x14ac:dyDescent="0.25">
      <c r="A334" s="105">
        <v>1310</v>
      </c>
      <c r="B334" s="69" t="s">
        <v>336</v>
      </c>
      <c r="C334" s="69" t="s">
        <v>326</v>
      </c>
      <c r="D334" s="107" t="s">
        <v>621</v>
      </c>
      <c r="E334" s="107" t="s">
        <v>621</v>
      </c>
      <c r="F334" s="107" t="s">
        <v>621</v>
      </c>
      <c r="G334" s="107" t="s">
        <v>621</v>
      </c>
      <c r="H334" s="107" t="s">
        <v>623</v>
      </c>
      <c r="I334" s="107" t="s">
        <v>622</v>
      </c>
      <c r="J334" s="107" t="s">
        <v>621</v>
      </c>
      <c r="K334" s="107" t="s">
        <v>621</v>
      </c>
      <c r="L334" s="107" t="s">
        <v>622</v>
      </c>
      <c r="M334" s="107" t="s">
        <v>623</v>
      </c>
      <c r="N334" s="107" t="s">
        <v>622</v>
      </c>
      <c r="O334" s="107" t="s">
        <v>621</v>
      </c>
      <c r="P334" s="107" t="s">
        <v>621</v>
      </c>
      <c r="Q334" s="107" t="s">
        <v>621</v>
      </c>
      <c r="R334" s="107" t="s">
        <v>621</v>
      </c>
      <c r="S334" s="107" t="s">
        <v>621</v>
      </c>
      <c r="T334" s="107" t="s">
        <v>622</v>
      </c>
      <c r="U334" s="107" t="s">
        <v>622</v>
      </c>
      <c r="V334" s="107" t="s">
        <v>621</v>
      </c>
      <c r="W334" s="107" t="s">
        <v>621</v>
      </c>
      <c r="X334" s="107" t="s">
        <v>621</v>
      </c>
      <c r="Y334" s="107" t="s">
        <v>621</v>
      </c>
      <c r="Z334" s="107" t="s">
        <v>621</v>
      </c>
      <c r="AA334" s="107" t="s">
        <v>621</v>
      </c>
      <c r="AB334" s="107" t="s">
        <v>621</v>
      </c>
      <c r="AC334" s="107" t="s">
        <v>623</v>
      </c>
      <c r="AD334" s="107" t="s">
        <v>623</v>
      </c>
      <c r="AE334" s="107" t="s">
        <v>623</v>
      </c>
      <c r="AF334" s="107" t="s">
        <v>623</v>
      </c>
      <c r="AG334" s="107" t="s">
        <v>621</v>
      </c>
      <c r="AI334" s="107">
        <f t="shared" si="37"/>
        <v>19</v>
      </c>
      <c r="AJ334" s="107">
        <f t="shared" si="37"/>
        <v>5</v>
      </c>
      <c r="AK334" s="107"/>
      <c r="AL334" s="107">
        <f t="shared" si="38"/>
        <v>6</v>
      </c>
      <c r="AM334" s="107">
        <f t="shared" si="38"/>
        <v>0</v>
      </c>
      <c r="AN334" s="107">
        <f t="shared" si="39"/>
        <v>24</v>
      </c>
    </row>
    <row r="335" spans="1:40" x14ac:dyDescent="0.25">
      <c r="A335" s="105">
        <v>1311</v>
      </c>
      <c r="B335" s="69" t="s">
        <v>337</v>
      </c>
      <c r="C335" s="69" t="s">
        <v>326</v>
      </c>
      <c r="D335" s="107" t="s">
        <v>621</v>
      </c>
      <c r="E335" s="107" t="s">
        <v>621</v>
      </c>
      <c r="F335" s="107" t="s">
        <v>621</v>
      </c>
      <c r="G335" s="107" t="s">
        <v>621</v>
      </c>
      <c r="H335" s="107" t="s">
        <v>623</v>
      </c>
      <c r="I335" s="107" t="s">
        <v>622</v>
      </c>
      <c r="J335" s="107" t="s">
        <v>621</v>
      </c>
      <c r="K335" s="107" t="s">
        <v>621</v>
      </c>
      <c r="L335" s="107" t="s">
        <v>621</v>
      </c>
      <c r="M335" s="107" t="s">
        <v>621</v>
      </c>
      <c r="N335" s="107" t="s">
        <v>621</v>
      </c>
      <c r="O335" s="107" t="s">
        <v>623</v>
      </c>
      <c r="P335" s="107" t="s">
        <v>621</v>
      </c>
      <c r="Q335" s="107" t="s">
        <v>621</v>
      </c>
      <c r="R335" s="107" t="s">
        <v>621</v>
      </c>
      <c r="S335" s="107" t="s">
        <v>621</v>
      </c>
      <c r="T335" s="107" t="s">
        <v>622</v>
      </c>
      <c r="U335" s="107" t="s">
        <v>622</v>
      </c>
      <c r="V335" s="107" t="s">
        <v>621</v>
      </c>
      <c r="W335" s="107" t="s">
        <v>621</v>
      </c>
      <c r="X335" s="107" t="s">
        <v>621</v>
      </c>
      <c r="Y335" s="107" t="s">
        <v>621</v>
      </c>
      <c r="Z335" s="107" t="s">
        <v>621</v>
      </c>
      <c r="AA335" s="107" t="s">
        <v>621</v>
      </c>
      <c r="AB335" s="107" t="s">
        <v>621</v>
      </c>
      <c r="AC335" s="107" t="s">
        <v>621</v>
      </c>
      <c r="AD335" s="107" t="s">
        <v>621</v>
      </c>
      <c r="AE335" s="107" t="s">
        <v>621</v>
      </c>
      <c r="AF335" s="107" t="s">
        <v>621</v>
      </c>
      <c r="AG335" s="107" t="s">
        <v>621</v>
      </c>
      <c r="AI335" s="107">
        <f t="shared" si="37"/>
        <v>25</v>
      </c>
      <c r="AJ335" s="107">
        <f t="shared" si="37"/>
        <v>3</v>
      </c>
      <c r="AK335" s="107"/>
      <c r="AL335" s="107">
        <f t="shared" si="38"/>
        <v>2</v>
      </c>
      <c r="AM335" s="107">
        <f t="shared" si="38"/>
        <v>0</v>
      </c>
      <c r="AN335" s="107">
        <f t="shared" si="39"/>
        <v>28</v>
      </c>
    </row>
    <row r="336" spans="1:40" x14ac:dyDescent="0.25">
      <c r="A336" s="105">
        <v>1312</v>
      </c>
      <c r="B336" s="69" t="s">
        <v>338</v>
      </c>
      <c r="C336" s="69" t="s">
        <v>326</v>
      </c>
      <c r="D336" s="107" t="s">
        <v>621</v>
      </c>
      <c r="E336" s="107" t="s">
        <v>622</v>
      </c>
      <c r="F336" s="107" t="s">
        <v>621</v>
      </c>
      <c r="G336" s="107" t="s">
        <v>621</v>
      </c>
      <c r="H336" s="107" t="s">
        <v>623</v>
      </c>
      <c r="I336" s="107" t="s">
        <v>622</v>
      </c>
      <c r="J336" s="107" t="s">
        <v>621</v>
      </c>
      <c r="K336" s="107" t="s">
        <v>621</v>
      </c>
      <c r="L336" s="107" t="s">
        <v>623</v>
      </c>
      <c r="M336" s="107" t="s">
        <v>621</v>
      </c>
      <c r="N336" s="107" t="s">
        <v>622</v>
      </c>
      <c r="O336" s="107" t="s">
        <v>621</v>
      </c>
      <c r="P336" s="107" t="s">
        <v>621</v>
      </c>
      <c r="Q336" s="107" t="s">
        <v>621</v>
      </c>
      <c r="R336" s="107" t="s">
        <v>621</v>
      </c>
      <c r="S336" s="107" t="s">
        <v>622</v>
      </c>
      <c r="T336" s="107" t="s">
        <v>622</v>
      </c>
      <c r="U336" s="107" t="s">
        <v>622</v>
      </c>
      <c r="V336" s="107" t="s">
        <v>621</v>
      </c>
      <c r="W336" s="107" t="s">
        <v>621</v>
      </c>
      <c r="X336" s="107" t="s">
        <v>621</v>
      </c>
      <c r="Y336" s="107" t="s">
        <v>621</v>
      </c>
      <c r="Z336" s="107" t="s">
        <v>621</v>
      </c>
      <c r="AA336" s="107" t="s">
        <v>621</v>
      </c>
      <c r="AB336" s="107" t="s">
        <v>623</v>
      </c>
      <c r="AC336" s="107" t="s">
        <v>623</v>
      </c>
      <c r="AD336" s="107" t="s">
        <v>621</v>
      </c>
      <c r="AE336" s="107" t="s">
        <v>621</v>
      </c>
      <c r="AF336" s="107" t="s">
        <v>621</v>
      </c>
      <c r="AG336" s="107" t="s">
        <v>621</v>
      </c>
      <c r="AI336" s="107">
        <f t="shared" si="37"/>
        <v>20</v>
      </c>
      <c r="AJ336" s="107">
        <f t="shared" si="37"/>
        <v>6</v>
      </c>
      <c r="AK336" s="107"/>
      <c r="AL336" s="107">
        <f t="shared" si="38"/>
        <v>4</v>
      </c>
      <c r="AM336" s="107">
        <f t="shared" si="38"/>
        <v>0</v>
      </c>
      <c r="AN336" s="107">
        <f t="shared" si="39"/>
        <v>26</v>
      </c>
    </row>
    <row r="337" spans="1:40" x14ac:dyDescent="0.25">
      <c r="A337" s="105">
        <v>1313</v>
      </c>
      <c r="B337" s="69" t="s">
        <v>339</v>
      </c>
      <c r="C337" s="69" t="s">
        <v>326</v>
      </c>
      <c r="D337" s="107" t="s">
        <v>621</v>
      </c>
      <c r="E337" s="107" t="s">
        <v>621</v>
      </c>
      <c r="F337" s="107" t="s">
        <v>621</v>
      </c>
      <c r="G337" s="107" t="s">
        <v>621</v>
      </c>
      <c r="H337" s="107" t="s">
        <v>623</v>
      </c>
      <c r="I337" s="107" t="s">
        <v>622</v>
      </c>
      <c r="J337" s="107" t="s">
        <v>621</v>
      </c>
      <c r="K337" s="107" t="s">
        <v>621</v>
      </c>
      <c r="L337" s="107" t="s">
        <v>622</v>
      </c>
      <c r="M337" s="107" t="s">
        <v>622</v>
      </c>
      <c r="N337" s="107" t="s">
        <v>622</v>
      </c>
      <c r="O337" s="107" t="s">
        <v>621</v>
      </c>
      <c r="P337" s="107" t="s">
        <v>621</v>
      </c>
      <c r="Q337" s="107" t="s">
        <v>621</v>
      </c>
      <c r="R337" s="107" t="s">
        <v>621</v>
      </c>
      <c r="S337" s="107" t="s">
        <v>621</v>
      </c>
      <c r="T337" s="107" t="s">
        <v>622</v>
      </c>
      <c r="U337" s="107" t="s">
        <v>622</v>
      </c>
      <c r="V337" s="107" t="s">
        <v>621</v>
      </c>
      <c r="W337" s="107" t="s">
        <v>621</v>
      </c>
      <c r="X337" s="107" t="s">
        <v>623</v>
      </c>
      <c r="Y337" s="107" t="s">
        <v>621</v>
      </c>
      <c r="Z337" s="107" t="s">
        <v>621</v>
      </c>
      <c r="AA337" s="107" t="s">
        <v>621</v>
      </c>
      <c r="AB337" s="107" t="s">
        <v>621</v>
      </c>
      <c r="AC337" s="107" t="s">
        <v>623</v>
      </c>
      <c r="AD337" s="107" t="s">
        <v>623</v>
      </c>
      <c r="AE337" s="107" t="s">
        <v>621</v>
      </c>
      <c r="AF337" s="107" t="s">
        <v>621</v>
      </c>
      <c r="AG337" s="107" t="s">
        <v>623</v>
      </c>
      <c r="AI337" s="107">
        <f t="shared" si="37"/>
        <v>19</v>
      </c>
      <c r="AJ337" s="107">
        <f t="shared" si="37"/>
        <v>6</v>
      </c>
      <c r="AK337" s="107"/>
      <c r="AL337" s="107">
        <f t="shared" si="38"/>
        <v>5</v>
      </c>
      <c r="AM337" s="107">
        <f t="shared" si="38"/>
        <v>0</v>
      </c>
      <c r="AN337" s="107">
        <f t="shared" si="39"/>
        <v>25</v>
      </c>
    </row>
    <row r="338" spans="1:40" x14ac:dyDescent="0.25">
      <c r="A338" s="105">
        <v>1314</v>
      </c>
      <c r="B338" s="69" t="s">
        <v>340</v>
      </c>
      <c r="C338" s="69" t="s">
        <v>326</v>
      </c>
      <c r="D338" s="107" t="s">
        <v>621</v>
      </c>
      <c r="E338" s="107" t="s">
        <v>621</v>
      </c>
      <c r="F338" s="107" t="s">
        <v>621</v>
      </c>
      <c r="G338" s="107" t="s">
        <v>621</v>
      </c>
      <c r="H338" s="107" t="s">
        <v>622</v>
      </c>
      <c r="I338" s="107" t="s">
        <v>622</v>
      </c>
      <c r="J338" s="107" t="s">
        <v>621</v>
      </c>
      <c r="K338" s="107" t="s">
        <v>621</v>
      </c>
      <c r="L338" s="107" t="s">
        <v>622</v>
      </c>
      <c r="M338" s="107" t="s">
        <v>623</v>
      </c>
      <c r="N338" s="107" t="s">
        <v>622</v>
      </c>
      <c r="O338" s="107" t="s">
        <v>623</v>
      </c>
      <c r="P338" s="107" t="s">
        <v>623</v>
      </c>
      <c r="Q338" s="107" t="s">
        <v>622</v>
      </c>
      <c r="R338" s="107" t="s">
        <v>621</v>
      </c>
      <c r="S338" s="107" t="s">
        <v>622</v>
      </c>
      <c r="T338" s="107" t="s">
        <v>622</v>
      </c>
      <c r="U338" s="107" t="s">
        <v>622</v>
      </c>
      <c r="V338" s="107" t="s">
        <v>621</v>
      </c>
      <c r="W338" s="107" t="s">
        <v>621</v>
      </c>
      <c r="X338" s="107" t="s">
        <v>623</v>
      </c>
      <c r="Y338" s="107" t="s">
        <v>621</v>
      </c>
      <c r="Z338" s="107" t="s">
        <v>621</v>
      </c>
      <c r="AA338" s="107" t="s">
        <v>621</v>
      </c>
      <c r="AB338" s="107" t="s">
        <v>621</v>
      </c>
      <c r="AC338" s="107" t="s">
        <v>622</v>
      </c>
      <c r="AD338" s="107" t="s">
        <v>621</v>
      </c>
      <c r="AE338" s="107" t="s">
        <v>621</v>
      </c>
      <c r="AF338" s="107" t="s">
        <v>622</v>
      </c>
      <c r="AG338" s="107" t="s">
        <v>621</v>
      </c>
      <c r="AI338" s="107">
        <f t="shared" si="37"/>
        <v>16</v>
      </c>
      <c r="AJ338" s="107">
        <f t="shared" si="37"/>
        <v>10</v>
      </c>
      <c r="AK338" s="107"/>
      <c r="AL338" s="107">
        <f t="shared" si="38"/>
        <v>4</v>
      </c>
      <c r="AM338" s="107">
        <f t="shared" si="38"/>
        <v>0</v>
      </c>
      <c r="AN338" s="107">
        <f t="shared" si="39"/>
        <v>26</v>
      </c>
    </row>
    <row r="339" spans="1:40" x14ac:dyDescent="0.25">
      <c r="A339" s="105">
        <v>1315</v>
      </c>
      <c r="B339" s="69" t="s">
        <v>341</v>
      </c>
      <c r="C339" s="69" t="s">
        <v>326</v>
      </c>
      <c r="D339" s="107" t="s">
        <v>621</v>
      </c>
      <c r="E339" s="107" t="s">
        <v>621</v>
      </c>
      <c r="F339" s="107" t="s">
        <v>621</v>
      </c>
      <c r="G339" s="107" t="s">
        <v>621</v>
      </c>
      <c r="H339" s="107" t="s">
        <v>622</v>
      </c>
      <c r="I339" s="107" t="s">
        <v>621</v>
      </c>
      <c r="J339" s="107" t="s">
        <v>621</v>
      </c>
      <c r="K339" s="107" t="s">
        <v>621</v>
      </c>
      <c r="L339" s="107" t="s">
        <v>622</v>
      </c>
      <c r="M339" s="107" t="s">
        <v>622</v>
      </c>
      <c r="N339" s="107" t="s">
        <v>621</v>
      </c>
      <c r="O339" s="107" t="s">
        <v>621</v>
      </c>
      <c r="P339" s="107" t="s">
        <v>621</v>
      </c>
      <c r="Q339" s="107" t="s">
        <v>621</v>
      </c>
      <c r="R339" s="107" t="s">
        <v>621</v>
      </c>
      <c r="S339" s="107" t="s">
        <v>621</v>
      </c>
      <c r="T339" s="107" t="s">
        <v>622</v>
      </c>
      <c r="U339" s="107" t="s">
        <v>622</v>
      </c>
      <c r="V339" s="107" t="s">
        <v>621</v>
      </c>
      <c r="W339" s="107" t="s">
        <v>621</v>
      </c>
      <c r="X339" s="107" t="s">
        <v>621</v>
      </c>
      <c r="Y339" s="107" t="s">
        <v>621</v>
      </c>
      <c r="Z339" s="107" t="s">
        <v>621</v>
      </c>
      <c r="AA339" s="107" t="s">
        <v>621</v>
      </c>
      <c r="AB339" s="107" t="s">
        <v>621</v>
      </c>
      <c r="AC339" s="107" t="s">
        <v>623</v>
      </c>
      <c r="AD339" s="107" t="s">
        <v>623</v>
      </c>
      <c r="AE339" s="107" t="s">
        <v>623</v>
      </c>
      <c r="AF339" s="107" t="s">
        <v>621</v>
      </c>
      <c r="AG339" s="107" t="s">
        <v>621</v>
      </c>
      <c r="AI339" s="107">
        <f t="shared" si="37"/>
        <v>22</v>
      </c>
      <c r="AJ339" s="107">
        <f t="shared" si="37"/>
        <v>5</v>
      </c>
      <c r="AK339" s="107"/>
      <c r="AL339" s="107">
        <f t="shared" si="38"/>
        <v>3</v>
      </c>
      <c r="AM339" s="107">
        <f t="shared" si="38"/>
        <v>0</v>
      </c>
      <c r="AN339" s="107">
        <f t="shared" si="39"/>
        <v>27</v>
      </c>
    </row>
    <row r="340" spans="1:40" x14ac:dyDescent="0.25">
      <c r="A340" s="105">
        <v>1316</v>
      </c>
      <c r="B340" s="69" t="s">
        <v>342</v>
      </c>
      <c r="C340" s="69" t="s">
        <v>326</v>
      </c>
      <c r="D340" s="107" t="s">
        <v>621</v>
      </c>
      <c r="E340" s="107" t="s">
        <v>621</v>
      </c>
      <c r="F340" s="107" t="s">
        <v>621</v>
      </c>
      <c r="G340" s="107" t="s">
        <v>621</v>
      </c>
      <c r="H340" s="107" t="s">
        <v>622</v>
      </c>
      <c r="I340" s="107" t="s">
        <v>622</v>
      </c>
      <c r="J340" s="107" t="s">
        <v>621</v>
      </c>
      <c r="K340" s="107" t="s">
        <v>621</v>
      </c>
      <c r="L340" s="107" t="s">
        <v>621</v>
      </c>
      <c r="M340" s="107" t="s">
        <v>622</v>
      </c>
      <c r="N340" s="107" t="s">
        <v>621</v>
      </c>
      <c r="O340" s="107" t="s">
        <v>621</v>
      </c>
      <c r="P340" s="107" t="s">
        <v>621</v>
      </c>
      <c r="Q340" s="107" t="s">
        <v>621</v>
      </c>
      <c r="R340" s="107" t="s">
        <v>621</v>
      </c>
      <c r="S340" s="107" t="s">
        <v>621</v>
      </c>
      <c r="T340" s="107" t="s">
        <v>621</v>
      </c>
      <c r="U340" s="107" t="s">
        <v>622</v>
      </c>
      <c r="V340" s="107" t="s">
        <v>621</v>
      </c>
      <c r="W340" s="107" t="s">
        <v>621</v>
      </c>
      <c r="X340" s="107" t="s">
        <v>621</v>
      </c>
      <c r="Y340" s="107" t="s">
        <v>621</v>
      </c>
      <c r="Z340" s="107" t="s">
        <v>621</v>
      </c>
      <c r="AA340" s="107" t="s">
        <v>621</v>
      </c>
      <c r="AB340" s="107" t="s">
        <v>621</v>
      </c>
      <c r="AC340" s="107" t="s">
        <v>623</v>
      </c>
      <c r="AD340" s="107" t="s">
        <v>621</v>
      </c>
      <c r="AE340" s="107" t="s">
        <v>623</v>
      </c>
      <c r="AF340" s="107" t="s">
        <v>621</v>
      </c>
      <c r="AG340" s="107" t="s">
        <v>623</v>
      </c>
      <c r="AI340" s="107">
        <f t="shared" si="37"/>
        <v>23</v>
      </c>
      <c r="AJ340" s="107">
        <f t="shared" si="37"/>
        <v>4</v>
      </c>
      <c r="AK340" s="107"/>
      <c r="AL340" s="107">
        <f t="shared" si="38"/>
        <v>3</v>
      </c>
      <c r="AM340" s="107">
        <f t="shared" si="38"/>
        <v>0</v>
      </c>
      <c r="AN340" s="107">
        <f t="shared" si="39"/>
        <v>27</v>
      </c>
    </row>
    <row r="341" spans="1:40" x14ac:dyDescent="0.25">
      <c r="A341" s="105">
        <v>1317</v>
      </c>
      <c r="B341" s="69" t="s">
        <v>344</v>
      </c>
      <c r="C341" s="69" t="s">
        <v>326</v>
      </c>
      <c r="D341" s="107" t="s">
        <v>621</v>
      </c>
      <c r="E341" s="107" t="s">
        <v>623</v>
      </c>
      <c r="F341" s="107" t="s">
        <v>621</v>
      </c>
      <c r="G341" s="107" t="s">
        <v>621</v>
      </c>
      <c r="H341" s="107" t="s">
        <v>621</v>
      </c>
      <c r="I341" s="107" t="s">
        <v>622</v>
      </c>
      <c r="J341" s="107" t="s">
        <v>621</v>
      </c>
      <c r="K341" s="107" t="s">
        <v>621</v>
      </c>
      <c r="L341" s="107" t="s">
        <v>621</v>
      </c>
      <c r="M341" s="107" t="s">
        <v>623</v>
      </c>
      <c r="N341" s="107" t="s">
        <v>621</v>
      </c>
      <c r="O341" s="107" t="s">
        <v>621</v>
      </c>
      <c r="P341" s="107" t="s">
        <v>621</v>
      </c>
      <c r="Q341" s="107" t="s">
        <v>621</v>
      </c>
      <c r="R341" s="107" t="s">
        <v>621</v>
      </c>
      <c r="S341" s="107" t="s">
        <v>621</v>
      </c>
      <c r="T341" s="107" t="s">
        <v>622</v>
      </c>
      <c r="U341" s="107" t="s">
        <v>622</v>
      </c>
      <c r="V341" s="107" t="s">
        <v>621</v>
      </c>
      <c r="W341" s="107" t="s">
        <v>621</v>
      </c>
      <c r="X341" s="107" t="s">
        <v>622</v>
      </c>
      <c r="Y341" s="107" t="s">
        <v>621</v>
      </c>
      <c r="Z341" s="107" t="s">
        <v>621</v>
      </c>
      <c r="AA341" s="107" t="s">
        <v>621</v>
      </c>
      <c r="AB341" s="107" t="s">
        <v>621</v>
      </c>
      <c r="AC341" s="107" t="s">
        <v>623</v>
      </c>
      <c r="AD341" s="107" t="s">
        <v>623</v>
      </c>
      <c r="AE341" s="107" t="s">
        <v>621</v>
      </c>
      <c r="AF341" s="107" t="s">
        <v>621</v>
      </c>
      <c r="AG341" s="107" t="s">
        <v>621</v>
      </c>
      <c r="AI341" s="107">
        <f t="shared" si="37"/>
        <v>22</v>
      </c>
      <c r="AJ341" s="107">
        <f t="shared" si="37"/>
        <v>4</v>
      </c>
      <c r="AK341" s="107"/>
      <c r="AL341" s="107">
        <f t="shared" si="38"/>
        <v>4</v>
      </c>
      <c r="AM341" s="107">
        <f t="shared" si="38"/>
        <v>0</v>
      </c>
      <c r="AN341" s="107">
        <f t="shared" si="39"/>
        <v>26</v>
      </c>
    </row>
    <row r="342" spans="1:40" x14ac:dyDescent="0.25">
      <c r="A342" s="105">
        <v>1318</v>
      </c>
      <c r="B342" s="69" t="s">
        <v>345</v>
      </c>
      <c r="C342" s="69" t="s">
        <v>326</v>
      </c>
      <c r="D342" s="107" t="s">
        <v>621</v>
      </c>
      <c r="E342" s="107" t="s">
        <v>623</v>
      </c>
      <c r="F342" s="107" t="s">
        <v>621</v>
      </c>
      <c r="G342" s="107" t="s">
        <v>621</v>
      </c>
      <c r="H342" s="107" t="s">
        <v>622</v>
      </c>
      <c r="I342" s="107" t="s">
        <v>622</v>
      </c>
      <c r="J342" s="107" t="s">
        <v>621</v>
      </c>
      <c r="K342" s="107" t="s">
        <v>621</v>
      </c>
      <c r="L342" s="107" t="s">
        <v>622</v>
      </c>
      <c r="M342" s="107" t="s">
        <v>623</v>
      </c>
      <c r="N342" s="107" t="s">
        <v>621</v>
      </c>
      <c r="O342" s="107" t="s">
        <v>621</v>
      </c>
      <c r="P342" s="107" t="s">
        <v>621</v>
      </c>
      <c r="Q342" s="107" t="s">
        <v>621</v>
      </c>
      <c r="R342" s="107" t="s">
        <v>621</v>
      </c>
      <c r="S342" s="107" t="s">
        <v>621</v>
      </c>
      <c r="T342" s="107" t="s">
        <v>621</v>
      </c>
      <c r="U342" s="107" t="s">
        <v>622</v>
      </c>
      <c r="V342" s="107" t="s">
        <v>621</v>
      </c>
      <c r="W342" s="107" t="s">
        <v>621</v>
      </c>
      <c r="X342" s="107" t="s">
        <v>621</v>
      </c>
      <c r="Y342" s="107" t="s">
        <v>623</v>
      </c>
      <c r="Z342" s="107" t="s">
        <v>621</v>
      </c>
      <c r="AA342" s="107" t="s">
        <v>623</v>
      </c>
      <c r="AB342" s="107" t="s">
        <v>621</v>
      </c>
      <c r="AC342" s="107" t="s">
        <v>621</v>
      </c>
      <c r="AD342" s="107" t="s">
        <v>621</v>
      </c>
      <c r="AE342" s="107" t="s">
        <v>623</v>
      </c>
      <c r="AF342" s="107" t="s">
        <v>623</v>
      </c>
      <c r="AG342" s="107" t="s">
        <v>621</v>
      </c>
      <c r="AI342" s="107">
        <f t="shared" si="37"/>
        <v>20</v>
      </c>
      <c r="AJ342" s="107">
        <f t="shared" si="37"/>
        <v>4</v>
      </c>
      <c r="AK342" s="107"/>
      <c r="AL342" s="107">
        <f t="shared" si="38"/>
        <v>6</v>
      </c>
      <c r="AM342" s="107">
        <f t="shared" si="38"/>
        <v>0</v>
      </c>
      <c r="AN342" s="107">
        <f t="shared" si="39"/>
        <v>24</v>
      </c>
    </row>
    <row r="343" spans="1:40" x14ac:dyDescent="0.25">
      <c r="A343" s="105">
        <v>1319</v>
      </c>
      <c r="B343" s="69" t="s">
        <v>346</v>
      </c>
      <c r="C343" s="69" t="s">
        <v>326</v>
      </c>
      <c r="D343" s="107" t="s">
        <v>621</v>
      </c>
      <c r="E343" s="107" t="s">
        <v>621</v>
      </c>
      <c r="F343" s="107" t="s">
        <v>621</v>
      </c>
      <c r="G343" s="107" t="s">
        <v>621</v>
      </c>
      <c r="H343" s="107" t="s">
        <v>622</v>
      </c>
      <c r="I343" s="107" t="s">
        <v>622</v>
      </c>
      <c r="J343" s="107" t="s">
        <v>621</v>
      </c>
      <c r="K343" s="107" t="s">
        <v>621</v>
      </c>
      <c r="L343" s="107" t="s">
        <v>623</v>
      </c>
      <c r="M343" s="107" t="s">
        <v>622</v>
      </c>
      <c r="N343" s="107" t="s">
        <v>621</v>
      </c>
      <c r="O343" s="107" t="s">
        <v>621</v>
      </c>
      <c r="P343" s="107" t="s">
        <v>621</v>
      </c>
      <c r="Q343" s="107" t="s">
        <v>621</v>
      </c>
      <c r="R343" s="107" t="s">
        <v>621</v>
      </c>
      <c r="S343" s="107" t="s">
        <v>621</v>
      </c>
      <c r="T343" s="107" t="s">
        <v>622</v>
      </c>
      <c r="U343" s="107" t="s">
        <v>622</v>
      </c>
      <c r="V343" s="107" t="s">
        <v>621</v>
      </c>
      <c r="W343" s="107" t="s">
        <v>621</v>
      </c>
      <c r="X343" s="107" t="s">
        <v>621</v>
      </c>
      <c r="Y343" s="107" t="s">
        <v>623</v>
      </c>
      <c r="Z343" s="107" t="s">
        <v>621</v>
      </c>
      <c r="AA343" s="107" t="s">
        <v>621</v>
      </c>
      <c r="AB343" s="107" t="s">
        <v>623</v>
      </c>
      <c r="AC343" s="107" t="s">
        <v>623</v>
      </c>
      <c r="AD343" s="107" t="s">
        <v>621</v>
      </c>
      <c r="AE343" s="107" t="s">
        <v>621</v>
      </c>
      <c r="AF343" s="107" t="s">
        <v>621</v>
      </c>
      <c r="AG343" s="107" t="s">
        <v>621</v>
      </c>
      <c r="AI343" s="107">
        <f t="shared" si="37"/>
        <v>21</v>
      </c>
      <c r="AJ343" s="107">
        <f t="shared" si="37"/>
        <v>5</v>
      </c>
      <c r="AK343" s="107"/>
      <c r="AL343" s="107">
        <f t="shared" si="38"/>
        <v>4</v>
      </c>
      <c r="AM343" s="107">
        <f t="shared" si="38"/>
        <v>0</v>
      </c>
      <c r="AN343" s="107">
        <f t="shared" si="39"/>
        <v>26</v>
      </c>
    </row>
    <row r="344" spans="1:40" x14ac:dyDescent="0.25">
      <c r="A344" s="105">
        <v>1320</v>
      </c>
      <c r="B344" s="69" t="s">
        <v>347</v>
      </c>
      <c r="C344" s="69" t="s">
        <v>326</v>
      </c>
      <c r="D344" s="107" t="s">
        <v>621</v>
      </c>
      <c r="E344" s="107" t="s">
        <v>621</v>
      </c>
      <c r="F344" s="107" t="s">
        <v>621</v>
      </c>
      <c r="G344" s="107" t="s">
        <v>621</v>
      </c>
      <c r="H344" s="107" t="s">
        <v>621</v>
      </c>
      <c r="I344" s="107" t="s">
        <v>622</v>
      </c>
      <c r="J344" s="107" t="s">
        <v>621</v>
      </c>
      <c r="K344" s="107" t="s">
        <v>621</v>
      </c>
      <c r="L344" s="107" t="s">
        <v>622</v>
      </c>
      <c r="M344" s="107" t="s">
        <v>622</v>
      </c>
      <c r="N344" s="107" t="s">
        <v>622</v>
      </c>
      <c r="O344" s="107" t="s">
        <v>621</v>
      </c>
      <c r="P344" s="107" t="s">
        <v>621</v>
      </c>
      <c r="Q344" s="107" t="s">
        <v>622</v>
      </c>
      <c r="R344" s="107" t="s">
        <v>621</v>
      </c>
      <c r="S344" s="107" t="s">
        <v>621</v>
      </c>
      <c r="T344" s="107" t="s">
        <v>622</v>
      </c>
      <c r="U344" s="107" t="s">
        <v>622</v>
      </c>
      <c r="V344" s="107" t="s">
        <v>621</v>
      </c>
      <c r="W344" s="107" t="s">
        <v>621</v>
      </c>
      <c r="X344" s="107" t="s">
        <v>621</v>
      </c>
      <c r="Y344" s="107" t="s">
        <v>621</v>
      </c>
      <c r="Z344" s="107" t="s">
        <v>621</v>
      </c>
      <c r="AA344" s="107" t="s">
        <v>621</v>
      </c>
      <c r="AB344" s="107" t="s">
        <v>621</v>
      </c>
      <c r="AC344" s="107" t="s">
        <v>623</v>
      </c>
      <c r="AD344" s="107" t="s">
        <v>623</v>
      </c>
      <c r="AE344" s="107" t="s">
        <v>621</v>
      </c>
      <c r="AF344" s="107" t="s">
        <v>621</v>
      </c>
      <c r="AG344" s="107" t="s">
        <v>621</v>
      </c>
      <c r="AI344" s="107">
        <f t="shared" ref="AI344:AJ363" si="40">COUNTIF($D344:$AG344,AI$3)</f>
        <v>21</v>
      </c>
      <c r="AJ344" s="107">
        <f t="shared" si="40"/>
        <v>7</v>
      </c>
      <c r="AK344" s="107"/>
      <c r="AL344" s="107">
        <f t="shared" ref="AL344:AM363" si="41">COUNTIF($D344:$AG344,AL$3)</f>
        <v>2</v>
      </c>
      <c r="AM344" s="107">
        <f t="shared" si="41"/>
        <v>0</v>
      </c>
      <c r="AN344" s="107">
        <f t="shared" si="39"/>
        <v>28</v>
      </c>
    </row>
    <row r="345" spans="1:40" x14ac:dyDescent="0.25">
      <c r="A345" s="105">
        <v>1321</v>
      </c>
      <c r="B345" s="69" t="s">
        <v>348</v>
      </c>
      <c r="C345" s="69" t="s">
        <v>326</v>
      </c>
      <c r="D345" s="107" t="s">
        <v>621</v>
      </c>
      <c r="E345" s="107" t="s">
        <v>623</v>
      </c>
      <c r="F345" s="107" t="s">
        <v>621</v>
      </c>
      <c r="G345" s="107" t="s">
        <v>621</v>
      </c>
      <c r="H345" s="107" t="s">
        <v>621</v>
      </c>
      <c r="I345" s="107" t="s">
        <v>622</v>
      </c>
      <c r="J345" s="107" t="s">
        <v>621</v>
      </c>
      <c r="K345" s="107" t="s">
        <v>621</v>
      </c>
      <c r="L345" s="107" t="s">
        <v>622</v>
      </c>
      <c r="M345" s="107" t="s">
        <v>622</v>
      </c>
      <c r="N345" s="107" t="s">
        <v>621</v>
      </c>
      <c r="O345" s="107" t="s">
        <v>621</v>
      </c>
      <c r="P345" s="107" t="s">
        <v>621</v>
      </c>
      <c r="Q345" s="107" t="s">
        <v>621</v>
      </c>
      <c r="R345" s="107" t="s">
        <v>621</v>
      </c>
      <c r="S345" s="107" t="s">
        <v>621</v>
      </c>
      <c r="T345" s="107" t="s">
        <v>622</v>
      </c>
      <c r="U345" s="107" t="s">
        <v>622</v>
      </c>
      <c r="V345" s="107" t="s">
        <v>621</v>
      </c>
      <c r="W345" s="107" t="s">
        <v>621</v>
      </c>
      <c r="X345" s="107" t="s">
        <v>622</v>
      </c>
      <c r="Y345" s="107" t="s">
        <v>621</v>
      </c>
      <c r="Z345" s="107" t="s">
        <v>621</v>
      </c>
      <c r="AA345" s="107" t="s">
        <v>621</v>
      </c>
      <c r="AB345" s="107" t="s">
        <v>621</v>
      </c>
      <c r="AC345" s="107" t="s">
        <v>623</v>
      </c>
      <c r="AD345" s="107" t="s">
        <v>623</v>
      </c>
      <c r="AE345" s="107" t="s">
        <v>623</v>
      </c>
      <c r="AF345" s="107" t="s">
        <v>623</v>
      </c>
      <c r="AG345" s="107" t="s">
        <v>623</v>
      </c>
      <c r="AI345" s="107">
        <f t="shared" si="40"/>
        <v>18</v>
      </c>
      <c r="AJ345" s="107">
        <f t="shared" si="40"/>
        <v>6</v>
      </c>
      <c r="AK345" s="107"/>
      <c r="AL345" s="107">
        <f t="shared" si="41"/>
        <v>6</v>
      </c>
      <c r="AM345" s="107">
        <f t="shared" si="41"/>
        <v>0</v>
      </c>
      <c r="AN345" s="107">
        <f t="shared" si="39"/>
        <v>24</v>
      </c>
    </row>
    <row r="346" spans="1:40" x14ac:dyDescent="0.25">
      <c r="A346" s="105">
        <v>1322</v>
      </c>
      <c r="B346" s="69" t="s">
        <v>349</v>
      </c>
      <c r="C346" s="69" t="s">
        <v>326</v>
      </c>
      <c r="D346" s="107" t="s">
        <v>621</v>
      </c>
      <c r="E346" s="107" t="s">
        <v>621</v>
      </c>
      <c r="F346" s="107" t="s">
        <v>621</v>
      </c>
      <c r="G346" s="107" t="s">
        <v>621</v>
      </c>
      <c r="H346" s="107" t="s">
        <v>621</v>
      </c>
      <c r="I346" s="107" t="s">
        <v>622</v>
      </c>
      <c r="J346" s="107" t="s">
        <v>621</v>
      </c>
      <c r="K346" s="107" t="s">
        <v>621</v>
      </c>
      <c r="L346" s="107" t="s">
        <v>622</v>
      </c>
      <c r="M346" s="107" t="s">
        <v>621</v>
      </c>
      <c r="N346" s="107" t="s">
        <v>621</v>
      </c>
      <c r="O346" s="107" t="s">
        <v>623</v>
      </c>
      <c r="P346" s="107" t="s">
        <v>623</v>
      </c>
      <c r="Q346" s="107" t="s">
        <v>621</v>
      </c>
      <c r="R346" s="107" t="s">
        <v>621</v>
      </c>
      <c r="S346" s="107" t="s">
        <v>621</v>
      </c>
      <c r="T346" s="107" t="s">
        <v>622</v>
      </c>
      <c r="U346" s="107" t="s">
        <v>622</v>
      </c>
      <c r="V346" s="107" t="s">
        <v>621</v>
      </c>
      <c r="W346" s="107" t="s">
        <v>621</v>
      </c>
      <c r="X346" s="107" t="s">
        <v>621</v>
      </c>
      <c r="Y346" s="107" t="s">
        <v>621</v>
      </c>
      <c r="Z346" s="107" t="s">
        <v>621</v>
      </c>
      <c r="AA346" s="107" t="s">
        <v>621</v>
      </c>
      <c r="AB346" s="107" t="s">
        <v>623</v>
      </c>
      <c r="AC346" s="107" t="s">
        <v>621</v>
      </c>
      <c r="AD346" s="107" t="s">
        <v>623</v>
      </c>
      <c r="AE346" s="107" t="s">
        <v>623</v>
      </c>
      <c r="AF346" s="107" t="s">
        <v>621</v>
      </c>
      <c r="AG346" s="107" t="s">
        <v>621</v>
      </c>
      <c r="AI346" s="107">
        <f t="shared" si="40"/>
        <v>21</v>
      </c>
      <c r="AJ346" s="107">
        <f t="shared" si="40"/>
        <v>4</v>
      </c>
      <c r="AK346" s="107"/>
      <c r="AL346" s="107">
        <f t="shared" si="41"/>
        <v>5</v>
      </c>
      <c r="AM346" s="107">
        <f t="shared" si="41"/>
        <v>0</v>
      </c>
      <c r="AN346" s="107">
        <f t="shared" si="39"/>
        <v>25</v>
      </c>
    </row>
    <row r="347" spans="1:40" x14ac:dyDescent="0.25">
      <c r="A347" s="105">
        <v>1323</v>
      </c>
      <c r="B347" s="69" t="s">
        <v>351</v>
      </c>
      <c r="C347" s="69" t="s">
        <v>326</v>
      </c>
      <c r="D347" s="107" t="s">
        <v>621</v>
      </c>
      <c r="E347" s="107" t="s">
        <v>621</v>
      </c>
      <c r="F347" s="107" t="s">
        <v>623</v>
      </c>
      <c r="G347" s="107" t="s">
        <v>621</v>
      </c>
      <c r="H347" s="107" t="s">
        <v>623</v>
      </c>
      <c r="I347" s="107" t="s">
        <v>622</v>
      </c>
      <c r="J347" s="107" t="s">
        <v>621</v>
      </c>
      <c r="K347" s="107" t="s">
        <v>621</v>
      </c>
      <c r="L347" s="107" t="s">
        <v>622</v>
      </c>
      <c r="M347" s="107" t="s">
        <v>622</v>
      </c>
      <c r="N347" s="107" t="s">
        <v>622</v>
      </c>
      <c r="O347" s="107" t="s">
        <v>621</v>
      </c>
      <c r="P347" s="107" t="s">
        <v>621</v>
      </c>
      <c r="Q347" s="107" t="s">
        <v>622</v>
      </c>
      <c r="R347" s="107" t="s">
        <v>621</v>
      </c>
      <c r="S347" s="107" t="s">
        <v>622</v>
      </c>
      <c r="T347" s="107" t="s">
        <v>622</v>
      </c>
      <c r="U347" s="107" t="s">
        <v>622</v>
      </c>
      <c r="V347" s="107" t="s">
        <v>621</v>
      </c>
      <c r="W347" s="107" t="s">
        <v>621</v>
      </c>
      <c r="X347" s="107" t="s">
        <v>621</v>
      </c>
      <c r="Y347" s="107" t="s">
        <v>621</v>
      </c>
      <c r="Z347" s="107" t="s">
        <v>621</v>
      </c>
      <c r="AA347" s="107" t="s">
        <v>621</v>
      </c>
      <c r="AB347" s="107" t="s">
        <v>621</v>
      </c>
      <c r="AC347" s="107" t="s">
        <v>621</v>
      </c>
      <c r="AD347" s="107" t="s">
        <v>621</v>
      </c>
      <c r="AE347" s="107" t="s">
        <v>623</v>
      </c>
      <c r="AF347" s="107" t="s">
        <v>621</v>
      </c>
      <c r="AG347" s="107" t="s">
        <v>621</v>
      </c>
      <c r="AI347" s="107">
        <f t="shared" si="40"/>
        <v>19</v>
      </c>
      <c r="AJ347" s="107">
        <f t="shared" si="40"/>
        <v>8</v>
      </c>
      <c r="AK347" s="107"/>
      <c r="AL347" s="107">
        <f t="shared" si="41"/>
        <v>3</v>
      </c>
      <c r="AM347" s="107">
        <f t="shared" si="41"/>
        <v>0</v>
      </c>
      <c r="AN347" s="107">
        <f t="shared" si="39"/>
        <v>27</v>
      </c>
    </row>
    <row r="348" spans="1:40" x14ac:dyDescent="0.25">
      <c r="A348" s="105">
        <v>1324</v>
      </c>
      <c r="B348" s="69" t="s">
        <v>352</v>
      </c>
      <c r="C348" s="69" t="s">
        <v>326</v>
      </c>
      <c r="D348" s="107" t="s">
        <v>621</v>
      </c>
      <c r="E348" s="107" t="s">
        <v>622</v>
      </c>
      <c r="F348" s="107" t="s">
        <v>621</v>
      </c>
      <c r="G348" s="107" t="s">
        <v>621</v>
      </c>
      <c r="H348" s="107" t="s">
        <v>621</v>
      </c>
      <c r="I348" s="107" t="s">
        <v>621</v>
      </c>
      <c r="J348" s="107" t="s">
        <v>621</v>
      </c>
      <c r="K348" s="107" t="s">
        <v>621</v>
      </c>
      <c r="L348" s="107" t="s">
        <v>622</v>
      </c>
      <c r="M348" s="107" t="s">
        <v>621</v>
      </c>
      <c r="N348" s="107" t="s">
        <v>622</v>
      </c>
      <c r="O348" s="107" t="s">
        <v>621</v>
      </c>
      <c r="P348" s="107" t="s">
        <v>621</v>
      </c>
      <c r="Q348" s="107" t="s">
        <v>621</v>
      </c>
      <c r="R348" s="107" t="s">
        <v>621</v>
      </c>
      <c r="S348" s="107" t="s">
        <v>621</v>
      </c>
      <c r="T348" s="107" t="s">
        <v>622</v>
      </c>
      <c r="U348" s="107" t="s">
        <v>622</v>
      </c>
      <c r="V348" s="107" t="s">
        <v>621</v>
      </c>
      <c r="W348" s="107" t="s">
        <v>621</v>
      </c>
      <c r="X348" s="107" t="s">
        <v>621</v>
      </c>
      <c r="Y348" s="107" t="s">
        <v>621</v>
      </c>
      <c r="Z348" s="107" t="s">
        <v>622</v>
      </c>
      <c r="AA348" s="107" t="s">
        <v>622</v>
      </c>
      <c r="AB348" s="107" t="s">
        <v>621</v>
      </c>
      <c r="AC348" s="107" t="s">
        <v>621</v>
      </c>
      <c r="AD348" s="107" t="s">
        <v>621</v>
      </c>
      <c r="AE348" s="107" t="s">
        <v>621</v>
      </c>
      <c r="AF348" s="107" t="s">
        <v>621</v>
      </c>
      <c r="AG348" s="107" t="s">
        <v>623</v>
      </c>
      <c r="AI348" s="107">
        <f t="shared" si="40"/>
        <v>22</v>
      </c>
      <c r="AJ348" s="107">
        <f t="shared" si="40"/>
        <v>7</v>
      </c>
      <c r="AK348" s="107"/>
      <c r="AL348" s="107">
        <f t="shared" si="41"/>
        <v>1</v>
      </c>
      <c r="AM348" s="107">
        <f t="shared" si="41"/>
        <v>0</v>
      </c>
      <c r="AN348" s="107">
        <f t="shared" si="39"/>
        <v>29</v>
      </c>
    </row>
    <row r="349" spans="1:40" x14ac:dyDescent="0.25">
      <c r="A349" s="105">
        <v>1325</v>
      </c>
      <c r="B349" s="69" t="s">
        <v>353</v>
      </c>
      <c r="C349" s="69" t="s">
        <v>326</v>
      </c>
      <c r="D349" s="107" t="s">
        <v>621</v>
      </c>
      <c r="E349" s="107" t="s">
        <v>621</v>
      </c>
      <c r="F349" s="107" t="s">
        <v>621</v>
      </c>
      <c r="G349" s="107" t="s">
        <v>621</v>
      </c>
      <c r="H349" s="107" t="s">
        <v>621</v>
      </c>
      <c r="I349" s="107" t="s">
        <v>622</v>
      </c>
      <c r="J349" s="107" t="s">
        <v>621</v>
      </c>
      <c r="K349" s="107" t="s">
        <v>621</v>
      </c>
      <c r="L349" s="107" t="s">
        <v>621</v>
      </c>
      <c r="M349" s="107" t="s">
        <v>622</v>
      </c>
      <c r="N349" s="107" t="s">
        <v>621</v>
      </c>
      <c r="O349" s="107" t="s">
        <v>621</v>
      </c>
      <c r="P349" s="107" t="s">
        <v>621</v>
      </c>
      <c r="Q349" s="107" t="s">
        <v>621</v>
      </c>
      <c r="R349" s="107" t="s">
        <v>621</v>
      </c>
      <c r="S349" s="107" t="s">
        <v>621</v>
      </c>
      <c r="T349" s="107" t="s">
        <v>621</v>
      </c>
      <c r="U349" s="107" t="s">
        <v>622</v>
      </c>
      <c r="V349" s="107" t="s">
        <v>621</v>
      </c>
      <c r="W349" s="107" t="s">
        <v>621</v>
      </c>
      <c r="X349" s="107" t="s">
        <v>623</v>
      </c>
      <c r="Y349" s="107" t="s">
        <v>623</v>
      </c>
      <c r="Z349" s="107" t="s">
        <v>621</v>
      </c>
      <c r="AA349" s="107" t="s">
        <v>621</v>
      </c>
      <c r="AB349" s="107" t="s">
        <v>621</v>
      </c>
      <c r="AC349" s="107" t="s">
        <v>623</v>
      </c>
      <c r="AD349" s="107" t="s">
        <v>623</v>
      </c>
      <c r="AE349" s="107" t="s">
        <v>623</v>
      </c>
      <c r="AF349" s="107" t="s">
        <v>623</v>
      </c>
      <c r="AG349" s="107" t="s">
        <v>623</v>
      </c>
      <c r="AI349" s="107">
        <f t="shared" si="40"/>
        <v>20</v>
      </c>
      <c r="AJ349" s="107">
        <f t="shared" si="40"/>
        <v>3</v>
      </c>
      <c r="AK349" s="107"/>
      <c r="AL349" s="107">
        <f t="shared" si="41"/>
        <v>7</v>
      </c>
      <c r="AM349" s="107">
        <f t="shared" si="41"/>
        <v>0</v>
      </c>
      <c r="AN349" s="107">
        <f t="shared" si="39"/>
        <v>23</v>
      </c>
    </row>
    <row r="350" spans="1:40" x14ac:dyDescent="0.25">
      <c r="A350" s="105">
        <v>1326</v>
      </c>
      <c r="B350" s="69" t="s">
        <v>354</v>
      </c>
      <c r="C350" s="69" t="s">
        <v>326</v>
      </c>
      <c r="D350" s="107" t="s">
        <v>621</v>
      </c>
      <c r="E350" s="107" t="s">
        <v>621</v>
      </c>
      <c r="F350" s="107" t="s">
        <v>621</v>
      </c>
      <c r="G350" s="107" t="s">
        <v>621</v>
      </c>
      <c r="H350" s="107" t="s">
        <v>622</v>
      </c>
      <c r="I350" s="107" t="s">
        <v>622</v>
      </c>
      <c r="J350" s="107" t="s">
        <v>621</v>
      </c>
      <c r="K350" s="107" t="s">
        <v>621</v>
      </c>
      <c r="L350" s="107" t="s">
        <v>623</v>
      </c>
      <c r="M350" s="107" t="s">
        <v>622</v>
      </c>
      <c r="N350" s="107" t="s">
        <v>621</v>
      </c>
      <c r="O350" s="107" t="s">
        <v>621</v>
      </c>
      <c r="P350" s="107" t="s">
        <v>621</v>
      </c>
      <c r="Q350" s="107" t="s">
        <v>621</v>
      </c>
      <c r="R350" s="107" t="s">
        <v>621</v>
      </c>
      <c r="S350" s="107" t="s">
        <v>622</v>
      </c>
      <c r="T350" s="107" t="s">
        <v>622</v>
      </c>
      <c r="U350" s="107" t="s">
        <v>622</v>
      </c>
      <c r="V350" s="107" t="s">
        <v>621</v>
      </c>
      <c r="W350" s="107" t="s">
        <v>621</v>
      </c>
      <c r="X350" s="107" t="s">
        <v>621</v>
      </c>
      <c r="Y350" s="107" t="s">
        <v>623</v>
      </c>
      <c r="Z350" s="107" t="s">
        <v>621</v>
      </c>
      <c r="AA350" s="107" t="s">
        <v>621</v>
      </c>
      <c r="AB350" s="107" t="s">
        <v>621</v>
      </c>
      <c r="AC350" s="107" t="s">
        <v>623</v>
      </c>
      <c r="AD350" s="107" t="s">
        <v>621</v>
      </c>
      <c r="AE350" s="107" t="s">
        <v>623</v>
      </c>
      <c r="AF350" s="107" t="s">
        <v>623</v>
      </c>
      <c r="AG350" s="107" t="s">
        <v>623</v>
      </c>
      <c r="AI350" s="107">
        <f t="shared" si="40"/>
        <v>18</v>
      </c>
      <c r="AJ350" s="107">
        <f t="shared" si="40"/>
        <v>6</v>
      </c>
      <c r="AK350" s="107"/>
      <c r="AL350" s="107">
        <f t="shared" si="41"/>
        <v>6</v>
      </c>
      <c r="AM350" s="107">
        <f t="shared" si="41"/>
        <v>0</v>
      </c>
      <c r="AN350" s="107">
        <f t="shared" si="39"/>
        <v>24</v>
      </c>
    </row>
    <row r="351" spans="1:40" x14ac:dyDescent="0.25">
      <c r="A351" s="105">
        <v>1327</v>
      </c>
      <c r="B351" s="69" t="s">
        <v>355</v>
      </c>
      <c r="C351" s="69" t="s">
        <v>326</v>
      </c>
      <c r="D351" s="107" t="s">
        <v>621</v>
      </c>
      <c r="E351" s="107" t="s">
        <v>621</v>
      </c>
      <c r="F351" s="107" t="s">
        <v>621</v>
      </c>
      <c r="G351" s="107" t="s">
        <v>621</v>
      </c>
      <c r="H351" s="107" t="s">
        <v>621</v>
      </c>
      <c r="I351" s="107" t="s">
        <v>622</v>
      </c>
      <c r="J351" s="107" t="s">
        <v>621</v>
      </c>
      <c r="K351" s="107" t="s">
        <v>621</v>
      </c>
      <c r="L351" s="107" t="s">
        <v>623</v>
      </c>
      <c r="M351" s="107" t="s">
        <v>623</v>
      </c>
      <c r="N351" s="107" t="s">
        <v>622</v>
      </c>
      <c r="O351" s="107" t="s">
        <v>623</v>
      </c>
      <c r="P351" s="107" t="s">
        <v>623</v>
      </c>
      <c r="Q351" s="107" t="s">
        <v>622</v>
      </c>
      <c r="R351" s="107" t="s">
        <v>621</v>
      </c>
      <c r="S351" s="107" t="s">
        <v>621</v>
      </c>
      <c r="T351" s="107" t="s">
        <v>623</v>
      </c>
      <c r="U351" s="107" t="s">
        <v>622</v>
      </c>
      <c r="V351" s="107" t="s">
        <v>621</v>
      </c>
      <c r="W351" s="107" t="s">
        <v>621</v>
      </c>
      <c r="X351" s="107" t="s">
        <v>623</v>
      </c>
      <c r="Y351" s="107" t="s">
        <v>621</v>
      </c>
      <c r="Z351" s="107" t="s">
        <v>621</v>
      </c>
      <c r="AA351" s="107" t="s">
        <v>621</v>
      </c>
      <c r="AB351" s="107" t="s">
        <v>621</v>
      </c>
      <c r="AC351" s="107" t="s">
        <v>623</v>
      </c>
      <c r="AD351" s="107" t="s">
        <v>623</v>
      </c>
      <c r="AE351" s="107" t="s">
        <v>621</v>
      </c>
      <c r="AF351" s="107" t="s">
        <v>621</v>
      </c>
      <c r="AG351" s="107" t="s">
        <v>621</v>
      </c>
      <c r="AI351" s="107">
        <f t="shared" si="40"/>
        <v>18</v>
      </c>
      <c r="AJ351" s="107">
        <f t="shared" si="40"/>
        <v>4</v>
      </c>
      <c r="AK351" s="107"/>
      <c r="AL351" s="107">
        <f t="shared" si="41"/>
        <v>8</v>
      </c>
      <c r="AM351" s="107">
        <f t="shared" si="41"/>
        <v>0</v>
      </c>
      <c r="AN351" s="107">
        <f t="shared" si="39"/>
        <v>22</v>
      </c>
    </row>
    <row r="352" spans="1:40" x14ac:dyDescent="0.25">
      <c r="A352" s="105">
        <v>1328</v>
      </c>
      <c r="B352" s="69" t="s">
        <v>356</v>
      </c>
      <c r="C352" s="69" t="s">
        <v>326</v>
      </c>
      <c r="D352" s="107" t="s">
        <v>621</v>
      </c>
      <c r="E352" s="107" t="s">
        <v>621</v>
      </c>
      <c r="F352" s="107" t="s">
        <v>621</v>
      </c>
      <c r="G352" s="107" t="s">
        <v>621</v>
      </c>
      <c r="H352" s="107" t="s">
        <v>622</v>
      </c>
      <c r="I352" s="107" t="s">
        <v>622</v>
      </c>
      <c r="J352" s="107" t="s">
        <v>621</v>
      </c>
      <c r="K352" s="107" t="s">
        <v>621</v>
      </c>
      <c r="L352" s="107" t="s">
        <v>623</v>
      </c>
      <c r="M352" s="107" t="s">
        <v>622</v>
      </c>
      <c r="N352" s="107" t="s">
        <v>621</v>
      </c>
      <c r="O352" s="107" t="s">
        <v>621</v>
      </c>
      <c r="P352" s="107" t="s">
        <v>621</v>
      </c>
      <c r="Q352" s="107" t="s">
        <v>621</v>
      </c>
      <c r="R352" s="107" t="s">
        <v>621</v>
      </c>
      <c r="S352" s="107" t="s">
        <v>621</v>
      </c>
      <c r="T352" s="107" t="s">
        <v>621</v>
      </c>
      <c r="U352" s="107" t="s">
        <v>622</v>
      </c>
      <c r="V352" s="107" t="s">
        <v>621</v>
      </c>
      <c r="W352" s="107" t="s">
        <v>621</v>
      </c>
      <c r="X352" s="107" t="s">
        <v>621</v>
      </c>
      <c r="Y352" s="107" t="s">
        <v>623</v>
      </c>
      <c r="Z352" s="107" t="s">
        <v>621</v>
      </c>
      <c r="AA352" s="107" t="s">
        <v>621</v>
      </c>
      <c r="AB352" s="107" t="s">
        <v>621</v>
      </c>
      <c r="AC352" s="107" t="s">
        <v>621</v>
      </c>
      <c r="AD352" s="107" t="s">
        <v>621</v>
      </c>
      <c r="AE352" s="107" t="s">
        <v>621</v>
      </c>
      <c r="AF352" s="107" t="s">
        <v>623</v>
      </c>
      <c r="AG352" s="107" t="s">
        <v>621</v>
      </c>
      <c r="AI352" s="107">
        <f t="shared" si="40"/>
        <v>23</v>
      </c>
      <c r="AJ352" s="107">
        <f t="shared" si="40"/>
        <v>4</v>
      </c>
      <c r="AK352" s="107"/>
      <c r="AL352" s="107">
        <f t="shared" si="41"/>
        <v>3</v>
      </c>
      <c r="AM352" s="107">
        <f t="shared" si="41"/>
        <v>0</v>
      </c>
      <c r="AN352" s="107">
        <f t="shared" si="39"/>
        <v>27</v>
      </c>
    </row>
    <row r="353" spans="1:40" x14ac:dyDescent="0.25">
      <c r="A353" s="105">
        <v>1329</v>
      </c>
      <c r="B353" s="69" t="s">
        <v>357</v>
      </c>
      <c r="C353" s="69" t="s">
        <v>326</v>
      </c>
      <c r="D353" s="107" t="s">
        <v>621</v>
      </c>
      <c r="E353" s="107" t="s">
        <v>621</v>
      </c>
      <c r="F353" s="107" t="s">
        <v>621</v>
      </c>
      <c r="G353" s="107" t="s">
        <v>621</v>
      </c>
      <c r="H353" s="107" t="s">
        <v>621</v>
      </c>
      <c r="I353" s="107" t="s">
        <v>622</v>
      </c>
      <c r="J353" s="107" t="s">
        <v>621</v>
      </c>
      <c r="K353" s="107" t="s">
        <v>621</v>
      </c>
      <c r="L353" s="107" t="s">
        <v>622</v>
      </c>
      <c r="M353" s="107" t="s">
        <v>621</v>
      </c>
      <c r="N353" s="107" t="s">
        <v>621</v>
      </c>
      <c r="O353" s="107" t="s">
        <v>621</v>
      </c>
      <c r="P353" s="107" t="s">
        <v>621</v>
      </c>
      <c r="Q353" s="107" t="s">
        <v>621</v>
      </c>
      <c r="R353" s="107" t="s">
        <v>621</v>
      </c>
      <c r="S353" s="107" t="s">
        <v>621</v>
      </c>
      <c r="T353" s="107" t="s">
        <v>621</v>
      </c>
      <c r="U353" s="107" t="s">
        <v>621</v>
      </c>
      <c r="V353" s="107" t="s">
        <v>621</v>
      </c>
      <c r="W353" s="107" t="s">
        <v>621</v>
      </c>
      <c r="X353" s="107" t="s">
        <v>623</v>
      </c>
      <c r="Y353" s="107" t="s">
        <v>621</v>
      </c>
      <c r="Z353" s="107" t="s">
        <v>621</v>
      </c>
      <c r="AA353" s="107" t="s">
        <v>621</v>
      </c>
      <c r="AB353" s="107" t="s">
        <v>621</v>
      </c>
      <c r="AC353" s="107" t="s">
        <v>621</v>
      </c>
      <c r="AD353" s="107" t="s">
        <v>621</v>
      </c>
      <c r="AE353" s="107" t="s">
        <v>623</v>
      </c>
      <c r="AF353" s="107" t="s">
        <v>621</v>
      </c>
      <c r="AG353" s="107" t="s">
        <v>623</v>
      </c>
      <c r="AI353" s="107">
        <f t="shared" si="40"/>
        <v>25</v>
      </c>
      <c r="AJ353" s="107">
        <f t="shared" si="40"/>
        <v>2</v>
      </c>
      <c r="AK353" s="107"/>
      <c r="AL353" s="107">
        <f t="shared" si="41"/>
        <v>3</v>
      </c>
      <c r="AM353" s="107">
        <f t="shared" si="41"/>
        <v>0</v>
      </c>
      <c r="AN353" s="107">
        <f t="shared" si="39"/>
        <v>27</v>
      </c>
    </row>
    <row r="354" spans="1:40" x14ac:dyDescent="0.25">
      <c r="A354" s="105">
        <v>1330</v>
      </c>
      <c r="B354" s="69" t="s">
        <v>325</v>
      </c>
      <c r="C354" s="69" t="s">
        <v>326</v>
      </c>
      <c r="D354" s="107" t="s">
        <v>621</v>
      </c>
      <c r="E354" s="107" t="s">
        <v>621</v>
      </c>
      <c r="F354" s="107" t="s">
        <v>621</v>
      </c>
      <c r="G354" s="107" t="s">
        <v>621</v>
      </c>
      <c r="H354" s="107" t="s">
        <v>621</v>
      </c>
      <c r="I354" s="107" t="s">
        <v>622</v>
      </c>
      <c r="J354" s="107" t="s">
        <v>621</v>
      </c>
      <c r="K354" s="107" t="s">
        <v>621</v>
      </c>
      <c r="L354" s="107" t="s">
        <v>622</v>
      </c>
      <c r="M354" s="107" t="s">
        <v>621</v>
      </c>
      <c r="N354" s="107" t="s">
        <v>621</v>
      </c>
      <c r="O354" s="107" t="s">
        <v>623</v>
      </c>
      <c r="P354" s="107" t="s">
        <v>621</v>
      </c>
      <c r="Q354" s="107" t="s">
        <v>621</v>
      </c>
      <c r="R354" s="107" t="s">
        <v>621</v>
      </c>
      <c r="S354" s="107" t="s">
        <v>621</v>
      </c>
      <c r="T354" s="107" t="s">
        <v>621</v>
      </c>
      <c r="U354" s="107" t="s">
        <v>622</v>
      </c>
      <c r="V354" s="107" t="s">
        <v>623</v>
      </c>
      <c r="W354" s="107" t="s">
        <v>621</v>
      </c>
      <c r="X354" s="107" t="s">
        <v>621</v>
      </c>
      <c r="Y354" s="107" t="s">
        <v>621</v>
      </c>
      <c r="Z354" s="107" t="s">
        <v>622</v>
      </c>
      <c r="AA354" s="107" t="s">
        <v>621</v>
      </c>
      <c r="AB354" s="107" t="s">
        <v>621</v>
      </c>
      <c r="AC354" s="107" t="s">
        <v>623</v>
      </c>
      <c r="AD354" s="107" t="s">
        <v>623</v>
      </c>
      <c r="AE354" s="107" t="s">
        <v>623</v>
      </c>
      <c r="AF354" s="107" t="s">
        <v>623</v>
      </c>
      <c r="AG354" s="107" t="s">
        <v>621</v>
      </c>
      <c r="AI354" s="107">
        <f t="shared" si="40"/>
        <v>20</v>
      </c>
      <c r="AJ354" s="107">
        <f t="shared" si="40"/>
        <v>4</v>
      </c>
      <c r="AK354" s="107"/>
      <c r="AL354" s="107">
        <f t="shared" si="41"/>
        <v>6</v>
      </c>
      <c r="AM354" s="107">
        <f t="shared" si="41"/>
        <v>0</v>
      </c>
      <c r="AN354" s="107">
        <f t="shared" si="39"/>
        <v>24</v>
      </c>
    </row>
    <row r="355" spans="1:40" x14ac:dyDescent="0.25">
      <c r="A355" s="105">
        <v>1331</v>
      </c>
      <c r="B355" s="69" t="s">
        <v>358</v>
      </c>
      <c r="C355" s="69" t="s">
        <v>326</v>
      </c>
      <c r="D355" s="107" t="s">
        <v>621</v>
      </c>
      <c r="E355" s="107" t="s">
        <v>621</v>
      </c>
      <c r="F355" s="107" t="s">
        <v>621</v>
      </c>
      <c r="G355" s="107" t="s">
        <v>621</v>
      </c>
      <c r="H355" s="107" t="s">
        <v>621</v>
      </c>
      <c r="I355" s="107" t="s">
        <v>622</v>
      </c>
      <c r="J355" s="107" t="s">
        <v>621</v>
      </c>
      <c r="K355" s="107" t="s">
        <v>621</v>
      </c>
      <c r="L355" s="107" t="s">
        <v>621</v>
      </c>
      <c r="M355" s="107" t="s">
        <v>621</v>
      </c>
      <c r="N355" s="107" t="s">
        <v>621</v>
      </c>
      <c r="O355" s="107" t="s">
        <v>621</v>
      </c>
      <c r="P355" s="107" t="s">
        <v>621</v>
      </c>
      <c r="Q355" s="107" t="s">
        <v>621</v>
      </c>
      <c r="R355" s="107" t="s">
        <v>621</v>
      </c>
      <c r="S355" s="107" t="s">
        <v>621</v>
      </c>
      <c r="T355" s="107" t="s">
        <v>622</v>
      </c>
      <c r="U355" s="107" t="s">
        <v>622</v>
      </c>
      <c r="V355" s="107" t="s">
        <v>621</v>
      </c>
      <c r="W355" s="107" t="s">
        <v>621</v>
      </c>
      <c r="X355" s="107" t="s">
        <v>621</v>
      </c>
      <c r="Y355" s="107" t="s">
        <v>621</v>
      </c>
      <c r="Z355" s="107" t="s">
        <v>621</v>
      </c>
      <c r="AA355" s="107" t="s">
        <v>623</v>
      </c>
      <c r="AB355" s="107" t="s">
        <v>621</v>
      </c>
      <c r="AC355" s="107" t="s">
        <v>623</v>
      </c>
      <c r="AD355" s="107" t="s">
        <v>623</v>
      </c>
      <c r="AE355" s="107" t="s">
        <v>623</v>
      </c>
      <c r="AF355" s="107" t="s">
        <v>623</v>
      </c>
      <c r="AG355" s="107" t="s">
        <v>621</v>
      </c>
      <c r="AI355" s="107">
        <f t="shared" si="40"/>
        <v>22</v>
      </c>
      <c r="AJ355" s="107">
        <f t="shared" si="40"/>
        <v>3</v>
      </c>
      <c r="AK355" s="107"/>
      <c r="AL355" s="107">
        <f t="shared" si="41"/>
        <v>5</v>
      </c>
      <c r="AM355" s="107">
        <f t="shared" si="41"/>
        <v>0</v>
      </c>
      <c r="AN355" s="107">
        <f t="shared" si="39"/>
        <v>25</v>
      </c>
    </row>
    <row r="356" spans="1:40" x14ac:dyDescent="0.25">
      <c r="A356" s="105">
        <v>1332</v>
      </c>
      <c r="B356" s="69" t="s">
        <v>359</v>
      </c>
      <c r="C356" s="69" t="s">
        <v>326</v>
      </c>
      <c r="D356" s="107" t="s">
        <v>621</v>
      </c>
      <c r="E356" s="107" t="s">
        <v>621</v>
      </c>
      <c r="F356" s="107" t="s">
        <v>623</v>
      </c>
      <c r="G356" s="107" t="s">
        <v>621</v>
      </c>
      <c r="H356" s="107" t="s">
        <v>622</v>
      </c>
      <c r="I356" s="107" t="s">
        <v>622</v>
      </c>
      <c r="J356" s="107" t="s">
        <v>621</v>
      </c>
      <c r="K356" s="107" t="s">
        <v>621</v>
      </c>
      <c r="L356" s="107" t="s">
        <v>622</v>
      </c>
      <c r="M356" s="107" t="s">
        <v>622</v>
      </c>
      <c r="N356" s="107" t="s">
        <v>622</v>
      </c>
      <c r="O356" s="107" t="s">
        <v>621</v>
      </c>
      <c r="P356" s="107" t="s">
        <v>621</v>
      </c>
      <c r="Q356" s="107" t="s">
        <v>621</v>
      </c>
      <c r="R356" s="107" t="s">
        <v>621</v>
      </c>
      <c r="S356" s="107" t="s">
        <v>621</v>
      </c>
      <c r="T356" s="107" t="s">
        <v>622</v>
      </c>
      <c r="U356" s="107" t="s">
        <v>622</v>
      </c>
      <c r="V356" s="107" t="s">
        <v>621</v>
      </c>
      <c r="W356" s="107" t="s">
        <v>621</v>
      </c>
      <c r="X356" s="107" t="s">
        <v>621</v>
      </c>
      <c r="Y356" s="107" t="s">
        <v>623</v>
      </c>
      <c r="Z356" s="107" t="s">
        <v>621</v>
      </c>
      <c r="AA356" s="107" t="s">
        <v>621</v>
      </c>
      <c r="AB356" s="107" t="s">
        <v>621</v>
      </c>
      <c r="AC356" s="107" t="s">
        <v>621</v>
      </c>
      <c r="AD356" s="107" t="s">
        <v>621</v>
      </c>
      <c r="AE356" s="107" t="s">
        <v>623</v>
      </c>
      <c r="AF356" s="107" t="s">
        <v>623</v>
      </c>
      <c r="AG356" s="107" t="s">
        <v>621</v>
      </c>
      <c r="AI356" s="107">
        <f t="shared" si="40"/>
        <v>19</v>
      </c>
      <c r="AJ356" s="107">
        <f t="shared" si="40"/>
        <v>7</v>
      </c>
      <c r="AK356" s="107"/>
      <c r="AL356" s="107">
        <f t="shared" si="41"/>
        <v>4</v>
      </c>
      <c r="AM356" s="107">
        <f t="shared" si="41"/>
        <v>0</v>
      </c>
      <c r="AN356" s="107">
        <f t="shared" si="39"/>
        <v>26</v>
      </c>
    </row>
    <row r="357" spans="1:40" x14ac:dyDescent="0.25">
      <c r="A357" s="105">
        <v>1333</v>
      </c>
      <c r="B357" s="69" t="s">
        <v>360</v>
      </c>
      <c r="C357" s="69" t="s">
        <v>326</v>
      </c>
      <c r="D357" s="107" t="s">
        <v>621</v>
      </c>
      <c r="E357" s="107" t="s">
        <v>621</v>
      </c>
      <c r="F357" s="107" t="s">
        <v>621</v>
      </c>
      <c r="G357" s="107" t="s">
        <v>621</v>
      </c>
      <c r="H357" s="107" t="s">
        <v>621</v>
      </c>
      <c r="I357" s="107" t="s">
        <v>622</v>
      </c>
      <c r="J357" s="107" t="s">
        <v>621</v>
      </c>
      <c r="K357" s="107" t="s">
        <v>621</v>
      </c>
      <c r="L357" s="107" t="s">
        <v>622</v>
      </c>
      <c r="M357" s="107" t="s">
        <v>621</v>
      </c>
      <c r="N357" s="107" t="s">
        <v>622</v>
      </c>
      <c r="O357" s="107" t="s">
        <v>623</v>
      </c>
      <c r="P357" s="107" t="s">
        <v>621</v>
      </c>
      <c r="Q357" s="107" t="s">
        <v>621</v>
      </c>
      <c r="R357" s="107" t="s">
        <v>621</v>
      </c>
      <c r="S357" s="107" t="s">
        <v>621</v>
      </c>
      <c r="T357" s="107" t="s">
        <v>622</v>
      </c>
      <c r="U357" s="107" t="s">
        <v>621</v>
      </c>
      <c r="V357" s="107" t="s">
        <v>621</v>
      </c>
      <c r="W357" s="107" t="s">
        <v>621</v>
      </c>
      <c r="X357" s="107" t="s">
        <v>623</v>
      </c>
      <c r="Y357" s="107" t="s">
        <v>623</v>
      </c>
      <c r="Z357" s="107" t="s">
        <v>621</v>
      </c>
      <c r="AA357" s="107" t="s">
        <v>621</v>
      </c>
      <c r="AB357" s="107" t="s">
        <v>621</v>
      </c>
      <c r="AC357" s="107" t="s">
        <v>623</v>
      </c>
      <c r="AD357" s="107" t="s">
        <v>623</v>
      </c>
      <c r="AE357" s="107" t="s">
        <v>623</v>
      </c>
      <c r="AF357" s="107" t="s">
        <v>621</v>
      </c>
      <c r="AG357" s="107" t="s">
        <v>621</v>
      </c>
      <c r="AI357" s="107">
        <f t="shared" si="40"/>
        <v>20</v>
      </c>
      <c r="AJ357" s="107">
        <f t="shared" si="40"/>
        <v>4</v>
      </c>
      <c r="AK357" s="107"/>
      <c r="AL357" s="107">
        <f t="shared" si="41"/>
        <v>6</v>
      </c>
      <c r="AM357" s="107">
        <f t="shared" si="41"/>
        <v>0</v>
      </c>
      <c r="AN357" s="107">
        <f t="shared" si="39"/>
        <v>24</v>
      </c>
    </row>
    <row r="358" spans="1:40" x14ac:dyDescent="0.25">
      <c r="A358" s="105">
        <v>1334</v>
      </c>
      <c r="B358" s="69" t="s">
        <v>362</v>
      </c>
      <c r="C358" s="69" t="s">
        <v>326</v>
      </c>
      <c r="D358" s="107" t="s">
        <v>621</v>
      </c>
      <c r="E358" s="107" t="s">
        <v>623</v>
      </c>
      <c r="F358" s="107" t="s">
        <v>621</v>
      </c>
      <c r="G358" s="107" t="s">
        <v>621</v>
      </c>
      <c r="H358" s="107" t="s">
        <v>621</v>
      </c>
      <c r="I358" s="107" t="s">
        <v>622</v>
      </c>
      <c r="J358" s="107" t="s">
        <v>621</v>
      </c>
      <c r="K358" s="107" t="s">
        <v>621</v>
      </c>
      <c r="L358" s="107" t="s">
        <v>623</v>
      </c>
      <c r="M358" s="107" t="s">
        <v>621</v>
      </c>
      <c r="N358" s="107" t="s">
        <v>621</v>
      </c>
      <c r="O358" s="107" t="s">
        <v>623</v>
      </c>
      <c r="P358" s="107" t="s">
        <v>621</v>
      </c>
      <c r="Q358" s="107" t="s">
        <v>621</v>
      </c>
      <c r="R358" s="107" t="s">
        <v>621</v>
      </c>
      <c r="S358" s="107" t="s">
        <v>621</v>
      </c>
      <c r="T358" s="107" t="s">
        <v>621</v>
      </c>
      <c r="U358" s="107" t="s">
        <v>622</v>
      </c>
      <c r="V358" s="107" t="s">
        <v>621</v>
      </c>
      <c r="W358" s="107" t="s">
        <v>621</v>
      </c>
      <c r="X358" s="107" t="s">
        <v>621</v>
      </c>
      <c r="Y358" s="107" t="s">
        <v>621</v>
      </c>
      <c r="Z358" s="107" t="s">
        <v>621</v>
      </c>
      <c r="AA358" s="107" t="s">
        <v>621</v>
      </c>
      <c r="AB358" s="107" t="s">
        <v>623</v>
      </c>
      <c r="AC358" s="107" t="s">
        <v>621</v>
      </c>
      <c r="AD358" s="107" t="s">
        <v>623</v>
      </c>
      <c r="AE358" s="107" t="s">
        <v>621</v>
      </c>
      <c r="AF358" s="107" t="s">
        <v>622</v>
      </c>
      <c r="AG358" s="107" t="s">
        <v>621</v>
      </c>
      <c r="AI358" s="107">
        <f t="shared" si="40"/>
        <v>22</v>
      </c>
      <c r="AJ358" s="107">
        <f t="shared" si="40"/>
        <v>3</v>
      </c>
      <c r="AK358" s="107"/>
      <c r="AL358" s="107">
        <f t="shared" si="41"/>
        <v>5</v>
      </c>
      <c r="AM358" s="107">
        <f t="shared" si="41"/>
        <v>0</v>
      </c>
      <c r="AN358" s="107">
        <f t="shared" si="39"/>
        <v>25</v>
      </c>
    </row>
    <row r="359" spans="1:40" x14ac:dyDescent="0.25">
      <c r="A359" s="105">
        <v>1335</v>
      </c>
      <c r="B359" s="69" t="s">
        <v>361</v>
      </c>
      <c r="C359" s="69" t="s">
        <v>326</v>
      </c>
      <c r="D359" s="107" t="s">
        <v>621</v>
      </c>
      <c r="E359" s="107" t="s">
        <v>621</v>
      </c>
      <c r="F359" s="107" t="s">
        <v>621</v>
      </c>
      <c r="G359" s="107" t="s">
        <v>621</v>
      </c>
      <c r="H359" s="107" t="s">
        <v>623</v>
      </c>
      <c r="I359" s="107" t="s">
        <v>621</v>
      </c>
      <c r="J359" s="107" t="s">
        <v>621</v>
      </c>
      <c r="K359" s="107" t="s">
        <v>621</v>
      </c>
      <c r="L359" s="107" t="s">
        <v>621</v>
      </c>
      <c r="M359" s="107" t="s">
        <v>621</v>
      </c>
      <c r="N359" s="107" t="s">
        <v>621</v>
      </c>
      <c r="O359" s="107" t="s">
        <v>621</v>
      </c>
      <c r="P359" s="107" t="s">
        <v>623</v>
      </c>
      <c r="Q359" s="107" t="s">
        <v>622</v>
      </c>
      <c r="R359" s="107" t="s">
        <v>621</v>
      </c>
      <c r="S359" s="107" t="s">
        <v>621</v>
      </c>
      <c r="T359" s="107" t="s">
        <v>622</v>
      </c>
      <c r="U359" s="107" t="s">
        <v>622</v>
      </c>
      <c r="V359" s="107" t="s">
        <v>621</v>
      </c>
      <c r="W359" s="107" t="s">
        <v>621</v>
      </c>
      <c r="X359" s="107" t="s">
        <v>623</v>
      </c>
      <c r="Y359" s="107" t="s">
        <v>621</v>
      </c>
      <c r="Z359" s="107" t="s">
        <v>621</v>
      </c>
      <c r="AA359" s="107" t="s">
        <v>623</v>
      </c>
      <c r="AB359" s="107" t="s">
        <v>621</v>
      </c>
      <c r="AC359" s="107" t="s">
        <v>623</v>
      </c>
      <c r="AD359" s="107" t="s">
        <v>623</v>
      </c>
      <c r="AE359" s="107" t="s">
        <v>621</v>
      </c>
      <c r="AF359" s="107" t="s">
        <v>623</v>
      </c>
      <c r="AG359" s="107" t="s">
        <v>621</v>
      </c>
      <c r="AI359" s="107">
        <f t="shared" si="40"/>
        <v>20</v>
      </c>
      <c r="AJ359" s="107">
        <f t="shared" si="40"/>
        <v>3</v>
      </c>
      <c r="AK359" s="107"/>
      <c r="AL359" s="107">
        <f t="shared" si="41"/>
        <v>7</v>
      </c>
      <c r="AM359" s="107">
        <f t="shared" si="41"/>
        <v>0</v>
      </c>
      <c r="AN359" s="107">
        <f t="shared" si="39"/>
        <v>23</v>
      </c>
    </row>
    <row r="360" spans="1:40" x14ac:dyDescent="0.25">
      <c r="A360" s="105">
        <v>1336</v>
      </c>
      <c r="B360" s="69" t="s">
        <v>374</v>
      </c>
      <c r="C360" s="69" t="s">
        <v>326</v>
      </c>
      <c r="D360" s="107" t="s">
        <v>621</v>
      </c>
      <c r="E360" s="107" t="s">
        <v>621</v>
      </c>
      <c r="F360" s="107" t="s">
        <v>621</v>
      </c>
      <c r="G360" s="107" t="s">
        <v>621</v>
      </c>
      <c r="H360" s="107" t="s">
        <v>622</v>
      </c>
      <c r="I360" s="107" t="s">
        <v>622</v>
      </c>
      <c r="J360" s="107" t="s">
        <v>621</v>
      </c>
      <c r="K360" s="107" t="s">
        <v>621</v>
      </c>
      <c r="L360" s="107" t="s">
        <v>623</v>
      </c>
      <c r="M360" s="107" t="s">
        <v>622</v>
      </c>
      <c r="N360" s="107" t="s">
        <v>621</v>
      </c>
      <c r="O360" s="107" t="s">
        <v>621</v>
      </c>
      <c r="P360" s="107" t="s">
        <v>621</v>
      </c>
      <c r="Q360" s="107" t="s">
        <v>621</v>
      </c>
      <c r="R360" s="107" t="s">
        <v>621</v>
      </c>
      <c r="S360" s="107" t="s">
        <v>621</v>
      </c>
      <c r="T360" s="107" t="s">
        <v>621</v>
      </c>
      <c r="U360" s="107" t="s">
        <v>622</v>
      </c>
      <c r="V360" s="107" t="s">
        <v>621</v>
      </c>
      <c r="W360" s="107" t="s">
        <v>621</v>
      </c>
      <c r="X360" s="107" t="s">
        <v>621</v>
      </c>
      <c r="Y360" s="107" t="s">
        <v>621</v>
      </c>
      <c r="Z360" s="107" t="s">
        <v>621</v>
      </c>
      <c r="AA360" s="107" t="s">
        <v>622</v>
      </c>
      <c r="AB360" s="107" t="s">
        <v>623</v>
      </c>
      <c r="AC360" s="107" t="s">
        <v>623</v>
      </c>
      <c r="AD360" s="107" t="s">
        <v>623</v>
      </c>
      <c r="AE360" s="107" t="s">
        <v>621</v>
      </c>
      <c r="AF360" s="107" t="s">
        <v>621</v>
      </c>
      <c r="AG360" s="107" t="s">
        <v>621</v>
      </c>
      <c r="AI360" s="107">
        <f t="shared" si="40"/>
        <v>21</v>
      </c>
      <c r="AJ360" s="107">
        <f t="shared" si="40"/>
        <v>5</v>
      </c>
      <c r="AK360" s="107"/>
      <c r="AL360" s="107">
        <f t="shared" si="41"/>
        <v>4</v>
      </c>
      <c r="AM360" s="107">
        <f t="shared" si="41"/>
        <v>0</v>
      </c>
      <c r="AN360" s="107">
        <f t="shared" si="39"/>
        <v>26</v>
      </c>
    </row>
    <row r="361" spans="1:40" x14ac:dyDescent="0.25">
      <c r="A361" s="105">
        <v>1337</v>
      </c>
      <c r="B361" s="69" t="s">
        <v>363</v>
      </c>
      <c r="C361" s="69" t="s">
        <v>326</v>
      </c>
      <c r="D361" s="107" t="s">
        <v>621</v>
      </c>
      <c r="E361" s="107" t="s">
        <v>621</v>
      </c>
      <c r="F361" s="107" t="s">
        <v>621</v>
      </c>
      <c r="G361" s="107" t="s">
        <v>621</v>
      </c>
      <c r="H361" s="107" t="s">
        <v>621</v>
      </c>
      <c r="I361" s="107" t="s">
        <v>622</v>
      </c>
      <c r="J361" s="107" t="s">
        <v>621</v>
      </c>
      <c r="K361" s="107" t="s">
        <v>621</v>
      </c>
      <c r="L361" s="107" t="s">
        <v>621</v>
      </c>
      <c r="M361" s="107" t="s">
        <v>622</v>
      </c>
      <c r="N361" s="107" t="s">
        <v>621</v>
      </c>
      <c r="O361" s="107" t="s">
        <v>621</v>
      </c>
      <c r="P361" s="107" t="s">
        <v>621</v>
      </c>
      <c r="Q361" s="107" t="s">
        <v>621</v>
      </c>
      <c r="R361" s="107" t="s">
        <v>621</v>
      </c>
      <c r="S361" s="107" t="s">
        <v>621</v>
      </c>
      <c r="T361" s="107" t="s">
        <v>621</v>
      </c>
      <c r="U361" s="107" t="s">
        <v>622</v>
      </c>
      <c r="V361" s="107" t="s">
        <v>621</v>
      </c>
      <c r="W361" s="107" t="s">
        <v>621</v>
      </c>
      <c r="X361" s="107" t="s">
        <v>621</v>
      </c>
      <c r="Y361" s="107" t="s">
        <v>623</v>
      </c>
      <c r="Z361" s="107" t="s">
        <v>621</v>
      </c>
      <c r="AA361" s="107" t="s">
        <v>621</v>
      </c>
      <c r="AB361" s="107" t="s">
        <v>621</v>
      </c>
      <c r="AC361" s="107" t="s">
        <v>623</v>
      </c>
      <c r="AD361" s="107" t="s">
        <v>623</v>
      </c>
      <c r="AE361" s="107" t="s">
        <v>623</v>
      </c>
      <c r="AF361" s="107" t="s">
        <v>622</v>
      </c>
      <c r="AG361" s="107" t="s">
        <v>621</v>
      </c>
      <c r="AI361" s="107">
        <f t="shared" si="40"/>
        <v>22</v>
      </c>
      <c r="AJ361" s="107">
        <f t="shared" si="40"/>
        <v>4</v>
      </c>
      <c r="AK361" s="107"/>
      <c r="AL361" s="107">
        <f t="shared" si="41"/>
        <v>4</v>
      </c>
      <c r="AM361" s="107">
        <f t="shared" si="41"/>
        <v>0</v>
      </c>
      <c r="AN361" s="107">
        <f t="shared" si="39"/>
        <v>26</v>
      </c>
    </row>
    <row r="362" spans="1:40" x14ac:dyDescent="0.25">
      <c r="A362" s="105">
        <v>1338</v>
      </c>
      <c r="B362" s="69" t="s">
        <v>364</v>
      </c>
      <c r="C362" s="69" t="s">
        <v>326</v>
      </c>
      <c r="D362" s="107" t="s">
        <v>621</v>
      </c>
      <c r="E362" s="107" t="s">
        <v>621</v>
      </c>
      <c r="F362" s="107" t="s">
        <v>621</v>
      </c>
      <c r="G362" s="107" t="s">
        <v>621</v>
      </c>
      <c r="H362" s="107" t="s">
        <v>621</v>
      </c>
      <c r="I362" s="107" t="s">
        <v>622</v>
      </c>
      <c r="J362" s="107" t="s">
        <v>621</v>
      </c>
      <c r="K362" s="107" t="s">
        <v>621</v>
      </c>
      <c r="L362" s="107" t="s">
        <v>622</v>
      </c>
      <c r="M362" s="107" t="s">
        <v>621</v>
      </c>
      <c r="N362" s="107" t="s">
        <v>621</v>
      </c>
      <c r="O362" s="107" t="s">
        <v>623</v>
      </c>
      <c r="P362" s="107" t="s">
        <v>621</v>
      </c>
      <c r="Q362" s="107" t="s">
        <v>621</v>
      </c>
      <c r="R362" s="107" t="s">
        <v>621</v>
      </c>
      <c r="S362" s="107" t="s">
        <v>621</v>
      </c>
      <c r="T362" s="107" t="s">
        <v>622</v>
      </c>
      <c r="U362" s="107" t="s">
        <v>622</v>
      </c>
      <c r="V362" s="107" t="s">
        <v>621</v>
      </c>
      <c r="W362" s="107" t="s">
        <v>621</v>
      </c>
      <c r="X362" s="107" t="s">
        <v>621</v>
      </c>
      <c r="Y362" s="107" t="s">
        <v>621</v>
      </c>
      <c r="Z362" s="107" t="s">
        <v>621</v>
      </c>
      <c r="AA362" s="107" t="s">
        <v>623</v>
      </c>
      <c r="AB362" s="107" t="s">
        <v>621</v>
      </c>
      <c r="AC362" s="107" t="s">
        <v>623</v>
      </c>
      <c r="AD362" s="107" t="s">
        <v>623</v>
      </c>
      <c r="AE362" s="107" t="s">
        <v>621</v>
      </c>
      <c r="AF362" s="107" t="s">
        <v>621</v>
      </c>
      <c r="AG362" s="107" t="s">
        <v>621</v>
      </c>
      <c r="AI362" s="107">
        <f t="shared" si="40"/>
        <v>22</v>
      </c>
      <c r="AJ362" s="107">
        <f t="shared" si="40"/>
        <v>4</v>
      </c>
      <c r="AK362" s="107"/>
      <c r="AL362" s="107">
        <f t="shared" si="41"/>
        <v>4</v>
      </c>
      <c r="AM362" s="107">
        <f t="shared" si="41"/>
        <v>0</v>
      </c>
      <c r="AN362" s="107">
        <f t="shared" si="39"/>
        <v>26</v>
      </c>
    </row>
    <row r="363" spans="1:40" x14ac:dyDescent="0.25">
      <c r="A363" s="105">
        <v>1339</v>
      </c>
      <c r="B363" s="69" t="s">
        <v>343</v>
      </c>
      <c r="C363" s="69" t="s">
        <v>326</v>
      </c>
      <c r="D363" s="107" t="s">
        <v>623</v>
      </c>
      <c r="E363" s="107" t="s">
        <v>621</v>
      </c>
      <c r="F363" s="107" t="s">
        <v>621</v>
      </c>
      <c r="G363" s="107" t="s">
        <v>621</v>
      </c>
      <c r="H363" s="107" t="s">
        <v>621</v>
      </c>
      <c r="I363" s="107" t="s">
        <v>622</v>
      </c>
      <c r="J363" s="107" t="s">
        <v>621</v>
      </c>
      <c r="K363" s="107" t="s">
        <v>621</v>
      </c>
      <c r="L363" s="107" t="s">
        <v>621</v>
      </c>
      <c r="M363" s="107" t="s">
        <v>623</v>
      </c>
      <c r="N363" s="107" t="s">
        <v>621</v>
      </c>
      <c r="O363" s="107" t="s">
        <v>621</v>
      </c>
      <c r="P363" s="107" t="s">
        <v>621</v>
      </c>
      <c r="Q363" s="107" t="s">
        <v>621</v>
      </c>
      <c r="R363" s="107" t="s">
        <v>623</v>
      </c>
      <c r="S363" s="107" t="s">
        <v>621</v>
      </c>
      <c r="T363" s="107" t="s">
        <v>621</v>
      </c>
      <c r="U363" s="107" t="s">
        <v>622</v>
      </c>
      <c r="V363" s="107" t="s">
        <v>621</v>
      </c>
      <c r="W363" s="107" t="s">
        <v>621</v>
      </c>
      <c r="X363" s="107" t="s">
        <v>621</v>
      </c>
      <c r="Y363" s="107" t="s">
        <v>621</v>
      </c>
      <c r="Z363" s="107" t="s">
        <v>621</v>
      </c>
      <c r="AA363" s="107" t="s">
        <v>621</v>
      </c>
      <c r="AB363" s="107" t="s">
        <v>621</v>
      </c>
      <c r="AC363" s="107" t="s">
        <v>623</v>
      </c>
      <c r="AD363" s="107" t="s">
        <v>623</v>
      </c>
      <c r="AE363" s="107" t="s">
        <v>623</v>
      </c>
      <c r="AF363" s="107" t="s">
        <v>623</v>
      </c>
      <c r="AG363" s="107" t="s">
        <v>621</v>
      </c>
      <c r="AI363" s="107">
        <f t="shared" si="40"/>
        <v>21</v>
      </c>
      <c r="AJ363" s="107">
        <f t="shared" si="40"/>
        <v>2</v>
      </c>
      <c r="AK363" s="107"/>
      <c r="AL363" s="107">
        <f t="shared" si="41"/>
        <v>7</v>
      </c>
      <c r="AM363" s="107">
        <f t="shared" si="41"/>
        <v>0</v>
      </c>
      <c r="AN363" s="107">
        <f t="shared" si="39"/>
        <v>23</v>
      </c>
    </row>
    <row r="364" spans="1:40" x14ac:dyDescent="0.25">
      <c r="A364" s="105">
        <v>1340</v>
      </c>
      <c r="B364" s="69" t="s">
        <v>365</v>
      </c>
      <c r="C364" s="69" t="s">
        <v>326</v>
      </c>
      <c r="D364" s="107" t="s">
        <v>621</v>
      </c>
      <c r="E364" s="107" t="s">
        <v>621</v>
      </c>
      <c r="F364" s="107" t="s">
        <v>621</v>
      </c>
      <c r="G364" s="107" t="s">
        <v>621</v>
      </c>
      <c r="H364" s="107" t="s">
        <v>623</v>
      </c>
      <c r="I364" s="107" t="s">
        <v>621</v>
      </c>
      <c r="J364" s="107" t="s">
        <v>621</v>
      </c>
      <c r="K364" s="107" t="s">
        <v>621</v>
      </c>
      <c r="L364" s="107" t="s">
        <v>622</v>
      </c>
      <c r="M364" s="107" t="s">
        <v>623</v>
      </c>
      <c r="N364" s="107" t="s">
        <v>621</v>
      </c>
      <c r="O364" s="107" t="s">
        <v>621</v>
      </c>
      <c r="P364" s="107" t="s">
        <v>621</v>
      </c>
      <c r="Q364" s="107" t="s">
        <v>621</v>
      </c>
      <c r="R364" s="107" t="s">
        <v>621</v>
      </c>
      <c r="S364" s="107" t="s">
        <v>621</v>
      </c>
      <c r="T364" s="107" t="s">
        <v>622</v>
      </c>
      <c r="U364" s="107" t="s">
        <v>622</v>
      </c>
      <c r="V364" s="107" t="s">
        <v>621</v>
      </c>
      <c r="W364" s="107" t="s">
        <v>621</v>
      </c>
      <c r="X364" s="107" t="s">
        <v>623</v>
      </c>
      <c r="Y364" s="107" t="s">
        <v>621</v>
      </c>
      <c r="Z364" s="107" t="s">
        <v>621</v>
      </c>
      <c r="AA364" s="107" t="s">
        <v>621</v>
      </c>
      <c r="AB364" s="107" t="s">
        <v>621</v>
      </c>
      <c r="AC364" s="107" t="s">
        <v>623</v>
      </c>
      <c r="AD364" s="107" t="s">
        <v>623</v>
      </c>
      <c r="AE364" s="107" t="s">
        <v>623</v>
      </c>
      <c r="AF364" s="107" t="s">
        <v>623</v>
      </c>
      <c r="AG364" s="107" t="s">
        <v>621</v>
      </c>
      <c r="AI364" s="107">
        <f t="shared" ref="AI364:AJ383" si="42">COUNTIF($D364:$AG364,AI$3)</f>
        <v>20</v>
      </c>
      <c r="AJ364" s="107">
        <f t="shared" si="42"/>
        <v>3</v>
      </c>
      <c r="AK364" s="107"/>
      <c r="AL364" s="107">
        <f t="shared" ref="AL364:AM383" si="43">COUNTIF($D364:$AG364,AL$3)</f>
        <v>7</v>
      </c>
      <c r="AM364" s="107">
        <f t="shared" si="43"/>
        <v>0</v>
      </c>
      <c r="AN364" s="107">
        <f t="shared" si="39"/>
        <v>23</v>
      </c>
    </row>
    <row r="365" spans="1:40" x14ac:dyDescent="0.25">
      <c r="A365" s="105">
        <v>1341</v>
      </c>
      <c r="B365" s="69" t="s">
        <v>366</v>
      </c>
      <c r="C365" s="69" t="s">
        <v>326</v>
      </c>
      <c r="D365" s="107" t="s">
        <v>621</v>
      </c>
      <c r="E365" s="107" t="s">
        <v>621</v>
      </c>
      <c r="F365" s="107" t="s">
        <v>621</v>
      </c>
      <c r="G365" s="107" t="s">
        <v>621</v>
      </c>
      <c r="H365" s="107" t="s">
        <v>623</v>
      </c>
      <c r="I365" s="107" t="s">
        <v>622</v>
      </c>
      <c r="J365" s="107" t="s">
        <v>621</v>
      </c>
      <c r="K365" s="107" t="s">
        <v>621</v>
      </c>
      <c r="L365" s="107" t="s">
        <v>622</v>
      </c>
      <c r="M365" s="107" t="s">
        <v>622</v>
      </c>
      <c r="N365" s="107" t="s">
        <v>622</v>
      </c>
      <c r="O365" s="107" t="s">
        <v>623</v>
      </c>
      <c r="P365" s="107" t="s">
        <v>621</v>
      </c>
      <c r="Q365" s="107" t="s">
        <v>622</v>
      </c>
      <c r="R365" s="107" t="s">
        <v>621</v>
      </c>
      <c r="S365" s="107" t="s">
        <v>621</v>
      </c>
      <c r="T365" s="107" t="s">
        <v>622</v>
      </c>
      <c r="U365" s="107" t="s">
        <v>621</v>
      </c>
      <c r="V365" s="107" t="s">
        <v>621</v>
      </c>
      <c r="W365" s="107" t="s">
        <v>621</v>
      </c>
      <c r="X365" s="107" t="s">
        <v>623</v>
      </c>
      <c r="Y365" s="107" t="s">
        <v>621</v>
      </c>
      <c r="Z365" s="107" t="s">
        <v>621</v>
      </c>
      <c r="AA365" s="107" t="s">
        <v>622</v>
      </c>
      <c r="AB365" s="107" t="s">
        <v>621</v>
      </c>
      <c r="AC365" s="107" t="s">
        <v>622</v>
      </c>
      <c r="AD365" s="107" t="s">
        <v>623</v>
      </c>
      <c r="AE365" s="107" t="s">
        <v>621</v>
      </c>
      <c r="AF365" s="107" t="s">
        <v>622</v>
      </c>
      <c r="AG365" s="107" t="s">
        <v>621</v>
      </c>
      <c r="AI365" s="107">
        <f t="shared" si="42"/>
        <v>17</v>
      </c>
      <c r="AJ365" s="107">
        <f t="shared" si="42"/>
        <v>9</v>
      </c>
      <c r="AK365" s="107"/>
      <c r="AL365" s="107">
        <f t="shared" si="43"/>
        <v>4</v>
      </c>
      <c r="AM365" s="107">
        <f t="shared" si="43"/>
        <v>0</v>
      </c>
      <c r="AN365" s="107">
        <f t="shared" si="39"/>
        <v>26</v>
      </c>
    </row>
    <row r="366" spans="1:40" x14ac:dyDescent="0.25">
      <c r="A366" s="105">
        <v>1342</v>
      </c>
      <c r="B366" s="69" t="s">
        <v>367</v>
      </c>
      <c r="C366" s="69" t="s">
        <v>326</v>
      </c>
      <c r="D366" s="107" t="s">
        <v>621</v>
      </c>
      <c r="E366" s="107" t="s">
        <v>623</v>
      </c>
      <c r="F366" s="107" t="s">
        <v>621</v>
      </c>
      <c r="G366" s="107" t="s">
        <v>621</v>
      </c>
      <c r="H366" s="107" t="s">
        <v>623</v>
      </c>
      <c r="I366" s="107" t="s">
        <v>622</v>
      </c>
      <c r="J366" s="107" t="s">
        <v>621</v>
      </c>
      <c r="K366" s="107" t="s">
        <v>621</v>
      </c>
      <c r="L366" s="107" t="s">
        <v>622</v>
      </c>
      <c r="M366" s="107" t="s">
        <v>622</v>
      </c>
      <c r="N366" s="107" t="s">
        <v>622</v>
      </c>
      <c r="O366" s="107" t="s">
        <v>621</v>
      </c>
      <c r="P366" s="107" t="s">
        <v>621</v>
      </c>
      <c r="Q366" s="107" t="s">
        <v>621</v>
      </c>
      <c r="R366" s="107" t="s">
        <v>621</v>
      </c>
      <c r="S366" s="107" t="s">
        <v>621</v>
      </c>
      <c r="T366" s="107" t="s">
        <v>622</v>
      </c>
      <c r="U366" s="107" t="s">
        <v>622</v>
      </c>
      <c r="V366" s="107" t="s">
        <v>621</v>
      </c>
      <c r="W366" s="107" t="s">
        <v>621</v>
      </c>
      <c r="X366" s="107" t="s">
        <v>623</v>
      </c>
      <c r="Y366" s="107" t="s">
        <v>621</v>
      </c>
      <c r="Z366" s="107" t="s">
        <v>621</v>
      </c>
      <c r="AA366" s="107" t="s">
        <v>623</v>
      </c>
      <c r="AB366" s="107" t="s">
        <v>621</v>
      </c>
      <c r="AC366" s="107" t="s">
        <v>623</v>
      </c>
      <c r="AD366" s="107" t="s">
        <v>623</v>
      </c>
      <c r="AE366" s="107" t="s">
        <v>621</v>
      </c>
      <c r="AF366" s="107" t="s">
        <v>623</v>
      </c>
      <c r="AG366" s="107" t="s">
        <v>621</v>
      </c>
      <c r="AI366" s="107">
        <f t="shared" si="42"/>
        <v>17</v>
      </c>
      <c r="AJ366" s="107">
        <f t="shared" si="42"/>
        <v>6</v>
      </c>
      <c r="AK366" s="107"/>
      <c r="AL366" s="107">
        <f t="shared" si="43"/>
        <v>7</v>
      </c>
      <c r="AM366" s="107">
        <f t="shared" si="43"/>
        <v>0</v>
      </c>
      <c r="AN366" s="107">
        <f t="shared" si="39"/>
        <v>23</v>
      </c>
    </row>
    <row r="367" spans="1:40" x14ac:dyDescent="0.25">
      <c r="A367" s="105">
        <v>1343</v>
      </c>
      <c r="B367" s="69" t="s">
        <v>368</v>
      </c>
      <c r="C367" s="69" t="s">
        <v>326</v>
      </c>
      <c r="D367" s="107" t="s">
        <v>621</v>
      </c>
      <c r="E367" s="107" t="s">
        <v>621</v>
      </c>
      <c r="F367" s="107" t="s">
        <v>621</v>
      </c>
      <c r="G367" s="107" t="s">
        <v>621</v>
      </c>
      <c r="H367" s="107" t="s">
        <v>621</v>
      </c>
      <c r="I367" s="107" t="s">
        <v>622</v>
      </c>
      <c r="J367" s="107" t="s">
        <v>623</v>
      </c>
      <c r="K367" s="107" t="s">
        <v>621</v>
      </c>
      <c r="L367" s="107" t="s">
        <v>622</v>
      </c>
      <c r="M367" s="107" t="s">
        <v>621</v>
      </c>
      <c r="N367" s="107" t="s">
        <v>622</v>
      </c>
      <c r="O367" s="107" t="s">
        <v>621</v>
      </c>
      <c r="P367" s="107" t="s">
        <v>621</v>
      </c>
      <c r="Q367" s="107" t="s">
        <v>621</v>
      </c>
      <c r="R367" s="107" t="s">
        <v>621</v>
      </c>
      <c r="S367" s="107" t="s">
        <v>621</v>
      </c>
      <c r="T367" s="107" t="s">
        <v>621</v>
      </c>
      <c r="U367" s="107" t="s">
        <v>622</v>
      </c>
      <c r="V367" s="107" t="s">
        <v>621</v>
      </c>
      <c r="W367" s="107" t="s">
        <v>621</v>
      </c>
      <c r="X367" s="107" t="s">
        <v>621</v>
      </c>
      <c r="Y367" s="107" t="s">
        <v>621</v>
      </c>
      <c r="Z367" s="107" t="s">
        <v>621</v>
      </c>
      <c r="AA367" s="107" t="s">
        <v>621</v>
      </c>
      <c r="AB367" s="107" t="s">
        <v>621</v>
      </c>
      <c r="AC367" s="107" t="s">
        <v>623</v>
      </c>
      <c r="AD367" s="107" t="s">
        <v>623</v>
      </c>
      <c r="AE367" s="107" t="s">
        <v>621</v>
      </c>
      <c r="AF367" s="107" t="s">
        <v>622</v>
      </c>
      <c r="AG367" s="107" t="s">
        <v>621</v>
      </c>
      <c r="AI367" s="107">
        <f t="shared" si="42"/>
        <v>22</v>
      </c>
      <c r="AJ367" s="107">
        <f t="shared" si="42"/>
        <v>5</v>
      </c>
      <c r="AK367" s="107"/>
      <c r="AL367" s="107">
        <f t="shared" si="43"/>
        <v>3</v>
      </c>
      <c r="AM367" s="107">
        <f t="shared" si="43"/>
        <v>0</v>
      </c>
      <c r="AN367" s="107">
        <f t="shared" si="39"/>
        <v>27</v>
      </c>
    </row>
    <row r="368" spans="1:40" x14ac:dyDescent="0.25">
      <c r="A368" s="105">
        <v>1344</v>
      </c>
      <c r="B368" s="69" t="s">
        <v>369</v>
      </c>
      <c r="C368" s="69" t="s">
        <v>326</v>
      </c>
      <c r="D368" s="107" t="s">
        <v>621</v>
      </c>
      <c r="E368" s="107" t="s">
        <v>621</v>
      </c>
      <c r="F368" s="107" t="s">
        <v>621</v>
      </c>
      <c r="G368" s="107" t="s">
        <v>621</v>
      </c>
      <c r="H368" s="107" t="s">
        <v>623</v>
      </c>
      <c r="I368" s="107" t="s">
        <v>622</v>
      </c>
      <c r="J368" s="107" t="s">
        <v>621</v>
      </c>
      <c r="K368" s="107" t="s">
        <v>621</v>
      </c>
      <c r="L368" s="107" t="s">
        <v>622</v>
      </c>
      <c r="M368" s="107" t="s">
        <v>621</v>
      </c>
      <c r="N368" s="107" t="s">
        <v>622</v>
      </c>
      <c r="O368" s="107" t="s">
        <v>621</v>
      </c>
      <c r="P368" s="107" t="s">
        <v>621</v>
      </c>
      <c r="Q368" s="107" t="s">
        <v>621</v>
      </c>
      <c r="R368" s="107" t="s">
        <v>621</v>
      </c>
      <c r="S368" s="107" t="s">
        <v>621</v>
      </c>
      <c r="T368" s="107" t="s">
        <v>621</v>
      </c>
      <c r="U368" s="107" t="s">
        <v>622</v>
      </c>
      <c r="V368" s="107" t="s">
        <v>621</v>
      </c>
      <c r="W368" s="107" t="s">
        <v>621</v>
      </c>
      <c r="X368" s="107" t="s">
        <v>621</v>
      </c>
      <c r="Y368" s="107" t="s">
        <v>621</v>
      </c>
      <c r="Z368" s="107" t="s">
        <v>621</v>
      </c>
      <c r="AA368" s="107" t="s">
        <v>621</v>
      </c>
      <c r="AB368" s="107" t="s">
        <v>621</v>
      </c>
      <c r="AC368" s="107" t="s">
        <v>621</v>
      </c>
      <c r="AD368" s="107" t="s">
        <v>621</v>
      </c>
      <c r="AE368" s="107" t="s">
        <v>621</v>
      </c>
      <c r="AF368" s="107" t="s">
        <v>621</v>
      </c>
      <c r="AG368" s="107" t="s">
        <v>621</v>
      </c>
      <c r="AI368" s="107">
        <f t="shared" si="42"/>
        <v>25</v>
      </c>
      <c r="AJ368" s="107">
        <f t="shared" si="42"/>
        <v>4</v>
      </c>
      <c r="AK368" s="107"/>
      <c r="AL368" s="107">
        <f t="shared" si="43"/>
        <v>1</v>
      </c>
      <c r="AM368" s="107">
        <f t="shared" si="43"/>
        <v>0</v>
      </c>
      <c r="AN368" s="107">
        <f t="shared" si="39"/>
        <v>29</v>
      </c>
    </row>
    <row r="369" spans="1:40" x14ac:dyDescent="0.25">
      <c r="A369" s="105">
        <v>1345</v>
      </c>
      <c r="B369" s="69" t="s">
        <v>370</v>
      </c>
      <c r="C369" s="69" t="s">
        <v>326</v>
      </c>
      <c r="D369" s="107" t="s">
        <v>621</v>
      </c>
      <c r="E369" s="107" t="s">
        <v>621</v>
      </c>
      <c r="F369" s="107" t="s">
        <v>621</v>
      </c>
      <c r="G369" s="107" t="s">
        <v>621</v>
      </c>
      <c r="H369" s="107" t="s">
        <v>621</v>
      </c>
      <c r="I369" s="107" t="s">
        <v>622</v>
      </c>
      <c r="J369" s="107" t="s">
        <v>621</v>
      </c>
      <c r="K369" s="107" t="s">
        <v>621</v>
      </c>
      <c r="L369" s="107" t="s">
        <v>622</v>
      </c>
      <c r="M369" s="107" t="s">
        <v>621</v>
      </c>
      <c r="N369" s="107" t="s">
        <v>622</v>
      </c>
      <c r="O369" s="107" t="s">
        <v>621</v>
      </c>
      <c r="P369" s="107" t="s">
        <v>621</v>
      </c>
      <c r="Q369" s="107" t="s">
        <v>621</v>
      </c>
      <c r="R369" s="107" t="s">
        <v>621</v>
      </c>
      <c r="S369" s="107" t="s">
        <v>621</v>
      </c>
      <c r="T369" s="107" t="s">
        <v>622</v>
      </c>
      <c r="U369" s="107" t="s">
        <v>622</v>
      </c>
      <c r="V369" s="107" t="s">
        <v>621</v>
      </c>
      <c r="W369" s="107" t="s">
        <v>621</v>
      </c>
      <c r="X369" s="107" t="s">
        <v>621</v>
      </c>
      <c r="Y369" s="107" t="s">
        <v>621</v>
      </c>
      <c r="Z369" s="107" t="s">
        <v>621</v>
      </c>
      <c r="AA369" s="107" t="s">
        <v>621</v>
      </c>
      <c r="AB369" s="107" t="s">
        <v>621</v>
      </c>
      <c r="AC369" s="107" t="s">
        <v>623</v>
      </c>
      <c r="AD369" s="107" t="s">
        <v>623</v>
      </c>
      <c r="AE369" s="107" t="s">
        <v>623</v>
      </c>
      <c r="AF369" s="107" t="s">
        <v>621</v>
      </c>
      <c r="AG369" s="107" t="s">
        <v>621</v>
      </c>
      <c r="AI369" s="107">
        <f t="shared" si="42"/>
        <v>22</v>
      </c>
      <c r="AJ369" s="107">
        <f t="shared" si="42"/>
        <v>5</v>
      </c>
      <c r="AK369" s="107"/>
      <c r="AL369" s="107">
        <f t="shared" si="43"/>
        <v>3</v>
      </c>
      <c r="AM369" s="107">
        <f t="shared" si="43"/>
        <v>0</v>
      </c>
      <c r="AN369" s="107">
        <f t="shared" si="39"/>
        <v>27</v>
      </c>
    </row>
    <row r="370" spans="1:40" x14ac:dyDescent="0.25">
      <c r="A370" s="105">
        <v>1346</v>
      </c>
      <c r="B370" s="69" t="s">
        <v>371</v>
      </c>
      <c r="C370" s="69" t="s">
        <v>326</v>
      </c>
      <c r="D370" s="107" t="s">
        <v>621</v>
      </c>
      <c r="E370" s="107" t="s">
        <v>621</v>
      </c>
      <c r="F370" s="107" t="s">
        <v>621</v>
      </c>
      <c r="G370" s="107" t="s">
        <v>621</v>
      </c>
      <c r="H370" s="107" t="s">
        <v>622</v>
      </c>
      <c r="I370" s="107" t="s">
        <v>622</v>
      </c>
      <c r="J370" s="107" t="s">
        <v>623</v>
      </c>
      <c r="K370" s="107" t="s">
        <v>621</v>
      </c>
      <c r="L370" s="107" t="s">
        <v>622</v>
      </c>
      <c r="M370" s="107" t="s">
        <v>621</v>
      </c>
      <c r="N370" s="107" t="s">
        <v>622</v>
      </c>
      <c r="O370" s="107" t="s">
        <v>621</v>
      </c>
      <c r="P370" s="107" t="s">
        <v>621</v>
      </c>
      <c r="Q370" s="107" t="s">
        <v>621</v>
      </c>
      <c r="R370" s="107" t="s">
        <v>621</v>
      </c>
      <c r="S370" s="107" t="s">
        <v>621</v>
      </c>
      <c r="T370" s="107" t="s">
        <v>622</v>
      </c>
      <c r="U370" s="107" t="s">
        <v>622</v>
      </c>
      <c r="V370" s="107" t="s">
        <v>621</v>
      </c>
      <c r="W370" s="107" t="s">
        <v>621</v>
      </c>
      <c r="X370" s="107" t="s">
        <v>621</v>
      </c>
      <c r="Y370" s="107" t="s">
        <v>621</v>
      </c>
      <c r="Z370" s="107" t="s">
        <v>621</v>
      </c>
      <c r="AA370" s="107" t="s">
        <v>622</v>
      </c>
      <c r="AB370" s="107" t="s">
        <v>621</v>
      </c>
      <c r="AC370" s="107" t="s">
        <v>622</v>
      </c>
      <c r="AD370" s="107" t="s">
        <v>621</v>
      </c>
      <c r="AE370" s="107" t="s">
        <v>621</v>
      </c>
      <c r="AF370" s="107" t="s">
        <v>622</v>
      </c>
      <c r="AG370" s="107" t="s">
        <v>623</v>
      </c>
      <c r="AI370" s="107">
        <f t="shared" si="42"/>
        <v>19</v>
      </c>
      <c r="AJ370" s="107">
        <f t="shared" si="42"/>
        <v>9</v>
      </c>
      <c r="AK370" s="107"/>
      <c r="AL370" s="107">
        <f t="shared" si="43"/>
        <v>2</v>
      </c>
      <c r="AM370" s="107">
        <f t="shared" si="43"/>
        <v>0</v>
      </c>
      <c r="AN370" s="107">
        <f t="shared" si="39"/>
        <v>28</v>
      </c>
    </row>
    <row r="371" spans="1:40" x14ac:dyDescent="0.25">
      <c r="A371" s="105">
        <v>1347</v>
      </c>
      <c r="B371" s="69" t="s">
        <v>350</v>
      </c>
      <c r="C371" s="69" t="s">
        <v>326</v>
      </c>
      <c r="D371" s="107" t="s">
        <v>621</v>
      </c>
      <c r="E371" s="107" t="s">
        <v>621</v>
      </c>
      <c r="F371" s="107" t="s">
        <v>621</v>
      </c>
      <c r="G371" s="107" t="s">
        <v>621</v>
      </c>
      <c r="H371" s="107" t="s">
        <v>623</v>
      </c>
      <c r="I371" s="107" t="s">
        <v>622</v>
      </c>
      <c r="J371" s="107" t="s">
        <v>621</v>
      </c>
      <c r="K371" s="107" t="s">
        <v>621</v>
      </c>
      <c r="L371" s="107" t="s">
        <v>622</v>
      </c>
      <c r="M371" s="107" t="s">
        <v>623</v>
      </c>
      <c r="N371" s="107" t="s">
        <v>622</v>
      </c>
      <c r="O371" s="107" t="s">
        <v>623</v>
      </c>
      <c r="P371" s="107" t="s">
        <v>621</v>
      </c>
      <c r="Q371" s="107" t="s">
        <v>621</v>
      </c>
      <c r="R371" s="107" t="s">
        <v>621</v>
      </c>
      <c r="S371" s="107" t="s">
        <v>621</v>
      </c>
      <c r="T371" s="107" t="s">
        <v>622</v>
      </c>
      <c r="U371" s="107" t="s">
        <v>622</v>
      </c>
      <c r="V371" s="107" t="s">
        <v>621</v>
      </c>
      <c r="W371" s="107" t="s">
        <v>621</v>
      </c>
      <c r="X371" s="107" t="s">
        <v>622</v>
      </c>
      <c r="Y371" s="107" t="s">
        <v>621</v>
      </c>
      <c r="Z371" s="107" t="s">
        <v>621</v>
      </c>
      <c r="AA371" s="107" t="s">
        <v>622</v>
      </c>
      <c r="AB371" s="107" t="s">
        <v>621</v>
      </c>
      <c r="AC371" s="107" t="s">
        <v>621</v>
      </c>
      <c r="AD371" s="107" t="s">
        <v>621</v>
      </c>
      <c r="AE371" s="107" t="s">
        <v>621</v>
      </c>
      <c r="AF371" s="107" t="s">
        <v>621</v>
      </c>
      <c r="AG371" s="107" t="s">
        <v>621</v>
      </c>
      <c r="AI371" s="107">
        <f t="shared" si="42"/>
        <v>20</v>
      </c>
      <c r="AJ371" s="107">
        <f t="shared" si="42"/>
        <v>7</v>
      </c>
      <c r="AK371" s="107"/>
      <c r="AL371" s="107">
        <f t="shared" si="43"/>
        <v>3</v>
      </c>
      <c r="AM371" s="107">
        <f t="shared" si="43"/>
        <v>0</v>
      </c>
      <c r="AN371" s="107">
        <f t="shared" si="39"/>
        <v>27</v>
      </c>
    </row>
    <row r="372" spans="1:40" x14ac:dyDescent="0.25">
      <c r="A372" s="105">
        <v>1348</v>
      </c>
      <c r="B372" s="69" t="s">
        <v>372</v>
      </c>
      <c r="C372" s="69" t="s">
        <v>326</v>
      </c>
      <c r="D372" s="107" t="s">
        <v>621</v>
      </c>
      <c r="E372" s="107" t="s">
        <v>621</v>
      </c>
      <c r="F372" s="107" t="s">
        <v>621</v>
      </c>
      <c r="G372" s="107" t="s">
        <v>621</v>
      </c>
      <c r="H372" s="107" t="s">
        <v>621</v>
      </c>
      <c r="I372" s="107" t="s">
        <v>621</v>
      </c>
      <c r="J372" s="107" t="s">
        <v>621</v>
      </c>
      <c r="K372" s="107" t="s">
        <v>623</v>
      </c>
      <c r="L372" s="107" t="s">
        <v>622</v>
      </c>
      <c r="M372" s="107" t="s">
        <v>623</v>
      </c>
      <c r="N372" s="107" t="s">
        <v>622</v>
      </c>
      <c r="O372" s="107" t="s">
        <v>621</v>
      </c>
      <c r="P372" s="107" t="s">
        <v>623</v>
      </c>
      <c r="Q372" s="107" t="s">
        <v>621</v>
      </c>
      <c r="R372" s="107" t="s">
        <v>621</v>
      </c>
      <c r="S372" s="107" t="s">
        <v>621</v>
      </c>
      <c r="T372" s="107" t="s">
        <v>622</v>
      </c>
      <c r="U372" s="107" t="s">
        <v>622</v>
      </c>
      <c r="V372" s="107" t="s">
        <v>621</v>
      </c>
      <c r="W372" s="107" t="s">
        <v>621</v>
      </c>
      <c r="X372" s="107" t="s">
        <v>623</v>
      </c>
      <c r="Y372" s="107" t="s">
        <v>621</v>
      </c>
      <c r="Z372" s="107" t="s">
        <v>621</v>
      </c>
      <c r="AA372" s="107" t="s">
        <v>621</v>
      </c>
      <c r="AB372" s="107" t="s">
        <v>621</v>
      </c>
      <c r="AC372" s="107" t="s">
        <v>623</v>
      </c>
      <c r="AD372" s="107" t="s">
        <v>623</v>
      </c>
      <c r="AE372" s="107" t="s">
        <v>621</v>
      </c>
      <c r="AF372" s="107" t="s">
        <v>621</v>
      </c>
      <c r="AG372" s="107" t="s">
        <v>621</v>
      </c>
      <c r="AI372" s="107">
        <f t="shared" si="42"/>
        <v>20</v>
      </c>
      <c r="AJ372" s="107">
        <f t="shared" si="42"/>
        <v>4</v>
      </c>
      <c r="AK372" s="107"/>
      <c r="AL372" s="107">
        <f t="shared" si="43"/>
        <v>6</v>
      </c>
      <c r="AM372" s="107">
        <f t="shared" si="43"/>
        <v>0</v>
      </c>
      <c r="AN372" s="107">
        <f t="shared" si="39"/>
        <v>24</v>
      </c>
    </row>
    <row r="373" spans="1:40" x14ac:dyDescent="0.25">
      <c r="A373" s="105">
        <v>1349</v>
      </c>
      <c r="B373" s="69" t="s">
        <v>373</v>
      </c>
      <c r="C373" s="69" t="s">
        <v>326</v>
      </c>
      <c r="D373" s="107" t="s">
        <v>621</v>
      </c>
      <c r="E373" s="107" t="s">
        <v>621</v>
      </c>
      <c r="F373" s="107" t="s">
        <v>621</v>
      </c>
      <c r="G373" s="107" t="s">
        <v>621</v>
      </c>
      <c r="H373" s="107" t="s">
        <v>621</v>
      </c>
      <c r="I373" s="107" t="s">
        <v>622</v>
      </c>
      <c r="J373" s="107" t="s">
        <v>621</v>
      </c>
      <c r="K373" s="107" t="s">
        <v>621</v>
      </c>
      <c r="L373" s="107" t="s">
        <v>621</v>
      </c>
      <c r="M373" s="107" t="s">
        <v>621</v>
      </c>
      <c r="N373" s="107" t="s">
        <v>622</v>
      </c>
      <c r="O373" s="107" t="s">
        <v>621</v>
      </c>
      <c r="P373" s="107" t="s">
        <v>621</v>
      </c>
      <c r="Q373" s="107" t="s">
        <v>621</v>
      </c>
      <c r="R373" s="107" t="s">
        <v>621</v>
      </c>
      <c r="S373" s="107" t="s">
        <v>622</v>
      </c>
      <c r="T373" s="107" t="s">
        <v>621</v>
      </c>
      <c r="U373" s="107" t="s">
        <v>622</v>
      </c>
      <c r="V373" s="107" t="s">
        <v>621</v>
      </c>
      <c r="W373" s="107" t="s">
        <v>621</v>
      </c>
      <c r="X373" s="107" t="s">
        <v>623</v>
      </c>
      <c r="Y373" s="107" t="s">
        <v>621</v>
      </c>
      <c r="Z373" s="107" t="s">
        <v>621</v>
      </c>
      <c r="AA373" s="107" t="s">
        <v>621</v>
      </c>
      <c r="AB373" s="107" t="s">
        <v>621</v>
      </c>
      <c r="AC373" s="107" t="s">
        <v>621</v>
      </c>
      <c r="AD373" s="107" t="s">
        <v>623</v>
      </c>
      <c r="AE373" s="107" t="s">
        <v>621</v>
      </c>
      <c r="AF373" s="107" t="s">
        <v>621</v>
      </c>
      <c r="AG373" s="107" t="s">
        <v>621</v>
      </c>
      <c r="AI373" s="107">
        <f t="shared" si="42"/>
        <v>24</v>
      </c>
      <c r="AJ373" s="107">
        <f t="shared" si="42"/>
        <v>4</v>
      </c>
      <c r="AK373" s="107"/>
      <c r="AL373" s="107">
        <f t="shared" si="43"/>
        <v>2</v>
      </c>
      <c r="AM373" s="107">
        <f t="shared" si="43"/>
        <v>0</v>
      </c>
      <c r="AN373" s="107">
        <f t="shared" si="39"/>
        <v>28</v>
      </c>
    </row>
    <row r="374" spans="1:40" x14ac:dyDescent="0.25">
      <c r="A374" s="105">
        <v>1350</v>
      </c>
      <c r="B374" s="69" t="s">
        <v>375</v>
      </c>
      <c r="C374" s="69" t="s">
        <v>326</v>
      </c>
      <c r="D374" s="107" t="s">
        <v>621</v>
      </c>
      <c r="E374" s="107" t="s">
        <v>621</v>
      </c>
      <c r="F374" s="107" t="s">
        <v>621</v>
      </c>
      <c r="G374" s="107" t="s">
        <v>621</v>
      </c>
      <c r="H374" s="107" t="s">
        <v>621</v>
      </c>
      <c r="I374" s="107" t="s">
        <v>622</v>
      </c>
      <c r="J374" s="107" t="s">
        <v>621</v>
      </c>
      <c r="K374" s="107" t="s">
        <v>621</v>
      </c>
      <c r="L374" s="107" t="s">
        <v>622</v>
      </c>
      <c r="M374" s="107" t="s">
        <v>621</v>
      </c>
      <c r="N374" s="107" t="s">
        <v>622</v>
      </c>
      <c r="O374" s="107" t="s">
        <v>621</v>
      </c>
      <c r="P374" s="107" t="s">
        <v>621</v>
      </c>
      <c r="Q374" s="107" t="s">
        <v>621</v>
      </c>
      <c r="R374" s="107" t="s">
        <v>621</v>
      </c>
      <c r="S374" s="107" t="s">
        <v>621</v>
      </c>
      <c r="T374" s="107" t="s">
        <v>622</v>
      </c>
      <c r="U374" s="107" t="s">
        <v>622</v>
      </c>
      <c r="V374" s="107" t="s">
        <v>621</v>
      </c>
      <c r="W374" s="107" t="s">
        <v>621</v>
      </c>
      <c r="X374" s="107" t="s">
        <v>623</v>
      </c>
      <c r="Y374" s="107" t="s">
        <v>621</v>
      </c>
      <c r="Z374" s="107" t="s">
        <v>621</v>
      </c>
      <c r="AA374" s="107" t="s">
        <v>623</v>
      </c>
      <c r="AB374" s="107" t="s">
        <v>621</v>
      </c>
      <c r="AC374" s="107" t="s">
        <v>621</v>
      </c>
      <c r="AD374" s="107" t="s">
        <v>621</v>
      </c>
      <c r="AE374" s="107" t="s">
        <v>621</v>
      </c>
      <c r="AF374" s="107" t="s">
        <v>621</v>
      </c>
      <c r="AG374" s="107" t="s">
        <v>621</v>
      </c>
      <c r="AI374" s="107">
        <f t="shared" si="42"/>
        <v>23</v>
      </c>
      <c r="AJ374" s="107">
        <f t="shared" si="42"/>
        <v>5</v>
      </c>
      <c r="AK374" s="107"/>
      <c r="AL374" s="107">
        <f t="shared" si="43"/>
        <v>2</v>
      </c>
      <c r="AM374" s="107">
        <f t="shared" si="43"/>
        <v>0</v>
      </c>
      <c r="AN374" s="107">
        <f t="shared" si="39"/>
        <v>28</v>
      </c>
    </row>
    <row r="375" spans="1:40" x14ac:dyDescent="0.25">
      <c r="A375" s="105">
        <v>1351</v>
      </c>
      <c r="B375" s="69" t="s">
        <v>376</v>
      </c>
      <c r="C375" s="69" t="s">
        <v>326</v>
      </c>
      <c r="D375" s="107" t="s">
        <v>621</v>
      </c>
      <c r="E375" s="107" t="s">
        <v>621</v>
      </c>
      <c r="F375" s="107" t="s">
        <v>621</v>
      </c>
      <c r="G375" s="107" t="s">
        <v>621</v>
      </c>
      <c r="H375" s="107" t="s">
        <v>623</v>
      </c>
      <c r="I375" s="107" t="s">
        <v>622</v>
      </c>
      <c r="J375" s="107" t="s">
        <v>621</v>
      </c>
      <c r="K375" s="107" t="s">
        <v>621</v>
      </c>
      <c r="L375" s="107" t="s">
        <v>622</v>
      </c>
      <c r="M375" s="107" t="s">
        <v>621</v>
      </c>
      <c r="N375" s="107" t="s">
        <v>622</v>
      </c>
      <c r="O375" s="107" t="s">
        <v>621</v>
      </c>
      <c r="P375" s="107" t="s">
        <v>621</v>
      </c>
      <c r="Q375" s="107" t="s">
        <v>621</v>
      </c>
      <c r="R375" s="107" t="s">
        <v>621</v>
      </c>
      <c r="S375" s="107" t="s">
        <v>621</v>
      </c>
      <c r="T375" s="107" t="s">
        <v>622</v>
      </c>
      <c r="U375" s="107" t="s">
        <v>622</v>
      </c>
      <c r="V375" s="107" t="s">
        <v>621</v>
      </c>
      <c r="W375" s="107" t="s">
        <v>621</v>
      </c>
      <c r="X375" s="107" t="s">
        <v>621</v>
      </c>
      <c r="Y375" s="107" t="s">
        <v>621</v>
      </c>
      <c r="Z375" s="107" t="s">
        <v>621</v>
      </c>
      <c r="AA375" s="107" t="s">
        <v>623</v>
      </c>
      <c r="AB375" s="107" t="s">
        <v>621</v>
      </c>
      <c r="AC375" s="107" t="s">
        <v>621</v>
      </c>
      <c r="AD375" s="107" t="s">
        <v>621</v>
      </c>
      <c r="AE375" s="107" t="s">
        <v>621</v>
      </c>
      <c r="AF375" s="107" t="s">
        <v>621</v>
      </c>
      <c r="AG375" s="107" t="s">
        <v>621</v>
      </c>
      <c r="AI375" s="107">
        <f t="shared" si="42"/>
        <v>23</v>
      </c>
      <c r="AJ375" s="107">
        <f t="shared" si="42"/>
        <v>5</v>
      </c>
      <c r="AK375" s="107"/>
      <c r="AL375" s="107">
        <f t="shared" si="43"/>
        <v>2</v>
      </c>
      <c r="AM375" s="107">
        <f t="shared" si="43"/>
        <v>0</v>
      </c>
      <c r="AN375" s="107">
        <f t="shared" si="39"/>
        <v>28</v>
      </c>
    </row>
    <row r="376" spans="1:40" x14ac:dyDescent="0.25">
      <c r="A376" s="105">
        <v>1352</v>
      </c>
      <c r="B376" s="69" t="s">
        <v>377</v>
      </c>
      <c r="C376" s="69" t="s">
        <v>326</v>
      </c>
      <c r="D376" s="107" t="s">
        <v>621</v>
      </c>
      <c r="E376" s="107" t="s">
        <v>621</v>
      </c>
      <c r="F376" s="107" t="s">
        <v>621</v>
      </c>
      <c r="G376" s="107" t="s">
        <v>621</v>
      </c>
      <c r="H376" s="107" t="s">
        <v>623</v>
      </c>
      <c r="I376" s="107" t="s">
        <v>622</v>
      </c>
      <c r="J376" s="107" t="s">
        <v>621</v>
      </c>
      <c r="K376" s="107" t="s">
        <v>621</v>
      </c>
      <c r="L376" s="107" t="s">
        <v>623</v>
      </c>
      <c r="M376" s="107" t="s">
        <v>621</v>
      </c>
      <c r="N376" s="107" t="s">
        <v>621</v>
      </c>
      <c r="O376" s="107" t="s">
        <v>621</v>
      </c>
      <c r="P376" s="107" t="s">
        <v>621</v>
      </c>
      <c r="Q376" s="107" t="s">
        <v>621</v>
      </c>
      <c r="R376" s="107" t="s">
        <v>621</v>
      </c>
      <c r="S376" s="107" t="s">
        <v>621</v>
      </c>
      <c r="T376" s="107" t="s">
        <v>622</v>
      </c>
      <c r="U376" s="107" t="s">
        <v>622</v>
      </c>
      <c r="V376" s="107" t="s">
        <v>621</v>
      </c>
      <c r="W376" s="107" t="s">
        <v>621</v>
      </c>
      <c r="X376" s="107" t="s">
        <v>621</v>
      </c>
      <c r="Y376" s="107" t="s">
        <v>623</v>
      </c>
      <c r="Z376" s="107" t="s">
        <v>621</v>
      </c>
      <c r="AA376" s="107" t="s">
        <v>621</v>
      </c>
      <c r="AB376" s="107" t="s">
        <v>621</v>
      </c>
      <c r="AC376" s="107" t="s">
        <v>623</v>
      </c>
      <c r="AD376" s="107" t="s">
        <v>623</v>
      </c>
      <c r="AE376" s="107" t="s">
        <v>623</v>
      </c>
      <c r="AF376" s="107" t="s">
        <v>623</v>
      </c>
      <c r="AG376" s="107" t="s">
        <v>621</v>
      </c>
      <c r="AI376" s="107">
        <f t="shared" si="42"/>
        <v>20</v>
      </c>
      <c r="AJ376" s="107">
        <f t="shared" si="42"/>
        <v>3</v>
      </c>
      <c r="AK376" s="107"/>
      <c r="AL376" s="107">
        <f t="shared" si="43"/>
        <v>7</v>
      </c>
      <c r="AM376" s="107">
        <f t="shared" si="43"/>
        <v>0</v>
      </c>
      <c r="AN376" s="107">
        <f t="shared" si="39"/>
        <v>23</v>
      </c>
    </row>
    <row r="377" spans="1:40" x14ac:dyDescent="0.25">
      <c r="A377" s="105">
        <v>1353</v>
      </c>
      <c r="B377" s="69" t="s">
        <v>378</v>
      </c>
      <c r="C377" s="69" t="s">
        <v>326</v>
      </c>
      <c r="D377" s="107" t="s">
        <v>621</v>
      </c>
      <c r="E377" s="107" t="s">
        <v>623</v>
      </c>
      <c r="F377" s="107" t="s">
        <v>621</v>
      </c>
      <c r="G377" s="107" t="s">
        <v>621</v>
      </c>
      <c r="H377" s="107" t="s">
        <v>623</v>
      </c>
      <c r="I377" s="107" t="s">
        <v>622</v>
      </c>
      <c r="J377" s="107" t="s">
        <v>621</v>
      </c>
      <c r="K377" s="107" t="s">
        <v>621</v>
      </c>
      <c r="L377" s="107" t="s">
        <v>622</v>
      </c>
      <c r="M377" s="107" t="s">
        <v>623</v>
      </c>
      <c r="N377" s="107" t="s">
        <v>621</v>
      </c>
      <c r="O377" s="107" t="s">
        <v>623</v>
      </c>
      <c r="P377" s="107" t="s">
        <v>621</v>
      </c>
      <c r="Q377" s="107" t="s">
        <v>621</v>
      </c>
      <c r="R377" s="107" t="s">
        <v>621</v>
      </c>
      <c r="S377" s="107" t="s">
        <v>621</v>
      </c>
      <c r="T377" s="107" t="s">
        <v>622</v>
      </c>
      <c r="U377" s="107" t="s">
        <v>622</v>
      </c>
      <c r="V377" s="107" t="s">
        <v>621</v>
      </c>
      <c r="W377" s="107" t="s">
        <v>621</v>
      </c>
      <c r="X377" s="107" t="s">
        <v>623</v>
      </c>
      <c r="Y377" s="107" t="s">
        <v>621</v>
      </c>
      <c r="Z377" s="107" t="s">
        <v>621</v>
      </c>
      <c r="AA377" s="107" t="s">
        <v>621</v>
      </c>
      <c r="AB377" s="107" t="s">
        <v>621</v>
      </c>
      <c r="AC377" s="107" t="s">
        <v>623</v>
      </c>
      <c r="AD377" s="107" t="s">
        <v>623</v>
      </c>
      <c r="AE377" s="107" t="s">
        <v>623</v>
      </c>
      <c r="AF377" s="107" t="s">
        <v>623</v>
      </c>
      <c r="AG377" s="107" t="s">
        <v>621</v>
      </c>
      <c r="AI377" s="107">
        <f t="shared" si="42"/>
        <v>17</v>
      </c>
      <c r="AJ377" s="107">
        <f t="shared" si="42"/>
        <v>4</v>
      </c>
      <c r="AK377" s="107"/>
      <c r="AL377" s="107">
        <f t="shared" si="43"/>
        <v>9</v>
      </c>
      <c r="AM377" s="107">
        <f t="shared" si="43"/>
        <v>0</v>
      </c>
      <c r="AN377" s="107">
        <f t="shared" si="39"/>
        <v>21</v>
      </c>
    </row>
    <row r="378" spans="1:40" x14ac:dyDescent="0.25">
      <c r="A378" s="105">
        <v>1401</v>
      </c>
      <c r="B378" s="69" t="s">
        <v>379</v>
      </c>
      <c r="C378" s="69" t="s">
        <v>380</v>
      </c>
      <c r="D378" s="107" t="s">
        <v>621</v>
      </c>
      <c r="E378" s="107" t="s">
        <v>623</v>
      </c>
      <c r="F378" s="107" t="s">
        <v>621</v>
      </c>
      <c r="G378" s="107" t="s">
        <v>621</v>
      </c>
      <c r="H378" s="107" t="s">
        <v>623</v>
      </c>
      <c r="I378" s="107" t="s">
        <v>622</v>
      </c>
      <c r="J378" s="107" t="s">
        <v>621</v>
      </c>
      <c r="K378" s="107" t="s">
        <v>621</v>
      </c>
      <c r="L378" s="107" t="s">
        <v>621</v>
      </c>
      <c r="M378" s="107" t="s">
        <v>622</v>
      </c>
      <c r="N378" s="107" t="s">
        <v>622</v>
      </c>
      <c r="O378" s="107" t="s">
        <v>623</v>
      </c>
      <c r="P378" s="107" t="s">
        <v>621</v>
      </c>
      <c r="Q378" s="107" t="s">
        <v>621</v>
      </c>
      <c r="R378" s="107" t="s">
        <v>621</v>
      </c>
      <c r="S378" s="107" t="s">
        <v>621</v>
      </c>
      <c r="T378" s="107" t="s">
        <v>622</v>
      </c>
      <c r="U378" s="107" t="s">
        <v>622</v>
      </c>
      <c r="V378" s="107" t="s">
        <v>621</v>
      </c>
      <c r="W378" s="107" t="s">
        <v>621</v>
      </c>
      <c r="X378" s="107" t="s">
        <v>621</v>
      </c>
      <c r="Y378" s="107" t="s">
        <v>621</v>
      </c>
      <c r="Z378" s="107" t="s">
        <v>621</v>
      </c>
      <c r="AA378" s="107" t="s">
        <v>621</v>
      </c>
      <c r="AB378" s="107" t="s">
        <v>621</v>
      </c>
      <c r="AC378" s="107" t="s">
        <v>621</v>
      </c>
      <c r="AD378" s="107" t="s">
        <v>621</v>
      </c>
      <c r="AE378" s="107" t="s">
        <v>621</v>
      </c>
      <c r="AF378" s="107" t="s">
        <v>621</v>
      </c>
      <c r="AG378" s="107" t="s">
        <v>621</v>
      </c>
      <c r="AI378" s="107">
        <f t="shared" si="42"/>
        <v>22</v>
      </c>
      <c r="AJ378" s="107">
        <f t="shared" si="42"/>
        <v>5</v>
      </c>
      <c r="AK378" s="107"/>
      <c r="AL378" s="107">
        <f t="shared" si="43"/>
        <v>3</v>
      </c>
      <c r="AM378" s="107">
        <f t="shared" si="43"/>
        <v>0</v>
      </c>
      <c r="AN378" s="107">
        <f t="shared" si="39"/>
        <v>27</v>
      </c>
    </row>
    <row r="379" spans="1:40" x14ac:dyDescent="0.25">
      <c r="A379" s="105">
        <v>1402</v>
      </c>
      <c r="B379" s="69" t="s">
        <v>381</v>
      </c>
      <c r="C379" s="69" t="s">
        <v>380</v>
      </c>
      <c r="D379" s="107" t="s">
        <v>621</v>
      </c>
      <c r="E379" s="107" t="s">
        <v>621</v>
      </c>
      <c r="F379" s="107" t="s">
        <v>621</v>
      </c>
      <c r="G379" s="107" t="s">
        <v>623</v>
      </c>
      <c r="H379" s="107" t="s">
        <v>622</v>
      </c>
      <c r="I379" s="107" t="s">
        <v>622</v>
      </c>
      <c r="J379" s="107" t="s">
        <v>621</v>
      </c>
      <c r="K379" s="107" t="s">
        <v>621</v>
      </c>
      <c r="L379" s="107" t="s">
        <v>622</v>
      </c>
      <c r="M379" s="107" t="s">
        <v>621</v>
      </c>
      <c r="N379" s="107" t="s">
        <v>621</v>
      </c>
      <c r="O379" s="107" t="s">
        <v>621</v>
      </c>
      <c r="P379" s="107" t="s">
        <v>621</v>
      </c>
      <c r="Q379" s="107" t="s">
        <v>621</v>
      </c>
      <c r="R379" s="107" t="s">
        <v>621</v>
      </c>
      <c r="S379" s="107" t="s">
        <v>621</v>
      </c>
      <c r="T379" s="107" t="s">
        <v>622</v>
      </c>
      <c r="U379" s="107" t="s">
        <v>622</v>
      </c>
      <c r="V379" s="107" t="s">
        <v>621</v>
      </c>
      <c r="W379" s="107" t="s">
        <v>621</v>
      </c>
      <c r="X379" s="107" t="s">
        <v>621</v>
      </c>
      <c r="Y379" s="107" t="s">
        <v>623</v>
      </c>
      <c r="Z379" s="107" t="s">
        <v>621</v>
      </c>
      <c r="AA379" s="107" t="s">
        <v>621</v>
      </c>
      <c r="AB379" s="107" t="s">
        <v>621</v>
      </c>
      <c r="AC379" s="107" t="s">
        <v>621</v>
      </c>
      <c r="AD379" s="107" t="s">
        <v>621</v>
      </c>
      <c r="AE379" s="107" t="s">
        <v>621</v>
      </c>
      <c r="AF379" s="107" t="s">
        <v>621</v>
      </c>
      <c r="AG379" s="107" t="s">
        <v>621</v>
      </c>
      <c r="AI379" s="107">
        <f t="shared" si="42"/>
        <v>23</v>
      </c>
      <c r="AJ379" s="107">
        <f t="shared" si="42"/>
        <v>5</v>
      </c>
      <c r="AK379" s="107"/>
      <c r="AL379" s="107">
        <f t="shared" si="43"/>
        <v>2</v>
      </c>
      <c r="AM379" s="107">
        <f t="shared" si="43"/>
        <v>0</v>
      </c>
      <c r="AN379" s="107">
        <f t="shared" si="39"/>
        <v>28</v>
      </c>
    </row>
    <row r="380" spans="1:40" x14ac:dyDescent="0.25">
      <c r="A380" s="105">
        <v>1403</v>
      </c>
      <c r="B380" s="69" t="s">
        <v>382</v>
      </c>
      <c r="C380" s="69" t="s">
        <v>380</v>
      </c>
      <c r="D380" s="107" t="s">
        <v>621</v>
      </c>
      <c r="E380" s="107" t="s">
        <v>621</v>
      </c>
      <c r="F380" s="107" t="s">
        <v>621</v>
      </c>
      <c r="G380" s="107" t="s">
        <v>621</v>
      </c>
      <c r="H380" s="107" t="s">
        <v>622</v>
      </c>
      <c r="I380" s="107" t="s">
        <v>621</v>
      </c>
      <c r="J380" s="107" t="s">
        <v>621</v>
      </c>
      <c r="K380" s="107" t="s">
        <v>621</v>
      </c>
      <c r="L380" s="107" t="s">
        <v>622</v>
      </c>
      <c r="M380" s="107" t="s">
        <v>621</v>
      </c>
      <c r="N380" s="107" t="s">
        <v>623</v>
      </c>
      <c r="O380" s="107" t="s">
        <v>621</v>
      </c>
      <c r="P380" s="107" t="s">
        <v>621</v>
      </c>
      <c r="Q380" s="107" t="s">
        <v>621</v>
      </c>
      <c r="R380" s="107" t="s">
        <v>621</v>
      </c>
      <c r="S380" s="107" t="s">
        <v>621</v>
      </c>
      <c r="T380" s="107" t="s">
        <v>621</v>
      </c>
      <c r="U380" s="107" t="s">
        <v>621</v>
      </c>
      <c r="V380" s="107" t="s">
        <v>621</v>
      </c>
      <c r="W380" s="107" t="s">
        <v>621</v>
      </c>
      <c r="X380" s="107" t="s">
        <v>621</v>
      </c>
      <c r="Y380" s="107" t="s">
        <v>621</v>
      </c>
      <c r="Z380" s="107" t="s">
        <v>621</v>
      </c>
      <c r="AA380" s="107" t="s">
        <v>621</v>
      </c>
      <c r="AB380" s="107" t="s">
        <v>621</v>
      </c>
      <c r="AC380" s="107" t="s">
        <v>623</v>
      </c>
      <c r="AD380" s="107" t="s">
        <v>623</v>
      </c>
      <c r="AE380" s="107" t="s">
        <v>623</v>
      </c>
      <c r="AF380" s="107" t="s">
        <v>623</v>
      </c>
      <c r="AG380" s="107" t="s">
        <v>621</v>
      </c>
      <c r="AI380" s="107">
        <f t="shared" si="42"/>
        <v>23</v>
      </c>
      <c r="AJ380" s="107">
        <f t="shared" si="42"/>
        <v>2</v>
      </c>
      <c r="AK380" s="107"/>
      <c r="AL380" s="107">
        <f t="shared" si="43"/>
        <v>5</v>
      </c>
      <c r="AM380" s="107">
        <f t="shared" si="43"/>
        <v>0</v>
      </c>
      <c r="AN380" s="107">
        <f t="shared" si="39"/>
        <v>25</v>
      </c>
    </row>
    <row r="381" spans="1:40" x14ac:dyDescent="0.25">
      <c r="A381" s="105">
        <v>1404</v>
      </c>
      <c r="B381" s="69" t="s">
        <v>383</v>
      </c>
      <c r="C381" s="69" t="s">
        <v>380</v>
      </c>
      <c r="D381" s="107" t="s">
        <v>621</v>
      </c>
      <c r="E381" s="107" t="s">
        <v>621</v>
      </c>
      <c r="F381" s="107" t="s">
        <v>621</v>
      </c>
      <c r="G381" s="107" t="s">
        <v>621</v>
      </c>
      <c r="H381" s="107" t="s">
        <v>622</v>
      </c>
      <c r="I381" s="107" t="s">
        <v>622</v>
      </c>
      <c r="J381" s="107" t="s">
        <v>621</v>
      </c>
      <c r="K381" s="107" t="s">
        <v>621</v>
      </c>
      <c r="L381" s="107" t="s">
        <v>622</v>
      </c>
      <c r="M381" s="107" t="s">
        <v>622</v>
      </c>
      <c r="N381" s="107" t="s">
        <v>622</v>
      </c>
      <c r="O381" s="107" t="s">
        <v>621</v>
      </c>
      <c r="P381" s="107" t="s">
        <v>623</v>
      </c>
      <c r="Q381" s="107" t="s">
        <v>621</v>
      </c>
      <c r="R381" s="107" t="s">
        <v>621</v>
      </c>
      <c r="S381" s="107" t="s">
        <v>621</v>
      </c>
      <c r="T381" s="107" t="s">
        <v>622</v>
      </c>
      <c r="U381" s="107" t="s">
        <v>622</v>
      </c>
      <c r="V381" s="107" t="s">
        <v>621</v>
      </c>
      <c r="W381" s="107" t="s">
        <v>621</v>
      </c>
      <c r="X381" s="107" t="s">
        <v>621</v>
      </c>
      <c r="Y381" s="107" t="s">
        <v>621</v>
      </c>
      <c r="Z381" s="107" t="s">
        <v>621</v>
      </c>
      <c r="AA381" s="107" t="s">
        <v>621</v>
      </c>
      <c r="AB381" s="107" t="s">
        <v>621</v>
      </c>
      <c r="AC381" s="107" t="s">
        <v>621</v>
      </c>
      <c r="AD381" s="107" t="s">
        <v>621</v>
      </c>
      <c r="AE381" s="107" t="s">
        <v>621</v>
      </c>
      <c r="AF381" s="107" t="s">
        <v>621</v>
      </c>
      <c r="AG381" s="107" t="s">
        <v>621</v>
      </c>
      <c r="AI381" s="107">
        <f t="shared" si="42"/>
        <v>22</v>
      </c>
      <c r="AJ381" s="107">
        <f t="shared" si="42"/>
        <v>7</v>
      </c>
      <c r="AK381" s="107"/>
      <c r="AL381" s="107">
        <f t="shared" si="43"/>
        <v>1</v>
      </c>
      <c r="AM381" s="107">
        <f t="shared" si="43"/>
        <v>0</v>
      </c>
      <c r="AN381" s="107">
        <f t="shared" si="39"/>
        <v>29</v>
      </c>
    </row>
    <row r="382" spans="1:40" x14ac:dyDescent="0.25">
      <c r="A382" s="105">
        <v>1405</v>
      </c>
      <c r="B382" s="69" t="s">
        <v>384</v>
      </c>
      <c r="C382" s="69" t="s">
        <v>380</v>
      </c>
      <c r="D382" s="107" t="s">
        <v>621</v>
      </c>
      <c r="E382" s="107" t="s">
        <v>621</v>
      </c>
      <c r="F382" s="107" t="s">
        <v>621</v>
      </c>
      <c r="G382" s="107" t="s">
        <v>621</v>
      </c>
      <c r="H382" s="107" t="s">
        <v>622</v>
      </c>
      <c r="I382" s="107" t="s">
        <v>622</v>
      </c>
      <c r="J382" s="107" t="s">
        <v>621</v>
      </c>
      <c r="K382" s="107" t="s">
        <v>621</v>
      </c>
      <c r="L382" s="107" t="s">
        <v>622</v>
      </c>
      <c r="M382" s="107" t="s">
        <v>622</v>
      </c>
      <c r="N382" s="107" t="s">
        <v>622</v>
      </c>
      <c r="O382" s="107" t="s">
        <v>621</v>
      </c>
      <c r="P382" s="107" t="s">
        <v>621</v>
      </c>
      <c r="Q382" s="107" t="s">
        <v>621</v>
      </c>
      <c r="R382" s="107" t="s">
        <v>621</v>
      </c>
      <c r="S382" s="107" t="s">
        <v>621</v>
      </c>
      <c r="T382" s="107" t="s">
        <v>622</v>
      </c>
      <c r="U382" s="107" t="s">
        <v>622</v>
      </c>
      <c r="V382" s="107" t="s">
        <v>621</v>
      </c>
      <c r="W382" s="107" t="s">
        <v>621</v>
      </c>
      <c r="X382" s="107" t="s">
        <v>621</v>
      </c>
      <c r="Y382" s="107" t="s">
        <v>621</v>
      </c>
      <c r="Z382" s="107" t="s">
        <v>621</v>
      </c>
      <c r="AA382" s="107" t="s">
        <v>621</v>
      </c>
      <c r="AB382" s="107" t="s">
        <v>621</v>
      </c>
      <c r="AC382" s="107" t="s">
        <v>623</v>
      </c>
      <c r="AD382" s="107" t="s">
        <v>621</v>
      </c>
      <c r="AE382" s="107" t="s">
        <v>621</v>
      </c>
      <c r="AF382" s="107" t="s">
        <v>621</v>
      </c>
      <c r="AG382" s="107" t="s">
        <v>621</v>
      </c>
      <c r="AI382" s="107">
        <f t="shared" si="42"/>
        <v>22</v>
      </c>
      <c r="AJ382" s="107">
        <f t="shared" si="42"/>
        <v>7</v>
      </c>
      <c r="AK382" s="107"/>
      <c r="AL382" s="107">
        <f t="shared" si="43"/>
        <v>1</v>
      </c>
      <c r="AM382" s="107">
        <f t="shared" si="43"/>
        <v>0</v>
      </c>
      <c r="AN382" s="107">
        <f t="shared" si="39"/>
        <v>29</v>
      </c>
    </row>
    <row r="383" spans="1:40" x14ac:dyDescent="0.25">
      <c r="A383" s="105">
        <v>1406</v>
      </c>
      <c r="B383" s="69" t="s">
        <v>385</v>
      </c>
      <c r="C383" s="69" t="s">
        <v>380</v>
      </c>
      <c r="D383" s="107" t="s">
        <v>621</v>
      </c>
      <c r="E383" s="107" t="s">
        <v>621</v>
      </c>
      <c r="F383" s="107" t="s">
        <v>621</v>
      </c>
      <c r="G383" s="107" t="s">
        <v>623</v>
      </c>
      <c r="H383" s="107" t="s">
        <v>622</v>
      </c>
      <c r="I383" s="107" t="s">
        <v>622</v>
      </c>
      <c r="J383" s="107" t="s">
        <v>621</v>
      </c>
      <c r="K383" s="107" t="s">
        <v>621</v>
      </c>
      <c r="L383" s="107" t="s">
        <v>622</v>
      </c>
      <c r="M383" s="107" t="s">
        <v>623</v>
      </c>
      <c r="N383" s="107" t="s">
        <v>621</v>
      </c>
      <c r="O383" s="107" t="s">
        <v>621</v>
      </c>
      <c r="P383" s="107" t="s">
        <v>621</v>
      </c>
      <c r="Q383" s="107" t="s">
        <v>621</v>
      </c>
      <c r="R383" s="107" t="s">
        <v>621</v>
      </c>
      <c r="S383" s="107" t="s">
        <v>621</v>
      </c>
      <c r="T383" s="107" t="s">
        <v>622</v>
      </c>
      <c r="U383" s="107" t="s">
        <v>622</v>
      </c>
      <c r="V383" s="107" t="s">
        <v>621</v>
      </c>
      <c r="W383" s="107" t="s">
        <v>623</v>
      </c>
      <c r="X383" s="107" t="s">
        <v>623</v>
      </c>
      <c r="Y383" s="107" t="s">
        <v>623</v>
      </c>
      <c r="Z383" s="107" t="s">
        <v>621</v>
      </c>
      <c r="AA383" s="107" t="s">
        <v>621</v>
      </c>
      <c r="AB383" s="107" t="s">
        <v>621</v>
      </c>
      <c r="AC383" s="107" t="s">
        <v>623</v>
      </c>
      <c r="AD383" s="107" t="s">
        <v>623</v>
      </c>
      <c r="AE383" s="107" t="s">
        <v>621</v>
      </c>
      <c r="AF383" s="107" t="s">
        <v>621</v>
      </c>
      <c r="AG383" s="107" t="s">
        <v>621</v>
      </c>
      <c r="AI383" s="107">
        <f t="shared" si="42"/>
        <v>18</v>
      </c>
      <c r="AJ383" s="107">
        <f t="shared" si="42"/>
        <v>5</v>
      </c>
      <c r="AK383" s="107"/>
      <c r="AL383" s="107">
        <f t="shared" si="43"/>
        <v>7</v>
      </c>
      <c r="AM383" s="107">
        <f t="shared" si="43"/>
        <v>0</v>
      </c>
      <c r="AN383" s="107">
        <f t="shared" si="39"/>
        <v>23</v>
      </c>
    </row>
    <row r="384" spans="1:40" x14ac:dyDescent="0.25">
      <c r="A384" s="105">
        <v>1407</v>
      </c>
      <c r="B384" s="69" t="s">
        <v>386</v>
      </c>
      <c r="C384" s="69" t="s">
        <v>380</v>
      </c>
      <c r="D384" s="107" t="s">
        <v>621</v>
      </c>
      <c r="E384" s="107" t="s">
        <v>623</v>
      </c>
      <c r="F384" s="107" t="s">
        <v>621</v>
      </c>
      <c r="G384" s="107" t="s">
        <v>621</v>
      </c>
      <c r="H384" s="107" t="s">
        <v>622</v>
      </c>
      <c r="I384" s="107" t="s">
        <v>622</v>
      </c>
      <c r="J384" s="107" t="s">
        <v>621</v>
      </c>
      <c r="K384" s="107" t="s">
        <v>623</v>
      </c>
      <c r="L384" s="107" t="s">
        <v>622</v>
      </c>
      <c r="M384" s="107" t="s">
        <v>623</v>
      </c>
      <c r="N384" s="107" t="s">
        <v>622</v>
      </c>
      <c r="O384" s="107" t="s">
        <v>621</v>
      </c>
      <c r="P384" s="107" t="s">
        <v>621</v>
      </c>
      <c r="Q384" s="107" t="s">
        <v>621</v>
      </c>
      <c r="R384" s="107" t="s">
        <v>621</v>
      </c>
      <c r="S384" s="107" t="s">
        <v>621</v>
      </c>
      <c r="T384" s="107" t="s">
        <v>622</v>
      </c>
      <c r="U384" s="107" t="s">
        <v>622</v>
      </c>
      <c r="V384" s="107" t="s">
        <v>621</v>
      </c>
      <c r="W384" s="107" t="s">
        <v>621</v>
      </c>
      <c r="X384" s="107" t="s">
        <v>621</v>
      </c>
      <c r="Y384" s="107" t="s">
        <v>621</v>
      </c>
      <c r="Z384" s="107" t="s">
        <v>621</v>
      </c>
      <c r="AA384" s="107" t="s">
        <v>621</v>
      </c>
      <c r="AB384" s="107" t="s">
        <v>621</v>
      </c>
      <c r="AC384" s="107" t="s">
        <v>623</v>
      </c>
      <c r="AD384" s="107" t="s">
        <v>621</v>
      </c>
      <c r="AE384" s="107" t="s">
        <v>623</v>
      </c>
      <c r="AF384" s="107" t="s">
        <v>621</v>
      </c>
      <c r="AG384" s="107" t="s">
        <v>621</v>
      </c>
      <c r="AI384" s="107">
        <f t="shared" ref="AI384:AJ403" si="44">COUNTIF($D384:$AG384,AI$3)</f>
        <v>19</v>
      </c>
      <c r="AJ384" s="107">
        <f t="shared" si="44"/>
        <v>6</v>
      </c>
      <c r="AK384" s="107"/>
      <c r="AL384" s="107">
        <f t="shared" ref="AL384:AM403" si="45">COUNTIF($D384:$AG384,AL$3)</f>
        <v>5</v>
      </c>
      <c r="AM384" s="107">
        <f t="shared" si="45"/>
        <v>0</v>
      </c>
      <c r="AN384" s="107">
        <f t="shared" si="39"/>
        <v>25</v>
      </c>
    </row>
    <row r="385" spans="1:40" x14ac:dyDescent="0.25">
      <c r="A385" s="105">
        <v>1408</v>
      </c>
      <c r="B385" s="69" t="s">
        <v>387</v>
      </c>
      <c r="C385" s="69" t="s">
        <v>380</v>
      </c>
      <c r="D385" s="107" t="s">
        <v>621</v>
      </c>
      <c r="E385" s="107" t="s">
        <v>621</v>
      </c>
      <c r="F385" s="107" t="s">
        <v>621</v>
      </c>
      <c r="G385" s="107" t="s">
        <v>621</v>
      </c>
      <c r="H385" s="107" t="s">
        <v>621</v>
      </c>
      <c r="I385" s="107" t="s">
        <v>621</v>
      </c>
      <c r="J385" s="107" t="s">
        <v>621</v>
      </c>
      <c r="K385" s="107" t="s">
        <v>621</v>
      </c>
      <c r="L385" s="107" t="s">
        <v>622</v>
      </c>
      <c r="M385" s="107" t="s">
        <v>623</v>
      </c>
      <c r="N385" s="107" t="s">
        <v>621</v>
      </c>
      <c r="O385" s="107" t="s">
        <v>621</v>
      </c>
      <c r="P385" s="107" t="s">
        <v>621</v>
      </c>
      <c r="Q385" s="107" t="s">
        <v>621</v>
      </c>
      <c r="R385" s="107" t="s">
        <v>621</v>
      </c>
      <c r="S385" s="107" t="s">
        <v>621</v>
      </c>
      <c r="T385" s="107" t="s">
        <v>622</v>
      </c>
      <c r="U385" s="107" t="s">
        <v>622</v>
      </c>
      <c r="V385" s="107" t="s">
        <v>621</v>
      </c>
      <c r="W385" s="107" t="s">
        <v>621</v>
      </c>
      <c r="X385" s="107" t="s">
        <v>621</v>
      </c>
      <c r="Y385" s="107" t="s">
        <v>621</v>
      </c>
      <c r="Z385" s="107" t="s">
        <v>621</v>
      </c>
      <c r="AA385" s="107" t="s">
        <v>621</v>
      </c>
      <c r="AB385" s="107" t="s">
        <v>623</v>
      </c>
      <c r="AC385" s="107" t="s">
        <v>621</v>
      </c>
      <c r="AD385" s="107" t="s">
        <v>621</v>
      </c>
      <c r="AE385" s="107" t="s">
        <v>621</v>
      </c>
      <c r="AF385" s="107" t="s">
        <v>623</v>
      </c>
      <c r="AG385" s="107" t="s">
        <v>621</v>
      </c>
      <c r="AI385" s="107">
        <f t="shared" si="44"/>
        <v>24</v>
      </c>
      <c r="AJ385" s="107">
        <f t="shared" si="44"/>
        <v>3</v>
      </c>
      <c r="AK385" s="107"/>
      <c r="AL385" s="107">
        <f t="shared" si="45"/>
        <v>3</v>
      </c>
      <c r="AM385" s="107">
        <f t="shared" si="45"/>
        <v>0</v>
      </c>
      <c r="AN385" s="107">
        <f t="shared" si="39"/>
        <v>27</v>
      </c>
    </row>
    <row r="386" spans="1:40" x14ac:dyDescent="0.25">
      <c r="A386" s="105">
        <v>1409</v>
      </c>
      <c r="B386" s="69" t="s">
        <v>388</v>
      </c>
      <c r="C386" s="69" t="s">
        <v>380</v>
      </c>
      <c r="D386" s="107" t="s">
        <v>621</v>
      </c>
      <c r="E386" s="107" t="s">
        <v>621</v>
      </c>
      <c r="F386" s="107" t="s">
        <v>621</v>
      </c>
      <c r="G386" s="107" t="s">
        <v>621</v>
      </c>
      <c r="H386" s="107" t="s">
        <v>621</v>
      </c>
      <c r="I386" s="107" t="s">
        <v>622</v>
      </c>
      <c r="J386" s="107" t="s">
        <v>621</v>
      </c>
      <c r="K386" s="107" t="s">
        <v>621</v>
      </c>
      <c r="L386" s="107" t="s">
        <v>622</v>
      </c>
      <c r="M386" s="107" t="s">
        <v>621</v>
      </c>
      <c r="N386" s="107" t="s">
        <v>621</v>
      </c>
      <c r="O386" s="107" t="s">
        <v>621</v>
      </c>
      <c r="P386" s="107" t="s">
        <v>621</v>
      </c>
      <c r="Q386" s="107" t="s">
        <v>621</v>
      </c>
      <c r="R386" s="107" t="s">
        <v>621</v>
      </c>
      <c r="S386" s="107" t="s">
        <v>621</v>
      </c>
      <c r="T386" s="107" t="s">
        <v>622</v>
      </c>
      <c r="U386" s="107" t="s">
        <v>622</v>
      </c>
      <c r="V386" s="107" t="s">
        <v>621</v>
      </c>
      <c r="W386" s="107" t="s">
        <v>621</v>
      </c>
      <c r="X386" s="107" t="s">
        <v>623</v>
      </c>
      <c r="Y386" s="107" t="s">
        <v>621</v>
      </c>
      <c r="Z386" s="107" t="s">
        <v>621</v>
      </c>
      <c r="AA386" s="107" t="s">
        <v>621</v>
      </c>
      <c r="AB386" s="107" t="s">
        <v>621</v>
      </c>
      <c r="AC386" s="107" t="s">
        <v>621</v>
      </c>
      <c r="AD386" s="107" t="s">
        <v>621</v>
      </c>
      <c r="AE386" s="107" t="s">
        <v>621</v>
      </c>
      <c r="AF386" s="107" t="s">
        <v>621</v>
      </c>
      <c r="AG386" s="107" t="s">
        <v>621</v>
      </c>
      <c r="AI386" s="107">
        <f t="shared" si="44"/>
        <v>25</v>
      </c>
      <c r="AJ386" s="107">
        <f t="shared" si="44"/>
        <v>4</v>
      </c>
      <c r="AK386" s="107"/>
      <c r="AL386" s="107">
        <f t="shared" si="45"/>
        <v>1</v>
      </c>
      <c r="AM386" s="107">
        <f t="shared" si="45"/>
        <v>0</v>
      </c>
      <c r="AN386" s="107">
        <f t="shared" si="39"/>
        <v>29</v>
      </c>
    </row>
    <row r="387" spans="1:40" x14ac:dyDescent="0.25">
      <c r="A387" s="105">
        <v>1410</v>
      </c>
      <c r="B387" s="69" t="s">
        <v>389</v>
      </c>
      <c r="C387" s="69" t="s">
        <v>380</v>
      </c>
      <c r="D387" s="107" t="s">
        <v>621</v>
      </c>
      <c r="E387" s="107" t="s">
        <v>621</v>
      </c>
      <c r="F387" s="107" t="s">
        <v>621</v>
      </c>
      <c r="G387" s="107" t="s">
        <v>621</v>
      </c>
      <c r="H387" s="107" t="s">
        <v>623</v>
      </c>
      <c r="I387" s="107" t="s">
        <v>623</v>
      </c>
      <c r="J387" s="107" t="s">
        <v>621</v>
      </c>
      <c r="K387" s="107" t="s">
        <v>621</v>
      </c>
      <c r="L387" s="107" t="s">
        <v>621</v>
      </c>
      <c r="M387" s="107" t="s">
        <v>623</v>
      </c>
      <c r="N387" s="107" t="s">
        <v>622</v>
      </c>
      <c r="O387" s="107" t="s">
        <v>621</v>
      </c>
      <c r="P387" s="107" t="s">
        <v>621</v>
      </c>
      <c r="Q387" s="107" t="s">
        <v>621</v>
      </c>
      <c r="R387" s="107" t="s">
        <v>621</v>
      </c>
      <c r="S387" s="107" t="s">
        <v>621</v>
      </c>
      <c r="T387" s="107" t="s">
        <v>622</v>
      </c>
      <c r="U387" s="107" t="s">
        <v>622</v>
      </c>
      <c r="V387" s="107" t="s">
        <v>621</v>
      </c>
      <c r="W387" s="107" t="s">
        <v>621</v>
      </c>
      <c r="X387" s="107" t="s">
        <v>623</v>
      </c>
      <c r="Y387" s="107" t="s">
        <v>621</v>
      </c>
      <c r="Z387" s="107" t="s">
        <v>621</v>
      </c>
      <c r="AA387" s="107" t="s">
        <v>621</v>
      </c>
      <c r="AB387" s="107" t="s">
        <v>621</v>
      </c>
      <c r="AC387" s="107" t="s">
        <v>623</v>
      </c>
      <c r="AD387" s="107" t="s">
        <v>623</v>
      </c>
      <c r="AE387" s="107" t="s">
        <v>621</v>
      </c>
      <c r="AF387" s="107" t="s">
        <v>621</v>
      </c>
      <c r="AG387" s="107" t="s">
        <v>621</v>
      </c>
      <c r="AI387" s="107">
        <f t="shared" si="44"/>
        <v>21</v>
      </c>
      <c r="AJ387" s="107">
        <f t="shared" si="44"/>
        <v>3</v>
      </c>
      <c r="AK387" s="107"/>
      <c r="AL387" s="107">
        <f t="shared" si="45"/>
        <v>6</v>
      </c>
      <c r="AM387" s="107">
        <f t="shared" si="45"/>
        <v>0</v>
      </c>
      <c r="AN387" s="107">
        <f t="shared" si="39"/>
        <v>24</v>
      </c>
    </row>
    <row r="388" spans="1:40" x14ac:dyDescent="0.25">
      <c r="A388" s="105">
        <v>1411</v>
      </c>
      <c r="B388" s="69" t="s">
        <v>390</v>
      </c>
      <c r="C388" s="69" t="s">
        <v>380</v>
      </c>
      <c r="D388" s="107" t="s">
        <v>621</v>
      </c>
      <c r="E388" s="107" t="s">
        <v>621</v>
      </c>
      <c r="F388" s="107" t="s">
        <v>623</v>
      </c>
      <c r="G388" s="107" t="s">
        <v>621</v>
      </c>
      <c r="H388" s="107" t="s">
        <v>622</v>
      </c>
      <c r="I388" s="107" t="s">
        <v>622</v>
      </c>
      <c r="J388" s="107" t="s">
        <v>621</v>
      </c>
      <c r="K388" s="107" t="s">
        <v>623</v>
      </c>
      <c r="L388" s="107" t="s">
        <v>622</v>
      </c>
      <c r="M388" s="107" t="s">
        <v>621</v>
      </c>
      <c r="N388" s="107" t="s">
        <v>622</v>
      </c>
      <c r="O388" s="107" t="s">
        <v>623</v>
      </c>
      <c r="P388" s="107" t="s">
        <v>621</v>
      </c>
      <c r="Q388" s="107" t="s">
        <v>621</v>
      </c>
      <c r="R388" s="107" t="s">
        <v>621</v>
      </c>
      <c r="S388" s="107" t="s">
        <v>621</v>
      </c>
      <c r="T388" s="107" t="s">
        <v>622</v>
      </c>
      <c r="U388" s="107" t="s">
        <v>622</v>
      </c>
      <c r="V388" s="107" t="s">
        <v>621</v>
      </c>
      <c r="W388" s="107" t="s">
        <v>621</v>
      </c>
      <c r="X388" s="107" t="s">
        <v>621</v>
      </c>
      <c r="Y388" s="107" t="s">
        <v>621</v>
      </c>
      <c r="Z388" s="107" t="s">
        <v>621</v>
      </c>
      <c r="AA388" s="107" t="s">
        <v>621</v>
      </c>
      <c r="AB388" s="107" t="s">
        <v>621</v>
      </c>
      <c r="AC388" s="107" t="s">
        <v>621</v>
      </c>
      <c r="AD388" s="107" t="s">
        <v>621</v>
      </c>
      <c r="AE388" s="107" t="s">
        <v>621</v>
      </c>
      <c r="AF388" s="107" t="s">
        <v>621</v>
      </c>
      <c r="AG388" s="107" t="s">
        <v>621</v>
      </c>
      <c r="AI388" s="107">
        <f t="shared" si="44"/>
        <v>21</v>
      </c>
      <c r="AJ388" s="107">
        <f t="shared" si="44"/>
        <v>6</v>
      </c>
      <c r="AK388" s="107"/>
      <c r="AL388" s="107">
        <f t="shared" si="45"/>
        <v>3</v>
      </c>
      <c r="AM388" s="107">
        <f t="shared" si="45"/>
        <v>0</v>
      </c>
      <c r="AN388" s="107">
        <f t="shared" ref="AN388:AN451" si="46">AI388+AJ388</f>
        <v>27</v>
      </c>
    </row>
    <row r="389" spans="1:40" x14ac:dyDescent="0.25">
      <c r="A389" s="105">
        <v>1412</v>
      </c>
      <c r="B389" s="69" t="s">
        <v>391</v>
      </c>
      <c r="C389" s="69" t="s">
        <v>380</v>
      </c>
      <c r="D389" s="107" t="s">
        <v>621</v>
      </c>
      <c r="E389" s="107" t="s">
        <v>621</v>
      </c>
      <c r="F389" s="107" t="s">
        <v>621</v>
      </c>
      <c r="G389" s="107" t="s">
        <v>621</v>
      </c>
      <c r="H389" s="107" t="s">
        <v>623</v>
      </c>
      <c r="I389" s="107" t="s">
        <v>622</v>
      </c>
      <c r="J389" s="107" t="s">
        <v>621</v>
      </c>
      <c r="K389" s="107" t="s">
        <v>623</v>
      </c>
      <c r="L389" s="107" t="s">
        <v>621</v>
      </c>
      <c r="M389" s="107" t="s">
        <v>622</v>
      </c>
      <c r="N389" s="107" t="s">
        <v>621</v>
      </c>
      <c r="O389" s="107" t="s">
        <v>621</v>
      </c>
      <c r="P389" s="107" t="s">
        <v>621</v>
      </c>
      <c r="Q389" s="107" t="s">
        <v>622</v>
      </c>
      <c r="R389" s="107" t="s">
        <v>621</v>
      </c>
      <c r="S389" s="107" t="s">
        <v>622</v>
      </c>
      <c r="T389" s="107" t="s">
        <v>622</v>
      </c>
      <c r="U389" s="107" t="s">
        <v>622</v>
      </c>
      <c r="V389" s="107" t="s">
        <v>621</v>
      </c>
      <c r="W389" s="107" t="s">
        <v>621</v>
      </c>
      <c r="X389" s="107" t="s">
        <v>621</v>
      </c>
      <c r="Y389" s="107" t="s">
        <v>623</v>
      </c>
      <c r="Z389" s="107" t="s">
        <v>621</v>
      </c>
      <c r="AA389" s="107" t="s">
        <v>621</v>
      </c>
      <c r="AB389" s="107" t="s">
        <v>621</v>
      </c>
      <c r="AC389" s="107" t="s">
        <v>621</v>
      </c>
      <c r="AD389" s="107" t="s">
        <v>623</v>
      </c>
      <c r="AE389" s="107" t="s">
        <v>621</v>
      </c>
      <c r="AF389" s="107" t="s">
        <v>621</v>
      </c>
      <c r="AG389" s="107" t="s">
        <v>621</v>
      </c>
      <c r="AI389" s="107">
        <f t="shared" si="44"/>
        <v>20</v>
      </c>
      <c r="AJ389" s="107">
        <f t="shared" si="44"/>
        <v>6</v>
      </c>
      <c r="AK389" s="107"/>
      <c r="AL389" s="107">
        <f t="shared" si="45"/>
        <v>4</v>
      </c>
      <c r="AM389" s="107">
        <f t="shared" si="45"/>
        <v>0</v>
      </c>
      <c r="AN389" s="107">
        <f t="shared" si="46"/>
        <v>26</v>
      </c>
    </row>
    <row r="390" spans="1:40" x14ac:dyDescent="0.25">
      <c r="A390" s="105">
        <v>1413</v>
      </c>
      <c r="B390" s="69" t="s">
        <v>392</v>
      </c>
      <c r="C390" s="69" t="s">
        <v>380</v>
      </c>
      <c r="D390" s="107" t="s">
        <v>623</v>
      </c>
      <c r="E390" s="107" t="s">
        <v>621</v>
      </c>
      <c r="F390" s="107" t="s">
        <v>621</v>
      </c>
      <c r="G390" s="107" t="s">
        <v>621</v>
      </c>
      <c r="H390" s="107" t="s">
        <v>623</v>
      </c>
      <c r="I390" s="107" t="s">
        <v>621</v>
      </c>
      <c r="J390" s="107" t="s">
        <v>621</v>
      </c>
      <c r="K390" s="107" t="s">
        <v>621</v>
      </c>
      <c r="L390" s="107" t="s">
        <v>622</v>
      </c>
      <c r="M390" s="107" t="s">
        <v>621</v>
      </c>
      <c r="N390" s="107" t="s">
        <v>622</v>
      </c>
      <c r="O390" s="107" t="s">
        <v>621</v>
      </c>
      <c r="P390" s="107" t="s">
        <v>621</v>
      </c>
      <c r="Q390" s="107" t="s">
        <v>621</v>
      </c>
      <c r="R390" s="107" t="s">
        <v>621</v>
      </c>
      <c r="S390" s="107" t="s">
        <v>622</v>
      </c>
      <c r="T390" s="107" t="s">
        <v>622</v>
      </c>
      <c r="U390" s="107" t="s">
        <v>622</v>
      </c>
      <c r="V390" s="107" t="s">
        <v>621</v>
      </c>
      <c r="W390" s="107" t="s">
        <v>621</v>
      </c>
      <c r="X390" s="107" t="s">
        <v>621</v>
      </c>
      <c r="Y390" s="107" t="s">
        <v>621</v>
      </c>
      <c r="Z390" s="107" t="s">
        <v>621</v>
      </c>
      <c r="AA390" s="107" t="s">
        <v>621</v>
      </c>
      <c r="AB390" s="107" t="s">
        <v>621</v>
      </c>
      <c r="AC390" s="107" t="s">
        <v>623</v>
      </c>
      <c r="AD390" s="107" t="s">
        <v>623</v>
      </c>
      <c r="AE390" s="107" t="s">
        <v>621</v>
      </c>
      <c r="AF390" s="107" t="s">
        <v>623</v>
      </c>
      <c r="AG390" s="107" t="s">
        <v>621</v>
      </c>
      <c r="AI390" s="107">
        <f t="shared" si="44"/>
        <v>20</v>
      </c>
      <c r="AJ390" s="107">
        <f t="shared" si="44"/>
        <v>5</v>
      </c>
      <c r="AK390" s="107"/>
      <c r="AL390" s="107">
        <f t="shared" si="45"/>
        <v>5</v>
      </c>
      <c r="AM390" s="107">
        <f t="shared" si="45"/>
        <v>0</v>
      </c>
      <c r="AN390" s="107">
        <f t="shared" si="46"/>
        <v>25</v>
      </c>
    </row>
    <row r="391" spans="1:40" x14ac:dyDescent="0.25">
      <c r="A391" s="105">
        <v>1414</v>
      </c>
      <c r="B391" s="69" t="s">
        <v>393</v>
      </c>
      <c r="C391" s="69" t="s">
        <v>380</v>
      </c>
      <c r="D391" s="107" t="s">
        <v>621</v>
      </c>
      <c r="E391" s="107" t="s">
        <v>621</v>
      </c>
      <c r="F391" s="107" t="s">
        <v>621</v>
      </c>
      <c r="G391" s="107" t="s">
        <v>621</v>
      </c>
      <c r="H391" s="107" t="s">
        <v>621</v>
      </c>
      <c r="I391" s="107" t="s">
        <v>621</v>
      </c>
      <c r="J391" s="107" t="s">
        <v>621</v>
      </c>
      <c r="K391" s="107" t="s">
        <v>621</v>
      </c>
      <c r="L391" s="107" t="s">
        <v>622</v>
      </c>
      <c r="M391" s="107" t="s">
        <v>621</v>
      </c>
      <c r="N391" s="107" t="s">
        <v>621</v>
      </c>
      <c r="O391" s="107" t="s">
        <v>623</v>
      </c>
      <c r="P391" s="107" t="s">
        <v>621</v>
      </c>
      <c r="Q391" s="107" t="s">
        <v>621</v>
      </c>
      <c r="R391" s="107" t="s">
        <v>621</v>
      </c>
      <c r="S391" s="107" t="s">
        <v>621</v>
      </c>
      <c r="T391" s="107" t="s">
        <v>621</v>
      </c>
      <c r="U391" s="107" t="s">
        <v>622</v>
      </c>
      <c r="V391" s="107" t="s">
        <v>621</v>
      </c>
      <c r="W391" s="107" t="s">
        <v>621</v>
      </c>
      <c r="X391" s="107" t="s">
        <v>621</v>
      </c>
      <c r="Y391" s="107" t="s">
        <v>623</v>
      </c>
      <c r="Z391" s="107" t="s">
        <v>621</v>
      </c>
      <c r="AA391" s="107" t="s">
        <v>621</v>
      </c>
      <c r="AB391" s="107" t="s">
        <v>621</v>
      </c>
      <c r="AC391" s="107" t="s">
        <v>621</v>
      </c>
      <c r="AD391" s="107" t="s">
        <v>621</v>
      </c>
      <c r="AE391" s="107" t="s">
        <v>621</v>
      </c>
      <c r="AF391" s="107" t="s">
        <v>621</v>
      </c>
      <c r="AG391" s="107" t="s">
        <v>621</v>
      </c>
      <c r="AI391" s="107">
        <f t="shared" si="44"/>
        <v>26</v>
      </c>
      <c r="AJ391" s="107">
        <f t="shared" si="44"/>
        <v>2</v>
      </c>
      <c r="AK391" s="107"/>
      <c r="AL391" s="107">
        <f t="shared" si="45"/>
        <v>2</v>
      </c>
      <c r="AM391" s="107">
        <f t="shared" si="45"/>
        <v>0</v>
      </c>
      <c r="AN391" s="107">
        <f t="shared" si="46"/>
        <v>28</v>
      </c>
    </row>
    <row r="392" spans="1:40" x14ac:dyDescent="0.25">
      <c r="A392" s="105">
        <v>1415</v>
      </c>
      <c r="B392" s="69" t="s">
        <v>394</v>
      </c>
      <c r="C392" s="69" t="s">
        <v>380</v>
      </c>
      <c r="D392" s="107" t="s">
        <v>621</v>
      </c>
      <c r="E392" s="107" t="s">
        <v>621</v>
      </c>
      <c r="F392" s="107" t="s">
        <v>621</v>
      </c>
      <c r="G392" s="107" t="s">
        <v>621</v>
      </c>
      <c r="H392" s="107" t="s">
        <v>623</v>
      </c>
      <c r="I392" s="107" t="s">
        <v>621</v>
      </c>
      <c r="J392" s="107" t="s">
        <v>621</v>
      </c>
      <c r="K392" s="107" t="s">
        <v>621</v>
      </c>
      <c r="L392" s="107" t="s">
        <v>622</v>
      </c>
      <c r="M392" s="107" t="s">
        <v>623</v>
      </c>
      <c r="N392" s="107" t="s">
        <v>622</v>
      </c>
      <c r="O392" s="107" t="s">
        <v>623</v>
      </c>
      <c r="P392" s="107" t="s">
        <v>621</v>
      </c>
      <c r="Q392" s="107" t="s">
        <v>621</v>
      </c>
      <c r="R392" s="107" t="s">
        <v>621</v>
      </c>
      <c r="S392" s="107" t="s">
        <v>621</v>
      </c>
      <c r="T392" s="107" t="s">
        <v>622</v>
      </c>
      <c r="U392" s="107" t="s">
        <v>622</v>
      </c>
      <c r="V392" s="107" t="s">
        <v>621</v>
      </c>
      <c r="W392" s="107" t="s">
        <v>621</v>
      </c>
      <c r="X392" s="107" t="s">
        <v>621</v>
      </c>
      <c r="Y392" s="107" t="s">
        <v>621</v>
      </c>
      <c r="Z392" s="107" t="s">
        <v>621</v>
      </c>
      <c r="AA392" s="107" t="s">
        <v>621</v>
      </c>
      <c r="AB392" s="107" t="s">
        <v>621</v>
      </c>
      <c r="AC392" s="107" t="s">
        <v>621</v>
      </c>
      <c r="AD392" s="107" t="s">
        <v>621</v>
      </c>
      <c r="AE392" s="107" t="s">
        <v>621</v>
      </c>
      <c r="AF392" s="107" t="s">
        <v>621</v>
      </c>
      <c r="AG392" s="107" t="s">
        <v>621</v>
      </c>
      <c r="AI392" s="107">
        <f t="shared" si="44"/>
        <v>23</v>
      </c>
      <c r="AJ392" s="107">
        <f t="shared" si="44"/>
        <v>4</v>
      </c>
      <c r="AK392" s="107"/>
      <c r="AL392" s="107">
        <f t="shared" si="45"/>
        <v>3</v>
      </c>
      <c r="AM392" s="107">
        <f t="shared" si="45"/>
        <v>0</v>
      </c>
      <c r="AN392" s="107">
        <f t="shared" si="46"/>
        <v>27</v>
      </c>
    </row>
    <row r="393" spans="1:40" x14ac:dyDescent="0.25">
      <c r="A393" s="105">
        <v>1416</v>
      </c>
      <c r="B393" s="69" t="s">
        <v>395</v>
      </c>
      <c r="C393" s="69" t="s">
        <v>380</v>
      </c>
      <c r="D393" s="107" t="s">
        <v>621</v>
      </c>
      <c r="E393" s="107" t="s">
        <v>623</v>
      </c>
      <c r="F393" s="107" t="s">
        <v>621</v>
      </c>
      <c r="G393" s="107" t="s">
        <v>621</v>
      </c>
      <c r="H393" s="107" t="s">
        <v>621</v>
      </c>
      <c r="I393" s="107" t="s">
        <v>622</v>
      </c>
      <c r="J393" s="107" t="s">
        <v>621</v>
      </c>
      <c r="K393" s="107" t="s">
        <v>621</v>
      </c>
      <c r="L393" s="107" t="s">
        <v>622</v>
      </c>
      <c r="M393" s="107" t="s">
        <v>621</v>
      </c>
      <c r="N393" s="107" t="s">
        <v>622</v>
      </c>
      <c r="O393" s="107" t="s">
        <v>621</v>
      </c>
      <c r="P393" s="107" t="s">
        <v>621</v>
      </c>
      <c r="Q393" s="107" t="s">
        <v>621</v>
      </c>
      <c r="R393" s="107" t="s">
        <v>621</v>
      </c>
      <c r="S393" s="107" t="s">
        <v>621</v>
      </c>
      <c r="T393" s="107" t="s">
        <v>621</v>
      </c>
      <c r="U393" s="107" t="s">
        <v>622</v>
      </c>
      <c r="V393" s="107" t="s">
        <v>621</v>
      </c>
      <c r="W393" s="107" t="s">
        <v>621</v>
      </c>
      <c r="X393" s="107" t="s">
        <v>621</v>
      </c>
      <c r="Y393" s="107" t="s">
        <v>621</v>
      </c>
      <c r="Z393" s="107" t="s">
        <v>621</v>
      </c>
      <c r="AA393" s="107" t="s">
        <v>623</v>
      </c>
      <c r="AB393" s="107" t="s">
        <v>621</v>
      </c>
      <c r="AC393" s="107" t="s">
        <v>623</v>
      </c>
      <c r="AD393" s="107" t="s">
        <v>623</v>
      </c>
      <c r="AE393" s="107" t="s">
        <v>621</v>
      </c>
      <c r="AF393" s="107" t="s">
        <v>621</v>
      </c>
      <c r="AG393" s="107" t="s">
        <v>621</v>
      </c>
      <c r="AI393" s="107">
        <f t="shared" si="44"/>
        <v>22</v>
      </c>
      <c r="AJ393" s="107">
        <f t="shared" si="44"/>
        <v>4</v>
      </c>
      <c r="AK393" s="107"/>
      <c r="AL393" s="107">
        <f t="shared" si="45"/>
        <v>4</v>
      </c>
      <c r="AM393" s="107">
        <f t="shared" si="45"/>
        <v>0</v>
      </c>
      <c r="AN393" s="107">
        <f t="shared" si="46"/>
        <v>26</v>
      </c>
    </row>
    <row r="394" spans="1:40" x14ac:dyDescent="0.25">
      <c r="A394" s="105">
        <v>1417</v>
      </c>
      <c r="B394" s="69" t="s">
        <v>397</v>
      </c>
      <c r="C394" s="69" t="s">
        <v>380</v>
      </c>
      <c r="D394" s="107" t="s">
        <v>621</v>
      </c>
      <c r="E394" s="107" t="s">
        <v>621</v>
      </c>
      <c r="F394" s="107" t="s">
        <v>621</v>
      </c>
      <c r="G394" s="107" t="s">
        <v>621</v>
      </c>
      <c r="H394" s="107" t="s">
        <v>622</v>
      </c>
      <c r="I394" s="107" t="s">
        <v>621</v>
      </c>
      <c r="J394" s="107" t="s">
        <v>621</v>
      </c>
      <c r="K394" s="107" t="s">
        <v>621</v>
      </c>
      <c r="L394" s="107" t="s">
        <v>621</v>
      </c>
      <c r="M394" s="107" t="s">
        <v>623</v>
      </c>
      <c r="N394" s="107" t="s">
        <v>621</v>
      </c>
      <c r="O394" s="107" t="s">
        <v>621</v>
      </c>
      <c r="P394" s="107" t="s">
        <v>621</v>
      </c>
      <c r="Q394" s="107" t="s">
        <v>621</v>
      </c>
      <c r="R394" s="107" t="s">
        <v>621</v>
      </c>
      <c r="S394" s="107" t="s">
        <v>622</v>
      </c>
      <c r="T394" s="107" t="s">
        <v>621</v>
      </c>
      <c r="U394" s="107" t="s">
        <v>622</v>
      </c>
      <c r="V394" s="107" t="s">
        <v>621</v>
      </c>
      <c r="W394" s="107" t="s">
        <v>621</v>
      </c>
      <c r="X394" s="107" t="s">
        <v>621</v>
      </c>
      <c r="Y394" s="107" t="s">
        <v>621</v>
      </c>
      <c r="Z394" s="107" t="s">
        <v>621</v>
      </c>
      <c r="AA394" s="107" t="s">
        <v>621</v>
      </c>
      <c r="AB394" s="107" t="s">
        <v>621</v>
      </c>
      <c r="AC394" s="107" t="s">
        <v>621</v>
      </c>
      <c r="AD394" s="107" t="s">
        <v>621</v>
      </c>
      <c r="AE394" s="107" t="s">
        <v>621</v>
      </c>
      <c r="AF394" s="107" t="s">
        <v>621</v>
      </c>
      <c r="AG394" s="107" t="s">
        <v>621</v>
      </c>
      <c r="AI394" s="107">
        <f t="shared" si="44"/>
        <v>26</v>
      </c>
      <c r="AJ394" s="107">
        <f t="shared" si="44"/>
        <v>3</v>
      </c>
      <c r="AK394" s="107"/>
      <c r="AL394" s="107">
        <f t="shared" si="45"/>
        <v>1</v>
      </c>
      <c r="AM394" s="107">
        <f t="shared" si="45"/>
        <v>0</v>
      </c>
      <c r="AN394" s="107">
        <f t="shared" si="46"/>
        <v>29</v>
      </c>
    </row>
    <row r="395" spans="1:40" x14ac:dyDescent="0.25">
      <c r="A395" s="105">
        <v>1418</v>
      </c>
      <c r="B395" s="69" t="s">
        <v>398</v>
      </c>
      <c r="C395" s="69" t="s">
        <v>380</v>
      </c>
      <c r="D395" s="107" t="s">
        <v>621</v>
      </c>
      <c r="E395" s="107" t="s">
        <v>621</v>
      </c>
      <c r="F395" s="107" t="s">
        <v>621</v>
      </c>
      <c r="G395" s="107" t="s">
        <v>621</v>
      </c>
      <c r="H395" s="107" t="s">
        <v>623</v>
      </c>
      <c r="I395" s="107" t="s">
        <v>622</v>
      </c>
      <c r="J395" s="107" t="s">
        <v>621</v>
      </c>
      <c r="K395" s="107" t="s">
        <v>621</v>
      </c>
      <c r="L395" s="107" t="s">
        <v>622</v>
      </c>
      <c r="M395" s="107" t="s">
        <v>623</v>
      </c>
      <c r="N395" s="107" t="s">
        <v>622</v>
      </c>
      <c r="O395" s="107" t="s">
        <v>621</v>
      </c>
      <c r="P395" s="107" t="s">
        <v>621</v>
      </c>
      <c r="Q395" s="107" t="s">
        <v>621</v>
      </c>
      <c r="R395" s="107" t="s">
        <v>621</v>
      </c>
      <c r="S395" s="107" t="s">
        <v>621</v>
      </c>
      <c r="T395" s="107" t="s">
        <v>622</v>
      </c>
      <c r="U395" s="107" t="s">
        <v>622</v>
      </c>
      <c r="V395" s="107" t="s">
        <v>621</v>
      </c>
      <c r="W395" s="107" t="s">
        <v>621</v>
      </c>
      <c r="X395" s="107" t="s">
        <v>623</v>
      </c>
      <c r="Y395" s="107" t="s">
        <v>621</v>
      </c>
      <c r="Z395" s="107" t="s">
        <v>621</v>
      </c>
      <c r="AA395" s="107" t="s">
        <v>621</v>
      </c>
      <c r="AB395" s="107" t="s">
        <v>621</v>
      </c>
      <c r="AC395" s="107" t="s">
        <v>621</v>
      </c>
      <c r="AD395" s="107" t="s">
        <v>621</v>
      </c>
      <c r="AE395" s="107" t="s">
        <v>621</v>
      </c>
      <c r="AF395" s="107" t="s">
        <v>621</v>
      </c>
      <c r="AG395" s="107" t="s">
        <v>621</v>
      </c>
      <c r="AI395" s="107">
        <f t="shared" si="44"/>
        <v>22</v>
      </c>
      <c r="AJ395" s="107">
        <f t="shared" si="44"/>
        <v>5</v>
      </c>
      <c r="AK395" s="107"/>
      <c r="AL395" s="107">
        <f t="shared" si="45"/>
        <v>3</v>
      </c>
      <c r="AM395" s="107">
        <f t="shared" si="45"/>
        <v>0</v>
      </c>
      <c r="AN395" s="107">
        <f t="shared" si="46"/>
        <v>27</v>
      </c>
    </row>
    <row r="396" spans="1:40" x14ac:dyDescent="0.25">
      <c r="A396" s="105">
        <v>1419</v>
      </c>
      <c r="B396" s="69" t="s">
        <v>399</v>
      </c>
      <c r="C396" s="69" t="s">
        <v>380</v>
      </c>
      <c r="D396" s="107" t="s">
        <v>621</v>
      </c>
      <c r="E396" s="107" t="s">
        <v>621</v>
      </c>
      <c r="F396" s="107" t="s">
        <v>621</v>
      </c>
      <c r="G396" s="107" t="s">
        <v>621</v>
      </c>
      <c r="H396" s="107" t="s">
        <v>623</v>
      </c>
      <c r="I396" s="107" t="s">
        <v>622</v>
      </c>
      <c r="J396" s="107" t="s">
        <v>621</v>
      </c>
      <c r="K396" s="107" t="s">
        <v>621</v>
      </c>
      <c r="L396" s="107" t="s">
        <v>622</v>
      </c>
      <c r="M396" s="107" t="s">
        <v>623</v>
      </c>
      <c r="N396" s="107" t="s">
        <v>622</v>
      </c>
      <c r="O396" s="107" t="s">
        <v>621</v>
      </c>
      <c r="P396" s="107" t="s">
        <v>621</v>
      </c>
      <c r="Q396" s="107" t="s">
        <v>621</v>
      </c>
      <c r="R396" s="107" t="s">
        <v>621</v>
      </c>
      <c r="S396" s="107" t="s">
        <v>621</v>
      </c>
      <c r="T396" s="107" t="s">
        <v>622</v>
      </c>
      <c r="U396" s="107" t="s">
        <v>622</v>
      </c>
      <c r="V396" s="107" t="s">
        <v>621</v>
      </c>
      <c r="W396" s="107" t="s">
        <v>621</v>
      </c>
      <c r="X396" s="107" t="s">
        <v>621</v>
      </c>
      <c r="Y396" s="107" t="s">
        <v>621</v>
      </c>
      <c r="Z396" s="107" t="s">
        <v>621</v>
      </c>
      <c r="AA396" s="107" t="s">
        <v>622</v>
      </c>
      <c r="AB396" s="107" t="s">
        <v>621</v>
      </c>
      <c r="AC396" s="107" t="s">
        <v>621</v>
      </c>
      <c r="AD396" s="107" t="s">
        <v>621</v>
      </c>
      <c r="AE396" s="107" t="s">
        <v>623</v>
      </c>
      <c r="AF396" s="107" t="s">
        <v>623</v>
      </c>
      <c r="AG396" s="107" t="s">
        <v>621</v>
      </c>
      <c r="AI396" s="107">
        <f t="shared" si="44"/>
        <v>20</v>
      </c>
      <c r="AJ396" s="107">
        <f t="shared" si="44"/>
        <v>6</v>
      </c>
      <c r="AK396" s="107"/>
      <c r="AL396" s="107">
        <f t="shared" si="45"/>
        <v>4</v>
      </c>
      <c r="AM396" s="107">
        <f t="shared" si="45"/>
        <v>0</v>
      </c>
      <c r="AN396" s="107">
        <f t="shared" si="46"/>
        <v>26</v>
      </c>
    </row>
    <row r="397" spans="1:40" x14ac:dyDescent="0.25">
      <c r="A397" s="105">
        <v>1420</v>
      </c>
      <c r="B397" s="69" t="s">
        <v>400</v>
      </c>
      <c r="C397" s="69" t="s">
        <v>380</v>
      </c>
      <c r="D397" s="107" t="s">
        <v>621</v>
      </c>
      <c r="E397" s="107" t="s">
        <v>621</v>
      </c>
      <c r="F397" s="107" t="s">
        <v>621</v>
      </c>
      <c r="G397" s="107" t="s">
        <v>621</v>
      </c>
      <c r="H397" s="107" t="s">
        <v>622</v>
      </c>
      <c r="I397" s="107" t="s">
        <v>622</v>
      </c>
      <c r="J397" s="107" t="s">
        <v>621</v>
      </c>
      <c r="K397" s="107" t="s">
        <v>621</v>
      </c>
      <c r="L397" s="107" t="s">
        <v>622</v>
      </c>
      <c r="M397" s="107" t="s">
        <v>621</v>
      </c>
      <c r="N397" s="107" t="s">
        <v>622</v>
      </c>
      <c r="O397" s="107" t="s">
        <v>621</v>
      </c>
      <c r="P397" s="107" t="s">
        <v>621</v>
      </c>
      <c r="Q397" s="107" t="s">
        <v>621</v>
      </c>
      <c r="R397" s="107" t="s">
        <v>621</v>
      </c>
      <c r="S397" s="107" t="s">
        <v>621</v>
      </c>
      <c r="T397" s="107" t="s">
        <v>622</v>
      </c>
      <c r="U397" s="107" t="s">
        <v>622</v>
      </c>
      <c r="V397" s="107" t="s">
        <v>621</v>
      </c>
      <c r="W397" s="107" t="s">
        <v>621</v>
      </c>
      <c r="X397" s="107" t="s">
        <v>621</v>
      </c>
      <c r="Y397" s="107" t="s">
        <v>621</v>
      </c>
      <c r="Z397" s="107" t="s">
        <v>621</v>
      </c>
      <c r="AA397" s="107" t="s">
        <v>622</v>
      </c>
      <c r="AB397" s="107" t="s">
        <v>621</v>
      </c>
      <c r="AC397" s="107" t="s">
        <v>623</v>
      </c>
      <c r="AD397" s="107" t="s">
        <v>621</v>
      </c>
      <c r="AE397" s="107" t="s">
        <v>621</v>
      </c>
      <c r="AF397" s="107" t="s">
        <v>621</v>
      </c>
      <c r="AG397" s="107" t="s">
        <v>623</v>
      </c>
      <c r="AI397" s="107">
        <f t="shared" si="44"/>
        <v>21</v>
      </c>
      <c r="AJ397" s="107">
        <f t="shared" si="44"/>
        <v>7</v>
      </c>
      <c r="AK397" s="107"/>
      <c r="AL397" s="107">
        <f t="shared" si="45"/>
        <v>2</v>
      </c>
      <c r="AM397" s="107">
        <f t="shared" si="45"/>
        <v>0</v>
      </c>
      <c r="AN397" s="107">
        <f t="shared" si="46"/>
        <v>28</v>
      </c>
    </row>
    <row r="398" spans="1:40" x14ac:dyDescent="0.25">
      <c r="A398" s="105">
        <v>1421</v>
      </c>
      <c r="B398" s="69" t="s">
        <v>401</v>
      </c>
      <c r="C398" s="69" t="s">
        <v>380</v>
      </c>
      <c r="D398" s="107" t="s">
        <v>621</v>
      </c>
      <c r="E398" s="107" t="s">
        <v>621</v>
      </c>
      <c r="F398" s="107" t="s">
        <v>621</v>
      </c>
      <c r="G398" s="107" t="s">
        <v>621</v>
      </c>
      <c r="H398" s="107" t="s">
        <v>623</v>
      </c>
      <c r="I398" s="107" t="s">
        <v>622</v>
      </c>
      <c r="J398" s="107" t="s">
        <v>621</v>
      </c>
      <c r="K398" s="107" t="s">
        <v>621</v>
      </c>
      <c r="L398" s="107" t="s">
        <v>621</v>
      </c>
      <c r="M398" s="107" t="s">
        <v>621</v>
      </c>
      <c r="N398" s="107" t="s">
        <v>622</v>
      </c>
      <c r="O398" s="107" t="s">
        <v>621</v>
      </c>
      <c r="P398" s="107" t="s">
        <v>621</v>
      </c>
      <c r="Q398" s="107" t="s">
        <v>621</v>
      </c>
      <c r="R398" s="107" t="s">
        <v>621</v>
      </c>
      <c r="S398" s="107" t="s">
        <v>621</v>
      </c>
      <c r="T398" s="107" t="s">
        <v>622</v>
      </c>
      <c r="U398" s="107" t="s">
        <v>622</v>
      </c>
      <c r="V398" s="107" t="s">
        <v>621</v>
      </c>
      <c r="W398" s="107" t="s">
        <v>621</v>
      </c>
      <c r="X398" s="107" t="s">
        <v>621</v>
      </c>
      <c r="Y398" s="107" t="s">
        <v>621</v>
      </c>
      <c r="Z398" s="107" t="s">
        <v>621</v>
      </c>
      <c r="AA398" s="107" t="s">
        <v>621</v>
      </c>
      <c r="AB398" s="107" t="s">
        <v>621</v>
      </c>
      <c r="AC398" s="107" t="s">
        <v>623</v>
      </c>
      <c r="AD398" s="107" t="s">
        <v>623</v>
      </c>
      <c r="AE398" s="107" t="s">
        <v>621</v>
      </c>
      <c r="AF398" s="107" t="s">
        <v>621</v>
      </c>
      <c r="AG398" s="107" t="s">
        <v>621</v>
      </c>
      <c r="AI398" s="107">
        <f t="shared" si="44"/>
        <v>23</v>
      </c>
      <c r="AJ398" s="107">
        <f t="shared" si="44"/>
        <v>4</v>
      </c>
      <c r="AK398" s="107"/>
      <c r="AL398" s="107">
        <f t="shared" si="45"/>
        <v>3</v>
      </c>
      <c r="AM398" s="107">
        <f t="shared" si="45"/>
        <v>0</v>
      </c>
      <c r="AN398" s="107">
        <f t="shared" si="46"/>
        <v>27</v>
      </c>
    </row>
    <row r="399" spans="1:40" x14ac:dyDescent="0.25">
      <c r="A399" s="105">
        <v>1422</v>
      </c>
      <c r="B399" s="69" t="s">
        <v>403</v>
      </c>
      <c r="C399" s="69" t="s">
        <v>380</v>
      </c>
      <c r="D399" s="107" t="s">
        <v>621</v>
      </c>
      <c r="E399" s="107" t="s">
        <v>621</v>
      </c>
      <c r="F399" s="107" t="s">
        <v>621</v>
      </c>
      <c r="G399" s="107" t="s">
        <v>621</v>
      </c>
      <c r="H399" s="107" t="s">
        <v>622</v>
      </c>
      <c r="I399" s="107" t="s">
        <v>622</v>
      </c>
      <c r="J399" s="107" t="s">
        <v>621</v>
      </c>
      <c r="K399" s="107" t="s">
        <v>621</v>
      </c>
      <c r="L399" s="107" t="s">
        <v>622</v>
      </c>
      <c r="M399" s="107" t="s">
        <v>621</v>
      </c>
      <c r="N399" s="107" t="s">
        <v>621</v>
      </c>
      <c r="O399" s="107" t="s">
        <v>621</v>
      </c>
      <c r="P399" s="107" t="s">
        <v>621</v>
      </c>
      <c r="Q399" s="107" t="s">
        <v>621</v>
      </c>
      <c r="R399" s="107" t="s">
        <v>621</v>
      </c>
      <c r="S399" s="107" t="s">
        <v>622</v>
      </c>
      <c r="T399" s="107" t="s">
        <v>622</v>
      </c>
      <c r="U399" s="107" t="s">
        <v>621</v>
      </c>
      <c r="V399" s="107" t="s">
        <v>621</v>
      </c>
      <c r="W399" s="107" t="s">
        <v>621</v>
      </c>
      <c r="X399" s="107" t="s">
        <v>621</v>
      </c>
      <c r="Y399" s="107" t="s">
        <v>621</v>
      </c>
      <c r="Z399" s="107" t="s">
        <v>621</v>
      </c>
      <c r="AA399" s="107" t="s">
        <v>621</v>
      </c>
      <c r="AB399" s="107" t="s">
        <v>621</v>
      </c>
      <c r="AC399" s="107" t="s">
        <v>623</v>
      </c>
      <c r="AD399" s="107" t="s">
        <v>623</v>
      </c>
      <c r="AE399" s="107" t="s">
        <v>621</v>
      </c>
      <c r="AF399" s="107" t="s">
        <v>621</v>
      </c>
      <c r="AG399" s="107" t="s">
        <v>621</v>
      </c>
      <c r="AI399" s="107">
        <f t="shared" si="44"/>
        <v>23</v>
      </c>
      <c r="AJ399" s="107">
        <f t="shared" si="44"/>
        <v>5</v>
      </c>
      <c r="AK399" s="107"/>
      <c r="AL399" s="107">
        <f t="shared" si="45"/>
        <v>2</v>
      </c>
      <c r="AM399" s="107">
        <f t="shared" si="45"/>
        <v>0</v>
      </c>
      <c r="AN399" s="107">
        <f t="shared" si="46"/>
        <v>28</v>
      </c>
    </row>
    <row r="400" spans="1:40" x14ac:dyDescent="0.25">
      <c r="A400" s="105">
        <v>1423</v>
      </c>
      <c r="B400" s="69" t="s">
        <v>402</v>
      </c>
      <c r="C400" s="69" t="s">
        <v>380</v>
      </c>
      <c r="D400" s="107" t="s">
        <v>621</v>
      </c>
      <c r="E400" s="107" t="s">
        <v>621</v>
      </c>
      <c r="F400" s="107" t="s">
        <v>621</v>
      </c>
      <c r="G400" s="107" t="s">
        <v>621</v>
      </c>
      <c r="H400" s="107" t="s">
        <v>623</v>
      </c>
      <c r="I400" s="107" t="s">
        <v>622</v>
      </c>
      <c r="J400" s="107" t="s">
        <v>621</v>
      </c>
      <c r="K400" s="107" t="s">
        <v>623</v>
      </c>
      <c r="L400" s="107" t="s">
        <v>621</v>
      </c>
      <c r="M400" s="107" t="s">
        <v>623</v>
      </c>
      <c r="N400" s="107" t="s">
        <v>622</v>
      </c>
      <c r="O400" s="107" t="s">
        <v>621</v>
      </c>
      <c r="P400" s="107" t="s">
        <v>621</v>
      </c>
      <c r="Q400" s="107" t="s">
        <v>621</v>
      </c>
      <c r="R400" s="107" t="s">
        <v>621</v>
      </c>
      <c r="S400" s="107" t="s">
        <v>621</v>
      </c>
      <c r="T400" s="107" t="s">
        <v>622</v>
      </c>
      <c r="U400" s="107" t="s">
        <v>622</v>
      </c>
      <c r="V400" s="107" t="s">
        <v>621</v>
      </c>
      <c r="W400" s="107" t="s">
        <v>621</v>
      </c>
      <c r="X400" s="107" t="s">
        <v>621</v>
      </c>
      <c r="Y400" s="107" t="s">
        <v>621</v>
      </c>
      <c r="Z400" s="107" t="s">
        <v>621</v>
      </c>
      <c r="AA400" s="107" t="s">
        <v>621</v>
      </c>
      <c r="AB400" s="107" t="s">
        <v>621</v>
      </c>
      <c r="AC400" s="107" t="s">
        <v>623</v>
      </c>
      <c r="AD400" s="107" t="s">
        <v>623</v>
      </c>
      <c r="AE400" s="107" t="s">
        <v>621</v>
      </c>
      <c r="AF400" s="107" t="s">
        <v>621</v>
      </c>
      <c r="AG400" s="107" t="s">
        <v>621</v>
      </c>
      <c r="AI400" s="107">
        <f t="shared" si="44"/>
        <v>21</v>
      </c>
      <c r="AJ400" s="107">
        <f t="shared" si="44"/>
        <v>4</v>
      </c>
      <c r="AK400" s="107"/>
      <c r="AL400" s="107">
        <f t="shared" si="45"/>
        <v>5</v>
      </c>
      <c r="AM400" s="107">
        <f t="shared" si="45"/>
        <v>0</v>
      </c>
      <c r="AN400" s="107">
        <f t="shared" si="46"/>
        <v>25</v>
      </c>
    </row>
    <row r="401" spans="1:40" x14ac:dyDescent="0.25">
      <c r="A401" s="105">
        <v>1424</v>
      </c>
      <c r="B401" s="69" t="s">
        <v>404</v>
      </c>
      <c r="C401" s="69" t="s">
        <v>380</v>
      </c>
      <c r="D401" s="107" t="s">
        <v>621</v>
      </c>
      <c r="E401" s="107" t="s">
        <v>621</v>
      </c>
      <c r="F401" s="107" t="s">
        <v>621</v>
      </c>
      <c r="G401" s="107" t="s">
        <v>621</v>
      </c>
      <c r="H401" s="107" t="s">
        <v>622</v>
      </c>
      <c r="I401" s="107" t="s">
        <v>621</v>
      </c>
      <c r="J401" s="107" t="s">
        <v>621</v>
      </c>
      <c r="K401" s="107" t="s">
        <v>621</v>
      </c>
      <c r="L401" s="107" t="s">
        <v>623</v>
      </c>
      <c r="M401" s="107" t="s">
        <v>621</v>
      </c>
      <c r="N401" s="107" t="s">
        <v>621</v>
      </c>
      <c r="O401" s="107" t="s">
        <v>623</v>
      </c>
      <c r="P401" s="107" t="s">
        <v>621</v>
      </c>
      <c r="Q401" s="107" t="s">
        <v>621</v>
      </c>
      <c r="R401" s="107" t="s">
        <v>621</v>
      </c>
      <c r="S401" s="107" t="s">
        <v>621</v>
      </c>
      <c r="T401" s="107" t="s">
        <v>621</v>
      </c>
      <c r="U401" s="107" t="s">
        <v>622</v>
      </c>
      <c r="V401" s="107" t="s">
        <v>621</v>
      </c>
      <c r="W401" s="107" t="s">
        <v>621</v>
      </c>
      <c r="X401" s="107" t="s">
        <v>623</v>
      </c>
      <c r="Y401" s="107" t="s">
        <v>621</v>
      </c>
      <c r="Z401" s="107" t="s">
        <v>621</v>
      </c>
      <c r="AA401" s="107" t="s">
        <v>621</v>
      </c>
      <c r="AB401" s="107" t="s">
        <v>621</v>
      </c>
      <c r="AC401" s="107" t="s">
        <v>623</v>
      </c>
      <c r="AD401" s="107" t="s">
        <v>623</v>
      </c>
      <c r="AE401" s="107" t="s">
        <v>621</v>
      </c>
      <c r="AF401" s="107" t="s">
        <v>621</v>
      </c>
      <c r="AG401" s="107" t="s">
        <v>623</v>
      </c>
      <c r="AI401" s="107">
        <f t="shared" si="44"/>
        <v>22</v>
      </c>
      <c r="AJ401" s="107">
        <f t="shared" si="44"/>
        <v>2</v>
      </c>
      <c r="AK401" s="107"/>
      <c r="AL401" s="107">
        <f t="shared" si="45"/>
        <v>6</v>
      </c>
      <c r="AM401" s="107">
        <f t="shared" si="45"/>
        <v>0</v>
      </c>
      <c r="AN401" s="107">
        <f t="shared" si="46"/>
        <v>24</v>
      </c>
    </row>
    <row r="402" spans="1:40" x14ac:dyDescent="0.25">
      <c r="A402" s="105">
        <v>1425</v>
      </c>
      <c r="B402" s="69" t="s">
        <v>407</v>
      </c>
      <c r="C402" s="69" t="s">
        <v>380</v>
      </c>
      <c r="D402" s="107" t="s">
        <v>621</v>
      </c>
      <c r="E402" s="107" t="s">
        <v>621</v>
      </c>
      <c r="F402" s="107" t="s">
        <v>621</v>
      </c>
      <c r="G402" s="107" t="s">
        <v>621</v>
      </c>
      <c r="H402" s="107" t="s">
        <v>622</v>
      </c>
      <c r="I402" s="107" t="s">
        <v>622</v>
      </c>
      <c r="J402" s="107" t="s">
        <v>621</v>
      </c>
      <c r="K402" s="107" t="s">
        <v>623</v>
      </c>
      <c r="L402" s="107" t="s">
        <v>622</v>
      </c>
      <c r="M402" s="107" t="s">
        <v>621</v>
      </c>
      <c r="N402" s="107" t="s">
        <v>622</v>
      </c>
      <c r="O402" s="107" t="s">
        <v>621</v>
      </c>
      <c r="P402" s="107" t="s">
        <v>621</v>
      </c>
      <c r="Q402" s="107" t="s">
        <v>621</v>
      </c>
      <c r="R402" s="107" t="s">
        <v>621</v>
      </c>
      <c r="S402" s="107" t="s">
        <v>621</v>
      </c>
      <c r="T402" s="107" t="s">
        <v>622</v>
      </c>
      <c r="U402" s="107" t="s">
        <v>622</v>
      </c>
      <c r="V402" s="107" t="s">
        <v>621</v>
      </c>
      <c r="W402" s="107" t="s">
        <v>621</v>
      </c>
      <c r="X402" s="107" t="s">
        <v>623</v>
      </c>
      <c r="Y402" s="107" t="s">
        <v>621</v>
      </c>
      <c r="Z402" s="107" t="s">
        <v>621</v>
      </c>
      <c r="AA402" s="107" t="s">
        <v>621</v>
      </c>
      <c r="AB402" s="107" t="s">
        <v>621</v>
      </c>
      <c r="AC402" s="107" t="s">
        <v>621</v>
      </c>
      <c r="AD402" s="107" t="s">
        <v>621</v>
      </c>
      <c r="AE402" s="107" t="s">
        <v>621</v>
      </c>
      <c r="AF402" s="107" t="s">
        <v>621</v>
      </c>
      <c r="AG402" s="107" t="s">
        <v>621</v>
      </c>
      <c r="AI402" s="107">
        <f t="shared" si="44"/>
        <v>22</v>
      </c>
      <c r="AJ402" s="107">
        <f t="shared" si="44"/>
        <v>6</v>
      </c>
      <c r="AK402" s="107"/>
      <c r="AL402" s="107">
        <f t="shared" si="45"/>
        <v>2</v>
      </c>
      <c r="AM402" s="107">
        <f t="shared" si="45"/>
        <v>0</v>
      </c>
      <c r="AN402" s="107">
        <f t="shared" si="46"/>
        <v>28</v>
      </c>
    </row>
    <row r="403" spans="1:40" x14ac:dyDescent="0.25">
      <c r="A403" s="105">
        <v>1426</v>
      </c>
      <c r="B403" s="69" t="s">
        <v>405</v>
      </c>
      <c r="C403" s="69" t="s">
        <v>380</v>
      </c>
      <c r="D403" s="107" t="s">
        <v>621</v>
      </c>
      <c r="E403" s="107" t="s">
        <v>621</v>
      </c>
      <c r="F403" s="107" t="s">
        <v>621</v>
      </c>
      <c r="G403" s="107" t="s">
        <v>621</v>
      </c>
      <c r="H403" s="107" t="s">
        <v>623</v>
      </c>
      <c r="I403" s="107" t="s">
        <v>622</v>
      </c>
      <c r="J403" s="107" t="s">
        <v>621</v>
      </c>
      <c r="K403" s="107" t="s">
        <v>621</v>
      </c>
      <c r="L403" s="107" t="s">
        <v>622</v>
      </c>
      <c r="M403" s="107" t="s">
        <v>623</v>
      </c>
      <c r="N403" s="107" t="s">
        <v>621</v>
      </c>
      <c r="O403" s="107" t="s">
        <v>621</v>
      </c>
      <c r="P403" s="107" t="s">
        <v>621</v>
      </c>
      <c r="Q403" s="107" t="s">
        <v>621</v>
      </c>
      <c r="R403" s="107" t="s">
        <v>621</v>
      </c>
      <c r="S403" s="107" t="s">
        <v>622</v>
      </c>
      <c r="T403" s="107" t="s">
        <v>622</v>
      </c>
      <c r="U403" s="107" t="s">
        <v>622</v>
      </c>
      <c r="V403" s="107" t="s">
        <v>621</v>
      </c>
      <c r="W403" s="107" t="s">
        <v>621</v>
      </c>
      <c r="X403" s="107" t="s">
        <v>621</v>
      </c>
      <c r="Y403" s="107" t="s">
        <v>623</v>
      </c>
      <c r="Z403" s="107" t="s">
        <v>621</v>
      </c>
      <c r="AA403" s="107" t="s">
        <v>622</v>
      </c>
      <c r="AB403" s="107" t="s">
        <v>621</v>
      </c>
      <c r="AC403" s="107" t="s">
        <v>621</v>
      </c>
      <c r="AD403" s="107" t="s">
        <v>621</v>
      </c>
      <c r="AE403" s="107" t="s">
        <v>621</v>
      </c>
      <c r="AF403" s="107" t="s">
        <v>621</v>
      </c>
      <c r="AG403" s="107" t="s">
        <v>623</v>
      </c>
      <c r="AI403" s="107">
        <f t="shared" si="44"/>
        <v>20</v>
      </c>
      <c r="AJ403" s="107">
        <f t="shared" si="44"/>
        <v>6</v>
      </c>
      <c r="AK403" s="107"/>
      <c r="AL403" s="107">
        <f t="shared" si="45"/>
        <v>4</v>
      </c>
      <c r="AM403" s="107">
        <f t="shared" si="45"/>
        <v>0</v>
      </c>
      <c r="AN403" s="107">
        <f t="shared" si="46"/>
        <v>26</v>
      </c>
    </row>
    <row r="404" spans="1:40" x14ac:dyDescent="0.25">
      <c r="A404" s="105">
        <v>1427</v>
      </c>
      <c r="B404" s="69" t="s">
        <v>406</v>
      </c>
      <c r="C404" s="69" t="s">
        <v>380</v>
      </c>
      <c r="D404" s="107" t="s">
        <v>621</v>
      </c>
      <c r="E404" s="107" t="s">
        <v>621</v>
      </c>
      <c r="F404" s="107" t="s">
        <v>621</v>
      </c>
      <c r="G404" s="107" t="s">
        <v>621</v>
      </c>
      <c r="H404" s="107" t="s">
        <v>623</v>
      </c>
      <c r="I404" s="107" t="s">
        <v>622</v>
      </c>
      <c r="J404" s="107" t="s">
        <v>621</v>
      </c>
      <c r="K404" s="107" t="s">
        <v>621</v>
      </c>
      <c r="L404" s="107" t="s">
        <v>622</v>
      </c>
      <c r="M404" s="107" t="s">
        <v>622</v>
      </c>
      <c r="N404" s="107" t="s">
        <v>622</v>
      </c>
      <c r="O404" s="107" t="s">
        <v>621</v>
      </c>
      <c r="P404" s="107" t="s">
        <v>621</v>
      </c>
      <c r="Q404" s="107" t="s">
        <v>621</v>
      </c>
      <c r="R404" s="107" t="s">
        <v>621</v>
      </c>
      <c r="S404" s="107" t="s">
        <v>621</v>
      </c>
      <c r="T404" s="107" t="s">
        <v>622</v>
      </c>
      <c r="U404" s="107" t="s">
        <v>622</v>
      </c>
      <c r="V404" s="107" t="s">
        <v>623</v>
      </c>
      <c r="W404" s="107" t="s">
        <v>621</v>
      </c>
      <c r="X404" s="107" t="s">
        <v>621</v>
      </c>
      <c r="Y404" s="107" t="s">
        <v>621</v>
      </c>
      <c r="Z404" s="107" t="s">
        <v>623</v>
      </c>
      <c r="AA404" s="107" t="s">
        <v>621</v>
      </c>
      <c r="AB404" s="107" t="s">
        <v>621</v>
      </c>
      <c r="AC404" s="107" t="s">
        <v>623</v>
      </c>
      <c r="AD404" s="107" t="s">
        <v>621</v>
      </c>
      <c r="AE404" s="107" t="s">
        <v>621</v>
      </c>
      <c r="AF404" s="107" t="s">
        <v>623</v>
      </c>
      <c r="AG404" s="107" t="s">
        <v>621</v>
      </c>
      <c r="AI404" s="107">
        <f t="shared" ref="AI404:AJ423" si="47">COUNTIF($D404:$AG404,AI$3)</f>
        <v>19</v>
      </c>
      <c r="AJ404" s="107">
        <f t="shared" si="47"/>
        <v>6</v>
      </c>
      <c r="AK404" s="107"/>
      <c r="AL404" s="107">
        <f t="shared" ref="AL404:AM423" si="48">COUNTIF($D404:$AG404,AL$3)</f>
        <v>5</v>
      </c>
      <c r="AM404" s="107">
        <f t="shared" si="48"/>
        <v>0</v>
      </c>
      <c r="AN404" s="107">
        <f t="shared" si="46"/>
        <v>25</v>
      </c>
    </row>
    <row r="405" spans="1:40" x14ac:dyDescent="0.25">
      <c r="A405" s="105">
        <v>1428</v>
      </c>
      <c r="B405" s="69" t="s">
        <v>408</v>
      </c>
      <c r="C405" s="69" t="s">
        <v>380</v>
      </c>
      <c r="D405" s="107" t="s">
        <v>621</v>
      </c>
      <c r="E405" s="107" t="s">
        <v>621</v>
      </c>
      <c r="F405" s="107" t="s">
        <v>621</v>
      </c>
      <c r="G405" s="107" t="s">
        <v>621</v>
      </c>
      <c r="H405" s="107" t="s">
        <v>622</v>
      </c>
      <c r="I405" s="107" t="s">
        <v>621</v>
      </c>
      <c r="J405" s="107" t="s">
        <v>621</v>
      </c>
      <c r="K405" s="107" t="s">
        <v>621</v>
      </c>
      <c r="L405" s="107" t="s">
        <v>622</v>
      </c>
      <c r="M405" s="107" t="s">
        <v>621</v>
      </c>
      <c r="N405" s="107" t="s">
        <v>622</v>
      </c>
      <c r="O405" s="107" t="s">
        <v>621</v>
      </c>
      <c r="P405" s="107" t="s">
        <v>621</v>
      </c>
      <c r="Q405" s="107" t="s">
        <v>622</v>
      </c>
      <c r="R405" s="107" t="s">
        <v>621</v>
      </c>
      <c r="S405" s="107" t="s">
        <v>621</v>
      </c>
      <c r="T405" s="107" t="s">
        <v>621</v>
      </c>
      <c r="U405" s="107" t="s">
        <v>622</v>
      </c>
      <c r="V405" s="107" t="s">
        <v>621</v>
      </c>
      <c r="W405" s="107" t="s">
        <v>621</v>
      </c>
      <c r="X405" s="107" t="s">
        <v>621</v>
      </c>
      <c r="Y405" s="107" t="s">
        <v>621</v>
      </c>
      <c r="Z405" s="107" t="s">
        <v>621</v>
      </c>
      <c r="AA405" s="107" t="s">
        <v>621</v>
      </c>
      <c r="AB405" s="107" t="s">
        <v>621</v>
      </c>
      <c r="AC405" s="107" t="s">
        <v>621</v>
      </c>
      <c r="AD405" s="107" t="s">
        <v>621</v>
      </c>
      <c r="AE405" s="107" t="s">
        <v>621</v>
      </c>
      <c r="AF405" s="107" t="s">
        <v>623</v>
      </c>
      <c r="AG405" s="107" t="s">
        <v>621</v>
      </c>
      <c r="AI405" s="107">
        <f t="shared" si="47"/>
        <v>24</v>
      </c>
      <c r="AJ405" s="107">
        <f t="shared" si="47"/>
        <v>5</v>
      </c>
      <c r="AK405" s="107"/>
      <c r="AL405" s="107">
        <f t="shared" si="48"/>
        <v>1</v>
      </c>
      <c r="AM405" s="107">
        <f t="shared" si="48"/>
        <v>0</v>
      </c>
      <c r="AN405" s="107">
        <f t="shared" si="46"/>
        <v>29</v>
      </c>
    </row>
    <row r="406" spans="1:40" x14ac:dyDescent="0.25">
      <c r="A406" s="105">
        <v>1429</v>
      </c>
      <c r="B406" s="69" t="s">
        <v>409</v>
      </c>
      <c r="C406" s="69" t="s">
        <v>380</v>
      </c>
      <c r="D406" s="107" t="s">
        <v>621</v>
      </c>
      <c r="E406" s="107" t="s">
        <v>621</v>
      </c>
      <c r="F406" s="107" t="s">
        <v>621</v>
      </c>
      <c r="G406" s="107" t="s">
        <v>621</v>
      </c>
      <c r="H406" s="107" t="s">
        <v>621</v>
      </c>
      <c r="I406" s="107" t="s">
        <v>621</v>
      </c>
      <c r="J406" s="107" t="s">
        <v>621</v>
      </c>
      <c r="K406" s="107" t="s">
        <v>621</v>
      </c>
      <c r="L406" s="107" t="s">
        <v>621</v>
      </c>
      <c r="M406" s="107" t="s">
        <v>623</v>
      </c>
      <c r="N406" s="107" t="s">
        <v>621</v>
      </c>
      <c r="O406" s="107" t="s">
        <v>621</v>
      </c>
      <c r="P406" s="107" t="s">
        <v>621</v>
      </c>
      <c r="Q406" s="107" t="s">
        <v>621</v>
      </c>
      <c r="R406" s="107" t="s">
        <v>621</v>
      </c>
      <c r="S406" s="107" t="s">
        <v>621</v>
      </c>
      <c r="T406" s="107" t="s">
        <v>621</v>
      </c>
      <c r="U406" s="107" t="s">
        <v>622</v>
      </c>
      <c r="V406" s="107" t="s">
        <v>621</v>
      </c>
      <c r="W406" s="107" t="s">
        <v>621</v>
      </c>
      <c r="X406" s="107" t="s">
        <v>623</v>
      </c>
      <c r="Y406" s="107" t="s">
        <v>621</v>
      </c>
      <c r="Z406" s="107" t="s">
        <v>621</v>
      </c>
      <c r="AA406" s="107" t="s">
        <v>621</v>
      </c>
      <c r="AB406" s="107" t="s">
        <v>621</v>
      </c>
      <c r="AC406" s="107" t="s">
        <v>621</v>
      </c>
      <c r="AD406" s="107" t="s">
        <v>621</v>
      </c>
      <c r="AE406" s="107" t="s">
        <v>621</v>
      </c>
      <c r="AF406" s="107" t="s">
        <v>621</v>
      </c>
      <c r="AG406" s="107" t="s">
        <v>623</v>
      </c>
      <c r="AI406" s="107">
        <f t="shared" si="47"/>
        <v>26</v>
      </c>
      <c r="AJ406" s="107">
        <f t="shared" si="47"/>
        <v>1</v>
      </c>
      <c r="AK406" s="107"/>
      <c r="AL406" s="107">
        <f t="shared" si="48"/>
        <v>3</v>
      </c>
      <c r="AM406" s="107">
        <f t="shared" si="48"/>
        <v>0</v>
      </c>
      <c r="AN406" s="107">
        <f t="shared" si="46"/>
        <v>27</v>
      </c>
    </row>
    <row r="407" spans="1:40" x14ac:dyDescent="0.25">
      <c r="A407" s="105">
        <v>1430</v>
      </c>
      <c r="B407" s="69" t="s">
        <v>396</v>
      </c>
      <c r="C407" s="69" t="s">
        <v>380</v>
      </c>
      <c r="D407" s="107" t="s">
        <v>621</v>
      </c>
      <c r="E407" s="107" t="s">
        <v>621</v>
      </c>
      <c r="F407" s="107" t="s">
        <v>621</v>
      </c>
      <c r="G407" s="107" t="s">
        <v>621</v>
      </c>
      <c r="H407" s="107" t="s">
        <v>621</v>
      </c>
      <c r="I407" s="107" t="s">
        <v>622</v>
      </c>
      <c r="J407" s="107" t="s">
        <v>621</v>
      </c>
      <c r="K407" s="107" t="s">
        <v>621</v>
      </c>
      <c r="L407" s="107" t="s">
        <v>622</v>
      </c>
      <c r="M407" s="107" t="s">
        <v>621</v>
      </c>
      <c r="N407" s="107" t="s">
        <v>622</v>
      </c>
      <c r="O407" s="107" t="s">
        <v>621</v>
      </c>
      <c r="P407" s="107" t="s">
        <v>621</v>
      </c>
      <c r="Q407" s="107" t="s">
        <v>621</v>
      </c>
      <c r="R407" s="107" t="s">
        <v>621</v>
      </c>
      <c r="S407" s="107" t="s">
        <v>621</v>
      </c>
      <c r="T407" s="107" t="s">
        <v>622</v>
      </c>
      <c r="U407" s="107" t="s">
        <v>622</v>
      </c>
      <c r="V407" s="107" t="s">
        <v>621</v>
      </c>
      <c r="W407" s="107" t="s">
        <v>621</v>
      </c>
      <c r="X407" s="107" t="s">
        <v>621</v>
      </c>
      <c r="Y407" s="107" t="s">
        <v>621</v>
      </c>
      <c r="Z407" s="107" t="s">
        <v>621</v>
      </c>
      <c r="AA407" s="107" t="s">
        <v>621</v>
      </c>
      <c r="AB407" s="107" t="s">
        <v>621</v>
      </c>
      <c r="AC407" s="107" t="s">
        <v>621</v>
      </c>
      <c r="AD407" s="107" t="s">
        <v>621</v>
      </c>
      <c r="AE407" s="107" t="s">
        <v>621</v>
      </c>
      <c r="AF407" s="107" t="s">
        <v>621</v>
      </c>
      <c r="AG407" s="107" t="s">
        <v>621</v>
      </c>
      <c r="AI407" s="107">
        <f t="shared" si="47"/>
        <v>25</v>
      </c>
      <c r="AJ407" s="107">
        <f t="shared" si="47"/>
        <v>5</v>
      </c>
      <c r="AK407" s="107"/>
      <c r="AL407" s="107">
        <f t="shared" si="48"/>
        <v>0</v>
      </c>
      <c r="AM407" s="107">
        <f t="shared" si="48"/>
        <v>0</v>
      </c>
      <c r="AN407" s="107">
        <f t="shared" si="46"/>
        <v>30</v>
      </c>
    </row>
    <row r="408" spans="1:40" x14ac:dyDescent="0.25">
      <c r="A408" s="105">
        <v>1431</v>
      </c>
      <c r="B408" s="69" t="s">
        <v>410</v>
      </c>
      <c r="C408" s="69" t="s">
        <v>380</v>
      </c>
      <c r="D408" s="107" t="s">
        <v>621</v>
      </c>
      <c r="E408" s="107" t="s">
        <v>621</v>
      </c>
      <c r="F408" s="107" t="s">
        <v>621</v>
      </c>
      <c r="G408" s="107" t="s">
        <v>621</v>
      </c>
      <c r="H408" s="107" t="s">
        <v>621</v>
      </c>
      <c r="I408" s="107" t="s">
        <v>622</v>
      </c>
      <c r="J408" s="107" t="s">
        <v>621</v>
      </c>
      <c r="K408" s="107" t="s">
        <v>621</v>
      </c>
      <c r="L408" s="107" t="s">
        <v>623</v>
      </c>
      <c r="M408" s="107" t="s">
        <v>623</v>
      </c>
      <c r="N408" s="107" t="s">
        <v>622</v>
      </c>
      <c r="O408" s="107" t="s">
        <v>623</v>
      </c>
      <c r="P408" s="107" t="s">
        <v>621</v>
      </c>
      <c r="Q408" s="107" t="s">
        <v>621</v>
      </c>
      <c r="R408" s="107" t="s">
        <v>621</v>
      </c>
      <c r="S408" s="107" t="s">
        <v>621</v>
      </c>
      <c r="T408" s="107" t="s">
        <v>622</v>
      </c>
      <c r="U408" s="107" t="s">
        <v>622</v>
      </c>
      <c r="V408" s="107" t="s">
        <v>621</v>
      </c>
      <c r="W408" s="107" t="s">
        <v>623</v>
      </c>
      <c r="X408" s="107" t="s">
        <v>621</v>
      </c>
      <c r="Y408" s="107" t="s">
        <v>621</v>
      </c>
      <c r="Z408" s="107" t="s">
        <v>621</v>
      </c>
      <c r="AA408" s="107" t="s">
        <v>621</v>
      </c>
      <c r="AB408" s="107" t="s">
        <v>621</v>
      </c>
      <c r="AC408" s="107" t="s">
        <v>621</v>
      </c>
      <c r="AD408" s="107" t="s">
        <v>621</v>
      </c>
      <c r="AE408" s="107" t="s">
        <v>621</v>
      </c>
      <c r="AF408" s="107" t="s">
        <v>621</v>
      </c>
      <c r="AG408" s="107" t="s">
        <v>621</v>
      </c>
      <c r="AI408" s="107">
        <f t="shared" si="47"/>
        <v>22</v>
      </c>
      <c r="AJ408" s="107">
        <f t="shared" si="47"/>
        <v>4</v>
      </c>
      <c r="AK408" s="107"/>
      <c r="AL408" s="107">
        <f t="shared" si="48"/>
        <v>4</v>
      </c>
      <c r="AM408" s="107">
        <f t="shared" si="48"/>
        <v>0</v>
      </c>
      <c r="AN408" s="107">
        <f t="shared" si="46"/>
        <v>26</v>
      </c>
    </row>
    <row r="409" spans="1:40" x14ac:dyDescent="0.25">
      <c r="A409" s="105">
        <v>1432</v>
      </c>
      <c r="B409" s="69" t="s">
        <v>411</v>
      </c>
      <c r="C409" s="69" t="s">
        <v>380</v>
      </c>
      <c r="D409" s="107" t="s">
        <v>621</v>
      </c>
      <c r="E409" s="107" t="s">
        <v>621</v>
      </c>
      <c r="F409" s="107" t="s">
        <v>621</v>
      </c>
      <c r="G409" s="107" t="s">
        <v>621</v>
      </c>
      <c r="H409" s="107" t="s">
        <v>623</v>
      </c>
      <c r="I409" s="107" t="s">
        <v>621</v>
      </c>
      <c r="J409" s="107" t="s">
        <v>621</v>
      </c>
      <c r="K409" s="107" t="s">
        <v>621</v>
      </c>
      <c r="L409" s="107" t="s">
        <v>622</v>
      </c>
      <c r="M409" s="107" t="s">
        <v>623</v>
      </c>
      <c r="N409" s="107" t="s">
        <v>622</v>
      </c>
      <c r="O409" s="107" t="s">
        <v>621</v>
      </c>
      <c r="P409" s="107" t="s">
        <v>621</v>
      </c>
      <c r="Q409" s="107" t="s">
        <v>621</v>
      </c>
      <c r="R409" s="107" t="s">
        <v>621</v>
      </c>
      <c r="S409" s="107" t="s">
        <v>621</v>
      </c>
      <c r="T409" s="107" t="s">
        <v>622</v>
      </c>
      <c r="U409" s="107" t="s">
        <v>622</v>
      </c>
      <c r="V409" s="107" t="s">
        <v>621</v>
      </c>
      <c r="W409" s="107" t="s">
        <v>621</v>
      </c>
      <c r="X409" s="107" t="s">
        <v>621</v>
      </c>
      <c r="Y409" s="107" t="s">
        <v>621</v>
      </c>
      <c r="Z409" s="107" t="s">
        <v>621</v>
      </c>
      <c r="AA409" s="107" t="s">
        <v>623</v>
      </c>
      <c r="AB409" s="107" t="s">
        <v>621</v>
      </c>
      <c r="AC409" s="107" t="s">
        <v>621</v>
      </c>
      <c r="AD409" s="107" t="s">
        <v>621</v>
      </c>
      <c r="AE409" s="107" t="s">
        <v>621</v>
      </c>
      <c r="AF409" s="107" t="s">
        <v>621</v>
      </c>
      <c r="AG409" s="107" t="s">
        <v>621</v>
      </c>
      <c r="AI409" s="107">
        <f t="shared" si="47"/>
        <v>23</v>
      </c>
      <c r="AJ409" s="107">
        <f t="shared" si="47"/>
        <v>4</v>
      </c>
      <c r="AK409" s="107"/>
      <c r="AL409" s="107">
        <f t="shared" si="48"/>
        <v>3</v>
      </c>
      <c r="AM409" s="107">
        <f t="shared" si="48"/>
        <v>0</v>
      </c>
      <c r="AN409" s="107">
        <f t="shared" si="46"/>
        <v>27</v>
      </c>
    </row>
    <row r="410" spans="1:40" x14ac:dyDescent="0.25">
      <c r="A410" s="105">
        <v>1433</v>
      </c>
      <c r="B410" s="69" t="s">
        <v>412</v>
      </c>
      <c r="C410" s="69" t="s">
        <v>380</v>
      </c>
      <c r="D410" s="107" t="s">
        <v>623</v>
      </c>
      <c r="E410" s="107" t="s">
        <v>621</v>
      </c>
      <c r="F410" s="107" t="s">
        <v>621</v>
      </c>
      <c r="G410" s="107" t="s">
        <v>621</v>
      </c>
      <c r="H410" s="107" t="s">
        <v>621</v>
      </c>
      <c r="I410" s="107" t="s">
        <v>622</v>
      </c>
      <c r="J410" s="107" t="s">
        <v>621</v>
      </c>
      <c r="K410" s="107" t="s">
        <v>623</v>
      </c>
      <c r="L410" s="107" t="s">
        <v>622</v>
      </c>
      <c r="M410" s="107" t="s">
        <v>622</v>
      </c>
      <c r="N410" s="107" t="s">
        <v>622</v>
      </c>
      <c r="O410" s="107" t="s">
        <v>621</v>
      </c>
      <c r="P410" s="107" t="s">
        <v>621</v>
      </c>
      <c r="Q410" s="107" t="s">
        <v>622</v>
      </c>
      <c r="R410" s="107" t="s">
        <v>623</v>
      </c>
      <c r="S410" s="107" t="s">
        <v>621</v>
      </c>
      <c r="T410" s="107" t="s">
        <v>622</v>
      </c>
      <c r="U410" s="107" t="s">
        <v>622</v>
      </c>
      <c r="V410" s="107" t="s">
        <v>621</v>
      </c>
      <c r="W410" s="107" t="s">
        <v>621</v>
      </c>
      <c r="X410" s="107" t="s">
        <v>621</v>
      </c>
      <c r="Y410" s="107" t="s">
        <v>621</v>
      </c>
      <c r="Z410" s="107" t="s">
        <v>621</v>
      </c>
      <c r="AA410" s="107" t="s">
        <v>621</v>
      </c>
      <c r="AB410" s="107" t="s">
        <v>623</v>
      </c>
      <c r="AC410" s="107" t="s">
        <v>623</v>
      </c>
      <c r="AD410" s="107" t="s">
        <v>621</v>
      </c>
      <c r="AE410" s="107" t="s">
        <v>621</v>
      </c>
      <c r="AF410" s="107" t="s">
        <v>623</v>
      </c>
      <c r="AG410" s="107" t="s">
        <v>621</v>
      </c>
      <c r="AI410" s="107">
        <f t="shared" si="47"/>
        <v>17</v>
      </c>
      <c r="AJ410" s="107">
        <f t="shared" si="47"/>
        <v>7</v>
      </c>
      <c r="AK410" s="107"/>
      <c r="AL410" s="107">
        <f t="shared" si="48"/>
        <v>6</v>
      </c>
      <c r="AM410" s="107">
        <f t="shared" si="48"/>
        <v>0</v>
      </c>
      <c r="AN410" s="107">
        <f t="shared" si="46"/>
        <v>24</v>
      </c>
    </row>
    <row r="411" spans="1:40" x14ac:dyDescent="0.25">
      <c r="A411" s="105">
        <v>1434</v>
      </c>
      <c r="B411" s="69" t="s">
        <v>413</v>
      </c>
      <c r="C411" s="69" t="s">
        <v>380</v>
      </c>
      <c r="D411" s="107" t="s">
        <v>621</v>
      </c>
      <c r="E411" s="107" t="s">
        <v>621</v>
      </c>
      <c r="F411" s="107" t="s">
        <v>623</v>
      </c>
      <c r="G411" s="107" t="s">
        <v>621</v>
      </c>
      <c r="H411" s="107" t="s">
        <v>622</v>
      </c>
      <c r="I411" s="107" t="s">
        <v>622</v>
      </c>
      <c r="J411" s="107" t="s">
        <v>621</v>
      </c>
      <c r="K411" s="107" t="s">
        <v>623</v>
      </c>
      <c r="L411" s="107" t="s">
        <v>622</v>
      </c>
      <c r="M411" s="107" t="s">
        <v>623</v>
      </c>
      <c r="N411" s="107" t="s">
        <v>622</v>
      </c>
      <c r="O411" s="107" t="s">
        <v>621</v>
      </c>
      <c r="P411" s="107" t="s">
        <v>621</v>
      </c>
      <c r="Q411" s="107" t="s">
        <v>621</v>
      </c>
      <c r="R411" s="107" t="s">
        <v>621</v>
      </c>
      <c r="S411" s="107" t="s">
        <v>621</v>
      </c>
      <c r="T411" s="107" t="s">
        <v>622</v>
      </c>
      <c r="U411" s="107" t="s">
        <v>621</v>
      </c>
      <c r="V411" s="107" t="s">
        <v>621</v>
      </c>
      <c r="W411" s="107" t="s">
        <v>621</v>
      </c>
      <c r="X411" s="107" t="s">
        <v>621</v>
      </c>
      <c r="Y411" s="107" t="s">
        <v>621</v>
      </c>
      <c r="Z411" s="107" t="s">
        <v>621</v>
      </c>
      <c r="AA411" s="107" t="s">
        <v>621</v>
      </c>
      <c r="AB411" s="107" t="s">
        <v>621</v>
      </c>
      <c r="AC411" s="107" t="s">
        <v>623</v>
      </c>
      <c r="AD411" s="107" t="s">
        <v>621</v>
      </c>
      <c r="AE411" s="107" t="s">
        <v>621</v>
      </c>
      <c r="AF411" s="107" t="s">
        <v>623</v>
      </c>
      <c r="AG411" s="107" t="s">
        <v>621</v>
      </c>
      <c r="AI411" s="107">
        <f t="shared" si="47"/>
        <v>20</v>
      </c>
      <c r="AJ411" s="107">
        <f t="shared" si="47"/>
        <v>5</v>
      </c>
      <c r="AK411" s="107"/>
      <c r="AL411" s="107">
        <f t="shared" si="48"/>
        <v>5</v>
      </c>
      <c r="AM411" s="107">
        <f t="shared" si="48"/>
        <v>0</v>
      </c>
      <c r="AN411" s="107">
        <f t="shared" si="46"/>
        <v>25</v>
      </c>
    </row>
    <row r="412" spans="1:40" x14ac:dyDescent="0.25">
      <c r="A412" s="105">
        <v>1435</v>
      </c>
      <c r="B412" s="69" t="s">
        <v>414</v>
      </c>
      <c r="C412" s="69" t="s">
        <v>380</v>
      </c>
      <c r="D412" s="107" t="s">
        <v>621</v>
      </c>
      <c r="E412" s="107" t="s">
        <v>621</v>
      </c>
      <c r="F412" s="107" t="s">
        <v>621</v>
      </c>
      <c r="G412" s="107" t="s">
        <v>621</v>
      </c>
      <c r="H412" s="107" t="s">
        <v>623</v>
      </c>
      <c r="I412" s="107" t="s">
        <v>622</v>
      </c>
      <c r="J412" s="107" t="s">
        <v>621</v>
      </c>
      <c r="K412" s="107" t="s">
        <v>621</v>
      </c>
      <c r="L412" s="107" t="s">
        <v>622</v>
      </c>
      <c r="M412" s="107" t="s">
        <v>621</v>
      </c>
      <c r="N412" s="107" t="s">
        <v>622</v>
      </c>
      <c r="O412" s="107" t="s">
        <v>621</v>
      </c>
      <c r="P412" s="107" t="s">
        <v>621</v>
      </c>
      <c r="Q412" s="107" t="s">
        <v>621</v>
      </c>
      <c r="R412" s="107" t="s">
        <v>621</v>
      </c>
      <c r="S412" s="107" t="s">
        <v>621</v>
      </c>
      <c r="T412" s="107" t="s">
        <v>622</v>
      </c>
      <c r="U412" s="107" t="s">
        <v>622</v>
      </c>
      <c r="V412" s="107" t="s">
        <v>623</v>
      </c>
      <c r="W412" s="107" t="s">
        <v>621</v>
      </c>
      <c r="X412" s="107" t="s">
        <v>621</v>
      </c>
      <c r="Y412" s="107" t="s">
        <v>623</v>
      </c>
      <c r="Z412" s="107" t="s">
        <v>621</v>
      </c>
      <c r="AA412" s="107" t="s">
        <v>621</v>
      </c>
      <c r="AB412" s="107" t="s">
        <v>621</v>
      </c>
      <c r="AC412" s="107" t="s">
        <v>621</v>
      </c>
      <c r="AD412" s="107" t="s">
        <v>621</v>
      </c>
      <c r="AE412" s="107" t="s">
        <v>621</v>
      </c>
      <c r="AF412" s="107" t="s">
        <v>621</v>
      </c>
      <c r="AG412" s="107" t="s">
        <v>621</v>
      </c>
      <c r="AI412" s="107">
        <f t="shared" si="47"/>
        <v>22</v>
      </c>
      <c r="AJ412" s="107">
        <f t="shared" si="47"/>
        <v>5</v>
      </c>
      <c r="AK412" s="107"/>
      <c r="AL412" s="107">
        <f t="shared" si="48"/>
        <v>3</v>
      </c>
      <c r="AM412" s="107">
        <f t="shared" si="48"/>
        <v>0</v>
      </c>
      <c r="AN412" s="107">
        <f t="shared" si="46"/>
        <v>27</v>
      </c>
    </row>
    <row r="413" spans="1:40" x14ac:dyDescent="0.25">
      <c r="A413" s="105">
        <v>1436</v>
      </c>
      <c r="B413" s="69" t="s">
        <v>415</v>
      </c>
      <c r="C413" s="69" t="s">
        <v>380</v>
      </c>
      <c r="D413" s="107" t="s">
        <v>621</v>
      </c>
      <c r="E413" s="107" t="s">
        <v>621</v>
      </c>
      <c r="F413" s="107" t="s">
        <v>621</v>
      </c>
      <c r="G413" s="107" t="s">
        <v>621</v>
      </c>
      <c r="H413" s="107" t="s">
        <v>622</v>
      </c>
      <c r="I413" s="107" t="s">
        <v>621</v>
      </c>
      <c r="J413" s="107" t="s">
        <v>621</v>
      </c>
      <c r="K413" s="107" t="s">
        <v>623</v>
      </c>
      <c r="L413" s="107" t="s">
        <v>622</v>
      </c>
      <c r="M413" s="107" t="s">
        <v>623</v>
      </c>
      <c r="N413" s="107" t="s">
        <v>622</v>
      </c>
      <c r="O413" s="107" t="s">
        <v>621</v>
      </c>
      <c r="P413" s="107" t="s">
        <v>621</v>
      </c>
      <c r="Q413" s="107" t="s">
        <v>621</v>
      </c>
      <c r="R413" s="107" t="s">
        <v>621</v>
      </c>
      <c r="S413" s="107" t="s">
        <v>621</v>
      </c>
      <c r="T413" s="107" t="s">
        <v>621</v>
      </c>
      <c r="U413" s="107" t="s">
        <v>622</v>
      </c>
      <c r="V413" s="107" t="s">
        <v>621</v>
      </c>
      <c r="W413" s="107" t="s">
        <v>621</v>
      </c>
      <c r="X413" s="107" t="s">
        <v>621</v>
      </c>
      <c r="Y413" s="107" t="s">
        <v>623</v>
      </c>
      <c r="Z413" s="107" t="s">
        <v>621</v>
      </c>
      <c r="AA413" s="107" t="s">
        <v>621</v>
      </c>
      <c r="AB413" s="107" t="s">
        <v>621</v>
      </c>
      <c r="AC413" s="107" t="s">
        <v>621</v>
      </c>
      <c r="AD413" s="107" t="s">
        <v>623</v>
      </c>
      <c r="AE413" s="107" t="s">
        <v>621</v>
      </c>
      <c r="AF413" s="107" t="s">
        <v>621</v>
      </c>
      <c r="AG413" s="107" t="s">
        <v>621</v>
      </c>
      <c r="AI413" s="107">
        <f t="shared" si="47"/>
        <v>22</v>
      </c>
      <c r="AJ413" s="107">
        <f t="shared" si="47"/>
        <v>4</v>
      </c>
      <c r="AK413" s="107"/>
      <c r="AL413" s="107">
        <f t="shared" si="48"/>
        <v>4</v>
      </c>
      <c r="AM413" s="107">
        <f t="shared" si="48"/>
        <v>0</v>
      </c>
      <c r="AN413" s="107">
        <f t="shared" si="46"/>
        <v>26</v>
      </c>
    </row>
    <row r="414" spans="1:40" x14ac:dyDescent="0.25">
      <c r="A414" s="105">
        <v>1437</v>
      </c>
      <c r="B414" s="69" t="s">
        <v>416</v>
      </c>
      <c r="C414" s="69" t="s">
        <v>380</v>
      </c>
      <c r="D414" s="107" t="s">
        <v>621</v>
      </c>
      <c r="E414" s="107" t="s">
        <v>622</v>
      </c>
      <c r="F414" s="107" t="s">
        <v>623</v>
      </c>
      <c r="G414" s="107" t="s">
        <v>621</v>
      </c>
      <c r="H414" s="107" t="s">
        <v>623</v>
      </c>
      <c r="I414" s="107" t="s">
        <v>622</v>
      </c>
      <c r="J414" s="107" t="s">
        <v>621</v>
      </c>
      <c r="K414" s="107" t="s">
        <v>623</v>
      </c>
      <c r="L414" s="107" t="s">
        <v>622</v>
      </c>
      <c r="M414" s="107" t="s">
        <v>623</v>
      </c>
      <c r="N414" s="107" t="s">
        <v>622</v>
      </c>
      <c r="O414" s="107" t="s">
        <v>621</v>
      </c>
      <c r="P414" s="107" t="s">
        <v>621</v>
      </c>
      <c r="Q414" s="107" t="s">
        <v>622</v>
      </c>
      <c r="R414" s="107" t="s">
        <v>621</v>
      </c>
      <c r="S414" s="107" t="s">
        <v>622</v>
      </c>
      <c r="T414" s="107" t="s">
        <v>622</v>
      </c>
      <c r="U414" s="107" t="s">
        <v>622</v>
      </c>
      <c r="V414" s="107" t="s">
        <v>621</v>
      </c>
      <c r="W414" s="107" t="s">
        <v>621</v>
      </c>
      <c r="X414" s="107" t="s">
        <v>621</v>
      </c>
      <c r="Y414" s="107" t="s">
        <v>621</v>
      </c>
      <c r="Z414" s="107" t="s">
        <v>621</v>
      </c>
      <c r="AA414" s="107" t="s">
        <v>622</v>
      </c>
      <c r="AB414" s="107" t="s">
        <v>621</v>
      </c>
      <c r="AC414" s="107" t="s">
        <v>622</v>
      </c>
      <c r="AD414" s="107" t="s">
        <v>623</v>
      </c>
      <c r="AE414" s="107" t="s">
        <v>623</v>
      </c>
      <c r="AF414" s="107" t="s">
        <v>622</v>
      </c>
      <c r="AG414" s="107" t="s">
        <v>621</v>
      </c>
      <c r="AI414" s="107">
        <f t="shared" si="47"/>
        <v>13</v>
      </c>
      <c r="AJ414" s="107">
        <f t="shared" si="47"/>
        <v>11</v>
      </c>
      <c r="AK414" s="107"/>
      <c r="AL414" s="107">
        <f t="shared" si="48"/>
        <v>6</v>
      </c>
      <c r="AM414" s="107">
        <f t="shared" si="48"/>
        <v>0</v>
      </c>
      <c r="AN414" s="107">
        <f t="shared" si="46"/>
        <v>24</v>
      </c>
    </row>
    <row r="415" spans="1:40" x14ac:dyDescent="0.25">
      <c r="A415" s="105">
        <v>1438</v>
      </c>
      <c r="B415" s="69" t="s">
        <v>91</v>
      </c>
      <c r="C415" s="69" t="s">
        <v>380</v>
      </c>
      <c r="D415" s="107" t="s">
        <v>621</v>
      </c>
      <c r="E415" s="107" t="s">
        <v>621</v>
      </c>
      <c r="F415" s="107" t="s">
        <v>621</v>
      </c>
      <c r="G415" s="107" t="s">
        <v>621</v>
      </c>
      <c r="H415" s="107" t="s">
        <v>623</v>
      </c>
      <c r="I415" s="107" t="s">
        <v>622</v>
      </c>
      <c r="J415" s="107" t="s">
        <v>621</v>
      </c>
      <c r="K415" s="107" t="s">
        <v>621</v>
      </c>
      <c r="L415" s="107" t="s">
        <v>621</v>
      </c>
      <c r="M415" s="107" t="s">
        <v>623</v>
      </c>
      <c r="N415" s="107" t="s">
        <v>622</v>
      </c>
      <c r="O415" s="107" t="s">
        <v>621</v>
      </c>
      <c r="P415" s="107" t="s">
        <v>621</v>
      </c>
      <c r="Q415" s="107" t="s">
        <v>621</v>
      </c>
      <c r="R415" s="107" t="s">
        <v>621</v>
      </c>
      <c r="S415" s="107" t="s">
        <v>621</v>
      </c>
      <c r="T415" s="107" t="s">
        <v>622</v>
      </c>
      <c r="U415" s="107" t="s">
        <v>622</v>
      </c>
      <c r="V415" s="107" t="s">
        <v>621</v>
      </c>
      <c r="W415" s="107" t="s">
        <v>621</v>
      </c>
      <c r="X415" s="107" t="s">
        <v>621</v>
      </c>
      <c r="Y415" s="107" t="s">
        <v>621</v>
      </c>
      <c r="Z415" s="107" t="s">
        <v>621</v>
      </c>
      <c r="AA415" s="107" t="s">
        <v>621</v>
      </c>
      <c r="AB415" s="107" t="s">
        <v>621</v>
      </c>
      <c r="AC415" s="107" t="s">
        <v>621</v>
      </c>
      <c r="AD415" s="107" t="s">
        <v>621</v>
      </c>
      <c r="AE415" s="107" t="s">
        <v>623</v>
      </c>
      <c r="AF415" s="107" t="s">
        <v>623</v>
      </c>
      <c r="AG415" s="107" t="s">
        <v>621</v>
      </c>
      <c r="AI415" s="107">
        <f t="shared" si="47"/>
        <v>22</v>
      </c>
      <c r="AJ415" s="107">
        <f t="shared" si="47"/>
        <v>4</v>
      </c>
      <c r="AK415" s="107"/>
      <c r="AL415" s="107">
        <f t="shared" si="48"/>
        <v>4</v>
      </c>
      <c r="AM415" s="107">
        <f t="shared" si="48"/>
        <v>0</v>
      </c>
      <c r="AN415" s="107">
        <f t="shared" si="46"/>
        <v>26</v>
      </c>
    </row>
    <row r="416" spans="1:40" x14ac:dyDescent="0.25">
      <c r="A416" s="105">
        <v>1439</v>
      </c>
      <c r="B416" s="69" t="s">
        <v>417</v>
      </c>
      <c r="C416" s="69" t="s">
        <v>380</v>
      </c>
      <c r="D416" s="107" t="s">
        <v>621</v>
      </c>
      <c r="E416" s="107" t="s">
        <v>621</v>
      </c>
      <c r="F416" s="107" t="s">
        <v>621</v>
      </c>
      <c r="G416" s="107" t="s">
        <v>621</v>
      </c>
      <c r="H416" s="107" t="s">
        <v>621</v>
      </c>
      <c r="I416" s="107" t="s">
        <v>622</v>
      </c>
      <c r="J416" s="107" t="s">
        <v>621</v>
      </c>
      <c r="K416" s="107" t="s">
        <v>621</v>
      </c>
      <c r="L416" s="107" t="s">
        <v>622</v>
      </c>
      <c r="M416" s="107" t="s">
        <v>621</v>
      </c>
      <c r="N416" s="107" t="s">
        <v>621</v>
      </c>
      <c r="O416" s="107" t="s">
        <v>621</v>
      </c>
      <c r="P416" s="107" t="s">
        <v>621</v>
      </c>
      <c r="Q416" s="107" t="s">
        <v>622</v>
      </c>
      <c r="R416" s="107" t="s">
        <v>621</v>
      </c>
      <c r="S416" s="107" t="s">
        <v>622</v>
      </c>
      <c r="T416" s="107" t="s">
        <v>621</v>
      </c>
      <c r="U416" s="107" t="s">
        <v>622</v>
      </c>
      <c r="V416" s="107" t="s">
        <v>621</v>
      </c>
      <c r="W416" s="107" t="s">
        <v>621</v>
      </c>
      <c r="X416" s="107" t="s">
        <v>621</v>
      </c>
      <c r="Y416" s="107" t="s">
        <v>621</v>
      </c>
      <c r="Z416" s="107" t="s">
        <v>621</v>
      </c>
      <c r="AA416" s="107" t="s">
        <v>622</v>
      </c>
      <c r="AB416" s="107" t="s">
        <v>621</v>
      </c>
      <c r="AC416" s="107" t="s">
        <v>623</v>
      </c>
      <c r="AD416" s="107" t="s">
        <v>623</v>
      </c>
      <c r="AE416" s="107" t="s">
        <v>621</v>
      </c>
      <c r="AF416" s="107" t="s">
        <v>623</v>
      </c>
      <c r="AG416" s="107" t="s">
        <v>621</v>
      </c>
      <c r="AI416" s="107">
        <f t="shared" si="47"/>
        <v>21</v>
      </c>
      <c r="AJ416" s="107">
        <f t="shared" si="47"/>
        <v>6</v>
      </c>
      <c r="AK416" s="107"/>
      <c r="AL416" s="107">
        <f t="shared" si="48"/>
        <v>3</v>
      </c>
      <c r="AM416" s="107">
        <f t="shared" si="48"/>
        <v>0</v>
      </c>
      <c r="AN416" s="107">
        <f t="shared" si="46"/>
        <v>27</v>
      </c>
    </row>
    <row r="417" spans="1:40" x14ac:dyDescent="0.25">
      <c r="A417" s="105">
        <v>1501</v>
      </c>
      <c r="B417" s="69" t="s">
        <v>418</v>
      </c>
      <c r="C417" s="69" t="s">
        <v>419</v>
      </c>
      <c r="D417" s="107" t="s">
        <v>623</v>
      </c>
      <c r="E417" s="107" t="s">
        <v>621</v>
      </c>
      <c r="F417" s="107" t="s">
        <v>623</v>
      </c>
      <c r="G417" s="107" t="s">
        <v>621</v>
      </c>
      <c r="H417" s="107" t="s">
        <v>623</v>
      </c>
      <c r="I417" s="107" t="s">
        <v>622</v>
      </c>
      <c r="J417" s="107" t="s">
        <v>621</v>
      </c>
      <c r="K417" s="107" t="s">
        <v>623</v>
      </c>
      <c r="L417" s="107" t="s">
        <v>622</v>
      </c>
      <c r="M417" s="107" t="s">
        <v>621</v>
      </c>
      <c r="N417" s="107" t="s">
        <v>622</v>
      </c>
      <c r="O417" s="107" t="s">
        <v>621</v>
      </c>
      <c r="P417" s="107" t="s">
        <v>621</v>
      </c>
      <c r="Q417" s="107" t="s">
        <v>621</v>
      </c>
      <c r="R417" s="107" t="s">
        <v>621</v>
      </c>
      <c r="S417" s="107" t="s">
        <v>621</v>
      </c>
      <c r="T417" s="107" t="s">
        <v>622</v>
      </c>
      <c r="U417" s="107" t="s">
        <v>622</v>
      </c>
      <c r="V417" s="107" t="s">
        <v>621</v>
      </c>
      <c r="W417" s="107" t="s">
        <v>621</v>
      </c>
      <c r="X417" s="107" t="s">
        <v>621</v>
      </c>
      <c r="Y417" s="107" t="s">
        <v>623</v>
      </c>
      <c r="Z417" s="107" t="s">
        <v>621</v>
      </c>
      <c r="AA417" s="107" t="s">
        <v>621</v>
      </c>
      <c r="AB417" s="107" t="s">
        <v>623</v>
      </c>
      <c r="AC417" s="107" t="s">
        <v>623</v>
      </c>
      <c r="AD417" s="107" t="s">
        <v>623</v>
      </c>
      <c r="AE417" s="107" t="s">
        <v>621</v>
      </c>
      <c r="AF417" s="107" t="s">
        <v>621</v>
      </c>
      <c r="AG417" s="107" t="s">
        <v>621</v>
      </c>
      <c r="AI417" s="107">
        <f t="shared" si="47"/>
        <v>17</v>
      </c>
      <c r="AJ417" s="107">
        <f t="shared" si="47"/>
        <v>5</v>
      </c>
      <c r="AK417" s="107"/>
      <c r="AL417" s="107">
        <f t="shared" si="48"/>
        <v>8</v>
      </c>
      <c r="AM417" s="107">
        <f t="shared" si="48"/>
        <v>0</v>
      </c>
      <c r="AN417" s="107">
        <f t="shared" si="46"/>
        <v>22</v>
      </c>
    </row>
    <row r="418" spans="1:40" x14ac:dyDescent="0.25">
      <c r="A418" s="105">
        <v>1502</v>
      </c>
      <c r="B418" s="69" t="s">
        <v>421</v>
      </c>
      <c r="C418" s="69" t="s">
        <v>419</v>
      </c>
      <c r="D418" s="107" t="s">
        <v>621</v>
      </c>
      <c r="E418" s="107" t="s">
        <v>621</v>
      </c>
      <c r="F418" s="107" t="s">
        <v>621</v>
      </c>
      <c r="G418" s="107" t="s">
        <v>621</v>
      </c>
      <c r="H418" s="107" t="s">
        <v>621</v>
      </c>
      <c r="I418" s="107" t="s">
        <v>622</v>
      </c>
      <c r="J418" s="107" t="s">
        <v>621</v>
      </c>
      <c r="K418" s="107" t="s">
        <v>621</v>
      </c>
      <c r="L418" s="107" t="s">
        <v>622</v>
      </c>
      <c r="M418" s="107" t="s">
        <v>622</v>
      </c>
      <c r="N418" s="107" t="s">
        <v>622</v>
      </c>
      <c r="O418" s="107" t="s">
        <v>621</v>
      </c>
      <c r="P418" s="107" t="s">
        <v>621</v>
      </c>
      <c r="Q418" s="107" t="s">
        <v>622</v>
      </c>
      <c r="R418" s="107" t="s">
        <v>621</v>
      </c>
      <c r="S418" s="107" t="s">
        <v>621</v>
      </c>
      <c r="T418" s="107" t="s">
        <v>622</v>
      </c>
      <c r="U418" s="107" t="s">
        <v>622</v>
      </c>
      <c r="V418" s="107" t="s">
        <v>621</v>
      </c>
      <c r="W418" s="107" t="s">
        <v>621</v>
      </c>
      <c r="X418" s="107" t="s">
        <v>621</v>
      </c>
      <c r="Y418" s="107" t="s">
        <v>623</v>
      </c>
      <c r="Z418" s="107" t="s">
        <v>621</v>
      </c>
      <c r="AA418" s="107" t="s">
        <v>623</v>
      </c>
      <c r="AB418" s="107" t="s">
        <v>621</v>
      </c>
      <c r="AC418" s="107" t="s">
        <v>623</v>
      </c>
      <c r="AD418" s="107" t="s">
        <v>623</v>
      </c>
      <c r="AE418" s="107" t="s">
        <v>621</v>
      </c>
      <c r="AF418" s="107" t="s">
        <v>621</v>
      </c>
      <c r="AG418" s="107" t="s">
        <v>621</v>
      </c>
      <c r="AI418" s="107">
        <f t="shared" si="47"/>
        <v>19</v>
      </c>
      <c r="AJ418" s="107">
        <f t="shared" si="47"/>
        <v>7</v>
      </c>
      <c r="AK418" s="107"/>
      <c r="AL418" s="107">
        <f t="shared" si="48"/>
        <v>4</v>
      </c>
      <c r="AM418" s="107">
        <f t="shared" si="48"/>
        <v>0</v>
      </c>
      <c r="AN418" s="107">
        <f t="shared" si="46"/>
        <v>26</v>
      </c>
    </row>
    <row r="419" spans="1:40" x14ac:dyDescent="0.25">
      <c r="A419" s="105">
        <v>1503</v>
      </c>
      <c r="B419" s="69" t="s">
        <v>422</v>
      </c>
      <c r="C419" s="69" t="s">
        <v>419</v>
      </c>
      <c r="D419" s="107" t="s">
        <v>621</v>
      </c>
      <c r="E419" s="107" t="s">
        <v>621</v>
      </c>
      <c r="F419" s="107" t="s">
        <v>623</v>
      </c>
      <c r="G419" s="107" t="s">
        <v>621</v>
      </c>
      <c r="H419" s="107" t="s">
        <v>621</v>
      </c>
      <c r="I419" s="107" t="s">
        <v>621</v>
      </c>
      <c r="J419" s="107" t="s">
        <v>621</v>
      </c>
      <c r="K419" s="107" t="s">
        <v>621</v>
      </c>
      <c r="L419" s="107" t="s">
        <v>621</v>
      </c>
      <c r="M419" s="107" t="s">
        <v>622</v>
      </c>
      <c r="N419" s="107" t="s">
        <v>622</v>
      </c>
      <c r="O419" s="107" t="s">
        <v>621</v>
      </c>
      <c r="P419" s="107" t="s">
        <v>621</v>
      </c>
      <c r="Q419" s="107" t="s">
        <v>621</v>
      </c>
      <c r="R419" s="107" t="s">
        <v>621</v>
      </c>
      <c r="S419" s="107" t="s">
        <v>621</v>
      </c>
      <c r="T419" s="107" t="s">
        <v>621</v>
      </c>
      <c r="U419" s="107" t="s">
        <v>622</v>
      </c>
      <c r="V419" s="107" t="s">
        <v>621</v>
      </c>
      <c r="W419" s="107" t="s">
        <v>621</v>
      </c>
      <c r="X419" s="107" t="s">
        <v>621</v>
      </c>
      <c r="Y419" s="107" t="s">
        <v>623</v>
      </c>
      <c r="Z419" s="107" t="s">
        <v>621</v>
      </c>
      <c r="AA419" s="107" t="s">
        <v>621</v>
      </c>
      <c r="AB419" s="107" t="s">
        <v>623</v>
      </c>
      <c r="AC419" s="107" t="s">
        <v>623</v>
      </c>
      <c r="AD419" s="107" t="s">
        <v>623</v>
      </c>
      <c r="AE419" s="107" t="s">
        <v>621</v>
      </c>
      <c r="AF419" s="107" t="s">
        <v>623</v>
      </c>
      <c r="AG419" s="107" t="s">
        <v>621</v>
      </c>
      <c r="AI419" s="107">
        <f t="shared" si="47"/>
        <v>21</v>
      </c>
      <c r="AJ419" s="107">
        <f t="shared" si="47"/>
        <v>3</v>
      </c>
      <c r="AK419" s="107"/>
      <c r="AL419" s="107">
        <f t="shared" si="48"/>
        <v>6</v>
      </c>
      <c r="AM419" s="107">
        <f t="shared" si="48"/>
        <v>0</v>
      </c>
      <c r="AN419" s="107">
        <f t="shared" si="46"/>
        <v>24</v>
      </c>
    </row>
    <row r="420" spans="1:40" x14ac:dyDescent="0.25">
      <c r="A420" s="105">
        <v>1504</v>
      </c>
      <c r="B420" s="69" t="s">
        <v>423</v>
      </c>
      <c r="C420" s="69" t="s">
        <v>419</v>
      </c>
      <c r="D420" s="107" t="s">
        <v>621</v>
      </c>
      <c r="E420" s="107" t="s">
        <v>621</v>
      </c>
      <c r="F420" s="107" t="s">
        <v>621</v>
      </c>
      <c r="G420" s="107" t="s">
        <v>621</v>
      </c>
      <c r="H420" s="107" t="s">
        <v>621</v>
      </c>
      <c r="I420" s="107" t="s">
        <v>622</v>
      </c>
      <c r="J420" s="107" t="s">
        <v>621</v>
      </c>
      <c r="K420" s="107" t="s">
        <v>621</v>
      </c>
      <c r="L420" s="107" t="s">
        <v>623</v>
      </c>
      <c r="M420" s="107" t="s">
        <v>623</v>
      </c>
      <c r="N420" s="107" t="s">
        <v>622</v>
      </c>
      <c r="O420" s="107" t="s">
        <v>623</v>
      </c>
      <c r="P420" s="107" t="s">
        <v>621</v>
      </c>
      <c r="Q420" s="107" t="s">
        <v>621</v>
      </c>
      <c r="R420" s="107" t="s">
        <v>621</v>
      </c>
      <c r="S420" s="107" t="s">
        <v>621</v>
      </c>
      <c r="T420" s="107" t="s">
        <v>622</v>
      </c>
      <c r="U420" s="107" t="s">
        <v>622</v>
      </c>
      <c r="V420" s="107" t="s">
        <v>621</v>
      </c>
      <c r="W420" s="107" t="s">
        <v>621</v>
      </c>
      <c r="X420" s="107" t="s">
        <v>623</v>
      </c>
      <c r="Y420" s="107" t="s">
        <v>623</v>
      </c>
      <c r="Z420" s="107" t="s">
        <v>621</v>
      </c>
      <c r="AA420" s="107" t="s">
        <v>621</v>
      </c>
      <c r="AB420" s="107" t="s">
        <v>621</v>
      </c>
      <c r="AC420" s="107" t="s">
        <v>621</v>
      </c>
      <c r="AD420" s="107" t="s">
        <v>621</v>
      </c>
      <c r="AE420" s="107" t="s">
        <v>621</v>
      </c>
      <c r="AF420" s="107" t="s">
        <v>621</v>
      </c>
      <c r="AG420" s="107" t="s">
        <v>621</v>
      </c>
      <c r="AI420" s="107">
        <f t="shared" si="47"/>
        <v>21</v>
      </c>
      <c r="AJ420" s="107">
        <f t="shared" si="47"/>
        <v>4</v>
      </c>
      <c r="AK420" s="107"/>
      <c r="AL420" s="107">
        <f t="shared" si="48"/>
        <v>5</v>
      </c>
      <c r="AM420" s="107">
        <f t="shared" si="48"/>
        <v>0</v>
      </c>
      <c r="AN420" s="107">
        <f t="shared" si="46"/>
        <v>25</v>
      </c>
    </row>
    <row r="421" spans="1:40" x14ac:dyDescent="0.25">
      <c r="A421" s="105">
        <v>1505</v>
      </c>
      <c r="B421" s="69" t="s">
        <v>424</v>
      </c>
      <c r="C421" s="69" t="s">
        <v>419</v>
      </c>
      <c r="D421" s="107" t="s">
        <v>621</v>
      </c>
      <c r="E421" s="107" t="s">
        <v>621</v>
      </c>
      <c r="F421" s="107" t="s">
        <v>621</v>
      </c>
      <c r="G421" s="107" t="s">
        <v>621</v>
      </c>
      <c r="H421" s="107" t="s">
        <v>621</v>
      </c>
      <c r="I421" s="107" t="s">
        <v>622</v>
      </c>
      <c r="J421" s="107" t="s">
        <v>621</v>
      </c>
      <c r="K421" s="107" t="s">
        <v>623</v>
      </c>
      <c r="L421" s="107" t="s">
        <v>623</v>
      </c>
      <c r="M421" s="107" t="s">
        <v>621</v>
      </c>
      <c r="N421" s="107" t="s">
        <v>622</v>
      </c>
      <c r="O421" s="107" t="s">
        <v>621</v>
      </c>
      <c r="P421" s="107" t="s">
        <v>621</v>
      </c>
      <c r="Q421" s="107" t="s">
        <v>621</v>
      </c>
      <c r="R421" s="107" t="s">
        <v>621</v>
      </c>
      <c r="S421" s="107" t="s">
        <v>621</v>
      </c>
      <c r="T421" s="107" t="s">
        <v>622</v>
      </c>
      <c r="U421" s="107" t="s">
        <v>622</v>
      </c>
      <c r="V421" s="107" t="s">
        <v>621</v>
      </c>
      <c r="W421" s="107" t="s">
        <v>621</v>
      </c>
      <c r="X421" s="107" t="s">
        <v>623</v>
      </c>
      <c r="Y421" s="107" t="s">
        <v>621</v>
      </c>
      <c r="Z421" s="107" t="s">
        <v>621</v>
      </c>
      <c r="AA421" s="107" t="s">
        <v>621</v>
      </c>
      <c r="AB421" s="107" t="s">
        <v>621</v>
      </c>
      <c r="AC421" s="107" t="s">
        <v>621</v>
      </c>
      <c r="AD421" s="107" t="s">
        <v>621</v>
      </c>
      <c r="AE421" s="107" t="s">
        <v>623</v>
      </c>
      <c r="AF421" s="107" t="s">
        <v>623</v>
      </c>
      <c r="AG421" s="107" t="s">
        <v>623</v>
      </c>
      <c r="AI421" s="107">
        <f t="shared" si="47"/>
        <v>20</v>
      </c>
      <c r="AJ421" s="107">
        <f t="shared" si="47"/>
        <v>4</v>
      </c>
      <c r="AK421" s="107"/>
      <c r="AL421" s="107">
        <f t="shared" si="48"/>
        <v>6</v>
      </c>
      <c r="AM421" s="107">
        <f t="shared" si="48"/>
        <v>0</v>
      </c>
      <c r="AN421" s="107">
        <f t="shared" si="46"/>
        <v>24</v>
      </c>
    </row>
    <row r="422" spans="1:40" x14ac:dyDescent="0.25">
      <c r="A422" s="105">
        <v>1506</v>
      </c>
      <c r="B422" s="69" t="s">
        <v>425</v>
      </c>
      <c r="C422" s="69" t="s">
        <v>419</v>
      </c>
      <c r="D422" s="107" t="s">
        <v>621</v>
      </c>
      <c r="E422" s="107" t="s">
        <v>621</v>
      </c>
      <c r="F422" s="107" t="s">
        <v>623</v>
      </c>
      <c r="G422" s="107" t="s">
        <v>621</v>
      </c>
      <c r="H422" s="107" t="s">
        <v>621</v>
      </c>
      <c r="I422" s="107" t="s">
        <v>622</v>
      </c>
      <c r="J422" s="107" t="s">
        <v>621</v>
      </c>
      <c r="K422" s="107" t="s">
        <v>621</v>
      </c>
      <c r="L422" s="107" t="s">
        <v>623</v>
      </c>
      <c r="M422" s="107" t="s">
        <v>623</v>
      </c>
      <c r="N422" s="107" t="s">
        <v>622</v>
      </c>
      <c r="O422" s="107" t="s">
        <v>621</v>
      </c>
      <c r="P422" s="107" t="s">
        <v>621</v>
      </c>
      <c r="Q422" s="107" t="s">
        <v>621</v>
      </c>
      <c r="R422" s="107" t="s">
        <v>621</v>
      </c>
      <c r="S422" s="107" t="s">
        <v>621</v>
      </c>
      <c r="T422" s="107" t="s">
        <v>622</v>
      </c>
      <c r="U422" s="107" t="s">
        <v>621</v>
      </c>
      <c r="V422" s="107" t="s">
        <v>621</v>
      </c>
      <c r="W422" s="107" t="s">
        <v>621</v>
      </c>
      <c r="X422" s="107" t="s">
        <v>622</v>
      </c>
      <c r="Y422" s="107" t="s">
        <v>623</v>
      </c>
      <c r="Z422" s="107" t="s">
        <v>621</v>
      </c>
      <c r="AA422" s="107" t="s">
        <v>623</v>
      </c>
      <c r="AB422" s="107" t="s">
        <v>621</v>
      </c>
      <c r="AC422" s="107" t="s">
        <v>623</v>
      </c>
      <c r="AD422" s="107" t="s">
        <v>621</v>
      </c>
      <c r="AE422" s="107" t="s">
        <v>621</v>
      </c>
      <c r="AF422" s="107" t="s">
        <v>621</v>
      </c>
      <c r="AG422" s="107" t="s">
        <v>621</v>
      </c>
      <c r="AI422" s="107">
        <f t="shared" si="47"/>
        <v>20</v>
      </c>
      <c r="AJ422" s="107">
        <f t="shared" si="47"/>
        <v>4</v>
      </c>
      <c r="AK422" s="107"/>
      <c r="AL422" s="107">
        <f t="shared" si="48"/>
        <v>6</v>
      </c>
      <c r="AM422" s="107">
        <f t="shared" si="48"/>
        <v>0</v>
      </c>
      <c r="AN422" s="107">
        <f t="shared" si="46"/>
        <v>24</v>
      </c>
    </row>
    <row r="423" spans="1:40" x14ac:dyDescent="0.25">
      <c r="A423" s="105">
        <v>1507</v>
      </c>
      <c r="B423" s="69" t="s">
        <v>449</v>
      </c>
      <c r="C423" s="69" t="s">
        <v>419</v>
      </c>
      <c r="D423" s="107" t="s">
        <v>621</v>
      </c>
      <c r="E423" s="107" t="s">
        <v>621</v>
      </c>
      <c r="F423" s="107" t="s">
        <v>621</v>
      </c>
      <c r="G423" s="107" t="s">
        <v>621</v>
      </c>
      <c r="H423" s="107" t="s">
        <v>621</v>
      </c>
      <c r="I423" s="107" t="s">
        <v>622</v>
      </c>
      <c r="J423" s="107" t="s">
        <v>621</v>
      </c>
      <c r="K423" s="107" t="s">
        <v>621</v>
      </c>
      <c r="L423" s="107" t="s">
        <v>623</v>
      </c>
      <c r="M423" s="107" t="s">
        <v>622</v>
      </c>
      <c r="N423" s="107" t="s">
        <v>621</v>
      </c>
      <c r="O423" s="107" t="s">
        <v>621</v>
      </c>
      <c r="P423" s="107" t="s">
        <v>621</v>
      </c>
      <c r="Q423" s="107" t="s">
        <v>621</v>
      </c>
      <c r="R423" s="107" t="s">
        <v>621</v>
      </c>
      <c r="S423" s="107" t="s">
        <v>621</v>
      </c>
      <c r="T423" s="107" t="s">
        <v>621</v>
      </c>
      <c r="U423" s="107" t="s">
        <v>622</v>
      </c>
      <c r="V423" s="107" t="s">
        <v>621</v>
      </c>
      <c r="W423" s="107" t="s">
        <v>621</v>
      </c>
      <c r="X423" s="107" t="s">
        <v>622</v>
      </c>
      <c r="Y423" s="107" t="s">
        <v>623</v>
      </c>
      <c r="Z423" s="107" t="s">
        <v>621</v>
      </c>
      <c r="AA423" s="107" t="s">
        <v>621</v>
      </c>
      <c r="AB423" s="107" t="s">
        <v>621</v>
      </c>
      <c r="AC423" s="107" t="s">
        <v>621</v>
      </c>
      <c r="AD423" s="107" t="s">
        <v>621</v>
      </c>
      <c r="AE423" s="107" t="s">
        <v>621</v>
      </c>
      <c r="AF423" s="107" t="s">
        <v>623</v>
      </c>
      <c r="AG423" s="107" t="s">
        <v>621</v>
      </c>
      <c r="AI423" s="107">
        <f t="shared" si="47"/>
        <v>23</v>
      </c>
      <c r="AJ423" s="107">
        <f t="shared" si="47"/>
        <v>4</v>
      </c>
      <c r="AK423" s="107"/>
      <c r="AL423" s="107">
        <f t="shared" si="48"/>
        <v>3</v>
      </c>
      <c r="AM423" s="107">
        <f t="shared" si="48"/>
        <v>0</v>
      </c>
      <c r="AN423" s="107">
        <f t="shared" si="46"/>
        <v>27</v>
      </c>
    </row>
    <row r="424" spans="1:40" x14ac:dyDescent="0.25">
      <c r="A424" s="105">
        <v>1508</v>
      </c>
      <c r="B424" s="69" t="s">
        <v>426</v>
      </c>
      <c r="C424" s="69" t="s">
        <v>419</v>
      </c>
      <c r="D424" s="107" t="s">
        <v>621</v>
      </c>
      <c r="E424" s="107" t="s">
        <v>621</v>
      </c>
      <c r="F424" s="107" t="s">
        <v>621</v>
      </c>
      <c r="G424" s="107" t="s">
        <v>621</v>
      </c>
      <c r="H424" s="107" t="s">
        <v>621</v>
      </c>
      <c r="I424" s="107" t="s">
        <v>622</v>
      </c>
      <c r="J424" s="107" t="s">
        <v>621</v>
      </c>
      <c r="K424" s="107" t="s">
        <v>621</v>
      </c>
      <c r="L424" s="107" t="s">
        <v>623</v>
      </c>
      <c r="M424" s="107" t="s">
        <v>621</v>
      </c>
      <c r="N424" s="107" t="s">
        <v>622</v>
      </c>
      <c r="O424" s="107" t="s">
        <v>621</v>
      </c>
      <c r="P424" s="107" t="s">
        <v>621</v>
      </c>
      <c r="Q424" s="107" t="s">
        <v>621</v>
      </c>
      <c r="R424" s="107" t="s">
        <v>621</v>
      </c>
      <c r="S424" s="107" t="s">
        <v>621</v>
      </c>
      <c r="T424" s="107" t="s">
        <v>622</v>
      </c>
      <c r="U424" s="107" t="s">
        <v>622</v>
      </c>
      <c r="V424" s="107" t="s">
        <v>621</v>
      </c>
      <c r="W424" s="107" t="s">
        <v>621</v>
      </c>
      <c r="X424" s="107" t="s">
        <v>621</v>
      </c>
      <c r="Y424" s="107" t="s">
        <v>623</v>
      </c>
      <c r="Z424" s="107" t="s">
        <v>621</v>
      </c>
      <c r="AA424" s="107" t="s">
        <v>621</v>
      </c>
      <c r="AB424" s="107" t="s">
        <v>621</v>
      </c>
      <c r="AC424" s="107" t="s">
        <v>623</v>
      </c>
      <c r="AD424" s="107" t="s">
        <v>621</v>
      </c>
      <c r="AE424" s="107" t="s">
        <v>621</v>
      </c>
      <c r="AF424" s="107" t="s">
        <v>622</v>
      </c>
      <c r="AG424" s="107" t="s">
        <v>621</v>
      </c>
      <c r="AI424" s="107">
        <f t="shared" ref="AI424:AJ443" si="49">COUNTIF($D424:$AG424,AI$3)</f>
        <v>22</v>
      </c>
      <c r="AJ424" s="107">
        <f t="shared" si="49"/>
        <v>5</v>
      </c>
      <c r="AK424" s="107"/>
      <c r="AL424" s="107">
        <f t="shared" ref="AL424:AM443" si="50">COUNTIF($D424:$AG424,AL$3)</f>
        <v>3</v>
      </c>
      <c r="AM424" s="107">
        <f t="shared" si="50"/>
        <v>0</v>
      </c>
      <c r="AN424" s="107">
        <f t="shared" si="46"/>
        <v>27</v>
      </c>
    </row>
    <row r="425" spans="1:40" x14ac:dyDescent="0.25">
      <c r="A425" s="105">
        <v>1509</v>
      </c>
      <c r="B425" s="69" t="s">
        <v>427</v>
      </c>
      <c r="C425" s="69" t="s">
        <v>419</v>
      </c>
      <c r="D425" s="107" t="s">
        <v>621</v>
      </c>
      <c r="E425" s="107" t="s">
        <v>621</v>
      </c>
      <c r="F425" s="107" t="s">
        <v>621</v>
      </c>
      <c r="G425" s="107" t="s">
        <v>621</v>
      </c>
      <c r="H425" s="107" t="s">
        <v>621</v>
      </c>
      <c r="I425" s="107" t="s">
        <v>622</v>
      </c>
      <c r="J425" s="107" t="s">
        <v>621</v>
      </c>
      <c r="K425" s="107" t="s">
        <v>621</v>
      </c>
      <c r="L425" s="107" t="s">
        <v>622</v>
      </c>
      <c r="M425" s="107" t="s">
        <v>621</v>
      </c>
      <c r="N425" s="107" t="s">
        <v>621</v>
      </c>
      <c r="O425" s="107" t="s">
        <v>621</v>
      </c>
      <c r="P425" s="107" t="s">
        <v>621</v>
      </c>
      <c r="Q425" s="107" t="s">
        <v>621</v>
      </c>
      <c r="R425" s="107" t="s">
        <v>623</v>
      </c>
      <c r="S425" s="107" t="s">
        <v>621</v>
      </c>
      <c r="T425" s="107" t="s">
        <v>622</v>
      </c>
      <c r="U425" s="107" t="s">
        <v>622</v>
      </c>
      <c r="V425" s="107" t="s">
        <v>621</v>
      </c>
      <c r="W425" s="107" t="s">
        <v>621</v>
      </c>
      <c r="X425" s="107" t="s">
        <v>621</v>
      </c>
      <c r="Y425" s="107" t="s">
        <v>621</v>
      </c>
      <c r="Z425" s="107" t="s">
        <v>621</v>
      </c>
      <c r="AA425" s="107" t="s">
        <v>621</v>
      </c>
      <c r="AB425" s="107" t="s">
        <v>621</v>
      </c>
      <c r="AC425" s="107" t="s">
        <v>621</v>
      </c>
      <c r="AD425" s="107" t="s">
        <v>621</v>
      </c>
      <c r="AE425" s="107" t="s">
        <v>621</v>
      </c>
      <c r="AF425" s="107" t="s">
        <v>621</v>
      </c>
      <c r="AG425" s="107" t="s">
        <v>621</v>
      </c>
      <c r="AI425" s="107">
        <f t="shared" si="49"/>
        <v>25</v>
      </c>
      <c r="AJ425" s="107">
        <f t="shared" si="49"/>
        <v>4</v>
      </c>
      <c r="AK425" s="107"/>
      <c r="AL425" s="107">
        <f t="shared" si="50"/>
        <v>1</v>
      </c>
      <c r="AM425" s="107">
        <f t="shared" si="50"/>
        <v>0</v>
      </c>
      <c r="AN425" s="107">
        <f t="shared" si="46"/>
        <v>29</v>
      </c>
    </row>
    <row r="426" spans="1:40" x14ac:dyDescent="0.25">
      <c r="A426" s="105">
        <v>1510</v>
      </c>
      <c r="B426" s="69" t="s">
        <v>428</v>
      </c>
      <c r="C426" s="69" t="s">
        <v>419</v>
      </c>
      <c r="D426" s="107" t="s">
        <v>621</v>
      </c>
      <c r="E426" s="107" t="s">
        <v>621</v>
      </c>
      <c r="F426" s="107" t="s">
        <v>621</v>
      </c>
      <c r="G426" s="107" t="s">
        <v>621</v>
      </c>
      <c r="H426" s="107" t="s">
        <v>623</v>
      </c>
      <c r="I426" s="107" t="s">
        <v>622</v>
      </c>
      <c r="J426" s="107" t="s">
        <v>621</v>
      </c>
      <c r="K426" s="107" t="s">
        <v>623</v>
      </c>
      <c r="L426" s="107" t="s">
        <v>622</v>
      </c>
      <c r="M426" s="107" t="s">
        <v>622</v>
      </c>
      <c r="N426" s="107" t="s">
        <v>622</v>
      </c>
      <c r="O426" s="107" t="s">
        <v>621</v>
      </c>
      <c r="P426" s="107" t="s">
        <v>621</v>
      </c>
      <c r="Q426" s="107" t="s">
        <v>621</v>
      </c>
      <c r="R426" s="107" t="s">
        <v>621</v>
      </c>
      <c r="S426" s="107" t="s">
        <v>621</v>
      </c>
      <c r="T426" s="107" t="s">
        <v>622</v>
      </c>
      <c r="U426" s="107" t="s">
        <v>622</v>
      </c>
      <c r="V426" s="107" t="s">
        <v>621</v>
      </c>
      <c r="W426" s="107" t="s">
        <v>621</v>
      </c>
      <c r="X426" s="107" t="s">
        <v>623</v>
      </c>
      <c r="Y426" s="107" t="s">
        <v>621</v>
      </c>
      <c r="Z426" s="107" t="s">
        <v>621</v>
      </c>
      <c r="AA426" s="107" t="s">
        <v>621</v>
      </c>
      <c r="AB426" s="107" t="s">
        <v>621</v>
      </c>
      <c r="AC426" s="107" t="s">
        <v>623</v>
      </c>
      <c r="AD426" s="107" t="s">
        <v>623</v>
      </c>
      <c r="AE426" s="107" t="s">
        <v>621</v>
      </c>
      <c r="AF426" s="107" t="s">
        <v>621</v>
      </c>
      <c r="AG426" s="107" t="s">
        <v>623</v>
      </c>
      <c r="AI426" s="107">
        <f t="shared" si="49"/>
        <v>18</v>
      </c>
      <c r="AJ426" s="107">
        <f t="shared" si="49"/>
        <v>6</v>
      </c>
      <c r="AK426" s="107"/>
      <c r="AL426" s="107">
        <f t="shared" si="50"/>
        <v>6</v>
      </c>
      <c r="AM426" s="107">
        <f t="shared" si="50"/>
        <v>0</v>
      </c>
      <c r="AN426" s="107">
        <f t="shared" si="46"/>
        <v>24</v>
      </c>
    </row>
    <row r="427" spans="1:40" x14ac:dyDescent="0.25">
      <c r="A427" s="105">
        <v>1511</v>
      </c>
      <c r="B427" s="69" t="s">
        <v>429</v>
      </c>
      <c r="C427" s="69" t="s">
        <v>419</v>
      </c>
      <c r="D427" s="107" t="s">
        <v>621</v>
      </c>
      <c r="E427" s="107" t="s">
        <v>621</v>
      </c>
      <c r="F427" s="107" t="s">
        <v>621</v>
      </c>
      <c r="G427" s="107" t="s">
        <v>621</v>
      </c>
      <c r="H427" s="107" t="s">
        <v>622</v>
      </c>
      <c r="I427" s="107" t="s">
        <v>622</v>
      </c>
      <c r="J427" s="107" t="s">
        <v>621</v>
      </c>
      <c r="K427" s="107" t="s">
        <v>621</v>
      </c>
      <c r="L427" s="107" t="s">
        <v>621</v>
      </c>
      <c r="M427" s="107" t="s">
        <v>622</v>
      </c>
      <c r="N427" s="107" t="s">
        <v>621</v>
      </c>
      <c r="O427" s="107" t="s">
        <v>621</v>
      </c>
      <c r="P427" s="107" t="s">
        <v>621</v>
      </c>
      <c r="Q427" s="107" t="s">
        <v>621</v>
      </c>
      <c r="R427" s="107" t="s">
        <v>621</v>
      </c>
      <c r="S427" s="107" t="s">
        <v>621</v>
      </c>
      <c r="T427" s="107" t="s">
        <v>622</v>
      </c>
      <c r="U427" s="107" t="s">
        <v>622</v>
      </c>
      <c r="V427" s="107" t="s">
        <v>621</v>
      </c>
      <c r="W427" s="107" t="s">
        <v>621</v>
      </c>
      <c r="X427" s="107" t="s">
        <v>621</v>
      </c>
      <c r="Y427" s="107" t="s">
        <v>623</v>
      </c>
      <c r="Z427" s="107" t="s">
        <v>621</v>
      </c>
      <c r="AA427" s="107" t="s">
        <v>621</v>
      </c>
      <c r="AB427" s="107" t="s">
        <v>621</v>
      </c>
      <c r="AC427" s="107" t="s">
        <v>623</v>
      </c>
      <c r="AD427" s="107" t="s">
        <v>623</v>
      </c>
      <c r="AE427" s="107" t="s">
        <v>621</v>
      </c>
      <c r="AF427" s="107" t="s">
        <v>621</v>
      </c>
      <c r="AG427" s="107" t="s">
        <v>621</v>
      </c>
      <c r="AI427" s="107">
        <f t="shared" si="49"/>
        <v>22</v>
      </c>
      <c r="AJ427" s="107">
        <f t="shared" si="49"/>
        <v>5</v>
      </c>
      <c r="AK427" s="107"/>
      <c r="AL427" s="107">
        <f t="shared" si="50"/>
        <v>3</v>
      </c>
      <c r="AM427" s="107">
        <f t="shared" si="50"/>
        <v>0</v>
      </c>
      <c r="AN427" s="107">
        <f t="shared" si="46"/>
        <v>27</v>
      </c>
    </row>
    <row r="428" spans="1:40" x14ac:dyDescent="0.25">
      <c r="A428" s="105">
        <v>1512</v>
      </c>
      <c r="B428" s="69" t="s">
        <v>430</v>
      </c>
      <c r="C428" s="69" t="s">
        <v>419</v>
      </c>
      <c r="D428" s="107" t="s">
        <v>621</v>
      </c>
      <c r="E428" s="107" t="s">
        <v>621</v>
      </c>
      <c r="F428" s="107" t="s">
        <v>621</v>
      </c>
      <c r="G428" s="107" t="s">
        <v>621</v>
      </c>
      <c r="H428" s="107" t="s">
        <v>621</v>
      </c>
      <c r="I428" s="107" t="s">
        <v>622</v>
      </c>
      <c r="J428" s="107" t="s">
        <v>621</v>
      </c>
      <c r="K428" s="107" t="s">
        <v>621</v>
      </c>
      <c r="L428" s="107" t="s">
        <v>623</v>
      </c>
      <c r="M428" s="107" t="s">
        <v>621</v>
      </c>
      <c r="N428" s="107" t="s">
        <v>621</v>
      </c>
      <c r="O428" s="107" t="s">
        <v>621</v>
      </c>
      <c r="P428" s="107" t="s">
        <v>621</v>
      </c>
      <c r="Q428" s="107" t="s">
        <v>621</v>
      </c>
      <c r="R428" s="107" t="s">
        <v>621</v>
      </c>
      <c r="S428" s="107" t="s">
        <v>621</v>
      </c>
      <c r="T428" s="107" t="s">
        <v>622</v>
      </c>
      <c r="U428" s="107" t="s">
        <v>622</v>
      </c>
      <c r="V428" s="107" t="s">
        <v>621</v>
      </c>
      <c r="W428" s="107" t="s">
        <v>621</v>
      </c>
      <c r="X428" s="107" t="s">
        <v>621</v>
      </c>
      <c r="Y428" s="107" t="s">
        <v>621</v>
      </c>
      <c r="Z428" s="107" t="s">
        <v>621</v>
      </c>
      <c r="AA428" s="107" t="s">
        <v>621</v>
      </c>
      <c r="AB428" s="107" t="s">
        <v>621</v>
      </c>
      <c r="AC428" s="107" t="s">
        <v>623</v>
      </c>
      <c r="AD428" s="107" t="s">
        <v>623</v>
      </c>
      <c r="AE428" s="107" t="s">
        <v>623</v>
      </c>
      <c r="AF428" s="107" t="s">
        <v>623</v>
      </c>
      <c r="AG428" s="107" t="s">
        <v>621</v>
      </c>
      <c r="AI428" s="107">
        <f t="shared" si="49"/>
        <v>22</v>
      </c>
      <c r="AJ428" s="107">
        <f t="shared" si="49"/>
        <v>3</v>
      </c>
      <c r="AK428" s="107"/>
      <c r="AL428" s="107">
        <f t="shared" si="50"/>
        <v>5</v>
      </c>
      <c r="AM428" s="107">
        <f t="shared" si="50"/>
        <v>0</v>
      </c>
      <c r="AN428" s="107">
        <f t="shared" si="46"/>
        <v>25</v>
      </c>
    </row>
    <row r="429" spans="1:40" x14ac:dyDescent="0.25">
      <c r="A429" s="105">
        <v>1513</v>
      </c>
      <c r="B429" s="69" t="s">
        <v>431</v>
      </c>
      <c r="C429" s="69" t="s">
        <v>419</v>
      </c>
      <c r="D429" s="107" t="s">
        <v>621</v>
      </c>
      <c r="E429" s="107" t="s">
        <v>621</v>
      </c>
      <c r="F429" s="107" t="s">
        <v>621</v>
      </c>
      <c r="G429" s="107" t="s">
        <v>621</v>
      </c>
      <c r="H429" s="107" t="s">
        <v>622</v>
      </c>
      <c r="I429" s="107" t="s">
        <v>622</v>
      </c>
      <c r="J429" s="107" t="s">
        <v>621</v>
      </c>
      <c r="K429" s="107" t="s">
        <v>621</v>
      </c>
      <c r="L429" s="107" t="s">
        <v>622</v>
      </c>
      <c r="M429" s="107" t="s">
        <v>621</v>
      </c>
      <c r="N429" s="107" t="s">
        <v>622</v>
      </c>
      <c r="O429" s="107" t="s">
        <v>621</v>
      </c>
      <c r="P429" s="107" t="s">
        <v>623</v>
      </c>
      <c r="Q429" s="107" t="s">
        <v>623</v>
      </c>
      <c r="R429" s="107" t="s">
        <v>621</v>
      </c>
      <c r="S429" s="107" t="s">
        <v>622</v>
      </c>
      <c r="T429" s="107" t="s">
        <v>622</v>
      </c>
      <c r="U429" s="107" t="s">
        <v>622</v>
      </c>
      <c r="V429" s="107" t="s">
        <v>621</v>
      </c>
      <c r="W429" s="107" t="s">
        <v>621</v>
      </c>
      <c r="X429" s="107" t="s">
        <v>623</v>
      </c>
      <c r="Y429" s="107" t="s">
        <v>621</v>
      </c>
      <c r="Z429" s="107" t="s">
        <v>621</v>
      </c>
      <c r="AA429" s="107" t="s">
        <v>621</v>
      </c>
      <c r="AB429" s="107" t="s">
        <v>621</v>
      </c>
      <c r="AC429" s="107" t="s">
        <v>623</v>
      </c>
      <c r="AD429" s="107" t="s">
        <v>623</v>
      </c>
      <c r="AE429" s="107" t="s">
        <v>623</v>
      </c>
      <c r="AF429" s="107" t="s">
        <v>623</v>
      </c>
      <c r="AG429" s="107" t="s">
        <v>621</v>
      </c>
      <c r="AI429" s="107">
        <f t="shared" si="49"/>
        <v>16</v>
      </c>
      <c r="AJ429" s="107">
        <f t="shared" si="49"/>
        <v>7</v>
      </c>
      <c r="AK429" s="107"/>
      <c r="AL429" s="107">
        <f t="shared" si="50"/>
        <v>7</v>
      </c>
      <c r="AM429" s="107">
        <f t="shared" si="50"/>
        <v>0</v>
      </c>
      <c r="AN429" s="107">
        <f t="shared" si="46"/>
        <v>23</v>
      </c>
    </row>
    <row r="430" spans="1:40" x14ac:dyDescent="0.25">
      <c r="A430" s="105">
        <v>1514</v>
      </c>
      <c r="B430" s="69" t="s">
        <v>432</v>
      </c>
      <c r="C430" s="69" t="s">
        <v>419</v>
      </c>
      <c r="D430" s="107" t="s">
        <v>621</v>
      </c>
      <c r="E430" s="107" t="s">
        <v>621</v>
      </c>
      <c r="F430" s="107" t="s">
        <v>621</v>
      </c>
      <c r="G430" s="107" t="s">
        <v>621</v>
      </c>
      <c r="H430" s="107" t="s">
        <v>621</v>
      </c>
      <c r="I430" s="107" t="s">
        <v>621</v>
      </c>
      <c r="J430" s="107" t="s">
        <v>621</v>
      </c>
      <c r="K430" s="107" t="s">
        <v>621</v>
      </c>
      <c r="L430" s="107" t="s">
        <v>621</v>
      </c>
      <c r="M430" s="107" t="s">
        <v>621</v>
      </c>
      <c r="N430" s="107" t="s">
        <v>621</v>
      </c>
      <c r="O430" s="107" t="s">
        <v>621</v>
      </c>
      <c r="P430" s="107" t="s">
        <v>621</v>
      </c>
      <c r="Q430" s="107" t="s">
        <v>621</v>
      </c>
      <c r="R430" s="107" t="s">
        <v>621</v>
      </c>
      <c r="S430" s="107" t="s">
        <v>621</v>
      </c>
      <c r="T430" s="107" t="s">
        <v>622</v>
      </c>
      <c r="U430" s="107" t="s">
        <v>622</v>
      </c>
      <c r="V430" s="107" t="s">
        <v>621</v>
      </c>
      <c r="W430" s="107" t="s">
        <v>621</v>
      </c>
      <c r="X430" s="107" t="s">
        <v>623</v>
      </c>
      <c r="Y430" s="107" t="s">
        <v>623</v>
      </c>
      <c r="Z430" s="107" t="s">
        <v>621</v>
      </c>
      <c r="AA430" s="107" t="s">
        <v>621</v>
      </c>
      <c r="AB430" s="107" t="s">
        <v>621</v>
      </c>
      <c r="AC430" s="107" t="s">
        <v>623</v>
      </c>
      <c r="AD430" s="107" t="s">
        <v>623</v>
      </c>
      <c r="AE430" s="107" t="s">
        <v>621</v>
      </c>
      <c r="AF430" s="107" t="s">
        <v>621</v>
      </c>
      <c r="AG430" s="107" t="s">
        <v>623</v>
      </c>
      <c r="AH430" s="186"/>
      <c r="AI430" s="107">
        <f t="shared" si="49"/>
        <v>23</v>
      </c>
      <c r="AJ430" s="107">
        <f t="shared" si="49"/>
        <v>2</v>
      </c>
      <c r="AK430" s="107"/>
      <c r="AL430" s="107">
        <f t="shared" si="50"/>
        <v>5</v>
      </c>
      <c r="AM430" s="107">
        <f t="shared" si="50"/>
        <v>0</v>
      </c>
      <c r="AN430" s="107">
        <f t="shared" si="46"/>
        <v>25</v>
      </c>
    </row>
    <row r="431" spans="1:40" x14ac:dyDescent="0.25">
      <c r="A431" s="105">
        <v>1515</v>
      </c>
      <c r="B431" s="69" t="s">
        <v>433</v>
      </c>
      <c r="C431" s="69" t="s">
        <v>419</v>
      </c>
      <c r="D431" s="107" t="s">
        <v>621</v>
      </c>
      <c r="E431" s="107" t="s">
        <v>623</v>
      </c>
      <c r="F431" s="107" t="s">
        <v>621</v>
      </c>
      <c r="G431" s="107" t="s">
        <v>621</v>
      </c>
      <c r="H431" s="107" t="s">
        <v>621</v>
      </c>
      <c r="I431" s="107" t="s">
        <v>622</v>
      </c>
      <c r="J431" s="107" t="s">
        <v>621</v>
      </c>
      <c r="K431" s="107" t="s">
        <v>623</v>
      </c>
      <c r="L431" s="107" t="s">
        <v>622</v>
      </c>
      <c r="M431" s="107" t="s">
        <v>621</v>
      </c>
      <c r="N431" s="107" t="s">
        <v>622</v>
      </c>
      <c r="O431" s="107" t="s">
        <v>621</v>
      </c>
      <c r="P431" s="107" t="s">
        <v>621</v>
      </c>
      <c r="Q431" s="107" t="s">
        <v>621</v>
      </c>
      <c r="R431" s="107" t="s">
        <v>621</v>
      </c>
      <c r="S431" s="107" t="s">
        <v>621</v>
      </c>
      <c r="T431" s="107" t="s">
        <v>622</v>
      </c>
      <c r="U431" s="107" t="s">
        <v>622</v>
      </c>
      <c r="V431" s="107" t="s">
        <v>621</v>
      </c>
      <c r="W431" s="107" t="s">
        <v>621</v>
      </c>
      <c r="X431" s="107" t="s">
        <v>621</v>
      </c>
      <c r="Y431" s="107" t="s">
        <v>623</v>
      </c>
      <c r="Z431" s="107" t="s">
        <v>621</v>
      </c>
      <c r="AA431" s="107" t="s">
        <v>621</v>
      </c>
      <c r="AB431" s="107" t="s">
        <v>623</v>
      </c>
      <c r="AC431" s="107" t="s">
        <v>623</v>
      </c>
      <c r="AD431" s="107" t="s">
        <v>623</v>
      </c>
      <c r="AE431" s="107" t="s">
        <v>621</v>
      </c>
      <c r="AF431" s="107" t="s">
        <v>623</v>
      </c>
      <c r="AG431" s="107" t="s">
        <v>621</v>
      </c>
      <c r="AI431" s="107">
        <f t="shared" si="49"/>
        <v>18</v>
      </c>
      <c r="AJ431" s="107">
        <f t="shared" si="49"/>
        <v>5</v>
      </c>
      <c r="AK431" s="107"/>
      <c r="AL431" s="107">
        <f t="shared" si="50"/>
        <v>7</v>
      </c>
      <c r="AM431" s="107">
        <f t="shared" si="50"/>
        <v>0</v>
      </c>
      <c r="AN431" s="107">
        <f t="shared" si="46"/>
        <v>23</v>
      </c>
    </row>
    <row r="432" spans="1:40" x14ac:dyDescent="0.25">
      <c r="A432" s="105">
        <v>1516</v>
      </c>
      <c r="B432" s="69" t="s">
        <v>434</v>
      </c>
      <c r="C432" s="69" t="s">
        <v>419</v>
      </c>
      <c r="D432" s="107" t="s">
        <v>621</v>
      </c>
      <c r="E432" s="107" t="s">
        <v>621</v>
      </c>
      <c r="F432" s="107" t="s">
        <v>623</v>
      </c>
      <c r="G432" s="107" t="s">
        <v>621</v>
      </c>
      <c r="H432" s="107" t="s">
        <v>621</v>
      </c>
      <c r="I432" s="107" t="s">
        <v>622</v>
      </c>
      <c r="J432" s="107" t="s">
        <v>621</v>
      </c>
      <c r="K432" s="107" t="s">
        <v>621</v>
      </c>
      <c r="L432" s="107" t="s">
        <v>621</v>
      </c>
      <c r="M432" s="107" t="s">
        <v>621</v>
      </c>
      <c r="N432" s="107" t="s">
        <v>621</v>
      </c>
      <c r="O432" s="107" t="s">
        <v>621</v>
      </c>
      <c r="P432" s="107" t="s">
        <v>621</v>
      </c>
      <c r="Q432" s="107" t="s">
        <v>621</v>
      </c>
      <c r="R432" s="107" t="s">
        <v>621</v>
      </c>
      <c r="S432" s="107" t="s">
        <v>621</v>
      </c>
      <c r="T432" s="107" t="s">
        <v>622</v>
      </c>
      <c r="U432" s="107" t="s">
        <v>622</v>
      </c>
      <c r="V432" s="107" t="s">
        <v>621</v>
      </c>
      <c r="W432" s="107" t="s">
        <v>621</v>
      </c>
      <c r="X432" s="107" t="s">
        <v>621</v>
      </c>
      <c r="Y432" s="107" t="s">
        <v>623</v>
      </c>
      <c r="Z432" s="107" t="s">
        <v>621</v>
      </c>
      <c r="AA432" s="107" t="s">
        <v>621</v>
      </c>
      <c r="AB432" s="107" t="s">
        <v>621</v>
      </c>
      <c r="AC432" s="107" t="s">
        <v>621</v>
      </c>
      <c r="AD432" s="107" t="s">
        <v>623</v>
      </c>
      <c r="AE432" s="107" t="s">
        <v>621</v>
      </c>
      <c r="AF432" s="107" t="s">
        <v>621</v>
      </c>
      <c r="AG432" s="107" t="s">
        <v>621</v>
      </c>
      <c r="AI432" s="107">
        <f t="shared" si="49"/>
        <v>24</v>
      </c>
      <c r="AJ432" s="107">
        <f t="shared" si="49"/>
        <v>3</v>
      </c>
      <c r="AK432" s="107"/>
      <c r="AL432" s="107">
        <f t="shared" si="50"/>
        <v>3</v>
      </c>
      <c r="AM432" s="107">
        <f t="shared" si="50"/>
        <v>0</v>
      </c>
      <c r="AN432" s="107">
        <f t="shared" si="46"/>
        <v>27</v>
      </c>
    </row>
    <row r="433" spans="1:40" x14ac:dyDescent="0.25">
      <c r="A433" s="105">
        <v>1517</v>
      </c>
      <c r="B433" s="69" t="s">
        <v>435</v>
      </c>
      <c r="C433" s="69" t="s">
        <v>419</v>
      </c>
      <c r="D433" s="107" t="s">
        <v>621</v>
      </c>
      <c r="E433" s="107" t="s">
        <v>621</v>
      </c>
      <c r="F433" s="107" t="s">
        <v>621</v>
      </c>
      <c r="G433" s="107" t="s">
        <v>621</v>
      </c>
      <c r="H433" s="107" t="s">
        <v>621</v>
      </c>
      <c r="I433" s="107" t="s">
        <v>622</v>
      </c>
      <c r="J433" s="107" t="s">
        <v>621</v>
      </c>
      <c r="K433" s="107" t="s">
        <v>621</v>
      </c>
      <c r="L433" s="107" t="s">
        <v>622</v>
      </c>
      <c r="M433" s="107" t="s">
        <v>622</v>
      </c>
      <c r="N433" s="107" t="s">
        <v>622</v>
      </c>
      <c r="O433" s="107" t="s">
        <v>621</v>
      </c>
      <c r="P433" s="107" t="s">
        <v>621</v>
      </c>
      <c r="Q433" s="107" t="s">
        <v>621</v>
      </c>
      <c r="R433" s="107" t="s">
        <v>621</v>
      </c>
      <c r="S433" s="107" t="s">
        <v>621</v>
      </c>
      <c r="T433" s="107" t="s">
        <v>621</v>
      </c>
      <c r="U433" s="107" t="s">
        <v>622</v>
      </c>
      <c r="V433" s="107" t="s">
        <v>621</v>
      </c>
      <c r="W433" s="107" t="s">
        <v>621</v>
      </c>
      <c r="X433" s="107" t="s">
        <v>621</v>
      </c>
      <c r="Y433" s="107" t="s">
        <v>621</v>
      </c>
      <c r="Z433" s="107" t="s">
        <v>621</v>
      </c>
      <c r="AA433" s="107" t="s">
        <v>622</v>
      </c>
      <c r="AB433" s="107" t="s">
        <v>621</v>
      </c>
      <c r="AC433" s="107" t="s">
        <v>621</v>
      </c>
      <c r="AD433" s="107" t="s">
        <v>621</v>
      </c>
      <c r="AE433" s="107" t="s">
        <v>621</v>
      </c>
      <c r="AF433" s="107" t="s">
        <v>621</v>
      </c>
      <c r="AG433" s="107" t="s">
        <v>621</v>
      </c>
      <c r="AI433" s="107">
        <f t="shared" si="49"/>
        <v>24</v>
      </c>
      <c r="AJ433" s="107">
        <f t="shared" si="49"/>
        <v>6</v>
      </c>
      <c r="AK433" s="107"/>
      <c r="AL433" s="107">
        <f t="shared" si="50"/>
        <v>0</v>
      </c>
      <c r="AM433" s="107">
        <f t="shared" si="50"/>
        <v>0</v>
      </c>
      <c r="AN433" s="107">
        <f t="shared" si="46"/>
        <v>30</v>
      </c>
    </row>
    <row r="434" spans="1:40" x14ac:dyDescent="0.25">
      <c r="A434" s="105">
        <v>1518</v>
      </c>
      <c r="B434" s="69" t="s">
        <v>436</v>
      </c>
      <c r="C434" s="69" t="s">
        <v>419</v>
      </c>
      <c r="D434" s="107" t="s">
        <v>621</v>
      </c>
      <c r="E434" s="107" t="s">
        <v>621</v>
      </c>
      <c r="F434" s="107" t="s">
        <v>621</v>
      </c>
      <c r="G434" s="107" t="s">
        <v>621</v>
      </c>
      <c r="H434" s="107" t="s">
        <v>622</v>
      </c>
      <c r="I434" s="107" t="s">
        <v>622</v>
      </c>
      <c r="J434" s="107" t="s">
        <v>621</v>
      </c>
      <c r="K434" s="107" t="s">
        <v>621</v>
      </c>
      <c r="L434" s="107" t="s">
        <v>622</v>
      </c>
      <c r="M434" s="107" t="s">
        <v>621</v>
      </c>
      <c r="N434" s="107" t="s">
        <v>621</v>
      </c>
      <c r="O434" s="107" t="s">
        <v>623</v>
      </c>
      <c r="P434" s="107" t="s">
        <v>621</v>
      </c>
      <c r="Q434" s="107" t="s">
        <v>621</v>
      </c>
      <c r="R434" s="107" t="s">
        <v>621</v>
      </c>
      <c r="S434" s="107" t="s">
        <v>621</v>
      </c>
      <c r="T434" s="107" t="s">
        <v>622</v>
      </c>
      <c r="U434" s="107" t="s">
        <v>622</v>
      </c>
      <c r="V434" s="107" t="s">
        <v>621</v>
      </c>
      <c r="W434" s="107" t="s">
        <v>621</v>
      </c>
      <c r="X434" s="107" t="s">
        <v>623</v>
      </c>
      <c r="Y434" s="107" t="s">
        <v>621</v>
      </c>
      <c r="Z434" s="107" t="s">
        <v>621</v>
      </c>
      <c r="AA434" s="107" t="s">
        <v>621</v>
      </c>
      <c r="AB434" s="107" t="s">
        <v>621</v>
      </c>
      <c r="AC434" s="107" t="s">
        <v>621</v>
      </c>
      <c r="AD434" s="107" t="s">
        <v>621</v>
      </c>
      <c r="AE434" s="107" t="s">
        <v>621</v>
      </c>
      <c r="AF434" s="107" t="s">
        <v>621</v>
      </c>
      <c r="AG434" s="107" t="s">
        <v>621</v>
      </c>
      <c r="AI434" s="107">
        <f t="shared" si="49"/>
        <v>23</v>
      </c>
      <c r="AJ434" s="107">
        <f t="shared" si="49"/>
        <v>5</v>
      </c>
      <c r="AK434" s="107"/>
      <c r="AL434" s="107">
        <f t="shared" si="50"/>
        <v>2</v>
      </c>
      <c r="AM434" s="107">
        <f t="shared" si="50"/>
        <v>0</v>
      </c>
      <c r="AN434" s="107">
        <f t="shared" si="46"/>
        <v>28</v>
      </c>
    </row>
    <row r="435" spans="1:40" x14ac:dyDescent="0.25">
      <c r="A435" s="105">
        <v>1519</v>
      </c>
      <c r="B435" s="69" t="s">
        <v>437</v>
      </c>
      <c r="C435" s="69" t="s">
        <v>419</v>
      </c>
      <c r="D435" s="107" t="s">
        <v>621</v>
      </c>
      <c r="E435" s="107" t="s">
        <v>621</v>
      </c>
      <c r="F435" s="107" t="s">
        <v>621</v>
      </c>
      <c r="G435" s="107" t="s">
        <v>621</v>
      </c>
      <c r="H435" s="107" t="s">
        <v>621</v>
      </c>
      <c r="I435" s="107" t="s">
        <v>622</v>
      </c>
      <c r="J435" s="107" t="s">
        <v>621</v>
      </c>
      <c r="K435" s="107" t="s">
        <v>621</v>
      </c>
      <c r="L435" s="107" t="s">
        <v>622</v>
      </c>
      <c r="M435" s="107" t="s">
        <v>622</v>
      </c>
      <c r="N435" s="107" t="s">
        <v>622</v>
      </c>
      <c r="O435" s="107" t="s">
        <v>623</v>
      </c>
      <c r="P435" s="107" t="s">
        <v>621</v>
      </c>
      <c r="Q435" s="107" t="s">
        <v>621</v>
      </c>
      <c r="R435" s="107" t="s">
        <v>621</v>
      </c>
      <c r="S435" s="107" t="s">
        <v>621</v>
      </c>
      <c r="T435" s="107" t="s">
        <v>621</v>
      </c>
      <c r="U435" s="107" t="s">
        <v>622</v>
      </c>
      <c r="V435" s="107" t="s">
        <v>621</v>
      </c>
      <c r="W435" s="107" t="s">
        <v>621</v>
      </c>
      <c r="X435" s="107" t="s">
        <v>623</v>
      </c>
      <c r="Y435" s="107" t="s">
        <v>621</v>
      </c>
      <c r="Z435" s="107" t="s">
        <v>621</v>
      </c>
      <c r="AA435" s="107" t="s">
        <v>621</v>
      </c>
      <c r="AB435" s="107" t="s">
        <v>623</v>
      </c>
      <c r="AC435" s="107" t="s">
        <v>621</v>
      </c>
      <c r="AD435" s="107" t="s">
        <v>621</v>
      </c>
      <c r="AE435" s="107" t="s">
        <v>623</v>
      </c>
      <c r="AF435" s="107" t="s">
        <v>623</v>
      </c>
      <c r="AG435" s="107" t="s">
        <v>623</v>
      </c>
      <c r="AI435" s="107">
        <f t="shared" si="49"/>
        <v>19</v>
      </c>
      <c r="AJ435" s="107">
        <f t="shared" si="49"/>
        <v>5</v>
      </c>
      <c r="AK435" s="107"/>
      <c r="AL435" s="107">
        <f t="shared" si="50"/>
        <v>6</v>
      </c>
      <c r="AM435" s="107">
        <f t="shared" si="50"/>
        <v>0</v>
      </c>
      <c r="AN435" s="107">
        <f t="shared" si="46"/>
        <v>24</v>
      </c>
    </row>
    <row r="436" spans="1:40" x14ac:dyDescent="0.25">
      <c r="A436" s="105">
        <v>1520</v>
      </c>
      <c r="B436" s="69" t="s">
        <v>363</v>
      </c>
      <c r="C436" s="69" t="s">
        <v>419</v>
      </c>
      <c r="D436" s="107" t="s">
        <v>621</v>
      </c>
      <c r="E436" s="107" t="s">
        <v>621</v>
      </c>
      <c r="F436" s="107" t="s">
        <v>621</v>
      </c>
      <c r="G436" s="107" t="s">
        <v>621</v>
      </c>
      <c r="H436" s="107" t="s">
        <v>621</v>
      </c>
      <c r="I436" s="107" t="s">
        <v>621</v>
      </c>
      <c r="J436" s="107" t="s">
        <v>621</v>
      </c>
      <c r="K436" s="107" t="s">
        <v>621</v>
      </c>
      <c r="L436" s="107" t="s">
        <v>622</v>
      </c>
      <c r="M436" s="107" t="s">
        <v>621</v>
      </c>
      <c r="N436" s="107" t="s">
        <v>621</v>
      </c>
      <c r="O436" s="107" t="s">
        <v>621</v>
      </c>
      <c r="P436" s="107" t="s">
        <v>621</v>
      </c>
      <c r="Q436" s="107" t="s">
        <v>621</v>
      </c>
      <c r="R436" s="107" t="s">
        <v>621</v>
      </c>
      <c r="S436" s="107" t="s">
        <v>621</v>
      </c>
      <c r="T436" s="107" t="s">
        <v>621</v>
      </c>
      <c r="U436" s="107" t="s">
        <v>622</v>
      </c>
      <c r="V436" s="107" t="s">
        <v>621</v>
      </c>
      <c r="W436" s="107" t="s">
        <v>621</v>
      </c>
      <c r="X436" s="107" t="s">
        <v>623</v>
      </c>
      <c r="Y436" s="107" t="s">
        <v>623</v>
      </c>
      <c r="Z436" s="107" t="s">
        <v>621</v>
      </c>
      <c r="AA436" s="107" t="s">
        <v>621</v>
      </c>
      <c r="AB436" s="107" t="s">
        <v>623</v>
      </c>
      <c r="AC436" s="107" t="s">
        <v>621</v>
      </c>
      <c r="AD436" s="107" t="s">
        <v>621</v>
      </c>
      <c r="AE436" s="107" t="s">
        <v>621</v>
      </c>
      <c r="AF436" s="107" t="s">
        <v>621</v>
      </c>
      <c r="AG436" s="107" t="s">
        <v>621</v>
      </c>
      <c r="AH436" s="186"/>
      <c r="AI436" s="107">
        <f t="shared" si="49"/>
        <v>25</v>
      </c>
      <c r="AJ436" s="107">
        <f t="shared" si="49"/>
        <v>2</v>
      </c>
      <c r="AK436" s="107"/>
      <c r="AL436" s="107">
        <f t="shared" si="50"/>
        <v>3</v>
      </c>
      <c r="AM436" s="107">
        <f t="shared" si="50"/>
        <v>0</v>
      </c>
      <c r="AN436" s="107">
        <f t="shared" si="46"/>
        <v>27</v>
      </c>
    </row>
    <row r="437" spans="1:40" x14ac:dyDescent="0.25">
      <c r="A437" s="105">
        <v>1521</v>
      </c>
      <c r="B437" s="69" t="s">
        <v>438</v>
      </c>
      <c r="C437" s="69" t="s">
        <v>419</v>
      </c>
      <c r="D437" s="107" t="s">
        <v>621</v>
      </c>
      <c r="E437" s="107" t="s">
        <v>621</v>
      </c>
      <c r="F437" s="107" t="s">
        <v>623</v>
      </c>
      <c r="G437" s="107" t="s">
        <v>621</v>
      </c>
      <c r="H437" s="107" t="s">
        <v>622</v>
      </c>
      <c r="I437" s="107" t="s">
        <v>622</v>
      </c>
      <c r="J437" s="107" t="s">
        <v>621</v>
      </c>
      <c r="K437" s="107" t="s">
        <v>621</v>
      </c>
      <c r="L437" s="107" t="s">
        <v>622</v>
      </c>
      <c r="M437" s="107" t="s">
        <v>621</v>
      </c>
      <c r="N437" s="107" t="s">
        <v>622</v>
      </c>
      <c r="O437" s="107" t="s">
        <v>621</v>
      </c>
      <c r="P437" s="107" t="s">
        <v>623</v>
      </c>
      <c r="Q437" s="107" t="s">
        <v>623</v>
      </c>
      <c r="R437" s="107" t="s">
        <v>621</v>
      </c>
      <c r="S437" s="107" t="s">
        <v>621</v>
      </c>
      <c r="T437" s="107" t="s">
        <v>622</v>
      </c>
      <c r="U437" s="107" t="s">
        <v>622</v>
      </c>
      <c r="V437" s="107" t="s">
        <v>621</v>
      </c>
      <c r="W437" s="107" t="s">
        <v>621</v>
      </c>
      <c r="X437" s="107" t="s">
        <v>623</v>
      </c>
      <c r="Y437" s="107" t="s">
        <v>621</v>
      </c>
      <c r="Z437" s="107" t="s">
        <v>621</v>
      </c>
      <c r="AA437" s="107" t="s">
        <v>621</v>
      </c>
      <c r="AB437" s="107" t="s">
        <v>621</v>
      </c>
      <c r="AC437" s="107" t="s">
        <v>621</v>
      </c>
      <c r="AD437" s="107" t="s">
        <v>621</v>
      </c>
      <c r="AE437" s="107" t="s">
        <v>621</v>
      </c>
      <c r="AF437" s="107" t="s">
        <v>623</v>
      </c>
      <c r="AG437" s="107" t="s">
        <v>623</v>
      </c>
      <c r="AH437" s="69"/>
      <c r="AI437" s="107">
        <f t="shared" si="49"/>
        <v>18</v>
      </c>
      <c r="AJ437" s="107">
        <f t="shared" si="49"/>
        <v>6</v>
      </c>
      <c r="AK437" s="107"/>
      <c r="AL437" s="107">
        <f t="shared" si="50"/>
        <v>6</v>
      </c>
      <c r="AM437" s="107">
        <f t="shared" si="50"/>
        <v>0</v>
      </c>
      <c r="AN437" s="107">
        <f t="shared" si="46"/>
        <v>24</v>
      </c>
    </row>
    <row r="438" spans="1:40" x14ac:dyDescent="0.25">
      <c r="A438" s="105">
        <v>1522</v>
      </c>
      <c r="B438" s="69" t="s">
        <v>439</v>
      </c>
      <c r="C438" s="69" t="s">
        <v>419</v>
      </c>
      <c r="D438" s="107" t="s">
        <v>621</v>
      </c>
      <c r="E438" s="107" t="s">
        <v>621</v>
      </c>
      <c r="F438" s="107" t="s">
        <v>621</v>
      </c>
      <c r="G438" s="107" t="s">
        <v>621</v>
      </c>
      <c r="H438" s="107" t="s">
        <v>621</v>
      </c>
      <c r="I438" s="107" t="s">
        <v>622</v>
      </c>
      <c r="J438" s="107" t="s">
        <v>621</v>
      </c>
      <c r="K438" s="107" t="s">
        <v>623</v>
      </c>
      <c r="L438" s="107" t="s">
        <v>622</v>
      </c>
      <c r="M438" s="107" t="s">
        <v>621</v>
      </c>
      <c r="N438" s="107" t="s">
        <v>622</v>
      </c>
      <c r="O438" s="107" t="s">
        <v>621</v>
      </c>
      <c r="P438" s="107" t="s">
        <v>621</v>
      </c>
      <c r="Q438" s="107" t="s">
        <v>621</v>
      </c>
      <c r="R438" s="107" t="s">
        <v>621</v>
      </c>
      <c r="S438" s="107" t="s">
        <v>621</v>
      </c>
      <c r="T438" s="107" t="s">
        <v>622</v>
      </c>
      <c r="U438" s="107" t="s">
        <v>622</v>
      </c>
      <c r="V438" s="107" t="s">
        <v>621</v>
      </c>
      <c r="W438" s="107" t="s">
        <v>621</v>
      </c>
      <c r="X438" s="107" t="s">
        <v>623</v>
      </c>
      <c r="Y438" s="107" t="s">
        <v>621</v>
      </c>
      <c r="Z438" s="107" t="s">
        <v>621</v>
      </c>
      <c r="AA438" s="107" t="s">
        <v>621</v>
      </c>
      <c r="AB438" s="107" t="s">
        <v>621</v>
      </c>
      <c r="AC438" s="107" t="s">
        <v>621</v>
      </c>
      <c r="AD438" s="107" t="s">
        <v>623</v>
      </c>
      <c r="AE438" s="107" t="s">
        <v>621</v>
      </c>
      <c r="AF438" s="107" t="s">
        <v>621</v>
      </c>
      <c r="AG438" s="107" t="s">
        <v>621</v>
      </c>
      <c r="AI438" s="107">
        <f t="shared" si="49"/>
        <v>22</v>
      </c>
      <c r="AJ438" s="107">
        <f t="shared" si="49"/>
        <v>5</v>
      </c>
      <c r="AK438" s="107"/>
      <c r="AL438" s="107">
        <f t="shared" si="50"/>
        <v>3</v>
      </c>
      <c r="AM438" s="107">
        <f t="shared" si="50"/>
        <v>0</v>
      </c>
      <c r="AN438" s="107">
        <f t="shared" si="46"/>
        <v>27</v>
      </c>
    </row>
    <row r="439" spans="1:40" x14ac:dyDescent="0.25">
      <c r="A439" s="105">
        <v>1523</v>
      </c>
      <c r="B439" s="69" t="s">
        <v>440</v>
      </c>
      <c r="C439" s="69" t="s">
        <v>419</v>
      </c>
      <c r="D439" s="107" t="s">
        <v>621</v>
      </c>
      <c r="E439" s="107" t="s">
        <v>621</v>
      </c>
      <c r="F439" s="107" t="s">
        <v>621</v>
      </c>
      <c r="G439" s="107" t="s">
        <v>621</v>
      </c>
      <c r="H439" s="107" t="s">
        <v>621</v>
      </c>
      <c r="I439" s="107" t="s">
        <v>622</v>
      </c>
      <c r="J439" s="107" t="s">
        <v>621</v>
      </c>
      <c r="K439" s="107" t="s">
        <v>621</v>
      </c>
      <c r="L439" s="107" t="s">
        <v>621</v>
      </c>
      <c r="M439" s="107" t="s">
        <v>621</v>
      </c>
      <c r="N439" s="107" t="s">
        <v>622</v>
      </c>
      <c r="O439" s="107" t="s">
        <v>621</v>
      </c>
      <c r="P439" s="107" t="s">
        <v>621</v>
      </c>
      <c r="Q439" s="107" t="s">
        <v>622</v>
      </c>
      <c r="R439" s="107" t="s">
        <v>623</v>
      </c>
      <c r="S439" s="107" t="s">
        <v>621</v>
      </c>
      <c r="T439" s="107" t="s">
        <v>622</v>
      </c>
      <c r="U439" s="107" t="s">
        <v>622</v>
      </c>
      <c r="V439" s="107" t="s">
        <v>621</v>
      </c>
      <c r="W439" s="107" t="s">
        <v>621</v>
      </c>
      <c r="X439" s="107" t="s">
        <v>621</v>
      </c>
      <c r="Y439" s="107" t="s">
        <v>623</v>
      </c>
      <c r="Z439" s="107" t="s">
        <v>621</v>
      </c>
      <c r="AA439" s="107" t="s">
        <v>621</v>
      </c>
      <c r="AB439" s="107" t="s">
        <v>621</v>
      </c>
      <c r="AC439" s="107" t="s">
        <v>621</v>
      </c>
      <c r="AD439" s="107" t="s">
        <v>621</v>
      </c>
      <c r="AE439" s="107" t="s">
        <v>623</v>
      </c>
      <c r="AF439" s="107" t="s">
        <v>621</v>
      </c>
      <c r="AG439" s="107" t="s">
        <v>621</v>
      </c>
      <c r="AI439" s="107">
        <f t="shared" si="49"/>
        <v>22</v>
      </c>
      <c r="AJ439" s="107">
        <f t="shared" si="49"/>
        <v>5</v>
      </c>
      <c r="AK439" s="107"/>
      <c r="AL439" s="107">
        <f t="shared" si="50"/>
        <v>3</v>
      </c>
      <c r="AM439" s="107">
        <f t="shared" si="50"/>
        <v>0</v>
      </c>
      <c r="AN439" s="107">
        <f t="shared" si="46"/>
        <v>27</v>
      </c>
    </row>
    <row r="440" spans="1:40" x14ac:dyDescent="0.25">
      <c r="A440" s="105">
        <v>1524</v>
      </c>
      <c r="B440" s="69" t="s">
        <v>442</v>
      </c>
      <c r="C440" s="69" t="s">
        <v>419</v>
      </c>
      <c r="D440" s="107" t="s">
        <v>621</v>
      </c>
      <c r="E440" s="107" t="s">
        <v>621</v>
      </c>
      <c r="F440" s="107" t="s">
        <v>621</v>
      </c>
      <c r="G440" s="107" t="s">
        <v>621</v>
      </c>
      <c r="H440" s="107" t="s">
        <v>621</v>
      </c>
      <c r="I440" s="107" t="s">
        <v>622</v>
      </c>
      <c r="J440" s="107" t="s">
        <v>621</v>
      </c>
      <c r="K440" s="107" t="s">
        <v>621</v>
      </c>
      <c r="L440" s="107" t="s">
        <v>622</v>
      </c>
      <c r="M440" s="107" t="s">
        <v>621</v>
      </c>
      <c r="N440" s="107" t="s">
        <v>622</v>
      </c>
      <c r="O440" s="107" t="s">
        <v>621</v>
      </c>
      <c r="P440" s="107" t="s">
        <v>621</v>
      </c>
      <c r="Q440" s="107" t="s">
        <v>621</v>
      </c>
      <c r="R440" s="107" t="s">
        <v>621</v>
      </c>
      <c r="S440" s="107" t="s">
        <v>621</v>
      </c>
      <c r="T440" s="107" t="s">
        <v>622</v>
      </c>
      <c r="U440" s="107" t="s">
        <v>622</v>
      </c>
      <c r="V440" s="107" t="s">
        <v>621</v>
      </c>
      <c r="W440" s="107" t="s">
        <v>621</v>
      </c>
      <c r="X440" s="107" t="s">
        <v>621</v>
      </c>
      <c r="Y440" s="107" t="s">
        <v>621</v>
      </c>
      <c r="Z440" s="107" t="s">
        <v>621</v>
      </c>
      <c r="AA440" s="107" t="s">
        <v>621</v>
      </c>
      <c r="AB440" s="107" t="s">
        <v>621</v>
      </c>
      <c r="AC440" s="107" t="s">
        <v>623</v>
      </c>
      <c r="AD440" s="107" t="s">
        <v>623</v>
      </c>
      <c r="AE440" s="107" t="s">
        <v>623</v>
      </c>
      <c r="AF440" s="107" t="s">
        <v>623</v>
      </c>
      <c r="AG440" s="107" t="s">
        <v>621</v>
      </c>
      <c r="AI440" s="107">
        <f t="shared" si="49"/>
        <v>21</v>
      </c>
      <c r="AJ440" s="107">
        <f t="shared" si="49"/>
        <v>5</v>
      </c>
      <c r="AK440" s="107"/>
      <c r="AL440" s="107">
        <f t="shared" si="50"/>
        <v>4</v>
      </c>
      <c r="AM440" s="107">
        <f t="shared" si="50"/>
        <v>0</v>
      </c>
      <c r="AN440" s="107">
        <f t="shared" si="46"/>
        <v>26</v>
      </c>
    </row>
    <row r="441" spans="1:40" x14ac:dyDescent="0.25">
      <c r="A441" s="105">
        <v>1525</v>
      </c>
      <c r="B441" s="69" t="s">
        <v>441</v>
      </c>
      <c r="C441" s="69" t="s">
        <v>419</v>
      </c>
      <c r="D441" s="107" t="s">
        <v>621</v>
      </c>
      <c r="E441" s="107" t="s">
        <v>621</v>
      </c>
      <c r="F441" s="107" t="s">
        <v>623</v>
      </c>
      <c r="G441" s="107" t="s">
        <v>621</v>
      </c>
      <c r="H441" s="107" t="s">
        <v>621</v>
      </c>
      <c r="I441" s="107" t="s">
        <v>622</v>
      </c>
      <c r="J441" s="107" t="s">
        <v>621</v>
      </c>
      <c r="K441" s="107" t="s">
        <v>623</v>
      </c>
      <c r="L441" s="107" t="s">
        <v>623</v>
      </c>
      <c r="M441" s="107" t="s">
        <v>622</v>
      </c>
      <c r="N441" s="107" t="s">
        <v>622</v>
      </c>
      <c r="O441" s="107" t="s">
        <v>621</v>
      </c>
      <c r="P441" s="107" t="s">
        <v>621</v>
      </c>
      <c r="Q441" s="107" t="s">
        <v>621</v>
      </c>
      <c r="R441" s="107" t="s">
        <v>621</v>
      </c>
      <c r="S441" s="107" t="s">
        <v>621</v>
      </c>
      <c r="T441" s="107" t="s">
        <v>622</v>
      </c>
      <c r="U441" s="107" t="s">
        <v>622</v>
      </c>
      <c r="V441" s="107" t="s">
        <v>621</v>
      </c>
      <c r="W441" s="107" t="s">
        <v>621</v>
      </c>
      <c r="X441" s="107" t="s">
        <v>621</v>
      </c>
      <c r="Y441" s="107" t="s">
        <v>621</v>
      </c>
      <c r="Z441" s="107" t="s">
        <v>621</v>
      </c>
      <c r="AA441" s="107" t="s">
        <v>621</v>
      </c>
      <c r="AB441" s="107" t="s">
        <v>623</v>
      </c>
      <c r="AC441" s="107" t="s">
        <v>621</v>
      </c>
      <c r="AD441" s="107" t="s">
        <v>621</v>
      </c>
      <c r="AE441" s="107" t="s">
        <v>621</v>
      </c>
      <c r="AF441" s="107" t="s">
        <v>622</v>
      </c>
      <c r="AG441" s="107" t="s">
        <v>621</v>
      </c>
      <c r="AI441" s="107">
        <f t="shared" si="49"/>
        <v>20</v>
      </c>
      <c r="AJ441" s="107">
        <f t="shared" si="49"/>
        <v>6</v>
      </c>
      <c r="AK441" s="107"/>
      <c r="AL441" s="107">
        <f t="shared" si="50"/>
        <v>4</v>
      </c>
      <c r="AM441" s="107">
        <f t="shared" si="50"/>
        <v>0</v>
      </c>
      <c r="AN441" s="107">
        <f t="shared" si="46"/>
        <v>26</v>
      </c>
    </row>
    <row r="442" spans="1:40" x14ac:dyDescent="0.25">
      <c r="A442" s="105">
        <v>1526</v>
      </c>
      <c r="B442" s="69" t="s">
        <v>443</v>
      </c>
      <c r="C442" s="69" t="s">
        <v>419</v>
      </c>
      <c r="D442" s="107" t="s">
        <v>621</v>
      </c>
      <c r="E442" s="107" t="s">
        <v>621</v>
      </c>
      <c r="F442" s="107" t="s">
        <v>621</v>
      </c>
      <c r="G442" s="107" t="s">
        <v>621</v>
      </c>
      <c r="H442" s="107" t="s">
        <v>621</v>
      </c>
      <c r="I442" s="107" t="s">
        <v>622</v>
      </c>
      <c r="J442" s="107" t="s">
        <v>621</v>
      </c>
      <c r="K442" s="107" t="s">
        <v>621</v>
      </c>
      <c r="L442" s="107" t="s">
        <v>621</v>
      </c>
      <c r="M442" s="107" t="s">
        <v>623</v>
      </c>
      <c r="N442" s="107" t="s">
        <v>621</v>
      </c>
      <c r="O442" s="107" t="s">
        <v>623</v>
      </c>
      <c r="P442" s="107" t="s">
        <v>621</v>
      </c>
      <c r="Q442" s="107" t="s">
        <v>621</v>
      </c>
      <c r="R442" s="107" t="s">
        <v>621</v>
      </c>
      <c r="S442" s="107" t="s">
        <v>621</v>
      </c>
      <c r="T442" s="107" t="s">
        <v>622</v>
      </c>
      <c r="U442" s="107" t="s">
        <v>622</v>
      </c>
      <c r="V442" s="107" t="s">
        <v>621</v>
      </c>
      <c r="W442" s="107" t="s">
        <v>623</v>
      </c>
      <c r="X442" s="107" t="s">
        <v>622</v>
      </c>
      <c r="Y442" s="107" t="s">
        <v>623</v>
      </c>
      <c r="Z442" s="107" t="s">
        <v>621</v>
      </c>
      <c r="AA442" s="107" t="s">
        <v>621</v>
      </c>
      <c r="AB442" s="107" t="s">
        <v>621</v>
      </c>
      <c r="AC442" s="107" t="s">
        <v>623</v>
      </c>
      <c r="AD442" s="107" t="s">
        <v>623</v>
      </c>
      <c r="AE442" s="107" t="s">
        <v>621</v>
      </c>
      <c r="AF442" s="107" t="s">
        <v>623</v>
      </c>
      <c r="AG442" s="107" t="s">
        <v>621</v>
      </c>
      <c r="AI442" s="107">
        <f t="shared" si="49"/>
        <v>19</v>
      </c>
      <c r="AJ442" s="107">
        <f t="shared" si="49"/>
        <v>4</v>
      </c>
      <c r="AK442" s="107"/>
      <c r="AL442" s="107">
        <f t="shared" si="50"/>
        <v>7</v>
      </c>
      <c r="AM442" s="107">
        <f t="shared" si="50"/>
        <v>0</v>
      </c>
      <c r="AN442" s="107">
        <f t="shared" si="46"/>
        <v>23</v>
      </c>
    </row>
    <row r="443" spans="1:40" x14ac:dyDescent="0.25">
      <c r="A443" s="105">
        <v>1527</v>
      </c>
      <c r="B443" s="69" t="s">
        <v>444</v>
      </c>
      <c r="C443" s="69" t="s">
        <v>419</v>
      </c>
      <c r="D443" s="107" t="s">
        <v>621</v>
      </c>
      <c r="E443" s="107" t="s">
        <v>621</v>
      </c>
      <c r="F443" s="107" t="s">
        <v>623</v>
      </c>
      <c r="G443" s="107" t="s">
        <v>621</v>
      </c>
      <c r="H443" s="107" t="s">
        <v>621</v>
      </c>
      <c r="I443" s="107" t="s">
        <v>622</v>
      </c>
      <c r="J443" s="107" t="s">
        <v>621</v>
      </c>
      <c r="K443" s="107" t="s">
        <v>621</v>
      </c>
      <c r="L443" s="107" t="s">
        <v>622</v>
      </c>
      <c r="M443" s="107" t="s">
        <v>621</v>
      </c>
      <c r="N443" s="107" t="s">
        <v>622</v>
      </c>
      <c r="O443" s="107" t="s">
        <v>621</v>
      </c>
      <c r="P443" s="107" t="s">
        <v>621</v>
      </c>
      <c r="Q443" s="107" t="s">
        <v>623</v>
      </c>
      <c r="R443" s="107" t="s">
        <v>621</v>
      </c>
      <c r="S443" s="107" t="s">
        <v>623</v>
      </c>
      <c r="T443" s="107" t="s">
        <v>622</v>
      </c>
      <c r="U443" s="107" t="s">
        <v>622</v>
      </c>
      <c r="V443" s="107" t="s">
        <v>621</v>
      </c>
      <c r="W443" s="107" t="s">
        <v>621</v>
      </c>
      <c r="X443" s="107" t="s">
        <v>623</v>
      </c>
      <c r="Y443" s="107" t="s">
        <v>623</v>
      </c>
      <c r="Z443" s="107" t="s">
        <v>621</v>
      </c>
      <c r="AA443" s="107" t="s">
        <v>621</v>
      </c>
      <c r="AB443" s="107" t="s">
        <v>621</v>
      </c>
      <c r="AC443" s="107" t="s">
        <v>621</v>
      </c>
      <c r="AD443" s="107" t="s">
        <v>621</v>
      </c>
      <c r="AE443" s="107" t="s">
        <v>621</v>
      </c>
      <c r="AF443" s="107" t="s">
        <v>621</v>
      </c>
      <c r="AG443" s="107" t="s">
        <v>621</v>
      </c>
      <c r="AI443" s="107">
        <f t="shared" si="49"/>
        <v>20</v>
      </c>
      <c r="AJ443" s="107">
        <f t="shared" si="49"/>
        <v>5</v>
      </c>
      <c r="AK443" s="107"/>
      <c r="AL443" s="107">
        <f t="shared" si="50"/>
        <v>5</v>
      </c>
      <c r="AM443" s="107">
        <f t="shared" si="50"/>
        <v>0</v>
      </c>
      <c r="AN443" s="107">
        <f t="shared" si="46"/>
        <v>25</v>
      </c>
    </row>
    <row r="444" spans="1:40" x14ac:dyDescent="0.25">
      <c r="A444" s="105">
        <v>1528</v>
      </c>
      <c r="B444" s="69" t="s">
        <v>445</v>
      </c>
      <c r="C444" s="69" t="s">
        <v>419</v>
      </c>
      <c r="D444" s="107" t="s">
        <v>621</v>
      </c>
      <c r="E444" s="107" t="s">
        <v>623</v>
      </c>
      <c r="F444" s="107" t="s">
        <v>623</v>
      </c>
      <c r="G444" s="107" t="s">
        <v>621</v>
      </c>
      <c r="H444" s="107" t="s">
        <v>621</v>
      </c>
      <c r="I444" s="107" t="s">
        <v>622</v>
      </c>
      <c r="J444" s="107" t="s">
        <v>621</v>
      </c>
      <c r="K444" s="107" t="s">
        <v>623</v>
      </c>
      <c r="L444" s="107" t="s">
        <v>622</v>
      </c>
      <c r="M444" s="107" t="s">
        <v>622</v>
      </c>
      <c r="N444" s="107" t="s">
        <v>622</v>
      </c>
      <c r="O444" s="107" t="s">
        <v>621</v>
      </c>
      <c r="P444" s="107" t="s">
        <v>621</v>
      </c>
      <c r="Q444" s="107" t="s">
        <v>621</v>
      </c>
      <c r="R444" s="107" t="s">
        <v>621</v>
      </c>
      <c r="S444" s="107" t="s">
        <v>621</v>
      </c>
      <c r="T444" s="107" t="s">
        <v>622</v>
      </c>
      <c r="U444" s="107" t="s">
        <v>622</v>
      </c>
      <c r="V444" s="107" t="s">
        <v>621</v>
      </c>
      <c r="W444" s="107" t="s">
        <v>621</v>
      </c>
      <c r="X444" s="107" t="s">
        <v>621</v>
      </c>
      <c r="Y444" s="107" t="s">
        <v>623</v>
      </c>
      <c r="Z444" s="107" t="s">
        <v>621</v>
      </c>
      <c r="AA444" s="107" t="s">
        <v>622</v>
      </c>
      <c r="AB444" s="107" t="s">
        <v>623</v>
      </c>
      <c r="AC444" s="107" t="s">
        <v>623</v>
      </c>
      <c r="AD444" s="107" t="s">
        <v>621</v>
      </c>
      <c r="AE444" s="107" t="s">
        <v>623</v>
      </c>
      <c r="AF444" s="107" t="s">
        <v>623</v>
      </c>
      <c r="AG444" s="107" t="s">
        <v>621</v>
      </c>
      <c r="AI444" s="107">
        <f t="shared" ref="AI444:AJ463" si="51">COUNTIF($D444:$AG444,AI$3)</f>
        <v>15</v>
      </c>
      <c r="AJ444" s="107">
        <f t="shared" si="51"/>
        <v>7</v>
      </c>
      <c r="AK444" s="107"/>
      <c r="AL444" s="107">
        <f t="shared" ref="AL444:AM463" si="52">COUNTIF($D444:$AG444,AL$3)</f>
        <v>8</v>
      </c>
      <c r="AM444" s="107">
        <f t="shared" si="52"/>
        <v>0</v>
      </c>
      <c r="AN444" s="107">
        <f t="shared" si="46"/>
        <v>22</v>
      </c>
    </row>
    <row r="445" spans="1:40" x14ac:dyDescent="0.25">
      <c r="A445" s="105">
        <v>1529</v>
      </c>
      <c r="B445" s="69" t="s">
        <v>446</v>
      </c>
      <c r="C445" s="69" t="s">
        <v>419</v>
      </c>
      <c r="D445" s="107" t="s">
        <v>621</v>
      </c>
      <c r="E445" s="107" t="s">
        <v>621</v>
      </c>
      <c r="F445" s="107" t="s">
        <v>621</v>
      </c>
      <c r="G445" s="107" t="s">
        <v>621</v>
      </c>
      <c r="H445" s="107" t="s">
        <v>621</v>
      </c>
      <c r="I445" s="107" t="s">
        <v>621</v>
      </c>
      <c r="J445" s="107" t="s">
        <v>621</v>
      </c>
      <c r="K445" s="107" t="s">
        <v>621</v>
      </c>
      <c r="L445" s="107" t="s">
        <v>623</v>
      </c>
      <c r="M445" s="107" t="s">
        <v>621</v>
      </c>
      <c r="N445" s="107" t="s">
        <v>622</v>
      </c>
      <c r="O445" s="107" t="s">
        <v>623</v>
      </c>
      <c r="P445" s="107" t="s">
        <v>621</v>
      </c>
      <c r="Q445" s="107" t="s">
        <v>622</v>
      </c>
      <c r="R445" s="107" t="s">
        <v>621</v>
      </c>
      <c r="S445" s="107" t="s">
        <v>621</v>
      </c>
      <c r="T445" s="107" t="s">
        <v>622</v>
      </c>
      <c r="U445" s="107" t="s">
        <v>622</v>
      </c>
      <c r="V445" s="107" t="s">
        <v>621</v>
      </c>
      <c r="W445" s="107" t="s">
        <v>621</v>
      </c>
      <c r="X445" s="107" t="s">
        <v>621</v>
      </c>
      <c r="Y445" s="107" t="s">
        <v>621</v>
      </c>
      <c r="Z445" s="107" t="s">
        <v>621</v>
      </c>
      <c r="AA445" s="107" t="s">
        <v>622</v>
      </c>
      <c r="AB445" s="107" t="s">
        <v>621</v>
      </c>
      <c r="AC445" s="107" t="s">
        <v>623</v>
      </c>
      <c r="AD445" s="107" t="s">
        <v>623</v>
      </c>
      <c r="AE445" s="107" t="s">
        <v>621</v>
      </c>
      <c r="AF445" s="107" t="s">
        <v>621</v>
      </c>
      <c r="AG445" s="107" t="s">
        <v>621</v>
      </c>
      <c r="AI445" s="107">
        <f t="shared" si="51"/>
        <v>21</v>
      </c>
      <c r="AJ445" s="107">
        <f t="shared" si="51"/>
        <v>5</v>
      </c>
      <c r="AK445" s="107"/>
      <c r="AL445" s="107">
        <f t="shared" si="52"/>
        <v>4</v>
      </c>
      <c r="AM445" s="107">
        <f t="shared" si="52"/>
        <v>0</v>
      </c>
      <c r="AN445" s="107">
        <f t="shared" si="46"/>
        <v>26</v>
      </c>
    </row>
    <row r="446" spans="1:40" x14ac:dyDescent="0.25">
      <c r="A446" s="105">
        <v>1530</v>
      </c>
      <c r="B446" s="69" t="s">
        <v>447</v>
      </c>
      <c r="C446" s="69" t="s">
        <v>419</v>
      </c>
      <c r="D446" s="107" t="s">
        <v>621</v>
      </c>
      <c r="E446" s="107" t="s">
        <v>621</v>
      </c>
      <c r="F446" s="107" t="s">
        <v>621</v>
      </c>
      <c r="G446" s="107" t="s">
        <v>623</v>
      </c>
      <c r="H446" s="107" t="s">
        <v>621</v>
      </c>
      <c r="I446" s="107" t="s">
        <v>622</v>
      </c>
      <c r="J446" s="107" t="s">
        <v>623</v>
      </c>
      <c r="K446" s="107" t="s">
        <v>621</v>
      </c>
      <c r="L446" s="107" t="s">
        <v>622</v>
      </c>
      <c r="M446" s="107" t="s">
        <v>622</v>
      </c>
      <c r="N446" s="107" t="s">
        <v>623</v>
      </c>
      <c r="O446" s="107" t="s">
        <v>621</v>
      </c>
      <c r="P446" s="107" t="s">
        <v>621</v>
      </c>
      <c r="Q446" s="107" t="s">
        <v>621</v>
      </c>
      <c r="R446" s="107" t="s">
        <v>621</v>
      </c>
      <c r="S446" s="107" t="s">
        <v>621</v>
      </c>
      <c r="T446" s="107" t="s">
        <v>621</v>
      </c>
      <c r="U446" s="107" t="s">
        <v>622</v>
      </c>
      <c r="V446" s="107" t="s">
        <v>621</v>
      </c>
      <c r="W446" s="107" t="s">
        <v>621</v>
      </c>
      <c r="X446" s="107" t="s">
        <v>621</v>
      </c>
      <c r="Y446" s="107" t="s">
        <v>623</v>
      </c>
      <c r="Z446" s="107" t="s">
        <v>621</v>
      </c>
      <c r="AA446" s="107" t="s">
        <v>622</v>
      </c>
      <c r="AB446" s="107" t="s">
        <v>623</v>
      </c>
      <c r="AC446" s="107" t="s">
        <v>621</v>
      </c>
      <c r="AD446" s="107" t="s">
        <v>621</v>
      </c>
      <c r="AE446" s="107" t="s">
        <v>621</v>
      </c>
      <c r="AF446" s="107" t="s">
        <v>621</v>
      </c>
      <c r="AG446" s="107" t="s">
        <v>621</v>
      </c>
      <c r="AI446" s="107">
        <f t="shared" si="51"/>
        <v>20</v>
      </c>
      <c r="AJ446" s="107">
        <f t="shared" si="51"/>
        <v>5</v>
      </c>
      <c r="AK446" s="107"/>
      <c r="AL446" s="107">
        <f t="shared" si="52"/>
        <v>5</v>
      </c>
      <c r="AM446" s="107">
        <f t="shared" si="52"/>
        <v>0</v>
      </c>
      <c r="AN446" s="107">
        <f t="shared" si="46"/>
        <v>25</v>
      </c>
    </row>
    <row r="447" spans="1:40" x14ac:dyDescent="0.25">
      <c r="A447" s="105">
        <v>1531</v>
      </c>
      <c r="B447" s="69" t="s">
        <v>448</v>
      </c>
      <c r="C447" s="69" t="s">
        <v>419</v>
      </c>
      <c r="D447" s="107" t="s">
        <v>621</v>
      </c>
      <c r="E447" s="107" t="s">
        <v>621</v>
      </c>
      <c r="F447" s="107" t="s">
        <v>623</v>
      </c>
      <c r="G447" s="107" t="s">
        <v>621</v>
      </c>
      <c r="H447" s="107" t="s">
        <v>621</v>
      </c>
      <c r="I447" s="107" t="s">
        <v>622</v>
      </c>
      <c r="J447" s="107" t="s">
        <v>621</v>
      </c>
      <c r="K447" s="107" t="s">
        <v>621</v>
      </c>
      <c r="L447" s="107" t="s">
        <v>622</v>
      </c>
      <c r="M447" s="107" t="s">
        <v>622</v>
      </c>
      <c r="N447" s="107" t="s">
        <v>622</v>
      </c>
      <c r="O447" s="107" t="s">
        <v>621</v>
      </c>
      <c r="P447" s="107" t="s">
        <v>621</v>
      </c>
      <c r="Q447" s="107" t="s">
        <v>621</v>
      </c>
      <c r="R447" s="107" t="s">
        <v>621</v>
      </c>
      <c r="S447" s="107" t="s">
        <v>621</v>
      </c>
      <c r="T447" s="107" t="s">
        <v>622</v>
      </c>
      <c r="U447" s="107" t="s">
        <v>622</v>
      </c>
      <c r="V447" s="107" t="s">
        <v>621</v>
      </c>
      <c r="W447" s="107" t="s">
        <v>621</v>
      </c>
      <c r="X447" s="107" t="s">
        <v>621</v>
      </c>
      <c r="Y447" s="107" t="s">
        <v>623</v>
      </c>
      <c r="Z447" s="107" t="s">
        <v>621</v>
      </c>
      <c r="AA447" s="107" t="s">
        <v>621</v>
      </c>
      <c r="AB447" s="107" t="s">
        <v>621</v>
      </c>
      <c r="AC447" s="107" t="s">
        <v>623</v>
      </c>
      <c r="AD447" s="107" t="s">
        <v>623</v>
      </c>
      <c r="AE447" s="107" t="s">
        <v>621</v>
      </c>
      <c r="AF447" s="107" t="s">
        <v>621</v>
      </c>
      <c r="AG447" s="107" t="s">
        <v>621</v>
      </c>
      <c r="AI447" s="107">
        <f t="shared" si="51"/>
        <v>20</v>
      </c>
      <c r="AJ447" s="107">
        <f t="shared" si="51"/>
        <v>6</v>
      </c>
      <c r="AK447" s="107"/>
      <c r="AL447" s="107">
        <f t="shared" si="52"/>
        <v>4</v>
      </c>
      <c r="AM447" s="107">
        <f t="shared" si="52"/>
        <v>0</v>
      </c>
      <c r="AN447" s="107">
        <f t="shared" si="46"/>
        <v>26</v>
      </c>
    </row>
    <row r="448" spans="1:40" x14ac:dyDescent="0.25">
      <c r="A448" s="105">
        <v>1532</v>
      </c>
      <c r="B448" s="69" t="s">
        <v>450</v>
      </c>
      <c r="C448" s="69" t="s">
        <v>419</v>
      </c>
      <c r="D448" s="107" t="s">
        <v>621</v>
      </c>
      <c r="E448" s="107" t="s">
        <v>622</v>
      </c>
      <c r="F448" s="107" t="s">
        <v>621</v>
      </c>
      <c r="G448" s="107" t="s">
        <v>621</v>
      </c>
      <c r="H448" s="107" t="s">
        <v>621</v>
      </c>
      <c r="I448" s="107" t="s">
        <v>622</v>
      </c>
      <c r="J448" s="107" t="s">
        <v>621</v>
      </c>
      <c r="K448" s="107" t="s">
        <v>621</v>
      </c>
      <c r="L448" s="107" t="s">
        <v>622</v>
      </c>
      <c r="M448" s="107" t="s">
        <v>621</v>
      </c>
      <c r="N448" s="107" t="s">
        <v>622</v>
      </c>
      <c r="O448" s="107" t="s">
        <v>623</v>
      </c>
      <c r="P448" s="107" t="s">
        <v>621</v>
      </c>
      <c r="Q448" s="107" t="s">
        <v>621</v>
      </c>
      <c r="R448" s="107" t="s">
        <v>621</v>
      </c>
      <c r="S448" s="107" t="s">
        <v>621</v>
      </c>
      <c r="T448" s="107" t="s">
        <v>622</v>
      </c>
      <c r="U448" s="107" t="s">
        <v>622</v>
      </c>
      <c r="V448" s="107" t="s">
        <v>621</v>
      </c>
      <c r="W448" s="107" t="s">
        <v>621</v>
      </c>
      <c r="X448" s="107" t="s">
        <v>621</v>
      </c>
      <c r="Y448" s="107" t="s">
        <v>621</v>
      </c>
      <c r="Z448" s="107" t="s">
        <v>621</v>
      </c>
      <c r="AA448" s="107" t="s">
        <v>621</v>
      </c>
      <c r="AB448" s="107" t="s">
        <v>621</v>
      </c>
      <c r="AC448" s="107" t="s">
        <v>621</v>
      </c>
      <c r="AD448" s="107" t="s">
        <v>621</v>
      </c>
      <c r="AE448" s="107" t="s">
        <v>621</v>
      </c>
      <c r="AF448" s="107" t="s">
        <v>621</v>
      </c>
      <c r="AG448" s="107" t="s">
        <v>621</v>
      </c>
      <c r="AI448" s="107">
        <f t="shared" si="51"/>
        <v>23</v>
      </c>
      <c r="AJ448" s="107">
        <f t="shared" si="51"/>
        <v>6</v>
      </c>
      <c r="AK448" s="107"/>
      <c r="AL448" s="107">
        <f t="shared" si="52"/>
        <v>1</v>
      </c>
      <c r="AM448" s="107">
        <f t="shared" si="52"/>
        <v>0</v>
      </c>
      <c r="AN448" s="107">
        <f t="shared" si="46"/>
        <v>29</v>
      </c>
    </row>
    <row r="449" spans="1:40" x14ac:dyDescent="0.25">
      <c r="A449" s="105">
        <v>1533</v>
      </c>
      <c r="B449" s="69" t="s">
        <v>420</v>
      </c>
      <c r="C449" s="69" t="s">
        <v>419</v>
      </c>
      <c r="D449" s="107" t="s">
        <v>621</v>
      </c>
      <c r="E449" s="107" t="s">
        <v>621</v>
      </c>
      <c r="F449" s="107" t="s">
        <v>621</v>
      </c>
      <c r="G449" s="107" t="s">
        <v>621</v>
      </c>
      <c r="H449" s="107" t="s">
        <v>621</v>
      </c>
      <c r="I449" s="107" t="s">
        <v>622</v>
      </c>
      <c r="J449" s="107" t="s">
        <v>621</v>
      </c>
      <c r="K449" s="107" t="s">
        <v>621</v>
      </c>
      <c r="L449" s="107" t="s">
        <v>622</v>
      </c>
      <c r="M449" s="107" t="s">
        <v>621</v>
      </c>
      <c r="N449" s="107" t="s">
        <v>621</v>
      </c>
      <c r="O449" s="107" t="s">
        <v>621</v>
      </c>
      <c r="P449" s="107" t="s">
        <v>621</v>
      </c>
      <c r="Q449" s="107" t="s">
        <v>621</v>
      </c>
      <c r="R449" s="107" t="s">
        <v>621</v>
      </c>
      <c r="S449" s="107" t="s">
        <v>621</v>
      </c>
      <c r="T449" s="107" t="s">
        <v>622</v>
      </c>
      <c r="U449" s="107" t="s">
        <v>622</v>
      </c>
      <c r="V449" s="107" t="s">
        <v>621</v>
      </c>
      <c r="W449" s="107" t="s">
        <v>621</v>
      </c>
      <c r="X449" s="107" t="s">
        <v>621</v>
      </c>
      <c r="Y449" s="107" t="s">
        <v>623</v>
      </c>
      <c r="Z449" s="107" t="s">
        <v>621</v>
      </c>
      <c r="AA449" s="107" t="s">
        <v>623</v>
      </c>
      <c r="AB449" s="107" t="s">
        <v>623</v>
      </c>
      <c r="AC449" s="107" t="s">
        <v>621</v>
      </c>
      <c r="AD449" s="107" t="s">
        <v>621</v>
      </c>
      <c r="AE449" s="107" t="s">
        <v>621</v>
      </c>
      <c r="AF449" s="107" t="s">
        <v>621</v>
      </c>
      <c r="AG449" s="107" t="s">
        <v>621</v>
      </c>
      <c r="AI449" s="107">
        <f t="shared" si="51"/>
        <v>23</v>
      </c>
      <c r="AJ449" s="107">
        <f t="shared" si="51"/>
        <v>4</v>
      </c>
      <c r="AK449" s="107"/>
      <c r="AL449" s="107">
        <f t="shared" si="52"/>
        <v>3</v>
      </c>
      <c r="AM449" s="107">
        <f t="shared" si="52"/>
        <v>0</v>
      </c>
      <c r="AN449" s="107">
        <f t="shared" si="46"/>
        <v>27</v>
      </c>
    </row>
    <row r="450" spans="1:40" x14ac:dyDescent="0.25">
      <c r="A450" s="105">
        <v>1601</v>
      </c>
      <c r="B450" s="69" t="s">
        <v>451</v>
      </c>
      <c r="C450" s="69" t="s">
        <v>452</v>
      </c>
      <c r="D450" s="107" t="s">
        <v>621</v>
      </c>
      <c r="E450" s="107" t="s">
        <v>623</v>
      </c>
      <c r="F450" s="107" t="s">
        <v>621</v>
      </c>
      <c r="G450" s="107" t="s">
        <v>621</v>
      </c>
      <c r="H450" s="107" t="s">
        <v>621</v>
      </c>
      <c r="I450" s="107" t="s">
        <v>622</v>
      </c>
      <c r="J450" s="107" t="s">
        <v>621</v>
      </c>
      <c r="K450" s="107" t="s">
        <v>623</v>
      </c>
      <c r="L450" s="107" t="s">
        <v>622</v>
      </c>
      <c r="M450" s="107" t="s">
        <v>623</v>
      </c>
      <c r="N450" s="107" t="s">
        <v>621</v>
      </c>
      <c r="O450" s="107" t="s">
        <v>621</v>
      </c>
      <c r="P450" s="107" t="s">
        <v>621</v>
      </c>
      <c r="Q450" s="107" t="s">
        <v>621</v>
      </c>
      <c r="R450" s="107" t="s">
        <v>621</v>
      </c>
      <c r="S450" s="107" t="s">
        <v>621</v>
      </c>
      <c r="T450" s="107" t="s">
        <v>622</v>
      </c>
      <c r="U450" s="107" t="s">
        <v>622</v>
      </c>
      <c r="V450" s="107" t="s">
        <v>621</v>
      </c>
      <c r="W450" s="107" t="s">
        <v>621</v>
      </c>
      <c r="X450" s="107" t="s">
        <v>623</v>
      </c>
      <c r="Y450" s="107" t="s">
        <v>621</v>
      </c>
      <c r="Z450" s="107" t="s">
        <v>621</v>
      </c>
      <c r="AA450" s="107" t="s">
        <v>621</v>
      </c>
      <c r="AB450" s="107" t="s">
        <v>621</v>
      </c>
      <c r="AC450" s="107" t="s">
        <v>621</v>
      </c>
      <c r="AD450" s="107" t="s">
        <v>623</v>
      </c>
      <c r="AE450" s="107" t="s">
        <v>623</v>
      </c>
      <c r="AF450" s="107" t="s">
        <v>621</v>
      </c>
      <c r="AG450" s="107" t="s">
        <v>621</v>
      </c>
      <c r="AI450" s="107">
        <f t="shared" si="51"/>
        <v>20</v>
      </c>
      <c r="AJ450" s="107">
        <f t="shared" si="51"/>
        <v>4</v>
      </c>
      <c r="AK450" s="107"/>
      <c r="AL450" s="107">
        <f t="shared" si="52"/>
        <v>6</v>
      </c>
      <c r="AM450" s="107">
        <f t="shared" si="52"/>
        <v>0</v>
      </c>
      <c r="AN450" s="107">
        <f t="shared" si="46"/>
        <v>24</v>
      </c>
    </row>
    <row r="451" spans="1:40" x14ac:dyDescent="0.25">
      <c r="A451" s="105">
        <v>1602</v>
      </c>
      <c r="B451" s="69" t="s">
        <v>453</v>
      </c>
      <c r="C451" s="69" t="s">
        <v>452</v>
      </c>
      <c r="D451" s="107" t="s">
        <v>621</v>
      </c>
      <c r="E451" s="107" t="s">
        <v>623</v>
      </c>
      <c r="F451" s="107" t="s">
        <v>621</v>
      </c>
      <c r="G451" s="107" t="s">
        <v>621</v>
      </c>
      <c r="H451" s="107" t="s">
        <v>622</v>
      </c>
      <c r="I451" s="107" t="s">
        <v>623</v>
      </c>
      <c r="J451" s="107" t="s">
        <v>621</v>
      </c>
      <c r="K451" s="107" t="s">
        <v>623</v>
      </c>
      <c r="L451" s="107" t="s">
        <v>622</v>
      </c>
      <c r="M451" s="107" t="s">
        <v>621</v>
      </c>
      <c r="N451" s="107" t="s">
        <v>621</v>
      </c>
      <c r="O451" s="107" t="s">
        <v>621</v>
      </c>
      <c r="P451" s="107" t="s">
        <v>621</v>
      </c>
      <c r="Q451" s="107" t="s">
        <v>621</v>
      </c>
      <c r="R451" s="107" t="s">
        <v>621</v>
      </c>
      <c r="S451" s="107" t="s">
        <v>621</v>
      </c>
      <c r="T451" s="107" t="s">
        <v>621</v>
      </c>
      <c r="U451" s="107" t="s">
        <v>622</v>
      </c>
      <c r="V451" s="107" t="s">
        <v>621</v>
      </c>
      <c r="W451" s="107" t="s">
        <v>621</v>
      </c>
      <c r="X451" s="107" t="s">
        <v>623</v>
      </c>
      <c r="Y451" s="107" t="s">
        <v>623</v>
      </c>
      <c r="Z451" s="107" t="s">
        <v>621</v>
      </c>
      <c r="AA451" s="107" t="s">
        <v>621</v>
      </c>
      <c r="AB451" s="107" t="s">
        <v>621</v>
      </c>
      <c r="AC451" s="107" t="s">
        <v>621</v>
      </c>
      <c r="AD451" s="107" t="s">
        <v>621</v>
      </c>
      <c r="AE451" s="107" t="s">
        <v>621</v>
      </c>
      <c r="AF451" s="107" t="s">
        <v>621</v>
      </c>
      <c r="AG451" s="107" t="s">
        <v>623</v>
      </c>
      <c r="AI451" s="107">
        <f t="shared" si="51"/>
        <v>21</v>
      </c>
      <c r="AJ451" s="107">
        <f t="shared" si="51"/>
        <v>3</v>
      </c>
      <c r="AK451" s="107"/>
      <c r="AL451" s="107">
        <f t="shared" si="52"/>
        <v>6</v>
      </c>
      <c r="AM451" s="107">
        <f t="shared" si="52"/>
        <v>0</v>
      </c>
      <c r="AN451" s="107">
        <f t="shared" si="46"/>
        <v>24</v>
      </c>
    </row>
    <row r="452" spans="1:40" x14ac:dyDescent="0.25">
      <c r="A452" s="105">
        <v>1603</v>
      </c>
      <c r="B452" s="69" t="s">
        <v>454</v>
      </c>
      <c r="C452" s="69" t="s">
        <v>452</v>
      </c>
      <c r="D452" s="107" t="s">
        <v>621</v>
      </c>
      <c r="E452" s="107" t="s">
        <v>621</v>
      </c>
      <c r="F452" s="107" t="s">
        <v>621</v>
      </c>
      <c r="G452" s="107" t="s">
        <v>621</v>
      </c>
      <c r="H452" s="107" t="s">
        <v>622</v>
      </c>
      <c r="I452" s="107" t="s">
        <v>622</v>
      </c>
      <c r="J452" s="107" t="s">
        <v>621</v>
      </c>
      <c r="K452" s="107" t="s">
        <v>623</v>
      </c>
      <c r="L452" s="107" t="s">
        <v>623</v>
      </c>
      <c r="M452" s="107" t="s">
        <v>623</v>
      </c>
      <c r="N452" s="107" t="s">
        <v>622</v>
      </c>
      <c r="O452" s="107" t="s">
        <v>623</v>
      </c>
      <c r="P452" s="107" t="s">
        <v>621</v>
      </c>
      <c r="Q452" s="107" t="s">
        <v>621</v>
      </c>
      <c r="R452" s="107" t="s">
        <v>621</v>
      </c>
      <c r="S452" s="107" t="s">
        <v>621</v>
      </c>
      <c r="T452" s="107" t="s">
        <v>622</v>
      </c>
      <c r="U452" s="107" t="s">
        <v>622</v>
      </c>
      <c r="V452" s="107" t="s">
        <v>621</v>
      </c>
      <c r="W452" s="107" t="s">
        <v>621</v>
      </c>
      <c r="X452" s="107" t="s">
        <v>621</v>
      </c>
      <c r="Y452" s="107" t="s">
        <v>621</v>
      </c>
      <c r="Z452" s="107" t="s">
        <v>621</v>
      </c>
      <c r="AA452" s="107" t="s">
        <v>621</v>
      </c>
      <c r="AB452" s="107" t="s">
        <v>621</v>
      </c>
      <c r="AC452" s="107" t="s">
        <v>623</v>
      </c>
      <c r="AD452" s="107" t="s">
        <v>623</v>
      </c>
      <c r="AE452" s="107" t="s">
        <v>623</v>
      </c>
      <c r="AF452" s="107" t="s">
        <v>623</v>
      </c>
      <c r="AG452" s="107" t="s">
        <v>621</v>
      </c>
      <c r="AI452" s="107">
        <f t="shared" si="51"/>
        <v>17</v>
      </c>
      <c r="AJ452" s="107">
        <f t="shared" si="51"/>
        <v>5</v>
      </c>
      <c r="AK452" s="107"/>
      <c r="AL452" s="107">
        <f t="shared" si="52"/>
        <v>8</v>
      </c>
      <c r="AM452" s="107">
        <f t="shared" si="52"/>
        <v>0</v>
      </c>
      <c r="AN452" s="107">
        <f t="shared" ref="AN452:AN515" si="53">AI452+AJ452</f>
        <v>22</v>
      </c>
    </row>
    <row r="453" spans="1:40" x14ac:dyDescent="0.25">
      <c r="A453" s="105">
        <v>1604</v>
      </c>
      <c r="B453" s="69" t="s">
        <v>455</v>
      </c>
      <c r="C453" s="69" t="s">
        <v>452</v>
      </c>
      <c r="D453" s="107" t="s">
        <v>621</v>
      </c>
      <c r="E453" s="107" t="s">
        <v>621</v>
      </c>
      <c r="F453" s="107" t="s">
        <v>621</v>
      </c>
      <c r="G453" s="107" t="s">
        <v>621</v>
      </c>
      <c r="H453" s="107" t="s">
        <v>623</v>
      </c>
      <c r="I453" s="107" t="s">
        <v>623</v>
      </c>
      <c r="J453" s="107" t="s">
        <v>621</v>
      </c>
      <c r="K453" s="107" t="s">
        <v>621</v>
      </c>
      <c r="L453" s="107" t="s">
        <v>622</v>
      </c>
      <c r="M453" s="107" t="s">
        <v>622</v>
      </c>
      <c r="N453" s="107" t="s">
        <v>622</v>
      </c>
      <c r="O453" s="107" t="s">
        <v>621</v>
      </c>
      <c r="P453" s="107" t="s">
        <v>621</v>
      </c>
      <c r="Q453" s="107" t="s">
        <v>621</v>
      </c>
      <c r="R453" s="107" t="s">
        <v>621</v>
      </c>
      <c r="S453" s="107" t="s">
        <v>621</v>
      </c>
      <c r="T453" s="107" t="s">
        <v>622</v>
      </c>
      <c r="U453" s="107" t="s">
        <v>622</v>
      </c>
      <c r="V453" s="107" t="s">
        <v>621</v>
      </c>
      <c r="W453" s="107" t="s">
        <v>621</v>
      </c>
      <c r="X453" s="107" t="s">
        <v>621</v>
      </c>
      <c r="Y453" s="107" t="s">
        <v>623</v>
      </c>
      <c r="Z453" s="107" t="s">
        <v>621</v>
      </c>
      <c r="AA453" s="107" t="s">
        <v>622</v>
      </c>
      <c r="AB453" s="107" t="s">
        <v>621</v>
      </c>
      <c r="AC453" s="107" t="s">
        <v>621</v>
      </c>
      <c r="AD453" s="107" t="s">
        <v>621</v>
      </c>
      <c r="AE453" s="107" t="s">
        <v>621</v>
      </c>
      <c r="AF453" s="107" t="s">
        <v>623</v>
      </c>
      <c r="AG453" s="107" t="s">
        <v>621</v>
      </c>
      <c r="AI453" s="107">
        <f t="shared" si="51"/>
        <v>20</v>
      </c>
      <c r="AJ453" s="107">
        <f t="shared" si="51"/>
        <v>6</v>
      </c>
      <c r="AK453" s="107"/>
      <c r="AL453" s="107">
        <f t="shared" si="52"/>
        <v>4</v>
      </c>
      <c r="AM453" s="107">
        <f t="shared" si="52"/>
        <v>0</v>
      </c>
      <c r="AN453" s="107">
        <f t="shared" si="53"/>
        <v>26</v>
      </c>
    </row>
    <row r="454" spans="1:40" x14ac:dyDescent="0.25">
      <c r="A454" s="105">
        <v>1605</v>
      </c>
      <c r="B454" s="69" t="s">
        <v>456</v>
      </c>
      <c r="C454" s="69" t="s">
        <v>452</v>
      </c>
      <c r="D454" s="107" t="s">
        <v>621</v>
      </c>
      <c r="E454" s="107" t="s">
        <v>621</v>
      </c>
      <c r="F454" s="107" t="s">
        <v>621</v>
      </c>
      <c r="G454" s="107" t="s">
        <v>621</v>
      </c>
      <c r="H454" s="107" t="s">
        <v>621</v>
      </c>
      <c r="I454" s="107" t="s">
        <v>621</v>
      </c>
      <c r="J454" s="107" t="s">
        <v>621</v>
      </c>
      <c r="K454" s="107" t="s">
        <v>621</v>
      </c>
      <c r="L454" s="107" t="s">
        <v>622</v>
      </c>
      <c r="M454" s="107" t="s">
        <v>623</v>
      </c>
      <c r="N454" s="107" t="s">
        <v>621</v>
      </c>
      <c r="O454" s="107" t="s">
        <v>621</v>
      </c>
      <c r="P454" s="107" t="s">
        <v>621</v>
      </c>
      <c r="Q454" s="107" t="s">
        <v>621</v>
      </c>
      <c r="R454" s="107" t="s">
        <v>621</v>
      </c>
      <c r="S454" s="107" t="s">
        <v>621</v>
      </c>
      <c r="T454" s="107" t="s">
        <v>622</v>
      </c>
      <c r="U454" s="107" t="s">
        <v>622</v>
      </c>
      <c r="V454" s="107" t="s">
        <v>621</v>
      </c>
      <c r="W454" s="107" t="s">
        <v>621</v>
      </c>
      <c r="X454" s="107" t="s">
        <v>621</v>
      </c>
      <c r="Y454" s="107" t="s">
        <v>621</v>
      </c>
      <c r="Z454" s="107" t="s">
        <v>621</v>
      </c>
      <c r="AA454" s="107" t="s">
        <v>621</v>
      </c>
      <c r="AB454" s="107" t="s">
        <v>621</v>
      </c>
      <c r="AC454" s="107" t="s">
        <v>623</v>
      </c>
      <c r="AD454" s="107" t="s">
        <v>623</v>
      </c>
      <c r="AE454" s="107" t="s">
        <v>621</v>
      </c>
      <c r="AF454" s="107" t="s">
        <v>621</v>
      </c>
      <c r="AG454" s="107" t="s">
        <v>621</v>
      </c>
      <c r="AI454" s="107">
        <f t="shared" si="51"/>
        <v>24</v>
      </c>
      <c r="AJ454" s="107">
        <f t="shared" si="51"/>
        <v>3</v>
      </c>
      <c r="AK454" s="107"/>
      <c r="AL454" s="107">
        <f t="shared" si="52"/>
        <v>3</v>
      </c>
      <c r="AM454" s="107">
        <f t="shared" si="52"/>
        <v>0</v>
      </c>
      <c r="AN454" s="107">
        <f t="shared" si="53"/>
        <v>27</v>
      </c>
    </row>
    <row r="455" spans="1:40" x14ac:dyDescent="0.25">
      <c r="A455" s="105">
        <v>1606</v>
      </c>
      <c r="B455" s="69" t="s">
        <v>457</v>
      </c>
      <c r="C455" s="69" t="s">
        <v>452</v>
      </c>
      <c r="D455" s="107" t="s">
        <v>621</v>
      </c>
      <c r="E455" s="107" t="s">
        <v>621</v>
      </c>
      <c r="F455" s="107" t="s">
        <v>621</v>
      </c>
      <c r="G455" s="107" t="s">
        <v>623</v>
      </c>
      <c r="H455" s="107" t="s">
        <v>622</v>
      </c>
      <c r="I455" s="107" t="s">
        <v>622</v>
      </c>
      <c r="J455" s="107" t="s">
        <v>621</v>
      </c>
      <c r="K455" s="107" t="s">
        <v>621</v>
      </c>
      <c r="L455" s="107" t="s">
        <v>622</v>
      </c>
      <c r="M455" s="107" t="s">
        <v>621</v>
      </c>
      <c r="N455" s="107" t="s">
        <v>622</v>
      </c>
      <c r="O455" s="107" t="s">
        <v>621</v>
      </c>
      <c r="P455" s="107" t="s">
        <v>623</v>
      </c>
      <c r="Q455" s="107" t="s">
        <v>621</v>
      </c>
      <c r="R455" s="107" t="s">
        <v>623</v>
      </c>
      <c r="S455" s="107" t="s">
        <v>621</v>
      </c>
      <c r="T455" s="107" t="s">
        <v>622</v>
      </c>
      <c r="U455" s="107" t="s">
        <v>622</v>
      </c>
      <c r="V455" s="107" t="s">
        <v>623</v>
      </c>
      <c r="W455" s="107" t="s">
        <v>621</v>
      </c>
      <c r="X455" s="107" t="s">
        <v>623</v>
      </c>
      <c r="Y455" s="107" t="s">
        <v>623</v>
      </c>
      <c r="Z455" s="107" t="s">
        <v>621</v>
      </c>
      <c r="AA455" s="107" t="s">
        <v>621</v>
      </c>
      <c r="AB455" s="107" t="s">
        <v>621</v>
      </c>
      <c r="AC455" s="107" t="s">
        <v>623</v>
      </c>
      <c r="AD455" s="107" t="s">
        <v>623</v>
      </c>
      <c r="AE455" s="107" t="s">
        <v>623</v>
      </c>
      <c r="AF455" s="107" t="s">
        <v>623</v>
      </c>
      <c r="AG455" s="107" t="s">
        <v>621</v>
      </c>
      <c r="AI455" s="107">
        <f t="shared" si="51"/>
        <v>14</v>
      </c>
      <c r="AJ455" s="107">
        <f t="shared" si="51"/>
        <v>6</v>
      </c>
      <c r="AK455" s="107"/>
      <c r="AL455" s="107">
        <f t="shared" si="52"/>
        <v>10</v>
      </c>
      <c r="AM455" s="107">
        <f t="shared" si="52"/>
        <v>0</v>
      </c>
      <c r="AN455" s="107">
        <f t="shared" si="53"/>
        <v>20</v>
      </c>
    </row>
    <row r="456" spans="1:40" x14ac:dyDescent="0.25">
      <c r="A456" s="105">
        <v>1607</v>
      </c>
      <c r="B456" s="69" t="s">
        <v>458</v>
      </c>
      <c r="C456" s="69" t="s">
        <v>452</v>
      </c>
      <c r="D456" s="107" t="s">
        <v>621</v>
      </c>
      <c r="E456" s="107" t="s">
        <v>623</v>
      </c>
      <c r="F456" s="107" t="s">
        <v>621</v>
      </c>
      <c r="G456" s="107" t="s">
        <v>621</v>
      </c>
      <c r="H456" s="107" t="s">
        <v>623</v>
      </c>
      <c r="I456" s="107" t="s">
        <v>622</v>
      </c>
      <c r="J456" s="107" t="s">
        <v>621</v>
      </c>
      <c r="K456" s="107" t="s">
        <v>621</v>
      </c>
      <c r="L456" s="107" t="s">
        <v>623</v>
      </c>
      <c r="M456" s="107" t="s">
        <v>621</v>
      </c>
      <c r="N456" s="107" t="s">
        <v>621</v>
      </c>
      <c r="O456" s="107" t="s">
        <v>623</v>
      </c>
      <c r="P456" s="107" t="s">
        <v>621</v>
      </c>
      <c r="Q456" s="107" t="s">
        <v>621</v>
      </c>
      <c r="R456" s="107" t="s">
        <v>621</v>
      </c>
      <c r="S456" s="107" t="s">
        <v>621</v>
      </c>
      <c r="T456" s="107" t="s">
        <v>621</v>
      </c>
      <c r="U456" s="107" t="s">
        <v>622</v>
      </c>
      <c r="V456" s="107" t="s">
        <v>621</v>
      </c>
      <c r="W456" s="107" t="s">
        <v>621</v>
      </c>
      <c r="X456" s="107" t="s">
        <v>622</v>
      </c>
      <c r="Y456" s="107" t="s">
        <v>623</v>
      </c>
      <c r="Z456" s="107" t="s">
        <v>621</v>
      </c>
      <c r="AA456" s="107" t="s">
        <v>621</v>
      </c>
      <c r="AB456" s="107" t="s">
        <v>621</v>
      </c>
      <c r="AC456" s="107" t="s">
        <v>623</v>
      </c>
      <c r="AD456" s="107" t="s">
        <v>621</v>
      </c>
      <c r="AE456" s="107" t="s">
        <v>621</v>
      </c>
      <c r="AF456" s="107" t="s">
        <v>621</v>
      </c>
      <c r="AG456" s="107" t="s">
        <v>621</v>
      </c>
      <c r="AI456" s="107">
        <f t="shared" si="51"/>
        <v>21</v>
      </c>
      <c r="AJ456" s="107">
        <f t="shared" si="51"/>
        <v>3</v>
      </c>
      <c r="AK456" s="107"/>
      <c r="AL456" s="107">
        <f t="shared" si="52"/>
        <v>6</v>
      </c>
      <c r="AM456" s="107">
        <f t="shared" si="52"/>
        <v>0</v>
      </c>
      <c r="AN456" s="107">
        <f t="shared" si="53"/>
        <v>24</v>
      </c>
    </row>
    <row r="457" spans="1:40" x14ac:dyDescent="0.25">
      <c r="A457" s="105">
        <v>1608</v>
      </c>
      <c r="B457" s="69" t="s">
        <v>459</v>
      </c>
      <c r="C457" s="69" t="s">
        <v>452</v>
      </c>
      <c r="D457" s="107" t="s">
        <v>621</v>
      </c>
      <c r="E457" s="107" t="s">
        <v>621</v>
      </c>
      <c r="F457" s="107" t="s">
        <v>621</v>
      </c>
      <c r="G457" s="107" t="s">
        <v>621</v>
      </c>
      <c r="H457" s="107" t="s">
        <v>621</v>
      </c>
      <c r="I457" s="107" t="s">
        <v>622</v>
      </c>
      <c r="J457" s="107" t="s">
        <v>621</v>
      </c>
      <c r="K457" s="107" t="s">
        <v>621</v>
      </c>
      <c r="L457" s="107" t="s">
        <v>622</v>
      </c>
      <c r="M457" s="107" t="s">
        <v>621</v>
      </c>
      <c r="N457" s="107" t="s">
        <v>621</v>
      </c>
      <c r="O457" s="107" t="s">
        <v>623</v>
      </c>
      <c r="P457" s="107" t="s">
        <v>621</v>
      </c>
      <c r="Q457" s="107" t="s">
        <v>621</v>
      </c>
      <c r="R457" s="107" t="s">
        <v>621</v>
      </c>
      <c r="S457" s="107" t="s">
        <v>621</v>
      </c>
      <c r="T457" s="107" t="s">
        <v>622</v>
      </c>
      <c r="U457" s="107" t="s">
        <v>622</v>
      </c>
      <c r="V457" s="107" t="s">
        <v>621</v>
      </c>
      <c r="W457" s="107" t="s">
        <v>623</v>
      </c>
      <c r="X457" s="107" t="s">
        <v>622</v>
      </c>
      <c r="Y457" s="107" t="s">
        <v>623</v>
      </c>
      <c r="Z457" s="107" t="s">
        <v>621</v>
      </c>
      <c r="AA457" s="107" t="s">
        <v>622</v>
      </c>
      <c r="AB457" s="107" t="s">
        <v>621</v>
      </c>
      <c r="AC457" s="107" t="s">
        <v>621</v>
      </c>
      <c r="AD457" s="107" t="s">
        <v>621</v>
      </c>
      <c r="AE457" s="107" t="s">
        <v>621</v>
      </c>
      <c r="AF457" s="107" t="s">
        <v>621</v>
      </c>
      <c r="AG457" s="107" t="s">
        <v>621</v>
      </c>
      <c r="AI457" s="107">
        <f t="shared" si="51"/>
        <v>21</v>
      </c>
      <c r="AJ457" s="107">
        <f t="shared" si="51"/>
        <v>6</v>
      </c>
      <c r="AK457" s="107"/>
      <c r="AL457" s="107">
        <f t="shared" si="52"/>
        <v>3</v>
      </c>
      <c r="AM457" s="107">
        <f t="shared" si="52"/>
        <v>0</v>
      </c>
      <c r="AN457" s="107">
        <f t="shared" si="53"/>
        <v>27</v>
      </c>
    </row>
    <row r="458" spans="1:40" x14ac:dyDescent="0.25">
      <c r="A458" s="105">
        <v>1609</v>
      </c>
      <c r="B458" s="69" t="s">
        <v>460</v>
      </c>
      <c r="C458" s="69" t="s">
        <v>452</v>
      </c>
      <c r="D458" s="107" t="s">
        <v>621</v>
      </c>
      <c r="E458" s="107" t="s">
        <v>621</v>
      </c>
      <c r="F458" s="107" t="s">
        <v>621</v>
      </c>
      <c r="G458" s="107" t="s">
        <v>621</v>
      </c>
      <c r="H458" s="107" t="s">
        <v>621</v>
      </c>
      <c r="I458" s="107" t="s">
        <v>621</v>
      </c>
      <c r="J458" s="107" t="s">
        <v>621</v>
      </c>
      <c r="K458" s="107" t="s">
        <v>623</v>
      </c>
      <c r="L458" s="107" t="s">
        <v>621</v>
      </c>
      <c r="M458" s="107" t="s">
        <v>623</v>
      </c>
      <c r="N458" s="107" t="s">
        <v>621</v>
      </c>
      <c r="O458" s="107" t="s">
        <v>621</v>
      </c>
      <c r="P458" s="107" t="s">
        <v>621</v>
      </c>
      <c r="Q458" s="107" t="s">
        <v>621</v>
      </c>
      <c r="R458" s="107" t="s">
        <v>621</v>
      </c>
      <c r="S458" s="107" t="s">
        <v>621</v>
      </c>
      <c r="T458" s="107" t="s">
        <v>622</v>
      </c>
      <c r="U458" s="107" t="s">
        <v>622</v>
      </c>
      <c r="V458" s="107" t="s">
        <v>621</v>
      </c>
      <c r="W458" s="107" t="s">
        <v>621</v>
      </c>
      <c r="X458" s="107" t="s">
        <v>621</v>
      </c>
      <c r="Y458" s="107" t="s">
        <v>621</v>
      </c>
      <c r="Z458" s="107" t="s">
        <v>621</v>
      </c>
      <c r="AA458" s="107" t="s">
        <v>621</v>
      </c>
      <c r="AB458" s="107" t="s">
        <v>621</v>
      </c>
      <c r="AC458" s="107" t="s">
        <v>623</v>
      </c>
      <c r="AD458" s="107" t="s">
        <v>623</v>
      </c>
      <c r="AE458" s="107" t="s">
        <v>621</v>
      </c>
      <c r="AF458" s="107" t="s">
        <v>621</v>
      </c>
      <c r="AG458" s="107" t="s">
        <v>623</v>
      </c>
      <c r="AI458" s="107">
        <f t="shared" si="51"/>
        <v>23</v>
      </c>
      <c r="AJ458" s="107">
        <f t="shared" si="51"/>
        <v>2</v>
      </c>
      <c r="AK458" s="107"/>
      <c r="AL458" s="107">
        <f t="shared" si="52"/>
        <v>5</v>
      </c>
      <c r="AM458" s="107">
        <f t="shared" si="52"/>
        <v>0</v>
      </c>
      <c r="AN458" s="107">
        <f t="shared" si="53"/>
        <v>25</v>
      </c>
    </row>
    <row r="459" spans="1:40" x14ac:dyDescent="0.25">
      <c r="A459" s="105">
        <v>1610</v>
      </c>
      <c r="B459" s="69" t="s">
        <v>461</v>
      </c>
      <c r="C459" s="69" t="s">
        <v>452</v>
      </c>
      <c r="D459" s="107" t="s">
        <v>621</v>
      </c>
      <c r="E459" s="107" t="s">
        <v>621</v>
      </c>
      <c r="F459" s="107" t="s">
        <v>621</v>
      </c>
      <c r="G459" s="107" t="s">
        <v>621</v>
      </c>
      <c r="H459" s="107" t="s">
        <v>621</v>
      </c>
      <c r="I459" s="107" t="s">
        <v>621</v>
      </c>
      <c r="J459" s="107" t="s">
        <v>621</v>
      </c>
      <c r="K459" s="107" t="s">
        <v>621</v>
      </c>
      <c r="L459" s="107" t="s">
        <v>622</v>
      </c>
      <c r="M459" s="107" t="s">
        <v>623</v>
      </c>
      <c r="N459" s="107" t="s">
        <v>622</v>
      </c>
      <c r="O459" s="107" t="s">
        <v>623</v>
      </c>
      <c r="P459" s="107" t="s">
        <v>621</v>
      </c>
      <c r="Q459" s="107" t="s">
        <v>621</v>
      </c>
      <c r="R459" s="107" t="s">
        <v>621</v>
      </c>
      <c r="S459" s="107" t="s">
        <v>621</v>
      </c>
      <c r="T459" s="107" t="s">
        <v>622</v>
      </c>
      <c r="U459" s="107" t="s">
        <v>622</v>
      </c>
      <c r="V459" s="107" t="s">
        <v>621</v>
      </c>
      <c r="W459" s="107" t="s">
        <v>621</v>
      </c>
      <c r="X459" s="107" t="s">
        <v>623</v>
      </c>
      <c r="Y459" s="107" t="s">
        <v>623</v>
      </c>
      <c r="Z459" s="107" t="s">
        <v>621</v>
      </c>
      <c r="AA459" s="107" t="s">
        <v>621</v>
      </c>
      <c r="AB459" s="107" t="s">
        <v>621</v>
      </c>
      <c r="AC459" s="107" t="s">
        <v>621</v>
      </c>
      <c r="AD459" s="107" t="s">
        <v>621</v>
      </c>
      <c r="AE459" s="107" t="s">
        <v>623</v>
      </c>
      <c r="AF459" s="107" t="s">
        <v>623</v>
      </c>
      <c r="AG459" s="107" t="s">
        <v>621</v>
      </c>
      <c r="AI459" s="107">
        <f t="shared" si="51"/>
        <v>20</v>
      </c>
      <c r="AJ459" s="107">
        <f t="shared" si="51"/>
        <v>4</v>
      </c>
      <c r="AK459" s="107"/>
      <c r="AL459" s="107">
        <f t="shared" si="52"/>
        <v>6</v>
      </c>
      <c r="AM459" s="107">
        <f t="shared" si="52"/>
        <v>0</v>
      </c>
      <c r="AN459" s="107">
        <f t="shared" si="53"/>
        <v>24</v>
      </c>
    </row>
    <row r="460" spans="1:40" x14ac:dyDescent="0.25">
      <c r="A460" s="105">
        <v>1611</v>
      </c>
      <c r="B460" s="69" t="s">
        <v>462</v>
      </c>
      <c r="C460" s="69" t="s">
        <v>452</v>
      </c>
      <c r="D460" s="107" t="s">
        <v>621</v>
      </c>
      <c r="E460" s="107" t="s">
        <v>621</v>
      </c>
      <c r="F460" s="107" t="s">
        <v>621</v>
      </c>
      <c r="G460" s="107" t="s">
        <v>621</v>
      </c>
      <c r="H460" s="107" t="s">
        <v>622</v>
      </c>
      <c r="I460" s="107" t="s">
        <v>622</v>
      </c>
      <c r="J460" s="107" t="s">
        <v>621</v>
      </c>
      <c r="K460" s="107" t="s">
        <v>621</v>
      </c>
      <c r="L460" s="107" t="s">
        <v>622</v>
      </c>
      <c r="M460" s="107" t="s">
        <v>623</v>
      </c>
      <c r="N460" s="107" t="s">
        <v>622</v>
      </c>
      <c r="O460" s="107" t="s">
        <v>623</v>
      </c>
      <c r="P460" s="107" t="s">
        <v>621</v>
      </c>
      <c r="Q460" s="107" t="s">
        <v>621</v>
      </c>
      <c r="R460" s="107" t="s">
        <v>621</v>
      </c>
      <c r="S460" s="107" t="s">
        <v>621</v>
      </c>
      <c r="T460" s="107" t="s">
        <v>623</v>
      </c>
      <c r="U460" s="107" t="s">
        <v>621</v>
      </c>
      <c r="V460" s="107" t="s">
        <v>621</v>
      </c>
      <c r="W460" s="107" t="s">
        <v>621</v>
      </c>
      <c r="X460" s="107" t="s">
        <v>621</v>
      </c>
      <c r="Y460" s="107" t="s">
        <v>621</v>
      </c>
      <c r="Z460" s="107" t="s">
        <v>621</v>
      </c>
      <c r="AA460" s="107" t="s">
        <v>621</v>
      </c>
      <c r="AB460" s="107" t="s">
        <v>621</v>
      </c>
      <c r="AC460" s="107" t="s">
        <v>621</v>
      </c>
      <c r="AD460" s="107" t="s">
        <v>623</v>
      </c>
      <c r="AE460" s="107" t="s">
        <v>623</v>
      </c>
      <c r="AF460" s="107" t="s">
        <v>621</v>
      </c>
      <c r="AG460" s="107" t="s">
        <v>621</v>
      </c>
      <c r="AI460" s="107">
        <f t="shared" si="51"/>
        <v>21</v>
      </c>
      <c r="AJ460" s="107">
        <f t="shared" si="51"/>
        <v>4</v>
      </c>
      <c r="AK460" s="107"/>
      <c r="AL460" s="107">
        <f t="shared" si="52"/>
        <v>5</v>
      </c>
      <c r="AM460" s="107">
        <f t="shared" si="52"/>
        <v>0</v>
      </c>
      <c r="AN460" s="107">
        <f t="shared" si="53"/>
        <v>25</v>
      </c>
    </row>
    <row r="461" spans="1:40" x14ac:dyDescent="0.25">
      <c r="A461" s="105">
        <v>1612</v>
      </c>
      <c r="B461" s="69" t="s">
        <v>463</v>
      </c>
      <c r="C461" s="69" t="s">
        <v>452</v>
      </c>
      <c r="D461" s="107" t="s">
        <v>623</v>
      </c>
      <c r="E461" s="107" t="s">
        <v>621</v>
      </c>
      <c r="F461" s="107" t="s">
        <v>621</v>
      </c>
      <c r="G461" s="107" t="s">
        <v>621</v>
      </c>
      <c r="H461" s="107" t="s">
        <v>621</v>
      </c>
      <c r="I461" s="107" t="s">
        <v>622</v>
      </c>
      <c r="J461" s="107" t="s">
        <v>621</v>
      </c>
      <c r="K461" s="107" t="s">
        <v>621</v>
      </c>
      <c r="L461" s="107" t="s">
        <v>622</v>
      </c>
      <c r="M461" s="107" t="s">
        <v>623</v>
      </c>
      <c r="N461" s="107" t="s">
        <v>622</v>
      </c>
      <c r="O461" s="107" t="s">
        <v>621</v>
      </c>
      <c r="P461" s="107" t="s">
        <v>621</v>
      </c>
      <c r="Q461" s="107" t="s">
        <v>622</v>
      </c>
      <c r="R461" s="107" t="s">
        <v>621</v>
      </c>
      <c r="S461" s="107" t="s">
        <v>622</v>
      </c>
      <c r="T461" s="107" t="s">
        <v>622</v>
      </c>
      <c r="U461" s="107" t="s">
        <v>622</v>
      </c>
      <c r="V461" s="107" t="s">
        <v>621</v>
      </c>
      <c r="W461" s="107" t="s">
        <v>621</v>
      </c>
      <c r="X461" s="107" t="s">
        <v>621</v>
      </c>
      <c r="Y461" s="107" t="s">
        <v>623</v>
      </c>
      <c r="Z461" s="107" t="s">
        <v>621</v>
      </c>
      <c r="AA461" s="107" t="s">
        <v>622</v>
      </c>
      <c r="AB461" s="107" t="s">
        <v>621</v>
      </c>
      <c r="AC461" s="107" t="s">
        <v>623</v>
      </c>
      <c r="AD461" s="107" t="s">
        <v>623</v>
      </c>
      <c r="AE461" s="107" t="s">
        <v>621</v>
      </c>
      <c r="AF461" s="107" t="s">
        <v>623</v>
      </c>
      <c r="AG461" s="107" t="s">
        <v>623</v>
      </c>
      <c r="AI461" s="107">
        <f t="shared" si="51"/>
        <v>15</v>
      </c>
      <c r="AJ461" s="107">
        <f t="shared" si="51"/>
        <v>8</v>
      </c>
      <c r="AK461" s="107"/>
      <c r="AL461" s="107">
        <f t="shared" si="52"/>
        <v>7</v>
      </c>
      <c r="AM461" s="107">
        <f t="shared" si="52"/>
        <v>0</v>
      </c>
      <c r="AN461" s="107">
        <f t="shared" si="53"/>
        <v>23</v>
      </c>
    </row>
    <row r="462" spans="1:40" x14ac:dyDescent="0.25">
      <c r="A462" s="105">
        <v>1613</v>
      </c>
      <c r="B462" s="69" t="s">
        <v>464</v>
      </c>
      <c r="C462" s="69" t="s">
        <v>452</v>
      </c>
      <c r="D462" s="107" t="s">
        <v>621</v>
      </c>
      <c r="E462" s="107" t="s">
        <v>621</v>
      </c>
      <c r="F462" s="107" t="s">
        <v>621</v>
      </c>
      <c r="G462" s="107" t="s">
        <v>621</v>
      </c>
      <c r="H462" s="107" t="s">
        <v>623</v>
      </c>
      <c r="I462" s="107" t="s">
        <v>622</v>
      </c>
      <c r="J462" s="107" t="s">
        <v>621</v>
      </c>
      <c r="K462" s="107" t="s">
        <v>621</v>
      </c>
      <c r="L462" s="107" t="s">
        <v>621</v>
      </c>
      <c r="M462" s="107" t="s">
        <v>623</v>
      </c>
      <c r="N462" s="107" t="s">
        <v>621</v>
      </c>
      <c r="O462" s="107" t="s">
        <v>623</v>
      </c>
      <c r="P462" s="107" t="s">
        <v>621</v>
      </c>
      <c r="Q462" s="107" t="s">
        <v>621</v>
      </c>
      <c r="R462" s="107" t="s">
        <v>621</v>
      </c>
      <c r="S462" s="107" t="s">
        <v>622</v>
      </c>
      <c r="T462" s="107" t="s">
        <v>622</v>
      </c>
      <c r="U462" s="107" t="s">
        <v>622</v>
      </c>
      <c r="V462" s="107" t="s">
        <v>621</v>
      </c>
      <c r="W462" s="107" t="s">
        <v>621</v>
      </c>
      <c r="X462" s="107" t="s">
        <v>621</v>
      </c>
      <c r="Y462" s="107" t="s">
        <v>621</v>
      </c>
      <c r="Z462" s="107" t="s">
        <v>621</v>
      </c>
      <c r="AA462" s="107" t="s">
        <v>621</v>
      </c>
      <c r="AB462" s="107" t="s">
        <v>621</v>
      </c>
      <c r="AC462" s="107" t="s">
        <v>623</v>
      </c>
      <c r="AD462" s="107" t="s">
        <v>623</v>
      </c>
      <c r="AE462" s="107" t="s">
        <v>621</v>
      </c>
      <c r="AF462" s="107" t="s">
        <v>621</v>
      </c>
      <c r="AG462" s="107" t="s">
        <v>621</v>
      </c>
      <c r="AI462" s="107">
        <f t="shared" si="51"/>
        <v>21</v>
      </c>
      <c r="AJ462" s="107">
        <f t="shared" si="51"/>
        <v>4</v>
      </c>
      <c r="AK462" s="107"/>
      <c r="AL462" s="107">
        <f t="shared" si="52"/>
        <v>5</v>
      </c>
      <c r="AM462" s="107">
        <f t="shared" si="52"/>
        <v>0</v>
      </c>
      <c r="AN462" s="107">
        <f t="shared" si="53"/>
        <v>25</v>
      </c>
    </row>
    <row r="463" spans="1:40" x14ac:dyDescent="0.25">
      <c r="A463" s="105">
        <v>1614</v>
      </c>
      <c r="B463" s="69" t="s">
        <v>465</v>
      </c>
      <c r="C463" s="69" t="s">
        <v>452</v>
      </c>
      <c r="D463" s="107" t="s">
        <v>623</v>
      </c>
      <c r="E463" s="107" t="s">
        <v>621</v>
      </c>
      <c r="F463" s="107" t="s">
        <v>621</v>
      </c>
      <c r="G463" s="107" t="s">
        <v>621</v>
      </c>
      <c r="H463" s="107" t="s">
        <v>621</v>
      </c>
      <c r="I463" s="107" t="s">
        <v>623</v>
      </c>
      <c r="J463" s="107" t="s">
        <v>621</v>
      </c>
      <c r="K463" s="107" t="s">
        <v>621</v>
      </c>
      <c r="L463" s="107" t="s">
        <v>622</v>
      </c>
      <c r="M463" s="107" t="s">
        <v>621</v>
      </c>
      <c r="N463" s="107" t="s">
        <v>623</v>
      </c>
      <c r="O463" s="107" t="s">
        <v>621</v>
      </c>
      <c r="P463" s="107" t="s">
        <v>621</v>
      </c>
      <c r="Q463" s="107" t="s">
        <v>621</v>
      </c>
      <c r="R463" s="107" t="s">
        <v>621</v>
      </c>
      <c r="S463" s="107" t="s">
        <v>621</v>
      </c>
      <c r="T463" s="107" t="s">
        <v>621</v>
      </c>
      <c r="U463" s="107" t="s">
        <v>622</v>
      </c>
      <c r="V463" s="107" t="s">
        <v>621</v>
      </c>
      <c r="W463" s="107" t="s">
        <v>621</v>
      </c>
      <c r="X463" s="107" t="s">
        <v>621</v>
      </c>
      <c r="Y463" s="107" t="s">
        <v>621</v>
      </c>
      <c r="Z463" s="107" t="s">
        <v>621</v>
      </c>
      <c r="AA463" s="107" t="s">
        <v>621</v>
      </c>
      <c r="AB463" s="107" t="s">
        <v>621</v>
      </c>
      <c r="AC463" s="107" t="s">
        <v>623</v>
      </c>
      <c r="AD463" s="107" t="s">
        <v>623</v>
      </c>
      <c r="AE463" s="107" t="s">
        <v>621</v>
      </c>
      <c r="AF463" s="107" t="s">
        <v>621</v>
      </c>
      <c r="AG463" s="107" t="s">
        <v>623</v>
      </c>
      <c r="AI463" s="107">
        <f t="shared" si="51"/>
        <v>22</v>
      </c>
      <c r="AJ463" s="107">
        <f t="shared" si="51"/>
        <v>2</v>
      </c>
      <c r="AK463" s="107"/>
      <c r="AL463" s="107">
        <f t="shared" si="52"/>
        <v>6</v>
      </c>
      <c r="AM463" s="107">
        <f t="shared" si="52"/>
        <v>0</v>
      </c>
      <c r="AN463" s="107">
        <f t="shared" si="53"/>
        <v>24</v>
      </c>
    </row>
    <row r="464" spans="1:40" x14ac:dyDescent="0.25">
      <c r="A464" s="105">
        <v>1615</v>
      </c>
      <c r="B464" s="69" t="s">
        <v>466</v>
      </c>
      <c r="C464" s="69" t="s">
        <v>452</v>
      </c>
      <c r="D464" s="107" t="s">
        <v>621</v>
      </c>
      <c r="E464" s="107" t="s">
        <v>621</v>
      </c>
      <c r="F464" s="107" t="s">
        <v>623</v>
      </c>
      <c r="G464" s="107" t="s">
        <v>621</v>
      </c>
      <c r="H464" s="107" t="s">
        <v>623</v>
      </c>
      <c r="I464" s="107" t="s">
        <v>622</v>
      </c>
      <c r="J464" s="107" t="s">
        <v>621</v>
      </c>
      <c r="K464" s="107" t="s">
        <v>621</v>
      </c>
      <c r="L464" s="107" t="s">
        <v>621</v>
      </c>
      <c r="M464" s="107" t="s">
        <v>621</v>
      </c>
      <c r="N464" s="107" t="s">
        <v>621</v>
      </c>
      <c r="O464" s="107" t="s">
        <v>621</v>
      </c>
      <c r="P464" s="107" t="s">
        <v>621</v>
      </c>
      <c r="Q464" s="107" t="s">
        <v>621</v>
      </c>
      <c r="R464" s="107" t="s">
        <v>621</v>
      </c>
      <c r="S464" s="107" t="s">
        <v>621</v>
      </c>
      <c r="T464" s="107" t="s">
        <v>621</v>
      </c>
      <c r="U464" s="107" t="s">
        <v>622</v>
      </c>
      <c r="V464" s="107" t="s">
        <v>621</v>
      </c>
      <c r="W464" s="107" t="s">
        <v>621</v>
      </c>
      <c r="X464" s="107" t="s">
        <v>623</v>
      </c>
      <c r="Y464" s="107" t="s">
        <v>621</v>
      </c>
      <c r="Z464" s="107" t="s">
        <v>621</v>
      </c>
      <c r="AA464" s="107" t="s">
        <v>621</v>
      </c>
      <c r="AB464" s="107" t="s">
        <v>621</v>
      </c>
      <c r="AC464" s="107" t="s">
        <v>623</v>
      </c>
      <c r="AD464" s="107" t="s">
        <v>623</v>
      </c>
      <c r="AE464" s="107" t="s">
        <v>621</v>
      </c>
      <c r="AF464" s="107" t="s">
        <v>621</v>
      </c>
      <c r="AG464" s="107" t="s">
        <v>621</v>
      </c>
      <c r="AI464" s="107">
        <f t="shared" ref="AI464:AJ483" si="54">COUNTIF($D464:$AG464,AI$3)</f>
        <v>23</v>
      </c>
      <c r="AJ464" s="107">
        <f t="shared" si="54"/>
        <v>2</v>
      </c>
      <c r="AK464" s="107"/>
      <c r="AL464" s="107">
        <f t="shared" ref="AL464:AM483" si="55">COUNTIF($D464:$AG464,AL$3)</f>
        <v>5</v>
      </c>
      <c r="AM464" s="107">
        <f t="shared" si="55"/>
        <v>0</v>
      </c>
      <c r="AN464" s="107">
        <f t="shared" si="53"/>
        <v>25</v>
      </c>
    </row>
    <row r="465" spans="1:40" x14ac:dyDescent="0.25">
      <c r="A465" s="105">
        <v>1616</v>
      </c>
      <c r="B465" s="69" t="s">
        <v>467</v>
      </c>
      <c r="C465" s="69" t="s">
        <v>452</v>
      </c>
      <c r="D465" s="107" t="s">
        <v>621</v>
      </c>
      <c r="E465" s="107" t="s">
        <v>623</v>
      </c>
      <c r="F465" s="107" t="s">
        <v>621</v>
      </c>
      <c r="G465" s="107" t="s">
        <v>621</v>
      </c>
      <c r="H465" s="107" t="s">
        <v>621</v>
      </c>
      <c r="I465" s="107" t="s">
        <v>622</v>
      </c>
      <c r="J465" s="107" t="s">
        <v>621</v>
      </c>
      <c r="K465" s="107" t="s">
        <v>621</v>
      </c>
      <c r="L465" s="107" t="s">
        <v>622</v>
      </c>
      <c r="M465" s="107" t="s">
        <v>621</v>
      </c>
      <c r="N465" s="107" t="s">
        <v>622</v>
      </c>
      <c r="O465" s="107" t="s">
        <v>621</v>
      </c>
      <c r="P465" s="107" t="s">
        <v>621</v>
      </c>
      <c r="Q465" s="107" t="s">
        <v>621</v>
      </c>
      <c r="R465" s="107" t="s">
        <v>623</v>
      </c>
      <c r="S465" s="107" t="s">
        <v>621</v>
      </c>
      <c r="T465" s="107" t="s">
        <v>622</v>
      </c>
      <c r="U465" s="107" t="s">
        <v>622</v>
      </c>
      <c r="V465" s="107" t="s">
        <v>621</v>
      </c>
      <c r="W465" s="107" t="s">
        <v>621</v>
      </c>
      <c r="X465" s="107" t="s">
        <v>621</v>
      </c>
      <c r="Y465" s="107" t="s">
        <v>621</v>
      </c>
      <c r="Z465" s="107" t="s">
        <v>621</v>
      </c>
      <c r="AA465" s="107" t="s">
        <v>621</v>
      </c>
      <c r="AB465" s="107" t="s">
        <v>621</v>
      </c>
      <c r="AC465" s="107" t="s">
        <v>623</v>
      </c>
      <c r="AD465" s="107" t="s">
        <v>623</v>
      </c>
      <c r="AE465" s="107" t="s">
        <v>623</v>
      </c>
      <c r="AF465" s="107" t="s">
        <v>623</v>
      </c>
      <c r="AG465" s="107" t="s">
        <v>623</v>
      </c>
      <c r="AI465" s="107">
        <f t="shared" si="54"/>
        <v>18</v>
      </c>
      <c r="AJ465" s="107">
        <f t="shared" si="54"/>
        <v>5</v>
      </c>
      <c r="AK465" s="107"/>
      <c r="AL465" s="107">
        <f t="shared" si="55"/>
        <v>7</v>
      </c>
      <c r="AM465" s="107">
        <f t="shared" si="55"/>
        <v>0</v>
      </c>
      <c r="AN465" s="107">
        <f t="shared" si="53"/>
        <v>23</v>
      </c>
    </row>
    <row r="466" spans="1:40" x14ac:dyDescent="0.25">
      <c r="A466" s="105">
        <v>1701</v>
      </c>
      <c r="B466" s="69" t="s">
        <v>468</v>
      </c>
      <c r="C466" s="69" t="s">
        <v>469</v>
      </c>
      <c r="D466" s="107" t="s">
        <v>621</v>
      </c>
      <c r="E466" s="107" t="s">
        <v>621</v>
      </c>
      <c r="F466" s="107" t="s">
        <v>621</v>
      </c>
      <c r="G466" s="107" t="s">
        <v>621</v>
      </c>
      <c r="H466" s="107" t="s">
        <v>623</v>
      </c>
      <c r="I466" s="107" t="s">
        <v>622</v>
      </c>
      <c r="J466" s="107" t="s">
        <v>621</v>
      </c>
      <c r="K466" s="107" t="s">
        <v>621</v>
      </c>
      <c r="L466" s="107" t="s">
        <v>622</v>
      </c>
      <c r="M466" s="107" t="s">
        <v>621</v>
      </c>
      <c r="N466" s="107" t="s">
        <v>623</v>
      </c>
      <c r="O466" s="107" t="s">
        <v>621</v>
      </c>
      <c r="P466" s="107" t="s">
        <v>621</v>
      </c>
      <c r="Q466" s="107" t="s">
        <v>622</v>
      </c>
      <c r="R466" s="107" t="s">
        <v>621</v>
      </c>
      <c r="S466" s="107" t="s">
        <v>622</v>
      </c>
      <c r="T466" s="107" t="s">
        <v>622</v>
      </c>
      <c r="U466" s="107" t="s">
        <v>622</v>
      </c>
      <c r="V466" s="107" t="s">
        <v>621</v>
      </c>
      <c r="W466" s="107" t="s">
        <v>621</v>
      </c>
      <c r="X466" s="107" t="s">
        <v>621</v>
      </c>
      <c r="Y466" s="107" t="s">
        <v>621</v>
      </c>
      <c r="Z466" s="107" t="s">
        <v>621</v>
      </c>
      <c r="AA466" s="107" t="s">
        <v>621</v>
      </c>
      <c r="AB466" s="107" t="s">
        <v>621</v>
      </c>
      <c r="AC466" s="107" t="s">
        <v>622</v>
      </c>
      <c r="AD466" s="107" t="s">
        <v>621</v>
      </c>
      <c r="AE466" s="107" t="s">
        <v>621</v>
      </c>
      <c r="AF466" s="107" t="s">
        <v>622</v>
      </c>
      <c r="AG466" s="107" t="s">
        <v>621</v>
      </c>
      <c r="AI466" s="107">
        <f t="shared" si="54"/>
        <v>20</v>
      </c>
      <c r="AJ466" s="107">
        <f t="shared" si="54"/>
        <v>8</v>
      </c>
      <c r="AK466" s="107"/>
      <c r="AL466" s="107">
        <f t="shared" si="55"/>
        <v>2</v>
      </c>
      <c r="AM466" s="107">
        <f t="shared" si="55"/>
        <v>0</v>
      </c>
      <c r="AN466" s="107">
        <f t="shared" si="53"/>
        <v>28</v>
      </c>
    </row>
    <row r="467" spans="1:40" x14ac:dyDescent="0.25">
      <c r="A467" s="105">
        <v>1702</v>
      </c>
      <c r="B467" s="69" t="s">
        <v>471</v>
      </c>
      <c r="C467" s="69" t="s">
        <v>469</v>
      </c>
      <c r="D467" s="107" t="s">
        <v>621</v>
      </c>
      <c r="E467" s="107" t="s">
        <v>621</v>
      </c>
      <c r="F467" s="107" t="s">
        <v>621</v>
      </c>
      <c r="G467" s="107" t="s">
        <v>621</v>
      </c>
      <c r="H467" s="107" t="s">
        <v>622</v>
      </c>
      <c r="I467" s="107" t="s">
        <v>622</v>
      </c>
      <c r="J467" s="107" t="s">
        <v>621</v>
      </c>
      <c r="K467" s="107" t="s">
        <v>623</v>
      </c>
      <c r="L467" s="107" t="s">
        <v>622</v>
      </c>
      <c r="M467" s="107" t="s">
        <v>622</v>
      </c>
      <c r="N467" s="107" t="s">
        <v>622</v>
      </c>
      <c r="O467" s="107" t="s">
        <v>621</v>
      </c>
      <c r="P467" s="107" t="s">
        <v>621</v>
      </c>
      <c r="Q467" s="107" t="s">
        <v>621</v>
      </c>
      <c r="R467" s="107" t="s">
        <v>621</v>
      </c>
      <c r="S467" s="107" t="s">
        <v>621</v>
      </c>
      <c r="T467" s="107" t="s">
        <v>622</v>
      </c>
      <c r="U467" s="107" t="s">
        <v>622</v>
      </c>
      <c r="V467" s="107" t="s">
        <v>621</v>
      </c>
      <c r="W467" s="107" t="s">
        <v>621</v>
      </c>
      <c r="X467" s="107" t="s">
        <v>621</v>
      </c>
      <c r="Y467" s="107" t="s">
        <v>621</v>
      </c>
      <c r="Z467" s="107" t="s">
        <v>622</v>
      </c>
      <c r="AA467" s="107" t="s">
        <v>622</v>
      </c>
      <c r="AB467" s="107" t="s">
        <v>621</v>
      </c>
      <c r="AC467" s="107" t="s">
        <v>622</v>
      </c>
      <c r="AD467" s="107" t="s">
        <v>621</v>
      </c>
      <c r="AE467" s="107" t="s">
        <v>621</v>
      </c>
      <c r="AF467" s="107" t="s">
        <v>622</v>
      </c>
      <c r="AG467" s="107" t="s">
        <v>621</v>
      </c>
      <c r="AI467" s="107">
        <f t="shared" si="54"/>
        <v>18</v>
      </c>
      <c r="AJ467" s="107">
        <f t="shared" si="54"/>
        <v>11</v>
      </c>
      <c r="AK467" s="107"/>
      <c r="AL467" s="107">
        <f t="shared" si="55"/>
        <v>1</v>
      </c>
      <c r="AM467" s="107">
        <f t="shared" si="55"/>
        <v>0</v>
      </c>
      <c r="AN467" s="107">
        <f t="shared" si="53"/>
        <v>29</v>
      </c>
    </row>
    <row r="468" spans="1:40" x14ac:dyDescent="0.25">
      <c r="A468" s="105">
        <v>1703</v>
      </c>
      <c r="B468" s="69" t="s">
        <v>472</v>
      </c>
      <c r="C468" s="69" t="s">
        <v>469</v>
      </c>
      <c r="D468" s="107" t="s">
        <v>621</v>
      </c>
      <c r="E468" s="107" t="s">
        <v>622</v>
      </c>
      <c r="F468" s="107" t="s">
        <v>621</v>
      </c>
      <c r="G468" s="107" t="s">
        <v>621</v>
      </c>
      <c r="H468" s="107" t="s">
        <v>623</v>
      </c>
      <c r="I468" s="107" t="s">
        <v>622</v>
      </c>
      <c r="J468" s="107" t="s">
        <v>621</v>
      </c>
      <c r="K468" s="107" t="s">
        <v>621</v>
      </c>
      <c r="L468" s="107" t="s">
        <v>622</v>
      </c>
      <c r="M468" s="107" t="s">
        <v>623</v>
      </c>
      <c r="N468" s="107" t="s">
        <v>622</v>
      </c>
      <c r="O468" s="107" t="s">
        <v>621</v>
      </c>
      <c r="P468" s="107" t="s">
        <v>621</v>
      </c>
      <c r="Q468" s="107" t="s">
        <v>622</v>
      </c>
      <c r="R468" s="107" t="s">
        <v>621</v>
      </c>
      <c r="S468" s="107" t="s">
        <v>622</v>
      </c>
      <c r="T468" s="107" t="s">
        <v>622</v>
      </c>
      <c r="U468" s="107" t="s">
        <v>622</v>
      </c>
      <c r="V468" s="107" t="s">
        <v>621</v>
      </c>
      <c r="W468" s="107" t="s">
        <v>621</v>
      </c>
      <c r="X468" s="107" t="s">
        <v>621</v>
      </c>
      <c r="Y468" s="107" t="s">
        <v>621</v>
      </c>
      <c r="Z468" s="107" t="s">
        <v>622</v>
      </c>
      <c r="AA468" s="107" t="s">
        <v>622</v>
      </c>
      <c r="AB468" s="107" t="s">
        <v>621</v>
      </c>
      <c r="AC468" s="107" t="s">
        <v>622</v>
      </c>
      <c r="AD468" s="107" t="s">
        <v>621</v>
      </c>
      <c r="AE468" s="107" t="s">
        <v>621</v>
      </c>
      <c r="AF468" s="107" t="s">
        <v>622</v>
      </c>
      <c r="AG468" s="107" t="s">
        <v>621</v>
      </c>
      <c r="AI468" s="107">
        <f t="shared" si="54"/>
        <v>16</v>
      </c>
      <c r="AJ468" s="107">
        <f t="shared" si="54"/>
        <v>12</v>
      </c>
      <c r="AK468" s="107"/>
      <c r="AL468" s="107">
        <f t="shared" si="55"/>
        <v>2</v>
      </c>
      <c r="AM468" s="107">
        <f t="shared" si="55"/>
        <v>0</v>
      </c>
      <c r="AN468" s="107">
        <f t="shared" si="53"/>
        <v>28</v>
      </c>
    </row>
    <row r="469" spans="1:40" x14ac:dyDescent="0.25">
      <c r="A469" s="105">
        <v>1704</v>
      </c>
      <c r="B469" s="69" t="s">
        <v>473</v>
      </c>
      <c r="C469" s="69" t="s">
        <v>469</v>
      </c>
      <c r="D469" s="107" t="s">
        <v>621</v>
      </c>
      <c r="E469" s="107" t="s">
        <v>621</v>
      </c>
      <c r="F469" s="107" t="s">
        <v>623</v>
      </c>
      <c r="G469" s="107" t="s">
        <v>621</v>
      </c>
      <c r="H469" s="107" t="s">
        <v>621</v>
      </c>
      <c r="I469" s="107" t="s">
        <v>623</v>
      </c>
      <c r="J469" s="107" t="s">
        <v>621</v>
      </c>
      <c r="K469" s="107" t="s">
        <v>621</v>
      </c>
      <c r="L469" s="107" t="s">
        <v>622</v>
      </c>
      <c r="M469" s="107" t="s">
        <v>623</v>
      </c>
      <c r="N469" s="107" t="s">
        <v>622</v>
      </c>
      <c r="O469" s="107" t="s">
        <v>621</v>
      </c>
      <c r="P469" s="107" t="s">
        <v>621</v>
      </c>
      <c r="Q469" s="107" t="s">
        <v>622</v>
      </c>
      <c r="R469" s="107" t="s">
        <v>621</v>
      </c>
      <c r="S469" s="107" t="s">
        <v>622</v>
      </c>
      <c r="T469" s="107" t="s">
        <v>622</v>
      </c>
      <c r="U469" s="107" t="s">
        <v>622</v>
      </c>
      <c r="V469" s="107" t="s">
        <v>621</v>
      </c>
      <c r="W469" s="107" t="s">
        <v>621</v>
      </c>
      <c r="X469" s="107" t="s">
        <v>621</v>
      </c>
      <c r="Y469" s="107" t="s">
        <v>623</v>
      </c>
      <c r="Z469" s="107" t="s">
        <v>621</v>
      </c>
      <c r="AA469" s="107" t="s">
        <v>621</v>
      </c>
      <c r="AB469" s="107" t="s">
        <v>621</v>
      </c>
      <c r="AC469" s="107" t="s">
        <v>621</v>
      </c>
      <c r="AD469" s="107" t="s">
        <v>621</v>
      </c>
      <c r="AE469" s="107" t="s">
        <v>621</v>
      </c>
      <c r="AF469" s="107" t="s">
        <v>621</v>
      </c>
      <c r="AG469" s="107" t="s">
        <v>621</v>
      </c>
      <c r="AI469" s="107">
        <f t="shared" si="54"/>
        <v>20</v>
      </c>
      <c r="AJ469" s="107">
        <f t="shared" si="54"/>
        <v>6</v>
      </c>
      <c r="AK469" s="107"/>
      <c r="AL469" s="107">
        <f t="shared" si="55"/>
        <v>4</v>
      </c>
      <c r="AM469" s="107">
        <f t="shared" si="55"/>
        <v>0</v>
      </c>
      <c r="AN469" s="107">
        <f t="shared" si="53"/>
        <v>26</v>
      </c>
    </row>
    <row r="470" spans="1:40" x14ac:dyDescent="0.25">
      <c r="A470" s="105">
        <v>1705</v>
      </c>
      <c r="B470" s="69" t="s">
        <v>474</v>
      </c>
      <c r="C470" s="69" t="s">
        <v>469</v>
      </c>
      <c r="D470" s="107" t="s">
        <v>621</v>
      </c>
      <c r="E470" s="107" t="s">
        <v>621</v>
      </c>
      <c r="F470" s="107" t="s">
        <v>621</v>
      </c>
      <c r="G470" s="107" t="s">
        <v>621</v>
      </c>
      <c r="H470" s="107" t="s">
        <v>623</v>
      </c>
      <c r="I470" s="107" t="s">
        <v>622</v>
      </c>
      <c r="J470" s="107" t="s">
        <v>621</v>
      </c>
      <c r="K470" s="107" t="s">
        <v>621</v>
      </c>
      <c r="L470" s="107" t="s">
        <v>622</v>
      </c>
      <c r="M470" s="107" t="s">
        <v>622</v>
      </c>
      <c r="N470" s="107" t="s">
        <v>622</v>
      </c>
      <c r="O470" s="107" t="s">
        <v>621</v>
      </c>
      <c r="P470" s="107" t="s">
        <v>621</v>
      </c>
      <c r="Q470" s="107" t="s">
        <v>622</v>
      </c>
      <c r="R470" s="107" t="s">
        <v>621</v>
      </c>
      <c r="S470" s="107" t="s">
        <v>622</v>
      </c>
      <c r="T470" s="107" t="s">
        <v>622</v>
      </c>
      <c r="U470" s="107" t="s">
        <v>622</v>
      </c>
      <c r="V470" s="107" t="s">
        <v>621</v>
      </c>
      <c r="W470" s="107" t="s">
        <v>621</v>
      </c>
      <c r="X470" s="107" t="s">
        <v>621</v>
      </c>
      <c r="Y470" s="107" t="s">
        <v>621</v>
      </c>
      <c r="Z470" s="107" t="s">
        <v>621</v>
      </c>
      <c r="AA470" s="107" t="s">
        <v>621</v>
      </c>
      <c r="AB470" s="107" t="s">
        <v>621</v>
      </c>
      <c r="AC470" s="107" t="s">
        <v>622</v>
      </c>
      <c r="AD470" s="107" t="s">
        <v>621</v>
      </c>
      <c r="AE470" s="107" t="s">
        <v>621</v>
      </c>
      <c r="AF470" s="107" t="s">
        <v>622</v>
      </c>
      <c r="AG470" s="107" t="s">
        <v>621</v>
      </c>
      <c r="AI470" s="107">
        <f t="shared" si="54"/>
        <v>19</v>
      </c>
      <c r="AJ470" s="107">
        <f t="shared" si="54"/>
        <v>10</v>
      </c>
      <c r="AK470" s="107"/>
      <c r="AL470" s="107">
        <f t="shared" si="55"/>
        <v>1</v>
      </c>
      <c r="AM470" s="107">
        <f t="shared" si="55"/>
        <v>0</v>
      </c>
      <c r="AN470" s="107">
        <f t="shared" si="53"/>
        <v>29</v>
      </c>
    </row>
    <row r="471" spans="1:40" x14ac:dyDescent="0.25">
      <c r="A471" s="105">
        <v>1706</v>
      </c>
      <c r="B471" s="69" t="s">
        <v>475</v>
      </c>
      <c r="C471" s="69" t="s">
        <v>469</v>
      </c>
      <c r="D471" s="107" t="s">
        <v>621</v>
      </c>
      <c r="E471" s="107" t="s">
        <v>621</v>
      </c>
      <c r="F471" s="107" t="s">
        <v>621</v>
      </c>
      <c r="G471" s="107" t="s">
        <v>621</v>
      </c>
      <c r="H471" s="107" t="s">
        <v>623</v>
      </c>
      <c r="I471" s="107" t="s">
        <v>622</v>
      </c>
      <c r="J471" s="107" t="s">
        <v>621</v>
      </c>
      <c r="K471" s="107" t="s">
        <v>621</v>
      </c>
      <c r="L471" s="107" t="s">
        <v>622</v>
      </c>
      <c r="M471" s="107" t="s">
        <v>621</v>
      </c>
      <c r="N471" s="107" t="s">
        <v>621</v>
      </c>
      <c r="O471" s="107" t="s">
        <v>621</v>
      </c>
      <c r="P471" s="107" t="s">
        <v>621</v>
      </c>
      <c r="Q471" s="107" t="s">
        <v>621</v>
      </c>
      <c r="R471" s="107" t="s">
        <v>621</v>
      </c>
      <c r="S471" s="107" t="s">
        <v>621</v>
      </c>
      <c r="T471" s="107" t="s">
        <v>622</v>
      </c>
      <c r="U471" s="107" t="s">
        <v>622</v>
      </c>
      <c r="V471" s="107" t="s">
        <v>621</v>
      </c>
      <c r="W471" s="107" t="s">
        <v>621</v>
      </c>
      <c r="X471" s="107" t="s">
        <v>621</v>
      </c>
      <c r="Y471" s="107" t="s">
        <v>621</v>
      </c>
      <c r="Z471" s="107" t="s">
        <v>622</v>
      </c>
      <c r="AA471" s="107" t="s">
        <v>622</v>
      </c>
      <c r="AB471" s="107" t="s">
        <v>621</v>
      </c>
      <c r="AC471" s="107" t="s">
        <v>622</v>
      </c>
      <c r="AD471" s="107" t="s">
        <v>621</v>
      </c>
      <c r="AE471" s="107" t="s">
        <v>621</v>
      </c>
      <c r="AF471" s="107" t="s">
        <v>622</v>
      </c>
      <c r="AG471" s="107" t="s">
        <v>621</v>
      </c>
      <c r="AI471" s="107">
        <f t="shared" si="54"/>
        <v>21</v>
      </c>
      <c r="AJ471" s="107">
        <f t="shared" si="54"/>
        <v>8</v>
      </c>
      <c r="AK471" s="107"/>
      <c r="AL471" s="107">
        <f t="shared" si="55"/>
        <v>1</v>
      </c>
      <c r="AM471" s="107">
        <f t="shared" si="55"/>
        <v>0</v>
      </c>
      <c r="AN471" s="107">
        <f t="shared" si="53"/>
        <v>29</v>
      </c>
    </row>
    <row r="472" spans="1:40" x14ac:dyDescent="0.25">
      <c r="A472" s="105">
        <v>1707</v>
      </c>
      <c r="B472" s="69" t="s">
        <v>476</v>
      </c>
      <c r="C472" s="69" t="s">
        <v>469</v>
      </c>
      <c r="D472" s="107" t="s">
        <v>621</v>
      </c>
      <c r="E472" s="107" t="s">
        <v>623</v>
      </c>
      <c r="F472" s="107" t="s">
        <v>623</v>
      </c>
      <c r="G472" s="107" t="s">
        <v>623</v>
      </c>
      <c r="H472" s="107" t="s">
        <v>622</v>
      </c>
      <c r="I472" s="107" t="s">
        <v>623</v>
      </c>
      <c r="J472" s="107" t="s">
        <v>623</v>
      </c>
      <c r="K472" s="107" t="s">
        <v>621</v>
      </c>
      <c r="L472" s="107" t="s">
        <v>622</v>
      </c>
      <c r="M472" s="107" t="s">
        <v>621</v>
      </c>
      <c r="N472" s="107" t="s">
        <v>621</v>
      </c>
      <c r="O472" s="107" t="s">
        <v>623</v>
      </c>
      <c r="P472" s="107" t="s">
        <v>621</v>
      </c>
      <c r="Q472" s="107" t="s">
        <v>621</v>
      </c>
      <c r="R472" s="107" t="s">
        <v>621</v>
      </c>
      <c r="S472" s="107" t="s">
        <v>622</v>
      </c>
      <c r="T472" s="107" t="s">
        <v>622</v>
      </c>
      <c r="U472" s="107" t="s">
        <v>622</v>
      </c>
      <c r="V472" s="107" t="s">
        <v>621</v>
      </c>
      <c r="W472" s="107" t="s">
        <v>621</v>
      </c>
      <c r="X472" s="107" t="s">
        <v>622</v>
      </c>
      <c r="Y472" s="107" t="s">
        <v>621</v>
      </c>
      <c r="Z472" s="107" t="s">
        <v>621</v>
      </c>
      <c r="AA472" s="107" t="s">
        <v>621</v>
      </c>
      <c r="AB472" s="107" t="s">
        <v>621</v>
      </c>
      <c r="AC472" s="107" t="s">
        <v>621</v>
      </c>
      <c r="AD472" s="107" t="s">
        <v>621</v>
      </c>
      <c r="AE472" s="107" t="s">
        <v>621</v>
      </c>
      <c r="AF472" s="107" t="s">
        <v>621</v>
      </c>
      <c r="AG472" s="107" t="s">
        <v>621</v>
      </c>
      <c r="AI472" s="107">
        <f t="shared" si="54"/>
        <v>18</v>
      </c>
      <c r="AJ472" s="107">
        <f t="shared" si="54"/>
        <v>6</v>
      </c>
      <c r="AK472" s="107"/>
      <c r="AL472" s="107">
        <f t="shared" si="55"/>
        <v>6</v>
      </c>
      <c r="AM472" s="107">
        <f t="shared" si="55"/>
        <v>0</v>
      </c>
      <c r="AN472" s="107">
        <f t="shared" si="53"/>
        <v>24</v>
      </c>
    </row>
    <row r="473" spans="1:40" x14ac:dyDescent="0.25">
      <c r="A473" s="105">
        <v>1708</v>
      </c>
      <c r="B473" s="69" t="s">
        <v>477</v>
      </c>
      <c r="C473" s="69" t="s">
        <v>469</v>
      </c>
      <c r="D473" s="107" t="s">
        <v>621</v>
      </c>
      <c r="E473" s="107" t="s">
        <v>621</v>
      </c>
      <c r="F473" s="107" t="s">
        <v>621</v>
      </c>
      <c r="G473" s="107" t="s">
        <v>621</v>
      </c>
      <c r="H473" s="107" t="s">
        <v>621</v>
      </c>
      <c r="I473" s="107" t="s">
        <v>622</v>
      </c>
      <c r="J473" s="107" t="s">
        <v>621</v>
      </c>
      <c r="K473" s="107" t="s">
        <v>621</v>
      </c>
      <c r="L473" s="107" t="s">
        <v>623</v>
      </c>
      <c r="M473" s="107" t="s">
        <v>621</v>
      </c>
      <c r="N473" s="107" t="s">
        <v>621</v>
      </c>
      <c r="O473" s="107" t="s">
        <v>623</v>
      </c>
      <c r="P473" s="107" t="s">
        <v>621</v>
      </c>
      <c r="Q473" s="107" t="s">
        <v>621</v>
      </c>
      <c r="R473" s="107" t="s">
        <v>621</v>
      </c>
      <c r="S473" s="107" t="s">
        <v>621</v>
      </c>
      <c r="T473" s="107" t="s">
        <v>622</v>
      </c>
      <c r="U473" s="107" t="s">
        <v>622</v>
      </c>
      <c r="V473" s="107" t="s">
        <v>621</v>
      </c>
      <c r="W473" s="107" t="s">
        <v>621</v>
      </c>
      <c r="X473" s="107" t="s">
        <v>621</v>
      </c>
      <c r="Y473" s="107" t="s">
        <v>621</v>
      </c>
      <c r="Z473" s="107" t="s">
        <v>621</v>
      </c>
      <c r="AA473" s="107" t="s">
        <v>621</v>
      </c>
      <c r="AB473" s="107" t="s">
        <v>621</v>
      </c>
      <c r="AC473" s="107" t="s">
        <v>621</v>
      </c>
      <c r="AD473" s="107" t="s">
        <v>621</v>
      </c>
      <c r="AE473" s="107" t="s">
        <v>621</v>
      </c>
      <c r="AF473" s="107" t="s">
        <v>621</v>
      </c>
      <c r="AG473" s="107" t="s">
        <v>621</v>
      </c>
      <c r="AI473" s="107">
        <f t="shared" si="54"/>
        <v>25</v>
      </c>
      <c r="AJ473" s="107">
        <f t="shared" si="54"/>
        <v>3</v>
      </c>
      <c r="AK473" s="107"/>
      <c r="AL473" s="107">
        <f t="shared" si="55"/>
        <v>2</v>
      </c>
      <c r="AM473" s="107">
        <f t="shared" si="55"/>
        <v>0</v>
      </c>
      <c r="AN473" s="107">
        <f t="shared" si="53"/>
        <v>28</v>
      </c>
    </row>
    <row r="474" spans="1:40" x14ac:dyDescent="0.25">
      <c r="A474" s="105">
        <v>1709</v>
      </c>
      <c r="B474" s="69" t="s">
        <v>478</v>
      </c>
      <c r="C474" s="69" t="s">
        <v>469</v>
      </c>
      <c r="D474" s="107" t="s">
        <v>621</v>
      </c>
      <c r="E474" s="107" t="s">
        <v>621</v>
      </c>
      <c r="F474" s="107" t="s">
        <v>621</v>
      </c>
      <c r="G474" s="107" t="s">
        <v>621</v>
      </c>
      <c r="H474" s="107" t="s">
        <v>623</v>
      </c>
      <c r="I474" s="107" t="s">
        <v>622</v>
      </c>
      <c r="J474" s="107" t="s">
        <v>621</v>
      </c>
      <c r="K474" s="107" t="s">
        <v>621</v>
      </c>
      <c r="L474" s="107" t="s">
        <v>622</v>
      </c>
      <c r="M474" s="107" t="s">
        <v>622</v>
      </c>
      <c r="N474" s="107" t="s">
        <v>621</v>
      </c>
      <c r="O474" s="107" t="s">
        <v>621</v>
      </c>
      <c r="P474" s="107" t="s">
        <v>621</v>
      </c>
      <c r="Q474" s="107" t="s">
        <v>621</v>
      </c>
      <c r="R474" s="107" t="s">
        <v>621</v>
      </c>
      <c r="S474" s="107" t="s">
        <v>621</v>
      </c>
      <c r="T474" s="107" t="s">
        <v>622</v>
      </c>
      <c r="U474" s="107" t="s">
        <v>622</v>
      </c>
      <c r="V474" s="107" t="s">
        <v>621</v>
      </c>
      <c r="W474" s="107" t="s">
        <v>621</v>
      </c>
      <c r="X474" s="107" t="s">
        <v>621</v>
      </c>
      <c r="Y474" s="107" t="s">
        <v>621</v>
      </c>
      <c r="Z474" s="107" t="s">
        <v>621</v>
      </c>
      <c r="AA474" s="107" t="s">
        <v>621</v>
      </c>
      <c r="AB474" s="107" t="s">
        <v>621</v>
      </c>
      <c r="AC474" s="107" t="s">
        <v>622</v>
      </c>
      <c r="AD474" s="107" t="s">
        <v>621</v>
      </c>
      <c r="AE474" s="107" t="s">
        <v>621</v>
      </c>
      <c r="AF474" s="107" t="s">
        <v>622</v>
      </c>
      <c r="AG474" s="107" t="s">
        <v>621</v>
      </c>
      <c r="AI474" s="107">
        <f t="shared" si="54"/>
        <v>22</v>
      </c>
      <c r="AJ474" s="107">
        <f t="shared" si="54"/>
        <v>7</v>
      </c>
      <c r="AK474" s="107"/>
      <c r="AL474" s="107">
        <f t="shared" si="55"/>
        <v>1</v>
      </c>
      <c r="AM474" s="107">
        <f t="shared" si="55"/>
        <v>0</v>
      </c>
      <c r="AN474" s="107">
        <f t="shared" si="53"/>
        <v>29</v>
      </c>
    </row>
    <row r="475" spans="1:40" x14ac:dyDescent="0.25">
      <c r="A475" s="105">
        <v>1710</v>
      </c>
      <c r="B475" s="69" t="s">
        <v>479</v>
      </c>
      <c r="C475" s="69" t="s">
        <v>469</v>
      </c>
      <c r="D475" s="107" t="s">
        <v>621</v>
      </c>
      <c r="E475" s="107" t="s">
        <v>621</v>
      </c>
      <c r="F475" s="107" t="s">
        <v>623</v>
      </c>
      <c r="G475" s="107" t="s">
        <v>621</v>
      </c>
      <c r="H475" s="107" t="s">
        <v>623</v>
      </c>
      <c r="I475" s="107" t="s">
        <v>622</v>
      </c>
      <c r="J475" s="107" t="s">
        <v>621</v>
      </c>
      <c r="K475" s="107" t="s">
        <v>621</v>
      </c>
      <c r="L475" s="107" t="s">
        <v>622</v>
      </c>
      <c r="M475" s="107" t="s">
        <v>622</v>
      </c>
      <c r="N475" s="107" t="s">
        <v>621</v>
      </c>
      <c r="O475" s="107" t="s">
        <v>621</v>
      </c>
      <c r="P475" s="107" t="s">
        <v>621</v>
      </c>
      <c r="Q475" s="107" t="s">
        <v>621</v>
      </c>
      <c r="R475" s="107" t="s">
        <v>621</v>
      </c>
      <c r="S475" s="107" t="s">
        <v>621</v>
      </c>
      <c r="T475" s="107" t="s">
        <v>622</v>
      </c>
      <c r="U475" s="107" t="s">
        <v>622</v>
      </c>
      <c r="V475" s="107" t="s">
        <v>621</v>
      </c>
      <c r="W475" s="107" t="s">
        <v>621</v>
      </c>
      <c r="X475" s="107" t="s">
        <v>621</v>
      </c>
      <c r="Y475" s="107" t="s">
        <v>621</v>
      </c>
      <c r="Z475" s="107" t="s">
        <v>621</v>
      </c>
      <c r="AA475" s="107" t="s">
        <v>621</v>
      </c>
      <c r="AB475" s="107" t="s">
        <v>621</v>
      </c>
      <c r="AC475" s="107" t="s">
        <v>622</v>
      </c>
      <c r="AD475" s="107" t="s">
        <v>621</v>
      </c>
      <c r="AE475" s="107" t="s">
        <v>623</v>
      </c>
      <c r="AF475" s="107" t="s">
        <v>622</v>
      </c>
      <c r="AG475" s="107" t="s">
        <v>623</v>
      </c>
      <c r="AI475" s="107">
        <f t="shared" si="54"/>
        <v>19</v>
      </c>
      <c r="AJ475" s="107">
        <f t="shared" si="54"/>
        <v>7</v>
      </c>
      <c r="AK475" s="107"/>
      <c r="AL475" s="107">
        <f t="shared" si="55"/>
        <v>4</v>
      </c>
      <c r="AM475" s="107">
        <f t="shared" si="55"/>
        <v>0</v>
      </c>
      <c r="AN475" s="107">
        <f t="shared" si="53"/>
        <v>26</v>
      </c>
    </row>
    <row r="476" spans="1:40" x14ac:dyDescent="0.25">
      <c r="A476" s="105">
        <v>1711</v>
      </c>
      <c r="B476" s="69" t="s">
        <v>480</v>
      </c>
      <c r="C476" s="69" t="s">
        <v>469</v>
      </c>
      <c r="D476" s="107" t="s">
        <v>621</v>
      </c>
      <c r="E476" s="107" t="s">
        <v>621</v>
      </c>
      <c r="F476" s="107" t="s">
        <v>623</v>
      </c>
      <c r="G476" s="107" t="s">
        <v>621</v>
      </c>
      <c r="H476" s="107" t="s">
        <v>621</v>
      </c>
      <c r="I476" s="107" t="s">
        <v>622</v>
      </c>
      <c r="J476" s="107" t="s">
        <v>621</v>
      </c>
      <c r="K476" s="107" t="s">
        <v>623</v>
      </c>
      <c r="L476" s="107" t="s">
        <v>622</v>
      </c>
      <c r="M476" s="107" t="s">
        <v>621</v>
      </c>
      <c r="N476" s="107" t="s">
        <v>622</v>
      </c>
      <c r="O476" s="107" t="s">
        <v>623</v>
      </c>
      <c r="P476" s="107" t="s">
        <v>621</v>
      </c>
      <c r="Q476" s="107" t="s">
        <v>621</v>
      </c>
      <c r="R476" s="107" t="s">
        <v>621</v>
      </c>
      <c r="S476" s="107" t="s">
        <v>622</v>
      </c>
      <c r="T476" s="107" t="s">
        <v>622</v>
      </c>
      <c r="U476" s="107" t="s">
        <v>622</v>
      </c>
      <c r="V476" s="107" t="s">
        <v>621</v>
      </c>
      <c r="W476" s="107" t="s">
        <v>621</v>
      </c>
      <c r="X476" s="107" t="s">
        <v>621</v>
      </c>
      <c r="Y476" s="107" t="s">
        <v>621</v>
      </c>
      <c r="Z476" s="107" t="s">
        <v>622</v>
      </c>
      <c r="AA476" s="107" t="s">
        <v>622</v>
      </c>
      <c r="AB476" s="107" t="s">
        <v>621</v>
      </c>
      <c r="AC476" s="107" t="s">
        <v>622</v>
      </c>
      <c r="AD476" s="107" t="s">
        <v>621</v>
      </c>
      <c r="AE476" s="107" t="s">
        <v>623</v>
      </c>
      <c r="AF476" s="107" t="s">
        <v>622</v>
      </c>
      <c r="AG476" s="107" t="s">
        <v>621</v>
      </c>
      <c r="AI476" s="107">
        <f t="shared" si="54"/>
        <v>16</v>
      </c>
      <c r="AJ476" s="107">
        <f t="shared" si="54"/>
        <v>10</v>
      </c>
      <c r="AK476" s="107"/>
      <c r="AL476" s="107">
        <f t="shared" si="55"/>
        <v>4</v>
      </c>
      <c r="AM476" s="107">
        <f t="shared" si="55"/>
        <v>0</v>
      </c>
      <c r="AN476" s="107">
        <f t="shared" si="53"/>
        <v>26</v>
      </c>
    </row>
    <row r="477" spans="1:40" x14ac:dyDescent="0.25">
      <c r="A477" s="105">
        <v>1712</v>
      </c>
      <c r="B477" s="69" t="s">
        <v>481</v>
      </c>
      <c r="C477" s="69" t="s">
        <v>469</v>
      </c>
      <c r="D477" s="107" t="s">
        <v>623</v>
      </c>
      <c r="E477" s="107" t="s">
        <v>621</v>
      </c>
      <c r="F477" s="107" t="s">
        <v>621</v>
      </c>
      <c r="G477" s="107" t="s">
        <v>621</v>
      </c>
      <c r="H477" s="107" t="s">
        <v>621</v>
      </c>
      <c r="I477" s="107" t="s">
        <v>621</v>
      </c>
      <c r="J477" s="107" t="s">
        <v>621</v>
      </c>
      <c r="K477" s="107" t="s">
        <v>621</v>
      </c>
      <c r="L477" s="107" t="s">
        <v>621</v>
      </c>
      <c r="M477" s="107" t="s">
        <v>623</v>
      </c>
      <c r="N477" s="107" t="s">
        <v>621</v>
      </c>
      <c r="O477" s="107" t="s">
        <v>623</v>
      </c>
      <c r="P477" s="107" t="s">
        <v>621</v>
      </c>
      <c r="Q477" s="107" t="s">
        <v>621</v>
      </c>
      <c r="R477" s="107" t="s">
        <v>621</v>
      </c>
      <c r="S477" s="107" t="s">
        <v>621</v>
      </c>
      <c r="T477" s="107" t="s">
        <v>622</v>
      </c>
      <c r="U477" s="107" t="s">
        <v>621</v>
      </c>
      <c r="V477" s="107" t="s">
        <v>621</v>
      </c>
      <c r="W477" s="107" t="s">
        <v>621</v>
      </c>
      <c r="X477" s="107" t="s">
        <v>622</v>
      </c>
      <c r="Y477" s="107" t="s">
        <v>621</v>
      </c>
      <c r="Z477" s="107" t="s">
        <v>621</v>
      </c>
      <c r="AA477" s="107" t="s">
        <v>621</v>
      </c>
      <c r="AB477" s="107" t="s">
        <v>621</v>
      </c>
      <c r="AC477" s="107" t="s">
        <v>623</v>
      </c>
      <c r="AD477" s="107" t="s">
        <v>621</v>
      </c>
      <c r="AE477" s="107" t="s">
        <v>621</v>
      </c>
      <c r="AF477" s="107" t="s">
        <v>621</v>
      </c>
      <c r="AG477" s="107" t="s">
        <v>621</v>
      </c>
      <c r="AI477" s="107">
        <f t="shared" si="54"/>
        <v>24</v>
      </c>
      <c r="AJ477" s="107">
        <f t="shared" si="54"/>
        <v>2</v>
      </c>
      <c r="AK477" s="107"/>
      <c r="AL477" s="107">
        <f t="shared" si="55"/>
        <v>4</v>
      </c>
      <c r="AM477" s="107">
        <f t="shared" si="55"/>
        <v>0</v>
      </c>
      <c r="AN477" s="107">
        <f t="shared" si="53"/>
        <v>26</v>
      </c>
    </row>
    <row r="478" spans="1:40" x14ac:dyDescent="0.25">
      <c r="A478" s="105">
        <v>1713</v>
      </c>
      <c r="B478" s="69" t="s">
        <v>470</v>
      </c>
      <c r="C478" s="69" t="s">
        <v>469</v>
      </c>
      <c r="D478" s="107" t="s">
        <v>621</v>
      </c>
      <c r="E478" s="107" t="s">
        <v>621</v>
      </c>
      <c r="F478" s="107" t="s">
        <v>621</v>
      </c>
      <c r="G478" s="107" t="s">
        <v>621</v>
      </c>
      <c r="H478" s="107" t="s">
        <v>623</v>
      </c>
      <c r="I478" s="107" t="s">
        <v>622</v>
      </c>
      <c r="J478" s="107" t="s">
        <v>621</v>
      </c>
      <c r="K478" s="107" t="s">
        <v>621</v>
      </c>
      <c r="L478" s="107" t="s">
        <v>621</v>
      </c>
      <c r="M478" s="107" t="s">
        <v>622</v>
      </c>
      <c r="N478" s="107" t="s">
        <v>621</v>
      </c>
      <c r="O478" s="107" t="s">
        <v>623</v>
      </c>
      <c r="P478" s="107" t="s">
        <v>621</v>
      </c>
      <c r="Q478" s="107" t="s">
        <v>621</v>
      </c>
      <c r="R478" s="107" t="s">
        <v>621</v>
      </c>
      <c r="S478" s="107" t="s">
        <v>621</v>
      </c>
      <c r="T478" s="107" t="s">
        <v>622</v>
      </c>
      <c r="U478" s="107" t="s">
        <v>622</v>
      </c>
      <c r="V478" s="107" t="s">
        <v>621</v>
      </c>
      <c r="W478" s="107" t="s">
        <v>621</v>
      </c>
      <c r="X478" s="107" t="s">
        <v>621</v>
      </c>
      <c r="Y478" s="107" t="s">
        <v>621</v>
      </c>
      <c r="Z478" s="107" t="s">
        <v>621</v>
      </c>
      <c r="AA478" s="107" t="s">
        <v>622</v>
      </c>
      <c r="AB478" s="107" t="s">
        <v>621</v>
      </c>
      <c r="AC478" s="107" t="s">
        <v>621</v>
      </c>
      <c r="AD478" s="107" t="s">
        <v>621</v>
      </c>
      <c r="AE478" s="107" t="s">
        <v>621</v>
      </c>
      <c r="AF478" s="107" t="s">
        <v>621</v>
      </c>
      <c r="AG478" s="107" t="s">
        <v>621</v>
      </c>
      <c r="AI478" s="107">
        <f t="shared" si="54"/>
        <v>23</v>
      </c>
      <c r="AJ478" s="107">
        <f t="shared" si="54"/>
        <v>5</v>
      </c>
      <c r="AK478" s="107"/>
      <c r="AL478" s="107">
        <f t="shared" si="55"/>
        <v>2</v>
      </c>
      <c r="AM478" s="107">
        <f t="shared" si="55"/>
        <v>0</v>
      </c>
      <c r="AN478" s="107">
        <f t="shared" si="53"/>
        <v>28</v>
      </c>
    </row>
    <row r="479" spans="1:40" x14ac:dyDescent="0.25">
      <c r="A479" s="105">
        <v>1714</v>
      </c>
      <c r="B479" s="69" t="s">
        <v>482</v>
      </c>
      <c r="C479" s="69" t="s">
        <v>469</v>
      </c>
      <c r="D479" s="107" t="s">
        <v>621</v>
      </c>
      <c r="E479" s="107" t="s">
        <v>621</v>
      </c>
      <c r="F479" s="107" t="s">
        <v>623</v>
      </c>
      <c r="G479" s="107" t="s">
        <v>621</v>
      </c>
      <c r="H479" s="107" t="s">
        <v>622</v>
      </c>
      <c r="I479" s="107" t="s">
        <v>622</v>
      </c>
      <c r="J479" s="107" t="s">
        <v>621</v>
      </c>
      <c r="K479" s="107" t="s">
        <v>621</v>
      </c>
      <c r="L479" s="107" t="s">
        <v>622</v>
      </c>
      <c r="M479" s="107" t="s">
        <v>621</v>
      </c>
      <c r="N479" s="107" t="s">
        <v>622</v>
      </c>
      <c r="O479" s="107" t="s">
        <v>621</v>
      </c>
      <c r="P479" s="107" t="s">
        <v>621</v>
      </c>
      <c r="Q479" s="107" t="s">
        <v>622</v>
      </c>
      <c r="R479" s="107" t="s">
        <v>621</v>
      </c>
      <c r="S479" s="107" t="s">
        <v>622</v>
      </c>
      <c r="T479" s="107" t="s">
        <v>622</v>
      </c>
      <c r="U479" s="107" t="s">
        <v>621</v>
      </c>
      <c r="V479" s="107" t="s">
        <v>621</v>
      </c>
      <c r="W479" s="107" t="s">
        <v>621</v>
      </c>
      <c r="X479" s="107" t="s">
        <v>621</v>
      </c>
      <c r="Y479" s="107" t="s">
        <v>621</v>
      </c>
      <c r="Z479" s="107" t="s">
        <v>621</v>
      </c>
      <c r="AA479" s="107" t="s">
        <v>622</v>
      </c>
      <c r="AB479" s="107" t="s">
        <v>621</v>
      </c>
      <c r="AC479" s="107" t="s">
        <v>622</v>
      </c>
      <c r="AD479" s="107" t="s">
        <v>621</v>
      </c>
      <c r="AE479" s="107" t="s">
        <v>621</v>
      </c>
      <c r="AF479" s="107" t="s">
        <v>622</v>
      </c>
      <c r="AG479" s="107" t="s">
        <v>621</v>
      </c>
      <c r="AI479" s="107">
        <f t="shared" si="54"/>
        <v>19</v>
      </c>
      <c r="AJ479" s="107">
        <f t="shared" si="54"/>
        <v>10</v>
      </c>
      <c r="AK479" s="107"/>
      <c r="AL479" s="107">
        <f t="shared" si="55"/>
        <v>1</v>
      </c>
      <c r="AM479" s="107">
        <f t="shared" si="55"/>
        <v>0</v>
      </c>
      <c r="AN479" s="107">
        <f t="shared" si="53"/>
        <v>29</v>
      </c>
    </row>
    <row r="480" spans="1:40" x14ac:dyDescent="0.25">
      <c r="A480" s="105">
        <v>1715</v>
      </c>
      <c r="B480" s="69" t="s">
        <v>483</v>
      </c>
      <c r="C480" s="69" t="s">
        <v>469</v>
      </c>
      <c r="D480" s="107" t="s">
        <v>621</v>
      </c>
      <c r="E480" s="107" t="s">
        <v>621</v>
      </c>
      <c r="F480" s="107" t="s">
        <v>621</v>
      </c>
      <c r="G480" s="107" t="s">
        <v>621</v>
      </c>
      <c r="H480" s="107" t="s">
        <v>623</v>
      </c>
      <c r="I480" s="107" t="s">
        <v>622</v>
      </c>
      <c r="J480" s="107" t="s">
        <v>621</v>
      </c>
      <c r="K480" s="107" t="s">
        <v>621</v>
      </c>
      <c r="L480" s="107" t="s">
        <v>621</v>
      </c>
      <c r="M480" s="107" t="s">
        <v>623</v>
      </c>
      <c r="N480" s="107" t="s">
        <v>621</v>
      </c>
      <c r="O480" s="107" t="s">
        <v>621</v>
      </c>
      <c r="P480" s="107" t="s">
        <v>621</v>
      </c>
      <c r="Q480" s="107" t="s">
        <v>621</v>
      </c>
      <c r="R480" s="107" t="s">
        <v>621</v>
      </c>
      <c r="S480" s="107" t="s">
        <v>621</v>
      </c>
      <c r="T480" s="107" t="s">
        <v>622</v>
      </c>
      <c r="U480" s="107" t="s">
        <v>622</v>
      </c>
      <c r="V480" s="107" t="s">
        <v>621</v>
      </c>
      <c r="W480" s="107" t="s">
        <v>621</v>
      </c>
      <c r="X480" s="107" t="s">
        <v>621</v>
      </c>
      <c r="Y480" s="107" t="s">
        <v>623</v>
      </c>
      <c r="Z480" s="107" t="s">
        <v>621</v>
      </c>
      <c r="AA480" s="107" t="s">
        <v>623</v>
      </c>
      <c r="AB480" s="107" t="s">
        <v>621</v>
      </c>
      <c r="AC480" s="107" t="s">
        <v>621</v>
      </c>
      <c r="AD480" s="107" t="s">
        <v>621</v>
      </c>
      <c r="AE480" s="107" t="s">
        <v>621</v>
      </c>
      <c r="AF480" s="107" t="s">
        <v>621</v>
      </c>
      <c r="AG480" s="107" t="s">
        <v>621</v>
      </c>
      <c r="AI480" s="107">
        <f t="shared" si="54"/>
        <v>23</v>
      </c>
      <c r="AJ480" s="107">
        <f t="shared" si="54"/>
        <v>3</v>
      </c>
      <c r="AK480" s="107"/>
      <c r="AL480" s="107">
        <f t="shared" si="55"/>
        <v>4</v>
      </c>
      <c r="AM480" s="107">
        <f t="shared" si="55"/>
        <v>0</v>
      </c>
      <c r="AN480" s="107">
        <f t="shared" si="53"/>
        <v>26</v>
      </c>
    </row>
    <row r="481" spans="1:40" x14ac:dyDescent="0.25">
      <c r="A481" s="105">
        <v>1801</v>
      </c>
      <c r="B481" s="69" t="s">
        <v>484</v>
      </c>
      <c r="C481" s="69" t="s">
        <v>485</v>
      </c>
      <c r="D481" s="107" t="s">
        <v>621</v>
      </c>
      <c r="E481" s="107" t="s">
        <v>621</v>
      </c>
      <c r="F481" s="107" t="s">
        <v>621</v>
      </c>
      <c r="G481" s="107" t="s">
        <v>621</v>
      </c>
      <c r="H481" s="107" t="s">
        <v>621</v>
      </c>
      <c r="I481" s="107" t="s">
        <v>622</v>
      </c>
      <c r="J481" s="107" t="s">
        <v>621</v>
      </c>
      <c r="K481" s="107" t="s">
        <v>623</v>
      </c>
      <c r="L481" s="107" t="s">
        <v>622</v>
      </c>
      <c r="M481" s="107" t="s">
        <v>623</v>
      </c>
      <c r="N481" s="107" t="s">
        <v>621</v>
      </c>
      <c r="O481" s="107" t="s">
        <v>621</v>
      </c>
      <c r="P481" s="107" t="s">
        <v>621</v>
      </c>
      <c r="Q481" s="107" t="s">
        <v>621</v>
      </c>
      <c r="R481" s="107" t="s">
        <v>621</v>
      </c>
      <c r="S481" s="107" t="s">
        <v>621</v>
      </c>
      <c r="T481" s="107" t="s">
        <v>622</v>
      </c>
      <c r="U481" s="107" t="s">
        <v>622</v>
      </c>
      <c r="V481" s="107" t="s">
        <v>621</v>
      </c>
      <c r="W481" s="107" t="s">
        <v>621</v>
      </c>
      <c r="X481" s="107" t="s">
        <v>621</v>
      </c>
      <c r="Y481" s="107" t="s">
        <v>621</v>
      </c>
      <c r="Z481" s="107" t="s">
        <v>621</v>
      </c>
      <c r="AA481" s="107" t="s">
        <v>623</v>
      </c>
      <c r="AB481" s="107" t="s">
        <v>621</v>
      </c>
      <c r="AC481" s="107" t="s">
        <v>621</v>
      </c>
      <c r="AD481" s="107" t="s">
        <v>621</v>
      </c>
      <c r="AE481" s="107" t="s">
        <v>623</v>
      </c>
      <c r="AF481" s="107" t="s">
        <v>621</v>
      </c>
      <c r="AG481" s="107" t="s">
        <v>621</v>
      </c>
      <c r="AI481" s="107">
        <f t="shared" si="54"/>
        <v>22</v>
      </c>
      <c r="AJ481" s="107">
        <f t="shared" si="54"/>
        <v>4</v>
      </c>
      <c r="AK481" s="107"/>
      <c r="AL481" s="107">
        <f t="shared" si="55"/>
        <v>4</v>
      </c>
      <c r="AM481" s="107">
        <f t="shared" si="55"/>
        <v>0</v>
      </c>
      <c r="AN481" s="107">
        <f t="shared" si="53"/>
        <v>26</v>
      </c>
    </row>
    <row r="482" spans="1:40" x14ac:dyDescent="0.25">
      <c r="A482" s="105">
        <v>1802</v>
      </c>
      <c r="B482" s="69" t="s">
        <v>486</v>
      </c>
      <c r="C482" s="69" t="s">
        <v>485</v>
      </c>
      <c r="D482" s="107" t="s">
        <v>621</v>
      </c>
      <c r="E482" s="107" t="s">
        <v>621</v>
      </c>
      <c r="F482" s="107" t="s">
        <v>621</v>
      </c>
      <c r="G482" s="107" t="s">
        <v>621</v>
      </c>
      <c r="H482" s="107" t="s">
        <v>621</v>
      </c>
      <c r="I482" s="107" t="s">
        <v>621</v>
      </c>
      <c r="J482" s="107" t="s">
        <v>621</v>
      </c>
      <c r="K482" s="107" t="s">
        <v>621</v>
      </c>
      <c r="L482" s="107" t="s">
        <v>621</v>
      </c>
      <c r="M482" s="107" t="s">
        <v>622</v>
      </c>
      <c r="N482" s="107" t="s">
        <v>621</v>
      </c>
      <c r="O482" s="107" t="s">
        <v>621</v>
      </c>
      <c r="P482" s="107" t="s">
        <v>621</v>
      </c>
      <c r="Q482" s="107" t="s">
        <v>621</v>
      </c>
      <c r="R482" s="107" t="s">
        <v>621</v>
      </c>
      <c r="S482" s="107" t="s">
        <v>622</v>
      </c>
      <c r="T482" s="107" t="s">
        <v>621</v>
      </c>
      <c r="U482" s="107" t="s">
        <v>622</v>
      </c>
      <c r="V482" s="107" t="s">
        <v>621</v>
      </c>
      <c r="W482" s="107" t="s">
        <v>621</v>
      </c>
      <c r="X482" s="107" t="s">
        <v>621</v>
      </c>
      <c r="Y482" s="107" t="s">
        <v>623</v>
      </c>
      <c r="Z482" s="107" t="s">
        <v>621</v>
      </c>
      <c r="AA482" s="107" t="s">
        <v>621</v>
      </c>
      <c r="AB482" s="107" t="s">
        <v>623</v>
      </c>
      <c r="AC482" s="107" t="s">
        <v>623</v>
      </c>
      <c r="AD482" s="107" t="s">
        <v>621</v>
      </c>
      <c r="AE482" s="107" t="s">
        <v>623</v>
      </c>
      <c r="AF482" s="107" t="s">
        <v>623</v>
      </c>
      <c r="AG482" s="107" t="s">
        <v>621</v>
      </c>
      <c r="AI482" s="107">
        <f t="shared" si="54"/>
        <v>22</v>
      </c>
      <c r="AJ482" s="107">
        <f t="shared" si="54"/>
        <v>3</v>
      </c>
      <c r="AK482" s="107"/>
      <c r="AL482" s="107">
        <f t="shared" si="55"/>
        <v>5</v>
      </c>
      <c r="AM482" s="107">
        <f t="shared" si="55"/>
        <v>0</v>
      </c>
      <c r="AN482" s="107">
        <f t="shared" si="53"/>
        <v>25</v>
      </c>
    </row>
    <row r="483" spans="1:40" x14ac:dyDescent="0.25">
      <c r="A483" s="105">
        <v>1803</v>
      </c>
      <c r="B483" s="69" t="s">
        <v>487</v>
      </c>
      <c r="C483" s="69" t="s">
        <v>485</v>
      </c>
      <c r="D483" s="107" t="s">
        <v>621</v>
      </c>
      <c r="E483" s="107" t="s">
        <v>621</v>
      </c>
      <c r="F483" s="107" t="s">
        <v>621</v>
      </c>
      <c r="G483" s="107" t="s">
        <v>621</v>
      </c>
      <c r="H483" s="107" t="s">
        <v>623</v>
      </c>
      <c r="I483" s="107" t="s">
        <v>622</v>
      </c>
      <c r="J483" s="107" t="s">
        <v>621</v>
      </c>
      <c r="K483" s="107" t="s">
        <v>621</v>
      </c>
      <c r="L483" s="107" t="s">
        <v>622</v>
      </c>
      <c r="M483" s="107" t="s">
        <v>621</v>
      </c>
      <c r="N483" s="107" t="s">
        <v>622</v>
      </c>
      <c r="O483" s="107" t="s">
        <v>621</v>
      </c>
      <c r="P483" s="107" t="s">
        <v>621</v>
      </c>
      <c r="Q483" s="107" t="s">
        <v>621</v>
      </c>
      <c r="R483" s="107" t="s">
        <v>621</v>
      </c>
      <c r="S483" s="107" t="s">
        <v>621</v>
      </c>
      <c r="T483" s="107" t="s">
        <v>622</v>
      </c>
      <c r="U483" s="107" t="s">
        <v>622</v>
      </c>
      <c r="V483" s="107" t="s">
        <v>621</v>
      </c>
      <c r="W483" s="107" t="s">
        <v>621</v>
      </c>
      <c r="X483" s="107" t="s">
        <v>621</v>
      </c>
      <c r="Y483" s="107" t="s">
        <v>621</v>
      </c>
      <c r="Z483" s="107" t="s">
        <v>621</v>
      </c>
      <c r="AA483" s="107" t="s">
        <v>621</v>
      </c>
      <c r="AB483" s="107" t="s">
        <v>621</v>
      </c>
      <c r="AC483" s="107" t="s">
        <v>621</v>
      </c>
      <c r="AD483" s="107" t="s">
        <v>621</v>
      </c>
      <c r="AE483" s="107" t="s">
        <v>621</v>
      </c>
      <c r="AF483" s="107" t="s">
        <v>621</v>
      </c>
      <c r="AG483" s="107" t="s">
        <v>621</v>
      </c>
      <c r="AI483" s="107">
        <f t="shared" si="54"/>
        <v>24</v>
      </c>
      <c r="AJ483" s="107">
        <f t="shared" si="54"/>
        <v>5</v>
      </c>
      <c r="AK483" s="107"/>
      <c r="AL483" s="107">
        <f t="shared" si="55"/>
        <v>1</v>
      </c>
      <c r="AM483" s="107">
        <f t="shared" si="55"/>
        <v>0</v>
      </c>
      <c r="AN483" s="107">
        <f t="shared" si="53"/>
        <v>29</v>
      </c>
    </row>
    <row r="484" spans="1:40" x14ac:dyDescent="0.25">
      <c r="A484" s="105">
        <v>1804</v>
      </c>
      <c r="B484" s="69" t="s">
        <v>488</v>
      </c>
      <c r="C484" s="69" t="s">
        <v>485</v>
      </c>
      <c r="D484" s="107" t="s">
        <v>621</v>
      </c>
      <c r="E484" s="107" t="s">
        <v>621</v>
      </c>
      <c r="F484" s="107" t="s">
        <v>621</v>
      </c>
      <c r="G484" s="107" t="s">
        <v>621</v>
      </c>
      <c r="H484" s="107" t="s">
        <v>622</v>
      </c>
      <c r="I484" s="107" t="s">
        <v>621</v>
      </c>
      <c r="J484" s="107" t="s">
        <v>621</v>
      </c>
      <c r="K484" s="107" t="s">
        <v>621</v>
      </c>
      <c r="L484" s="107" t="s">
        <v>622</v>
      </c>
      <c r="M484" s="107" t="s">
        <v>621</v>
      </c>
      <c r="N484" s="107" t="s">
        <v>621</v>
      </c>
      <c r="O484" s="107" t="s">
        <v>621</v>
      </c>
      <c r="P484" s="107" t="s">
        <v>621</v>
      </c>
      <c r="Q484" s="107" t="s">
        <v>621</v>
      </c>
      <c r="R484" s="107" t="s">
        <v>621</v>
      </c>
      <c r="S484" s="107" t="s">
        <v>621</v>
      </c>
      <c r="T484" s="107" t="s">
        <v>622</v>
      </c>
      <c r="U484" s="107" t="s">
        <v>621</v>
      </c>
      <c r="V484" s="107" t="s">
        <v>621</v>
      </c>
      <c r="W484" s="107" t="s">
        <v>621</v>
      </c>
      <c r="X484" s="107" t="s">
        <v>621</v>
      </c>
      <c r="Y484" s="107" t="s">
        <v>621</v>
      </c>
      <c r="Z484" s="107" t="s">
        <v>621</v>
      </c>
      <c r="AA484" s="107" t="s">
        <v>621</v>
      </c>
      <c r="AB484" s="107" t="s">
        <v>621</v>
      </c>
      <c r="AC484" s="107" t="s">
        <v>623</v>
      </c>
      <c r="AD484" s="107" t="s">
        <v>623</v>
      </c>
      <c r="AE484" s="107" t="s">
        <v>621</v>
      </c>
      <c r="AF484" s="107" t="s">
        <v>621</v>
      </c>
      <c r="AG484" s="107" t="s">
        <v>621</v>
      </c>
      <c r="AI484" s="107">
        <f t="shared" ref="AI484:AJ503" si="56">COUNTIF($D484:$AG484,AI$3)</f>
        <v>25</v>
      </c>
      <c r="AJ484" s="107">
        <f t="shared" si="56"/>
        <v>3</v>
      </c>
      <c r="AK484" s="107"/>
      <c r="AL484" s="107">
        <f t="shared" ref="AL484:AM503" si="57">COUNTIF($D484:$AG484,AL$3)</f>
        <v>2</v>
      </c>
      <c r="AM484" s="107">
        <f t="shared" si="57"/>
        <v>0</v>
      </c>
      <c r="AN484" s="107">
        <f t="shared" si="53"/>
        <v>28</v>
      </c>
    </row>
    <row r="485" spans="1:40" x14ac:dyDescent="0.25">
      <c r="A485" s="105">
        <v>1805</v>
      </c>
      <c r="B485" s="69" t="s">
        <v>489</v>
      </c>
      <c r="C485" s="69" t="s">
        <v>485</v>
      </c>
      <c r="D485" s="107" t="s">
        <v>621</v>
      </c>
      <c r="E485" s="107" t="s">
        <v>621</v>
      </c>
      <c r="F485" s="107" t="s">
        <v>621</v>
      </c>
      <c r="G485" s="107" t="s">
        <v>621</v>
      </c>
      <c r="H485" s="107" t="s">
        <v>623</v>
      </c>
      <c r="I485" s="107" t="s">
        <v>622</v>
      </c>
      <c r="J485" s="107" t="s">
        <v>621</v>
      </c>
      <c r="K485" s="107" t="s">
        <v>621</v>
      </c>
      <c r="L485" s="107" t="s">
        <v>622</v>
      </c>
      <c r="M485" s="107" t="s">
        <v>621</v>
      </c>
      <c r="N485" s="107" t="s">
        <v>622</v>
      </c>
      <c r="O485" s="107" t="s">
        <v>621</v>
      </c>
      <c r="P485" s="107" t="s">
        <v>621</v>
      </c>
      <c r="Q485" s="107" t="s">
        <v>621</v>
      </c>
      <c r="R485" s="107" t="s">
        <v>621</v>
      </c>
      <c r="S485" s="107" t="s">
        <v>621</v>
      </c>
      <c r="T485" s="107" t="s">
        <v>621</v>
      </c>
      <c r="U485" s="107" t="s">
        <v>621</v>
      </c>
      <c r="V485" s="107" t="s">
        <v>621</v>
      </c>
      <c r="W485" s="107" t="s">
        <v>621</v>
      </c>
      <c r="X485" s="107" t="s">
        <v>621</v>
      </c>
      <c r="Y485" s="107" t="s">
        <v>623</v>
      </c>
      <c r="Z485" s="107" t="s">
        <v>621</v>
      </c>
      <c r="AA485" s="107" t="s">
        <v>621</v>
      </c>
      <c r="AB485" s="107" t="s">
        <v>621</v>
      </c>
      <c r="AC485" s="107" t="s">
        <v>621</v>
      </c>
      <c r="AD485" s="107" t="s">
        <v>621</v>
      </c>
      <c r="AE485" s="107" t="s">
        <v>621</v>
      </c>
      <c r="AF485" s="107" t="s">
        <v>621</v>
      </c>
      <c r="AG485" s="107" t="s">
        <v>621</v>
      </c>
      <c r="AI485" s="107">
        <f t="shared" si="56"/>
        <v>25</v>
      </c>
      <c r="AJ485" s="107">
        <f t="shared" si="56"/>
        <v>3</v>
      </c>
      <c r="AK485" s="107"/>
      <c r="AL485" s="107">
        <f t="shared" si="57"/>
        <v>2</v>
      </c>
      <c r="AM485" s="107">
        <f t="shared" si="57"/>
        <v>0</v>
      </c>
      <c r="AN485" s="107">
        <f t="shared" si="53"/>
        <v>28</v>
      </c>
    </row>
    <row r="486" spans="1:40" x14ac:dyDescent="0.25">
      <c r="A486" s="105">
        <v>1806</v>
      </c>
      <c r="B486" s="69" t="s">
        <v>490</v>
      </c>
      <c r="C486" s="69" t="s">
        <v>485</v>
      </c>
      <c r="D486" s="107" t="s">
        <v>621</v>
      </c>
      <c r="E486" s="107" t="s">
        <v>621</v>
      </c>
      <c r="F486" s="107" t="s">
        <v>621</v>
      </c>
      <c r="G486" s="107" t="s">
        <v>621</v>
      </c>
      <c r="H486" s="107" t="s">
        <v>623</v>
      </c>
      <c r="I486" s="107" t="s">
        <v>622</v>
      </c>
      <c r="J486" s="107" t="s">
        <v>621</v>
      </c>
      <c r="K486" s="107" t="s">
        <v>621</v>
      </c>
      <c r="L486" s="107" t="s">
        <v>622</v>
      </c>
      <c r="M486" s="107" t="s">
        <v>621</v>
      </c>
      <c r="N486" s="107" t="s">
        <v>621</v>
      </c>
      <c r="O486" s="107" t="s">
        <v>621</v>
      </c>
      <c r="P486" s="107" t="s">
        <v>621</v>
      </c>
      <c r="Q486" s="107" t="s">
        <v>621</v>
      </c>
      <c r="R486" s="107" t="s">
        <v>621</v>
      </c>
      <c r="S486" s="107" t="s">
        <v>621</v>
      </c>
      <c r="T486" s="107" t="s">
        <v>622</v>
      </c>
      <c r="U486" s="107" t="s">
        <v>622</v>
      </c>
      <c r="V486" s="107" t="s">
        <v>621</v>
      </c>
      <c r="W486" s="107" t="s">
        <v>621</v>
      </c>
      <c r="X486" s="107" t="s">
        <v>621</v>
      </c>
      <c r="Y486" s="107" t="s">
        <v>623</v>
      </c>
      <c r="Z486" s="107" t="s">
        <v>621</v>
      </c>
      <c r="AA486" s="107" t="s">
        <v>623</v>
      </c>
      <c r="AB486" s="107" t="s">
        <v>621</v>
      </c>
      <c r="AC486" s="107" t="s">
        <v>621</v>
      </c>
      <c r="AD486" s="107" t="s">
        <v>621</v>
      </c>
      <c r="AE486" s="107" t="s">
        <v>621</v>
      </c>
      <c r="AF486" s="107" t="s">
        <v>621</v>
      </c>
      <c r="AG486" s="107" t="s">
        <v>623</v>
      </c>
      <c r="AI486" s="107">
        <f t="shared" si="56"/>
        <v>22</v>
      </c>
      <c r="AJ486" s="107">
        <f t="shared" si="56"/>
        <v>4</v>
      </c>
      <c r="AK486" s="107"/>
      <c r="AL486" s="107">
        <f t="shared" si="57"/>
        <v>4</v>
      </c>
      <c r="AM486" s="107">
        <f t="shared" si="57"/>
        <v>0</v>
      </c>
      <c r="AN486" s="107">
        <f t="shared" si="53"/>
        <v>26</v>
      </c>
    </row>
    <row r="487" spans="1:40" x14ac:dyDescent="0.25">
      <c r="A487" s="105">
        <v>1807</v>
      </c>
      <c r="B487" s="69" t="s">
        <v>491</v>
      </c>
      <c r="C487" s="69" t="s">
        <v>485</v>
      </c>
      <c r="D487" s="107" t="s">
        <v>621</v>
      </c>
      <c r="E487" s="107" t="s">
        <v>621</v>
      </c>
      <c r="F487" s="107" t="s">
        <v>621</v>
      </c>
      <c r="G487" s="107" t="s">
        <v>623</v>
      </c>
      <c r="H487" s="107" t="s">
        <v>622</v>
      </c>
      <c r="I487" s="107" t="s">
        <v>622</v>
      </c>
      <c r="J487" s="107" t="s">
        <v>621</v>
      </c>
      <c r="K487" s="107" t="s">
        <v>621</v>
      </c>
      <c r="L487" s="107" t="s">
        <v>622</v>
      </c>
      <c r="M487" s="107" t="s">
        <v>623</v>
      </c>
      <c r="N487" s="107" t="s">
        <v>622</v>
      </c>
      <c r="O487" s="107" t="s">
        <v>621</v>
      </c>
      <c r="P487" s="107" t="s">
        <v>621</v>
      </c>
      <c r="Q487" s="107" t="s">
        <v>621</v>
      </c>
      <c r="R487" s="107" t="s">
        <v>621</v>
      </c>
      <c r="S487" s="107" t="s">
        <v>621</v>
      </c>
      <c r="T487" s="107" t="s">
        <v>622</v>
      </c>
      <c r="U487" s="107" t="s">
        <v>622</v>
      </c>
      <c r="V487" s="107" t="s">
        <v>621</v>
      </c>
      <c r="W487" s="107" t="s">
        <v>621</v>
      </c>
      <c r="X487" s="107" t="s">
        <v>621</v>
      </c>
      <c r="Y487" s="107" t="s">
        <v>621</v>
      </c>
      <c r="Z487" s="107" t="s">
        <v>621</v>
      </c>
      <c r="AA487" s="107" t="s">
        <v>623</v>
      </c>
      <c r="AB487" s="107" t="s">
        <v>621</v>
      </c>
      <c r="AC487" s="107" t="s">
        <v>621</v>
      </c>
      <c r="AD487" s="107" t="s">
        <v>621</v>
      </c>
      <c r="AE487" s="107" t="s">
        <v>623</v>
      </c>
      <c r="AF487" s="107" t="s">
        <v>621</v>
      </c>
      <c r="AG487" s="107" t="s">
        <v>621</v>
      </c>
      <c r="AI487" s="107">
        <f t="shared" si="56"/>
        <v>20</v>
      </c>
      <c r="AJ487" s="107">
        <f t="shared" si="56"/>
        <v>6</v>
      </c>
      <c r="AK487" s="107"/>
      <c r="AL487" s="107">
        <f t="shared" si="57"/>
        <v>4</v>
      </c>
      <c r="AM487" s="107">
        <f t="shared" si="57"/>
        <v>0</v>
      </c>
      <c r="AN487" s="107">
        <f t="shared" si="53"/>
        <v>26</v>
      </c>
    </row>
    <row r="488" spans="1:40" x14ac:dyDescent="0.25">
      <c r="A488" s="105">
        <v>1808</v>
      </c>
      <c r="B488" s="69" t="s">
        <v>232</v>
      </c>
      <c r="C488" s="69" t="s">
        <v>485</v>
      </c>
      <c r="D488" s="107" t="s">
        <v>621</v>
      </c>
      <c r="E488" s="107" t="s">
        <v>621</v>
      </c>
      <c r="F488" s="107" t="s">
        <v>621</v>
      </c>
      <c r="G488" s="107" t="s">
        <v>621</v>
      </c>
      <c r="H488" s="107" t="s">
        <v>621</v>
      </c>
      <c r="I488" s="107" t="s">
        <v>622</v>
      </c>
      <c r="J488" s="107" t="s">
        <v>621</v>
      </c>
      <c r="K488" s="107" t="s">
        <v>621</v>
      </c>
      <c r="L488" s="107" t="s">
        <v>621</v>
      </c>
      <c r="M488" s="107" t="s">
        <v>622</v>
      </c>
      <c r="N488" s="107" t="s">
        <v>623</v>
      </c>
      <c r="O488" s="107" t="s">
        <v>623</v>
      </c>
      <c r="P488" s="107" t="s">
        <v>621</v>
      </c>
      <c r="Q488" s="107" t="s">
        <v>621</v>
      </c>
      <c r="R488" s="107" t="s">
        <v>621</v>
      </c>
      <c r="S488" s="107" t="s">
        <v>622</v>
      </c>
      <c r="T488" s="107" t="s">
        <v>622</v>
      </c>
      <c r="U488" s="107" t="s">
        <v>622</v>
      </c>
      <c r="V488" s="107" t="s">
        <v>621</v>
      </c>
      <c r="W488" s="107" t="s">
        <v>621</v>
      </c>
      <c r="X488" s="107" t="s">
        <v>621</v>
      </c>
      <c r="Y488" s="107" t="s">
        <v>623</v>
      </c>
      <c r="Z488" s="107" t="s">
        <v>621</v>
      </c>
      <c r="AA488" s="107" t="s">
        <v>621</v>
      </c>
      <c r="AB488" s="107" t="s">
        <v>621</v>
      </c>
      <c r="AC488" s="107" t="s">
        <v>623</v>
      </c>
      <c r="AD488" s="107" t="s">
        <v>623</v>
      </c>
      <c r="AE488" s="107" t="s">
        <v>621</v>
      </c>
      <c r="AF488" s="107" t="s">
        <v>623</v>
      </c>
      <c r="AG488" s="107" t="s">
        <v>621</v>
      </c>
      <c r="AI488" s="107">
        <f t="shared" si="56"/>
        <v>19</v>
      </c>
      <c r="AJ488" s="107">
        <f t="shared" si="56"/>
        <v>5</v>
      </c>
      <c r="AK488" s="107"/>
      <c r="AL488" s="107">
        <f t="shared" si="57"/>
        <v>6</v>
      </c>
      <c r="AM488" s="107">
        <f t="shared" si="57"/>
        <v>0</v>
      </c>
      <c r="AN488" s="107">
        <f t="shared" si="53"/>
        <v>24</v>
      </c>
    </row>
    <row r="489" spans="1:40" x14ac:dyDescent="0.25">
      <c r="A489" s="105">
        <v>1809</v>
      </c>
      <c r="B489" s="69" t="s">
        <v>492</v>
      </c>
      <c r="C489" s="69" t="s">
        <v>485</v>
      </c>
      <c r="D489" s="107" t="s">
        <v>621</v>
      </c>
      <c r="E489" s="107" t="s">
        <v>621</v>
      </c>
      <c r="F489" s="107" t="s">
        <v>621</v>
      </c>
      <c r="G489" s="107" t="s">
        <v>621</v>
      </c>
      <c r="H489" s="107" t="s">
        <v>623</v>
      </c>
      <c r="I489" s="107" t="s">
        <v>622</v>
      </c>
      <c r="J489" s="107" t="s">
        <v>621</v>
      </c>
      <c r="K489" s="107" t="s">
        <v>621</v>
      </c>
      <c r="L489" s="107" t="s">
        <v>621</v>
      </c>
      <c r="M489" s="107" t="s">
        <v>621</v>
      </c>
      <c r="N489" s="107" t="s">
        <v>622</v>
      </c>
      <c r="O489" s="107" t="s">
        <v>623</v>
      </c>
      <c r="P489" s="107" t="s">
        <v>623</v>
      </c>
      <c r="Q489" s="107" t="s">
        <v>621</v>
      </c>
      <c r="R489" s="107" t="s">
        <v>621</v>
      </c>
      <c r="S489" s="107" t="s">
        <v>621</v>
      </c>
      <c r="T489" s="107" t="s">
        <v>622</v>
      </c>
      <c r="U489" s="107" t="s">
        <v>621</v>
      </c>
      <c r="V489" s="107" t="s">
        <v>621</v>
      </c>
      <c r="W489" s="107" t="s">
        <v>621</v>
      </c>
      <c r="X489" s="107" t="s">
        <v>623</v>
      </c>
      <c r="Y489" s="107" t="s">
        <v>621</v>
      </c>
      <c r="Z489" s="107" t="s">
        <v>621</v>
      </c>
      <c r="AA489" s="107" t="s">
        <v>621</v>
      </c>
      <c r="AB489" s="107" t="s">
        <v>621</v>
      </c>
      <c r="AC489" s="107" t="s">
        <v>621</v>
      </c>
      <c r="AD489" s="107" t="s">
        <v>621</v>
      </c>
      <c r="AE489" s="107" t="s">
        <v>621</v>
      </c>
      <c r="AF489" s="107" t="s">
        <v>621</v>
      </c>
      <c r="AG489" s="107" t="s">
        <v>621</v>
      </c>
      <c r="AI489" s="107">
        <f t="shared" si="56"/>
        <v>23</v>
      </c>
      <c r="AJ489" s="107">
        <f t="shared" si="56"/>
        <v>3</v>
      </c>
      <c r="AK489" s="107"/>
      <c r="AL489" s="107">
        <f t="shared" si="57"/>
        <v>4</v>
      </c>
      <c r="AM489" s="107">
        <f t="shared" si="57"/>
        <v>0</v>
      </c>
      <c r="AN489" s="107">
        <f t="shared" si="53"/>
        <v>26</v>
      </c>
    </row>
    <row r="490" spans="1:40" x14ac:dyDescent="0.25">
      <c r="A490" s="105">
        <v>1810</v>
      </c>
      <c r="B490" s="69" t="s">
        <v>493</v>
      </c>
      <c r="C490" s="69" t="s">
        <v>485</v>
      </c>
      <c r="D490" s="107" t="s">
        <v>621</v>
      </c>
      <c r="E490" s="107" t="s">
        <v>621</v>
      </c>
      <c r="F490" s="107" t="s">
        <v>623</v>
      </c>
      <c r="G490" s="107" t="s">
        <v>621</v>
      </c>
      <c r="H490" s="107" t="s">
        <v>622</v>
      </c>
      <c r="I490" s="107" t="s">
        <v>622</v>
      </c>
      <c r="J490" s="107" t="s">
        <v>621</v>
      </c>
      <c r="K490" s="107" t="s">
        <v>623</v>
      </c>
      <c r="L490" s="107" t="s">
        <v>621</v>
      </c>
      <c r="M490" s="107" t="s">
        <v>623</v>
      </c>
      <c r="N490" s="107" t="s">
        <v>621</v>
      </c>
      <c r="O490" s="107" t="s">
        <v>621</v>
      </c>
      <c r="P490" s="107" t="s">
        <v>621</v>
      </c>
      <c r="Q490" s="107" t="s">
        <v>621</v>
      </c>
      <c r="R490" s="107" t="s">
        <v>621</v>
      </c>
      <c r="S490" s="107" t="s">
        <v>621</v>
      </c>
      <c r="T490" s="107" t="s">
        <v>622</v>
      </c>
      <c r="U490" s="107" t="s">
        <v>622</v>
      </c>
      <c r="V490" s="107" t="s">
        <v>621</v>
      </c>
      <c r="W490" s="107" t="s">
        <v>621</v>
      </c>
      <c r="X490" s="107" t="s">
        <v>621</v>
      </c>
      <c r="Y490" s="107" t="s">
        <v>623</v>
      </c>
      <c r="Z490" s="107" t="s">
        <v>621</v>
      </c>
      <c r="AA490" s="107" t="s">
        <v>621</v>
      </c>
      <c r="AB490" s="107" t="s">
        <v>621</v>
      </c>
      <c r="AC490" s="107" t="s">
        <v>623</v>
      </c>
      <c r="AD490" s="107" t="s">
        <v>623</v>
      </c>
      <c r="AE490" s="107" t="s">
        <v>623</v>
      </c>
      <c r="AF490" s="107" t="s">
        <v>621</v>
      </c>
      <c r="AG490" s="107" t="s">
        <v>621</v>
      </c>
      <c r="AI490" s="107">
        <f t="shared" si="56"/>
        <v>19</v>
      </c>
      <c r="AJ490" s="107">
        <f t="shared" si="56"/>
        <v>4</v>
      </c>
      <c r="AK490" s="107"/>
      <c r="AL490" s="107">
        <f t="shared" si="57"/>
        <v>7</v>
      </c>
      <c r="AM490" s="107">
        <f t="shared" si="57"/>
        <v>0</v>
      </c>
      <c r="AN490" s="107">
        <f t="shared" si="53"/>
        <v>23</v>
      </c>
    </row>
    <row r="491" spans="1:40" x14ac:dyDescent="0.25">
      <c r="A491" s="105">
        <v>1811</v>
      </c>
      <c r="B491" s="69" t="s">
        <v>494</v>
      </c>
      <c r="C491" s="69" t="s">
        <v>485</v>
      </c>
      <c r="D491" s="107" t="s">
        <v>621</v>
      </c>
      <c r="E491" s="107" t="s">
        <v>621</v>
      </c>
      <c r="F491" s="107" t="s">
        <v>621</v>
      </c>
      <c r="G491" s="107" t="s">
        <v>621</v>
      </c>
      <c r="H491" s="107" t="s">
        <v>621</v>
      </c>
      <c r="I491" s="107" t="s">
        <v>622</v>
      </c>
      <c r="J491" s="107" t="s">
        <v>623</v>
      </c>
      <c r="K491" s="107" t="s">
        <v>621</v>
      </c>
      <c r="L491" s="107" t="s">
        <v>622</v>
      </c>
      <c r="M491" s="107" t="s">
        <v>622</v>
      </c>
      <c r="N491" s="107" t="s">
        <v>622</v>
      </c>
      <c r="O491" s="107" t="s">
        <v>621</v>
      </c>
      <c r="P491" s="107" t="s">
        <v>621</v>
      </c>
      <c r="Q491" s="107" t="s">
        <v>622</v>
      </c>
      <c r="R491" s="107" t="s">
        <v>621</v>
      </c>
      <c r="S491" s="107" t="s">
        <v>621</v>
      </c>
      <c r="T491" s="107" t="s">
        <v>622</v>
      </c>
      <c r="U491" s="107" t="s">
        <v>622</v>
      </c>
      <c r="V491" s="107" t="s">
        <v>621</v>
      </c>
      <c r="W491" s="107" t="s">
        <v>621</v>
      </c>
      <c r="X491" s="107" t="s">
        <v>622</v>
      </c>
      <c r="Y491" s="107" t="s">
        <v>623</v>
      </c>
      <c r="Z491" s="107" t="s">
        <v>621</v>
      </c>
      <c r="AA491" s="107" t="s">
        <v>621</v>
      </c>
      <c r="AB491" s="107" t="s">
        <v>621</v>
      </c>
      <c r="AC491" s="107" t="s">
        <v>623</v>
      </c>
      <c r="AD491" s="107" t="s">
        <v>623</v>
      </c>
      <c r="AE491" s="107" t="s">
        <v>621</v>
      </c>
      <c r="AF491" s="107" t="s">
        <v>621</v>
      </c>
      <c r="AG491" s="107" t="s">
        <v>623</v>
      </c>
      <c r="AI491" s="107">
        <f t="shared" si="56"/>
        <v>17</v>
      </c>
      <c r="AJ491" s="107">
        <f t="shared" si="56"/>
        <v>8</v>
      </c>
      <c r="AK491" s="107"/>
      <c r="AL491" s="107">
        <f t="shared" si="57"/>
        <v>5</v>
      </c>
      <c r="AM491" s="107">
        <f t="shared" si="57"/>
        <v>0</v>
      </c>
      <c r="AN491" s="107">
        <f t="shared" si="53"/>
        <v>25</v>
      </c>
    </row>
    <row r="492" spans="1:40" x14ac:dyDescent="0.25">
      <c r="A492" s="105">
        <v>1812</v>
      </c>
      <c r="B492" s="69" t="s">
        <v>495</v>
      </c>
      <c r="C492" s="69" t="s">
        <v>485</v>
      </c>
      <c r="D492" s="107" t="s">
        <v>621</v>
      </c>
      <c r="E492" s="107" t="s">
        <v>622</v>
      </c>
      <c r="F492" s="107" t="s">
        <v>621</v>
      </c>
      <c r="G492" s="107" t="s">
        <v>623</v>
      </c>
      <c r="H492" s="107" t="s">
        <v>623</v>
      </c>
      <c r="I492" s="107" t="s">
        <v>622</v>
      </c>
      <c r="J492" s="107" t="s">
        <v>621</v>
      </c>
      <c r="K492" s="107" t="s">
        <v>621</v>
      </c>
      <c r="L492" s="107" t="s">
        <v>622</v>
      </c>
      <c r="M492" s="107" t="s">
        <v>623</v>
      </c>
      <c r="N492" s="107" t="s">
        <v>622</v>
      </c>
      <c r="O492" s="107" t="s">
        <v>621</v>
      </c>
      <c r="P492" s="107" t="s">
        <v>621</v>
      </c>
      <c r="Q492" s="107" t="s">
        <v>622</v>
      </c>
      <c r="R492" s="107" t="s">
        <v>621</v>
      </c>
      <c r="S492" s="107" t="s">
        <v>622</v>
      </c>
      <c r="T492" s="107" t="s">
        <v>622</v>
      </c>
      <c r="U492" s="107" t="s">
        <v>622</v>
      </c>
      <c r="V492" s="107" t="s">
        <v>621</v>
      </c>
      <c r="W492" s="107" t="s">
        <v>621</v>
      </c>
      <c r="X492" s="107" t="s">
        <v>621</v>
      </c>
      <c r="Y492" s="107" t="s">
        <v>621</v>
      </c>
      <c r="Z492" s="107" t="s">
        <v>622</v>
      </c>
      <c r="AA492" s="107" t="s">
        <v>622</v>
      </c>
      <c r="AB492" s="107" t="s">
        <v>621</v>
      </c>
      <c r="AC492" s="107" t="s">
        <v>621</v>
      </c>
      <c r="AD492" s="107" t="s">
        <v>621</v>
      </c>
      <c r="AE492" s="107" t="s">
        <v>621</v>
      </c>
      <c r="AF492" s="107" t="s">
        <v>622</v>
      </c>
      <c r="AG492" s="107" t="s">
        <v>621</v>
      </c>
      <c r="AI492" s="107">
        <f t="shared" si="56"/>
        <v>16</v>
      </c>
      <c r="AJ492" s="107">
        <f t="shared" si="56"/>
        <v>11</v>
      </c>
      <c r="AK492" s="107"/>
      <c r="AL492" s="107">
        <f t="shared" si="57"/>
        <v>3</v>
      </c>
      <c r="AM492" s="107">
        <f t="shared" si="57"/>
        <v>0</v>
      </c>
      <c r="AN492" s="107">
        <f t="shared" si="53"/>
        <v>27</v>
      </c>
    </row>
    <row r="493" spans="1:40" x14ac:dyDescent="0.25">
      <c r="A493" s="105">
        <v>1813</v>
      </c>
      <c r="B493" s="69" t="s">
        <v>496</v>
      </c>
      <c r="C493" s="69" t="s">
        <v>485</v>
      </c>
      <c r="D493" s="107" t="s">
        <v>621</v>
      </c>
      <c r="E493" s="107" t="s">
        <v>621</v>
      </c>
      <c r="F493" s="107" t="s">
        <v>621</v>
      </c>
      <c r="G493" s="107" t="s">
        <v>621</v>
      </c>
      <c r="H493" s="107" t="s">
        <v>622</v>
      </c>
      <c r="I493" s="107" t="s">
        <v>621</v>
      </c>
      <c r="J493" s="107" t="s">
        <v>621</v>
      </c>
      <c r="K493" s="107" t="s">
        <v>621</v>
      </c>
      <c r="L493" s="107" t="s">
        <v>622</v>
      </c>
      <c r="M493" s="107" t="s">
        <v>623</v>
      </c>
      <c r="N493" s="107" t="s">
        <v>622</v>
      </c>
      <c r="O493" s="107" t="s">
        <v>623</v>
      </c>
      <c r="P493" s="107" t="s">
        <v>621</v>
      </c>
      <c r="Q493" s="107" t="s">
        <v>621</v>
      </c>
      <c r="R493" s="107" t="s">
        <v>621</v>
      </c>
      <c r="S493" s="107" t="s">
        <v>621</v>
      </c>
      <c r="T493" s="107" t="s">
        <v>622</v>
      </c>
      <c r="U493" s="107" t="s">
        <v>621</v>
      </c>
      <c r="V493" s="107" t="s">
        <v>621</v>
      </c>
      <c r="W493" s="107" t="s">
        <v>621</v>
      </c>
      <c r="X493" s="107" t="s">
        <v>623</v>
      </c>
      <c r="Y493" s="107" t="s">
        <v>621</v>
      </c>
      <c r="Z493" s="107" t="s">
        <v>621</v>
      </c>
      <c r="AA493" s="107" t="s">
        <v>621</v>
      </c>
      <c r="AB493" s="107" t="s">
        <v>621</v>
      </c>
      <c r="AC493" s="107" t="s">
        <v>621</v>
      </c>
      <c r="AD493" s="107" t="s">
        <v>621</v>
      </c>
      <c r="AE493" s="107" t="s">
        <v>621</v>
      </c>
      <c r="AF493" s="107" t="s">
        <v>621</v>
      </c>
      <c r="AG493" s="107" t="s">
        <v>621</v>
      </c>
      <c r="AI493" s="107">
        <f t="shared" si="56"/>
        <v>23</v>
      </c>
      <c r="AJ493" s="107">
        <f t="shared" si="56"/>
        <v>4</v>
      </c>
      <c r="AK493" s="107"/>
      <c r="AL493" s="107">
        <f t="shared" si="57"/>
        <v>3</v>
      </c>
      <c r="AM493" s="107">
        <f t="shared" si="57"/>
        <v>0</v>
      </c>
      <c r="AN493" s="107">
        <f t="shared" si="53"/>
        <v>27</v>
      </c>
    </row>
    <row r="494" spans="1:40" x14ac:dyDescent="0.25">
      <c r="A494" s="105">
        <v>1814</v>
      </c>
      <c r="B494" s="69" t="s">
        <v>497</v>
      </c>
      <c r="C494" s="69" t="s">
        <v>485</v>
      </c>
      <c r="D494" s="107" t="s">
        <v>621</v>
      </c>
      <c r="E494" s="107" t="s">
        <v>623</v>
      </c>
      <c r="F494" s="107" t="s">
        <v>621</v>
      </c>
      <c r="G494" s="107" t="s">
        <v>621</v>
      </c>
      <c r="H494" s="107" t="s">
        <v>621</v>
      </c>
      <c r="I494" s="107" t="s">
        <v>622</v>
      </c>
      <c r="J494" s="107" t="s">
        <v>621</v>
      </c>
      <c r="K494" s="107" t="s">
        <v>621</v>
      </c>
      <c r="L494" s="107" t="s">
        <v>622</v>
      </c>
      <c r="M494" s="107" t="s">
        <v>623</v>
      </c>
      <c r="N494" s="107" t="s">
        <v>622</v>
      </c>
      <c r="O494" s="107" t="s">
        <v>623</v>
      </c>
      <c r="P494" s="107" t="s">
        <v>621</v>
      </c>
      <c r="Q494" s="107" t="s">
        <v>621</v>
      </c>
      <c r="R494" s="107" t="s">
        <v>621</v>
      </c>
      <c r="S494" s="107" t="s">
        <v>621</v>
      </c>
      <c r="T494" s="107" t="s">
        <v>622</v>
      </c>
      <c r="U494" s="107" t="s">
        <v>622</v>
      </c>
      <c r="V494" s="107" t="s">
        <v>621</v>
      </c>
      <c r="W494" s="107" t="s">
        <v>621</v>
      </c>
      <c r="X494" s="107" t="s">
        <v>621</v>
      </c>
      <c r="Y494" s="107" t="s">
        <v>623</v>
      </c>
      <c r="Z494" s="107" t="s">
        <v>621</v>
      </c>
      <c r="AA494" s="107" t="s">
        <v>621</v>
      </c>
      <c r="AB494" s="107" t="s">
        <v>621</v>
      </c>
      <c r="AC494" s="107" t="s">
        <v>621</v>
      </c>
      <c r="AD494" s="107" t="s">
        <v>623</v>
      </c>
      <c r="AE494" s="107" t="s">
        <v>621</v>
      </c>
      <c r="AF494" s="107" t="s">
        <v>623</v>
      </c>
      <c r="AG494" s="107" t="s">
        <v>621</v>
      </c>
      <c r="AI494" s="107">
        <f t="shared" si="56"/>
        <v>19</v>
      </c>
      <c r="AJ494" s="107">
        <f t="shared" si="56"/>
        <v>5</v>
      </c>
      <c r="AK494" s="107"/>
      <c r="AL494" s="107">
        <f t="shared" si="57"/>
        <v>6</v>
      </c>
      <c r="AM494" s="107">
        <f t="shared" si="57"/>
        <v>0</v>
      </c>
      <c r="AN494" s="107">
        <f t="shared" si="53"/>
        <v>24</v>
      </c>
    </row>
    <row r="495" spans="1:40" x14ac:dyDescent="0.25">
      <c r="A495" s="105">
        <v>1815</v>
      </c>
      <c r="B495" s="69" t="s">
        <v>643</v>
      </c>
      <c r="C495" s="69" t="s">
        <v>485</v>
      </c>
      <c r="D495" s="107" t="s">
        <v>621</v>
      </c>
      <c r="E495" s="107" t="s">
        <v>621</v>
      </c>
      <c r="F495" s="107" t="s">
        <v>621</v>
      </c>
      <c r="G495" s="107" t="s">
        <v>621</v>
      </c>
      <c r="H495" s="107" t="s">
        <v>623</v>
      </c>
      <c r="I495" s="107" t="s">
        <v>622</v>
      </c>
      <c r="J495" s="107" t="s">
        <v>621</v>
      </c>
      <c r="K495" s="107" t="s">
        <v>621</v>
      </c>
      <c r="L495" s="107" t="s">
        <v>622</v>
      </c>
      <c r="M495" s="107" t="s">
        <v>622</v>
      </c>
      <c r="N495" s="107" t="s">
        <v>621</v>
      </c>
      <c r="O495" s="107" t="s">
        <v>621</v>
      </c>
      <c r="P495" s="107" t="s">
        <v>621</v>
      </c>
      <c r="Q495" s="107" t="s">
        <v>621</v>
      </c>
      <c r="R495" s="107" t="s">
        <v>621</v>
      </c>
      <c r="S495" s="107" t="s">
        <v>621</v>
      </c>
      <c r="T495" s="107" t="s">
        <v>622</v>
      </c>
      <c r="U495" s="107" t="s">
        <v>622</v>
      </c>
      <c r="V495" s="107" t="s">
        <v>621</v>
      </c>
      <c r="W495" s="107" t="s">
        <v>621</v>
      </c>
      <c r="X495" s="107" t="s">
        <v>621</v>
      </c>
      <c r="Y495" s="107" t="s">
        <v>621</v>
      </c>
      <c r="Z495" s="107" t="s">
        <v>621</v>
      </c>
      <c r="AA495" s="107" t="s">
        <v>621</v>
      </c>
      <c r="AB495" s="107" t="s">
        <v>621</v>
      </c>
      <c r="AC495" s="107" t="s">
        <v>621</v>
      </c>
      <c r="AD495" s="107" t="s">
        <v>621</v>
      </c>
      <c r="AE495" s="107" t="s">
        <v>621</v>
      </c>
      <c r="AF495" s="107" t="s">
        <v>622</v>
      </c>
      <c r="AG495" s="107" t="s">
        <v>621</v>
      </c>
      <c r="AI495" s="107">
        <f t="shared" si="56"/>
        <v>23</v>
      </c>
      <c r="AJ495" s="107">
        <f t="shared" si="56"/>
        <v>6</v>
      </c>
      <c r="AK495" s="107"/>
      <c r="AL495" s="107">
        <f t="shared" si="57"/>
        <v>1</v>
      </c>
      <c r="AM495" s="107">
        <f t="shared" si="57"/>
        <v>0</v>
      </c>
      <c r="AN495" s="107">
        <f t="shared" si="53"/>
        <v>29</v>
      </c>
    </row>
    <row r="496" spans="1:40" x14ac:dyDescent="0.25">
      <c r="A496" s="105">
        <v>1816</v>
      </c>
      <c r="B496" s="69" t="s">
        <v>499</v>
      </c>
      <c r="C496" s="69" t="s">
        <v>485</v>
      </c>
      <c r="D496" s="107" t="s">
        <v>621</v>
      </c>
      <c r="E496" s="107" t="s">
        <v>621</v>
      </c>
      <c r="F496" s="107" t="s">
        <v>621</v>
      </c>
      <c r="G496" s="107" t="s">
        <v>621</v>
      </c>
      <c r="H496" s="107" t="s">
        <v>623</v>
      </c>
      <c r="I496" s="107" t="s">
        <v>622</v>
      </c>
      <c r="J496" s="107" t="s">
        <v>621</v>
      </c>
      <c r="K496" s="107" t="s">
        <v>621</v>
      </c>
      <c r="L496" s="107" t="s">
        <v>621</v>
      </c>
      <c r="M496" s="107" t="s">
        <v>623</v>
      </c>
      <c r="N496" s="107" t="s">
        <v>622</v>
      </c>
      <c r="O496" s="107" t="s">
        <v>621</v>
      </c>
      <c r="P496" s="107" t="s">
        <v>621</v>
      </c>
      <c r="Q496" s="107" t="s">
        <v>621</v>
      </c>
      <c r="R496" s="107" t="s">
        <v>621</v>
      </c>
      <c r="S496" s="107" t="s">
        <v>621</v>
      </c>
      <c r="T496" s="107" t="s">
        <v>622</v>
      </c>
      <c r="U496" s="107" t="s">
        <v>622</v>
      </c>
      <c r="V496" s="107" t="s">
        <v>621</v>
      </c>
      <c r="W496" s="107" t="s">
        <v>621</v>
      </c>
      <c r="X496" s="107" t="s">
        <v>621</v>
      </c>
      <c r="Y496" s="107" t="s">
        <v>623</v>
      </c>
      <c r="Z496" s="107" t="s">
        <v>621</v>
      </c>
      <c r="AA496" s="107" t="s">
        <v>622</v>
      </c>
      <c r="AB496" s="107" t="s">
        <v>621</v>
      </c>
      <c r="AC496" s="107" t="s">
        <v>621</v>
      </c>
      <c r="AD496" s="107" t="s">
        <v>621</v>
      </c>
      <c r="AE496" s="107" t="s">
        <v>621</v>
      </c>
      <c r="AF496" s="107" t="s">
        <v>621</v>
      </c>
      <c r="AG496" s="107" t="s">
        <v>621</v>
      </c>
      <c r="AI496" s="107">
        <f t="shared" si="56"/>
        <v>22</v>
      </c>
      <c r="AJ496" s="107">
        <f t="shared" si="56"/>
        <v>5</v>
      </c>
      <c r="AK496" s="107"/>
      <c r="AL496" s="107">
        <f t="shared" si="57"/>
        <v>3</v>
      </c>
      <c r="AM496" s="107">
        <f t="shared" si="57"/>
        <v>0</v>
      </c>
      <c r="AN496" s="107">
        <f t="shared" si="53"/>
        <v>27</v>
      </c>
    </row>
    <row r="497" spans="1:40" x14ac:dyDescent="0.25">
      <c r="A497" s="105">
        <v>1817</v>
      </c>
      <c r="B497" s="69" t="s">
        <v>500</v>
      </c>
      <c r="C497" s="69" t="s">
        <v>485</v>
      </c>
      <c r="D497" s="107" t="s">
        <v>621</v>
      </c>
      <c r="E497" s="107" t="s">
        <v>622</v>
      </c>
      <c r="F497" s="107" t="s">
        <v>623</v>
      </c>
      <c r="G497" s="107" t="s">
        <v>621</v>
      </c>
      <c r="H497" s="107" t="s">
        <v>623</v>
      </c>
      <c r="I497" s="107" t="s">
        <v>622</v>
      </c>
      <c r="J497" s="107" t="s">
        <v>621</v>
      </c>
      <c r="K497" s="107" t="s">
        <v>623</v>
      </c>
      <c r="L497" s="107" t="s">
        <v>622</v>
      </c>
      <c r="M497" s="107" t="s">
        <v>621</v>
      </c>
      <c r="N497" s="107" t="s">
        <v>622</v>
      </c>
      <c r="O497" s="107" t="s">
        <v>621</v>
      </c>
      <c r="P497" s="107" t="s">
        <v>621</v>
      </c>
      <c r="Q497" s="107" t="s">
        <v>622</v>
      </c>
      <c r="R497" s="107" t="s">
        <v>621</v>
      </c>
      <c r="S497" s="107" t="s">
        <v>622</v>
      </c>
      <c r="T497" s="107" t="s">
        <v>622</v>
      </c>
      <c r="U497" s="107" t="s">
        <v>622</v>
      </c>
      <c r="V497" s="107" t="s">
        <v>621</v>
      </c>
      <c r="W497" s="107" t="s">
        <v>621</v>
      </c>
      <c r="X497" s="107" t="s">
        <v>623</v>
      </c>
      <c r="Y497" s="107" t="s">
        <v>621</v>
      </c>
      <c r="Z497" s="107" t="s">
        <v>622</v>
      </c>
      <c r="AA497" s="107" t="s">
        <v>622</v>
      </c>
      <c r="AB497" s="107" t="s">
        <v>621</v>
      </c>
      <c r="AC497" s="107" t="s">
        <v>622</v>
      </c>
      <c r="AD497" s="107" t="s">
        <v>621</v>
      </c>
      <c r="AE497" s="107" t="s">
        <v>621</v>
      </c>
      <c r="AF497" s="107" t="s">
        <v>622</v>
      </c>
      <c r="AG497" s="107" t="s">
        <v>623</v>
      </c>
      <c r="AI497" s="107">
        <f t="shared" si="56"/>
        <v>13</v>
      </c>
      <c r="AJ497" s="107">
        <f t="shared" si="56"/>
        <v>12</v>
      </c>
      <c r="AK497" s="107"/>
      <c r="AL497" s="107">
        <f t="shared" si="57"/>
        <v>5</v>
      </c>
      <c r="AM497" s="107">
        <f t="shared" si="57"/>
        <v>0</v>
      </c>
      <c r="AN497" s="107">
        <f t="shared" si="53"/>
        <v>25</v>
      </c>
    </row>
    <row r="498" spans="1:40" x14ac:dyDescent="0.25">
      <c r="A498" s="105">
        <v>1818</v>
      </c>
      <c r="B498" s="69" t="s">
        <v>501</v>
      </c>
      <c r="C498" s="69" t="s">
        <v>485</v>
      </c>
      <c r="D498" s="107" t="s">
        <v>621</v>
      </c>
      <c r="E498" s="107" t="s">
        <v>621</v>
      </c>
      <c r="F498" s="107" t="s">
        <v>621</v>
      </c>
      <c r="G498" s="107" t="s">
        <v>621</v>
      </c>
      <c r="H498" s="107" t="s">
        <v>623</v>
      </c>
      <c r="I498" s="107" t="s">
        <v>622</v>
      </c>
      <c r="J498" s="107" t="s">
        <v>621</v>
      </c>
      <c r="K498" s="107" t="s">
        <v>621</v>
      </c>
      <c r="L498" s="107" t="s">
        <v>622</v>
      </c>
      <c r="M498" s="107" t="s">
        <v>621</v>
      </c>
      <c r="N498" s="107" t="s">
        <v>621</v>
      </c>
      <c r="O498" s="107" t="s">
        <v>623</v>
      </c>
      <c r="P498" s="107" t="s">
        <v>621</v>
      </c>
      <c r="Q498" s="107" t="s">
        <v>621</v>
      </c>
      <c r="R498" s="107" t="s">
        <v>621</v>
      </c>
      <c r="S498" s="107" t="s">
        <v>621</v>
      </c>
      <c r="T498" s="107" t="s">
        <v>621</v>
      </c>
      <c r="U498" s="107" t="s">
        <v>622</v>
      </c>
      <c r="V498" s="107" t="s">
        <v>621</v>
      </c>
      <c r="W498" s="107" t="s">
        <v>621</v>
      </c>
      <c r="X498" s="107" t="s">
        <v>621</v>
      </c>
      <c r="Y498" s="107" t="s">
        <v>623</v>
      </c>
      <c r="Z498" s="107" t="s">
        <v>621</v>
      </c>
      <c r="AA498" s="107" t="s">
        <v>621</v>
      </c>
      <c r="AB498" s="107" t="s">
        <v>621</v>
      </c>
      <c r="AC498" s="107" t="s">
        <v>623</v>
      </c>
      <c r="AD498" s="107" t="s">
        <v>621</v>
      </c>
      <c r="AE498" s="107" t="s">
        <v>621</v>
      </c>
      <c r="AF498" s="107" t="s">
        <v>621</v>
      </c>
      <c r="AG498" s="107" t="s">
        <v>621</v>
      </c>
      <c r="AI498" s="107">
        <f t="shared" si="56"/>
        <v>23</v>
      </c>
      <c r="AJ498" s="107">
        <f t="shared" si="56"/>
        <v>3</v>
      </c>
      <c r="AK498" s="107"/>
      <c r="AL498" s="107">
        <f t="shared" si="57"/>
        <v>4</v>
      </c>
      <c r="AM498" s="107">
        <f t="shared" si="57"/>
        <v>0</v>
      </c>
      <c r="AN498" s="107">
        <f t="shared" si="53"/>
        <v>26</v>
      </c>
    </row>
    <row r="499" spans="1:40" x14ac:dyDescent="0.25">
      <c r="A499" s="105">
        <v>1819</v>
      </c>
      <c r="B499" s="69" t="s">
        <v>502</v>
      </c>
      <c r="C499" s="69" t="s">
        <v>485</v>
      </c>
      <c r="D499" s="107" t="s">
        <v>621</v>
      </c>
      <c r="E499" s="107" t="s">
        <v>621</v>
      </c>
      <c r="F499" s="107" t="s">
        <v>621</v>
      </c>
      <c r="G499" s="107" t="s">
        <v>621</v>
      </c>
      <c r="H499" s="107" t="s">
        <v>621</v>
      </c>
      <c r="I499" s="107" t="s">
        <v>622</v>
      </c>
      <c r="J499" s="107" t="s">
        <v>621</v>
      </c>
      <c r="K499" s="107" t="s">
        <v>621</v>
      </c>
      <c r="L499" s="107" t="s">
        <v>622</v>
      </c>
      <c r="M499" s="107" t="s">
        <v>623</v>
      </c>
      <c r="N499" s="107" t="s">
        <v>621</v>
      </c>
      <c r="O499" s="107" t="s">
        <v>621</v>
      </c>
      <c r="P499" s="107" t="s">
        <v>621</v>
      </c>
      <c r="Q499" s="107" t="s">
        <v>621</v>
      </c>
      <c r="R499" s="107" t="s">
        <v>621</v>
      </c>
      <c r="S499" s="107" t="s">
        <v>621</v>
      </c>
      <c r="T499" s="107" t="s">
        <v>622</v>
      </c>
      <c r="U499" s="107" t="s">
        <v>621</v>
      </c>
      <c r="V499" s="107" t="s">
        <v>621</v>
      </c>
      <c r="W499" s="107" t="s">
        <v>621</v>
      </c>
      <c r="X499" s="107" t="s">
        <v>621</v>
      </c>
      <c r="Y499" s="107" t="s">
        <v>621</v>
      </c>
      <c r="Z499" s="107" t="s">
        <v>623</v>
      </c>
      <c r="AA499" s="107" t="s">
        <v>621</v>
      </c>
      <c r="AB499" s="107" t="s">
        <v>621</v>
      </c>
      <c r="AC499" s="107" t="s">
        <v>621</v>
      </c>
      <c r="AD499" s="107" t="s">
        <v>621</v>
      </c>
      <c r="AE499" s="107" t="s">
        <v>621</v>
      </c>
      <c r="AF499" s="107" t="s">
        <v>621</v>
      </c>
      <c r="AG499" s="107" t="s">
        <v>621</v>
      </c>
      <c r="AI499" s="107">
        <f t="shared" si="56"/>
        <v>25</v>
      </c>
      <c r="AJ499" s="107">
        <f t="shared" si="56"/>
        <v>3</v>
      </c>
      <c r="AK499" s="107"/>
      <c r="AL499" s="107">
        <f t="shared" si="57"/>
        <v>2</v>
      </c>
      <c r="AM499" s="107">
        <f t="shared" si="57"/>
        <v>0</v>
      </c>
      <c r="AN499" s="107">
        <f t="shared" si="53"/>
        <v>28</v>
      </c>
    </row>
    <row r="500" spans="1:40" x14ac:dyDescent="0.25">
      <c r="A500" s="105">
        <v>1820</v>
      </c>
      <c r="B500" s="69" t="s">
        <v>503</v>
      </c>
      <c r="C500" s="69" t="s">
        <v>485</v>
      </c>
      <c r="D500" s="107" t="s">
        <v>621</v>
      </c>
      <c r="E500" s="107" t="s">
        <v>621</v>
      </c>
      <c r="F500" s="107" t="s">
        <v>621</v>
      </c>
      <c r="G500" s="107" t="s">
        <v>621</v>
      </c>
      <c r="H500" s="107" t="s">
        <v>621</v>
      </c>
      <c r="I500" s="107" t="s">
        <v>622</v>
      </c>
      <c r="J500" s="107" t="s">
        <v>621</v>
      </c>
      <c r="K500" s="107" t="s">
        <v>621</v>
      </c>
      <c r="L500" s="107" t="s">
        <v>621</v>
      </c>
      <c r="M500" s="107" t="s">
        <v>622</v>
      </c>
      <c r="N500" s="107" t="s">
        <v>621</v>
      </c>
      <c r="O500" s="107" t="s">
        <v>621</v>
      </c>
      <c r="P500" s="107" t="s">
        <v>623</v>
      </c>
      <c r="Q500" s="107" t="s">
        <v>621</v>
      </c>
      <c r="R500" s="107" t="s">
        <v>621</v>
      </c>
      <c r="S500" s="107" t="s">
        <v>621</v>
      </c>
      <c r="T500" s="107" t="s">
        <v>621</v>
      </c>
      <c r="U500" s="107" t="s">
        <v>622</v>
      </c>
      <c r="V500" s="107" t="s">
        <v>621</v>
      </c>
      <c r="W500" s="107" t="s">
        <v>621</v>
      </c>
      <c r="X500" s="107" t="s">
        <v>621</v>
      </c>
      <c r="Y500" s="107" t="s">
        <v>621</v>
      </c>
      <c r="Z500" s="107" t="s">
        <v>621</v>
      </c>
      <c r="AA500" s="107" t="s">
        <v>622</v>
      </c>
      <c r="AB500" s="107" t="s">
        <v>621</v>
      </c>
      <c r="AC500" s="107" t="s">
        <v>621</v>
      </c>
      <c r="AD500" s="107" t="s">
        <v>621</v>
      </c>
      <c r="AE500" s="107" t="s">
        <v>621</v>
      </c>
      <c r="AF500" s="107" t="s">
        <v>621</v>
      </c>
      <c r="AG500" s="107" t="s">
        <v>621</v>
      </c>
      <c r="AI500" s="107">
        <f t="shared" si="56"/>
        <v>25</v>
      </c>
      <c r="AJ500" s="107">
        <f t="shared" si="56"/>
        <v>4</v>
      </c>
      <c r="AK500" s="107"/>
      <c r="AL500" s="107">
        <f t="shared" si="57"/>
        <v>1</v>
      </c>
      <c r="AM500" s="107">
        <f t="shared" si="57"/>
        <v>0</v>
      </c>
      <c r="AN500" s="107">
        <f t="shared" si="53"/>
        <v>29</v>
      </c>
    </row>
    <row r="501" spans="1:40" x14ac:dyDescent="0.25">
      <c r="A501" s="105">
        <v>1821</v>
      </c>
      <c r="B501" s="69" t="s">
        <v>504</v>
      </c>
      <c r="C501" s="69" t="s">
        <v>485</v>
      </c>
      <c r="D501" s="107" t="s">
        <v>621</v>
      </c>
      <c r="E501" s="107" t="s">
        <v>621</v>
      </c>
      <c r="F501" s="107" t="s">
        <v>623</v>
      </c>
      <c r="G501" s="107" t="s">
        <v>621</v>
      </c>
      <c r="H501" s="107" t="s">
        <v>623</v>
      </c>
      <c r="I501" s="107" t="s">
        <v>622</v>
      </c>
      <c r="J501" s="107" t="s">
        <v>621</v>
      </c>
      <c r="K501" s="107" t="s">
        <v>621</v>
      </c>
      <c r="L501" s="107" t="s">
        <v>622</v>
      </c>
      <c r="M501" s="107" t="s">
        <v>623</v>
      </c>
      <c r="N501" s="107" t="s">
        <v>622</v>
      </c>
      <c r="O501" s="107" t="s">
        <v>621</v>
      </c>
      <c r="P501" s="107" t="s">
        <v>621</v>
      </c>
      <c r="Q501" s="107" t="s">
        <v>621</v>
      </c>
      <c r="R501" s="107" t="s">
        <v>621</v>
      </c>
      <c r="S501" s="107" t="s">
        <v>621</v>
      </c>
      <c r="T501" s="107" t="s">
        <v>622</v>
      </c>
      <c r="U501" s="107" t="s">
        <v>622</v>
      </c>
      <c r="V501" s="107" t="s">
        <v>621</v>
      </c>
      <c r="W501" s="107" t="s">
        <v>621</v>
      </c>
      <c r="X501" s="107" t="s">
        <v>621</v>
      </c>
      <c r="Y501" s="107" t="s">
        <v>621</v>
      </c>
      <c r="Z501" s="107" t="s">
        <v>621</v>
      </c>
      <c r="AA501" s="107" t="s">
        <v>621</v>
      </c>
      <c r="AB501" s="107" t="s">
        <v>621</v>
      </c>
      <c r="AC501" s="107" t="s">
        <v>621</v>
      </c>
      <c r="AD501" s="107" t="s">
        <v>621</v>
      </c>
      <c r="AE501" s="107" t="s">
        <v>621</v>
      </c>
      <c r="AF501" s="107" t="s">
        <v>621</v>
      </c>
      <c r="AG501" s="107" t="s">
        <v>621</v>
      </c>
      <c r="AI501" s="107">
        <f t="shared" si="56"/>
        <v>22</v>
      </c>
      <c r="AJ501" s="107">
        <f t="shared" si="56"/>
        <v>5</v>
      </c>
      <c r="AK501" s="107"/>
      <c r="AL501" s="107">
        <f t="shared" si="57"/>
        <v>3</v>
      </c>
      <c r="AM501" s="107">
        <f t="shared" si="57"/>
        <v>0</v>
      </c>
      <c r="AN501" s="107">
        <f t="shared" si="53"/>
        <v>27</v>
      </c>
    </row>
    <row r="502" spans="1:40" x14ac:dyDescent="0.25">
      <c r="A502" s="105">
        <v>1901</v>
      </c>
      <c r="B502" s="69" t="s">
        <v>505</v>
      </c>
      <c r="C502" s="69" t="s">
        <v>506</v>
      </c>
      <c r="D502" s="107" t="s">
        <v>621</v>
      </c>
      <c r="E502" s="107" t="s">
        <v>622</v>
      </c>
      <c r="F502" s="107" t="s">
        <v>621</v>
      </c>
      <c r="G502" s="107" t="s">
        <v>621</v>
      </c>
      <c r="H502" s="107" t="s">
        <v>622</v>
      </c>
      <c r="I502" s="107" t="s">
        <v>622</v>
      </c>
      <c r="J502" s="107" t="s">
        <v>621</v>
      </c>
      <c r="K502" s="107" t="s">
        <v>621</v>
      </c>
      <c r="L502" s="107" t="s">
        <v>622</v>
      </c>
      <c r="M502" s="107" t="s">
        <v>623</v>
      </c>
      <c r="N502" s="107" t="s">
        <v>622</v>
      </c>
      <c r="O502" s="107" t="s">
        <v>621</v>
      </c>
      <c r="P502" s="107" t="s">
        <v>621</v>
      </c>
      <c r="Q502" s="107" t="s">
        <v>622</v>
      </c>
      <c r="R502" s="107" t="s">
        <v>621</v>
      </c>
      <c r="S502" s="107" t="s">
        <v>621</v>
      </c>
      <c r="T502" s="107" t="s">
        <v>622</v>
      </c>
      <c r="U502" s="107" t="s">
        <v>622</v>
      </c>
      <c r="V502" s="107" t="s">
        <v>621</v>
      </c>
      <c r="W502" s="107" t="s">
        <v>621</v>
      </c>
      <c r="X502" s="107" t="s">
        <v>621</v>
      </c>
      <c r="Y502" s="107" t="s">
        <v>621</v>
      </c>
      <c r="Z502" s="107" t="s">
        <v>622</v>
      </c>
      <c r="AA502" s="107" t="s">
        <v>622</v>
      </c>
      <c r="AB502" s="107" t="s">
        <v>621</v>
      </c>
      <c r="AC502" s="107" t="s">
        <v>622</v>
      </c>
      <c r="AD502" s="107" t="s">
        <v>621</v>
      </c>
      <c r="AE502" s="107" t="s">
        <v>621</v>
      </c>
      <c r="AF502" s="107" t="s">
        <v>622</v>
      </c>
      <c r="AG502" s="107" t="s">
        <v>621</v>
      </c>
      <c r="AI502" s="107">
        <f t="shared" si="56"/>
        <v>17</v>
      </c>
      <c r="AJ502" s="107">
        <f t="shared" si="56"/>
        <v>12</v>
      </c>
      <c r="AK502" s="107"/>
      <c r="AL502" s="107">
        <f t="shared" si="57"/>
        <v>1</v>
      </c>
      <c r="AM502" s="107">
        <f t="shared" si="57"/>
        <v>0</v>
      </c>
      <c r="AN502" s="107">
        <f t="shared" si="53"/>
        <v>29</v>
      </c>
    </row>
    <row r="503" spans="1:40" x14ac:dyDescent="0.25">
      <c r="A503" s="105">
        <v>1902</v>
      </c>
      <c r="B503" s="69" t="s">
        <v>507</v>
      </c>
      <c r="C503" s="69" t="s">
        <v>506</v>
      </c>
      <c r="D503" s="107" t="s">
        <v>621</v>
      </c>
      <c r="E503" s="107" t="s">
        <v>621</v>
      </c>
      <c r="F503" s="107" t="s">
        <v>621</v>
      </c>
      <c r="G503" s="107" t="s">
        <v>621</v>
      </c>
      <c r="H503" s="107" t="s">
        <v>621</v>
      </c>
      <c r="I503" s="107" t="s">
        <v>622</v>
      </c>
      <c r="J503" s="107" t="s">
        <v>621</v>
      </c>
      <c r="K503" s="107" t="s">
        <v>621</v>
      </c>
      <c r="L503" s="107" t="s">
        <v>622</v>
      </c>
      <c r="M503" s="107" t="s">
        <v>623</v>
      </c>
      <c r="N503" s="107" t="s">
        <v>621</v>
      </c>
      <c r="O503" s="107" t="s">
        <v>621</v>
      </c>
      <c r="P503" s="107" t="s">
        <v>621</v>
      </c>
      <c r="Q503" s="107" t="s">
        <v>621</v>
      </c>
      <c r="R503" s="107" t="s">
        <v>621</v>
      </c>
      <c r="S503" s="107" t="s">
        <v>622</v>
      </c>
      <c r="T503" s="107" t="s">
        <v>622</v>
      </c>
      <c r="U503" s="107" t="s">
        <v>622</v>
      </c>
      <c r="V503" s="107" t="s">
        <v>621</v>
      </c>
      <c r="W503" s="107" t="s">
        <v>621</v>
      </c>
      <c r="X503" s="107" t="s">
        <v>621</v>
      </c>
      <c r="Y503" s="107" t="s">
        <v>623</v>
      </c>
      <c r="Z503" s="107" t="s">
        <v>621</v>
      </c>
      <c r="AA503" s="107" t="s">
        <v>622</v>
      </c>
      <c r="AB503" s="107" t="s">
        <v>621</v>
      </c>
      <c r="AC503" s="107" t="s">
        <v>623</v>
      </c>
      <c r="AD503" s="107" t="s">
        <v>623</v>
      </c>
      <c r="AE503" s="107" t="s">
        <v>621</v>
      </c>
      <c r="AF503" s="107" t="s">
        <v>623</v>
      </c>
      <c r="AG503" s="107" t="s">
        <v>621</v>
      </c>
      <c r="AI503" s="107">
        <f t="shared" si="56"/>
        <v>19</v>
      </c>
      <c r="AJ503" s="107">
        <f t="shared" si="56"/>
        <v>6</v>
      </c>
      <c r="AK503" s="107"/>
      <c r="AL503" s="107">
        <f t="shared" si="57"/>
        <v>5</v>
      </c>
      <c r="AM503" s="107">
        <f t="shared" si="57"/>
        <v>0</v>
      </c>
      <c r="AN503" s="107">
        <f t="shared" si="53"/>
        <v>25</v>
      </c>
    </row>
    <row r="504" spans="1:40" x14ac:dyDescent="0.25">
      <c r="A504" s="105">
        <v>1903</v>
      </c>
      <c r="B504" s="69" t="s">
        <v>508</v>
      </c>
      <c r="C504" s="69" t="s">
        <v>506</v>
      </c>
      <c r="D504" s="107" t="s">
        <v>621</v>
      </c>
      <c r="E504" s="107" t="s">
        <v>621</v>
      </c>
      <c r="F504" s="107" t="s">
        <v>623</v>
      </c>
      <c r="G504" s="107" t="s">
        <v>623</v>
      </c>
      <c r="H504" s="107" t="s">
        <v>623</v>
      </c>
      <c r="I504" s="107" t="s">
        <v>622</v>
      </c>
      <c r="J504" s="107" t="s">
        <v>621</v>
      </c>
      <c r="K504" s="107" t="s">
        <v>621</v>
      </c>
      <c r="L504" s="107" t="s">
        <v>622</v>
      </c>
      <c r="M504" s="107" t="s">
        <v>621</v>
      </c>
      <c r="N504" s="107" t="s">
        <v>623</v>
      </c>
      <c r="O504" s="107" t="s">
        <v>621</v>
      </c>
      <c r="P504" s="107" t="s">
        <v>621</v>
      </c>
      <c r="Q504" s="107" t="s">
        <v>621</v>
      </c>
      <c r="R504" s="107" t="s">
        <v>621</v>
      </c>
      <c r="S504" s="107" t="s">
        <v>621</v>
      </c>
      <c r="T504" s="107" t="s">
        <v>621</v>
      </c>
      <c r="U504" s="107" t="s">
        <v>622</v>
      </c>
      <c r="V504" s="107" t="s">
        <v>621</v>
      </c>
      <c r="W504" s="107" t="s">
        <v>621</v>
      </c>
      <c r="X504" s="107" t="s">
        <v>621</v>
      </c>
      <c r="Y504" s="107" t="s">
        <v>621</v>
      </c>
      <c r="Z504" s="107" t="s">
        <v>621</v>
      </c>
      <c r="AA504" s="107" t="s">
        <v>622</v>
      </c>
      <c r="AB504" s="107" t="s">
        <v>621</v>
      </c>
      <c r="AC504" s="107" t="s">
        <v>622</v>
      </c>
      <c r="AD504" s="107" t="s">
        <v>621</v>
      </c>
      <c r="AE504" s="107" t="s">
        <v>621</v>
      </c>
      <c r="AF504" s="107" t="s">
        <v>622</v>
      </c>
      <c r="AG504" s="107" t="s">
        <v>621</v>
      </c>
      <c r="AI504" s="107">
        <f t="shared" ref="AI504:AJ523" si="58">COUNTIF($D504:$AG504,AI$3)</f>
        <v>20</v>
      </c>
      <c r="AJ504" s="107">
        <f t="shared" si="58"/>
        <v>6</v>
      </c>
      <c r="AK504" s="107"/>
      <c r="AL504" s="107">
        <f t="shared" ref="AL504:AM523" si="59">COUNTIF($D504:$AG504,AL$3)</f>
        <v>4</v>
      </c>
      <c r="AM504" s="107">
        <f t="shared" si="59"/>
        <v>0</v>
      </c>
      <c r="AN504" s="107">
        <f t="shared" si="53"/>
        <v>26</v>
      </c>
    </row>
    <row r="505" spans="1:40" x14ac:dyDescent="0.25">
      <c r="A505" s="105">
        <v>1904</v>
      </c>
      <c r="B505" s="69" t="s">
        <v>509</v>
      </c>
      <c r="C505" s="69" t="s">
        <v>506</v>
      </c>
      <c r="D505" s="107" t="s">
        <v>621</v>
      </c>
      <c r="E505" s="107" t="s">
        <v>621</v>
      </c>
      <c r="F505" s="107" t="s">
        <v>621</v>
      </c>
      <c r="G505" s="107" t="s">
        <v>621</v>
      </c>
      <c r="H505" s="107" t="s">
        <v>623</v>
      </c>
      <c r="I505" s="107" t="s">
        <v>622</v>
      </c>
      <c r="J505" s="107" t="s">
        <v>621</v>
      </c>
      <c r="K505" s="107" t="s">
        <v>621</v>
      </c>
      <c r="L505" s="107" t="s">
        <v>622</v>
      </c>
      <c r="M505" s="107" t="s">
        <v>621</v>
      </c>
      <c r="N505" s="107" t="s">
        <v>622</v>
      </c>
      <c r="O505" s="107" t="s">
        <v>621</v>
      </c>
      <c r="P505" s="107" t="s">
        <v>621</v>
      </c>
      <c r="Q505" s="107" t="s">
        <v>621</v>
      </c>
      <c r="R505" s="107" t="s">
        <v>621</v>
      </c>
      <c r="S505" s="107" t="s">
        <v>621</v>
      </c>
      <c r="T505" s="107" t="s">
        <v>622</v>
      </c>
      <c r="U505" s="107" t="s">
        <v>622</v>
      </c>
      <c r="V505" s="107" t="s">
        <v>621</v>
      </c>
      <c r="W505" s="107" t="s">
        <v>621</v>
      </c>
      <c r="X505" s="107" t="s">
        <v>621</v>
      </c>
      <c r="Y505" s="107" t="s">
        <v>621</v>
      </c>
      <c r="Z505" s="107" t="s">
        <v>621</v>
      </c>
      <c r="AA505" s="107" t="s">
        <v>621</v>
      </c>
      <c r="AB505" s="107" t="s">
        <v>621</v>
      </c>
      <c r="AC505" s="107" t="s">
        <v>623</v>
      </c>
      <c r="AD505" s="107" t="s">
        <v>623</v>
      </c>
      <c r="AE505" s="107" t="s">
        <v>621</v>
      </c>
      <c r="AF505" s="107" t="s">
        <v>622</v>
      </c>
      <c r="AG505" s="107" t="s">
        <v>621</v>
      </c>
      <c r="AI505" s="107">
        <f t="shared" si="58"/>
        <v>21</v>
      </c>
      <c r="AJ505" s="107">
        <f t="shared" si="58"/>
        <v>6</v>
      </c>
      <c r="AK505" s="107"/>
      <c r="AL505" s="107">
        <f t="shared" si="59"/>
        <v>3</v>
      </c>
      <c r="AM505" s="107">
        <f t="shared" si="59"/>
        <v>0</v>
      </c>
      <c r="AN505" s="107">
        <f t="shared" si="53"/>
        <v>27</v>
      </c>
    </row>
    <row r="506" spans="1:40" x14ac:dyDescent="0.25">
      <c r="A506" s="105">
        <v>1905</v>
      </c>
      <c r="B506" s="69" t="s">
        <v>510</v>
      </c>
      <c r="C506" s="69" t="s">
        <v>506</v>
      </c>
      <c r="D506" s="107" t="s">
        <v>621</v>
      </c>
      <c r="E506" s="107" t="s">
        <v>621</v>
      </c>
      <c r="F506" s="107" t="s">
        <v>623</v>
      </c>
      <c r="G506" s="107" t="s">
        <v>621</v>
      </c>
      <c r="H506" s="107" t="s">
        <v>622</v>
      </c>
      <c r="I506" s="107" t="s">
        <v>622</v>
      </c>
      <c r="J506" s="107" t="s">
        <v>621</v>
      </c>
      <c r="K506" s="107" t="s">
        <v>623</v>
      </c>
      <c r="L506" s="107" t="s">
        <v>622</v>
      </c>
      <c r="M506" s="107" t="s">
        <v>623</v>
      </c>
      <c r="N506" s="107" t="s">
        <v>622</v>
      </c>
      <c r="O506" s="107" t="s">
        <v>621</v>
      </c>
      <c r="P506" s="107" t="s">
        <v>621</v>
      </c>
      <c r="Q506" s="107" t="s">
        <v>621</v>
      </c>
      <c r="R506" s="107" t="s">
        <v>621</v>
      </c>
      <c r="S506" s="107" t="s">
        <v>621</v>
      </c>
      <c r="T506" s="107" t="s">
        <v>622</v>
      </c>
      <c r="U506" s="107" t="s">
        <v>622</v>
      </c>
      <c r="V506" s="107" t="s">
        <v>621</v>
      </c>
      <c r="W506" s="107" t="s">
        <v>621</v>
      </c>
      <c r="X506" s="107" t="s">
        <v>621</v>
      </c>
      <c r="Y506" s="107" t="s">
        <v>623</v>
      </c>
      <c r="Z506" s="107" t="s">
        <v>621</v>
      </c>
      <c r="AA506" s="107" t="s">
        <v>621</v>
      </c>
      <c r="AB506" s="107" t="s">
        <v>621</v>
      </c>
      <c r="AC506" s="107" t="s">
        <v>623</v>
      </c>
      <c r="AD506" s="107" t="s">
        <v>623</v>
      </c>
      <c r="AE506" s="107" t="s">
        <v>623</v>
      </c>
      <c r="AF506" s="107" t="s">
        <v>623</v>
      </c>
      <c r="AG506" s="107" t="s">
        <v>621</v>
      </c>
      <c r="AI506" s="107">
        <f t="shared" si="58"/>
        <v>16</v>
      </c>
      <c r="AJ506" s="107">
        <f t="shared" si="58"/>
        <v>6</v>
      </c>
      <c r="AK506" s="107"/>
      <c r="AL506" s="107">
        <f t="shared" si="59"/>
        <v>8</v>
      </c>
      <c r="AM506" s="107">
        <f t="shared" si="59"/>
        <v>0</v>
      </c>
      <c r="AN506" s="107">
        <f t="shared" si="53"/>
        <v>22</v>
      </c>
    </row>
    <row r="507" spans="1:40" x14ac:dyDescent="0.25">
      <c r="A507" s="105">
        <v>1906</v>
      </c>
      <c r="B507" s="69" t="s">
        <v>511</v>
      </c>
      <c r="C507" s="69" t="s">
        <v>506</v>
      </c>
      <c r="D507" s="107" t="s">
        <v>621</v>
      </c>
      <c r="E507" s="107" t="s">
        <v>621</v>
      </c>
      <c r="F507" s="107" t="s">
        <v>621</v>
      </c>
      <c r="G507" s="107" t="s">
        <v>621</v>
      </c>
      <c r="H507" s="107" t="s">
        <v>623</v>
      </c>
      <c r="I507" s="107" t="s">
        <v>622</v>
      </c>
      <c r="J507" s="107" t="s">
        <v>621</v>
      </c>
      <c r="K507" s="107" t="s">
        <v>621</v>
      </c>
      <c r="L507" s="107" t="s">
        <v>622</v>
      </c>
      <c r="M507" s="107" t="s">
        <v>623</v>
      </c>
      <c r="N507" s="107" t="s">
        <v>621</v>
      </c>
      <c r="O507" s="107" t="s">
        <v>621</v>
      </c>
      <c r="P507" s="107" t="s">
        <v>621</v>
      </c>
      <c r="Q507" s="107" t="s">
        <v>621</v>
      </c>
      <c r="R507" s="107" t="s">
        <v>621</v>
      </c>
      <c r="S507" s="107" t="s">
        <v>621</v>
      </c>
      <c r="T507" s="107" t="s">
        <v>622</v>
      </c>
      <c r="U507" s="107" t="s">
        <v>622</v>
      </c>
      <c r="V507" s="107" t="s">
        <v>621</v>
      </c>
      <c r="W507" s="107" t="s">
        <v>621</v>
      </c>
      <c r="X507" s="107" t="s">
        <v>621</v>
      </c>
      <c r="Y507" s="107" t="s">
        <v>623</v>
      </c>
      <c r="Z507" s="107" t="s">
        <v>621</v>
      </c>
      <c r="AA507" s="107" t="s">
        <v>621</v>
      </c>
      <c r="AB507" s="107" t="s">
        <v>621</v>
      </c>
      <c r="AC507" s="107" t="s">
        <v>621</v>
      </c>
      <c r="AD507" s="107" t="s">
        <v>621</v>
      </c>
      <c r="AE507" s="107" t="s">
        <v>621</v>
      </c>
      <c r="AF507" s="107" t="s">
        <v>621</v>
      </c>
      <c r="AG507" s="107" t="s">
        <v>621</v>
      </c>
      <c r="AI507" s="107">
        <f t="shared" si="58"/>
        <v>23</v>
      </c>
      <c r="AJ507" s="107">
        <f t="shared" si="58"/>
        <v>4</v>
      </c>
      <c r="AK507" s="107"/>
      <c r="AL507" s="107">
        <f t="shared" si="59"/>
        <v>3</v>
      </c>
      <c r="AM507" s="107">
        <f t="shared" si="59"/>
        <v>0</v>
      </c>
      <c r="AN507" s="107">
        <f t="shared" si="53"/>
        <v>27</v>
      </c>
    </row>
    <row r="508" spans="1:40" x14ac:dyDescent="0.25">
      <c r="A508" s="105">
        <v>1907</v>
      </c>
      <c r="B508" s="69" t="s">
        <v>512</v>
      </c>
      <c r="C508" s="69" t="s">
        <v>506</v>
      </c>
      <c r="D508" s="107" t="s">
        <v>621</v>
      </c>
      <c r="E508" s="107" t="s">
        <v>622</v>
      </c>
      <c r="F508" s="107" t="s">
        <v>621</v>
      </c>
      <c r="G508" s="107" t="s">
        <v>621</v>
      </c>
      <c r="H508" s="107" t="s">
        <v>622</v>
      </c>
      <c r="I508" s="107" t="s">
        <v>622</v>
      </c>
      <c r="J508" s="107" t="s">
        <v>621</v>
      </c>
      <c r="K508" s="107" t="s">
        <v>621</v>
      </c>
      <c r="L508" s="107" t="s">
        <v>622</v>
      </c>
      <c r="M508" s="107" t="s">
        <v>623</v>
      </c>
      <c r="N508" s="107" t="s">
        <v>622</v>
      </c>
      <c r="O508" s="107" t="s">
        <v>621</v>
      </c>
      <c r="P508" s="107" t="s">
        <v>621</v>
      </c>
      <c r="Q508" s="107" t="s">
        <v>621</v>
      </c>
      <c r="R508" s="107" t="s">
        <v>621</v>
      </c>
      <c r="S508" s="107" t="s">
        <v>622</v>
      </c>
      <c r="T508" s="107" t="s">
        <v>622</v>
      </c>
      <c r="U508" s="107" t="s">
        <v>622</v>
      </c>
      <c r="V508" s="107" t="s">
        <v>621</v>
      </c>
      <c r="W508" s="107" t="s">
        <v>621</v>
      </c>
      <c r="X508" s="107" t="s">
        <v>621</v>
      </c>
      <c r="Y508" s="107" t="s">
        <v>621</v>
      </c>
      <c r="Z508" s="107" t="s">
        <v>621</v>
      </c>
      <c r="AA508" s="107" t="s">
        <v>622</v>
      </c>
      <c r="AB508" s="107" t="s">
        <v>621</v>
      </c>
      <c r="AC508" s="107" t="s">
        <v>621</v>
      </c>
      <c r="AD508" s="107" t="s">
        <v>621</v>
      </c>
      <c r="AE508" s="107" t="s">
        <v>621</v>
      </c>
      <c r="AF508" s="107" t="s">
        <v>622</v>
      </c>
      <c r="AG508" s="107" t="s">
        <v>621</v>
      </c>
      <c r="AI508" s="107">
        <f t="shared" si="58"/>
        <v>19</v>
      </c>
      <c r="AJ508" s="107">
        <f t="shared" si="58"/>
        <v>10</v>
      </c>
      <c r="AK508" s="107"/>
      <c r="AL508" s="107">
        <f t="shared" si="59"/>
        <v>1</v>
      </c>
      <c r="AM508" s="107">
        <f t="shared" si="59"/>
        <v>0</v>
      </c>
      <c r="AN508" s="107">
        <f t="shared" si="53"/>
        <v>29</v>
      </c>
    </row>
    <row r="509" spans="1:40" x14ac:dyDescent="0.25">
      <c r="A509" s="105">
        <v>1908</v>
      </c>
      <c r="B509" s="69" t="s">
        <v>513</v>
      </c>
      <c r="C509" s="69" t="s">
        <v>506</v>
      </c>
      <c r="D509" s="107" t="s">
        <v>621</v>
      </c>
      <c r="E509" s="107" t="s">
        <v>621</v>
      </c>
      <c r="F509" s="107" t="s">
        <v>621</v>
      </c>
      <c r="G509" s="107" t="s">
        <v>621</v>
      </c>
      <c r="H509" s="107" t="s">
        <v>623</v>
      </c>
      <c r="I509" s="107" t="s">
        <v>622</v>
      </c>
      <c r="J509" s="107" t="s">
        <v>621</v>
      </c>
      <c r="K509" s="107" t="s">
        <v>621</v>
      </c>
      <c r="L509" s="107" t="s">
        <v>622</v>
      </c>
      <c r="M509" s="107" t="s">
        <v>623</v>
      </c>
      <c r="N509" s="107" t="s">
        <v>622</v>
      </c>
      <c r="O509" s="107" t="s">
        <v>621</v>
      </c>
      <c r="P509" s="107" t="s">
        <v>621</v>
      </c>
      <c r="Q509" s="107" t="s">
        <v>621</v>
      </c>
      <c r="R509" s="107" t="s">
        <v>621</v>
      </c>
      <c r="S509" s="107" t="s">
        <v>622</v>
      </c>
      <c r="T509" s="107" t="s">
        <v>622</v>
      </c>
      <c r="U509" s="107" t="s">
        <v>622</v>
      </c>
      <c r="V509" s="107" t="s">
        <v>621</v>
      </c>
      <c r="W509" s="107" t="s">
        <v>621</v>
      </c>
      <c r="X509" s="107" t="s">
        <v>621</v>
      </c>
      <c r="Y509" s="107" t="s">
        <v>623</v>
      </c>
      <c r="Z509" s="107" t="s">
        <v>621</v>
      </c>
      <c r="AA509" s="107" t="s">
        <v>623</v>
      </c>
      <c r="AB509" s="107" t="s">
        <v>621</v>
      </c>
      <c r="AC509" s="107" t="s">
        <v>622</v>
      </c>
      <c r="AD509" s="107" t="s">
        <v>621</v>
      </c>
      <c r="AE509" s="107" t="s">
        <v>623</v>
      </c>
      <c r="AF509" s="107" t="s">
        <v>622</v>
      </c>
      <c r="AG509" s="107" t="s">
        <v>621</v>
      </c>
      <c r="AI509" s="107">
        <f t="shared" si="58"/>
        <v>17</v>
      </c>
      <c r="AJ509" s="107">
        <f t="shared" si="58"/>
        <v>8</v>
      </c>
      <c r="AK509" s="107"/>
      <c r="AL509" s="107">
        <f t="shared" si="59"/>
        <v>5</v>
      </c>
      <c r="AM509" s="107">
        <f t="shared" si="59"/>
        <v>0</v>
      </c>
      <c r="AN509" s="107">
        <f t="shared" si="53"/>
        <v>25</v>
      </c>
    </row>
    <row r="510" spans="1:40" x14ac:dyDescent="0.25">
      <c r="A510" s="105">
        <v>1909</v>
      </c>
      <c r="B510" s="69" t="s">
        <v>514</v>
      </c>
      <c r="C510" s="69" t="s">
        <v>506</v>
      </c>
      <c r="D510" s="107" t="s">
        <v>621</v>
      </c>
      <c r="E510" s="107" t="s">
        <v>621</v>
      </c>
      <c r="F510" s="107" t="s">
        <v>621</v>
      </c>
      <c r="G510" s="107" t="s">
        <v>621</v>
      </c>
      <c r="H510" s="107" t="s">
        <v>622</v>
      </c>
      <c r="I510" s="107" t="s">
        <v>622</v>
      </c>
      <c r="J510" s="107" t="s">
        <v>621</v>
      </c>
      <c r="K510" s="107" t="s">
        <v>621</v>
      </c>
      <c r="L510" s="107" t="s">
        <v>622</v>
      </c>
      <c r="M510" s="107" t="s">
        <v>623</v>
      </c>
      <c r="N510" s="107" t="s">
        <v>622</v>
      </c>
      <c r="O510" s="107" t="s">
        <v>621</v>
      </c>
      <c r="P510" s="107" t="s">
        <v>621</v>
      </c>
      <c r="Q510" s="107" t="s">
        <v>621</v>
      </c>
      <c r="R510" s="107" t="s">
        <v>621</v>
      </c>
      <c r="S510" s="107" t="s">
        <v>621</v>
      </c>
      <c r="T510" s="107" t="s">
        <v>621</v>
      </c>
      <c r="U510" s="107" t="s">
        <v>623</v>
      </c>
      <c r="V510" s="107" t="s">
        <v>621</v>
      </c>
      <c r="W510" s="107" t="s">
        <v>621</v>
      </c>
      <c r="X510" s="107" t="s">
        <v>621</v>
      </c>
      <c r="Y510" s="107" t="s">
        <v>623</v>
      </c>
      <c r="Z510" s="107" t="s">
        <v>621</v>
      </c>
      <c r="AA510" s="107" t="s">
        <v>621</v>
      </c>
      <c r="AB510" s="107" t="s">
        <v>621</v>
      </c>
      <c r="AC510" s="107" t="s">
        <v>621</v>
      </c>
      <c r="AD510" s="107" t="s">
        <v>621</v>
      </c>
      <c r="AE510" s="107" t="s">
        <v>621</v>
      </c>
      <c r="AF510" s="107" t="s">
        <v>621</v>
      </c>
      <c r="AG510" s="107" t="s">
        <v>621</v>
      </c>
      <c r="AI510" s="107">
        <f t="shared" si="58"/>
        <v>23</v>
      </c>
      <c r="AJ510" s="107">
        <f t="shared" si="58"/>
        <v>4</v>
      </c>
      <c r="AK510" s="107"/>
      <c r="AL510" s="107">
        <f t="shared" si="59"/>
        <v>3</v>
      </c>
      <c r="AM510" s="107">
        <f t="shared" si="59"/>
        <v>0</v>
      </c>
      <c r="AN510" s="107">
        <f t="shared" si="53"/>
        <v>27</v>
      </c>
    </row>
    <row r="511" spans="1:40" x14ac:dyDescent="0.25">
      <c r="A511" s="105">
        <v>1910</v>
      </c>
      <c r="B511" s="69" t="s">
        <v>515</v>
      </c>
      <c r="C511" s="69" t="s">
        <v>506</v>
      </c>
      <c r="D511" s="107" t="s">
        <v>621</v>
      </c>
      <c r="E511" s="107" t="s">
        <v>621</v>
      </c>
      <c r="F511" s="107" t="s">
        <v>623</v>
      </c>
      <c r="G511" s="107" t="s">
        <v>621</v>
      </c>
      <c r="H511" s="107" t="s">
        <v>621</v>
      </c>
      <c r="I511" s="107" t="s">
        <v>622</v>
      </c>
      <c r="J511" s="107" t="s">
        <v>621</v>
      </c>
      <c r="K511" s="107" t="s">
        <v>623</v>
      </c>
      <c r="L511" s="107" t="s">
        <v>622</v>
      </c>
      <c r="M511" s="107" t="s">
        <v>623</v>
      </c>
      <c r="N511" s="107" t="s">
        <v>623</v>
      </c>
      <c r="O511" s="107" t="s">
        <v>621</v>
      </c>
      <c r="P511" s="107" t="s">
        <v>623</v>
      </c>
      <c r="Q511" s="107" t="s">
        <v>621</v>
      </c>
      <c r="R511" s="107" t="s">
        <v>621</v>
      </c>
      <c r="S511" s="107" t="s">
        <v>622</v>
      </c>
      <c r="T511" s="107" t="s">
        <v>622</v>
      </c>
      <c r="U511" s="107" t="s">
        <v>622</v>
      </c>
      <c r="V511" s="107" t="s">
        <v>621</v>
      </c>
      <c r="W511" s="107" t="s">
        <v>621</v>
      </c>
      <c r="X511" s="107" t="s">
        <v>621</v>
      </c>
      <c r="Y511" s="107" t="s">
        <v>623</v>
      </c>
      <c r="Z511" s="107" t="s">
        <v>621</v>
      </c>
      <c r="AA511" s="107" t="s">
        <v>622</v>
      </c>
      <c r="AB511" s="107" t="s">
        <v>621</v>
      </c>
      <c r="AC511" s="107" t="s">
        <v>622</v>
      </c>
      <c r="AD511" s="107" t="s">
        <v>621</v>
      </c>
      <c r="AE511" s="107" t="s">
        <v>623</v>
      </c>
      <c r="AF511" s="107" t="s">
        <v>622</v>
      </c>
      <c r="AG511" s="107" t="s">
        <v>621</v>
      </c>
      <c r="AI511" s="107">
        <f t="shared" si="58"/>
        <v>15</v>
      </c>
      <c r="AJ511" s="107">
        <f t="shared" si="58"/>
        <v>8</v>
      </c>
      <c r="AK511" s="107"/>
      <c r="AL511" s="107">
        <f t="shared" si="59"/>
        <v>7</v>
      </c>
      <c r="AM511" s="107">
        <f t="shared" si="59"/>
        <v>0</v>
      </c>
      <c r="AN511" s="107">
        <f t="shared" si="53"/>
        <v>23</v>
      </c>
    </row>
    <row r="512" spans="1:40" x14ac:dyDescent="0.25">
      <c r="A512" s="105">
        <v>1911</v>
      </c>
      <c r="B512" s="69" t="s">
        <v>516</v>
      </c>
      <c r="C512" s="69" t="s">
        <v>506</v>
      </c>
      <c r="D512" s="107" t="s">
        <v>621</v>
      </c>
      <c r="E512" s="107" t="s">
        <v>621</v>
      </c>
      <c r="F512" s="107" t="s">
        <v>623</v>
      </c>
      <c r="G512" s="107" t="s">
        <v>621</v>
      </c>
      <c r="H512" s="107" t="s">
        <v>623</v>
      </c>
      <c r="I512" s="107" t="s">
        <v>622</v>
      </c>
      <c r="J512" s="107" t="s">
        <v>621</v>
      </c>
      <c r="K512" s="107" t="s">
        <v>621</v>
      </c>
      <c r="L512" s="107" t="s">
        <v>623</v>
      </c>
      <c r="M512" s="107" t="s">
        <v>621</v>
      </c>
      <c r="N512" s="107" t="s">
        <v>622</v>
      </c>
      <c r="O512" s="107" t="s">
        <v>621</v>
      </c>
      <c r="P512" s="107" t="s">
        <v>621</v>
      </c>
      <c r="Q512" s="107" t="s">
        <v>621</v>
      </c>
      <c r="R512" s="107" t="s">
        <v>621</v>
      </c>
      <c r="S512" s="107" t="s">
        <v>621</v>
      </c>
      <c r="T512" s="107" t="s">
        <v>622</v>
      </c>
      <c r="U512" s="107" t="s">
        <v>622</v>
      </c>
      <c r="V512" s="107" t="s">
        <v>621</v>
      </c>
      <c r="W512" s="107" t="s">
        <v>621</v>
      </c>
      <c r="X512" s="107" t="s">
        <v>621</v>
      </c>
      <c r="Y512" s="107" t="s">
        <v>623</v>
      </c>
      <c r="Z512" s="107" t="s">
        <v>621</v>
      </c>
      <c r="AA512" s="107" t="s">
        <v>621</v>
      </c>
      <c r="AB512" s="107" t="s">
        <v>621</v>
      </c>
      <c r="AC512" s="107" t="s">
        <v>621</v>
      </c>
      <c r="AD512" s="107" t="s">
        <v>621</v>
      </c>
      <c r="AE512" s="107" t="s">
        <v>621</v>
      </c>
      <c r="AF512" s="107" t="s">
        <v>623</v>
      </c>
      <c r="AG512" s="107" t="s">
        <v>621</v>
      </c>
      <c r="AI512" s="107">
        <f t="shared" si="58"/>
        <v>21</v>
      </c>
      <c r="AJ512" s="107">
        <f t="shared" si="58"/>
        <v>4</v>
      </c>
      <c r="AK512" s="107"/>
      <c r="AL512" s="107">
        <f t="shared" si="59"/>
        <v>5</v>
      </c>
      <c r="AM512" s="107">
        <f t="shared" si="59"/>
        <v>0</v>
      </c>
      <c r="AN512" s="107">
        <f t="shared" si="53"/>
        <v>25</v>
      </c>
    </row>
    <row r="513" spans="1:40" x14ac:dyDescent="0.25">
      <c r="A513" s="105">
        <v>1912</v>
      </c>
      <c r="B513" s="69" t="s">
        <v>517</v>
      </c>
      <c r="C513" s="69" t="s">
        <v>506</v>
      </c>
      <c r="D513" s="107" t="s">
        <v>621</v>
      </c>
      <c r="E513" s="107" t="s">
        <v>621</v>
      </c>
      <c r="F513" s="107" t="s">
        <v>621</v>
      </c>
      <c r="G513" s="107" t="s">
        <v>621</v>
      </c>
      <c r="H513" s="107" t="s">
        <v>623</v>
      </c>
      <c r="I513" s="107" t="s">
        <v>622</v>
      </c>
      <c r="J513" s="107" t="s">
        <v>621</v>
      </c>
      <c r="K513" s="107" t="s">
        <v>621</v>
      </c>
      <c r="L513" s="107" t="s">
        <v>622</v>
      </c>
      <c r="M513" s="107" t="s">
        <v>621</v>
      </c>
      <c r="N513" s="107" t="s">
        <v>622</v>
      </c>
      <c r="O513" s="107" t="s">
        <v>621</v>
      </c>
      <c r="P513" s="107" t="s">
        <v>621</v>
      </c>
      <c r="Q513" s="107" t="s">
        <v>621</v>
      </c>
      <c r="R513" s="107" t="s">
        <v>621</v>
      </c>
      <c r="S513" s="107" t="s">
        <v>621</v>
      </c>
      <c r="T513" s="107" t="s">
        <v>622</v>
      </c>
      <c r="U513" s="107" t="s">
        <v>622</v>
      </c>
      <c r="V513" s="107" t="s">
        <v>621</v>
      </c>
      <c r="W513" s="107" t="s">
        <v>621</v>
      </c>
      <c r="X513" s="107" t="s">
        <v>621</v>
      </c>
      <c r="Y513" s="107" t="s">
        <v>623</v>
      </c>
      <c r="Z513" s="107" t="s">
        <v>621</v>
      </c>
      <c r="AA513" s="107" t="s">
        <v>621</v>
      </c>
      <c r="AB513" s="107" t="s">
        <v>621</v>
      </c>
      <c r="AC513" s="107" t="s">
        <v>623</v>
      </c>
      <c r="AD513" s="107" t="s">
        <v>623</v>
      </c>
      <c r="AE513" s="107" t="s">
        <v>623</v>
      </c>
      <c r="AF513" s="107" t="s">
        <v>623</v>
      </c>
      <c r="AG513" s="107" t="s">
        <v>621</v>
      </c>
      <c r="AI513" s="107">
        <f t="shared" si="58"/>
        <v>19</v>
      </c>
      <c r="AJ513" s="107">
        <f t="shared" si="58"/>
        <v>5</v>
      </c>
      <c r="AK513" s="107"/>
      <c r="AL513" s="107">
        <f t="shared" si="59"/>
        <v>6</v>
      </c>
      <c r="AM513" s="107">
        <f t="shared" si="59"/>
        <v>0</v>
      </c>
      <c r="AN513" s="107">
        <f t="shared" si="53"/>
        <v>24</v>
      </c>
    </row>
    <row r="514" spans="1:40" x14ac:dyDescent="0.25">
      <c r="A514" s="105">
        <v>1913</v>
      </c>
      <c r="B514" s="69" t="s">
        <v>518</v>
      </c>
      <c r="C514" s="69" t="s">
        <v>506</v>
      </c>
      <c r="D514" s="107" t="s">
        <v>621</v>
      </c>
      <c r="E514" s="107" t="s">
        <v>621</v>
      </c>
      <c r="F514" s="107" t="s">
        <v>623</v>
      </c>
      <c r="G514" s="107" t="s">
        <v>621</v>
      </c>
      <c r="H514" s="107" t="s">
        <v>621</v>
      </c>
      <c r="I514" s="107" t="s">
        <v>621</v>
      </c>
      <c r="J514" s="107" t="s">
        <v>621</v>
      </c>
      <c r="K514" s="107" t="s">
        <v>623</v>
      </c>
      <c r="L514" s="107" t="s">
        <v>622</v>
      </c>
      <c r="M514" s="107" t="s">
        <v>623</v>
      </c>
      <c r="N514" s="107" t="s">
        <v>621</v>
      </c>
      <c r="O514" s="107" t="s">
        <v>621</v>
      </c>
      <c r="P514" s="107" t="s">
        <v>621</v>
      </c>
      <c r="Q514" s="107" t="s">
        <v>622</v>
      </c>
      <c r="R514" s="107" t="s">
        <v>621</v>
      </c>
      <c r="S514" s="107" t="s">
        <v>622</v>
      </c>
      <c r="T514" s="107" t="s">
        <v>622</v>
      </c>
      <c r="U514" s="107" t="s">
        <v>622</v>
      </c>
      <c r="V514" s="107" t="s">
        <v>621</v>
      </c>
      <c r="W514" s="107" t="s">
        <v>621</v>
      </c>
      <c r="X514" s="107" t="s">
        <v>621</v>
      </c>
      <c r="Y514" s="107" t="s">
        <v>621</v>
      </c>
      <c r="Z514" s="107" t="s">
        <v>621</v>
      </c>
      <c r="AA514" s="107" t="s">
        <v>622</v>
      </c>
      <c r="AB514" s="107" t="s">
        <v>621</v>
      </c>
      <c r="AC514" s="107" t="s">
        <v>622</v>
      </c>
      <c r="AD514" s="107" t="s">
        <v>621</v>
      </c>
      <c r="AE514" s="107" t="s">
        <v>621</v>
      </c>
      <c r="AF514" s="107" t="s">
        <v>622</v>
      </c>
      <c r="AG514" s="107" t="s">
        <v>621</v>
      </c>
      <c r="AI514" s="107">
        <f t="shared" si="58"/>
        <v>19</v>
      </c>
      <c r="AJ514" s="107">
        <f t="shared" si="58"/>
        <v>8</v>
      </c>
      <c r="AK514" s="107"/>
      <c r="AL514" s="107">
        <f t="shared" si="59"/>
        <v>3</v>
      </c>
      <c r="AM514" s="107">
        <f t="shared" si="59"/>
        <v>0</v>
      </c>
      <c r="AN514" s="107">
        <f t="shared" si="53"/>
        <v>27</v>
      </c>
    </row>
    <row r="515" spans="1:40" x14ac:dyDescent="0.25">
      <c r="A515" s="105">
        <v>1914</v>
      </c>
      <c r="B515" s="69" t="s">
        <v>519</v>
      </c>
      <c r="C515" s="69" t="s">
        <v>506</v>
      </c>
      <c r="D515" s="107" t="s">
        <v>621</v>
      </c>
      <c r="E515" s="107" t="s">
        <v>621</v>
      </c>
      <c r="F515" s="107" t="s">
        <v>623</v>
      </c>
      <c r="G515" s="107" t="s">
        <v>621</v>
      </c>
      <c r="H515" s="107" t="s">
        <v>622</v>
      </c>
      <c r="I515" s="107" t="s">
        <v>621</v>
      </c>
      <c r="J515" s="107" t="s">
        <v>621</v>
      </c>
      <c r="K515" s="107" t="s">
        <v>621</v>
      </c>
      <c r="L515" s="107" t="s">
        <v>622</v>
      </c>
      <c r="M515" s="107" t="s">
        <v>623</v>
      </c>
      <c r="N515" s="107" t="s">
        <v>622</v>
      </c>
      <c r="O515" s="107" t="s">
        <v>621</v>
      </c>
      <c r="P515" s="107" t="s">
        <v>621</v>
      </c>
      <c r="Q515" s="107" t="s">
        <v>621</v>
      </c>
      <c r="R515" s="107" t="s">
        <v>621</v>
      </c>
      <c r="S515" s="107" t="s">
        <v>621</v>
      </c>
      <c r="T515" s="107" t="s">
        <v>622</v>
      </c>
      <c r="U515" s="107" t="s">
        <v>622</v>
      </c>
      <c r="V515" s="107" t="s">
        <v>621</v>
      </c>
      <c r="W515" s="107" t="s">
        <v>621</v>
      </c>
      <c r="X515" s="107" t="s">
        <v>621</v>
      </c>
      <c r="Y515" s="107" t="s">
        <v>623</v>
      </c>
      <c r="Z515" s="107" t="s">
        <v>621</v>
      </c>
      <c r="AA515" s="107" t="s">
        <v>621</v>
      </c>
      <c r="AB515" s="107" t="s">
        <v>621</v>
      </c>
      <c r="AC515" s="107" t="s">
        <v>622</v>
      </c>
      <c r="AD515" s="107" t="s">
        <v>623</v>
      </c>
      <c r="AE515" s="107" t="s">
        <v>623</v>
      </c>
      <c r="AF515" s="107" t="s">
        <v>622</v>
      </c>
      <c r="AG515" s="107" t="s">
        <v>621</v>
      </c>
      <c r="AI515" s="107">
        <f t="shared" si="58"/>
        <v>18</v>
      </c>
      <c r="AJ515" s="107">
        <f t="shared" si="58"/>
        <v>7</v>
      </c>
      <c r="AK515" s="107"/>
      <c r="AL515" s="107">
        <f t="shared" si="59"/>
        <v>5</v>
      </c>
      <c r="AM515" s="107">
        <f t="shared" si="59"/>
        <v>0</v>
      </c>
      <c r="AN515" s="107">
        <f t="shared" si="53"/>
        <v>25</v>
      </c>
    </row>
    <row r="516" spans="1:40" x14ac:dyDescent="0.25">
      <c r="A516" s="105">
        <v>1915</v>
      </c>
      <c r="B516" s="69" t="s">
        <v>520</v>
      </c>
      <c r="C516" s="69" t="s">
        <v>506</v>
      </c>
      <c r="D516" s="107" t="s">
        <v>621</v>
      </c>
      <c r="E516" s="107" t="s">
        <v>621</v>
      </c>
      <c r="F516" s="107" t="s">
        <v>621</v>
      </c>
      <c r="G516" s="107" t="s">
        <v>621</v>
      </c>
      <c r="H516" s="107" t="s">
        <v>623</v>
      </c>
      <c r="I516" s="107" t="s">
        <v>622</v>
      </c>
      <c r="J516" s="107" t="s">
        <v>621</v>
      </c>
      <c r="K516" s="107" t="s">
        <v>621</v>
      </c>
      <c r="L516" s="107" t="s">
        <v>623</v>
      </c>
      <c r="M516" s="107" t="s">
        <v>623</v>
      </c>
      <c r="N516" s="107" t="s">
        <v>621</v>
      </c>
      <c r="O516" s="107" t="s">
        <v>621</v>
      </c>
      <c r="P516" s="107" t="s">
        <v>621</v>
      </c>
      <c r="Q516" s="107" t="s">
        <v>621</v>
      </c>
      <c r="R516" s="107" t="s">
        <v>621</v>
      </c>
      <c r="S516" s="107" t="s">
        <v>621</v>
      </c>
      <c r="T516" s="107" t="s">
        <v>621</v>
      </c>
      <c r="U516" s="107" t="s">
        <v>622</v>
      </c>
      <c r="V516" s="107" t="s">
        <v>621</v>
      </c>
      <c r="W516" s="107" t="s">
        <v>621</v>
      </c>
      <c r="X516" s="107" t="s">
        <v>621</v>
      </c>
      <c r="Y516" s="107" t="s">
        <v>623</v>
      </c>
      <c r="Z516" s="107" t="s">
        <v>621</v>
      </c>
      <c r="AA516" s="107" t="s">
        <v>621</v>
      </c>
      <c r="AB516" s="107" t="s">
        <v>621</v>
      </c>
      <c r="AC516" s="107" t="s">
        <v>623</v>
      </c>
      <c r="AD516" s="107" t="s">
        <v>621</v>
      </c>
      <c r="AE516" s="107" t="s">
        <v>621</v>
      </c>
      <c r="AF516" s="107" t="s">
        <v>623</v>
      </c>
      <c r="AG516" s="107" t="s">
        <v>621</v>
      </c>
      <c r="AI516" s="107">
        <f t="shared" si="58"/>
        <v>22</v>
      </c>
      <c r="AJ516" s="107">
        <f t="shared" si="58"/>
        <v>2</v>
      </c>
      <c r="AK516" s="107"/>
      <c r="AL516" s="107">
        <f t="shared" si="59"/>
        <v>6</v>
      </c>
      <c r="AM516" s="107">
        <f t="shared" si="59"/>
        <v>0</v>
      </c>
      <c r="AN516" s="107">
        <f t="shared" ref="AN516:AN568" si="60">AI516+AJ516</f>
        <v>24</v>
      </c>
    </row>
    <row r="517" spans="1:40" x14ac:dyDescent="0.25">
      <c r="A517" s="105">
        <v>1916</v>
      </c>
      <c r="B517" s="69" t="s">
        <v>521</v>
      </c>
      <c r="C517" s="69" t="s">
        <v>506</v>
      </c>
      <c r="D517" s="107" t="s">
        <v>621</v>
      </c>
      <c r="E517" s="107" t="s">
        <v>621</v>
      </c>
      <c r="F517" s="107" t="s">
        <v>623</v>
      </c>
      <c r="G517" s="107" t="s">
        <v>621</v>
      </c>
      <c r="H517" s="107" t="s">
        <v>622</v>
      </c>
      <c r="I517" s="107" t="s">
        <v>622</v>
      </c>
      <c r="J517" s="107" t="s">
        <v>621</v>
      </c>
      <c r="K517" s="107" t="s">
        <v>623</v>
      </c>
      <c r="L517" s="107" t="s">
        <v>622</v>
      </c>
      <c r="M517" s="107" t="s">
        <v>623</v>
      </c>
      <c r="N517" s="107" t="s">
        <v>622</v>
      </c>
      <c r="O517" s="107" t="s">
        <v>621</v>
      </c>
      <c r="P517" s="107" t="s">
        <v>621</v>
      </c>
      <c r="Q517" s="107" t="s">
        <v>621</v>
      </c>
      <c r="R517" s="107" t="s">
        <v>621</v>
      </c>
      <c r="S517" s="107" t="s">
        <v>621</v>
      </c>
      <c r="T517" s="107" t="s">
        <v>622</v>
      </c>
      <c r="U517" s="107" t="s">
        <v>622</v>
      </c>
      <c r="V517" s="107" t="s">
        <v>621</v>
      </c>
      <c r="W517" s="107" t="s">
        <v>621</v>
      </c>
      <c r="X517" s="107" t="s">
        <v>621</v>
      </c>
      <c r="Y517" s="107" t="s">
        <v>621</v>
      </c>
      <c r="Z517" s="107" t="s">
        <v>621</v>
      </c>
      <c r="AA517" s="107" t="s">
        <v>621</v>
      </c>
      <c r="AB517" s="107" t="s">
        <v>621</v>
      </c>
      <c r="AC517" s="107" t="s">
        <v>621</v>
      </c>
      <c r="AD517" s="107" t="s">
        <v>621</v>
      </c>
      <c r="AE517" s="107" t="s">
        <v>621</v>
      </c>
      <c r="AF517" s="107" t="s">
        <v>621</v>
      </c>
      <c r="AG517" s="107" t="s">
        <v>621</v>
      </c>
      <c r="AI517" s="107">
        <f t="shared" si="58"/>
        <v>21</v>
      </c>
      <c r="AJ517" s="107">
        <f t="shared" si="58"/>
        <v>6</v>
      </c>
      <c r="AK517" s="107"/>
      <c r="AL517" s="107">
        <f t="shared" si="59"/>
        <v>3</v>
      </c>
      <c r="AM517" s="107">
        <f t="shared" si="59"/>
        <v>0</v>
      </c>
      <c r="AN517" s="107">
        <f t="shared" si="60"/>
        <v>27</v>
      </c>
    </row>
    <row r="518" spans="1:40" x14ac:dyDescent="0.25">
      <c r="A518" s="105">
        <v>1917</v>
      </c>
      <c r="B518" s="69" t="s">
        <v>522</v>
      </c>
      <c r="C518" s="69" t="s">
        <v>506</v>
      </c>
      <c r="D518" s="107" t="s">
        <v>621</v>
      </c>
      <c r="E518" s="107" t="s">
        <v>621</v>
      </c>
      <c r="F518" s="107" t="s">
        <v>623</v>
      </c>
      <c r="G518" s="107" t="s">
        <v>621</v>
      </c>
      <c r="H518" s="107" t="s">
        <v>622</v>
      </c>
      <c r="I518" s="107" t="s">
        <v>622</v>
      </c>
      <c r="J518" s="107" t="s">
        <v>621</v>
      </c>
      <c r="K518" s="107" t="s">
        <v>623</v>
      </c>
      <c r="L518" s="107" t="s">
        <v>622</v>
      </c>
      <c r="M518" s="107" t="s">
        <v>623</v>
      </c>
      <c r="N518" s="107" t="s">
        <v>622</v>
      </c>
      <c r="O518" s="107" t="s">
        <v>621</v>
      </c>
      <c r="P518" s="107" t="s">
        <v>621</v>
      </c>
      <c r="Q518" s="107" t="s">
        <v>621</v>
      </c>
      <c r="R518" s="107" t="s">
        <v>621</v>
      </c>
      <c r="S518" s="107" t="s">
        <v>622</v>
      </c>
      <c r="T518" s="107" t="s">
        <v>622</v>
      </c>
      <c r="U518" s="107" t="s">
        <v>622</v>
      </c>
      <c r="V518" s="107" t="s">
        <v>621</v>
      </c>
      <c r="W518" s="107" t="s">
        <v>621</v>
      </c>
      <c r="X518" s="107" t="s">
        <v>621</v>
      </c>
      <c r="Y518" s="107" t="s">
        <v>621</v>
      </c>
      <c r="Z518" s="107" t="s">
        <v>621</v>
      </c>
      <c r="AA518" s="107" t="s">
        <v>622</v>
      </c>
      <c r="AB518" s="107" t="s">
        <v>621</v>
      </c>
      <c r="AC518" s="107" t="s">
        <v>622</v>
      </c>
      <c r="AD518" s="107" t="s">
        <v>621</v>
      </c>
      <c r="AE518" s="107" t="s">
        <v>621</v>
      </c>
      <c r="AF518" s="107" t="s">
        <v>622</v>
      </c>
      <c r="AG518" s="107" t="s">
        <v>621</v>
      </c>
      <c r="AI518" s="107">
        <f t="shared" si="58"/>
        <v>17</v>
      </c>
      <c r="AJ518" s="107">
        <f t="shared" si="58"/>
        <v>10</v>
      </c>
      <c r="AK518" s="107"/>
      <c r="AL518" s="107">
        <f t="shared" si="59"/>
        <v>3</v>
      </c>
      <c r="AM518" s="107">
        <f t="shared" si="59"/>
        <v>0</v>
      </c>
      <c r="AN518" s="107">
        <f t="shared" si="60"/>
        <v>27</v>
      </c>
    </row>
    <row r="519" spans="1:40" x14ac:dyDescent="0.25">
      <c r="A519" s="105">
        <v>1918</v>
      </c>
      <c r="B519" s="69" t="s">
        <v>523</v>
      </c>
      <c r="C519" s="69" t="s">
        <v>506</v>
      </c>
      <c r="D519" s="107" t="s">
        <v>621</v>
      </c>
      <c r="E519" s="107" t="s">
        <v>621</v>
      </c>
      <c r="F519" s="107" t="s">
        <v>621</v>
      </c>
      <c r="G519" s="107" t="s">
        <v>621</v>
      </c>
      <c r="H519" s="107" t="s">
        <v>622</v>
      </c>
      <c r="I519" s="107" t="s">
        <v>622</v>
      </c>
      <c r="J519" s="107" t="s">
        <v>621</v>
      </c>
      <c r="K519" s="107" t="s">
        <v>623</v>
      </c>
      <c r="L519" s="107" t="s">
        <v>622</v>
      </c>
      <c r="M519" s="107" t="s">
        <v>621</v>
      </c>
      <c r="N519" s="107" t="s">
        <v>621</v>
      </c>
      <c r="O519" s="107" t="s">
        <v>621</v>
      </c>
      <c r="P519" s="107" t="s">
        <v>621</v>
      </c>
      <c r="Q519" s="107" t="s">
        <v>621</v>
      </c>
      <c r="R519" s="107" t="s">
        <v>621</v>
      </c>
      <c r="S519" s="107" t="s">
        <v>621</v>
      </c>
      <c r="T519" s="107" t="s">
        <v>622</v>
      </c>
      <c r="U519" s="107" t="s">
        <v>622</v>
      </c>
      <c r="V519" s="107" t="s">
        <v>621</v>
      </c>
      <c r="W519" s="107" t="s">
        <v>621</v>
      </c>
      <c r="X519" s="107" t="s">
        <v>621</v>
      </c>
      <c r="Y519" s="107" t="s">
        <v>621</v>
      </c>
      <c r="Z519" s="107" t="s">
        <v>621</v>
      </c>
      <c r="AA519" s="107" t="s">
        <v>621</v>
      </c>
      <c r="AB519" s="107" t="s">
        <v>621</v>
      </c>
      <c r="AC519" s="107" t="s">
        <v>621</v>
      </c>
      <c r="AD519" s="107" t="s">
        <v>621</v>
      </c>
      <c r="AE519" s="107" t="s">
        <v>621</v>
      </c>
      <c r="AF519" s="107" t="s">
        <v>621</v>
      </c>
      <c r="AG519" s="107" t="s">
        <v>621</v>
      </c>
      <c r="AI519" s="107">
        <f t="shared" si="58"/>
        <v>24</v>
      </c>
      <c r="AJ519" s="107">
        <f t="shared" si="58"/>
        <v>5</v>
      </c>
      <c r="AK519" s="107"/>
      <c r="AL519" s="107">
        <f t="shared" si="59"/>
        <v>1</v>
      </c>
      <c r="AM519" s="107">
        <f t="shared" si="59"/>
        <v>0</v>
      </c>
      <c r="AN519" s="107">
        <f t="shared" si="60"/>
        <v>29</v>
      </c>
    </row>
    <row r="520" spans="1:40" x14ac:dyDescent="0.25">
      <c r="A520" s="105">
        <v>1919</v>
      </c>
      <c r="B520" s="69" t="s">
        <v>524</v>
      </c>
      <c r="C520" s="69" t="s">
        <v>506</v>
      </c>
      <c r="D520" s="107" t="s">
        <v>621</v>
      </c>
      <c r="E520" s="107" t="s">
        <v>621</v>
      </c>
      <c r="F520" s="107" t="s">
        <v>621</v>
      </c>
      <c r="G520" s="107" t="s">
        <v>621</v>
      </c>
      <c r="H520" s="107" t="s">
        <v>622</v>
      </c>
      <c r="I520" s="107" t="s">
        <v>622</v>
      </c>
      <c r="J520" s="107" t="s">
        <v>621</v>
      </c>
      <c r="K520" s="107" t="s">
        <v>621</v>
      </c>
      <c r="L520" s="107" t="s">
        <v>622</v>
      </c>
      <c r="M520" s="107" t="s">
        <v>623</v>
      </c>
      <c r="N520" s="107" t="s">
        <v>621</v>
      </c>
      <c r="O520" s="107" t="s">
        <v>621</v>
      </c>
      <c r="P520" s="107" t="s">
        <v>621</v>
      </c>
      <c r="Q520" s="107" t="s">
        <v>621</v>
      </c>
      <c r="R520" s="107" t="s">
        <v>621</v>
      </c>
      <c r="S520" s="107" t="s">
        <v>621</v>
      </c>
      <c r="T520" s="107" t="s">
        <v>622</v>
      </c>
      <c r="U520" s="107" t="s">
        <v>622</v>
      </c>
      <c r="V520" s="107" t="s">
        <v>621</v>
      </c>
      <c r="W520" s="107" t="s">
        <v>621</v>
      </c>
      <c r="X520" s="107" t="s">
        <v>621</v>
      </c>
      <c r="Y520" s="107" t="s">
        <v>621</v>
      </c>
      <c r="Z520" s="107" t="s">
        <v>621</v>
      </c>
      <c r="AA520" s="107" t="s">
        <v>621</v>
      </c>
      <c r="AB520" s="107" t="s">
        <v>621</v>
      </c>
      <c r="AC520" s="107" t="s">
        <v>623</v>
      </c>
      <c r="AD520" s="107" t="s">
        <v>623</v>
      </c>
      <c r="AE520" s="107" t="s">
        <v>621</v>
      </c>
      <c r="AF520" s="107" t="s">
        <v>621</v>
      </c>
      <c r="AG520" s="107" t="s">
        <v>621</v>
      </c>
      <c r="AI520" s="107">
        <f t="shared" si="58"/>
        <v>22</v>
      </c>
      <c r="AJ520" s="107">
        <f t="shared" si="58"/>
        <v>5</v>
      </c>
      <c r="AK520" s="107"/>
      <c r="AL520" s="107">
        <f t="shared" si="59"/>
        <v>3</v>
      </c>
      <c r="AM520" s="107">
        <f t="shared" si="59"/>
        <v>0</v>
      </c>
      <c r="AN520" s="107">
        <f t="shared" si="60"/>
        <v>27</v>
      </c>
    </row>
    <row r="521" spans="1:40" x14ac:dyDescent="0.25">
      <c r="A521" s="105">
        <v>1920</v>
      </c>
      <c r="B521" s="69" t="s">
        <v>525</v>
      </c>
      <c r="C521" s="69" t="s">
        <v>506</v>
      </c>
      <c r="D521" s="107" t="s">
        <v>621</v>
      </c>
      <c r="E521" s="107" t="s">
        <v>621</v>
      </c>
      <c r="F521" s="107" t="s">
        <v>621</v>
      </c>
      <c r="G521" s="107" t="s">
        <v>621</v>
      </c>
      <c r="H521" s="107" t="s">
        <v>622</v>
      </c>
      <c r="I521" s="107" t="s">
        <v>622</v>
      </c>
      <c r="J521" s="107" t="s">
        <v>621</v>
      </c>
      <c r="K521" s="107" t="s">
        <v>623</v>
      </c>
      <c r="L521" s="107" t="s">
        <v>622</v>
      </c>
      <c r="M521" s="107" t="s">
        <v>623</v>
      </c>
      <c r="N521" s="107" t="s">
        <v>622</v>
      </c>
      <c r="O521" s="107" t="s">
        <v>621</v>
      </c>
      <c r="P521" s="107" t="s">
        <v>621</v>
      </c>
      <c r="Q521" s="107" t="s">
        <v>621</v>
      </c>
      <c r="R521" s="107" t="s">
        <v>621</v>
      </c>
      <c r="S521" s="107" t="s">
        <v>621</v>
      </c>
      <c r="T521" s="107" t="s">
        <v>622</v>
      </c>
      <c r="U521" s="107" t="s">
        <v>621</v>
      </c>
      <c r="V521" s="107" t="s">
        <v>621</v>
      </c>
      <c r="W521" s="107" t="s">
        <v>621</v>
      </c>
      <c r="X521" s="107" t="s">
        <v>621</v>
      </c>
      <c r="Y521" s="107" t="s">
        <v>621</v>
      </c>
      <c r="Z521" s="107" t="s">
        <v>621</v>
      </c>
      <c r="AA521" s="107" t="s">
        <v>621</v>
      </c>
      <c r="AB521" s="107" t="s">
        <v>621</v>
      </c>
      <c r="AC521" s="107" t="s">
        <v>621</v>
      </c>
      <c r="AD521" s="107" t="s">
        <v>621</v>
      </c>
      <c r="AE521" s="107" t="s">
        <v>621</v>
      </c>
      <c r="AF521" s="107" t="s">
        <v>623</v>
      </c>
      <c r="AG521" s="107" t="s">
        <v>621</v>
      </c>
      <c r="AI521" s="107">
        <f t="shared" si="58"/>
        <v>22</v>
      </c>
      <c r="AJ521" s="107">
        <f t="shared" si="58"/>
        <v>5</v>
      </c>
      <c r="AK521" s="107"/>
      <c r="AL521" s="107">
        <f t="shared" si="59"/>
        <v>3</v>
      </c>
      <c r="AM521" s="107">
        <f t="shared" si="59"/>
        <v>0</v>
      </c>
      <c r="AN521" s="107">
        <f t="shared" si="60"/>
        <v>27</v>
      </c>
    </row>
    <row r="522" spans="1:40" x14ac:dyDescent="0.25">
      <c r="A522" s="105">
        <v>1921</v>
      </c>
      <c r="B522" s="69" t="s">
        <v>526</v>
      </c>
      <c r="C522" s="69" t="s">
        <v>506</v>
      </c>
      <c r="D522" s="107" t="s">
        <v>621</v>
      </c>
      <c r="E522" s="107" t="s">
        <v>621</v>
      </c>
      <c r="F522" s="107" t="s">
        <v>621</v>
      </c>
      <c r="G522" s="107" t="s">
        <v>621</v>
      </c>
      <c r="H522" s="107" t="s">
        <v>623</v>
      </c>
      <c r="I522" s="107" t="s">
        <v>622</v>
      </c>
      <c r="J522" s="107" t="s">
        <v>621</v>
      </c>
      <c r="K522" s="107" t="s">
        <v>621</v>
      </c>
      <c r="L522" s="107" t="s">
        <v>622</v>
      </c>
      <c r="M522" s="107" t="s">
        <v>621</v>
      </c>
      <c r="N522" s="107" t="s">
        <v>622</v>
      </c>
      <c r="O522" s="107" t="s">
        <v>621</v>
      </c>
      <c r="P522" s="107" t="s">
        <v>621</v>
      </c>
      <c r="Q522" s="107" t="s">
        <v>621</v>
      </c>
      <c r="R522" s="107" t="s">
        <v>621</v>
      </c>
      <c r="S522" s="107" t="s">
        <v>621</v>
      </c>
      <c r="T522" s="107" t="s">
        <v>621</v>
      </c>
      <c r="U522" s="107" t="s">
        <v>621</v>
      </c>
      <c r="V522" s="107" t="s">
        <v>621</v>
      </c>
      <c r="W522" s="107" t="s">
        <v>621</v>
      </c>
      <c r="X522" s="107" t="s">
        <v>623</v>
      </c>
      <c r="Y522" s="107" t="s">
        <v>621</v>
      </c>
      <c r="Z522" s="107" t="s">
        <v>621</v>
      </c>
      <c r="AA522" s="107" t="s">
        <v>621</v>
      </c>
      <c r="AB522" s="107" t="s">
        <v>621</v>
      </c>
      <c r="AC522" s="107" t="s">
        <v>621</v>
      </c>
      <c r="AD522" s="107" t="s">
        <v>621</v>
      </c>
      <c r="AE522" s="107" t="s">
        <v>623</v>
      </c>
      <c r="AF522" s="107" t="s">
        <v>622</v>
      </c>
      <c r="AG522" s="107" t="s">
        <v>621</v>
      </c>
      <c r="AI522" s="107">
        <f t="shared" si="58"/>
        <v>23</v>
      </c>
      <c r="AJ522" s="107">
        <f t="shared" si="58"/>
        <v>4</v>
      </c>
      <c r="AK522" s="107"/>
      <c r="AL522" s="107">
        <f t="shared" si="59"/>
        <v>3</v>
      </c>
      <c r="AM522" s="107">
        <f t="shared" si="59"/>
        <v>0</v>
      </c>
      <c r="AN522" s="107">
        <f t="shared" si="60"/>
        <v>27</v>
      </c>
    </row>
    <row r="523" spans="1:40" x14ac:dyDescent="0.25">
      <c r="A523" s="105">
        <v>1922</v>
      </c>
      <c r="B523" s="69" t="s">
        <v>527</v>
      </c>
      <c r="C523" s="69" t="s">
        <v>506</v>
      </c>
      <c r="D523" s="107" t="s">
        <v>621</v>
      </c>
      <c r="E523" s="107" t="s">
        <v>621</v>
      </c>
      <c r="F523" s="107" t="s">
        <v>621</v>
      </c>
      <c r="G523" s="107" t="s">
        <v>621</v>
      </c>
      <c r="H523" s="107" t="s">
        <v>622</v>
      </c>
      <c r="I523" s="107" t="s">
        <v>622</v>
      </c>
      <c r="J523" s="107" t="s">
        <v>621</v>
      </c>
      <c r="K523" s="107" t="s">
        <v>623</v>
      </c>
      <c r="L523" s="107" t="s">
        <v>621</v>
      </c>
      <c r="M523" s="107" t="s">
        <v>623</v>
      </c>
      <c r="N523" s="107" t="s">
        <v>622</v>
      </c>
      <c r="O523" s="107" t="s">
        <v>621</v>
      </c>
      <c r="P523" s="107" t="s">
        <v>621</v>
      </c>
      <c r="Q523" s="107" t="s">
        <v>621</v>
      </c>
      <c r="R523" s="107" t="s">
        <v>621</v>
      </c>
      <c r="S523" s="107" t="s">
        <v>621</v>
      </c>
      <c r="T523" s="107" t="s">
        <v>622</v>
      </c>
      <c r="U523" s="107" t="s">
        <v>622</v>
      </c>
      <c r="V523" s="107" t="s">
        <v>621</v>
      </c>
      <c r="W523" s="107" t="s">
        <v>621</v>
      </c>
      <c r="X523" s="107" t="s">
        <v>621</v>
      </c>
      <c r="Y523" s="107" t="s">
        <v>621</v>
      </c>
      <c r="Z523" s="107" t="s">
        <v>621</v>
      </c>
      <c r="AA523" s="107" t="s">
        <v>621</v>
      </c>
      <c r="AB523" s="107" t="s">
        <v>621</v>
      </c>
      <c r="AC523" s="107" t="s">
        <v>623</v>
      </c>
      <c r="AD523" s="107" t="s">
        <v>623</v>
      </c>
      <c r="AE523" s="107" t="s">
        <v>621</v>
      </c>
      <c r="AF523" s="107" t="s">
        <v>623</v>
      </c>
      <c r="AG523" s="107" t="s">
        <v>621</v>
      </c>
      <c r="AI523" s="107">
        <f t="shared" si="58"/>
        <v>20</v>
      </c>
      <c r="AJ523" s="107">
        <f t="shared" si="58"/>
        <v>5</v>
      </c>
      <c r="AK523" s="107"/>
      <c r="AL523" s="107">
        <f t="shared" si="59"/>
        <v>5</v>
      </c>
      <c r="AM523" s="107">
        <f t="shared" si="59"/>
        <v>0</v>
      </c>
      <c r="AN523" s="107">
        <f t="shared" si="60"/>
        <v>25</v>
      </c>
    </row>
    <row r="524" spans="1:40" x14ac:dyDescent="0.25">
      <c r="A524" s="105">
        <v>1923</v>
      </c>
      <c r="B524" s="69" t="s">
        <v>528</v>
      </c>
      <c r="C524" s="69" t="s">
        <v>506</v>
      </c>
      <c r="D524" s="107" t="s">
        <v>621</v>
      </c>
      <c r="E524" s="107" t="s">
        <v>622</v>
      </c>
      <c r="F524" s="107" t="s">
        <v>621</v>
      </c>
      <c r="G524" s="107" t="s">
        <v>621</v>
      </c>
      <c r="H524" s="107" t="s">
        <v>622</v>
      </c>
      <c r="I524" s="107" t="s">
        <v>622</v>
      </c>
      <c r="J524" s="107" t="s">
        <v>621</v>
      </c>
      <c r="K524" s="107" t="s">
        <v>623</v>
      </c>
      <c r="L524" s="107" t="s">
        <v>622</v>
      </c>
      <c r="M524" s="107" t="s">
        <v>623</v>
      </c>
      <c r="N524" s="107" t="s">
        <v>622</v>
      </c>
      <c r="O524" s="107" t="s">
        <v>621</v>
      </c>
      <c r="P524" s="107" t="s">
        <v>621</v>
      </c>
      <c r="Q524" s="107" t="s">
        <v>622</v>
      </c>
      <c r="R524" s="107" t="s">
        <v>621</v>
      </c>
      <c r="S524" s="107" t="s">
        <v>622</v>
      </c>
      <c r="T524" s="107" t="s">
        <v>622</v>
      </c>
      <c r="U524" s="107" t="s">
        <v>622</v>
      </c>
      <c r="V524" s="107" t="s">
        <v>621</v>
      </c>
      <c r="W524" s="107" t="s">
        <v>621</v>
      </c>
      <c r="X524" s="107" t="s">
        <v>621</v>
      </c>
      <c r="Y524" s="107" t="s">
        <v>621</v>
      </c>
      <c r="Z524" s="107" t="s">
        <v>622</v>
      </c>
      <c r="AA524" s="107" t="s">
        <v>622</v>
      </c>
      <c r="AB524" s="107" t="s">
        <v>621</v>
      </c>
      <c r="AC524" s="107" t="s">
        <v>622</v>
      </c>
      <c r="AD524" s="107" t="s">
        <v>621</v>
      </c>
      <c r="AE524" s="107" t="s">
        <v>621</v>
      </c>
      <c r="AF524" s="107" t="s">
        <v>622</v>
      </c>
      <c r="AG524" s="107" t="s">
        <v>623</v>
      </c>
      <c r="AI524" s="107">
        <f t="shared" ref="AI524:AJ543" si="61">COUNTIF($D524:$AG524,AI$3)</f>
        <v>14</v>
      </c>
      <c r="AJ524" s="107">
        <f t="shared" si="61"/>
        <v>13</v>
      </c>
      <c r="AK524" s="107"/>
      <c r="AL524" s="107">
        <f t="shared" ref="AL524:AM543" si="62">COUNTIF($D524:$AG524,AL$3)</f>
        <v>3</v>
      </c>
      <c r="AM524" s="107">
        <f t="shared" si="62"/>
        <v>0</v>
      </c>
      <c r="AN524" s="107">
        <f t="shared" si="60"/>
        <v>27</v>
      </c>
    </row>
    <row r="525" spans="1:40" x14ac:dyDescent="0.25">
      <c r="A525" s="105">
        <v>1924</v>
      </c>
      <c r="B525" s="69" t="s">
        <v>529</v>
      </c>
      <c r="C525" s="69" t="s">
        <v>506</v>
      </c>
      <c r="D525" s="107" t="s">
        <v>621</v>
      </c>
      <c r="E525" s="107" t="s">
        <v>621</v>
      </c>
      <c r="F525" s="107" t="s">
        <v>621</v>
      </c>
      <c r="G525" s="107" t="s">
        <v>621</v>
      </c>
      <c r="H525" s="107" t="s">
        <v>622</v>
      </c>
      <c r="I525" s="107" t="s">
        <v>622</v>
      </c>
      <c r="J525" s="107" t="s">
        <v>621</v>
      </c>
      <c r="K525" s="107" t="s">
        <v>623</v>
      </c>
      <c r="L525" s="107" t="s">
        <v>621</v>
      </c>
      <c r="M525" s="107" t="s">
        <v>621</v>
      </c>
      <c r="N525" s="107" t="s">
        <v>622</v>
      </c>
      <c r="O525" s="107" t="s">
        <v>621</v>
      </c>
      <c r="P525" s="107" t="s">
        <v>621</v>
      </c>
      <c r="Q525" s="107" t="s">
        <v>621</v>
      </c>
      <c r="R525" s="107" t="s">
        <v>621</v>
      </c>
      <c r="S525" s="107" t="s">
        <v>621</v>
      </c>
      <c r="T525" s="107" t="s">
        <v>622</v>
      </c>
      <c r="U525" s="107" t="s">
        <v>621</v>
      </c>
      <c r="V525" s="107" t="s">
        <v>621</v>
      </c>
      <c r="W525" s="107" t="s">
        <v>621</v>
      </c>
      <c r="X525" s="107" t="s">
        <v>621</v>
      </c>
      <c r="Y525" s="107" t="s">
        <v>621</v>
      </c>
      <c r="Z525" s="107" t="s">
        <v>621</v>
      </c>
      <c r="AA525" s="107" t="s">
        <v>621</v>
      </c>
      <c r="AB525" s="107" t="s">
        <v>621</v>
      </c>
      <c r="AC525" s="107" t="s">
        <v>621</v>
      </c>
      <c r="AD525" s="107" t="s">
        <v>621</v>
      </c>
      <c r="AE525" s="107" t="s">
        <v>621</v>
      </c>
      <c r="AF525" s="107" t="s">
        <v>621</v>
      </c>
      <c r="AG525" s="107" t="s">
        <v>621</v>
      </c>
      <c r="AI525" s="107">
        <f t="shared" si="61"/>
        <v>25</v>
      </c>
      <c r="AJ525" s="107">
        <f t="shared" si="61"/>
        <v>4</v>
      </c>
      <c r="AK525" s="107"/>
      <c r="AL525" s="107">
        <f t="shared" si="62"/>
        <v>1</v>
      </c>
      <c r="AM525" s="107">
        <f t="shared" si="62"/>
        <v>0</v>
      </c>
      <c r="AN525" s="107">
        <f t="shared" si="60"/>
        <v>29</v>
      </c>
    </row>
    <row r="526" spans="1:40" x14ac:dyDescent="0.25">
      <c r="A526" s="105">
        <v>2001</v>
      </c>
      <c r="B526" s="69" t="s">
        <v>530</v>
      </c>
      <c r="C526" s="69" t="s">
        <v>531</v>
      </c>
      <c r="D526" s="107" t="s">
        <v>621</v>
      </c>
      <c r="E526" s="107" t="s">
        <v>621</v>
      </c>
      <c r="F526" s="107" t="s">
        <v>621</v>
      </c>
      <c r="G526" s="107" t="s">
        <v>621</v>
      </c>
      <c r="H526" s="107" t="s">
        <v>623</v>
      </c>
      <c r="I526" s="107" t="s">
        <v>623</v>
      </c>
      <c r="J526" s="107" t="s">
        <v>621</v>
      </c>
      <c r="K526" s="107" t="s">
        <v>621</v>
      </c>
      <c r="L526" s="107" t="s">
        <v>622</v>
      </c>
      <c r="M526" s="107" t="s">
        <v>623</v>
      </c>
      <c r="N526" s="107" t="s">
        <v>622</v>
      </c>
      <c r="O526" s="107" t="s">
        <v>621</v>
      </c>
      <c r="P526" s="107" t="s">
        <v>621</v>
      </c>
      <c r="Q526" s="107" t="s">
        <v>621</v>
      </c>
      <c r="R526" s="107" t="s">
        <v>621</v>
      </c>
      <c r="S526" s="107" t="s">
        <v>621</v>
      </c>
      <c r="T526" s="107" t="s">
        <v>622</v>
      </c>
      <c r="U526" s="107" t="s">
        <v>622</v>
      </c>
      <c r="V526" s="107" t="s">
        <v>621</v>
      </c>
      <c r="W526" s="107" t="s">
        <v>621</v>
      </c>
      <c r="X526" s="107" t="s">
        <v>621</v>
      </c>
      <c r="Y526" s="107" t="s">
        <v>621</v>
      </c>
      <c r="Z526" s="107" t="s">
        <v>621</v>
      </c>
      <c r="AA526" s="107" t="s">
        <v>621</v>
      </c>
      <c r="AB526" s="107" t="s">
        <v>621</v>
      </c>
      <c r="AC526" s="107" t="s">
        <v>621</v>
      </c>
      <c r="AD526" s="107" t="s">
        <v>621</v>
      </c>
      <c r="AE526" s="107" t="s">
        <v>621</v>
      </c>
      <c r="AF526" s="107" t="s">
        <v>621</v>
      </c>
      <c r="AG526" s="107" t="s">
        <v>623</v>
      </c>
      <c r="AI526" s="107">
        <f t="shared" si="61"/>
        <v>22</v>
      </c>
      <c r="AJ526" s="107">
        <f t="shared" si="61"/>
        <v>4</v>
      </c>
      <c r="AK526" s="107"/>
      <c r="AL526" s="107">
        <f t="shared" si="62"/>
        <v>4</v>
      </c>
      <c r="AM526" s="107">
        <f t="shared" si="62"/>
        <v>0</v>
      </c>
      <c r="AN526" s="107">
        <f t="shared" si="60"/>
        <v>26</v>
      </c>
    </row>
    <row r="527" spans="1:40" x14ac:dyDescent="0.25">
      <c r="A527" s="105">
        <v>2002</v>
      </c>
      <c r="B527" s="69" t="s">
        <v>532</v>
      </c>
      <c r="C527" s="69" t="s">
        <v>531</v>
      </c>
      <c r="D527" s="107" t="s">
        <v>621</v>
      </c>
      <c r="E527" s="107" t="s">
        <v>621</v>
      </c>
      <c r="F527" s="107" t="s">
        <v>621</v>
      </c>
      <c r="G527" s="107" t="s">
        <v>621</v>
      </c>
      <c r="H527" s="107" t="s">
        <v>622</v>
      </c>
      <c r="I527" s="107" t="s">
        <v>621</v>
      </c>
      <c r="J527" s="107" t="s">
        <v>621</v>
      </c>
      <c r="K527" s="107" t="s">
        <v>621</v>
      </c>
      <c r="L527" s="107" t="s">
        <v>622</v>
      </c>
      <c r="M527" s="107" t="s">
        <v>623</v>
      </c>
      <c r="N527" s="107" t="s">
        <v>622</v>
      </c>
      <c r="O527" s="107" t="s">
        <v>621</v>
      </c>
      <c r="P527" s="107" t="s">
        <v>621</v>
      </c>
      <c r="Q527" s="107" t="s">
        <v>621</v>
      </c>
      <c r="R527" s="107" t="s">
        <v>621</v>
      </c>
      <c r="S527" s="107" t="s">
        <v>621</v>
      </c>
      <c r="T527" s="107" t="s">
        <v>622</v>
      </c>
      <c r="U527" s="107" t="s">
        <v>622</v>
      </c>
      <c r="V527" s="107" t="s">
        <v>621</v>
      </c>
      <c r="W527" s="107" t="s">
        <v>621</v>
      </c>
      <c r="X527" s="107" t="s">
        <v>621</v>
      </c>
      <c r="Y527" s="107" t="s">
        <v>623</v>
      </c>
      <c r="Z527" s="107" t="s">
        <v>621</v>
      </c>
      <c r="AA527" s="107" t="s">
        <v>621</v>
      </c>
      <c r="AB527" s="107" t="s">
        <v>621</v>
      </c>
      <c r="AC527" s="107" t="s">
        <v>623</v>
      </c>
      <c r="AD527" s="107" t="s">
        <v>623</v>
      </c>
      <c r="AE527" s="107" t="s">
        <v>621</v>
      </c>
      <c r="AF527" s="107" t="s">
        <v>621</v>
      </c>
      <c r="AG527" s="107" t="s">
        <v>621</v>
      </c>
      <c r="AI527" s="107">
        <f t="shared" si="61"/>
        <v>21</v>
      </c>
      <c r="AJ527" s="107">
        <f t="shared" si="61"/>
        <v>5</v>
      </c>
      <c r="AK527" s="107"/>
      <c r="AL527" s="107">
        <f t="shared" si="62"/>
        <v>4</v>
      </c>
      <c r="AM527" s="107">
        <f t="shared" si="62"/>
        <v>0</v>
      </c>
      <c r="AN527" s="107">
        <f t="shared" si="60"/>
        <v>26</v>
      </c>
    </row>
    <row r="528" spans="1:40" x14ac:dyDescent="0.25">
      <c r="A528" s="105">
        <v>2003</v>
      </c>
      <c r="B528" s="69" t="s">
        <v>533</v>
      </c>
      <c r="C528" s="69" t="s">
        <v>531</v>
      </c>
      <c r="D528" s="107" t="s">
        <v>621</v>
      </c>
      <c r="E528" s="107" t="s">
        <v>621</v>
      </c>
      <c r="F528" s="107" t="s">
        <v>621</v>
      </c>
      <c r="G528" s="107" t="s">
        <v>621</v>
      </c>
      <c r="H528" s="107" t="s">
        <v>621</v>
      </c>
      <c r="I528" s="107" t="s">
        <v>623</v>
      </c>
      <c r="J528" s="107" t="s">
        <v>621</v>
      </c>
      <c r="K528" s="107" t="s">
        <v>621</v>
      </c>
      <c r="L528" s="107" t="s">
        <v>622</v>
      </c>
      <c r="M528" s="107" t="s">
        <v>623</v>
      </c>
      <c r="N528" s="107" t="s">
        <v>621</v>
      </c>
      <c r="O528" s="107" t="s">
        <v>621</v>
      </c>
      <c r="P528" s="107" t="s">
        <v>621</v>
      </c>
      <c r="Q528" s="107" t="s">
        <v>621</v>
      </c>
      <c r="R528" s="107" t="s">
        <v>621</v>
      </c>
      <c r="S528" s="107" t="s">
        <v>621</v>
      </c>
      <c r="T528" s="107" t="s">
        <v>622</v>
      </c>
      <c r="U528" s="107" t="s">
        <v>622</v>
      </c>
      <c r="V528" s="107" t="s">
        <v>621</v>
      </c>
      <c r="W528" s="107" t="s">
        <v>621</v>
      </c>
      <c r="X528" s="107" t="s">
        <v>621</v>
      </c>
      <c r="Y528" s="107" t="s">
        <v>621</v>
      </c>
      <c r="Z528" s="107" t="s">
        <v>621</v>
      </c>
      <c r="AA528" s="107" t="s">
        <v>621</v>
      </c>
      <c r="AB528" s="107" t="s">
        <v>621</v>
      </c>
      <c r="AC528" s="107" t="s">
        <v>621</v>
      </c>
      <c r="AD528" s="107" t="s">
        <v>623</v>
      </c>
      <c r="AE528" s="107" t="s">
        <v>621</v>
      </c>
      <c r="AF528" s="107" t="s">
        <v>621</v>
      </c>
      <c r="AG528" s="107" t="s">
        <v>621</v>
      </c>
      <c r="AI528" s="107">
        <f t="shared" si="61"/>
        <v>24</v>
      </c>
      <c r="AJ528" s="107">
        <f t="shared" si="61"/>
        <v>3</v>
      </c>
      <c r="AK528" s="107"/>
      <c r="AL528" s="107">
        <f t="shared" si="62"/>
        <v>3</v>
      </c>
      <c r="AM528" s="107">
        <f t="shared" si="62"/>
        <v>0</v>
      </c>
      <c r="AN528" s="107">
        <f t="shared" si="60"/>
        <v>27</v>
      </c>
    </row>
    <row r="529" spans="1:40" x14ac:dyDescent="0.25">
      <c r="A529" s="105">
        <v>2004</v>
      </c>
      <c r="B529" s="69" t="s">
        <v>534</v>
      </c>
      <c r="C529" s="69" t="s">
        <v>531</v>
      </c>
      <c r="D529" s="107" t="s">
        <v>621</v>
      </c>
      <c r="E529" s="107" t="s">
        <v>621</v>
      </c>
      <c r="F529" s="107" t="s">
        <v>621</v>
      </c>
      <c r="G529" s="107" t="s">
        <v>621</v>
      </c>
      <c r="H529" s="107" t="s">
        <v>621</v>
      </c>
      <c r="I529" s="107" t="s">
        <v>621</v>
      </c>
      <c r="J529" s="107" t="s">
        <v>621</v>
      </c>
      <c r="K529" s="107" t="s">
        <v>621</v>
      </c>
      <c r="L529" s="107" t="s">
        <v>621</v>
      </c>
      <c r="M529" s="107" t="s">
        <v>621</v>
      </c>
      <c r="N529" s="107" t="s">
        <v>621</v>
      </c>
      <c r="O529" s="107" t="s">
        <v>621</v>
      </c>
      <c r="P529" s="107" t="s">
        <v>621</v>
      </c>
      <c r="Q529" s="107" t="s">
        <v>621</v>
      </c>
      <c r="R529" s="107" t="s">
        <v>621</v>
      </c>
      <c r="S529" s="107" t="s">
        <v>621</v>
      </c>
      <c r="T529" s="107" t="s">
        <v>621</v>
      </c>
      <c r="U529" s="107" t="s">
        <v>622</v>
      </c>
      <c r="V529" s="107" t="s">
        <v>621</v>
      </c>
      <c r="W529" s="107" t="s">
        <v>621</v>
      </c>
      <c r="X529" s="107" t="s">
        <v>621</v>
      </c>
      <c r="Y529" s="107" t="s">
        <v>623</v>
      </c>
      <c r="Z529" s="107" t="s">
        <v>621</v>
      </c>
      <c r="AA529" s="107" t="s">
        <v>621</v>
      </c>
      <c r="AB529" s="107" t="s">
        <v>621</v>
      </c>
      <c r="AC529" s="107" t="s">
        <v>621</v>
      </c>
      <c r="AD529" s="107" t="s">
        <v>621</v>
      </c>
      <c r="AE529" s="107" t="s">
        <v>623</v>
      </c>
      <c r="AF529" s="107" t="s">
        <v>623</v>
      </c>
      <c r="AG529" s="107" t="s">
        <v>623</v>
      </c>
      <c r="AI529" s="107">
        <f t="shared" si="61"/>
        <v>25</v>
      </c>
      <c r="AJ529" s="107">
        <f t="shared" si="61"/>
        <v>1</v>
      </c>
      <c r="AK529" s="107"/>
      <c r="AL529" s="107">
        <f t="shared" si="62"/>
        <v>4</v>
      </c>
      <c r="AM529" s="107">
        <f t="shared" si="62"/>
        <v>0</v>
      </c>
      <c r="AN529" s="107">
        <f t="shared" si="60"/>
        <v>26</v>
      </c>
    </row>
    <row r="530" spans="1:40" x14ac:dyDescent="0.25">
      <c r="A530" s="105">
        <v>2005</v>
      </c>
      <c r="B530" s="69" t="s">
        <v>535</v>
      </c>
      <c r="C530" s="69" t="s">
        <v>531</v>
      </c>
      <c r="D530" s="107" t="s">
        <v>621</v>
      </c>
      <c r="E530" s="107" t="s">
        <v>621</v>
      </c>
      <c r="F530" s="107" t="s">
        <v>621</v>
      </c>
      <c r="G530" s="107" t="s">
        <v>623</v>
      </c>
      <c r="H530" s="107" t="s">
        <v>623</v>
      </c>
      <c r="I530" s="107" t="s">
        <v>623</v>
      </c>
      <c r="J530" s="107" t="s">
        <v>621</v>
      </c>
      <c r="K530" s="107" t="s">
        <v>621</v>
      </c>
      <c r="L530" s="107" t="s">
        <v>621</v>
      </c>
      <c r="M530" s="107" t="s">
        <v>623</v>
      </c>
      <c r="N530" s="107" t="s">
        <v>621</v>
      </c>
      <c r="O530" s="107" t="s">
        <v>621</v>
      </c>
      <c r="P530" s="107" t="s">
        <v>621</v>
      </c>
      <c r="Q530" s="107" t="s">
        <v>621</v>
      </c>
      <c r="R530" s="107" t="s">
        <v>621</v>
      </c>
      <c r="S530" s="107" t="s">
        <v>621</v>
      </c>
      <c r="T530" s="107" t="s">
        <v>622</v>
      </c>
      <c r="U530" s="107" t="s">
        <v>622</v>
      </c>
      <c r="V530" s="107" t="s">
        <v>621</v>
      </c>
      <c r="W530" s="107" t="s">
        <v>621</v>
      </c>
      <c r="X530" s="107" t="s">
        <v>621</v>
      </c>
      <c r="Y530" s="107" t="s">
        <v>621</v>
      </c>
      <c r="Z530" s="107" t="s">
        <v>621</v>
      </c>
      <c r="AA530" s="107" t="s">
        <v>623</v>
      </c>
      <c r="AB530" s="107" t="s">
        <v>621</v>
      </c>
      <c r="AC530" s="107" t="s">
        <v>621</v>
      </c>
      <c r="AD530" s="107" t="s">
        <v>621</v>
      </c>
      <c r="AE530" s="107" t="s">
        <v>621</v>
      </c>
      <c r="AF530" s="107" t="s">
        <v>621</v>
      </c>
      <c r="AG530" s="107" t="s">
        <v>623</v>
      </c>
      <c r="AI530" s="107">
        <f t="shared" si="61"/>
        <v>22</v>
      </c>
      <c r="AJ530" s="107">
        <f t="shared" si="61"/>
        <v>2</v>
      </c>
      <c r="AK530" s="107"/>
      <c r="AL530" s="107">
        <f t="shared" si="62"/>
        <v>6</v>
      </c>
      <c r="AM530" s="107">
        <f t="shared" si="62"/>
        <v>0</v>
      </c>
      <c r="AN530" s="107">
        <f t="shared" si="60"/>
        <v>24</v>
      </c>
    </row>
    <row r="531" spans="1:40" x14ac:dyDescent="0.25">
      <c r="A531" s="105">
        <v>2006</v>
      </c>
      <c r="B531" s="69" t="s">
        <v>536</v>
      </c>
      <c r="C531" s="69" t="s">
        <v>531</v>
      </c>
      <c r="D531" s="107" t="s">
        <v>621</v>
      </c>
      <c r="E531" s="107" t="s">
        <v>621</v>
      </c>
      <c r="F531" s="107" t="s">
        <v>621</v>
      </c>
      <c r="G531" s="107" t="s">
        <v>621</v>
      </c>
      <c r="H531" s="107" t="s">
        <v>623</v>
      </c>
      <c r="I531" s="107" t="s">
        <v>623</v>
      </c>
      <c r="J531" s="107" t="s">
        <v>621</v>
      </c>
      <c r="K531" s="107" t="s">
        <v>621</v>
      </c>
      <c r="L531" s="107" t="s">
        <v>622</v>
      </c>
      <c r="M531" s="107" t="s">
        <v>621</v>
      </c>
      <c r="N531" s="107" t="s">
        <v>621</v>
      </c>
      <c r="O531" s="107" t="s">
        <v>621</v>
      </c>
      <c r="P531" s="107" t="s">
        <v>621</v>
      </c>
      <c r="Q531" s="107" t="s">
        <v>621</v>
      </c>
      <c r="R531" s="107" t="s">
        <v>621</v>
      </c>
      <c r="S531" s="107" t="s">
        <v>621</v>
      </c>
      <c r="T531" s="107" t="s">
        <v>622</v>
      </c>
      <c r="U531" s="107" t="s">
        <v>622</v>
      </c>
      <c r="V531" s="107" t="s">
        <v>621</v>
      </c>
      <c r="W531" s="107" t="s">
        <v>621</v>
      </c>
      <c r="X531" s="107" t="s">
        <v>621</v>
      </c>
      <c r="Y531" s="107" t="s">
        <v>623</v>
      </c>
      <c r="Z531" s="107" t="s">
        <v>621</v>
      </c>
      <c r="AA531" s="107" t="s">
        <v>622</v>
      </c>
      <c r="AB531" s="107" t="s">
        <v>621</v>
      </c>
      <c r="AC531" s="107" t="s">
        <v>621</v>
      </c>
      <c r="AD531" s="107" t="s">
        <v>621</v>
      </c>
      <c r="AE531" s="107" t="s">
        <v>621</v>
      </c>
      <c r="AF531" s="107" t="s">
        <v>621</v>
      </c>
      <c r="AG531" s="107" t="s">
        <v>621</v>
      </c>
      <c r="AI531" s="107">
        <f t="shared" si="61"/>
        <v>23</v>
      </c>
      <c r="AJ531" s="107">
        <f t="shared" si="61"/>
        <v>4</v>
      </c>
      <c r="AK531" s="107"/>
      <c r="AL531" s="107">
        <f t="shared" si="62"/>
        <v>3</v>
      </c>
      <c r="AM531" s="107">
        <f t="shared" si="62"/>
        <v>0</v>
      </c>
      <c r="AN531" s="107">
        <f t="shared" si="60"/>
        <v>27</v>
      </c>
    </row>
    <row r="532" spans="1:40" x14ac:dyDescent="0.25">
      <c r="A532" s="105">
        <v>2007</v>
      </c>
      <c r="B532" s="69" t="s">
        <v>537</v>
      </c>
      <c r="C532" s="69" t="s">
        <v>531</v>
      </c>
      <c r="D532" s="107" t="s">
        <v>621</v>
      </c>
      <c r="E532" s="107" t="s">
        <v>621</v>
      </c>
      <c r="F532" s="107" t="s">
        <v>621</v>
      </c>
      <c r="G532" s="107" t="s">
        <v>623</v>
      </c>
      <c r="H532" s="107" t="s">
        <v>622</v>
      </c>
      <c r="I532" s="107" t="s">
        <v>622</v>
      </c>
      <c r="J532" s="107" t="s">
        <v>621</v>
      </c>
      <c r="K532" s="107" t="s">
        <v>623</v>
      </c>
      <c r="L532" s="107" t="s">
        <v>622</v>
      </c>
      <c r="M532" s="107" t="s">
        <v>623</v>
      </c>
      <c r="N532" s="107" t="s">
        <v>621</v>
      </c>
      <c r="O532" s="107" t="s">
        <v>623</v>
      </c>
      <c r="P532" s="107" t="s">
        <v>621</v>
      </c>
      <c r="Q532" s="107" t="s">
        <v>621</v>
      </c>
      <c r="R532" s="107" t="s">
        <v>621</v>
      </c>
      <c r="S532" s="107" t="s">
        <v>621</v>
      </c>
      <c r="T532" s="107" t="s">
        <v>622</v>
      </c>
      <c r="U532" s="107" t="s">
        <v>621</v>
      </c>
      <c r="V532" s="107" t="s">
        <v>621</v>
      </c>
      <c r="W532" s="107" t="s">
        <v>621</v>
      </c>
      <c r="X532" s="107" t="s">
        <v>623</v>
      </c>
      <c r="Y532" s="107" t="s">
        <v>623</v>
      </c>
      <c r="Z532" s="107" t="s">
        <v>621</v>
      </c>
      <c r="AA532" s="107" t="s">
        <v>621</v>
      </c>
      <c r="AB532" s="107" t="s">
        <v>621</v>
      </c>
      <c r="AC532" s="107" t="s">
        <v>623</v>
      </c>
      <c r="AD532" s="107" t="s">
        <v>621</v>
      </c>
      <c r="AE532" s="107" t="s">
        <v>623</v>
      </c>
      <c r="AF532" s="107" t="s">
        <v>623</v>
      </c>
      <c r="AG532" s="107" t="s">
        <v>623</v>
      </c>
      <c r="AI532" s="107">
        <f t="shared" si="61"/>
        <v>16</v>
      </c>
      <c r="AJ532" s="107">
        <f t="shared" si="61"/>
        <v>4</v>
      </c>
      <c r="AK532" s="107"/>
      <c r="AL532" s="107">
        <f t="shared" si="62"/>
        <v>10</v>
      </c>
      <c r="AM532" s="107">
        <f t="shared" si="62"/>
        <v>0</v>
      </c>
      <c r="AN532" s="107">
        <f t="shared" si="60"/>
        <v>20</v>
      </c>
    </row>
    <row r="533" spans="1:40" x14ac:dyDescent="0.25">
      <c r="A533" s="105">
        <v>2008</v>
      </c>
      <c r="B533" s="69" t="s">
        <v>538</v>
      </c>
      <c r="C533" s="69" t="s">
        <v>531</v>
      </c>
      <c r="D533" s="107" t="s">
        <v>621</v>
      </c>
      <c r="E533" s="107" t="s">
        <v>621</v>
      </c>
      <c r="F533" s="107" t="s">
        <v>621</v>
      </c>
      <c r="G533" s="107" t="s">
        <v>621</v>
      </c>
      <c r="H533" s="107" t="s">
        <v>623</v>
      </c>
      <c r="I533" s="107" t="s">
        <v>621</v>
      </c>
      <c r="J533" s="107" t="s">
        <v>621</v>
      </c>
      <c r="K533" s="107" t="s">
        <v>621</v>
      </c>
      <c r="L533" s="107" t="s">
        <v>622</v>
      </c>
      <c r="M533" s="107" t="s">
        <v>621</v>
      </c>
      <c r="N533" s="107" t="s">
        <v>622</v>
      </c>
      <c r="O533" s="107" t="s">
        <v>621</v>
      </c>
      <c r="P533" s="107" t="s">
        <v>621</v>
      </c>
      <c r="Q533" s="107" t="s">
        <v>621</v>
      </c>
      <c r="R533" s="107" t="s">
        <v>621</v>
      </c>
      <c r="S533" s="107" t="s">
        <v>621</v>
      </c>
      <c r="T533" s="107" t="s">
        <v>622</v>
      </c>
      <c r="U533" s="107" t="s">
        <v>622</v>
      </c>
      <c r="V533" s="107" t="s">
        <v>621</v>
      </c>
      <c r="W533" s="107" t="s">
        <v>621</v>
      </c>
      <c r="X533" s="107" t="s">
        <v>621</v>
      </c>
      <c r="Y533" s="107" t="s">
        <v>621</v>
      </c>
      <c r="Z533" s="107" t="s">
        <v>621</v>
      </c>
      <c r="AA533" s="107" t="s">
        <v>621</v>
      </c>
      <c r="AB533" s="107" t="s">
        <v>621</v>
      </c>
      <c r="AC533" s="107" t="s">
        <v>621</v>
      </c>
      <c r="AD533" s="107" t="s">
        <v>621</v>
      </c>
      <c r="AE533" s="107" t="s">
        <v>621</v>
      </c>
      <c r="AF533" s="107" t="s">
        <v>621</v>
      </c>
      <c r="AG533" s="107" t="s">
        <v>621</v>
      </c>
      <c r="AI533" s="107">
        <f t="shared" si="61"/>
        <v>25</v>
      </c>
      <c r="AJ533" s="107">
        <f t="shared" si="61"/>
        <v>4</v>
      </c>
      <c r="AK533" s="107"/>
      <c r="AL533" s="107">
        <f t="shared" si="62"/>
        <v>1</v>
      </c>
      <c r="AM533" s="107">
        <f t="shared" si="62"/>
        <v>0</v>
      </c>
      <c r="AN533" s="107">
        <f t="shared" si="60"/>
        <v>29</v>
      </c>
    </row>
    <row r="534" spans="1:40" x14ac:dyDescent="0.25">
      <c r="A534" s="105">
        <v>2009</v>
      </c>
      <c r="B534" s="69" t="s">
        <v>539</v>
      </c>
      <c r="C534" s="69" t="s">
        <v>531</v>
      </c>
      <c r="D534" s="107" t="s">
        <v>621</v>
      </c>
      <c r="E534" s="107" t="s">
        <v>621</v>
      </c>
      <c r="F534" s="107" t="s">
        <v>621</v>
      </c>
      <c r="G534" s="107" t="s">
        <v>621</v>
      </c>
      <c r="H534" s="107" t="s">
        <v>621</v>
      </c>
      <c r="I534" s="107" t="s">
        <v>623</v>
      </c>
      <c r="J534" s="107" t="s">
        <v>621</v>
      </c>
      <c r="K534" s="107" t="s">
        <v>621</v>
      </c>
      <c r="L534" s="107" t="s">
        <v>623</v>
      </c>
      <c r="M534" s="107" t="s">
        <v>621</v>
      </c>
      <c r="N534" s="107" t="s">
        <v>623</v>
      </c>
      <c r="O534" s="107" t="s">
        <v>621</v>
      </c>
      <c r="P534" s="107" t="s">
        <v>621</v>
      </c>
      <c r="Q534" s="107" t="s">
        <v>621</v>
      </c>
      <c r="R534" s="107" t="s">
        <v>621</v>
      </c>
      <c r="S534" s="107" t="s">
        <v>621</v>
      </c>
      <c r="T534" s="107" t="s">
        <v>622</v>
      </c>
      <c r="U534" s="107" t="s">
        <v>622</v>
      </c>
      <c r="V534" s="107" t="s">
        <v>621</v>
      </c>
      <c r="W534" s="107" t="s">
        <v>621</v>
      </c>
      <c r="X534" s="107" t="s">
        <v>621</v>
      </c>
      <c r="Y534" s="107" t="s">
        <v>623</v>
      </c>
      <c r="Z534" s="107" t="s">
        <v>621</v>
      </c>
      <c r="AA534" s="107" t="s">
        <v>621</v>
      </c>
      <c r="AB534" s="107" t="s">
        <v>621</v>
      </c>
      <c r="AC534" s="107" t="s">
        <v>623</v>
      </c>
      <c r="AD534" s="107" t="s">
        <v>623</v>
      </c>
      <c r="AE534" s="107" t="s">
        <v>621</v>
      </c>
      <c r="AF534" s="107" t="s">
        <v>621</v>
      </c>
      <c r="AG534" s="107" t="s">
        <v>621</v>
      </c>
      <c r="AI534" s="107">
        <f t="shared" si="61"/>
        <v>22</v>
      </c>
      <c r="AJ534" s="107">
        <f t="shared" si="61"/>
        <v>2</v>
      </c>
      <c r="AK534" s="107"/>
      <c r="AL534" s="107">
        <f t="shared" si="62"/>
        <v>6</v>
      </c>
      <c r="AM534" s="107">
        <f t="shared" si="62"/>
        <v>0</v>
      </c>
      <c r="AN534" s="107">
        <f t="shared" si="60"/>
        <v>24</v>
      </c>
    </row>
    <row r="535" spans="1:40" x14ac:dyDescent="0.25">
      <c r="A535" s="105">
        <v>2010</v>
      </c>
      <c r="B535" s="69" t="s">
        <v>540</v>
      </c>
      <c r="C535" s="69" t="s">
        <v>531</v>
      </c>
      <c r="D535" s="107" t="s">
        <v>621</v>
      </c>
      <c r="E535" s="107" t="s">
        <v>623</v>
      </c>
      <c r="F535" s="107" t="s">
        <v>621</v>
      </c>
      <c r="G535" s="107" t="s">
        <v>621</v>
      </c>
      <c r="H535" s="107" t="s">
        <v>622</v>
      </c>
      <c r="I535" s="107" t="s">
        <v>621</v>
      </c>
      <c r="J535" s="107" t="s">
        <v>621</v>
      </c>
      <c r="K535" s="107" t="s">
        <v>621</v>
      </c>
      <c r="L535" s="107" t="s">
        <v>622</v>
      </c>
      <c r="M535" s="107" t="s">
        <v>622</v>
      </c>
      <c r="N535" s="107" t="s">
        <v>622</v>
      </c>
      <c r="O535" s="107" t="s">
        <v>621</v>
      </c>
      <c r="P535" s="107" t="s">
        <v>621</v>
      </c>
      <c r="Q535" s="107" t="s">
        <v>621</v>
      </c>
      <c r="R535" s="107" t="s">
        <v>621</v>
      </c>
      <c r="S535" s="107" t="s">
        <v>621</v>
      </c>
      <c r="T535" s="107" t="s">
        <v>622</v>
      </c>
      <c r="U535" s="107" t="s">
        <v>622</v>
      </c>
      <c r="V535" s="107" t="s">
        <v>621</v>
      </c>
      <c r="W535" s="107" t="s">
        <v>621</v>
      </c>
      <c r="X535" s="107" t="s">
        <v>621</v>
      </c>
      <c r="Y535" s="107" t="s">
        <v>621</v>
      </c>
      <c r="Z535" s="107" t="s">
        <v>621</v>
      </c>
      <c r="AA535" s="107" t="s">
        <v>621</v>
      </c>
      <c r="AB535" s="107" t="s">
        <v>623</v>
      </c>
      <c r="AC535" s="107" t="s">
        <v>621</v>
      </c>
      <c r="AD535" s="107" t="s">
        <v>621</v>
      </c>
      <c r="AE535" s="107" t="s">
        <v>621</v>
      </c>
      <c r="AF535" s="107" t="s">
        <v>621</v>
      </c>
      <c r="AG535" s="107" t="s">
        <v>621</v>
      </c>
      <c r="AI535" s="107">
        <f t="shared" si="61"/>
        <v>22</v>
      </c>
      <c r="AJ535" s="107">
        <f t="shared" si="61"/>
        <v>6</v>
      </c>
      <c r="AK535" s="107"/>
      <c r="AL535" s="107">
        <f t="shared" si="62"/>
        <v>2</v>
      </c>
      <c r="AM535" s="107">
        <f t="shared" si="62"/>
        <v>0</v>
      </c>
      <c r="AN535" s="107">
        <f t="shared" si="60"/>
        <v>28</v>
      </c>
    </row>
    <row r="536" spans="1:40" x14ac:dyDescent="0.25">
      <c r="A536" s="105">
        <v>2011</v>
      </c>
      <c r="B536" s="69" t="s">
        <v>541</v>
      </c>
      <c r="C536" s="69" t="s">
        <v>531</v>
      </c>
      <c r="D536" s="107" t="s">
        <v>621</v>
      </c>
      <c r="E536" s="107" t="s">
        <v>621</v>
      </c>
      <c r="F536" s="107" t="s">
        <v>621</v>
      </c>
      <c r="G536" s="107" t="s">
        <v>621</v>
      </c>
      <c r="H536" s="107" t="s">
        <v>623</v>
      </c>
      <c r="I536" s="107" t="s">
        <v>623</v>
      </c>
      <c r="J536" s="107" t="s">
        <v>621</v>
      </c>
      <c r="K536" s="107" t="s">
        <v>621</v>
      </c>
      <c r="L536" s="107" t="s">
        <v>622</v>
      </c>
      <c r="M536" s="107" t="s">
        <v>621</v>
      </c>
      <c r="N536" s="107" t="s">
        <v>622</v>
      </c>
      <c r="O536" s="107" t="s">
        <v>621</v>
      </c>
      <c r="P536" s="107" t="s">
        <v>621</v>
      </c>
      <c r="Q536" s="107" t="s">
        <v>621</v>
      </c>
      <c r="R536" s="107" t="s">
        <v>621</v>
      </c>
      <c r="S536" s="107" t="s">
        <v>621</v>
      </c>
      <c r="T536" s="107" t="s">
        <v>622</v>
      </c>
      <c r="U536" s="107" t="s">
        <v>622</v>
      </c>
      <c r="V536" s="107" t="s">
        <v>621</v>
      </c>
      <c r="W536" s="107" t="s">
        <v>621</v>
      </c>
      <c r="X536" s="107" t="s">
        <v>621</v>
      </c>
      <c r="Y536" s="107" t="s">
        <v>621</v>
      </c>
      <c r="Z536" s="107" t="s">
        <v>621</v>
      </c>
      <c r="AA536" s="107" t="s">
        <v>621</v>
      </c>
      <c r="AB536" s="107" t="s">
        <v>621</v>
      </c>
      <c r="AC536" s="107" t="s">
        <v>622</v>
      </c>
      <c r="AD536" s="107" t="s">
        <v>621</v>
      </c>
      <c r="AE536" s="107" t="s">
        <v>621</v>
      </c>
      <c r="AF536" s="107" t="s">
        <v>621</v>
      </c>
      <c r="AG536" s="107" t="s">
        <v>621</v>
      </c>
      <c r="AI536" s="107">
        <f t="shared" si="61"/>
        <v>23</v>
      </c>
      <c r="AJ536" s="107">
        <f t="shared" si="61"/>
        <v>5</v>
      </c>
      <c r="AK536" s="107"/>
      <c r="AL536" s="107">
        <f t="shared" si="62"/>
        <v>2</v>
      </c>
      <c r="AM536" s="107">
        <f t="shared" si="62"/>
        <v>0</v>
      </c>
      <c r="AN536" s="107">
        <f t="shared" si="60"/>
        <v>28</v>
      </c>
    </row>
    <row r="537" spans="1:40" x14ac:dyDescent="0.25">
      <c r="A537" s="105">
        <v>2012</v>
      </c>
      <c r="B537" s="69" t="s">
        <v>542</v>
      </c>
      <c r="C537" s="69" t="s">
        <v>531</v>
      </c>
      <c r="D537" s="107" t="s">
        <v>621</v>
      </c>
      <c r="E537" s="107" t="s">
        <v>621</v>
      </c>
      <c r="F537" s="107" t="s">
        <v>621</v>
      </c>
      <c r="G537" s="107" t="s">
        <v>621</v>
      </c>
      <c r="H537" s="107" t="s">
        <v>621</v>
      </c>
      <c r="I537" s="107" t="s">
        <v>623</v>
      </c>
      <c r="J537" s="107" t="s">
        <v>621</v>
      </c>
      <c r="K537" s="107" t="s">
        <v>621</v>
      </c>
      <c r="L537" s="107" t="s">
        <v>621</v>
      </c>
      <c r="M537" s="107" t="s">
        <v>623</v>
      </c>
      <c r="N537" s="107" t="s">
        <v>621</v>
      </c>
      <c r="O537" s="107" t="s">
        <v>623</v>
      </c>
      <c r="P537" s="107" t="s">
        <v>621</v>
      </c>
      <c r="Q537" s="107" t="s">
        <v>621</v>
      </c>
      <c r="R537" s="107" t="s">
        <v>621</v>
      </c>
      <c r="S537" s="107" t="s">
        <v>621</v>
      </c>
      <c r="T537" s="107" t="s">
        <v>621</v>
      </c>
      <c r="U537" s="107" t="s">
        <v>622</v>
      </c>
      <c r="V537" s="107" t="s">
        <v>621</v>
      </c>
      <c r="W537" s="107" t="s">
        <v>621</v>
      </c>
      <c r="X537" s="107" t="s">
        <v>621</v>
      </c>
      <c r="Y537" s="107" t="s">
        <v>623</v>
      </c>
      <c r="Z537" s="107" t="s">
        <v>621</v>
      </c>
      <c r="AA537" s="107" t="s">
        <v>621</v>
      </c>
      <c r="AB537" s="107" t="s">
        <v>621</v>
      </c>
      <c r="AC537" s="107" t="s">
        <v>623</v>
      </c>
      <c r="AD537" s="107" t="s">
        <v>623</v>
      </c>
      <c r="AE537" s="107" t="s">
        <v>621</v>
      </c>
      <c r="AF537" s="107" t="s">
        <v>621</v>
      </c>
      <c r="AG537" s="107" t="s">
        <v>623</v>
      </c>
      <c r="AI537" s="107">
        <f t="shared" si="61"/>
        <v>22</v>
      </c>
      <c r="AJ537" s="107">
        <f t="shared" si="61"/>
        <v>1</v>
      </c>
      <c r="AK537" s="107"/>
      <c r="AL537" s="107">
        <f t="shared" si="62"/>
        <v>7</v>
      </c>
      <c r="AM537" s="107">
        <f t="shared" si="62"/>
        <v>0</v>
      </c>
      <c r="AN537" s="107">
        <f t="shared" si="60"/>
        <v>23</v>
      </c>
    </row>
    <row r="538" spans="1:40" x14ac:dyDescent="0.25">
      <c r="A538" s="105">
        <v>2013</v>
      </c>
      <c r="B538" s="69" t="s">
        <v>543</v>
      </c>
      <c r="C538" s="69" t="s">
        <v>531</v>
      </c>
      <c r="D538" s="107" t="s">
        <v>621</v>
      </c>
      <c r="E538" s="107" t="s">
        <v>621</v>
      </c>
      <c r="F538" s="107" t="s">
        <v>621</v>
      </c>
      <c r="G538" s="107" t="s">
        <v>621</v>
      </c>
      <c r="H538" s="107" t="s">
        <v>623</v>
      </c>
      <c r="I538" s="107" t="s">
        <v>621</v>
      </c>
      <c r="J538" s="107" t="s">
        <v>621</v>
      </c>
      <c r="K538" s="107" t="s">
        <v>621</v>
      </c>
      <c r="L538" s="107" t="s">
        <v>623</v>
      </c>
      <c r="M538" s="107" t="s">
        <v>621</v>
      </c>
      <c r="N538" s="107" t="s">
        <v>621</v>
      </c>
      <c r="O538" s="107" t="s">
        <v>621</v>
      </c>
      <c r="P538" s="107" t="s">
        <v>621</v>
      </c>
      <c r="Q538" s="107" t="s">
        <v>621</v>
      </c>
      <c r="R538" s="107" t="s">
        <v>621</v>
      </c>
      <c r="S538" s="107" t="s">
        <v>621</v>
      </c>
      <c r="T538" s="107" t="s">
        <v>621</v>
      </c>
      <c r="U538" s="107" t="s">
        <v>622</v>
      </c>
      <c r="V538" s="107" t="s">
        <v>621</v>
      </c>
      <c r="W538" s="107" t="s">
        <v>621</v>
      </c>
      <c r="X538" s="107" t="s">
        <v>621</v>
      </c>
      <c r="Y538" s="107" t="s">
        <v>623</v>
      </c>
      <c r="Z538" s="107" t="s">
        <v>621</v>
      </c>
      <c r="AA538" s="107" t="s">
        <v>621</v>
      </c>
      <c r="AB538" s="107" t="s">
        <v>621</v>
      </c>
      <c r="AC538" s="107" t="s">
        <v>621</v>
      </c>
      <c r="AD538" s="107" t="s">
        <v>623</v>
      </c>
      <c r="AE538" s="107" t="s">
        <v>621</v>
      </c>
      <c r="AF538" s="107" t="s">
        <v>621</v>
      </c>
      <c r="AG538" s="107" t="s">
        <v>621</v>
      </c>
      <c r="AI538" s="107">
        <f t="shared" si="61"/>
        <v>25</v>
      </c>
      <c r="AJ538" s="107">
        <f t="shared" si="61"/>
        <v>1</v>
      </c>
      <c r="AK538" s="107"/>
      <c r="AL538" s="107">
        <f t="shared" si="62"/>
        <v>4</v>
      </c>
      <c r="AM538" s="107">
        <f t="shared" si="62"/>
        <v>0</v>
      </c>
      <c r="AN538" s="107">
        <f t="shared" si="60"/>
        <v>26</v>
      </c>
    </row>
    <row r="539" spans="1:40" x14ac:dyDescent="0.25">
      <c r="A539" s="105">
        <v>2014</v>
      </c>
      <c r="B539" s="69" t="s">
        <v>544</v>
      </c>
      <c r="C539" s="69" t="s">
        <v>531</v>
      </c>
      <c r="D539" s="107" t="s">
        <v>621</v>
      </c>
      <c r="E539" s="107" t="s">
        <v>621</v>
      </c>
      <c r="F539" s="107" t="s">
        <v>621</v>
      </c>
      <c r="G539" s="107" t="s">
        <v>621</v>
      </c>
      <c r="H539" s="107" t="s">
        <v>621</v>
      </c>
      <c r="I539" s="107" t="s">
        <v>621</v>
      </c>
      <c r="J539" s="107" t="s">
        <v>621</v>
      </c>
      <c r="K539" s="107" t="s">
        <v>621</v>
      </c>
      <c r="L539" s="107" t="s">
        <v>622</v>
      </c>
      <c r="M539" s="107" t="s">
        <v>623</v>
      </c>
      <c r="N539" s="107" t="s">
        <v>623</v>
      </c>
      <c r="O539" s="107" t="s">
        <v>623</v>
      </c>
      <c r="P539" s="107" t="s">
        <v>621</v>
      </c>
      <c r="Q539" s="107" t="s">
        <v>621</v>
      </c>
      <c r="R539" s="107" t="s">
        <v>621</v>
      </c>
      <c r="S539" s="107" t="s">
        <v>621</v>
      </c>
      <c r="T539" s="107" t="s">
        <v>621</v>
      </c>
      <c r="U539" s="107" t="s">
        <v>621</v>
      </c>
      <c r="V539" s="107" t="s">
        <v>621</v>
      </c>
      <c r="W539" s="107" t="s">
        <v>621</v>
      </c>
      <c r="X539" s="107" t="s">
        <v>623</v>
      </c>
      <c r="Y539" s="107" t="s">
        <v>623</v>
      </c>
      <c r="Z539" s="107" t="s">
        <v>621</v>
      </c>
      <c r="AA539" s="107" t="s">
        <v>621</v>
      </c>
      <c r="AB539" s="107" t="s">
        <v>621</v>
      </c>
      <c r="AC539" s="107" t="s">
        <v>621</v>
      </c>
      <c r="AD539" s="107" t="s">
        <v>621</v>
      </c>
      <c r="AE539" s="107" t="s">
        <v>621</v>
      </c>
      <c r="AF539" s="107" t="s">
        <v>621</v>
      </c>
      <c r="AG539" s="107" t="s">
        <v>621</v>
      </c>
      <c r="AI539" s="107">
        <f t="shared" si="61"/>
        <v>24</v>
      </c>
      <c r="AJ539" s="107">
        <f t="shared" si="61"/>
        <v>1</v>
      </c>
      <c r="AK539" s="107"/>
      <c r="AL539" s="107">
        <f t="shared" si="62"/>
        <v>5</v>
      </c>
      <c r="AM539" s="107">
        <f t="shared" si="62"/>
        <v>0</v>
      </c>
      <c r="AN539" s="107">
        <f t="shared" si="60"/>
        <v>25</v>
      </c>
    </row>
    <row r="540" spans="1:40" x14ac:dyDescent="0.25">
      <c r="A540" s="105">
        <v>2015</v>
      </c>
      <c r="B540" s="69" t="s">
        <v>545</v>
      </c>
      <c r="C540" s="69" t="s">
        <v>531</v>
      </c>
      <c r="D540" s="107" t="s">
        <v>623</v>
      </c>
      <c r="E540" s="107" t="s">
        <v>623</v>
      </c>
      <c r="F540" s="107" t="s">
        <v>623</v>
      </c>
      <c r="G540" s="107" t="s">
        <v>621</v>
      </c>
      <c r="H540" s="107" t="s">
        <v>621</v>
      </c>
      <c r="I540" s="107" t="s">
        <v>621</v>
      </c>
      <c r="J540" s="107" t="s">
        <v>621</v>
      </c>
      <c r="K540" s="107" t="s">
        <v>623</v>
      </c>
      <c r="L540" s="107" t="s">
        <v>622</v>
      </c>
      <c r="M540" s="107" t="s">
        <v>621</v>
      </c>
      <c r="N540" s="107" t="s">
        <v>622</v>
      </c>
      <c r="O540" s="107" t="s">
        <v>621</v>
      </c>
      <c r="P540" s="107" t="s">
        <v>621</v>
      </c>
      <c r="Q540" s="107" t="s">
        <v>621</v>
      </c>
      <c r="R540" s="107" t="s">
        <v>621</v>
      </c>
      <c r="S540" s="107" t="s">
        <v>621</v>
      </c>
      <c r="T540" s="107" t="s">
        <v>621</v>
      </c>
      <c r="U540" s="107" t="s">
        <v>622</v>
      </c>
      <c r="V540" s="107" t="s">
        <v>621</v>
      </c>
      <c r="W540" s="107" t="s">
        <v>621</v>
      </c>
      <c r="X540" s="107" t="s">
        <v>621</v>
      </c>
      <c r="Y540" s="107" t="s">
        <v>621</v>
      </c>
      <c r="Z540" s="107" t="s">
        <v>621</v>
      </c>
      <c r="AA540" s="107" t="s">
        <v>621</v>
      </c>
      <c r="AB540" s="107" t="s">
        <v>621</v>
      </c>
      <c r="AC540" s="107" t="s">
        <v>621</v>
      </c>
      <c r="AD540" s="107" t="s">
        <v>623</v>
      </c>
      <c r="AE540" s="107" t="s">
        <v>621</v>
      </c>
      <c r="AF540" s="107" t="s">
        <v>621</v>
      </c>
      <c r="AG540" s="107" t="s">
        <v>621</v>
      </c>
      <c r="AI540" s="107">
        <f t="shared" si="61"/>
        <v>22</v>
      </c>
      <c r="AJ540" s="107">
        <f t="shared" si="61"/>
        <v>3</v>
      </c>
      <c r="AK540" s="107"/>
      <c r="AL540" s="107">
        <f t="shared" si="62"/>
        <v>5</v>
      </c>
      <c r="AM540" s="107">
        <f t="shared" si="62"/>
        <v>0</v>
      </c>
      <c r="AN540" s="107">
        <f t="shared" si="60"/>
        <v>25</v>
      </c>
    </row>
    <row r="541" spans="1:40" x14ac:dyDescent="0.25">
      <c r="A541" s="105">
        <v>2016</v>
      </c>
      <c r="B541" s="69" t="s">
        <v>546</v>
      </c>
      <c r="C541" s="69" t="s">
        <v>531</v>
      </c>
      <c r="D541" s="107" t="s">
        <v>621</v>
      </c>
      <c r="E541" s="107" t="s">
        <v>621</v>
      </c>
      <c r="F541" s="107" t="s">
        <v>621</v>
      </c>
      <c r="G541" s="107" t="s">
        <v>621</v>
      </c>
      <c r="H541" s="107" t="s">
        <v>622</v>
      </c>
      <c r="I541" s="107" t="s">
        <v>623</v>
      </c>
      <c r="J541" s="107" t="s">
        <v>621</v>
      </c>
      <c r="K541" s="107" t="s">
        <v>621</v>
      </c>
      <c r="L541" s="107" t="s">
        <v>622</v>
      </c>
      <c r="M541" s="107" t="s">
        <v>621</v>
      </c>
      <c r="N541" s="107" t="s">
        <v>623</v>
      </c>
      <c r="O541" s="107" t="s">
        <v>621</v>
      </c>
      <c r="P541" s="107" t="s">
        <v>621</v>
      </c>
      <c r="Q541" s="107" t="s">
        <v>621</v>
      </c>
      <c r="R541" s="107" t="s">
        <v>621</v>
      </c>
      <c r="S541" s="107" t="s">
        <v>621</v>
      </c>
      <c r="T541" s="107" t="s">
        <v>622</v>
      </c>
      <c r="U541" s="107" t="s">
        <v>622</v>
      </c>
      <c r="V541" s="107" t="s">
        <v>621</v>
      </c>
      <c r="W541" s="107" t="s">
        <v>621</v>
      </c>
      <c r="X541" s="107" t="s">
        <v>621</v>
      </c>
      <c r="Y541" s="107" t="s">
        <v>623</v>
      </c>
      <c r="Z541" s="107" t="s">
        <v>623</v>
      </c>
      <c r="AA541" s="107" t="s">
        <v>621</v>
      </c>
      <c r="AB541" s="107" t="s">
        <v>621</v>
      </c>
      <c r="AC541" s="107" t="s">
        <v>623</v>
      </c>
      <c r="AD541" s="107" t="s">
        <v>623</v>
      </c>
      <c r="AE541" s="107" t="s">
        <v>621</v>
      </c>
      <c r="AF541" s="107" t="s">
        <v>621</v>
      </c>
      <c r="AG541" s="107" t="s">
        <v>621</v>
      </c>
      <c r="AI541" s="107">
        <f t="shared" si="61"/>
        <v>20</v>
      </c>
      <c r="AJ541" s="107">
        <f t="shared" si="61"/>
        <v>4</v>
      </c>
      <c r="AK541" s="107"/>
      <c r="AL541" s="107">
        <f t="shared" si="62"/>
        <v>6</v>
      </c>
      <c r="AM541" s="107">
        <f t="shared" si="62"/>
        <v>0</v>
      </c>
      <c r="AN541" s="107">
        <f t="shared" si="60"/>
        <v>24</v>
      </c>
    </row>
    <row r="542" spans="1:40" x14ac:dyDescent="0.25">
      <c r="A542" s="105">
        <v>2017</v>
      </c>
      <c r="B542" s="69" t="s">
        <v>130</v>
      </c>
      <c r="C542" s="69" t="s">
        <v>531</v>
      </c>
      <c r="D542" s="107" t="s">
        <v>621</v>
      </c>
      <c r="E542" s="107" t="s">
        <v>621</v>
      </c>
      <c r="F542" s="107" t="s">
        <v>621</v>
      </c>
      <c r="G542" s="107" t="s">
        <v>621</v>
      </c>
      <c r="H542" s="107" t="s">
        <v>623</v>
      </c>
      <c r="I542" s="107" t="s">
        <v>621</v>
      </c>
      <c r="J542" s="107" t="s">
        <v>621</v>
      </c>
      <c r="K542" s="107" t="s">
        <v>621</v>
      </c>
      <c r="L542" s="107" t="s">
        <v>621</v>
      </c>
      <c r="M542" s="107" t="s">
        <v>623</v>
      </c>
      <c r="N542" s="107" t="s">
        <v>622</v>
      </c>
      <c r="O542" s="107" t="s">
        <v>621</v>
      </c>
      <c r="P542" s="107" t="s">
        <v>621</v>
      </c>
      <c r="Q542" s="107" t="s">
        <v>621</v>
      </c>
      <c r="R542" s="107" t="s">
        <v>621</v>
      </c>
      <c r="S542" s="107" t="s">
        <v>621</v>
      </c>
      <c r="T542" s="107" t="s">
        <v>621</v>
      </c>
      <c r="U542" s="107" t="s">
        <v>622</v>
      </c>
      <c r="V542" s="107" t="s">
        <v>621</v>
      </c>
      <c r="W542" s="107" t="s">
        <v>621</v>
      </c>
      <c r="X542" s="107" t="s">
        <v>623</v>
      </c>
      <c r="Y542" s="107" t="s">
        <v>621</v>
      </c>
      <c r="Z542" s="107" t="s">
        <v>621</v>
      </c>
      <c r="AA542" s="107" t="s">
        <v>621</v>
      </c>
      <c r="AB542" s="107" t="s">
        <v>621</v>
      </c>
      <c r="AC542" s="107" t="s">
        <v>623</v>
      </c>
      <c r="AD542" s="107" t="s">
        <v>623</v>
      </c>
      <c r="AE542" s="107" t="s">
        <v>621</v>
      </c>
      <c r="AF542" s="107" t="s">
        <v>621</v>
      </c>
      <c r="AG542" s="107" t="s">
        <v>621</v>
      </c>
      <c r="AI542" s="107">
        <f t="shared" si="61"/>
        <v>23</v>
      </c>
      <c r="AJ542" s="107">
        <f t="shared" si="61"/>
        <v>2</v>
      </c>
      <c r="AK542" s="107"/>
      <c r="AL542" s="107">
        <f t="shared" si="62"/>
        <v>5</v>
      </c>
      <c r="AM542" s="107">
        <f t="shared" si="62"/>
        <v>0</v>
      </c>
      <c r="AN542" s="107">
        <f t="shared" si="60"/>
        <v>25</v>
      </c>
    </row>
    <row r="543" spans="1:40" x14ac:dyDescent="0.25">
      <c r="A543" s="105">
        <v>2018</v>
      </c>
      <c r="B543" s="69" t="s">
        <v>547</v>
      </c>
      <c r="C543" s="69" t="s">
        <v>531</v>
      </c>
      <c r="D543" s="107" t="s">
        <v>621</v>
      </c>
      <c r="E543" s="107" t="s">
        <v>621</v>
      </c>
      <c r="F543" s="107" t="s">
        <v>621</v>
      </c>
      <c r="G543" s="107" t="s">
        <v>621</v>
      </c>
      <c r="H543" s="107" t="s">
        <v>623</v>
      </c>
      <c r="I543" s="107" t="s">
        <v>621</v>
      </c>
      <c r="J543" s="107" t="s">
        <v>621</v>
      </c>
      <c r="K543" s="107" t="s">
        <v>621</v>
      </c>
      <c r="L543" s="107" t="s">
        <v>623</v>
      </c>
      <c r="M543" s="107" t="s">
        <v>623</v>
      </c>
      <c r="N543" s="107" t="s">
        <v>622</v>
      </c>
      <c r="O543" s="107" t="s">
        <v>621</v>
      </c>
      <c r="P543" s="107" t="s">
        <v>621</v>
      </c>
      <c r="Q543" s="107" t="s">
        <v>621</v>
      </c>
      <c r="R543" s="107" t="s">
        <v>621</v>
      </c>
      <c r="S543" s="107" t="s">
        <v>621</v>
      </c>
      <c r="T543" s="107" t="s">
        <v>622</v>
      </c>
      <c r="U543" s="107" t="s">
        <v>622</v>
      </c>
      <c r="V543" s="107" t="s">
        <v>621</v>
      </c>
      <c r="W543" s="107" t="s">
        <v>621</v>
      </c>
      <c r="X543" s="107" t="s">
        <v>621</v>
      </c>
      <c r="Y543" s="107" t="s">
        <v>621</v>
      </c>
      <c r="Z543" s="107" t="s">
        <v>621</v>
      </c>
      <c r="AA543" s="107" t="s">
        <v>622</v>
      </c>
      <c r="AB543" s="107" t="s">
        <v>621</v>
      </c>
      <c r="AC543" s="107" t="s">
        <v>621</v>
      </c>
      <c r="AD543" s="107" t="s">
        <v>621</v>
      </c>
      <c r="AE543" s="107" t="s">
        <v>621</v>
      </c>
      <c r="AF543" s="107" t="s">
        <v>621</v>
      </c>
      <c r="AG543" s="107" t="s">
        <v>621</v>
      </c>
      <c r="AI543" s="107">
        <f t="shared" si="61"/>
        <v>23</v>
      </c>
      <c r="AJ543" s="107">
        <f t="shared" si="61"/>
        <v>4</v>
      </c>
      <c r="AK543" s="107"/>
      <c r="AL543" s="107">
        <f t="shared" si="62"/>
        <v>3</v>
      </c>
      <c r="AM543" s="107">
        <f t="shared" si="62"/>
        <v>0</v>
      </c>
      <c r="AN543" s="107">
        <f t="shared" si="60"/>
        <v>27</v>
      </c>
    </row>
    <row r="544" spans="1:40" x14ac:dyDescent="0.25">
      <c r="A544" s="105">
        <v>2019</v>
      </c>
      <c r="B544" s="69" t="s">
        <v>287</v>
      </c>
      <c r="C544" s="69" t="s">
        <v>531</v>
      </c>
      <c r="D544" s="107" t="s">
        <v>621</v>
      </c>
      <c r="E544" s="107" t="s">
        <v>621</v>
      </c>
      <c r="F544" s="107" t="s">
        <v>621</v>
      </c>
      <c r="G544" s="107" t="s">
        <v>621</v>
      </c>
      <c r="H544" s="107" t="s">
        <v>623</v>
      </c>
      <c r="I544" s="107" t="s">
        <v>621</v>
      </c>
      <c r="J544" s="107" t="s">
        <v>621</v>
      </c>
      <c r="K544" s="107" t="s">
        <v>621</v>
      </c>
      <c r="L544" s="107" t="s">
        <v>622</v>
      </c>
      <c r="M544" s="107" t="s">
        <v>621</v>
      </c>
      <c r="N544" s="107" t="s">
        <v>621</v>
      </c>
      <c r="O544" s="107" t="s">
        <v>621</v>
      </c>
      <c r="P544" s="107" t="s">
        <v>621</v>
      </c>
      <c r="Q544" s="107" t="s">
        <v>621</v>
      </c>
      <c r="R544" s="107" t="s">
        <v>621</v>
      </c>
      <c r="S544" s="107" t="s">
        <v>621</v>
      </c>
      <c r="T544" s="107" t="s">
        <v>621</v>
      </c>
      <c r="U544" s="107" t="s">
        <v>622</v>
      </c>
      <c r="V544" s="107" t="s">
        <v>621</v>
      </c>
      <c r="W544" s="107" t="s">
        <v>621</v>
      </c>
      <c r="X544" s="107" t="s">
        <v>621</v>
      </c>
      <c r="Y544" s="107" t="s">
        <v>623</v>
      </c>
      <c r="Z544" s="107" t="s">
        <v>621</v>
      </c>
      <c r="AA544" s="107" t="s">
        <v>621</v>
      </c>
      <c r="AB544" s="107" t="s">
        <v>621</v>
      </c>
      <c r="AC544" s="107" t="s">
        <v>621</v>
      </c>
      <c r="AD544" s="107" t="s">
        <v>623</v>
      </c>
      <c r="AE544" s="107" t="s">
        <v>623</v>
      </c>
      <c r="AF544" s="107" t="s">
        <v>621</v>
      </c>
      <c r="AG544" s="107" t="s">
        <v>623</v>
      </c>
      <c r="AI544" s="107">
        <f t="shared" ref="AI544:AJ568" si="63">COUNTIF($D544:$AG544,AI$3)</f>
        <v>23</v>
      </c>
      <c r="AJ544" s="107">
        <f t="shared" si="63"/>
        <v>2</v>
      </c>
      <c r="AK544" s="107"/>
      <c r="AL544" s="107">
        <f t="shared" ref="AL544:AM568" si="64">COUNTIF($D544:$AG544,AL$3)</f>
        <v>5</v>
      </c>
      <c r="AM544" s="107">
        <f t="shared" si="64"/>
        <v>0</v>
      </c>
      <c r="AN544" s="107">
        <f t="shared" si="60"/>
        <v>25</v>
      </c>
    </row>
    <row r="545" spans="1:40" x14ac:dyDescent="0.25">
      <c r="A545" s="105">
        <v>2020</v>
      </c>
      <c r="B545" s="69" t="s">
        <v>644</v>
      </c>
      <c r="C545" s="69" t="s">
        <v>531</v>
      </c>
      <c r="D545" s="107" t="s">
        <v>621</v>
      </c>
      <c r="E545" s="107" t="s">
        <v>621</v>
      </c>
      <c r="F545" s="107" t="s">
        <v>621</v>
      </c>
      <c r="G545" s="107" t="s">
        <v>621</v>
      </c>
      <c r="H545" s="107" t="s">
        <v>623</v>
      </c>
      <c r="I545" s="107" t="s">
        <v>621</v>
      </c>
      <c r="J545" s="107" t="s">
        <v>621</v>
      </c>
      <c r="K545" s="107" t="s">
        <v>621</v>
      </c>
      <c r="L545" s="107" t="s">
        <v>622</v>
      </c>
      <c r="M545" s="107" t="s">
        <v>621</v>
      </c>
      <c r="N545" s="107" t="s">
        <v>621</v>
      </c>
      <c r="O545" s="107" t="s">
        <v>621</v>
      </c>
      <c r="P545" s="107" t="s">
        <v>621</v>
      </c>
      <c r="Q545" s="107" t="s">
        <v>621</v>
      </c>
      <c r="R545" s="107" t="s">
        <v>621</v>
      </c>
      <c r="S545" s="107" t="s">
        <v>621</v>
      </c>
      <c r="T545" s="107" t="s">
        <v>622</v>
      </c>
      <c r="U545" s="107" t="s">
        <v>622</v>
      </c>
      <c r="V545" s="107" t="s">
        <v>621</v>
      </c>
      <c r="W545" s="107" t="s">
        <v>621</v>
      </c>
      <c r="X545" s="107" t="s">
        <v>621</v>
      </c>
      <c r="Y545" s="107" t="s">
        <v>621</v>
      </c>
      <c r="Z545" s="107" t="s">
        <v>621</v>
      </c>
      <c r="AA545" s="107" t="s">
        <v>621</v>
      </c>
      <c r="AB545" s="107" t="s">
        <v>621</v>
      </c>
      <c r="AC545" s="107" t="s">
        <v>621</v>
      </c>
      <c r="AD545" s="107" t="s">
        <v>621</v>
      </c>
      <c r="AE545" s="107" t="s">
        <v>621</v>
      </c>
      <c r="AF545" s="107" t="s">
        <v>621</v>
      </c>
      <c r="AG545" s="107" t="s">
        <v>621</v>
      </c>
      <c r="AI545" s="107">
        <f t="shared" si="63"/>
        <v>26</v>
      </c>
      <c r="AJ545" s="107">
        <f t="shared" si="63"/>
        <v>3</v>
      </c>
      <c r="AK545" s="107"/>
      <c r="AL545" s="107">
        <f t="shared" si="64"/>
        <v>1</v>
      </c>
      <c r="AM545" s="107">
        <f t="shared" si="64"/>
        <v>0</v>
      </c>
      <c r="AN545" s="107">
        <f t="shared" si="60"/>
        <v>29</v>
      </c>
    </row>
    <row r="546" spans="1:40" x14ac:dyDescent="0.25">
      <c r="A546" s="105">
        <v>2021</v>
      </c>
      <c r="B546" s="69" t="s">
        <v>549</v>
      </c>
      <c r="C546" s="69" t="s">
        <v>531</v>
      </c>
      <c r="D546" s="107" t="s">
        <v>621</v>
      </c>
      <c r="E546" s="107" t="s">
        <v>621</v>
      </c>
      <c r="F546" s="107" t="s">
        <v>623</v>
      </c>
      <c r="G546" s="107" t="s">
        <v>621</v>
      </c>
      <c r="H546" s="107" t="s">
        <v>622</v>
      </c>
      <c r="I546" s="107" t="s">
        <v>622</v>
      </c>
      <c r="J546" s="107" t="s">
        <v>621</v>
      </c>
      <c r="K546" s="107" t="s">
        <v>621</v>
      </c>
      <c r="L546" s="107" t="s">
        <v>622</v>
      </c>
      <c r="M546" s="107" t="s">
        <v>621</v>
      </c>
      <c r="N546" s="107" t="s">
        <v>622</v>
      </c>
      <c r="O546" s="107" t="s">
        <v>621</v>
      </c>
      <c r="P546" s="107" t="s">
        <v>621</v>
      </c>
      <c r="Q546" s="107" t="s">
        <v>622</v>
      </c>
      <c r="R546" s="107" t="s">
        <v>621</v>
      </c>
      <c r="S546" s="107" t="s">
        <v>622</v>
      </c>
      <c r="T546" s="107" t="s">
        <v>622</v>
      </c>
      <c r="U546" s="107" t="s">
        <v>622</v>
      </c>
      <c r="V546" s="107" t="s">
        <v>621</v>
      </c>
      <c r="W546" s="107" t="s">
        <v>621</v>
      </c>
      <c r="X546" s="107" t="s">
        <v>621</v>
      </c>
      <c r="Y546" s="107" t="s">
        <v>621</v>
      </c>
      <c r="Z546" s="107" t="s">
        <v>621</v>
      </c>
      <c r="AA546" s="107" t="s">
        <v>621</v>
      </c>
      <c r="AB546" s="107" t="s">
        <v>621</v>
      </c>
      <c r="AC546" s="107" t="s">
        <v>621</v>
      </c>
      <c r="AD546" s="107" t="s">
        <v>623</v>
      </c>
      <c r="AE546" s="107" t="s">
        <v>623</v>
      </c>
      <c r="AF546" s="107" t="s">
        <v>623</v>
      </c>
      <c r="AG546" s="107" t="s">
        <v>623</v>
      </c>
      <c r="AI546" s="107">
        <f t="shared" si="63"/>
        <v>17</v>
      </c>
      <c r="AJ546" s="107">
        <f t="shared" si="63"/>
        <v>8</v>
      </c>
      <c r="AK546" s="107"/>
      <c r="AL546" s="107">
        <f t="shared" si="64"/>
        <v>5</v>
      </c>
      <c r="AM546" s="107">
        <f t="shared" si="64"/>
        <v>0</v>
      </c>
      <c r="AN546" s="107">
        <f t="shared" si="60"/>
        <v>25</v>
      </c>
    </row>
    <row r="547" spans="1:40" x14ac:dyDescent="0.25">
      <c r="A547" s="105">
        <v>2101</v>
      </c>
      <c r="B547" s="69" t="s">
        <v>550</v>
      </c>
      <c r="C547" s="69" t="s">
        <v>551</v>
      </c>
      <c r="D547" s="107" t="s">
        <v>621</v>
      </c>
      <c r="E547" s="107" t="s">
        <v>621</v>
      </c>
      <c r="F547" s="107" t="s">
        <v>621</v>
      </c>
      <c r="G547" s="107" t="s">
        <v>621</v>
      </c>
      <c r="H547" s="107" t="s">
        <v>622</v>
      </c>
      <c r="I547" s="107" t="s">
        <v>622</v>
      </c>
      <c r="J547" s="107" t="s">
        <v>621</v>
      </c>
      <c r="K547" s="107" t="s">
        <v>621</v>
      </c>
      <c r="L547" s="107" t="s">
        <v>622</v>
      </c>
      <c r="M547" s="107" t="s">
        <v>621</v>
      </c>
      <c r="N547" s="107" t="s">
        <v>622</v>
      </c>
      <c r="O547" s="107" t="s">
        <v>621</v>
      </c>
      <c r="P547" s="107" t="s">
        <v>621</v>
      </c>
      <c r="Q547" s="107" t="s">
        <v>621</v>
      </c>
      <c r="R547" s="107" t="s">
        <v>621</v>
      </c>
      <c r="S547" s="107" t="s">
        <v>621</v>
      </c>
      <c r="T547" s="107" t="s">
        <v>622</v>
      </c>
      <c r="U547" s="107" t="s">
        <v>622</v>
      </c>
      <c r="V547" s="107" t="s">
        <v>621</v>
      </c>
      <c r="W547" s="107" t="s">
        <v>621</v>
      </c>
      <c r="X547" s="107" t="s">
        <v>621</v>
      </c>
      <c r="Y547" s="107" t="s">
        <v>621</v>
      </c>
      <c r="Z547" s="107" t="s">
        <v>621</v>
      </c>
      <c r="AA547" s="107" t="s">
        <v>622</v>
      </c>
      <c r="AB547" s="107" t="s">
        <v>621</v>
      </c>
      <c r="AC547" s="107" t="s">
        <v>622</v>
      </c>
      <c r="AD547" s="107" t="s">
        <v>623</v>
      </c>
      <c r="AE547" s="107" t="s">
        <v>623</v>
      </c>
      <c r="AF547" s="107" t="s">
        <v>622</v>
      </c>
      <c r="AG547" s="107" t="s">
        <v>621</v>
      </c>
      <c r="AI547" s="107">
        <f t="shared" si="63"/>
        <v>19</v>
      </c>
      <c r="AJ547" s="107">
        <f t="shared" si="63"/>
        <v>9</v>
      </c>
      <c r="AK547" s="107"/>
      <c r="AL547" s="107">
        <f t="shared" si="64"/>
        <v>2</v>
      </c>
      <c r="AM547" s="107">
        <f t="shared" si="64"/>
        <v>0</v>
      </c>
      <c r="AN547" s="107">
        <f t="shared" si="60"/>
        <v>28</v>
      </c>
    </row>
    <row r="548" spans="1:40" x14ac:dyDescent="0.25">
      <c r="A548" s="105">
        <v>2102</v>
      </c>
      <c r="B548" s="69" t="s">
        <v>552</v>
      </c>
      <c r="C548" s="69" t="s">
        <v>551</v>
      </c>
      <c r="D548" s="107" t="s">
        <v>621</v>
      </c>
      <c r="E548" s="107" t="s">
        <v>621</v>
      </c>
      <c r="F548" s="107" t="s">
        <v>621</v>
      </c>
      <c r="G548" s="107" t="s">
        <v>621</v>
      </c>
      <c r="H548" s="107" t="s">
        <v>623</v>
      </c>
      <c r="I548" s="107" t="s">
        <v>622</v>
      </c>
      <c r="J548" s="107" t="s">
        <v>621</v>
      </c>
      <c r="K548" s="107" t="s">
        <v>621</v>
      </c>
      <c r="L548" s="107" t="s">
        <v>622</v>
      </c>
      <c r="M548" s="107" t="s">
        <v>623</v>
      </c>
      <c r="N548" s="107" t="s">
        <v>622</v>
      </c>
      <c r="O548" s="107" t="s">
        <v>623</v>
      </c>
      <c r="P548" s="107" t="s">
        <v>621</v>
      </c>
      <c r="Q548" s="107" t="s">
        <v>621</v>
      </c>
      <c r="R548" s="107" t="s">
        <v>621</v>
      </c>
      <c r="S548" s="107" t="s">
        <v>621</v>
      </c>
      <c r="T548" s="107" t="s">
        <v>622</v>
      </c>
      <c r="U548" s="107" t="s">
        <v>622</v>
      </c>
      <c r="V548" s="107" t="s">
        <v>621</v>
      </c>
      <c r="W548" s="107" t="s">
        <v>621</v>
      </c>
      <c r="X548" s="107" t="s">
        <v>623</v>
      </c>
      <c r="Y548" s="107" t="s">
        <v>621</v>
      </c>
      <c r="Z548" s="107" t="s">
        <v>621</v>
      </c>
      <c r="AA548" s="107" t="s">
        <v>622</v>
      </c>
      <c r="AB548" s="107" t="s">
        <v>621</v>
      </c>
      <c r="AC548" s="107" t="s">
        <v>623</v>
      </c>
      <c r="AD548" s="107" t="s">
        <v>623</v>
      </c>
      <c r="AE548" s="107" t="s">
        <v>623</v>
      </c>
      <c r="AF548" s="107" t="s">
        <v>623</v>
      </c>
      <c r="AG548" s="107" t="s">
        <v>623</v>
      </c>
      <c r="AI548" s="107">
        <f t="shared" si="63"/>
        <v>15</v>
      </c>
      <c r="AJ548" s="107">
        <f t="shared" si="63"/>
        <v>6</v>
      </c>
      <c r="AK548" s="107"/>
      <c r="AL548" s="107">
        <f t="shared" si="64"/>
        <v>9</v>
      </c>
      <c r="AM548" s="107">
        <f t="shared" si="64"/>
        <v>0</v>
      </c>
      <c r="AN548" s="107">
        <f t="shared" si="60"/>
        <v>21</v>
      </c>
    </row>
    <row r="549" spans="1:40" x14ac:dyDescent="0.25">
      <c r="A549" s="105">
        <v>2103</v>
      </c>
      <c r="B549" s="69" t="s">
        <v>645</v>
      </c>
      <c r="C549" s="69" t="s">
        <v>551</v>
      </c>
      <c r="D549" s="107" t="s">
        <v>621</v>
      </c>
      <c r="E549" s="107" t="s">
        <v>621</v>
      </c>
      <c r="F549" s="107" t="s">
        <v>623</v>
      </c>
      <c r="G549" s="107" t="s">
        <v>621</v>
      </c>
      <c r="H549" s="107" t="s">
        <v>621</v>
      </c>
      <c r="I549" s="107" t="s">
        <v>623</v>
      </c>
      <c r="J549" s="107" t="s">
        <v>621</v>
      </c>
      <c r="K549" s="107" t="s">
        <v>623</v>
      </c>
      <c r="L549" s="107" t="s">
        <v>622</v>
      </c>
      <c r="M549" s="107" t="s">
        <v>623</v>
      </c>
      <c r="N549" s="107" t="s">
        <v>622</v>
      </c>
      <c r="O549" s="107" t="s">
        <v>621</v>
      </c>
      <c r="P549" s="107" t="s">
        <v>621</v>
      </c>
      <c r="Q549" s="107" t="s">
        <v>621</v>
      </c>
      <c r="R549" s="107" t="s">
        <v>621</v>
      </c>
      <c r="S549" s="107" t="s">
        <v>621</v>
      </c>
      <c r="T549" s="107" t="s">
        <v>622</v>
      </c>
      <c r="U549" s="107" t="s">
        <v>622</v>
      </c>
      <c r="V549" s="107" t="s">
        <v>621</v>
      </c>
      <c r="W549" s="107" t="s">
        <v>621</v>
      </c>
      <c r="X549" s="107" t="s">
        <v>623</v>
      </c>
      <c r="Y549" s="107" t="s">
        <v>621</v>
      </c>
      <c r="Z549" s="107" t="s">
        <v>621</v>
      </c>
      <c r="AA549" s="107" t="s">
        <v>621</v>
      </c>
      <c r="AB549" s="107" t="s">
        <v>621</v>
      </c>
      <c r="AC549" s="107" t="s">
        <v>621</v>
      </c>
      <c r="AD549" s="107" t="s">
        <v>621</v>
      </c>
      <c r="AE549" s="107" t="s">
        <v>621</v>
      </c>
      <c r="AF549" s="107" t="s">
        <v>621</v>
      </c>
      <c r="AG549" s="107" t="s">
        <v>621</v>
      </c>
      <c r="AI549" s="107">
        <f t="shared" si="63"/>
        <v>21</v>
      </c>
      <c r="AJ549" s="107">
        <f t="shared" si="63"/>
        <v>4</v>
      </c>
      <c r="AK549" s="107"/>
      <c r="AL549" s="107">
        <f t="shared" si="64"/>
        <v>5</v>
      </c>
      <c r="AM549" s="107">
        <f t="shared" si="64"/>
        <v>0</v>
      </c>
      <c r="AN549" s="107">
        <f t="shared" si="60"/>
        <v>25</v>
      </c>
    </row>
    <row r="550" spans="1:40" x14ac:dyDescent="0.25">
      <c r="A550" s="105">
        <v>2104</v>
      </c>
      <c r="B550" s="69" t="s">
        <v>554</v>
      </c>
      <c r="C550" s="69" t="s">
        <v>551</v>
      </c>
      <c r="D550" s="107" t="s">
        <v>621</v>
      </c>
      <c r="E550" s="107" t="s">
        <v>621</v>
      </c>
      <c r="F550" s="107" t="s">
        <v>623</v>
      </c>
      <c r="G550" s="107" t="s">
        <v>621</v>
      </c>
      <c r="H550" s="107" t="s">
        <v>621</v>
      </c>
      <c r="I550" s="107" t="s">
        <v>622</v>
      </c>
      <c r="J550" s="107" t="s">
        <v>621</v>
      </c>
      <c r="K550" s="107" t="s">
        <v>623</v>
      </c>
      <c r="L550" s="107" t="s">
        <v>622</v>
      </c>
      <c r="M550" s="107" t="s">
        <v>622</v>
      </c>
      <c r="N550" s="107" t="s">
        <v>622</v>
      </c>
      <c r="O550" s="107" t="s">
        <v>621</v>
      </c>
      <c r="P550" s="107" t="s">
        <v>621</v>
      </c>
      <c r="Q550" s="107" t="s">
        <v>622</v>
      </c>
      <c r="R550" s="107" t="s">
        <v>621</v>
      </c>
      <c r="S550" s="107" t="s">
        <v>622</v>
      </c>
      <c r="T550" s="107" t="s">
        <v>622</v>
      </c>
      <c r="U550" s="107" t="s">
        <v>622</v>
      </c>
      <c r="V550" s="107" t="s">
        <v>621</v>
      </c>
      <c r="W550" s="107" t="s">
        <v>621</v>
      </c>
      <c r="X550" s="107" t="s">
        <v>621</v>
      </c>
      <c r="Y550" s="107" t="s">
        <v>621</v>
      </c>
      <c r="Z550" s="107" t="s">
        <v>621</v>
      </c>
      <c r="AA550" s="107" t="s">
        <v>622</v>
      </c>
      <c r="AB550" s="107" t="s">
        <v>623</v>
      </c>
      <c r="AC550" s="107" t="s">
        <v>623</v>
      </c>
      <c r="AD550" s="107" t="s">
        <v>623</v>
      </c>
      <c r="AE550" s="107" t="s">
        <v>623</v>
      </c>
      <c r="AF550" s="107" t="s">
        <v>621</v>
      </c>
      <c r="AG550" s="107" t="s">
        <v>621</v>
      </c>
      <c r="AI550" s="107">
        <f t="shared" si="63"/>
        <v>15</v>
      </c>
      <c r="AJ550" s="107">
        <f t="shared" si="63"/>
        <v>9</v>
      </c>
      <c r="AK550" s="107"/>
      <c r="AL550" s="107">
        <f t="shared" si="64"/>
        <v>6</v>
      </c>
      <c r="AM550" s="107">
        <f t="shared" si="64"/>
        <v>0</v>
      </c>
      <c r="AN550" s="107">
        <f t="shared" si="60"/>
        <v>24</v>
      </c>
    </row>
    <row r="551" spans="1:40" s="186" customFormat="1" x14ac:dyDescent="0.25">
      <c r="A551" s="105">
        <v>2105</v>
      </c>
      <c r="B551" s="69" t="s">
        <v>232</v>
      </c>
      <c r="C551" s="69" t="s">
        <v>551</v>
      </c>
      <c r="D551" s="107" t="s">
        <v>621</v>
      </c>
      <c r="E551" s="107" t="s">
        <v>621</v>
      </c>
      <c r="F551" s="107" t="s">
        <v>623</v>
      </c>
      <c r="G551" s="107" t="s">
        <v>621</v>
      </c>
      <c r="H551" s="107" t="s">
        <v>621</v>
      </c>
      <c r="I551" s="107" t="s">
        <v>621</v>
      </c>
      <c r="J551" s="107" t="s">
        <v>621</v>
      </c>
      <c r="K551" s="107" t="s">
        <v>623</v>
      </c>
      <c r="L551" s="107" t="s">
        <v>622</v>
      </c>
      <c r="M551" s="107" t="s">
        <v>621</v>
      </c>
      <c r="N551" s="107" t="s">
        <v>623</v>
      </c>
      <c r="O551" s="107" t="s">
        <v>621</v>
      </c>
      <c r="P551" s="107" t="s">
        <v>621</v>
      </c>
      <c r="Q551" s="107" t="s">
        <v>621</v>
      </c>
      <c r="R551" s="107" t="s">
        <v>623</v>
      </c>
      <c r="S551" s="107" t="s">
        <v>621</v>
      </c>
      <c r="T551" s="107" t="s">
        <v>622</v>
      </c>
      <c r="U551" s="107" t="s">
        <v>622</v>
      </c>
      <c r="V551" s="107" t="s">
        <v>621</v>
      </c>
      <c r="W551" s="107" t="s">
        <v>621</v>
      </c>
      <c r="X551" s="107" t="s">
        <v>621</v>
      </c>
      <c r="Y551" s="107" t="s">
        <v>621</v>
      </c>
      <c r="Z551" s="107" t="s">
        <v>621</v>
      </c>
      <c r="AA551" s="107" t="s">
        <v>621</v>
      </c>
      <c r="AB551" s="107" t="s">
        <v>621</v>
      </c>
      <c r="AC551" s="107" t="s">
        <v>622</v>
      </c>
      <c r="AD551" s="107" t="s">
        <v>621</v>
      </c>
      <c r="AE551" s="107" t="s">
        <v>621</v>
      </c>
      <c r="AF551" s="107" t="s">
        <v>622</v>
      </c>
      <c r="AG551" s="107" t="s">
        <v>623</v>
      </c>
      <c r="AI551" s="107">
        <f t="shared" si="63"/>
        <v>20</v>
      </c>
      <c r="AJ551" s="107">
        <f t="shared" si="63"/>
        <v>5</v>
      </c>
      <c r="AK551" s="107"/>
      <c r="AL551" s="107">
        <f t="shared" si="64"/>
        <v>5</v>
      </c>
      <c r="AM551" s="107">
        <f t="shared" si="64"/>
        <v>0</v>
      </c>
      <c r="AN551" s="107">
        <f t="shared" si="60"/>
        <v>25</v>
      </c>
    </row>
    <row r="552" spans="1:40" s="186" customFormat="1" x14ac:dyDescent="0.25">
      <c r="A552" s="105">
        <v>2106</v>
      </c>
      <c r="B552" s="69" t="s">
        <v>555</v>
      </c>
      <c r="C552" s="69" t="s">
        <v>551</v>
      </c>
      <c r="D552" s="107" t="s">
        <v>621</v>
      </c>
      <c r="E552" s="107" t="s">
        <v>621</v>
      </c>
      <c r="F552" s="107" t="s">
        <v>621</v>
      </c>
      <c r="G552" s="107" t="s">
        <v>621</v>
      </c>
      <c r="H552" s="107" t="s">
        <v>622</v>
      </c>
      <c r="I552" s="107" t="s">
        <v>622</v>
      </c>
      <c r="J552" s="107" t="s">
        <v>621</v>
      </c>
      <c r="K552" s="107" t="s">
        <v>621</v>
      </c>
      <c r="L552" s="107" t="s">
        <v>622</v>
      </c>
      <c r="M552" s="107" t="s">
        <v>622</v>
      </c>
      <c r="N552" s="107" t="s">
        <v>622</v>
      </c>
      <c r="O552" s="107" t="s">
        <v>621</v>
      </c>
      <c r="P552" s="107" t="s">
        <v>621</v>
      </c>
      <c r="Q552" s="107" t="s">
        <v>621</v>
      </c>
      <c r="R552" s="107" t="s">
        <v>621</v>
      </c>
      <c r="S552" s="107" t="s">
        <v>621</v>
      </c>
      <c r="T552" s="107" t="s">
        <v>622</v>
      </c>
      <c r="U552" s="107" t="s">
        <v>622</v>
      </c>
      <c r="V552" s="107" t="s">
        <v>621</v>
      </c>
      <c r="W552" s="107" t="s">
        <v>621</v>
      </c>
      <c r="X552" s="107" t="s">
        <v>621</v>
      </c>
      <c r="Y552" s="107" t="s">
        <v>621</v>
      </c>
      <c r="Z552" s="107" t="s">
        <v>621</v>
      </c>
      <c r="AA552" s="107" t="s">
        <v>622</v>
      </c>
      <c r="AB552" s="107" t="s">
        <v>621</v>
      </c>
      <c r="AC552" s="107" t="s">
        <v>622</v>
      </c>
      <c r="AD552" s="107" t="s">
        <v>621</v>
      </c>
      <c r="AE552" s="107" t="s">
        <v>621</v>
      </c>
      <c r="AF552" s="107" t="s">
        <v>622</v>
      </c>
      <c r="AG552" s="107" t="s">
        <v>621</v>
      </c>
      <c r="AI552" s="107">
        <f t="shared" si="63"/>
        <v>20</v>
      </c>
      <c r="AJ552" s="107">
        <f t="shared" si="63"/>
        <v>10</v>
      </c>
      <c r="AK552" s="107"/>
      <c r="AL552" s="107">
        <f t="shared" si="64"/>
        <v>0</v>
      </c>
      <c r="AM552" s="107">
        <f t="shared" si="64"/>
        <v>0</v>
      </c>
      <c r="AN552" s="107">
        <f t="shared" si="60"/>
        <v>30</v>
      </c>
    </row>
    <row r="553" spans="1:40" s="186" customFormat="1" x14ac:dyDescent="0.25">
      <c r="A553" s="105">
        <v>2107</v>
      </c>
      <c r="B553" s="69" t="s">
        <v>196</v>
      </c>
      <c r="C553" s="69" t="s">
        <v>551</v>
      </c>
      <c r="D553" s="107" t="s">
        <v>621</v>
      </c>
      <c r="E553" s="107" t="s">
        <v>621</v>
      </c>
      <c r="F553" s="107" t="s">
        <v>621</v>
      </c>
      <c r="G553" s="107" t="s">
        <v>621</v>
      </c>
      <c r="H553" s="107" t="s">
        <v>621</v>
      </c>
      <c r="I553" s="107" t="s">
        <v>622</v>
      </c>
      <c r="J553" s="107" t="s">
        <v>623</v>
      </c>
      <c r="K553" s="107" t="s">
        <v>623</v>
      </c>
      <c r="L553" s="107" t="s">
        <v>622</v>
      </c>
      <c r="M553" s="107" t="s">
        <v>623</v>
      </c>
      <c r="N553" s="107" t="s">
        <v>622</v>
      </c>
      <c r="O553" s="107" t="s">
        <v>621</v>
      </c>
      <c r="P553" s="107" t="s">
        <v>621</v>
      </c>
      <c r="Q553" s="107" t="s">
        <v>621</v>
      </c>
      <c r="R553" s="107" t="s">
        <v>621</v>
      </c>
      <c r="S553" s="107" t="s">
        <v>621</v>
      </c>
      <c r="T553" s="107" t="s">
        <v>622</v>
      </c>
      <c r="U553" s="107" t="s">
        <v>622</v>
      </c>
      <c r="V553" s="107" t="s">
        <v>621</v>
      </c>
      <c r="W553" s="107" t="s">
        <v>621</v>
      </c>
      <c r="X553" s="107" t="s">
        <v>623</v>
      </c>
      <c r="Y553" s="107" t="s">
        <v>621</v>
      </c>
      <c r="Z553" s="107" t="s">
        <v>621</v>
      </c>
      <c r="AA553" s="107" t="s">
        <v>622</v>
      </c>
      <c r="AB553" s="107" t="s">
        <v>621</v>
      </c>
      <c r="AC553" s="107" t="s">
        <v>621</v>
      </c>
      <c r="AD553" s="107" t="s">
        <v>623</v>
      </c>
      <c r="AE553" s="107" t="s">
        <v>621</v>
      </c>
      <c r="AF553" s="107" t="s">
        <v>621</v>
      </c>
      <c r="AG553" s="107" t="s">
        <v>621</v>
      </c>
      <c r="AI553" s="107">
        <f t="shared" si="63"/>
        <v>19</v>
      </c>
      <c r="AJ553" s="107">
        <f t="shared" si="63"/>
        <v>6</v>
      </c>
      <c r="AK553" s="107"/>
      <c r="AL553" s="107">
        <f t="shared" si="64"/>
        <v>5</v>
      </c>
      <c r="AM553" s="107">
        <f t="shared" si="64"/>
        <v>0</v>
      </c>
      <c r="AN553" s="107">
        <f t="shared" si="60"/>
        <v>25</v>
      </c>
    </row>
    <row r="554" spans="1:40" s="186" customFormat="1" x14ac:dyDescent="0.25">
      <c r="A554" s="105">
        <v>2108</v>
      </c>
      <c r="B554" s="69" t="s">
        <v>556</v>
      </c>
      <c r="C554" s="69" t="s">
        <v>551</v>
      </c>
      <c r="D554" s="107" t="s">
        <v>621</v>
      </c>
      <c r="E554" s="107" t="s">
        <v>621</v>
      </c>
      <c r="F554" s="107" t="s">
        <v>621</v>
      </c>
      <c r="G554" s="107" t="s">
        <v>621</v>
      </c>
      <c r="H554" s="107" t="s">
        <v>623</v>
      </c>
      <c r="I554" s="107" t="s">
        <v>622</v>
      </c>
      <c r="J554" s="107" t="s">
        <v>621</v>
      </c>
      <c r="K554" s="107" t="s">
        <v>621</v>
      </c>
      <c r="L554" s="107" t="s">
        <v>621</v>
      </c>
      <c r="M554" s="107" t="s">
        <v>622</v>
      </c>
      <c r="N554" s="107" t="s">
        <v>621</v>
      </c>
      <c r="O554" s="107" t="s">
        <v>621</v>
      </c>
      <c r="P554" s="107" t="s">
        <v>621</v>
      </c>
      <c r="Q554" s="107" t="s">
        <v>622</v>
      </c>
      <c r="R554" s="107" t="s">
        <v>621</v>
      </c>
      <c r="S554" s="107" t="s">
        <v>621</v>
      </c>
      <c r="T554" s="107" t="s">
        <v>622</v>
      </c>
      <c r="U554" s="107" t="s">
        <v>622</v>
      </c>
      <c r="V554" s="107" t="s">
        <v>621</v>
      </c>
      <c r="W554" s="107" t="s">
        <v>621</v>
      </c>
      <c r="X554" s="107" t="s">
        <v>621</v>
      </c>
      <c r="Y554" s="107" t="s">
        <v>623</v>
      </c>
      <c r="Z554" s="107" t="s">
        <v>621</v>
      </c>
      <c r="AA554" s="107" t="s">
        <v>622</v>
      </c>
      <c r="AB554" s="107" t="s">
        <v>621</v>
      </c>
      <c r="AC554" s="107" t="s">
        <v>623</v>
      </c>
      <c r="AD554" s="107" t="s">
        <v>621</v>
      </c>
      <c r="AE554" s="107" t="s">
        <v>621</v>
      </c>
      <c r="AF554" s="107" t="s">
        <v>623</v>
      </c>
      <c r="AG554" s="107" t="s">
        <v>621</v>
      </c>
      <c r="AI554" s="107">
        <f t="shared" si="63"/>
        <v>20</v>
      </c>
      <c r="AJ554" s="107">
        <f t="shared" si="63"/>
        <v>6</v>
      </c>
      <c r="AK554" s="107"/>
      <c r="AL554" s="107">
        <f t="shared" si="64"/>
        <v>4</v>
      </c>
      <c r="AM554" s="107">
        <f t="shared" si="64"/>
        <v>0</v>
      </c>
      <c r="AN554" s="107">
        <f t="shared" si="60"/>
        <v>26</v>
      </c>
    </row>
    <row r="555" spans="1:40" s="186" customFormat="1" x14ac:dyDescent="0.25">
      <c r="A555" s="105">
        <v>2109</v>
      </c>
      <c r="B555" s="69" t="s">
        <v>557</v>
      </c>
      <c r="C555" s="69" t="s">
        <v>551</v>
      </c>
      <c r="D555" s="107" t="s">
        <v>621</v>
      </c>
      <c r="E555" s="107" t="s">
        <v>621</v>
      </c>
      <c r="F555" s="107" t="s">
        <v>621</v>
      </c>
      <c r="G555" s="107" t="s">
        <v>621</v>
      </c>
      <c r="H555" s="107" t="s">
        <v>622</v>
      </c>
      <c r="I555" s="107" t="s">
        <v>622</v>
      </c>
      <c r="J555" s="107" t="s">
        <v>621</v>
      </c>
      <c r="K555" s="107" t="s">
        <v>621</v>
      </c>
      <c r="L555" s="107" t="s">
        <v>622</v>
      </c>
      <c r="M555" s="107" t="s">
        <v>622</v>
      </c>
      <c r="N555" s="107" t="s">
        <v>622</v>
      </c>
      <c r="O555" s="107" t="s">
        <v>621</v>
      </c>
      <c r="P555" s="107" t="s">
        <v>621</v>
      </c>
      <c r="Q555" s="107" t="s">
        <v>623</v>
      </c>
      <c r="R555" s="107" t="s">
        <v>621</v>
      </c>
      <c r="S555" s="107" t="s">
        <v>621</v>
      </c>
      <c r="T555" s="107" t="s">
        <v>622</v>
      </c>
      <c r="U555" s="107" t="s">
        <v>622</v>
      </c>
      <c r="V555" s="107" t="s">
        <v>621</v>
      </c>
      <c r="W555" s="107" t="s">
        <v>621</v>
      </c>
      <c r="X555" s="107" t="s">
        <v>621</v>
      </c>
      <c r="Y555" s="107" t="s">
        <v>623</v>
      </c>
      <c r="Z555" s="107" t="s">
        <v>621</v>
      </c>
      <c r="AA555" s="107" t="s">
        <v>621</v>
      </c>
      <c r="AB555" s="107" t="s">
        <v>621</v>
      </c>
      <c r="AC555" s="107" t="s">
        <v>622</v>
      </c>
      <c r="AD555" s="107" t="s">
        <v>621</v>
      </c>
      <c r="AE555" s="107" t="s">
        <v>621</v>
      </c>
      <c r="AF555" s="107" t="s">
        <v>622</v>
      </c>
      <c r="AG555" s="107" t="s">
        <v>621</v>
      </c>
      <c r="AI555" s="107">
        <f t="shared" si="63"/>
        <v>19</v>
      </c>
      <c r="AJ555" s="107">
        <f t="shared" si="63"/>
        <v>9</v>
      </c>
      <c r="AK555" s="107"/>
      <c r="AL555" s="107">
        <f t="shared" si="64"/>
        <v>2</v>
      </c>
      <c r="AM555" s="107">
        <f t="shared" si="64"/>
        <v>0</v>
      </c>
      <c r="AN555" s="107">
        <f t="shared" si="60"/>
        <v>28</v>
      </c>
    </row>
    <row r="556" spans="1:40" s="186" customFormat="1" x14ac:dyDescent="0.25">
      <c r="A556" s="105">
        <v>2110</v>
      </c>
      <c r="B556" s="69" t="s">
        <v>558</v>
      </c>
      <c r="C556" s="69" t="s">
        <v>551</v>
      </c>
      <c r="D556" s="107" t="s">
        <v>621</v>
      </c>
      <c r="E556" s="107" t="s">
        <v>621</v>
      </c>
      <c r="F556" s="107" t="s">
        <v>621</v>
      </c>
      <c r="G556" s="107" t="s">
        <v>621</v>
      </c>
      <c r="H556" s="107" t="s">
        <v>621</v>
      </c>
      <c r="I556" s="107" t="s">
        <v>622</v>
      </c>
      <c r="J556" s="107" t="s">
        <v>621</v>
      </c>
      <c r="K556" s="107" t="s">
        <v>621</v>
      </c>
      <c r="L556" s="107" t="s">
        <v>623</v>
      </c>
      <c r="M556" s="107" t="s">
        <v>622</v>
      </c>
      <c r="N556" s="107" t="s">
        <v>622</v>
      </c>
      <c r="O556" s="107" t="s">
        <v>621</v>
      </c>
      <c r="P556" s="107" t="s">
        <v>621</v>
      </c>
      <c r="Q556" s="107" t="s">
        <v>622</v>
      </c>
      <c r="R556" s="107" t="s">
        <v>621</v>
      </c>
      <c r="S556" s="107" t="s">
        <v>621</v>
      </c>
      <c r="T556" s="107" t="s">
        <v>622</v>
      </c>
      <c r="U556" s="107" t="s">
        <v>622</v>
      </c>
      <c r="V556" s="107" t="s">
        <v>621</v>
      </c>
      <c r="W556" s="107" t="s">
        <v>621</v>
      </c>
      <c r="X556" s="107" t="s">
        <v>621</v>
      </c>
      <c r="Y556" s="107" t="s">
        <v>621</v>
      </c>
      <c r="Z556" s="107" t="s">
        <v>621</v>
      </c>
      <c r="AA556" s="107" t="s">
        <v>621</v>
      </c>
      <c r="AB556" s="107" t="s">
        <v>621</v>
      </c>
      <c r="AC556" s="107" t="s">
        <v>622</v>
      </c>
      <c r="AD556" s="107" t="s">
        <v>623</v>
      </c>
      <c r="AE556" s="107" t="s">
        <v>623</v>
      </c>
      <c r="AF556" s="107" t="s">
        <v>622</v>
      </c>
      <c r="AG556" s="107" t="s">
        <v>621</v>
      </c>
      <c r="AI556" s="107">
        <f t="shared" si="63"/>
        <v>19</v>
      </c>
      <c r="AJ556" s="107">
        <f t="shared" si="63"/>
        <v>8</v>
      </c>
      <c r="AK556" s="107"/>
      <c r="AL556" s="107">
        <f t="shared" si="64"/>
        <v>3</v>
      </c>
      <c r="AM556" s="107">
        <f t="shared" si="64"/>
        <v>0</v>
      </c>
      <c r="AN556" s="107">
        <f t="shared" si="60"/>
        <v>27</v>
      </c>
    </row>
    <row r="557" spans="1:40" s="186" customFormat="1" x14ac:dyDescent="0.25">
      <c r="A557" s="105">
        <v>2111</v>
      </c>
      <c r="B557" s="69" t="s">
        <v>559</v>
      </c>
      <c r="C557" s="69" t="s">
        <v>551</v>
      </c>
      <c r="D557" s="107" t="s">
        <v>621</v>
      </c>
      <c r="E557" s="107" t="s">
        <v>623</v>
      </c>
      <c r="F557" s="107" t="s">
        <v>621</v>
      </c>
      <c r="G557" s="107" t="s">
        <v>621</v>
      </c>
      <c r="H557" s="107" t="s">
        <v>622</v>
      </c>
      <c r="I557" s="107" t="s">
        <v>621</v>
      </c>
      <c r="J557" s="107" t="s">
        <v>621</v>
      </c>
      <c r="K557" s="107" t="s">
        <v>623</v>
      </c>
      <c r="L557" s="107" t="s">
        <v>622</v>
      </c>
      <c r="M557" s="107" t="s">
        <v>621</v>
      </c>
      <c r="N557" s="107" t="s">
        <v>622</v>
      </c>
      <c r="O557" s="107" t="s">
        <v>621</v>
      </c>
      <c r="P557" s="107" t="s">
        <v>621</v>
      </c>
      <c r="Q557" s="107" t="s">
        <v>623</v>
      </c>
      <c r="R557" s="107" t="s">
        <v>621</v>
      </c>
      <c r="S557" s="107" t="s">
        <v>621</v>
      </c>
      <c r="T557" s="107" t="s">
        <v>622</v>
      </c>
      <c r="U557" s="107" t="s">
        <v>622</v>
      </c>
      <c r="V557" s="107" t="s">
        <v>621</v>
      </c>
      <c r="W557" s="107" t="s">
        <v>621</v>
      </c>
      <c r="X557" s="107" t="s">
        <v>623</v>
      </c>
      <c r="Y557" s="107" t="s">
        <v>621</v>
      </c>
      <c r="Z557" s="107" t="s">
        <v>621</v>
      </c>
      <c r="AA557" s="107" t="s">
        <v>622</v>
      </c>
      <c r="AB557" s="107" t="s">
        <v>621</v>
      </c>
      <c r="AC557" s="107" t="s">
        <v>622</v>
      </c>
      <c r="AD557" s="107" t="s">
        <v>623</v>
      </c>
      <c r="AE557" s="107" t="s">
        <v>621</v>
      </c>
      <c r="AF557" s="107" t="s">
        <v>622</v>
      </c>
      <c r="AG557" s="107" t="s">
        <v>621</v>
      </c>
      <c r="AI557" s="107">
        <f t="shared" si="63"/>
        <v>17</v>
      </c>
      <c r="AJ557" s="107">
        <f t="shared" si="63"/>
        <v>8</v>
      </c>
      <c r="AK557" s="107"/>
      <c r="AL557" s="107">
        <f t="shared" si="64"/>
        <v>5</v>
      </c>
      <c r="AM557" s="107">
        <f t="shared" si="64"/>
        <v>0</v>
      </c>
      <c r="AN557" s="107">
        <f t="shared" si="60"/>
        <v>25</v>
      </c>
    </row>
    <row r="558" spans="1:40" s="186" customFormat="1" x14ac:dyDescent="0.25">
      <c r="A558" s="105">
        <v>2112</v>
      </c>
      <c r="B558" s="69" t="s">
        <v>560</v>
      </c>
      <c r="C558" s="69" t="s">
        <v>551</v>
      </c>
      <c r="D558" s="107" t="s">
        <v>621</v>
      </c>
      <c r="E558" s="107" t="s">
        <v>621</v>
      </c>
      <c r="F558" s="107" t="s">
        <v>621</v>
      </c>
      <c r="G558" s="107" t="s">
        <v>621</v>
      </c>
      <c r="H558" s="107" t="s">
        <v>623</v>
      </c>
      <c r="I558" s="107" t="s">
        <v>622</v>
      </c>
      <c r="J558" s="107" t="s">
        <v>621</v>
      </c>
      <c r="K558" s="107" t="s">
        <v>621</v>
      </c>
      <c r="L558" s="107" t="s">
        <v>621</v>
      </c>
      <c r="M558" s="107" t="s">
        <v>623</v>
      </c>
      <c r="N558" s="107" t="s">
        <v>621</v>
      </c>
      <c r="O558" s="107" t="s">
        <v>621</v>
      </c>
      <c r="P558" s="107" t="s">
        <v>621</v>
      </c>
      <c r="Q558" s="107" t="s">
        <v>621</v>
      </c>
      <c r="R558" s="107" t="s">
        <v>621</v>
      </c>
      <c r="S558" s="107" t="s">
        <v>621</v>
      </c>
      <c r="T558" s="107" t="s">
        <v>622</v>
      </c>
      <c r="U558" s="107" t="s">
        <v>622</v>
      </c>
      <c r="V558" s="107" t="s">
        <v>621</v>
      </c>
      <c r="W558" s="107" t="s">
        <v>621</v>
      </c>
      <c r="X558" s="107" t="s">
        <v>621</v>
      </c>
      <c r="Y558" s="107" t="s">
        <v>621</v>
      </c>
      <c r="Z558" s="107" t="s">
        <v>621</v>
      </c>
      <c r="AA558" s="107" t="s">
        <v>622</v>
      </c>
      <c r="AB558" s="107" t="s">
        <v>621</v>
      </c>
      <c r="AC558" s="107" t="s">
        <v>623</v>
      </c>
      <c r="AD558" s="107" t="s">
        <v>623</v>
      </c>
      <c r="AE558" s="107" t="s">
        <v>621</v>
      </c>
      <c r="AF558" s="107" t="s">
        <v>621</v>
      </c>
      <c r="AG558" s="107" t="s">
        <v>621</v>
      </c>
      <c r="AI558" s="107">
        <f t="shared" si="63"/>
        <v>22</v>
      </c>
      <c r="AJ558" s="107">
        <f t="shared" si="63"/>
        <v>4</v>
      </c>
      <c r="AK558" s="107"/>
      <c r="AL558" s="107">
        <f t="shared" si="64"/>
        <v>4</v>
      </c>
      <c r="AM558" s="107">
        <f t="shared" si="64"/>
        <v>0</v>
      </c>
      <c r="AN558" s="107">
        <f t="shared" si="60"/>
        <v>26</v>
      </c>
    </row>
    <row r="559" spans="1:40" s="186" customFormat="1" x14ac:dyDescent="0.25">
      <c r="A559" s="105">
        <v>2113</v>
      </c>
      <c r="B559" s="69" t="s">
        <v>561</v>
      </c>
      <c r="C559" s="69" t="s">
        <v>551</v>
      </c>
      <c r="D559" s="107" t="s">
        <v>621</v>
      </c>
      <c r="E559" s="107" t="s">
        <v>623</v>
      </c>
      <c r="F559" s="107" t="s">
        <v>623</v>
      </c>
      <c r="G559" s="107" t="s">
        <v>621</v>
      </c>
      <c r="H559" s="107" t="s">
        <v>621</v>
      </c>
      <c r="I559" s="107" t="s">
        <v>621</v>
      </c>
      <c r="J559" s="107" t="s">
        <v>623</v>
      </c>
      <c r="K559" s="107" t="s">
        <v>623</v>
      </c>
      <c r="L559" s="107" t="s">
        <v>622</v>
      </c>
      <c r="M559" s="107" t="s">
        <v>623</v>
      </c>
      <c r="N559" s="107" t="s">
        <v>622</v>
      </c>
      <c r="O559" s="107" t="s">
        <v>621</v>
      </c>
      <c r="P559" s="107" t="s">
        <v>621</v>
      </c>
      <c r="Q559" s="107" t="s">
        <v>622</v>
      </c>
      <c r="R559" s="107" t="s">
        <v>621</v>
      </c>
      <c r="S559" s="107" t="s">
        <v>622</v>
      </c>
      <c r="T559" s="107" t="s">
        <v>622</v>
      </c>
      <c r="U559" s="107" t="s">
        <v>622</v>
      </c>
      <c r="V559" s="107" t="s">
        <v>621</v>
      </c>
      <c r="W559" s="107" t="s">
        <v>621</v>
      </c>
      <c r="X559" s="107" t="s">
        <v>623</v>
      </c>
      <c r="Y559" s="107" t="s">
        <v>621</v>
      </c>
      <c r="Z559" s="107" t="s">
        <v>621</v>
      </c>
      <c r="AA559" s="107" t="s">
        <v>622</v>
      </c>
      <c r="AB559" s="107" t="s">
        <v>623</v>
      </c>
      <c r="AC559" s="107" t="s">
        <v>622</v>
      </c>
      <c r="AD559" s="107" t="s">
        <v>623</v>
      </c>
      <c r="AE559" s="107" t="s">
        <v>621</v>
      </c>
      <c r="AF559" s="107" t="s">
        <v>622</v>
      </c>
      <c r="AG559" s="107" t="s">
        <v>621</v>
      </c>
      <c r="AI559" s="107">
        <f t="shared" si="63"/>
        <v>13</v>
      </c>
      <c r="AJ559" s="107">
        <f t="shared" si="63"/>
        <v>9</v>
      </c>
      <c r="AK559" s="107"/>
      <c r="AL559" s="107">
        <f t="shared" si="64"/>
        <v>8</v>
      </c>
      <c r="AM559" s="107">
        <f t="shared" si="64"/>
        <v>0</v>
      </c>
      <c r="AN559" s="107">
        <f t="shared" si="60"/>
        <v>22</v>
      </c>
    </row>
    <row r="560" spans="1:40" s="186" customFormat="1" x14ac:dyDescent="0.25">
      <c r="A560" s="105">
        <v>2114</v>
      </c>
      <c r="B560" s="69" t="s">
        <v>562</v>
      </c>
      <c r="C560" s="69" t="s">
        <v>551</v>
      </c>
      <c r="D560" s="107" t="s">
        <v>621</v>
      </c>
      <c r="E560" s="107" t="s">
        <v>621</v>
      </c>
      <c r="F560" s="107" t="s">
        <v>623</v>
      </c>
      <c r="G560" s="107" t="s">
        <v>621</v>
      </c>
      <c r="H560" s="107" t="s">
        <v>623</v>
      </c>
      <c r="I560" s="107" t="s">
        <v>622</v>
      </c>
      <c r="J560" s="107" t="s">
        <v>621</v>
      </c>
      <c r="K560" s="107" t="s">
        <v>621</v>
      </c>
      <c r="L560" s="107" t="s">
        <v>622</v>
      </c>
      <c r="M560" s="107" t="s">
        <v>623</v>
      </c>
      <c r="N560" s="107" t="s">
        <v>622</v>
      </c>
      <c r="O560" s="107" t="s">
        <v>621</v>
      </c>
      <c r="P560" s="107" t="s">
        <v>621</v>
      </c>
      <c r="Q560" s="107" t="s">
        <v>622</v>
      </c>
      <c r="R560" s="107" t="s">
        <v>621</v>
      </c>
      <c r="S560" s="107" t="s">
        <v>622</v>
      </c>
      <c r="T560" s="107" t="s">
        <v>622</v>
      </c>
      <c r="U560" s="107" t="s">
        <v>622</v>
      </c>
      <c r="V560" s="107" t="s">
        <v>621</v>
      </c>
      <c r="W560" s="107" t="s">
        <v>621</v>
      </c>
      <c r="X560" s="107" t="s">
        <v>621</v>
      </c>
      <c r="Y560" s="107" t="s">
        <v>621</v>
      </c>
      <c r="Z560" s="107" t="s">
        <v>621</v>
      </c>
      <c r="AA560" s="107" t="s">
        <v>622</v>
      </c>
      <c r="AB560" s="107" t="s">
        <v>621</v>
      </c>
      <c r="AC560" s="107" t="s">
        <v>622</v>
      </c>
      <c r="AD560" s="107" t="s">
        <v>621</v>
      </c>
      <c r="AE560" s="107" t="s">
        <v>621</v>
      </c>
      <c r="AF560" s="107" t="s">
        <v>622</v>
      </c>
      <c r="AG560" s="107" t="s">
        <v>621</v>
      </c>
      <c r="AI560" s="107">
        <f t="shared" si="63"/>
        <v>17</v>
      </c>
      <c r="AJ560" s="107">
        <f t="shared" si="63"/>
        <v>10</v>
      </c>
      <c r="AK560" s="107"/>
      <c r="AL560" s="107">
        <f t="shared" si="64"/>
        <v>3</v>
      </c>
      <c r="AM560" s="107">
        <f t="shared" si="64"/>
        <v>0</v>
      </c>
      <c r="AN560" s="107">
        <f t="shared" si="60"/>
        <v>27</v>
      </c>
    </row>
    <row r="561" spans="1:40" s="186" customFormat="1" x14ac:dyDescent="0.25">
      <c r="A561" s="105">
        <v>2115</v>
      </c>
      <c r="B561" s="69" t="s">
        <v>563</v>
      </c>
      <c r="C561" s="69" t="s">
        <v>551</v>
      </c>
      <c r="D561" s="107" t="s">
        <v>621</v>
      </c>
      <c r="E561" s="107" t="s">
        <v>621</v>
      </c>
      <c r="F561" s="107" t="s">
        <v>621</v>
      </c>
      <c r="G561" s="107" t="s">
        <v>621</v>
      </c>
      <c r="H561" s="107" t="s">
        <v>623</v>
      </c>
      <c r="I561" s="107" t="s">
        <v>622</v>
      </c>
      <c r="J561" s="107" t="s">
        <v>621</v>
      </c>
      <c r="K561" s="107" t="s">
        <v>621</v>
      </c>
      <c r="L561" s="107" t="s">
        <v>621</v>
      </c>
      <c r="M561" s="107" t="s">
        <v>623</v>
      </c>
      <c r="N561" s="107" t="s">
        <v>621</v>
      </c>
      <c r="O561" s="107" t="s">
        <v>621</v>
      </c>
      <c r="P561" s="107" t="s">
        <v>621</v>
      </c>
      <c r="Q561" s="107" t="s">
        <v>621</v>
      </c>
      <c r="R561" s="107" t="s">
        <v>621</v>
      </c>
      <c r="S561" s="107" t="s">
        <v>621</v>
      </c>
      <c r="T561" s="107" t="s">
        <v>622</v>
      </c>
      <c r="U561" s="107" t="s">
        <v>622</v>
      </c>
      <c r="V561" s="107" t="s">
        <v>621</v>
      </c>
      <c r="W561" s="107" t="s">
        <v>621</v>
      </c>
      <c r="X561" s="107" t="s">
        <v>623</v>
      </c>
      <c r="Y561" s="107" t="s">
        <v>621</v>
      </c>
      <c r="Z561" s="107" t="s">
        <v>621</v>
      </c>
      <c r="AA561" s="107" t="s">
        <v>621</v>
      </c>
      <c r="AB561" s="107" t="s">
        <v>621</v>
      </c>
      <c r="AC561" s="107" t="s">
        <v>621</v>
      </c>
      <c r="AD561" s="107" t="s">
        <v>621</v>
      </c>
      <c r="AE561" s="107" t="s">
        <v>621</v>
      </c>
      <c r="AF561" s="107" t="s">
        <v>621</v>
      </c>
      <c r="AG561" s="107" t="s">
        <v>621</v>
      </c>
      <c r="AI561" s="107">
        <f t="shared" si="63"/>
        <v>24</v>
      </c>
      <c r="AJ561" s="107">
        <f t="shared" si="63"/>
        <v>3</v>
      </c>
      <c r="AK561" s="107"/>
      <c r="AL561" s="107">
        <f t="shared" si="64"/>
        <v>3</v>
      </c>
      <c r="AM561" s="107">
        <f t="shared" si="64"/>
        <v>0</v>
      </c>
      <c r="AN561" s="107">
        <f t="shared" si="60"/>
        <v>27</v>
      </c>
    </row>
    <row r="562" spans="1:40" s="186" customFormat="1" x14ac:dyDescent="0.25">
      <c r="A562" s="105">
        <v>2116</v>
      </c>
      <c r="B562" s="69" t="s">
        <v>114</v>
      </c>
      <c r="C562" s="69" t="s">
        <v>551</v>
      </c>
      <c r="D562" s="107" t="s">
        <v>621</v>
      </c>
      <c r="E562" s="107" t="s">
        <v>621</v>
      </c>
      <c r="F562" s="107" t="s">
        <v>621</v>
      </c>
      <c r="G562" s="107" t="s">
        <v>621</v>
      </c>
      <c r="H562" s="107" t="s">
        <v>623</v>
      </c>
      <c r="I562" s="107" t="s">
        <v>622</v>
      </c>
      <c r="J562" s="107" t="s">
        <v>621</v>
      </c>
      <c r="K562" s="107" t="s">
        <v>621</v>
      </c>
      <c r="L562" s="107" t="s">
        <v>622</v>
      </c>
      <c r="M562" s="107" t="s">
        <v>623</v>
      </c>
      <c r="N562" s="107" t="s">
        <v>622</v>
      </c>
      <c r="O562" s="107" t="s">
        <v>621</v>
      </c>
      <c r="P562" s="107" t="s">
        <v>621</v>
      </c>
      <c r="Q562" s="107" t="s">
        <v>621</v>
      </c>
      <c r="R562" s="107" t="s">
        <v>621</v>
      </c>
      <c r="S562" s="107" t="s">
        <v>621</v>
      </c>
      <c r="T562" s="107" t="s">
        <v>622</v>
      </c>
      <c r="U562" s="107" t="s">
        <v>622</v>
      </c>
      <c r="V562" s="107" t="s">
        <v>621</v>
      </c>
      <c r="W562" s="107" t="s">
        <v>621</v>
      </c>
      <c r="X562" s="107" t="s">
        <v>623</v>
      </c>
      <c r="Y562" s="107" t="s">
        <v>621</v>
      </c>
      <c r="Z562" s="107" t="s">
        <v>621</v>
      </c>
      <c r="AA562" s="107" t="s">
        <v>621</v>
      </c>
      <c r="AB562" s="107" t="s">
        <v>621</v>
      </c>
      <c r="AC562" s="107" t="s">
        <v>621</v>
      </c>
      <c r="AD562" s="107" t="s">
        <v>621</v>
      </c>
      <c r="AE562" s="107" t="s">
        <v>621</v>
      </c>
      <c r="AF562" s="107" t="s">
        <v>621</v>
      </c>
      <c r="AG562" s="107" t="s">
        <v>621</v>
      </c>
      <c r="AI562" s="107">
        <f t="shared" si="63"/>
        <v>22</v>
      </c>
      <c r="AJ562" s="107">
        <f t="shared" si="63"/>
        <v>5</v>
      </c>
      <c r="AK562" s="107"/>
      <c r="AL562" s="107">
        <f t="shared" si="64"/>
        <v>3</v>
      </c>
      <c r="AM562" s="107">
        <f t="shared" si="64"/>
        <v>0</v>
      </c>
      <c r="AN562" s="107">
        <f t="shared" si="60"/>
        <v>27</v>
      </c>
    </row>
    <row r="563" spans="1:40" s="186" customFormat="1" x14ac:dyDescent="0.25">
      <c r="A563" s="105">
        <v>2117</v>
      </c>
      <c r="B563" s="69" t="s">
        <v>564</v>
      </c>
      <c r="C563" s="69" t="s">
        <v>551</v>
      </c>
      <c r="D563" s="107" t="s">
        <v>621</v>
      </c>
      <c r="E563" s="107" t="s">
        <v>621</v>
      </c>
      <c r="F563" s="107" t="s">
        <v>623</v>
      </c>
      <c r="G563" s="107" t="s">
        <v>621</v>
      </c>
      <c r="H563" s="107" t="s">
        <v>623</v>
      </c>
      <c r="I563" s="107" t="s">
        <v>621</v>
      </c>
      <c r="J563" s="107" t="s">
        <v>623</v>
      </c>
      <c r="K563" s="107" t="s">
        <v>621</v>
      </c>
      <c r="L563" s="107" t="s">
        <v>622</v>
      </c>
      <c r="M563" s="107" t="s">
        <v>623</v>
      </c>
      <c r="N563" s="107" t="s">
        <v>622</v>
      </c>
      <c r="O563" s="107" t="s">
        <v>621</v>
      </c>
      <c r="P563" s="107" t="s">
        <v>621</v>
      </c>
      <c r="Q563" s="107" t="s">
        <v>621</v>
      </c>
      <c r="R563" s="107" t="s">
        <v>621</v>
      </c>
      <c r="S563" s="107" t="s">
        <v>621</v>
      </c>
      <c r="T563" s="107" t="s">
        <v>622</v>
      </c>
      <c r="U563" s="107" t="s">
        <v>622</v>
      </c>
      <c r="V563" s="107" t="s">
        <v>621</v>
      </c>
      <c r="W563" s="107" t="s">
        <v>621</v>
      </c>
      <c r="X563" s="107" t="s">
        <v>621</v>
      </c>
      <c r="Y563" s="107" t="s">
        <v>621</v>
      </c>
      <c r="Z563" s="107" t="s">
        <v>621</v>
      </c>
      <c r="AA563" s="107" t="s">
        <v>622</v>
      </c>
      <c r="AB563" s="107" t="s">
        <v>621</v>
      </c>
      <c r="AC563" s="107" t="s">
        <v>621</v>
      </c>
      <c r="AD563" s="107" t="s">
        <v>621</v>
      </c>
      <c r="AE563" s="107" t="s">
        <v>621</v>
      </c>
      <c r="AF563" s="107" t="s">
        <v>621</v>
      </c>
      <c r="AG563" s="107" t="s">
        <v>621</v>
      </c>
      <c r="AI563" s="107">
        <f t="shared" si="63"/>
        <v>21</v>
      </c>
      <c r="AJ563" s="107">
        <f t="shared" si="63"/>
        <v>5</v>
      </c>
      <c r="AK563" s="107"/>
      <c r="AL563" s="107">
        <f t="shared" si="64"/>
        <v>4</v>
      </c>
      <c r="AM563" s="107">
        <f t="shared" si="64"/>
        <v>0</v>
      </c>
      <c r="AN563" s="107">
        <f t="shared" si="60"/>
        <v>26</v>
      </c>
    </row>
    <row r="564" spans="1:40" s="186" customFormat="1" x14ac:dyDescent="0.25">
      <c r="A564" s="105">
        <v>2119</v>
      </c>
      <c r="B564" s="69" t="s">
        <v>565</v>
      </c>
      <c r="C564" s="69" t="s">
        <v>551</v>
      </c>
      <c r="D564" s="107" t="s">
        <v>621</v>
      </c>
      <c r="E564" s="107" t="s">
        <v>621</v>
      </c>
      <c r="F564" s="107" t="s">
        <v>621</v>
      </c>
      <c r="G564" s="107" t="s">
        <v>621</v>
      </c>
      <c r="H564" s="107" t="s">
        <v>623</v>
      </c>
      <c r="I564" s="107" t="s">
        <v>622</v>
      </c>
      <c r="J564" s="107" t="s">
        <v>621</v>
      </c>
      <c r="K564" s="107" t="s">
        <v>621</v>
      </c>
      <c r="L564" s="107" t="s">
        <v>623</v>
      </c>
      <c r="M564" s="107" t="s">
        <v>622</v>
      </c>
      <c r="N564" s="107" t="s">
        <v>621</v>
      </c>
      <c r="O564" s="107" t="s">
        <v>621</v>
      </c>
      <c r="P564" s="107" t="s">
        <v>621</v>
      </c>
      <c r="Q564" s="107" t="s">
        <v>622</v>
      </c>
      <c r="R564" s="107" t="s">
        <v>621</v>
      </c>
      <c r="S564" s="107" t="s">
        <v>621</v>
      </c>
      <c r="T564" s="107" t="s">
        <v>622</v>
      </c>
      <c r="U564" s="107" t="s">
        <v>622</v>
      </c>
      <c r="V564" s="107" t="s">
        <v>621</v>
      </c>
      <c r="W564" s="107" t="s">
        <v>621</v>
      </c>
      <c r="X564" s="107" t="s">
        <v>621</v>
      </c>
      <c r="Y564" s="107" t="s">
        <v>621</v>
      </c>
      <c r="Z564" s="107" t="s">
        <v>621</v>
      </c>
      <c r="AA564" s="107" t="s">
        <v>621</v>
      </c>
      <c r="AB564" s="107" t="s">
        <v>621</v>
      </c>
      <c r="AC564" s="107" t="s">
        <v>623</v>
      </c>
      <c r="AD564" s="107" t="s">
        <v>621</v>
      </c>
      <c r="AE564" s="107" t="s">
        <v>621</v>
      </c>
      <c r="AF564" s="107" t="s">
        <v>623</v>
      </c>
      <c r="AG564" s="107" t="s">
        <v>621</v>
      </c>
      <c r="AI564" s="107">
        <f t="shared" si="63"/>
        <v>21</v>
      </c>
      <c r="AJ564" s="107">
        <f t="shared" si="63"/>
        <v>5</v>
      </c>
      <c r="AK564" s="107"/>
      <c r="AL564" s="107">
        <f t="shared" si="64"/>
        <v>4</v>
      </c>
      <c r="AM564" s="107">
        <f t="shared" si="64"/>
        <v>0</v>
      </c>
      <c r="AN564" s="107">
        <f t="shared" si="60"/>
        <v>26</v>
      </c>
    </row>
    <row r="565" spans="1:40" s="186" customFormat="1" x14ac:dyDescent="0.25">
      <c r="A565" s="105">
        <v>2120</v>
      </c>
      <c r="B565" s="69" t="s">
        <v>566</v>
      </c>
      <c r="C565" s="69" t="s">
        <v>551</v>
      </c>
      <c r="D565" s="107" t="s">
        <v>621</v>
      </c>
      <c r="E565" s="107" t="s">
        <v>621</v>
      </c>
      <c r="F565" s="107" t="s">
        <v>621</v>
      </c>
      <c r="G565" s="107" t="s">
        <v>621</v>
      </c>
      <c r="H565" s="107" t="s">
        <v>623</v>
      </c>
      <c r="I565" s="107" t="s">
        <v>622</v>
      </c>
      <c r="J565" s="107" t="s">
        <v>621</v>
      </c>
      <c r="K565" s="107" t="s">
        <v>621</v>
      </c>
      <c r="L565" s="107" t="s">
        <v>622</v>
      </c>
      <c r="M565" s="107" t="s">
        <v>623</v>
      </c>
      <c r="N565" s="107" t="s">
        <v>622</v>
      </c>
      <c r="O565" s="107" t="s">
        <v>621</v>
      </c>
      <c r="P565" s="107" t="s">
        <v>621</v>
      </c>
      <c r="Q565" s="107" t="s">
        <v>621</v>
      </c>
      <c r="R565" s="107" t="s">
        <v>621</v>
      </c>
      <c r="S565" s="107" t="s">
        <v>621</v>
      </c>
      <c r="T565" s="107" t="s">
        <v>622</v>
      </c>
      <c r="U565" s="107" t="s">
        <v>622</v>
      </c>
      <c r="V565" s="107" t="s">
        <v>621</v>
      </c>
      <c r="W565" s="107" t="s">
        <v>621</v>
      </c>
      <c r="X565" s="107" t="s">
        <v>621</v>
      </c>
      <c r="Y565" s="107" t="s">
        <v>621</v>
      </c>
      <c r="Z565" s="107" t="s">
        <v>621</v>
      </c>
      <c r="AA565" s="107" t="s">
        <v>621</v>
      </c>
      <c r="AB565" s="107" t="s">
        <v>623</v>
      </c>
      <c r="AC565" s="107" t="s">
        <v>623</v>
      </c>
      <c r="AD565" s="107" t="s">
        <v>623</v>
      </c>
      <c r="AE565" s="107" t="s">
        <v>623</v>
      </c>
      <c r="AF565" s="107" t="s">
        <v>621</v>
      </c>
      <c r="AG565" s="107" t="s">
        <v>621</v>
      </c>
      <c r="AI565" s="107">
        <f t="shared" si="63"/>
        <v>19</v>
      </c>
      <c r="AJ565" s="107">
        <f t="shared" si="63"/>
        <v>5</v>
      </c>
      <c r="AK565" s="107"/>
      <c r="AL565" s="107">
        <f t="shared" si="64"/>
        <v>6</v>
      </c>
      <c r="AM565" s="107">
        <f t="shared" si="64"/>
        <v>0</v>
      </c>
      <c r="AN565" s="107">
        <f t="shared" si="60"/>
        <v>24</v>
      </c>
    </row>
    <row r="566" spans="1:40" s="186" customFormat="1" x14ac:dyDescent="0.25">
      <c r="A566" s="105">
        <v>2121</v>
      </c>
      <c r="B566" s="69" t="s">
        <v>567</v>
      </c>
      <c r="C566" s="69" t="s">
        <v>551</v>
      </c>
      <c r="D566" s="107" t="s">
        <v>621</v>
      </c>
      <c r="E566" s="107" t="s">
        <v>621</v>
      </c>
      <c r="F566" s="107" t="s">
        <v>621</v>
      </c>
      <c r="G566" s="107" t="s">
        <v>621</v>
      </c>
      <c r="H566" s="107" t="s">
        <v>623</v>
      </c>
      <c r="I566" s="107" t="s">
        <v>623</v>
      </c>
      <c r="J566" s="107" t="s">
        <v>621</v>
      </c>
      <c r="K566" s="107" t="s">
        <v>621</v>
      </c>
      <c r="L566" s="107" t="s">
        <v>622</v>
      </c>
      <c r="M566" s="107" t="s">
        <v>621</v>
      </c>
      <c r="N566" s="107" t="s">
        <v>623</v>
      </c>
      <c r="O566" s="107" t="s">
        <v>621</v>
      </c>
      <c r="P566" s="107" t="s">
        <v>621</v>
      </c>
      <c r="Q566" s="107" t="s">
        <v>621</v>
      </c>
      <c r="R566" s="107" t="s">
        <v>621</v>
      </c>
      <c r="S566" s="107" t="s">
        <v>621</v>
      </c>
      <c r="T566" s="107" t="s">
        <v>621</v>
      </c>
      <c r="U566" s="107" t="s">
        <v>622</v>
      </c>
      <c r="V566" s="107" t="s">
        <v>621</v>
      </c>
      <c r="W566" s="107" t="s">
        <v>621</v>
      </c>
      <c r="X566" s="107" t="s">
        <v>621</v>
      </c>
      <c r="Y566" s="107" t="s">
        <v>621</v>
      </c>
      <c r="Z566" s="107" t="s">
        <v>621</v>
      </c>
      <c r="AA566" s="107" t="s">
        <v>623</v>
      </c>
      <c r="AB566" s="107" t="s">
        <v>621</v>
      </c>
      <c r="AC566" s="107" t="s">
        <v>623</v>
      </c>
      <c r="AD566" s="107" t="s">
        <v>621</v>
      </c>
      <c r="AE566" s="107" t="s">
        <v>621</v>
      </c>
      <c r="AF566" s="107" t="s">
        <v>621</v>
      </c>
      <c r="AG566" s="107" t="s">
        <v>623</v>
      </c>
      <c r="AI566" s="107">
        <f t="shared" si="63"/>
        <v>22</v>
      </c>
      <c r="AJ566" s="107">
        <f t="shared" si="63"/>
        <v>2</v>
      </c>
      <c r="AK566" s="107"/>
      <c r="AL566" s="107">
        <f t="shared" si="64"/>
        <v>6</v>
      </c>
      <c r="AM566" s="107">
        <f t="shared" si="64"/>
        <v>0</v>
      </c>
      <c r="AN566" s="107">
        <f t="shared" si="60"/>
        <v>24</v>
      </c>
    </row>
    <row r="567" spans="1:40" s="186" customFormat="1" x14ac:dyDescent="0.25">
      <c r="A567" s="105">
        <v>2122</v>
      </c>
      <c r="B567" s="69" t="s">
        <v>91</v>
      </c>
      <c r="C567" s="69" t="s">
        <v>551</v>
      </c>
      <c r="D567" s="107" t="s">
        <v>621</v>
      </c>
      <c r="E567" s="107" t="s">
        <v>621</v>
      </c>
      <c r="F567" s="107" t="s">
        <v>621</v>
      </c>
      <c r="G567" s="107" t="s">
        <v>621</v>
      </c>
      <c r="H567" s="107" t="s">
        <v>621</v>
      </c>
      <c r="I567" s="107" t="s">
        <v>622</v>
      </c>
      <c r="J567" s="107" t="s">
        <v>621</v>
      </c>
      <c r="K567" s="107" t="s">
        <v>621</v>
      </c>
      <c r="L567" s="107" t="s">
        <v>621</v>
      </c>
      <c r="M567" s="107" t="s">
        <v>623</v>
      </c>
      <c r="N567" s="107" t="s">
        <v>622</v>
      </c>
      <c r="O567" s="107" t="s">
        <v>621</v>
      </c>
      <c r="P567" s="107" t="s">
        <v>621</v>
      </c>
      <c r="Q567" s="107" t="s">
        <v>621</v>
      </c>
      <c r="R567" s="107" t="s">
        <v>621</v>
      </c>
      <c r="S567" s="107" t="s">
        <v>621</v>
      </c>
      <c r="T567" s="107" t="s">
        <v>622</v>
      </c>
      <c r="U567" s="107" t="s">
        <v>622</v>
      </c>
      <c r="V567" s="107" t="s">
        <v>621</v>
      </c>
      <c r="W567" s="107" t="s">
        <v>621</v>
      </c>
      <c r="X567" s="107" t="s">
        <v>621</v>
      </c>
      <c r="Y567" s="107" t="s">
        <v>621</v>
      </c>
      <c r="Z567" s="107" t="s">
        <v>621</v>
      </c>
      <c r="AA567" s="107" t="s">
        <v>623</v>
      </c>
      <c r="AB567" s="107" t="s">
        <v>623</v>
      </c>
      <c r="AC567" s="107" t="s">
        <v>621</v>
      </c>
      <c r="AD567" s="107" t="s">
        <v>621</v>
      </c>
      <c r="AE567" s="107" t="s">
        <v>621</v>
      </c>
      <c r="AF567" s="107" t="s">
        <v>621</v>
      </c>
      <c r="AG567" s="107" t="s">
        <v>621</v>
      </c>
      <c r="AI567" s="107">
        <f t="shared" si="63"/>
        <v>23</v>
      </c>
      <c r="AJ567" s="107">
        <f t="shared" si="63"/>
        <v>4</v>
      </c>
      <c r="AK567" s="107"/>
      <c r="AL567" s="107">
        <f t="shared" si="64"/>
        <v>3</v>
      </c>
      <c r="AM567" s="107">
        <f t="shared" si="64"/>
        <v>0</v>
      </c>
      <c r="AN567" s="107">
        <f t="shared" si="60"/>
        <v>27</v>
      </c>
    </row>
    <row r="568" spans="1:40" x14ac:dyDescent="0.25">
      <c r="A568" s="105">
        <v>2123</v>
      </c>
      <c r="B568" s="69" t="s">
        <v>568</v>
      </c>
      <c r="C568" s="69" t="s">
        <v>551</v>
      </c>
      <c r="D568" s="107" t="s">
        <v>621</v>
      </c>
      <c r="E568" s="107" t="s">
        <v>621</v>
      </c>
      <c r="F568" s="107" t="s">
        <v>621</v>
      </c>
      <c r="G568" s="107" t="s">
        <v>621</v>
      </c>
      <c r="H568" s="107" t="s">
        <v>623</v>
      </c>
      <c r="I568" s="107" t="s">
        <v>622</v>
      </c>
      <c r="J568" s="107" t="s">
        <v>623</v>
      </c>
      <c r="K568" s="107" t="s">
        <v>623</v>
      </c>
      <c r="L568" s="107" t="s">
        <v>622</v>
      </c>
      <c r="M568" s="107" t="s">
        <v>623</v>
      </c>
      <c r="N568" s="107" t="s">
        <v>622</v>
      </c>
      <c r="O568" s="107" t="s">
        <v>621</v>
      </c>
      <c r="P568" s="107" t="s">
        <v>621</v>
      </c>
      <c r="Q568" s="107" t="s">
        <v>621</v>
      </c>
      <c r="R568" s="107" t="s">
        <v>621</v>
      </c>
      <c r="S568" s="107" t="s">
        <v>621</v>
      </c>
      <c r="T568" s="107" t="s">
        <v>622</v>
      </c>
      <c r="U568" s="107" t="s">
        <v>622</v>
      </c>
      <c r="V568" s="107" t="s">
        <v>621</v>
      </c>
      <c r="W568" s="107" t="s">
        <v>621</v>
      </c>
      <c r="X568" s="107" t="s">
        <v>623</v>
      </c>
      <c r="Y568" s="107" t="s">
        <v>621</v>
      </c>
      <c r="Z568" s="107" t="s">
        <v>621</v>
      </c>
      <c r="AA568" s="107" t="s">
        <v>622</v>
      </c>
      <c r="AB568" s="107" t="s">
        <v>621</v>
      </c>
      <c r="AC568" s="107" t="s">
        <v>622</v>
      </c>
      <c r="AD568" s="107" t="s">
        <v>623</v>
      </c>
      <c r="AE568" s="107" t="s">
        <v>621</v>
      </c>
      <c r="AF568" s="107" t="s">
        <v>622</v>
      </c>
      <c r="AG568" s="107" t="s">
        <v>621</v>
      </c>
      <c r="AI568" s="107">
        <f t="shared" si="63"/>
        <v>16</v>
      </c>
      <c r="AJ568" s="107">
        <f t="shared" si="63"/>
        <v>8</v>
      </c>
      <c r="AK568" s="107"/>
      <c r="AL568" s="107">
        <f t="shared" si="64"/>
        <v>6</v>
      </c>
      <c r="AM568" s="107">
        <f t="shared" si="64"/>
        <v>0</v>
      </c>
      <c r="AN568" s="107">
        <f t="shared" si="60"/>
        <v>24</v>
      </c>
    </row>
    <row r="569" spans="1:40" s="69" customFormat="1" ht="12" x14ac:dyDescent="0.2"/>
    <row r="570" spans="1:40" s="69" customFormat="1" ht="12" x14ac:dyDescent="0.2">
      <c r="C570" s="103" t="s">
        <v>621</v>
      </c>
      <c r="D570" s="107">
        <f>COUNTIF(D$4:D$568,"Yes")</f>
        <v>546</v>
      </c>
      <c r="E570" s="107">
        <f t="shared" ref="E570:AG570" si="65">COUNTIF(E$4:E$568,"Yes")</f>
        <v>487</v>
      </c>
      <c r="F570" s="107">
        <f t="shared" si="65"/>
        <v>468</v>
      </c>
      <c r="G570" s="107">
        <f t="shared" si="65"/>
        <v>541</v>
      </c>
      <c r="H570" s="107">
        <f t="shared" si="65"/>
        <v>213</v>
      </c>
      <c r="I570" s="107">
        <f t="shared" si="65"/>
        <v>126</v>
      </c>
      <c r="J570" s="107">
        <f t="shared" si="65"/>
        <v>549</v>
      </c>
      <c r="K570" s="107">
        <f t="shared" si="65"/>
        <v>442</v>
      </c>
      <c r="L570" s="107">
        <f t="shared" si="65"/>
        <v>119</v>
      </c>
      <c r="M570" s="107">
        <f t="shared" si="65"/>
        <v>224</v>
      </c>
      <c r="N570" s="107">
        <f t="shared" si="65"/>
        <v>264</v>
      </c>
      <c r="O570" s="107">
        <f t="shared" si="65"/>
        <v>449</v>
      </c>
      <c r="P570" s="107">
        <f t="shared" si="65"/>
        <v>534</v>
      </c>
      <c r="Q570" s="107">
        <f t="shared" si="65"/>
        <v>486</v>
      </c>
      <c r="R570" s="107">
        <f t="shared" si="65"/>
        <v>538</v>
      </c>
      <c r="S570" s="107">
        <f t="shared" si="65"/>
        <v>492</v>
      </c>
      <c r="T570" s="107">
        <f t="shared" si="65"/>
        <v>118</v>
      </c>
      <c r="U570" s="107">
        <f t="shared" si="65"/>
        <v>61</v>
      </c>
      <c r="V570" s="107">
        <f t="shared" si="65"/>
        <v>552</v>
      </c>
      <c r="W570" s="107">
        <f t="shared" si="65"/>
        <v>550</v>
      </c>
      <c r="X570" s="107">
        <f t="shared" si="65"/>
        <v>422</v>
      </c>
      <c r="Y570" s="107">
        <f t="shared" si="65"/>
        <v>400</v>
      </c>
      <c r="Z570" s="107">
        <f t="shared" si="65"/>
        <v>538</v>
      </c>
      <c r="AA570" s="107">
        <f t="shared" si="65"/>
        <v>410</v>
      </c>
      <c r="AB570" s="107">
        <f t="shared" si="65"/>
        <v>498</v>
      </c>
      <c r="AC570" s="107">
        <f t="shared" si="65"/>
        <v>259</v>
      </c>
      <c r="AD570" s="107">
        <f t="shared" si="65"/>
        <v>333</v>
      </c>
      <c r="AE570" s="107">
        <f t="shared" si="65"/>
        <v>446</v>
      </c>
      <c r="AF570" s="107">
        <f t="shared" si="65"/>
        <v>344</v>
      </c>
      <c r="AG570" s="107">
        <f t="shared" si="65"/>
        <v>494</v>
      </c>
    </row>
    <row r="571" spans="1:40" s="69" customFormat="1" ht="12" x14ac:dyDescent="0.2">
      <c r="C571" s="103" t="s">
        <v>622</v>
      </c>
      <c r="D571" s="107">
        <f>COUNTIF(D$4:D$568,"N/A")</f>
        <v>0</v>
      </c>
      <c r="E571" s="107">
        <f t="shared" ref="E571:AG571" si="66">COUNTIF(E$4:E$568,"N/A")</f>
        <v>22</v>
      </c>
      <c r="F571" s="107">
        <f t="shared" si="66"/>
        <v>0</v>
      </c>
      <c r="G571" s="107">
        <f t="shared" si="66"/>
        <v>0</v>
      </c>
      <c r="H571" s="107">
        <f t="shared" si="66"/>
        <v>170</v>
      </c>
      <c r="I571" s="107">
        <f t="shared" si="66"/>
        <v>404</v>
      </c>
      <c r="J571" s="107">
        <f>COUNTIF(J$4:J$568,"N/A")</f>
        <v>0</v>
      </c>
      <c r="K571" s="107">
        <f t="shared" si="66"/>
        <v>0</v>
      </c>
      <c r="L571" s="107">
        <f t="shared" si="66"/>
        <v>380</v>
      </c>
      <c r="M571" s="107">
        <f t="shared" si="66"/>
        <v>125</v>
      </c>
      <c r="N571" s="107">
        <f t="shared" si="66"/>
        <v>268</v>
      </c>
      <c r="O571" s="107">
        <f t="shared" si="66"/>
        <v>1</v>
      </c>
      <c r="P571" s="107">
        <f t="shared" si="66"/>
        <v>0</v>
      </c>
      <c r="Q571" s="107">
        <f t="shared" si="66"/>
        <v>71</v>
      </c>
      <c r="R571" s="107">
        <f t="shared" si="66"/>
        <v>0</v>
      </c>
      <c r="S571" s="107">
        <f t="shared" si="66"/>
        <v>70</v>
      </c>
      <c r="T571" s="107">
        <f t="shared" si="66"/>
        <v>439</v>
      </c>
      <c r="U571" s="107">
        <f t="shared" si="66"/>
        <v>496</v>
      </c>
      <c r="V571" s="107">
        <f t="shared" si="66"/>
        <v>0</v>
      </c>
      <c r="W571" s="107">
        <f t="shared" si="66"/>
        <v>0</v>
      </c>
      <c r="X571" s="107">
        <f t="shared" si="66"/>
        <v>23</v>
      </c>
      <c r="Y571" s="107">
        <f t="shared" si="66"/>
        <v>0</v>
      </c>
      <c r="Z571" s="107">
        <f t="shared" si="66"/>
        <v>21</v>
      </c>
      <c r="AA571" s="107">
        <f t="shared" si="66"/>
        <v>109</v>
      </c>
      <c r="AB571" s="107">
        <f>COUNTIF(AB$4:AB$568,"N/A")</f>
        <v>0</v>
      </c>
      <c r="AC571" s="107">
        <f t="shared" si="66"/>
        <v>64</v>
      </c>
      <c r="AD571" s="107">
        <f t="shared" si="66"/>
        <v>0</v>
      </c>
      <c r="AE571" s="107">
        <f t="shared" si="66"/>
        <v>0</v>
      </c>
      <c r="AF571" s="107">
        <f t="shared" si="66"/>
        <v>77</v>
      </c>
      <c r="AG571" s="107">
        <f t="shared" si="66"/>
        <v>0</v>
      </c>
    </row>
    <row r="572" spans="1:40" s="69" customFormat="1" ht="12" x14ac:dyDescent="0.2">
      <c r="C572" s="103" t="s">
        <v>623</v>
      </c>
      <c r="D572" s="107">
        <f>COUNTIF(D$4:D$568,"No")</f>
        <v>18</v>
      </c>
      <c r="E572" s="107">
        <f t="shared" ref="E572:AG572" si="67">COUNTIF(E$4:E$568,"No")</f>
        <v>55</v>
      </c>
      <c r="F572" s="107">
        <f t="shared" si="67"/>
        <v>96</v>
      </c>
      <c r="G572" s="107">
        <f t="shared" si="67"/>
        <v>23</v>
      </c>
      <c r="H572" s="107">
        <f t="shared" si="67"/>
        <v>181</v>
      </c>
      <c r="I572" s="107">
        <f t="shared" si="67"/>
        <v>34</v>
      </c>
      <c r="J572" s="107">
        <f t="shared" si="67"/>
        <v>15</v>
      </c>
      <c r="K572" s="107">
        <f t="shared" si="67"/>
        <v>122</v>
      </c>
      <c r="L572" s="107">
        <f t="shared" si="67"/>
        <v>65</v>
      </c>
      <c r="M572" s="107">
        <f t="shared" si="67"/>
        <v>215</v>
      </c>
      <c r="N572" s="107">
        <f t="shared" si="67"/>
        <v>32</v>
      </c>
      <c r="O572" s="107">
        <f t="shared" si="67"/>
        <v>114</v>
      </c>
      <c r="P572" s="107">
        <f t="shared" si="67"/>
        <v>30</v>
      </c>
      <c r="Q572" s="107">
        <f t="shared" si="67"/>
        <v>7</v>
      </c>
      <c r="R572" s="107">
        <f t="shared" si="67"/>
        <v>26</v>
      </c>
      <c r="S572" s="107">
        <f t="shared" si="67"/>
        <v>2</v>
      </c>
      <c r="T572" s="107">
        <f t="shared" si="67"/>
        <v>7</v>
      </c>
      <c r="U572" s="107">
        <f t="shared" si="67"/>
        <v>7</v>
      </c>
      <c r="V572" s="107">
        <f t="shared" si="67"/>
        <v>12</v>
      </c>
      <c r="W572" s="107">
        <f t="shared" si="67"/>
        <v>14</v>
      </c>
      <c r="X572" s="107">
        <f t="shared" si="67"/>
        <v>119</v>
      </c>
      <c r="Y572" s="107">
        <f t="shared" si="67"/>
        <v>164</v>
      </c>
      <c r="Z572" s="107">
        <f t="shared" si="67"/>
        <v>5</v>
      </c>
      <c r="AA572" s="107">
        <f t="shared" si="67"/>
        <v>45</v>
      </c>
      <c r="AB572" s="107">
        <f t="shared" si="67"/>
        <v>66</v>
      </c>
      <c r="AC572" s="107">
        <f t="shared" si="67"/>
        <v>241</v>
      </c>
      <c r="AD572" s="107">
        <f t="shared" si="67"/>
        <v>231</v>
      </c>
      <c r="AE572" s="107">
        <f t="shared" si="67"/>
        <v>118</v>
      </c>
      <c r="AF572" s="107">
        <f t="shared" si="67"/>
        <v>143</v>
      </c>
      <c r="AG572" s="107">
        <f t="shared" si="67"/>
        <v>70</v>
      </c>
    </row>
    <row r="573" spans="1:40" s="69" customFormat="1" ht="12" x14ac:dyDescent="0.2">
      <c r="C573" s="103" t="s">
        <v>1578</v>
      </c>
      <c r="D573" s="107">
        <f t="shared" ref="D573:AG573" si="68">COUNTIF(D$4:D$568,"No Answer")</f>
        <v>1</v>
      </c>
      <c r="E573" s="107">
        <f t="shared" si="68"/>
        <v>1</v>
      </c>
      <c r="F573" s="107">
        <f t="shared" si="68"/>
        <v>1</v>
      </c>
      <c r="G573" s="107">
        <f t="shared" si="68"/>
        <v>1</v>
      </c>
      <c r="H573" s="107">
        <f t="shared" si="68"/>
        <v>1</v>
      </c>
      <c r="I573" s="107">
        <f t="shared" si="68"/>
        <v>1</v>
      </c>
      <c r="J573" s="107">
        <f t="shared" si="68"/>
        <v>1</v>
      </c>
      <c r="K573" s="107">
        <f t="shared" si="68"/>
        <v>1</v>
      </c>
      <c r="L573" s="107">
        <f t="shared" si="68"/>
        <v>1</v>
      </c>
      <c r="M573" s="107">
        <f t="shared" si="68"/>
        <v>1</v>
      </c>
      <c r="N573" s="107">
        <f t="shared" si="68"/>
        <v>1</v>
      </c>
      <c r="O573" s="107">
        <f t="shared" si="68"/>
        <v>1</v>
      </c>
      <c r="P573" s="107">
        <f t="shared" si="68"/>
        <v>1</v>
      </c>
      <c r="Q573" s="107">
        <f t="shared" si="68"/>
        <v>1</v>
      </c>
      <c r="R573" s="107">
        <f t="shared" si="68"/>
        <v>1</v>
      </c>
      <c r="S573" s="107">
        <f t="shared" si="68"/>
        <v>1</v>
      </c>
      <c r="T573" s="107">
        <f t="shared" si="68"/>
        <v>1</v>
      </c>
      <c r="U573" s="107">
        <f t="shared" si="68"/>
        <v>1</v>
      </c>
      <c r="V573" s="107">
        <f t="shared" si="68"/>
        <v>1</v>
      </c>
      <c r="W573" s="107">
        <f t="shared" si="68"/>
        <v>1</v>
      </c>
      <c r="X573" s="107">
        <f t="shared" si="68"/>
        <v>1</v>
      </c>
      <c r="Y573" s="107">
        <f t="shared" si="68"/>
        <v>1</v>
      </c>
      <c r="Z573" s="107">
        <f t="shared" si="68"/>
        <v>1</v>
      </c>
      <c r="AA573" s="107">
        <f t="shared" si="68"/>
        <v>1</v>
      </c>
      <c r="AB573" s="107">
        <f t="shared" si="68"/>
        <v>1</v>
      </c>
      <c r="AC573" s="107">
        <f t="shared" si="68"/>
        <v>1</v>
      </c>
      <c r="AD573" s="107">
        <f t="shared" si="68"/>
        <v>1</v>
      </c>
      <c r="AE573" s="107">
        <f t="shared" si="68"/>
        <v>1</v>
      </c>
      <c r="AF573" s="107">
        <f t="shared" si="68"/>
        <v>1</v>
      </c>
      <c r="AG573" s="107">
        <f t="shared" si="68"/>
        <v>1</v>
      </c>
    </row>
    <row r="574" spans="1:40" s="69" customFormat="1" ht="12" x14ac:dyDescent="0.2"/>
    <row r="575" spans="1:40" s="69" customFormat="1" ht="12" x14ac:dyDescent="0.2">
      <c r="C575" s="103" t="s">
        <v>621</v>
      </c>
      <c r="D575" s="185">
        <f>COUNTIF(D$4:D$568,"Yes")/COUNTA(D$4:D$568)</f>
        <v>0.96637168141592922</v>
      </c>
      <c r="E575" s="185">
        <f t="shared" ref="E575:AG575" si="69">COUNTIF(E$4:E$568,"Yes")/COUNTA(E$4:E$568)</f>
        <v>0.86194690265486729</v>
      </c>
      <c r="F575" s="185">
        <f t="shared" si="69"/>
        <v>0.8283185840707965</v>
      </c>
      <c r="G575" s="185">
        <f t="shared" si="69"/>
        <v>0.95752212389380531</v>
      </c>
      <c r="H575" s="185">
        <f t="shared" si="69"/>
        <v>0.37699115044247788</v>
      </c>
      <c r="I575" s="185">
        <f t="shared" si="69"/>
        <v>0.22300884955752212</v>
      </c>
      <c r="J575" s="185">
        <f t="shared" si="69"/>
        <v>0.97168141592920354</v>
      </c>
      <c r="K575" s="185">
        <f t="shared" si="69"/>
        <v>0.78230088495575223</v>
      </c>
      <c r="L575" s="185">
        <f t="shared" si="69"/>
        <v>0.21061946902654868</v>
      </c>
      <c r="M575" s="185">
        <f t="shared" si="69"/>
        <v>0.39646017699115044</v>
      </c>
      <c r="N575" s="185">
        <f t="shared" si="69"/>
        <v>0.46725663716814159</v>
      </c>
      <c r="O575" s="185">
        <f t="shared" si="69"/>
        <v>0.79469026548672561</v>
      </c>
      <c r="P575" s="185">
        <f t="shared" si="69"/>
        <v>0.94513274336283182</v>
      </c>
      <c r="Q575" s="185">
        <f t="shared" si="69"/>
        <v>0.86017699115044244</v>
      </c>
      <c r="R575" s="185">
        <f t="shared" si="69"/>
        <v>0.95221238938053099</v>
      </c>
      <c r="S575" s="185">
        <f t="shared" si="69"/>
        <v>0.87079646017699119</v>
      </c>
      <c r="T575" s="185">
        <f t="shared" si="69"/>
        <v>0.20884955752212389</v>
      </c>
      <c r="U575" s="185">
        <f t="shared" si="69"/>
        <v>0.1079646017699115</v>
      </c>
      <c r="V575" s="185">
        <f t="shared" si="69"/>
        <v>0.97699115044247786</v>
      </c>
      <c r="W575" s="185">
        <f t="shared" si="69"/>
        <v>0.97345132743362828</v>
      </c>
      <c r="X575" s="185">
        <f t="shared" si="69"/>
        <v>0.7469026548672566</v>
      </c>
      <c r="Y575" s="185">
        <f t="shared" si="69"/>
        <v>0.70796460176991149</v>
      </c>
      <c r="Z575" s="185">
        <f t="shared" si="69"/>
        <v>0.95221238938053099</v>
      </c>
      <c r="AA575" s="185">
        <f t="shared" si="69"/>
        <v>0.72566371681415931</v>
      </c>
      <c r="AB575" s="185">
        <f t="shared" si="69"/>
        <v>0.88141592920353984</v>
      </c>
      <c r="AC575" s="185">
        <f t="shared" si="69"/>
        <v>0.45840707964601768</v>
      </c>
      <c r="AD575" s="185">
        <f t="shared" si="69"/>
        <v>0.58938053097345133</v>
      </c>
      <c r="AE575" s="185">
        <f t="shared" si="69"/>
        <v>0.78938053097345129</v>
      </c>
      <c r="AF575" s="185">
        <f t="shared" si="69"/>
        <v>0.60884955752212389</v>
      </c>
      <c r="AG575" s="185">
        <f t="shared" si="69"/>
        <v>0.87433628318584067</v>
      </c>
    </row>
    <row r="576" spans="1:40" s="69" customFormat="1" ht="12" x14ac:dyDescent="0.2">
      <c r="C576" s="103" t="s">
        <v>622</v>
      </c>
      <c r="D576" s="185">
        <f>COUNTIF(D$4:D$568,"N/A")/COUNTA(D$4:D$568)</f>
        <v>0</v>
      </c>
      <c r="E576" s="185">
        <f t="shared" ref="E576:AG576" si="70">COUNTIF(E$4:E$568,"N/A")/COUNTA(E$4:E$568)</f>
        <v>3.8938053097345132E-2</v>
      </c>
      <c r="F576" s="185">
        <f t="shared" si="70"/>
        <v>0</v>
      </c>
      <c r="G576" s="185">
        <f t="shared" si="70"/>
        <v>0</v>
      </c>
      <c r="H576" s="185">
        <f t="shared" si="70"/>
        <v>0.30088495575221241</v>
      </c>
      <c r="I576" s="185">
        <f t="shared" si="70"/>
        <v>0.71504424778761067</v>
      </c>
      <c r="J576" s="185">
        <f t="shared" si="70"/>
        <v>0</v>
      </c>
      <c r="K576" s="185">
        <f t="shared" si="70"/>
        <v>0</v>
      </c>
      <c r="L576" s="185">
        <f t="shared" si="70"/>
        <v>0.67256637168141598</v>
      </c>
      <c r="M576" s="185">
        <f>COUNTIF(M$4:M$568,"N/A")/COUNTA(M$4:M$568)</f>
        <v>0.22123893805309736</v>
      </c>
      <c r="N576" s="185">
        <f t="shared" si="70"/>
        <v>0.4743362831858407</v>
      </c>
      <c r="O576" s="185">
        <f t="shared" si="70"/>
        <v>1.7699115044247787E-3</v>
      </c>
      <c r="P576" s="185">
        <f t="shared" si="70"/>
        <v>0</v>
      </c>
      <c r="Q576" s="185">
        <f t="shared" si="70"/>
        <v>0.1256637168141593</v>
      </c>
      <c r="R576" s="185">
        <f t="shared" si="70"/>
        <v>0</v>
      </c>
      <c r="S576" s="185">
        <f t="shared" si="70"/>
        <v>0.12389380530973451</v>
      </c>
      <c r="T576" s="185">
        <f t="shared" si="70"/>
        <v>0.77699115044247791</v>
      </c>
      <c r="U576" s="185">
        <f t="shared" si="70"/>
        <v>0.87787610619469025</v>
      </c>
      <c r="V576" s="185">
        <f t="shared" si="70"/>
        <v>0</v>
      </c>
      <c r="W576" s="185">
        <f t="shared" si="70"/>
        <v>0</v>
      </c>
      <c r="X576" s="185">
        <f t="shared" si="70"/>
        <v>4.0707964601769911E-2</v>
      </c>
      <c r="Y576" s="185">
        <f t="shared" si="70"/>
        <v>0</v>
      </c>
      <c r="Z576" s="185">
        <f t="shared" si="70"/>
        <v>3.7168141592920353E-2</v>
      </c>
      <c r="AA576" s="185">
        <f t="shared" si="70"/>
        <v>0.1929203539823009</v>
      </c>
      <c r="AB576" s="185">
        <f t="shared" si="70"/>
        <v>0</v>
      </c>
      <c r="AC576" s="185">
        <f t="shared" si="70"/>
        <v>0.11327433628318584</v>
      </c>
      <c r="AD576" s="185">
        <f t="shared" si="70"/>
        <v>0</v>
      </c>
      <c r="AE576" s="185">
        <f t="shared" si="70"/>
        <v>0</v>
      </c>
      <c r="AF576" s="185">
        <f t="shared" si="70"/>
        <v>0.13628318584070798</v>
      </c>
      <c r="AG576" s="185">
        <f t="shared" si="70"/>
        <v>0</v>
      </c>
    </row>
    <row r="577" spans="3:33" s="69" customFormat="1" ht="12" x14ac:dyDescent="0.2">
      <c r="C577" s="103" t="s">
        <v>623</v>
      </c>
      <c r="D577" s="185">
        <f>COUNTIF(D$4:D$568,"No")/COUNTA(D$4:D$568)</f>
        <v>3.1858407079646017E-2</v>
      </c>
      <c r="E577" s="185">
        <f t="shared" ref="E577:AG577" si="71">COUNTIF(E$4:E$568,"No")/COUNTA(E$4:E$568)</f>
        <v>9.7345132743362831E-2</v>
      </c>
      <c r="F577" s="185">
        <f t="shared" si="71"/>
        <v>0.16991150442477876</v>
      </c>
      <c r="G577" s="185">
        <f t="shared" si="71"/>
        <v>4.0707964601769911E-2</v>
      </c>
      <c r="H577" s="185">
        <f t="shared" si="71"/>
        <v>0.32035398230088497</v>
      </c>
      <c r="I577" s="185">
        <f t="shared" si="71"/>
        <v>6.0176991150442477E-2</v>
      </c>
      <c r="J577" s="185">
        <f t="shared" si="71"/>
        <v>2.6548672566371681E-2</v>
      </c>
      <c r="K577" s="185">
        <f t="shared" si="71"/>
        <v>0.21592920353982301</v>
      </c>
      <c r="L577" s="185">
        <f t="shared" si="71"/>
        <v>0.11504424778761062</v>
      </c>
      <c r="M577" s="185">
        <f t="shared" si="71"/>
        <v>0.38053097345132741</v>
      </c>
      <c r="N577" s="185">
        <f>COUNTIF(N$4:N$568,"No")/COUNTA(N$4:N$568)</f>
        <v>5.663716814159292E-2</v>
      </c>
      <c r="O577" s="185">
        <f t="shared" si="71"/>
        <v>0.20176991150442478</v>
      </c>
      <c r="P577" s="185">
        <f t="shared" si="71"/>
        <v>5.3097345132743362E-2</v>
      </c>
      <c r="Q577" s="185">
        <f t="shared" si="71"/>
        <v>1.2389380530973451E-2</v>
      </c>
      <c r="R577" s="185">
        <f t="shared" si="71"/>
        <v>4.6017699115044247E-2</v>
      </c>
      <c r="S577" s="185">
        <f t="shared" si="71"/>
        <v>3.5398230088495575E-3</v>
      </c>
      <c r="T577" s="185">
        <f t="shared" si="71"/>
        <v>1.2389380530973451E-2</v>
      </c>
      <c r="U577" s="185">
        <f t="shared" si="71"/>
        <v>1.2389380530973451E-2</v>
      </c>
      <c r="V577" s="185">
        <f t="shared" si="71"/>
        <v>2.1238938053097345E-2</v>
      </c>
      <c r="W577" s="185">
        <f t="shared" si="71"/>
        <v>2.4778761061946902E-2</v>
      </c>
      <c r="X577" s="185">
        <f t="shared" si="71"/>
        <v>0.21061946902654868</v>
      </c>
      <c r="Y577" s="185">
        <f t="shared" si="71"/>
        <v>0.29026548672566371</v>
      </c>
      <c r="Z577" s="185">
        <f t="shared" si="71"/>
        <v>8.8495575221238937E-3</v>
      </c>
      <c r="AA577" s="185">
        <f t="shared" si="71"/>
        <v>7.9646017699115043E-2</v>
      </c>
      <c r="AB577" s="185">
        <f t="shared" si="71"/>
        <v>0.1168141592920354</v>
      </c>
      <c r="AC577" s="185">
        <f>COUNTIF(AC$4:AC$568,"No")/COUNTA(AC$4:AC$568)</f>
        <v>0.42654867256637169</v>
      </c>
      <c r="AD577" s="185">
        <f t="shared" si="71"/>
        <v>0.40884955752212387</v>
      </c>
      <c r="AE577" s="185">
        <f t="shared" si="71"/>
        <v>0.20884955752212389</v>
      </c>
      <c r="AF577" s="185">
        <f t="shared" si="71"/>
        <v>0.25309734513274335</v>
      </c>
      <c r="AG577" s="185">
        <f t="shared" si="71"/>
        <v>0.12389380530973451</v>
      </c>
    </row>
    <row r="578" spans="3:33" s="69" customFormat="1" ht="12" x14ac:dyDescent="0.2">
      <c r="C578" s="103" t="s">
        <v>1578</v>
      </c>
      <c r="D578" s="185">
        <f>COUNTIF(D$4:D$568,"No Answer")/COUNTA(D$4:D$568)</f>
        <v>1.7699115044247787E-3</v>
      </c>
      <c r="E578" s="185">
        <f t="shared" ref="E578:AG578" si="72">COUNTIF(E$4:E$568,"No Answer")/COUNTA(E$4:E$568)</f>
        <v>1.7699115044247787E-3</v>
      </c>
      <c r="F578" s="185">
        <f t="shared" si="72"/>
        <v>1.7699115044247787E-3</v>
      </c>
      <c r="G578" s="185">
        <f t="shared" si="72"/>
        <v>1.7699115044247787E-3</v>
      </c>
      <c r="H578" s="185">
        <f t="shared" si="72"/>
        <v>1.7699115044247787E-3</v>
      </c>
      <c r="I578" s="185">
        <f t="shared" si="72"/>
        <v>1.7699115044247787E-3</v>
      </c>
      <c r="J578" s="185">
        <f t="shared" si="72"/>
        <v>1.7699115044247787E-3</v>
      </c>
      <c r="K578" s="185">
        <f t="shared" si="72"/>
        <v>1.7699115044247787E-3</v>
      </c>
      <c r="L578" s="185">
        <f t="shared" si="72"/>
        <v>1.7699115044247787E-3</v>
      </c>
      <c r="M578" s="185">
        <f t="shared" si="72"/>
        <v>1.7699115044247787E-3</v>
      </c>
      <c r="N578" s="185">
        <f t="shared" si="72"/>
        <v>1.7699115044247787E-3</v>
      </c>
      <c r="O578" s="185">
        <f t="shared" si="72"/>
        <v>1.7699115044247787E-3</v>
      </c>
      <c r="P578" s="185">
        <f t="shared" si="72"/>
        <v>1.7699115044247787E-3</v>
      </c>
      <c r="Q578" s="185">
        <f t="shared" si="72"/>
        <v>1.7699115044247787E-3</v>
      </c>
      <c r="R578" s="185">
        <f t="shared" si="72"/>
        <v>1.7699115044247787E-3</v>
      </c>
      <c r="S578" s="185">
        <f t="shared" si="72"/>
        <v>1.7699115044247787E-3</v>
      </c>
      <c r="T578" s="185">
        <f t="shared" si="72"/>
        <v>1.7699115044247787E-3</v>
      </c>
      <c r="U578" s="185">
        <f t="shared" si="72"/>
        <v>1.7699115044247787E-3</v>
      </c>
      <c r="V578" s="185">
        <f t="shared" si="72"/>
        <v>1.7699115044247787E-3</v>
      </c>
      <c r="W578" s="185">
        <f t="shared" si="72"/>
        <v>1.7699115044247787E-3</v>
      </c>
      <c r="X578" s="185">
        <f t="shared" si="72"/>
        <v>1.7699115044247787E-3</v>
      </c>
      <c r="Y578" s="185">
        <f t="shared" si="72"/>
        <v>1.7699115044247787E-3</v>
      </c>
      <c r="Z578" s="185">
        <f t="shared" si="72"/>
        <v>1.7699115044247787E-3</v>
      </c>
      <c r="AA578" s="185">
        <f t="shared" si="72"/>
        <v>1.7699115044247787E-3</v>
      </c>
      <c r="AB578" s="185">
        <f t="shared" si="72"/>
        <v>1.7699115044247787E-3</v>
      </c>
      <c r="AC578" s="185">
        <f t="shared" si="72"/>
        <v>1.7699115044247787E-3</v>
      </c>
      <c r="AD578" s="185">
        <f t="shared" si="72"/>
        <v>1.7699115044247787E-3</v>
      </c>
      <c r="AE578" s="185">
        <f t="shared" si="72"/>
        <v>1.7699115044247787E-3</v>
      </c>
      <c r="AF578" s="185">
        <f t="shared" si="72"/>
        <v>1.7699115044247787E-3</v>
      </c>
      <c r="AG578" s="185">
        <f t="shared" si="72"/>
        <v>1.7699115044247787E-3</v>
      </c>
    </row>
  </sheetData>
  <sheetProtection algorithmName="SHA-512" hashValue="RGxcGDSf4N8AcBNU9+NOuizKlY0DzAo/M384WO1HCafKFu/UHfwODyZC5vf+Pf0BTB46JDHOtWOoh/dTbO/2nw==" saltValue="InuA5v2DL4xOmqtGh01QHg==" spinCount="100000" sheet="1" objects="1" scenarios="1"/>
  <sortState ref="A4:AN568">
    <sortCondition ref="A4:A568"/>
  </sortState>
  <hyperlinks>
    <hyperlink ref="G1" r:id="rId1"/>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workbookViewId="0"/>
  </sheetViews>
  <sheetFormatPr defaultRowHeight="15" x14ac:dyDescent="0.25"/>
  <sheetData>
    <row r="1" spans="1:1" x14ac:dyDescent="0.25">
      <c r="A1" s="18" t="s">
        <v>1550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581"/>
  <sheetViews>
    <sheetView workbookViewId="0"/>
  </sheetViews>
  <sheetFormatPr defaultRowHeight="15" x14ac:dyDescent="0.25"/>
  <cols>
    <col min="1" max="1" width="37.7109375" bestFit="1" customWidth="1"/>
    <col min="2" max="2" width="9.85546875" bestFit="1" customWidth="1"/>
    <col min="3" max="3" width="11.85546875" bestFit="1" customWidth="1"/>
    <col min="4" max="4" width="31.28515625" bestFit="1" customWidth="1"/>
  </cols>
  <sheetData>
    <row r="1" spans="1:4" x14ac:dyDescent="0.25">
      <c r="A1" s="18" t="s">
        <v>1551</v>
      </c>
    </row>
    <row r="3" spans="1:4" x14ac:dyDescent="0.25">
      <c r="A3" s="33" t="s">
        <v>732</v>
      </c>
      <c r="B3" s="33" t="s">
        <v>569</v>
      </c>
      <c r="C3" s="33" t="s">
        <v>1</v>
      </c>
      <c r="D3" s="33" t="s">
        <v>0</v>
      </c>
    </row>
    <row r="4" spans="1:4" x14ac:dyDescent="0.25">
      <c r="A4" s="34" t="str">
        <f t="shared" ref="A4:A67" si="0">D4&amp;", "&amp;C4</f>
        <v>Aberdeen Township, Monmouth</v>
      </c>
      <c r="B4" s="37">
        <v>1330</v>
      </c>
      <c r="C4" s="35" t="s">
        <v>326</v>
      </c>
      <c r="D4" s="35" t="s">
        <v>325</v>
      </c>
    </row>
    <row r="5" spans="1:4" x14ac:dyDescent="0.25">
      <c r="A5" s="34" t="str">
        <f t="shared" si="0"/>
        <v>Absecon City, Atlantic</v>
      </c>
      <c r="B5" s="37">
        <v>101</v>
      </c>
      <c r="C5" s="35" t="s">
        <v>3</v>
      </c>
      <c r="D5" s="35" t="s">
        <v>2</v>
      </c>
    </row>
    <row r="6" spans="1:4" x14ac:dyDescent="0.25">
      <c r="A6" s="34" t="str">
        <f t="shared" si="0"/>
        <v>Alexandria Township, Hunterdon</v>
      </c>
      <c r="B6" s="37">
        <v>1001</v>
      </c>
      <c r="C6" s="35" t="s">
        <v>264</v>
      </c>
      <c r="D6" s="35" t="s">
        <v>263</v>
      </c>
    </row>
    <row r="7" spans="1:4" x14ac:dyDescent="0.25">
      <c r="A7" s="34" t="str">
        <f t="shared" si="0"/>
        <v>Allamuchy Township, Warren</v>
      </c>
      <c r="B7" s="37">
        <v>2101</v>
      </c>
      <c r="C7" s="35" t="s">
        <v>551</v>
      </c>
      <c r="D7" s="35" t="s">
        <v>550</v>
      </c>
    </row>
    <row r="8" spans="1:4" x14ac:dyDescent="0.25">
      <c r="A8" s="34" t="str">
        <f t="shared" si="0"/>
        <v>Allendale Borough, Bergen</v>
      </c>
      <c r="B8" s="37">
        <v>201</v>
      </c>
      <c r="C8" s="35" t="s">
        <v>26</v>
      </c>
      <c r="D8" s="35" t="s">
        <v>25</v>
      </c>
    </row>
    <row r="9" spans="1:4" x14ac:dyDescent="0.25">
      <c r="A9" s="34" t="str">
        <f t="shared" si="0"/>
        <v>Allenhurst Borough, Monmouth</v>
      </c>
      <c r="B9" s="37">
        <v>1301</v>
      </c>
      <c r="C9" s="35" t="s">
        <v>326</v>
      </c>
      <c r="D9" s="35" t="s">
        <v>327</v>
      </c>
    </row>
    <row r="10" spans="1:4" x14ac:dyDescent="0.25">
      <c r="A10" s="34" t="str">
        <f t="shared" si="0"/>
        <v>Allentown Borough, Monmouth</v>
      </c>
      <c r="B10" s="37">
        <v>1302</v>
      </c>
      <c r="C10" s="35" t="s">
        <v>326</v>
      </c>
      <c r="D10" s="35" t="s">
        <v>328</v>
      </c>
    </row>
    <row r="11" spans="1:4" x14ac:dyDescent="0.25">
      <c r="A11" s="34" t="str">
        <f t="shared" si="0"/>
        <v>Alloway Township, Salem</v>
      </c>
      <c r="B11" s="37">
        <v>1701</v>
      </c>
      <c r="C11" s="35" t="s">
        <v>469</v>
      </c>
      <c r="D11" s="35" t="s">
        <v>468</v>
      </c>
    </row>
    <row r="12" spans="1:4" x14ac:dyDescent="0.25">
      <c r="A12" s="34" t="str">
        <f t="shared" si="0"/>
        <v>Alpha Borough, Warren</v>
      </c>
      <c r="B12" s="37">
        <v>2102</v>
      </c>
      <c r="C12" s="35" t="s">
        <v>551</v>
      </c>
      <c r="D12" s="35" t="s">
        <v>552</v>
      </c>
    </row>
    <row r="13" spans="1:4" x14ac:dyDescent="0.25">
      <c r="A13" s="34" t="str">
        <f t="shared" si="0"/>
        <v>Alpine Borough, Bergen</v>
      </c>
      <c r="B13" s="37">
        <v>202</v>
      </c>
      <c r="C13" s="35" t="s">
        <v>26</v>
      </c>
      <c r="D13" s="35" t="s">
        <v>27</v>
      </c>
    </row>
    <row r="14" spans="1:4" x14ac:dyDescent="0.25">
      <c r="A14" s="34" t="str">
        <f t="shared" si="0"/>
        <v>Andover Borough, Sussex</v>
      </c>
      <c r="B14" s="37">
        <v>1901</v>
      </c>
      <c r="C14" s="35" t="s">
        <v>506</v>
      </c>
      <c r="D14" s="35" t="s">
        <v>505</v>
      </c>
    </row>
    <row r="15" spans="1:4" x14ac:dyDescent="0.25">
      <c r="A15" s="34" t="str">
        <f t="shared" si="0"/>
        <v>Andover Township, Sussex</v>
      </c>
      <c r="B15" s="37">
        <v>1902</v>
      </c>
      <c r="C15" s="35" t="s">
        <v>506</v>
      </c>
      <c r="D15" s="35" t="s">
        <v>507</v>
      </c>
    </row>
    <row r="16" spans="1:4" x14ac:dyDescent="0.25">
      <c r="A16" s="34" t="str">
        <f t="shared" si="0"/>
        <v>Asbury Park City, Monmouth</v>
      </c>
      <c r="B16" s="37">
        <v>1303</v>
      </c>
      <c r="C16" s="35" t="s">
        <v>326</v>
      </c>
      <c r="D16" s="35" t="s">
        <v>329</v>
      </c>
    </row>
    <row r="17" spans="1:4" x14ac:dyDescent="0.25">
      <c r="A17" s="34" t="str">
        <f t="shared" si="0"/>
        <v>Atlantic City, Atlantic</v>
      </c>
      <c r="B17" s="37">
        <v>102</v>
      </c>
      <c r="C17" s="35" t="s">
        <v>3</v>
      </c>
      <c r="D17" s="35" t="s">
        <v>4</v>
      </c>
    </row>
    <row r="18" spans="1:4" x14ac:dyDescent="0.25">
      <c r="A18" s="34" t="str">
        <f t="shared" si="0"/>
        <v>Atlantic Highlands Borough, Monmouth</v>
      </c>
      <c r="B18" s="37">
        <v>1304</v>
      </c>
      <c r="C18" s="35" t="s">
        <v>326</v>
      </c>
      <c r="D18" s="35" t="s">
        <v>330</v>
      </c>
    </row>
    <row r="19" spans="1:4" x14ac:dyDescent="0.25">
      <c r="A19" s="34" t="str">
        <f t="shared" si="0"/>
        <v>Audubon Borough, Camden</v>
      </c>
      <c r="B19" s="37">
        <v>401</v>
      </c>
      <c r="C19" s="35" t="s">
        <v>137</v>
      </c>
      <c r="D19" s="35" t="s">
        <v>136</v>
      </c>
    </row>
    <row r="20" spans="1:4" x14ac:dyDescent="0.25">
      <c r="A20" s="34" t="str">
        <f t="shared" si="0"/>
        <v>Audubon Park Borough, Camden</v>
      </c>
      <c r="B20" s="37">
        <v>402</v>
      </c>
      <c r="C20" s="35" t="s">
        <v>137</v>
      </c>
      <c r="D20" s="35" t="s">
        <v>138</v>
      </c>
    </row>
    <row r="21" spans="1:4" x14ac:dyDescent="0.25">
      <c r="A21" s="34" t="str">
        <f t="shared" si="0"/>
        <v>Avalon Borough, Cape May</v>
      </c>
      <c r="B21" s="37">
        <v>501</v>
      </c>
      <c r="C21" s="35" t="s">
        <v>174</v>
      </c>
      <c r="D21" s="35" t="s">
        <v>173</v>
      </c>
    </row>
    <row r="22" spans="1:4" x14ac:dyDescent="0.25">
      <c r="A22" s="34" t="str">
        <f t="shared" si="0"/>
        <v>Avon-By-The-Sea Borough, Monmouth</v>
      </c>
      <c r="B22" s="37">
        <v>1305</v>
      </c>
      <c r="C22" s="35" t="s">
        <v>326</v>
      </c>
      <c r="D22" s="35" t="s">
        <v>641</v>
      </c>
    </row>
    <row r="23" spans="1:4" x14ac:dyDescent="0.25">
      <c r="A23" s="34" t="str">
        <f t="shared" si="0"/>
        <v>Barnegat Light Borough, Ocean</v>
      </c>
      <c r="B23" s="37">
        <v>1501</v>
      </c>
      <c r="C23" s="35" t="s">
        <v>419</v>
      </c>
      <c r="D23" s="35" t="s">
        <v>418</v>
      </c>
    </row>
    <row r="24" spans="1:4" x14ac:dyDescent="0.25">
      <c r="A24" s="34" t="str">
        <f t="shared" si="0"/>
        <v>Barnegat Township, Ocean</v>
      </c>
      <c r="B24" s="37">
        <v>1533</v>
      </c>
      <c r="C24" s="35" t="s">
        <v>419</v>
      </c>
      <c r="D24" s="35" t="s">
        <v>420</v>
      </c>
    </row>
    <row r="25" spans="1:4" x14ac:dyDescent="0.25">
      <c r="A25" s="34" t="str">
        <f t="shared" si="0"/>
        <v>Barrington Borough, Camden</v>
      </c>
      <c r="B25" s="37">
        <v>403</v>
      </c>
      <c r="C25" s="35" t="s">
        <v>137</v>
      </c>
      <c r="D25" s="35" t="s">
        <v>139</v>
      </c>
    </row>
    <row r="26" spans="1:4" x14ac:dyDescent="0.25">
      <c r="A26" s="34" t="str">
        <f t="shared" si="0"/>
        <v>Bass River Township, Burlington</v>
      </c>
      <c r="B26" s="37">
        <v>301</v>
      </c>
      <c r="C26" s="35" t="s">
        <v>97</v>
      </c>
      <c r="D26" s="35" t="s">
        <v>96</v>
      </c>
    </row>
    <row r="27" spans="1:4" x14ac:dyDescent="0.25">
      <c r="A27" s="34" t="str">
        <f t="shared" si="0"/>
        <v>Bay Head Borough, Ocean</v>
      </c>
      <c r="B27" s="37">
        <v>1502</v>
      </c>
      <c r="C27" s="35" t="s">
        <v>419</v>
      </c>
      <c r="D27" s="35" t="s">
        <v>421</v>
      </c>
    </row>
    <row r="28" spans="1:4" x14ac:dyDescent="0.25">
      <c r="A28" s="34" t="str">
        <f t="shared" si="0"/>
        <v>Bayonne City, Hudson</v>
      </c>
      <c r="B28" s="37">
        <v>901</v>
      </c>
      <c r="C28" s="35" t="s">
        <v>251</v>
      </c>
      <c r="D28" s="35" t="s">
        <v>250</v>
      </c>
    </row>
    <row r="29" spans="1:4" x14ac:dyDescent="0.25">
      <c r="A29" s="34" t="str">
        <f t="shared" si="0"/>
        <v>Beach Haven Borough, Ocean</v>
      </c>
      <c r="B29" s="37">
        <v>1503</v>
      </c>
      <c r="C29" s="35" t="s">
        <v>419</v>
      </c>
      <c r="D29" s="35" t="s">
        <v>422</v>
      </c>
    </row>
    <row r="30" spans="1:4" x14ac:dyDescent="0.25">
      <c r="A30" s="34" t="str">
        <f t="shared" si="0"/>
        <v>Beachwood Borough, Ocean</v>
      </c>
      <c r="B30" s="37">
        <v>1504</v>
      </c>
      <c r="C30" s="35" t="s">
        <v>419</v>
      </c>
      <c r="D30" s="35" t="s">
        <v>423</v>
      </c>
    </row>
    <row r="31" spans="1:4" x14ac:dyDescent="0.25">
      <c r="A31" s="34" t="str">
        <f t="shared" si="0"/>
        <v>Bedminster Township, Somerset</v>
      </c>
      <c r="B31" s="37">
        <v>1801</v>
      </c>
      <c r="C31" s="35" t="s">
        <v>485</v>
      </c>
      <c r="D31" s="35" t="s">
        <v>484</v>
      </c>
    </row>
    <row r="32" spans="1:4" x14ac:dyDescent="0.25">
      <c r="A32" s="34" t="str">
        <f>D32&amp;", "&amp;C32</f>
        <v>Belleville Township, Essex</v>
      </c>
      <c r="B32" s="37">
        <v>701</v>
      </c>
      <c r="C32" s="35" t="s">
        <v>206</v>
      </c>
      <c r="D32" s="35" t="s">
        <v>205</v>
      </c>
    </row>
    <row r="33" spans="1:4" x14ac:dyDescent="0.25">
      <c r="A33" s="34" t="str">
        <f t="shared" si="0"/>
        <v>Bellmawr Borough, Camden</v>
      </c>
      <c r="B33" s="37">
        <v>404</v>
      </c>
      <c r="C33" s="35" t="s">
        <v>137</v>
      </c>
      <c r="D33" s="35" t="s">
        <v>140</v>
      </c>
    </row>
    <row r="34" spans="1:4" x14ac:dyDescent="0.25">
      <c r="A34" s="34" t="str">
        <f t="shared" si="0"/>
        <v>Belmar Borough, Monmouth</v>
      </c>
      <c r="B34" s="37">
        <v>1306</v>
      </c>
      <c r="C34" s="35" t="s">
        <v>326</v>
      </c>
      <c r="D34" s="35" t="s">
        <v>332</v>
      </c>
    </row>
    <row r="35" spans="1:4" x14ac:dyDescent="0.25">
      <c r="A35" s="34" t="str">
        <f t="shared" si="0"/>
        <v>Belvidere Township, Warren</v>
      </c>
      <c r="B35" s="37">
        <v>2103</v>
      </c>
      <c r="C35" s="35" t="s">
        <v>551</v>
      </c>
      <c r="D35" s="35" t="s">
        <v>645</v>
      </c>
    </row>
    <row r="36" spans="1:4" x14ac:dyDescent="0.25">
      <c r="A36" s="34" t="str">
        <f t="shared" si="0"/>
        <v>Bergenfield Borough, Bergen</v>
      </c>
      <c r="B36" s="37">
        <v>203</v>
      </c>
      <c r="C36" s="35" t="s">
        <v>26</v>
      </c>
      <c r="D36" s="35" t="s">
        <v>28</v>
      </c>
    </row>
    <row r="37" spans="1:4" x14ac:dyDescent="0.25">
      <c r="A37" s="34" t="str">
        <f t="shared" si="0"/>
        <v>Berkeley Heights Township, Union</v>
      </c>
      <c r="B37" s="37">
        <v>2001</v>
      </c>
      <c r="C37" s="35" t="s">
        <v>531</v>
      </c>
      <c r="D37" s="35" t="s">
        <v>530</v>
      </c>
    </row>
    <row r="38" spans="1:4" x14ac:dyDescent="0.25">
      <c r="A38" s="34" t="str">
        <f t="shared" si="0"/>
        <v>Berkeley Township, Ocean</v>
      </c>
      <c r="B38" s="37">
        <v>1505</v>
      </c>
      <c r="C38" s="35" t="s">
        <v>419</v>
      </c>
      <c r="D38" s="35" t="s">
        <v>424</v>
      </c>
    </row>
    <row r="39" spans="1:4" x14ac:dyDescent="0.25">
      <c r="A39" s="34" t="str">
        <f t="shared" si="0"/>
        <v>Berlin Borough, Camden</v>
      </c>
      <c r="B39" s="37">
        <v>405</v>
      </c>
      <c r="C39" s="35" t="s">
        <v>137</v>
      </c>
      <c r="D39" s="35" t="s">
        <v>141</v>
      </c>
    </row>
    <row r="40" spans="1:4" x14ac:dyDescent="0.25">
      <c r="A40" s="34" t="str">
        <f t="shared" si="0"/>
        <v>Berlin Township, Camden</v>
      </c>
      <c r="B40" s="37">
        <v>406</v>
      </c>
      <c r="C40" s="35" t="s">
        <v>137</v>
      </c>
      <c r="D40" s="35" t="s">
        <v>142</v>
      </c>
    </row>
    <row r="41" spans="1:4" x14ac:dyDescent="0.25">
      <c r="A41" s="34" t="str">
        <f t="shared" si="0"/>
        <v>Bernards Township, Somerset</v>
      </c>
      <c r="B41" s="37">
        <v>1802</v>
      </c>
      <c r="C41" s="35" t="s">
        <v>485</v>
      </c>
      <c r="D41" s="35" t="s">
        <v>486</v>
      </c>
    </row>
    <row r="42" spans="1:4" x14ac:dyDescent="0.25">
      <c r="A42" s="34" t="str">
        <f t="shared" si="0"/>
        <v>Bernardsville Borough, Somerset</v>
      </c>
      <c r="B42" s="37">
        <v>1803</v>
      </c>
      <c r="C42" s="35" t="s">
        <v>485</v>
      </c>
      <c r="D42" s="35" t="s">
        <v>487</v>
      </c>
    </row>
    <row r="43" spans="1:4" x14ac:dyDescent="0.25">
      <c r="A43" s="34" t="str">
        <f t="shared" si="0"/>
        <v>Bethlehem Township, Hunterdon</v>
      </c>
      <c r="B43" s="37">
        <v>1002</v>
      </c>
      <c r="C43" s="35" t="s">
        <v>264</v>
      </c>
      <c r="D43" s="35" t="s">
        <v>265</v>
      </c>
    </row>
    <row r="44" spans="1:4" x14ac:dyDescent="0.25">
      <c r="A44" s="34" t="str">
        <f t="shared" si="0"/>
        <v>Beverly City, Burlington</v>
      </c>
      <c r="B44" s="37">
        <v>302</v>
      </c>
      <c r="C44" s="35" t="s">
        <v>97</v>
      </c>
      <c r="D44" s="35" t="s">
        <v>98</v>
      </c>
    </row>
    <row r="45" spans="1:4" x14ac:dyDescent="0.25">
      <c r="A45" s="34" t="str">
        <f t="shared" si="0"/>
        <v>Blairstown Township, Warren</v>
      </c>
      <c r="B45" s="37">
        <v>2104</v>
      </c>
      <c r="C45" s="35" t="s">
        <v>551</v>
      </c>
      <c r="D45" s="35" t="s">
        <v>554</v>
      </c>
    </row>
    <row r="46" spans="1:4" x14ac:dyDescent="0.25">
      <c r="A46" s="34" t="str">
        <f t="shared" si="0"/>
        <v>Bloomfield Township, Essex</v>
      </c>
      <c r="B46" s="37">
        <v>702</v>
      </c>
      <c r="C46" s="35" t="s">
        <v>206</v>
      </c>
      <c r="D46" s="35" t="s">
        <v>207</v>
      </c>
    </row>
    <row r="47" spans="1:4" x14ac:dyDescent="0.25">
      <c r="A47" s="34" t="str">
        <f t="shared" si="0"/>
        <v>Bloomingdale Borough, Passaic</v>
      </c>
      <c r="B47" s="37">
        <v>1601</v>
      </c>
      <c r="C47" s="35" t="s">
        <v>452</v>
      </c>
      <c r="D47" s="35" t="s">
        <v>451</v>
      </c>
    </row>
    <row r="48" spans="1:4" x14ac:dyDescent="0.25">
      <c r="A48" s="34" t="str">
        <f t="shared" si="0"/>
        <v>Bloomsbury Borough, Hunterdon</v>
      </c>
      <c r="B48" s="37">
        <v>1003</v>
      </c>
      <c r="C48" s="35" t="s">
        <v>264</v>
      </c>
      <c r="D48" s="35" t="s">
        <v>266</v>
      </c>
    </row>
    <row r="49" spans="1:4" x14ac:dyDescent="0.25">
      <c r="A49" s="34" t="str">
        <f t="shared" si="0"/>
        <v>Bogota Borough, Bergen</v>
      </c>
      <c r="B49" s="37">
        <v>204</v>
      </c>
      <c r="C49" s="35" t="s">
        <v>26</v>
      </c>
      <c r="D49" s="35" t="s">
        <v>29</v>
      </c>
    </row>
    <row r="50" spans="1:4" x14ac:dyDescent="0.25">
      <c r="A50" s="34" t="str">
        <f t="shared" si="0"/>
        <v>Boonton Town, Morris</v>
      </c>
      <c r="B50" s="37">
        <v>1401</v>
      </c>
      <c r="C50" s="35" t="s">
        <v>380</v>
      </c>
      <c r="D50" s="35" t="s">
        <v>379</v>
      </c>
    </row>
    <row r="51" spans="1:4" x14ac:dyDescent="0.25">
      <c r="A51" s="34" t="str">
        <f t="shared" si="0"/>
        <v>Boonton Township, Morris</v>
      </c>
      <c r="B51" s="37">
        <v>1402</v>
      </c>
      <c r="C51" s="35" t="s">
        <v>380</v>
      </c>
      <c r="D51" s="35" t="s">
        <v>381</v>
      </c>
    </row>
    <row r="52" spans="1:4" x14ac:dyDescent="0.25">
      <c r="A52" s="34" t="str">
        <f t="shared" si="0"/>
        <v>Bordentown City, Burlington</v>
      </c>
      <c r="B52" s="37">
        <v>303</v>
      </c>
      <c r="C52" s="35" t="s">
        <v>97</v>
      </c>
      <c r="D52" s="35" t="s">
        <v>99</v>
      </c>
    </row>
    <row r="53" spans="1:4" x14ac:dyDescent="0.25">
      <c r="A53" s="34" t="str">
        <f t="shared" si="0"/>
        <v>Bordentown Township, Burlington</v>
      </c>
      <c r="B53" s="37">
        <v>304</v>
      </c>
      <c r="C53" s="35" t="s">
        <v>97</v>
      </c>
      <c r="D53" s="35" t="s">
        <v>100</v>
      </c>
    </row>
    <row r="54" spans="1:4" x14ac:dyDescent="0.25">
      <c r="A54" s="34" t="str">
        <f t="shared" si="0"/>
        <v>Bound Brook Borough, Somerset</v>
      </c>
      <c r="B54" s="37">
        <v>1804</v>
      </c>
      <c r="C54" s="35" t="s">
        <v>485</v>
      </c>
      <c r="D54" s="35" t="s">
        <v>488</v>
      </c>
    </row>
    <row r="55" spans="1:4" x14ac:dyDescent="0.25">
      <c r="A55" s="34" t="str">
        <f t="shared" si="0"/>
        <v>Bradley Beach Borough, Monmouth</v>
      </c>
      <c r="B55" s="37">
        <v>1307</v>
      </c>
      <c r="C55" s="35" t="s">
        <v>326</v>
      </c>
      <c r="D55" s="35" t="s">
        <v>333</v>
      </c>
    </row>
    <row r="56" spans="1:4" x14ac:dyDescent="0.25">
      <c r="A56" s="34" t="str">
        <f t="shared" si="0"/>
        <v>Branchburg Township, Somerset</v>
      </c>
      <c r="B56" s="37">
        <v>1805</v>
      </c>
      <c r="C56" s="35" t="s">
        <v>485</v>
      </c>
      <c r="D56" s="35" t="s">
        <v>489</v>
      </c>
    </row>
    <row r="57" spans="1:4" x14ac:dyDescent="0.25">
      <c r="A57" s="34" t="str">
        <f t="shared" si="0"/>
        <v>Branchville Borough, Sussex</v>
      </c>
      <c r="B57" s="37">
        <v>1903</v>
      </c>
      <c r="C57" s="35" t="s">
        <v>506</v>
      </c>
      <c r="D57" s="35" t="s">
        <v>508</v>
      </c>
    </row>
    <row r="58" spans="1:4" x14ac:dyDescent="0.25">
      <c r="A58" s="34" t="str">
        <f t="shared" si="0"/>
        <v>Brick Township, Ocean</v>
      </c>
      <c r="B58" s="37">
        <v>1506</v>
      </c>
      <c r="C58" s="35" t="s">
        <v>419</v>
      </c>
      <c r="D58" s="35" t="s">
        <v>425</v>
      </c>
    </row>
    <row r="59" spans="1:4" x14ac:dyDescent="0.25">
      <c r="A59" s="34" t="str">
        <f t="shared" si="0"/>
        <v>Bridgeton City, Cumberland</v>
      </c>
      <c r="B59" s="38">
        <v>601</v>
      </c>
      <c r="C59" s="35" t="s">
        <v>191</v>
      </c>
      <c r="D59" s="35" t="s">
        <v>190</v>
      </c>
    </row>
    <row r="60" spans="1:4" x14ac:dyDescent="0.25">
      <c r="A60" s="34" t="str">
        <f t="shared" si="0"/>
        <v>Bridgewater Township, Somerset</v>
      </c>
      <c r="B60" s="37">
        <v>1806</v>
      </c>
      <c r="C60" s="35" t="s">
        <v>485</v>
      </c>
      <c r="D60" s="35" t="s">
        <v>490</v>
      </c>
    </row>
    <row r="61" spans="1:4" x14ac:dyDescent="0.25">
      <c r="A61" s="34" t="str">
        <f t="shared" si="0"/>
        <v>Brielle Borough, Monmouth</v>
      </c>
      <c r="B61" s="37">
        <v>1308</v>
      </c>
      <c r="C61" s="35" t="s">
        <v>326</v>
      </c>
      <c r="D61" s="35" t="s">
        <v>334</v>
      </c>
    </row>
    <row r="62" spans="1:4" x14ac:dyDescent="0.25">
      <c r="A62" s="34" t="str">
        <f t="shared" si="0"/>
        <v>Brigantine City, Atlantic</v>
      </c>
      <c r="B62" s="37">
        <v>103</v>
      </c>
      <c r="C62" s="35" t="s">
        <v>3</v>
      </c>
      <c r="D62" s="35" t="s">
        <v>5</v>
      </c>
    </row>
    <row r="63" spans="1:4" x14ac:dyDescent="0.25">
      <c r="A63" s="34" t="str">
        <f t="shared" si="0"/>
        <v>Brooklawn Borough, Camden</v>
      </c>
      <c r="B63" s="37">
        <v>407</v>
      </c>
      <c r="C63" s="35" t="s">
        <v>137</v>
      </c>
      <c r="D63" s="35" t="s">
        <v>143</v>
      </c>
    </row>
    <row r="64" spans="1:4" x14ac:dyDescent="0.25">
      <c r="A64" s="34" t="str">
        <f t="shared" si="0"/>
        <v>Buena Borough, Atlantic</v>
      </c>
      <c r="B64" s="37">
        <v>104</v>
      </c>
      <c r="C64" s="35" t="s">
        <v>3</v>
      </c>
      <c r="D64" s="35" t="s">
        <v>6</v>
      </c>
    </row>
    <row r="65" spans="1:4" x14ac:dyDescent="0.25">
      <c r="A65" s="34" t="str">
        <f t="shared" si="0"/>
        <v>Buena Vista Township, Atlantic</v>
      </c>
      <c r="B65" s="37">
        <v>105</v>
      </c>
      <c r="C65" s="35" t="s">
        <v>3</v>
      </c>
      <c r="D65" s="35" t="s">
        <v>7</v>
      </c>
    </row>
    <row r="66" spans="1:4" x14ac:dyDescent="0.25">
      <c r="A66" s="34" t="str">
        <f t="shared" si="0"/>
        <v>Burlington City, Burlington</v>
      </c>
      <c r="B66" s="37">
        <v>305</v>
      </c>
      <c r="C66" s="35" t="s">
        <v>97</v>
      </c>
      <c r="D66" s="35" t="s">
        <v>101</v>
      </c>
    </row>
    <row r="67" spans="1:4" x14ac:dyDescent="0.25">
      <c r="A67" s="34" t="str">
        <f t="shared" si="0"/>
        <v>Burlington Township, Burlington</v>
      </c>
      <c r="B67" s="37">
        <v>306</v>
      </c>
      <c r="C67" s="35" t="s">
        <v>97</v>
      </c>
      <c r="D67" s="35" t="s">
        <v>102</v>
      </c>
    </row>
    <row r="68" spans="1:4" x14ac:dyDescent="0.25">
      <c r="A68" s="34" t="str">
        <f t="shared" ref="A68:A131" si="1">D68&amp;", "&amp;C68</f>
        <v>Butler Borough, Morris</v>
      </c>
      <c r="B68" s="37">
        <v>1403</v>
      </c>
      <c r="C68" s="35" t="s">
        <v>380</v>
      </c>
      <c r="D68" s="35" t="s">
        <v>382</v>
      </c>
    </row>
    <row r="69" spans="1:4" x14ac:dyDescent="0.25">
      <c r="A69" s="34" t="str">
        <f t="shared" si="1"/>
        <v>Byram Township, Sussex</v>
      </c>
      <c r="B69" s="37">
        <v>1904</v>
      </c>
      <c r="C69" s="35" t="s">
        <v>506</v>
      </c>
      <c r="D69" s="35" t="s">
        <v>509</v>
      </c>
    </row>
    <row r="70" spans="1:4" x14ac:dyDescent="0.25">
      <c r="A70" s="34" t="str">
        <f t="shared" si="1"/>
        <v>Caldwell Borough, Essex</v>
      </c>
      <c r="B70" s="37">
        <v>703</v>
      </c>
      <c r="C70" s="35" t="s">
        <v>206</v>
      </c>
      <c r="D70" s="35" t="s">
        <v>628</v>
      </c>
    </row>
    <row r="71" spans="1:4" x14ac:dyDescent="0.25">
      <c r="A71" s="34" t="str">
        <f t="shared" si="1"/>
        <v>Califon Borough, Hunterdon</v>
      </c>
      <c r="B71" s="37">
        <v>1004</v>
      </c>
      <c r="C71" s="35" t="s">
        <v>264</v>
      </c>
      <c r="D71" s="35" t="s">
        <v>267</v>
      </c>
    </row>
    <row r="72" spans="1:4" x14ac:dyDescent="0.25">
      <c r="A72" s="34" t="str">
        <f t="shared" si="1"/>
        <v>Camden City, Camden</v>
      </c>
      <c r="B72" s="39">
        <v>408</v>
      </c>
      <c r="C72" s="35" t="s">
        <v>137</v>
      </c>
      <c r="D72" s="35" t="s">
        <v>144</v>
      </c>
    </row>
    <row r="73" spans="1:4" x14ac:dyDescent="0.25">
      <c r="A73" s="34" t="str">
        <f t="shared" si="1"/>
        <v>Cape May City, Cape May</v>
      </c>
      <c r="B73" s="37">
        <v>502</v>
      </c>
      <c r="C73" s="35" t="s">
        <v>174</v>
      </c>
      <c r="D73" s="35" t="s">
        <v>175</v>
      </c>
    </row>
    <row r="74" spans="1:4" x14ac:dyDescent="0.25">
      <c r="A74" s="34" t="str">
        <f t="shared" si="1"/>
        <v>Cape May Point Borough, Cape May</v>
      </c>
      <c r="B74" s="37">
        <v>503</v>
      </c>
      <c r="C74" s="35" t="s">
        <v>174</v>
      </c>
      <c r="D74" s="35" t="s">
        <v>176</v>
      </c>
    </row>
    <row r="75" spans="1:4" x14ac:dyDescent="0.25">
      <c r="A75" s="34" t="str">
        <f t="shared" si="1"/>
        <v>Carlstadt Borough, Bergen</v>
      </c>
      <c r="B75" s="37">
        <v>205</v>
      </c>
      <c r="C75" s="35" t="s">
        <v>26</v>
      </c>
      <c r="D75" s="35" t="s">
        <v>30</v>
      </c>
    </row>
    <row r="76" spans="1:4" x14ac:dyDescent="0.25">
      <c r="A76" s="34" t="str">
        <f t="shared" si="1"/>
        <v>Carneys Point Township, Salem</v>
      </c>
      <c r="B76" s="37">
        <v>1713</v>
      </c>
      <c r="C76" s="35" t="s">
        <v>469</v>
      </c>
      <c r="D76" s="35" t="s">
        <v>470</v>
      </c>
    </row>
    <row r="77" spans="1:4" x14ac:dyDescent="0.25">
      <c r="A77" s="34" t="str">
        <f t="shared" si="1"/>
        <v>Carteret Borough, Middlesex</v>
      </c>
      <c r="B77" s="37">
        <v>1201</v>
      </c>
      <c r="C77" s="35" t="s">
        <v>301</v>
      </c>
      <c r="D77" s="35" t="s">
        <v>300</v>
      </c>
    </row>
    <row r="78" spans="1:4" x14ac:dyDescent="0.25">
      <c r="A78" s="34" t="str">
        <f t="shared" si="1"/>
        <v>Cedar Grove Township, Essex</v>
      </c>
      <c r="B78" s="37">
        <v>704</v>
      </c>
      <c r="C78" s="35" t="s">
        <v>206</v>
      </c>
      <c r="D78" s="35" t="s">
        <v>209</v>
      </c>
    </row>
    <row r="79" spans="1:4" x14ac:dyDescent="0.25">
      <c r="A79" s="34" t="str">
        <f t="shared" si="1"/>
        <v>Chatham Borough, Morris</v>
      </c>
      <c r="B79" s="37">
        <v>1404</v>
      </c>
      <c r="C79" s="35" t="s">
        <v>380</v>
      </c>
      <c r="D79" s="35" t="s">
        <v>383</v>
      </c>
    </row>
    <row r="80" spans="1:4" x14ac:dyDescent="0.25">
      <c r="A80" s="34" t="str">
        <f t="shared" si="1"/>
        <v>Chatham Township, Morris</v>
      </c>
      <c r="B80" s="37">
        <v>1405</v>
      </c>
      <c r="C80" s="35" t="s">
        <v>380</v>
      </c>
      <c r="D80" s="35" t="s">
        <v>384</v>
      </c>
    </row>
    <row r="81" spans="1:4" x14ac:dyDescent="0.25">
      <c r="A81" s="34" t="str">
        <f t="shared" si="1"/>
        <v>Cherry Hill Township, Camden</v>
      </c>
      <c r="B81" s="37">
        <v>409</v>
      </c>
      <c r="C81" s="35" t="s">
        <v>137</v>
      </c>
      <c r="D81" s="35" t="s">
        <v>145</v>
      </c>
    </row>
    <row r="82" spans="1:4" x14ac:dyDescent="0.25">
      <c r="A82" s="34" t="str">
        <f t="shared" si="1"/>
        <v>Chesilhurst Borough, Camden</v>
      </c>
      <c r="B82" s="37">
        <v>410</v>
      </c>
      <c r="C82" s="35" t="s">
        <v>137</v>
      </c>
      <c r="D82" s="35" t="s">
        <v>146</v>
      </c>
    </row>
    <row r="83" spans="1:4" x14ac:dyDescent="0.25">
      <c r="A83" s="34" t="str">
        <f t="shared" si="1"/>
        <v>Chester Borough, Morris</v>
      </c>
      <c r="B83" s="37">
        <v>1406</v>
      </c>
      <c r="C83" s="35" t="s">
        <v>380</v>
      </c>
      <c r="D83" s="35" t="s">
        <v>385</v>
      </c>
    </row>
    <row r="84" spans="1:4" x14ac:dyDescent="0.25">
      <c r="A84" s="34" t="str">
        <f t="shared" si="1"/>
        <v>Chester Township, Morris</v>
      </c>
      <c r="B84" s="37">
        <v>1407</v>
      </c>
      <c r="C84" s="35" t="s">
        <v>380</v>
      </c>
      <c r="D84" s="35" t="s">
        <v>386</v>
      </c>
    </row>
    <row r="85" spans="1:4" x14ac:dyDescent="0.25">
      <c r="A85" s="34" t="str">
        <f t="shared" si="1"/>
        <v>Chesterfield Township, Burlington</v>
      </c>
      <c r="B85" s="37">
        <v>307</v>
      </c>
      <c r="C85" s="35" t="s">
        <v>97</v>
      </c>
      <c r="D85" s="35" t="s">
        <v>103</v>
      </c>
    </row>
    <row r="86" spans="1:4" x14ac:dyDescent="0.25">
      <c r="A86" s="34" t="str">
        <f t="shared" si="1"/>
        <v>Cinnaminson Township, Burlington</v>
      </c>
      <c r="B86" s="37">
        <v>308</v>
      </c>
      <c r="C86" s="35" t="s">
        <v>97</v>
      </c>
      <c r="D86" s="35" t="s">
        <v>104</v>
      </c>
    </row>
    <row r="87" spans="1:4" x14ac:dyDescent="0.25">
      <c r="A87" s="34" t="str">
        <f t="shared" si="1"/>
        <v>Clark Township, Union</v>
      </c>
      <c r="B87" s="37">
        <v>2002</v>
      </c>
      <c r="C87" s="35" t="s">
        <v>531</v>
      </c>
      <c r="D87" s="35" t="s">
        <v>532</v>
      </c>
    </row>
    <row r="88" spans="1:4" x14ac:dyDescent="0.25">
      <c r="A88" s="34" t="str">
        <f t="shared" si="1"/>
        <v>Clayton Borough, Gloucester</v>
      </c>
      <c r="B88" s="37">
        <v>801</v>
      </c>
      <c r="C88" s="35" t="s">
        <v>228</v>
      </c>
      <c r="D88" s="35" t="s">
        <v>227</v>
      </c>
    </row>
    <row r="89" spans="1:4" x14ac:dyDescent="0.25">
      <c r="A89" s="34" t="str">
        <f t="shared" si="1"/>
        <v>Clementon Borough, Camden</v>
      </c>
      <c r="B89" s="37">
        <v>411</v>
      </c>
      <c r="C89" s="35" t="s">
        <v>137</v>
      </c>
      <c r="D89" s="35" t="s">
        <v>147</v>
      </c>
    </row>
    <row r="90" spans="1:4" x14ac:dyDescent="0.25">
      <c r="A90" s="34" t="str">
        <f t="shared" si="1"/>
        <v>Cliffside Park Borough, Bergen</v>
      </c>
      <c r="B90" s="37">
        <v>206</v>
      </c>
      <c r="C90" s="35" t="s">
        <v>26</v>
      </c>
      <c r="D90" s="35" t="s">
        <v>31</v>
      </c>
    </row>
    <row r="91" spans="1:4" x14ac:dyDescent="0.25">
      <c r="A91" s="34" t="str">
        <f t="shared" si="1"/>
        <v>Clifton City, Passaic</v>
      </c>
      <c r="B91" s="37">
        <v>1602</v>
      </c>
      <c r="C91" s="35" t="s">
        <v>452</v>
      </c>
      <c r="D91" s="35" t="s">
        <v>453</v>
      </c>
    </row>
    <row r="92" spans="1:4" x14ac:dyDescent="0.25">
      <c r="A92" s="34" t="str">
        <f t="shared" si="1"/>
        <v>Clinton Town, Hunterdon</v>
      </c>
      <c r="B92" s="37">
        <v>1005</v>
      </c>
      <c r="C92" s="35" t="s">
        <v>264</v>
      </c>
      <c r="D92" s="35" t="s">
        <v>268</v>
      </c>
    </row>
    <row r="93" spans="1:4" x14ac:dyDescent="0.25">
      <c r="A93" s="34" t="str">
        <f t="shared" si="1"/>
        <v>Clinton Township, Hunterdon</v>
      </c>
      <c r="B93" s="37">
        <v>1006</v>
      </c>
      <c r="C93" s="35" t="s">
        <v>264</v>
      </c>
      <c r="D93" s="35" t="s">
        <v>269</v>
      </c>
    </row>
    <row r="94" spans="1:4" x14ac:dyDescent="0.25">
      <c r="A94" s="34" t="str">
        <f t="shared" si="1"/>
        <v>Closter Borough, Bergen</v>
      </c>
      <c r="B94" s="37">
        <v>207</v>
      </c>
      <c r="C94" s="35" t="s">
        <v>26</v>
      </c>
      <c r="D94" s="35" t="s">
        <v>32</v>
      </c>
    </row>
    <row r="95" spans="1:4" x14ac:dyDescent="0.25">
      <c r="A95" s="34" t="str">
        <f t="shared" si="1"/>
        <v>Collingswood Borough, Camden</v>
      </c>
      <c r="B95" s="37">
        <v>412</v>
      </c>
      <c r="C95" s="35" t="s">
        <v>137</v>
      </c>
      <c r="D95" s="35" t="s">
        <v>148</v>
      </c>
    </row>
    <row r="96" spans="1:4" x14ac:dyDescent="0.25">
      <c r="A96" s="34" t="str">
        <f t="shared" si="1"/>
        <v>Colts Neck Township, Monmouth</v>
      </c>
      <c r="B96" s="37">
        <v>1309</v>
      </c>
      <c r="C96" s="35" t="s">
        <v>326</v>
      </c>
      <c r="D96" s="35" t="s">
        <v>335</v>
      </c>
    </row>
    <row r="97" spans="1:4" x14ac:dyDescent="0.25">
      <c r="A97" s="34" t="str">
        <f t="shared" si="1"/>
        <v>Commercial Township, Cumberland</v>
      </c>
      <c r="B97" s="37">
        <v>602</v>
      </c>
      <c r="C97" s="35" t="s">
        <v>191</v>
      </c>
      <c r="D97" s="35" t="s">
        <v>192</v>
      </c>
    </row>
    <row r="98" spans="1:4" x14ac:dyDescent="0.25">
      <c r="A98" s="34" t="str">
        <f t="shared" si="1"/>
        <v>Corbin City, Atlantic</v>
      </c>
      <c r="B98" s="37">
        <v>106</v>
      </c>
      <c r="C98" s="35" t="s">
        <v>3</v>
      </c>
      <c r="D98" s="35" t="s">
        <v>8</v>
      </c>
    </row>
    <row r="99" spans="1:4" x14ac:dyDescent="0.25">
      <c r="A99" s="34" t="str">
        <f t="shared" si="1"/>
        <v>Cranbury Township, Middlesex</v>
      </c>
      <c r="B99" s="37">
        <v>1202</v>
      </c>
      <c r="C99" s="35" t="s">
        <v>301</v>
      </c>
      <c r="D99" s="35" t="s">
        <v>302</v>
      </c>
    </row>
    <row r="100" spans="1:4" x14ac:dyDescent="0.25">
      <c r="A100" s="34" t="str">
        <f t="shared" si="1"/>
        <v>Cranford Township, Union</v>
      </c>
      <c r="B100" s="37">
        <v>2003</v>
      </c>
      <c r="C100" s="35" t="s">
        <v>531</v>
      </c>
      <c r="D100" s="35" t="s">
        <v>533</v>
      </c>
    </row>
    <row r="101" spans="1:4" x14ac:dyDescent="0.25">
      <c r="A101" s="34" t="str">
        <f t="shared" si="1"/>
        <v>Cresskill Borough, Bergen</v>
      </c>
      <c r="B101" s="37">
        <v>208</v>
      </c>
      <c r="C101" s="35" t="s">
        <v>26</v>
      </c>
      <c r="D101" s="35" t="s">
        <v>33</v>
      </c>
    </row>
    <row r="102" spans="1:4" x14ac:dyDescent="0.25">
      <c r="A102" s="34" t="str">
        <f t="shared" si="1"/>
        <v>Deal Borough, Monmouth</v>
      </c>
      <c r="B102" s="37">
        <v>1310</v>
      </c>
      <c r="C102" s="35" t="s">
        <v>326</v>
      </c>
      <c r="D102" s="35" t="s">
        <v>336</v>
      </c>
    </row>
    <row r="103" spans="1:4" x14ac:dyDescent="0.25">
      <c r="A103" s="34" t="str">
        <f t="shared" si="1"/>
        <v>Deerfield Township, Cumberland</v>
      </c>
      <c r="B103" s="37">
        <v>603</v>
      </c>
      <c r="C103" s="35" t="s">
        <v>191</v>
      </c>
      <c r="D103" s="35" t="s">
        <v>193</v>
      </c>
    </row>
    <row r="104" spans="1:4" x14ac:dyDescent="0.25">
      <c r="A104" s="34" t="str">
        <f t="shared" si="1"/>
        <v>Delanco Township, Burlington</v>
      </c>
      <c r="B104" s="37">
        <v>309</v>
      </c>
      <c r="C104" s="35" t="s">
        <v>97</v>
      </c>
      <c r="D104" s="35" t="s">
        <v>105</v>
      </c>
    </row>
    <row r="105" spans="1:4" x14ac:dyDescent="0.25">
      <c r="A105" s="34" t="str">
        <f t="shared" si="1"/>
        <v>Delaware Township, Hunterdon</v>
      </c>
      <c r="B105" s="37">
        <v>1007</v>
      </c>
      <c r="C105" s="35" t="s">
        <v>264</v>
      </c>
      <c r="D105" s="35" t="s">
        <v>270</v>
      </c>
    </row>
    <row r="106" spans="1:4" x14ac:dyDescent="0.25">
      <c r="A106" s="34" t="str">
        <f t="shared" si="1"/>
        <v>Delran Township, Burlington</v>
      </c>
      <c r="B106" s="37">
        <v>310</v>
      </c>
      <c r="C106" s="35" t="s">
        <v>97</v>
      </c>
      <c r="D106" s="35" t="s">
        <v>106</v>
      </c>
    </row>
    <row r="107" spans="1:4" x14ac:dyDescent="0.25">
      <c r="A107" s="34" t="str">
        <f t="shared" si="1"/>
        <v>Demarest Borough, Bergen</v>
      </c>
      <c r="B107" s="37">
        <v>209</v>
      </c>
      <c r="C107" s="35" t="s">
        <v>26</v>
      </c>
      <c r="D107" s="35" t="s">
        <v>34</v>
      </c>
    </row>
    <row r="108" spans="1:4" x14ac:dyDescent="0.25">
      <c r="A108" s="34" t="str">
        <f t="shared" si="1"/>
        <v>Dennis Township, Cape May</v>
      </c>
      <c r="B108" s="37">
        <v>504</v>
      </c>
      <c r="C108" s="35" t="s">
        <v>174</v>
      </c>
      <c r="D108" s="35" t="s">
        <v>177</v>
      </c>
    </row>
    <row r="109" spans="1:4" x14ac:dyDescent="0.25">
      <c r="A109" s="34" t="str">
        <f t="shared" si="1"/>
        <v>Denville Township, Morris</v>
      </c>
      <c r="B109" s="37">
        <v>1408</v>
      </c>
      <c r="C109" s="35" t="s">
        <v>380</v>
      </c>
      <c r="D109" s="35" t="s">
        <v>387</v>
      </c>
    </row>
    <row r="110" spans="1:4" x14ac:dyDescent="0.25">
      <c r="A110" s="34" t="str">
        <f t="shared" si="1"/>
        <v>Deptford Township, Gloucester</v>
      </c>
      <c r="B110" s="37">
        <v>802</v>
      </c>
      <c r="C110" s="35" t="s">
        <v>228</v>
      </c>
      <c r="D110" s="35" t="s">
        <v>229</v>
      </c>
    </row>
    <row r="111" spans="1:4" x14ac:dyDescent="0.25">
      <c r="A111" s="34" t="str">
        <f t="shared" si="1"/>
        <v>Dover Town, Morris</v>
      </c>
      <c r="B111" s="37">
        <v>1409</v>
      </c>
      <c r="C111" s="35" t="s">
        <v>380</v>
      </c>
      <c r="D111" s="35" t="s">
        <v>388</v>
      </c>
    </row>
    <row r="112" spans="1:4" x14ac:dyDescent="0.25">
      <c r="A112" s="34" t="str">
        <f t="shared" si="1"/>
        <v>Downe Township, Cumberland</v>
      </c>
      <c r="B112" s="37">
        <v>604</v>
      </c>
      <c r="C112" s="35" t="s">
        <v>191</v>
      </c>
      <c r="D112" s="35" t="s">
        <v>194</v>
      </c>
    </row>
    <row r="113" spans="1:4" x14ac:dyDescent="0.25">
      <c r="A113" s="34" t="str">
        <f t="shared" si="1"/>
        <v>Dumont Borough, Bergen</v>
      </c>
      <c r="B113" s="37">
        <v>210</v>
      </c>
      <c r="C113" s="35" t="s">
        <v>26</v>
      </c>
      <c r="D113" s="35" t="s">
        <v>35</v>
      </c>
    </row>
    <row r="114" spans="1:4" x14ac:dyDescent="0.25">
      <c r="A114" s="34" t="str">
        <f t="shared" si="1"/>
        <v>Dunellen Borough, Middlesex</v>
      </c>
      <c r="B114" s="37">
        <v>1203</v>
      </c>
      <c r="C114" s="35" t="s">
        <v>301</v>
      </c>
      <c r="D114" s="35" t="s">
        <v>303</v>
      </c>
    </row>
    <row r="115" spans="1:4" x14ac:dyDescent="0.25">
      <c r="A115" s="34" t="str">
        <f t="shared" si="1"/>
        <v>Eagleswood Township, Ocean</v>
      </c>
      <c r="B115" s="37">
        <v>1508</v>
      </c>
      <c r="C115" s="35" t="s">
        <v>419</v>
      </c>
      <c r="D115" s="35" t="s">
        <v>426</v>
      </c>
    </row>
    <row r="116" spans="1:4" x14ac:dyDescent="0.25">
      <c r="A116" s="34" t="str">
        <f t="shared" si="1"/>
        <v>East Amwell Township, Hunterdon</v>
      </c>
      <c r="B116" s="37">
        <v>1008</v>
      </c>
      <c r="C116" s="35" t="s">
        <v>264</v>
      </c>
      <c r="D116" s="35" t="s">
        <v>271</v>
      </c>
    </row>
    <row r="117" spans="1:4" x14ac:dyDescent="0.25">
      <c r="A117" s="34" t="str">
        <f t="shared" si="1"/>
        <v>East Brunswick Township, Middlesex</v>
      </c>
      <c r="B117" s="37">
        <v>1204</v>
      </c>
      <c r="C117" s="35" t="s">
        <v>301</v>
      </c>
      <c r="D117" s="35" t="s">
        <v>304</v>
      </c>
    </row>
    <row r="118" spans="1:4" x14ac:dyDescent="0.25">
      <c r="A118" s="34" t="str">
        <f t="shared" si="1"/>
        <v>East Greenwich Township, Gloucester</v>
      </c>
      <c r="B118" s="37">
        <v>803</v>
      </c>
      <c r="C118" s="35" t="s">
        <v>228</v>
      </c>
      <c r="D118" s="35" t="s">
        <v>230</v>
      </c>
    </row>
    <row r="119" spans="1:4" x14ac:dyDescent="0.25">
      <c r="A119" s="34" t="str">
        <f t="shared" si="1"/>
        <v>East Hanover Township, Morris</v>
      </c>
      <c r="B119" s="37">
        <v>1410</v>
      </c>
      <c r="C119" s="35" t="s">
        <v>380</v>
      </c>
      <c r="D119" s="35" t="s">
        <v>389</v>
      </c>
    </row>
    <row r="120" spans="1:4" x14ac:dyDescent="0.25">
      <c r="A120" s="34" t="str">
        <f t="shared" si="1"/>
        <v>East Newark Borough, Hudson</v>
      </c>
      <c r="B120" s="37">
        <v>902</v>
      </c>
      <c r="C120" s="35" t="s">
        <v>251</v>
      </c>
      <c r="D120" s="35" t="s">
        <v>252</v>
      </c>
    </row>
    <row r="121" spans="1:4" x14ac:dyDescent="0.25">
      <c r="A121" s="34" t="str">
        <f t="shared" si="1"/>
        <v>East Orange City, Essex</v>
      </c>
      <c r="B121" s="37">
        <v>705</v>
      </c>
      <c r="C121" s="35" t="s">
        <v>206</v>
      </c>
      <c r="D121" s="35" t="s">
        <v>210</v>
      </c>
    </row>
    <row r="122" spans="1:4" x14ac:dyDescent="0.25">
      <c r="A122" s="34" t="str">
        <f t="shared" si="1"/>
        <v>East Rutherford Borough, Bergen</v>
      </c>
      <c r="B122" s="37">
        <v>212</v>
      </c>
      <c r="C122" s="35" t="s">
        <v>26</v>
      </c>
      <c r="D122" s="35" t="s">
        <v>36</v>
      </c>
    </row>
    <row r="123" spans="1:4" x14ac:dyDescent="0.25">
      <c r="A123" s="34" t="str">
        <f t="shared" si="1"/>
        <v>East Windsor Township, Mercer</v>
      </c>
      <c r="B123" s="37">
        <v>1101</v>
      </c>
      <c r="C123" s="35" t="s">
        <v>290</v>
      </c>
      <c r="D123" s="35" t="s">
        <v>289</v>
      </c>
    </row>
    <row r="124" spans="1:4" x14ac:dyDescent="0.25">
      <c r="A124" s="34" t="str">
        <f t="shared" si="1"/>
        <v>Eastampton Township, Burlington</v>
      </c>
      <c r="B124" s="37">
        <v>311</v>
      </c>
      <c r="C124" s="35" t="s">
        <v>97</v>
      </c>
      <c r="D124" s="35" t="s">
        <v>107</v>
      </c>
    </row>
    <row r="125" spans="1:4" x14ac:dyDescent="0.25">
      <c r="A125" s="34" t="str">
        <f t="shared" si="1"/>
        <v>Eatontown Borough, Monmouth</v>
      </c>
      <c r="B125" s="37">
        <v>1311</v>
      </c>
      <c r="C125" s="35" t="s">
        <v>326</v>
      </c>
      <c r="D125" s="35" t="s">
        <v>337</v>
      </c>
    </row>
    <row r="126" spans="1:4" x14ac:dyDescent="0.25">
      <c r="A126" s="34" t="str">
        <f t="shared" si="1"/>
        <v>Edgewater Borough, Bergen</v>
      </c>
      <c r="B126" s="37">
        <v>213</v>
      </c>
      <c r="C126" s="35" t="s">
        <v>26</v>
      </c>
      <c r="D126" s="35" t="s">
        <v>37</v>
      </c>
    </row>
    <row r="127" spans="1:4" x14ac:dyDescent="0.25">
      <c r="A127" s="34" t="str">
        <f t="shared" si="1"/>
        <v>Edgewater Park Township, Burlington</v>
      </c>
      <c r="B127" s="37">
        <v>312</v>
      </c>
      <c r="C127" s="35" t="s">
        <v>97</v>
      </c>
      <c r="D127" s="35" t="s">
        <v>108</v>
      </c>
    </row>
    <row r="128" spans="1:4" x14ac:dyDescent="0.25">
      <c r="A128" s="34" t="str">
        <f t="shared" si="1"/>
        <v>Edison Township, Middlesex</v>
      </c>
      <c r="B128" s="37">
        <v>1205</v>
      </c>
      <c r="C128" s="35" t="s">
        <v>301</v>
      </c>
      <c r="D128" s="35" t="s">
        <v>305</v>
      </c>
    </row>
    <row r="129" spans="1:4" x14ac:dyDescent="0.25">
      <c r="A129" s="34" t="str">
        <f t="shared" si="1"/>
        <v>Egg Harbor City, Atlantic</v>
      </c>
      <c r="B129" s="37">
        <v>107</v>
      </c>
      <c r="C129" s="35" t="s">
        <v>3</v>
      </c>
      <c r="D129" s="35" t="s">
        <v>9</v>
      </c>
    </row>
    <row r="130" spans="1:4" x14ac:dyDescent="0.25">
      <c r="A130" s="34" t="str">
        <f t="shared" si="1"/>
        <v>Egg Harbor Township, Atlantic</v>
      </c>
      <c r="B130" s="37">
        <v>108</v>
      </c>
      <c r="C130" s="35" t="s">
        <v>3</v>
      </c>
      <c r="D130" s="35" t="s">
        <v>10</v>
      </c>
    </row>
    <row r="131" spans="1:4" x14ac:dyDescent="0.25">
      <c r="A131" s="34" t="str">
        <f t="shared" si="1"/>
        <v>Elizabeth City, Union</v>
      </c>
      <c r="B131" s="39">
        <v>2004</v>
      </c>
      <c r="C131" s="35" t="s">
        <v>531</v>
      </c>
      <c r="D131" s="35" t="s">
        <v>534</v>
      </c>
    </row>
    <row r="132" spans="1:4" x14ac:dyDescent="0.25">
      <c r="A132" s="34" t="str">
        <f t="shared" ref="A132:A195" si="2">D132&amp;", "&amp;C132</f>
        <v>Elk Township, Gloucester</v>
      </c>
      <c r="B132" s="37">
        <v>804</v>
      </c>
      <c r="C132" s="35" t="s">
        <v>228</v>
      </c>
      <c r="D132" s="35" t="s">
        <v>231</v>
      </c>
    </row>
    <row r="133" spans="1:4" x14ac:dyDescent="0.25">
      <c r="A133" s="34" t="str">
        <f t="shared" si="2"/>
        <v>Elmer Borough, Salem</v>
      </c>
      <c r="B133" s="37">
        <v>1702</v>
      </c>
      <c r="C133" s="35" t="s">
        <v>469</v>
      </c>
      <c r="D133" s="35" t="s">
        <v>471</v>
      </c>
    </row>
    <row r="134" spans="1:4" x14ac:dyDescent="0.25">
      <c r="A134" s="34" t="str">
        <f t="shared" si="2"/>
        <v>Elmwood Park Borough, Bergen</v>
      </c>
      <c r="B134" s="37">
        <v>211</v>
      </c>
      <c r="C134" s="35" t="s">
        <v>26</v>
      </c>
      <c r="D134" s="35" t="s">
        <v>38</v>
      </c>
    </row>
    <row r="135" spans="1:4" x14ac:dyDescent="0.25">
      <c r="A135" s="34" t="str">
        <f t="shared" si="2"/>
        <v>Elsinboro Township, Salem</v>
      </c>
      <c r="B135" s="37">
        <v>1703</v>
      </c>
      <c r="C135" s="35" t="s">
        <v>469</v>
      </c>
      <c r="D135" s="35" t="s">
        <v>472</v>
      </c>
    </row>
    <row r="136" spans="1:4" x14ac:dyDescent="0.25">
      <c r="A136" s="34" t="str">
        <f t="shared" si="2"/>
        <v>Emerson Borough, Bergen</v>
      </c>
      <c r="B136" s="37">
        <v>214</v>
      </c>
      <c r="C136" s="35" t="s">
        <v>26</v>
      </c>
      <c r="D136" s="35" t="s">
        <v>39</v>
      </c>
    </row>
    <row r="137" spans="1:4" x14ac:dyDescent="0.25">
      <c r="A137" s="34" t="str">
        <f t="shared" si="2"/>
        <v>Englewood City, Bergen</v>
      </c>
      <c r="B137" s="37">
        <v>215</v>
      </c>
      <c r="C137" s="35" t="s">
        <v>26</v>
      </c>
      <c r="D137" s="35" t="s">
        <v>40</v>
      </c>
    </row>
    <row r="138" spans="1:4" x14ac:dyDescent="0.25">
      <c r="A138" s="34" t="str">
        <f t="shared" si="2"/>
        <v>Englewood Cliffs Borough, Bergen</v>
      </c>
      <c r="B138" s="37">
        <v>216</v>
      </c>
      <c r="C138" s="35" t="s">
        <v>26</v>
      </c>
      <c r="D138" s="35" t="s">
        <v>41</v>
      </c>
    </row>
    <row r="139" spans="1:4" x14ac:dyDescent="0.25">
      <c r="A139" s="34" t="str">
        <f t="shared" si="2"/>
        <v>Englishtown Borough, Monmouth</v>
      </c>
      <c r="B139" s="37">
        <v>1312</v>
      </c>
      <c r="C139" s="35" t="s">
        <v>326</v>
      </c>
      <c r="D139" s="35" t="s">
        <v>338</v>
      </c>
    </row>
    <row r="140" spans="1:4" x14ac:dyDescent="0.25">
      <c r="A140" s="34" t="str">
        <f t="shared" si="2"/>
        <v>Essex Fells Borough, Essex</v>
      </c>
      <c r="B140" s="37">
        <v>706</v>
      </c>
      <c r="C140" s="35" t="s">
        <v>206</v>
      </c>
      <c r="D140" s="35" t="s">
        <v>629</v>
      </c>
    </row>
    <row r="141" spans="1:4" x14ac:dyDescent="0.25">
      <c r="A141" s="34" t="str">
        <f t="shared" si="2"/>
        <v>Estell Manor City, Atlantic</v>
      </c>
      <c r="B141" s="37">
        <v>109</v>
      </c>
      <c r="C141" s="35" t="s">
        <v>3</v>
      </c>
      <c r="D141" s="35" t="s">
        <v>11</v>
      </c>
    </row>
    <row r="142" spans="1:4" x14ac:dyDescent="0.25">
      <c r="A142" s="34" t="str">
        <f t="shared" si="2"/>
        <v>Evesham Township, Burlington</v>
      </c>
      <c r="B142" s="37">
        <v>313</v>
      </c>
      <c r="C142" s="35" t="s">
        <v>97</v>
      </c>
      <c r="D142" s="35" t="s">
        <v>109</v>
      </c>
    </row>
    <row r="143" spans="1:4" x14ac:dyDescent="0.25">
      <c r="A143" s="34" t="str">
        <f t="shared" si="2"/>
        <v>Ewing Township, Mercer</v>
      </c>
      <c r="B143" s="37">
        <v>1102</v>
      </c>
      <c r="C143" s="35" t="s">
        <v>290</v>
      </c>
      <c r="D143" s="35" t="s">
        <v>291</v>
      </c>
    </row>
    <row r="144" spans="1:4" x14ac:dyDescent="0.25">
      <c r="A144" s="34" t="str">
        <f t="shared" si="2"/>
        <v>Fair Haven Borough, Monmouth</v>
      </c>
      <c r="B144" s="37">
        <v>1313</v>
      </c>
      <c r="C144" s="35" t="s">
        <v>326</v>
      </c>
      <c r="D144" s="35" t="s">
        <v>339</v>
      </c>
    </row>
    <row r="145" spans="1:4" x14ac:dyDescent="0.25">
      <c r="A145" s="34" t="str">
        <f t="shared" si="2"/>
        <v>Fair Lawn Borough, Bergen</v>
      </c>
      <c r="B145" s="37">
        <v>217</v>
      </c>
      <c r="C145" s="35" t="s">
        <v>26</v>
      </c>
      <c r="D145" s="35" t="s">
        <v>42</v>
      </c>
    </row>
    <row r="146" spans="1:4" x14ac:dyDescent="0.25">
      <c r="A146" s="34" t="str">
        <f t="shared" si="2"/>
        <v>Fairfield Township, Cumberland</v>
      </c>
      <c r="B146" s="37">
        <v>605</v>
      </c>
      <c r="C146" s="35" t="s">
        <v>191</v>
      </c>
      <c r="D146" s="35" t="s">
        <v>195</v>
      </c>
    </row>
    <row r="147" spans="1:4" x14ac:dyDescent="0.25">
      <c r="A147" s="34" t="str">
        <f t="shared" si="2"/>
        <v>Fairfield Township, Essex</v>
      </c>
      <c r="B147" s="37">
        <v>707</v>
      </c>
      <c r="C147" s="35" t="s">
        <v>206</v>
      </c>
      <c r="D147" s="35" t="s">
        <v>195</v>
      </c>
    </row>
    <row r="148" spans="1:4" x14ac:dyDescent="0.25">
      <c r="A148" s="34" t="str">
        <f t="shared" si="2"/>
        <v>Fairview Borough, Bergen</v>
      </c>
      <c r="B148" s="37">
        <v>218</v>
      </c>
      <c r="C148" s="35" t="s">
        <v>26</v>
      </c>
      <c r="D148" s="35" t="s">
        <v>43</v>
      </c>
    </row>
    <row r="149" spans="1:4" x14ac:dyDescent="0.25">
      <c r="A149" s="34" t="str">
        <f t="shared" si="2"/>
        <v>Fanwood Borough, Union</v>
      </c>
      <c r="B149" s="37">
        <v>2005</v>
      </c>
      <c r="C149" s="35" t="s">
        <v>531</v>
      </c>
      <c r="D149" s="35" t="s">
        <v>535</v>
      </c>
    </row>
    <row r="150" spans="1:4" x14ac:dyDescent="0.25">
      <c r="A150" s="34" t="str">
        <f t="shared" si="2"/>
        <v>Far Hills Borough, Somerset</v>
      </c>
      <c r="B150" s="37">
        <v>1807</v>
      </c>
      <c r="C150" s="35" t="s">
        <v>485</v>
      </c>
      <c r="D150" s="35" t="s">
        <v>491</v>
      </c>
    </row>
    <row r="151" spans="1:4" x14ac:dyDescent="0.25">
      <c r="A151" s="34" t="str">
        <f t="shared" si="2"/>
        <v>Farmingdale Borough, Monmouth</v>
      </c>
      <c r="B151" s="37">
        <v>1314</v>
      </c>
      <c r="C151" s="35" t="s">
        <v>326</v>
      </c>
      <c r="D151" s="35" t="s">
        <v>340</v>
      </c>
    </row>
    <row r="152" spans="1:4" x14ac:dyDescent="0.25">
      <c r="A152" s="34" t="str">
        <f t="shared" si="2"/>
        <v>Fieldsboro Borough, Burlington</v>
      </c>
      <c r="B152" s="37">
        <v>314</v>
      </c>
      <c r="C152" s="35" t="s">
        <v>97</v>
      </c>
      <c r="D152" s="35" t="s">
        <v>110</v>
      </c>
    </row>
    <row r="153" spans="1:4" x14ac:dyDescent="0.25">
      <c r="A153" s="34" t="str">
        <f t="shared" si="2"/>
        <v>Flemington Borough, Hunterdon</v>
      </c>
      <c r="B153" s="37">
        <v>1009</v>
      </c>
      <c r="C153" s="35" t="s">
        <v>264</v>
      </c>
      <c r="D153" s="35" t="s">
        <v>272</v>
      </c>
    </row>
    <row r="154" spans="1:4" x14ac:dyDescent="0.25">
      <c r="A154" s="34" t="str">
        <f t="shared" si="2"/>
        <v>Florence Township, Burlington</v>
      </c>
      <c r="B154" s="37">
        <v>315</v>
      </c>
      <c r="C154" s="35" t="s">
        <v>97</v>
      </c>
      <c r="D154" s="35" t="s">
        <v>111</v>
      </c>
    </row>
    <row r="155" spans="1:4" x14ac:dyDescent="0.25">
      <c r="A155" s="34" t="str">
        <f t="shared" si="2"/>
        <v>Florham Park Borough, Morris</v>
      </c>
      <c r="B155" s="37">
        <v>1411</v>
      </c>
      <c r="C155" s="35" t="s">
        <v>380</v>
      </c>
      <c r="D155" s="35" t="s">
        <v>390</v>
      </c>
    </row>
    <row r="156" spans="1:4" x14ac:dyDescent="0.25">
      <c r="A156" s="34" t="str">
        <f t="shared" si="2"/>
        <v>Folsom Borough, Atlantic</v>
      </c>
      <c r="B156" s="37">
        <v>110</v>
      </c>
      <c r="C156" s="35" t="s">
        <v>3</v>
      </c>
      <c r="D156" s="35" t="s">
        <v>12</v>
      </c>
    </row>
    <row r="157" spans="1:4" x14ac:dyDescent="0.25">
      <c r="A157" s="34" t="str">
        <f t="shared" si="2"/>
        <v>Fort Lee Borough, Bergen</v>
      </c>
      <c r="B157" s="37">
        <v>219</v>
      </c>
      <c r="C157" s="35" t="s">
        <v>26</v>
      </c>
      <c r="D157" s="35" t="s">
        <v>44</v>
      </c>
    </row>
    <row r="158" spans="1:4" x14ac:dyDescent="0.25">
      <c r="A158" s="34" t="str">
        <f t="shared" si="2"/>
        <v>Frankford Township, Sussex</v>
      </c>
      <c r="B158" s="37">
        <v>1905</v>
      </c>
      <c r="C158" s="35" t="s">
        <v>506</v>
      </c>
      <c r="D158" s="35" t="s">
        <v>510</v>
      </c>
    </row>
    <row r="159" spans="1:4" x14ac:dyDescent="0.25">
      <c r="A159" s="34" t="str">
        <f t="shared" si="2"/>
        <v>Franklin Borough, Sussex</v>
      </c>
      <c r="B159" s="37">
        <v>1906</v>
      </c>
      <c r="C159" s="35" t="s">
        <v>506</v>
      </c>
      <c r="D159" s="35" t="s">
        <v>511</v>
      </c>
    </row>
    <row r="160" spans="1:4" x14ac:dyDescent="0.25">
      <c r="A160" s="34" t="str">
        <f t="shared" si="2"/>
        <v>Franklin Lakes Borough, Bergen</v>
      </c>
      <c r="B160" s="37">
        <v>220</v>
      </c>
      <c r="C160" s="35" t="s">
        <v>26</v>
      </c>
      <c r="D160" s="35" t="s">
        <v>45</v>
      </c>
    </row>
    <row r="161" spans="1:4" x14ac:dyDescent="0.25">
      <c r="A161" s="34" t="str">
        <f t="shared" si="2"/>
        <v>Franklin Township, Gloucester</v>
      </c>
      <c r="B161" s="37">
        <v>805</v>
      </c>
      <c r="C161" s="35" t="s">
        <v>228</v>
      </c>
      <c r="D161" s="35" t="s">
        <v>232</v>
      </c>
    </row>
    <row r="162" spans="1:4" x14ac:dyDescent="0.25">
      <c r="A162" s="34" t="str">
        <f t="shared" si="2"/>
        <v>Franklin Township, Hunterdon</v>
      </c>
      <c r="B162" s="37">
        <v>1010</v>
      </c>
      <c r="C162" s="35" t="s">
        <v>264</v>
      </c>
      <c r="D162" s="35" t="s">
        <v>232</v>
      </c>
    </row>
    <row r="163" spans="1:4" x14ac:dyDescent="0.25">
      <c r="A163" s="34" t="str">
        <f t="shared" si="2"/>
        <v>Franklin Township, Somerset</v>
      </c>
      <c r="B163" s="37">
        <v>1808</v>
      </c>
      <c r="C163" s="35" t="s">
        <v>485</v>
      </c>
      <c r="D163" s="35" t="s">
        <v>232</v>
      </c>
    </row>
    <row r="164" spans="1:4" x14ac:dyDescent="0.25">
      <c r="A164" s="34" t="str">
        <f t="shared" si="2"/>
        <v>Franklin Township, Warren</v>
      </c>
      <c r="B164" s="37">
        <v>2105</v>
      </c>
      <c r="C164" s="35" t="s">
        <v>551</v>
      </c>
      <c r="D164" s="35" t="s">
        <v>232</v>
      </c>
    </row>
    <row r="165" spans="1:4" x14ac:dyDescent="0.25">
      <c r="A165" s="34" t="str">
        <f t="shared" si="2"/>
        <v>Fredon Township, Sussex</v>
      </c>
      <c r="B165" s="37">
        <v>1907</v>
      </c>
      <c r="C165" s="35" t="s">
        <v>506</v>
      </c>
      <c r="D165" s="35" t="s">
        <v>512</v>
      </c>
    </row>
    <row r="166" spans="1:4" x14ac:dyDescent="0.25">
      <c r="A166" s="34" t="str">
        <f t="shared" si="2"/>
        <v>Freehold Borough, Monmouth</v>
      </c>
      <c r="B166" s="37">
        <v>1315</v>
      </c>
      <c r="C166" s="35" t="s">
        <v>326</v>
      </c>
      <c r="D166" s="35" t="s">
        <v>341</v>
      </c>
    </row>
    <row r="167" spans="1:4" x14ac:dyDescent="0.25">
      <c r="A167" s="34" t="str">
        <f t="shared" si="2"/>
        <v>Freehold Township, Monmouth</v>
      </c>
      <c r="B167" s="37">
        <v>1316</v>
      </c>
      <c r="C167" s="35" t="s">
        <v>326</v>
      </c>
      <c r="D167" s="35" t="s">
        <v>342</v>
      </c>
    </row>
    <row r="168" spans="1:4" x14ac:dyDescent="0.25">
      <c r="A168" s="34" t="str">
        <f t="shared" si="2"/>
        <v>Frelinghuysen Township, Warren</v>
      </c>
      <c r="B168" s="37">
        <v>2106</v>
      </c>
      <c r="C168" s="35" t="s">
        <v>551</v>
      </c>
      <c r="D168" s="35" t="s">
        <v>555</v>
      </c>
    </row>
    <row r="169" spans="1:4" x14ac:dyDescent="0.25">
      <c r="A169" s="34" t="str">
        <f t="shared" si="2"/>
        <v>Frenchtown Borough, Hunterdon</v>
      </c>
      <c r="B169" s="37">
        <v>1011</v>
      </c>
      <c r="C169" s="35" t="s">
        <v>264</v>
      </c>
      <c r="D169" s="35" t="s">
        <v>273</v>
      </c>
    </row>
    <row r="170" spans="1:4" x14ac:dyDescent="0.25">
      <c r="A170" s="34" t="str">
        <f t="shared" si="2"/>
        <v>Galloway Township, Atlantic</v>
      </c>
      <c r="B170" s="37">
        <v>111</v>
      </c>
      <c r="C170" s="35" t="s">
        <v>3</v>
      </c>
      <c r="D170" s="35" t="s">
        <v>13</v>
      </c>
    </row>
    <row r="171" spans="1:4" x14ac:dyDescent="0.25">
      <c r="A171" s="34" t="str">
        <f t="shared" si="2"/>
        <v>Garfield City, Bergen</v>
      </c>
      <c r="B171" s="37">
        <v>221</v>
      </c>
      <c r="C171" s="35" t="s">
        <v>26</v>
      </c>
      <c r="D171" s="35" t="s">
        <v>46</v>
      </c>
    </row>
    <row r="172" spans="1:4" x14ac:dyDescent="0.25">
      <c r="A172" s="34" t="str">
        <f t="shared" si="2"/>
        <v>Garwood Borough, Union</v>
      </c>
      <c r="B172" s="37">
        <v>2006</v>
      </c>
      <c r="C172" s="35" t="s">
        <v>531</v>
      </c>
      <c r="D172" s="35" t="s">
        <v>536</v>
      </c>
    </row>
    <row r="173" spans="1:4" x14ac:dyDescent="0.25">
      <c r="A173" s="34" t="str">
        <f t="shared" si="2"/>
        <v>Gibbsboro Borough, Camden</v>
      </c>
      <c r="B173" s="37">
        <v>413</v>
      </c>
      <c r="C173" s="35" t="s">
        <v>137</v>
      </c>
      <c r="D173" s="35" t="s">
        <v>149</v>
      </c>
    </row>
    <row r="174" spans="1:4" x14ac:dyDescent="0.25">
      <c r="A174" s="34" t="str">
        <f t="shared" si="2"/>
        <v>Glassboro Borough, Gloucester</v>
      </c>
      <c r="B174" s="37">
        <v>806</v>
      </c>
      <c r="C174" s="35" t="s">
        <v>228</v>
      </c>
      <c r="D174" s="35" t="s">
        <v>233</v>
      </c>
    </row>
    <row r="175" spans="1:4" x14ac:dyDescent="0.25">
      <c r="A175" s="34" t="str">
        <f t="shared" si="2"/>
        <v>Glen Gardner Borough, Hunterdon</v>
      </c>
      <c r="B175" s="37">
        <v>1012</v>
      </c>
      <c r="C175" s="35" t="s">
        <v>264</v>
      </c>
      <c r="D175" s="35" t="s">
        <v>274</v>
      </c>
    </row>
    <row r="176" spans="1:4" x14ac:dyDescent="0.25">
      <c r="A176" s="34" t="str">
        <f t="shared" si="2"/>
        <v>Glen Ridge Borough Township, Essex</v>
      </c>
      <c r="B176" s="37">
        <v>708</v>
      </c>
      <c r="C176" s="35" t="s">
        <v>206</v>
      </c>
      <c r="D176" s="35" t="s">
        <v>636</v>
      </c>
    </row>
    <row r="177" spans="1:4" x14ac:dyDescent="0.25">
      <c r="A177" s="34" t="str">
        <f t="shared" si="2"/>
        <v>Glen Rock Borough, Bergen</v>
      </c>
      <c r="B177" s="37">
        <v>222</v>
      </c>
      <c r="C177" s="35" t="s">
        <v>26</v>
      </c>
      <c r="D177" s="35" t="s">
        <v>47</v>
      </c>
    </row>
    <row r="178" spans="1:4" x14ac:dyDescent="0.25">
      <c r="A178" s="34" t="str">
        <f t="shared" si="2"/>
        <v>Gloucester City, Camden</v>
      </c>
      <c r="B178" s="37">
        <v>414</v>
      </c>
      <c r="C178" s="35" t="s">
        <v>137</v>
      </c>
      <c r="D178" s="35" t="s">
        <v>627</v>
      </c>
    </row>
    <row r="179" spans="1:4" x14ac:dyDescent="0.25">
      <c r="A179" s="34" t="str">
        <f t="shared" si="2"/>
        <v>Gloucester Township, Camden</v>
      </c>
      <c r="B179" s="37">
        <v>415</v>
      </c>
      <c r="C179" s="35" t="s">
        <v>137</v>
      </c>
      <c r="D179" s="35" t="s">
        <v>150</v>
      </c>
    </row>
    <row r="180" spans="1:4" x14ac:dyDescent="0.25">
      <c r="A180" s="34" t="str">
        <f t="shared" si="2"/>
        <v>Green Brook Township, Somerset</v>
      </c>
      <c r="B180" s="37">
        <v>1809</v>
      </c>
      <c r="C180" s="35" t="s">
        <v>485</v>
      </c>
      <c r="D180" s="35" t="s">
        <v>492</v>
      </c>
    </row>
    <row r="181" spans="1:4" x14ac:dyDescent="0.25">
      <c r="A181" s="34" t="str">
        <f t="shared" si="2"/>
        <v>Green Township, Sussex</v>
      </c>
      <c r="B181" s="37">
        <v>1908</v>
      </c>
      <c r="C181" s="35" t="s">
        <v>506</v>
      </c>
      <c r="D181" s="35" t="s">
        <v>513</v>
      </c>
    </row>
    <row r="182" spans="1:4" x14ac:dyDescent="0.25">
      <c r="A182" s="34" t="str">
        <f t="shared" si="2"/>
        <v>Greenwich Township, Cumberland</v>
      </c>
      <c r="B182" s="37">
        <v>606</v>
      </c>
      <c r="C182" s="35" t="s">
        <v>191</v>
      </c>
      <c r="D182" s="35" t="s">
        <v>196</v>
      </c>
    </row>
    <row r="183" spans="1:4" x14ac:dyDescent="0.25">
      <c r="A183" s="34" t="str">
        <f t="shared" si="2"/>
        <v>Greenwich Township, Gloucester</v>
      </c>
      <c r="B183" s="37">
        <v>807</v>
      </c>
      <c r="C183" s="35" t="s">
        <v>228</v>
      </c>
      <c r="D183" s="35" t="s">
        <v>196</v>
      </c>
    </row>
    <row r="184" spans="1:4" x14ac:dyDescent="0.25">
      <c r="A184" s="34" t="str">
        <f t="shared" si="2"/>
        <v>Greenwich Township, Warren</v>
      </c>
      <c r="B184" s="37">
        <v>2107</v>
      </c>
      <c r="C184" s="35" t="s">
        <v>551</v>
      </c>
      <c r="D184" s="35" t="s">
        <v>196</v>
      </c>
    </row>
    <row r="185" spans="1:4" x14ac:dyDescent="0.25">
      <c r="A185" s="34" t="str">
        <f t="shared" si="2"/>
        <v>Guttenberg Town, Hudson</v>
      </c>
      <c r="B185" s="37">
        <v>903</v>
      </c>
      <c r="C185" s="35" t="s">
        <v>251</v>
      </c>
      <c r="D185" s="35" t="s">
        <v>253</v>
      </c>
    </row>
    <row r="186" spans="1:4" x14ac:dyDescent="0.25">
      <c r="A186" s="34" t="str">
        <f t="shared" si="2"/>
        <v>Hackensack City, Bergen</v>
      </c>
      <c r="B186" s="37">
        <v>223</v>
      </c>
      <c r="C186" s="35" t="s">
        <v>26</v>
      </c>
      <c r="D186" s="35" t="s">
        <v>48</v>
      </c>
    </row>
    <row r="187" spans="1:4" x14ac:dyDescent="0.25">
      <c r="A187" s="34" t="str">
        <f t="shared" si="2"/>
        <v>Hackettstown Town, Warren</v>
      </c>
      <c r="B187" s="37">
        <v>2108</v>
      </c>
      <c r="C187" s="35" t="s">
        <v>551</v>
      </c>
      <c r="D187" s="35" t="s">
        <v>556</v>
      </c>
    </row>
    <row r="188" spans="1:4" x14ac:dyDescent="0.25">
      <c r="A188" s="34" t="str">
        <f t="shared" si="2"/>
        <v>Haddon Heights Borough, Camden</v>
      </c>
      <c r="B188" s="37">
        <v>418</v>
      </c>
      <c r="C188" s="35" t="s">
        <v>137</v>
      </c>
      <c r="D188" s="35" t="s">
        <v>151</v>
      </c>
    </row>
    <row r="189" spans="1:4" x14ac:dyDescent="0.25">
      <c r="A189" s="34" t="str">
        <f t="shared" si="2"/>
        <v>Haddon Township, Camden</v>
      </c>
      <c r="B189" s="37">
        <v>416</v>
      </c>
      <c r="C189" s="35" t="s">
        <v>137</v>
      </c>
      <c r="D189" s="35" t="s">
        <v>152</v>
      </c>
    </row>
    <row r="190" spans="1:4" x14ac:dyDescent="0.25">
      <c r="A190" s="34" t="str">
        <f t="shared" si="2"/>
        <v>Haddonfield Borough, Camden</v>
      </c>
      <c r="B190" s="37">
        <v>417</v>
      </c>
      <c r="C190" s="35" t="s">
        <v>137</v>
      </c>
      <c r="D190" s="35" t="s">
        <v>153</v>
      </c>
    </row>
    <row r="191" spans="1:4" x14ac:dyDescent="0.25">
      <c r="A191" s="34" t="str">
        <f t="shared" si="2"/>
        <v>Hainesport Township, Burlington</v>
      </c>
      <c r="B191" s="37">
        <v>316</v>
      </c>
      <c r="C191" s="35" t="s">
        <v>97</v>
      </c>
      <c r="D191" s="35" t="s">
        <v>112</v>
      </c>
    </row>
    <row r="192" spans="1:4" x14ac:dyDescent="0.25">
      <c r="A192" s="34" t="str">
        <f t="shared" si="2"/>
        <v>Haledon Borough, Passaic</v>
      </c>
      <c r="B192" s="37">
        <v>1603</v>
      </c>
      <c r="C192" s="35" t="s">
        <v>452</v>
      </c>
      <c r="D192" s="35" t="s">
        <v>454</v>
      </c>
    </row>
    <row r="193" spans="1:4" x14ac:dyDescent="0.25">
      <c r="A193" s="34" t="str">
        <f t="shared" si="2"/>
        <v>Hamburg Borough, Sussex</v>
      </c>
      <c r="B193" s="37">
        <v>1909</v>
      </c>
      <c r="C193" s="35" t="s">
        <v>506</v>
      </c>
      <c r="D193" s="35" t="s">
        <v>514</v>
      </c>
    </row>
    <row r="194" spans="1:4" x14ac:dyDescent="0.25">
      <c r="A194" s="34" t="str">
        <f t="shared" si="2"/>
        <v>Hamilton Township, Atlantic</v>
      </c>
      <c r="B194" s="37">
        <v>112</v>
      </c>
      <c r="C194" s="35" t="s">
        <v>3</v>
      </c>
      <c r="D194" s="35" t="s">
        <v>14</v>
      </c>
    </row>
    <row r="195" spans="1:4" x14ac:dyDescent="0.25">
      <c r="A195" s="34" t="str">
        <f t="shared" si="2"/>
        <v>Hamilton Township, Mercer</v>
      </c>
      <c r="B195" s="37">
        <v>1103</v>
      </c>
      <c r="C195" s="35" t="s">
        <v>290</v>
      </c>
      <c r="D195" s="35" t="s">
        <v>14</v>
      </c>
    </row>
    <row r="196" spans="1:4" x14ac:dyDescent="0.25">
      <c r="A196" s="34" t="str">
        <f t="shared" ref="A196:A259" si="3">D196&amp;", "&amp;C196</f>
        <v>Hammonton Town, Atlantic</v>
      </c>
      <c r="B196" s="37">
        <v>113</v>
      </c>
      <c r="C196" s="35" t="s">
        <v>3</v>
      </c>
      <c r="D196" s="35" t="s">
        <v>624</v>
      </c>
    </row>
    <row r="197" spans="1:4" x14ac:dyDescent="0.25">
      <c r="A197" s="34" t="str">
        <f t="shared" si="3"/>
        <v>Hampton Borough, Hunterdon</v>
      </c>
      <c r="B197" s="37">
        <v>1013</v>
      </c>
      <c r="C197" s="35" t="s">
        <v>264</v>
      </c>
      <c r="D197" s="35" t="s">
        <v>275</v>
      </c>
    </row>
    <row r="198" spans="1:4" x14ac:dyDescent="0.25">
      <c r="A198" s="34" t="str">
        <f t="shared" si="3"/>
        <v>Hampton Township, Sussex</v>
      </c>
      <c r="B198" s="37">
        <v>1910</v>
      </c>
      <c r="C198" s="35" t="s">
        <v>506</v>
      </c>
      <c r="D198" s="35" t="s">
        <v>515</v>
      </c>
    </row>
    <row r="199" spans="1:4" x14ac:dyDescent="0.25">
      <c r="A199" s="34" t="str">
        <f t="shared" si="3"/>
        <v>Hanover Township, Morris</v>
      </c>
      <c r="B199" s="37">
        <v>1412</v>
      </c>
      <c r="C199" s="35" t="s">
        <v>380</v>
      </c>
      <c r="D199" s="35" t="s">
        <v>391</v>
      </c>
    </row>
    <row r="200" spans="1:4" x14ac:dyDescent="0.25">
      <c r="A200" s="34" t="str">
        <f t="shared" si="3"/>
        <v>Harding Twp. Township, Morris</v>
      </c>
      <c r="B200" s="37">
        <v>1413</v>
      </c>
      <c r="C200" s="35" t="s">
        <v>380</v>
      </c>
      <c r="D200" s="35" t="s">
        <v>642</v>
      </c>
    </row>
    <row r="201" spans="1:4" x14ac:dyDescent="0.25">
      <c r="A201" s="34" t="str">
        <f t="shared" si="3"/>
        <v>Hardwick Township, Warren</v>
      </c>
      <c r="B201" s="37">
        <v>2109</v>
      </c>
      <c r="C201" s="35" t="s">
        <v>551</v>
      </c>
      <c r="D201" s="35" t="s">
        <v>557</v>
      </c>
    </row>
    <row r="202" spans="1:4" x14ac:dyDescent="0.25">
      <c r="A202" s="34" t="str">
        <f t="shared" si="3"/>
        <v>Hardyston Township, Sussex</v>
      </c>
      <c r="B202" s="37">
        <v>1911</v>
      </c>
      <c r="C202" s="35" t="s">
        <v>506</v>
      </c>
      <c r="D202" s="35" t="s">
        <v>516</v>
      </c>
    </row>
    <row r="203" spans="1:4" x14ac:dyDescent="0.25">
      <c r="A203" s="34" t="str">
        <f t="shared" si="3"/>
        <v>Harmony Township, Warren</v>
      </c>
      <c r="B203" s="37">
        <v>2110</v>
      </c>
      <c r="C203" s="35" t="s">
        <v>551</v>
      </c>
      <c r="D203" s="35" t="s">
        <v>558</v>
      </c>
    </row>
    <row r="204" spans="1:4" x14ac:dyDescent="0.25">
      <c r="A204" s="34" t="str">
        <f t="shared" si="3"/>
        <v>Harrington Park Borough, Bergen</v>
      </c>
      <c r="B204" s="37">
        <v>224</v>
      </c>
      <c r="C204" s="35" t="s">
        <v>26</v>
      </c>
      <c r="D204" s="35" t="s">
        <v>49</v>
      </c>
    </row>
    <row r="205" spans="1:4" x14ac:dyDescent="0.25">
      <c r="A205" s="34" t="str">
        <f t="shared" si="3"/>
        <v>Harrison Town, Hudson</v>
      </c>
      <c r="B205" s="37">
        <v>904</v>
      </c>
      <c r="C205" s="35" t="s">
        <v>251</v>
      </c>
      <c r="D205" s="35" t="s">
        <v>254</v>
      </c>
    </row>
    <row r="206" spans="1:4" x14ac:dyDescent="0.25">
      <c r="A206" s="34" t="str">
        <f t="shared" si="3"/>
        <v>Harrison Township, Gloucester</v>
      </c>
      <c r="B206" s="37">
        <v>808</v>
      </c>
      <c r="C206" s="35" t="s">
        <v>228</v>
      </c>
      <c r="D206" s="35" t="s">
        <v>234</v>
      </c>
    </row>
    <row r="207" spans="1:4" x14ac:dyDescent="0.25">
      <c r="A207" s="34" t="str">
        <f t="shared" si="3"/>
        <v>Harvey Cedars Borough, Ocean</v>
      </c>
      <c r="B207" s="37">
        <v>1509</v>
      </c>
      <c r="C207" s="35" t="s">
        <v>419</v>
      </c>
      <c r="D207" s="35" t="s">
        <v>427</v>
      </c>
    </row>
    <row r="208" spans="1:4" x14ac:dyDescent="0.25">
      <c r="A208" s="34" t="str">
        <f t="shared" si="3"/>
        <v>Hasbrouck Heights Borough, Bergen</v>
      </c>
      <c r="B208" s="37">
        <v>225</v>
      </c>
      <c r="C208" s="35" t="s">
        <v>26</v>
      </c>
      <c r="D208" s="35" t="s">
        <v>50</v>
      </c>
    </row>
    <row r="209" spans="1:4" x14ac:dyDescent="0.25">
      <c r="A209" s="34" t="str">
        <f t="shared" si="3"/>
        <v>Haworth Borough, Bergen</v>
      </c>
      <c r="B209" s="37">
        <v>226</v>
      </c>
      <c r="C209" s="35" t="s">
        <v>26</v>
      </c>
      <c r="D209" s="35" t="s">
        <v>51</v>
      </c>
    </row>
    <row r="210" spans="1:4" x14ac:dyDescent="0.25">
      <c r="A210" s="34" t="str">
        <f t="shared" si="3"/>
        <v>Hawthorne Borough, Passaic</v>
      </c>
      <c r="B210" s="37">
        <v>1604</v>
      </c>
      <c r="C210" s="35" t="s">
        <v>452</v>
      </c>
      <c r="D210" s="35" t="s">
        <v>455</v>
      </c>
    </row>
    <row r="211" spans="1:4" x14ac:dyDescent="0.25">
      <c r="A211" s="34" t="str">
        <f t="shared" si="3"/>
        <v>Hazlet Township, Monmouth</v>
      </c>
      <c r="B211" s="37">
        <v>1339</v>
      </c>
      <c r="C211" s="35" t="s">
        <v>326</v>
      </c>
      <c r="D211" s="35" t="s">
        <v>343</v>
      </c>
    </row>
    <row r="212" spans="1:4" x14ac:dyDescent="0.25">
      <c r="A212" s="34" t="str">
        <f t="shared" si="3"/>
        <v>Helmetta Borough, Middlesex</v>
      </c>
      <c r="B212" s="37">
        <v>1206</v>
      </c>
      <c r="C212" s="35" t="s">
        <v>301</v>
      </c>
      <c r="D212" s="35" t="s">
        <v>306</v>
      </c>
    </row>
    <row r="213" spans="1:4" x14ac:dyDescent="0.25">
      <c r="A213" s="34" t="str">
        <f t="shared" si="3"/>
        <v>High Bridge Borough, Hunterdon</v>
      </c>
      <c r="B213" s="37">
        <v>1014</v>
      </c>
      <c r="C213" s="35" t="s">
        <v>264</v>
      </c>
      <c r="D213" s="35" t="s">
        <v>276</v>
      </c>
    </row>
    <row r="214" spans="1:4" x14ac:dyDescent="0.25">
      <c r="A214" s="34" t="str">
        <f t="shared" si="3"/>
        <v>Highland Park Borough, Middlesex</v>
      </c>
      <c r="B214" s="37">
        <v>1207</v>
      </c>
      <c r="C214" s="35" t="s">
        <v>301</v>
      </c>
      <c r="D214" s="35" t="s">
        <v>307</v>
      </c>
    </row>
    <row r="215" spans="1:4" x14ac:dyDescent="0.25">
      <c r="A215" s="34" t="str">
        <f t="shared" si="3"/>
        <v>Highlands Borough, Monmouth</v>
      </c>
      <c r="B215" s="37">
        <v>1317</v>
      </c>
      <c r="C215" s="35" t="s">
        <v>326</v>
      </c>
      <c r="D215" s="35" t="s">
        <v>344</v>
      </c>
    </row>
    <row r="216" spans="1:4" x14ac:dyDescent="0.25">
      <c r="A216" s="34" t="str">
        <f t="shared" si="3"/>
        <v>Hightstown Borough, Mercer</v>
      </c>
      <c r="B216" s="37">
        <v>1104</v>
      </c>
      <c r="C216" s="35" t="s">
        <v>290</v>
      </c>
      <c r="D216" s="35" t="s">
        <v>292</v>
      </c>
    </row>
    <row r="217" spans="1:4" x14ac:dyDescent="0.25">
      <c r="A217" s="34" t="str">
        <f t="shared" si="3"/>
        <v>Hillsborough Township, Somerset</v>
      </c>
      <c r="B217" s="37">
        <v>1810</v>
      </c>
      <c r="C217" s="35" t="s">
        <v>485</v>
      </c>
      <c r="D217" s="35" t="s">
        <v>493</v>
      </c>
    </row>
    <row r="218" spans="1:4" x14ac:dyDescent="0.25">
      <c r="A218" s="34" t="str">
        <f t="shared" si="3"/>
        <v>Hillsdale Borough, Bergen</v>
      </c>
      <c r="B218" s="37">
        <v>227</v>
      </c>
      <c r="C218" s="35" t="s">
        <v>26</v>
      </c>
      <c r="D218" s="35" t="s">
        <v>52</v>
      </c>
    </row>
    <row r="219" spans="1:4" x14ac:dyDescent="0.25">
      <c r="A219" s="34" t="str">
        <f t="shared" si="3"/>
        <v>Hillside Township, Union</v>
      </c>
      <c r="B219" s="37">
        <v>2007</v>
      </c>
      <c r="C219" s="35" t="s">
        <v>531</v>
      </c>
      <c r="D219" s="35" t="s">
        <v>537</v>
      </c>
    </row>
    <row r="220" spans="1:4" x14ac:dyDescent="0.25">
      <c r="A220" s="34" t="str">
        <f t="shared" si="3"/>
        <v>Hi-Nella Borough, Camden</v>
      </c>
      <c r="B220" s="37">
        <v>419</v>
      </c>
      <c r="C220" s="35" t="s">
        <v>137</v>
      </c>
      <c r="D220" s="35" t="s">
        <v>635</v>
      </c>
    </row>
    <row r="221" spans="1:4" x14ac:dyDescent="0.25">
      <c r="A221" s="34" t="str">
        <f t="shared" si="3"/>
        <v>Hoboken City, Hudson</v>
      </c>
      <c r="B221" s="37">
        <v>905</v>
      </c>
      <c r="C221" s="35" t="s">
        <v>251</v>
      </c>
      <c r="D221" s="35" t="s">
        <v>255</v>
      </c>
    </row>
    <row r="222" spans="1:4" x14ac:dyDescent="0.25">
      <c r="A222" s="34" t="str">
        <f t="shared" si="3"/>
        <v>Ho-Ho-Kus Borough, Bergen</v>
      </c>
      <c r="B222" s="37">
        <v>228</v>
      </c>
      <c r="C222" s="35" t="s">
        <v>26</v>
      </c>
      <c r="D222" s="35" t="s">
        <v>53</v>
      </c>
    </row>
    <row r="223" spans="1:4" x14ac:dyDescent="0.25">
      <c r="A223" s="34" t="str">
        <f t="shared" si="3"/>
        <v>Holland Township, Hunterdon</v>
      </c>
      <c r="B223" s="37">
        <v>1015</v>
      </c>
      <c r="C223" s="35" t="s">
        <v>264</v>
      </c>
      <c r="D223" s="35" t="s">
        <v>277</v>
      </c>
    </row>
    <row r="224" spans="1:4" x14ac:dyDescent="0.25">
      <c r="A224" s="34" t="str">
        <f t="shared" si="3"/>
        <v>Holmdel Township, Monmouth</v>
      </c>
      <c r="B224" s="37">
        <v>1318</v>
      </c>
      <c r="C224" s="35" t="s">
        <v>326</v>
      </c>
      <c r="D224" s="35" t="s">
        <v>345</v>
      </c>
    </row>
    <row r="225" spans="1:4" x14ac:dyDescent="0.25">
      <c r="A225" s="34" t="str">
        <f t="shared" si="3"/>
        <v>Hopatcong Borough, Sussex</v>
      </c>
      <c r="B225" s="37">
        <v>1912</v>
      </c>
      <c r="C225" s="35" t="s">
        <v>506</v>
      </c>
      <c r="D225" s="35" t="s">
        <v>517</v>
      </c>
    </row>
    <row r="226" spans="1:4" x14ac:dyDescent="0.25">
      <c r="A226" s="34" t="str">
        <f t="shared" si="3"/>
        <v>Hope Township, Warren</v>
      </c>
      <c r="B226" s="37">
        <v>2111</v>
      </c>
      <c r="C226" s="35" t="s">
        <v>551</v>
      </c>
      <c r="D226" s="35" t="s">
        <v>559</v>
      </c>
    </row>
    <row r="227" spans="1:4" x14ac:dyDescent="0.25">
      <c r="A227" s="34" t="str">
        <f t="shared" si="3"/>
        <v>Hopewell Borough, Mercer</v>
      </c>
      <c r="B227" s="37">
        <v>1105</v>
      </c>
      <c r="C227" s="35" t="s">
        <v>290</v>
      </c>
      <c r="D227" s="35" t="s">
        <v>293</v>
      </c>
    </row>
    <row r="228" spans="1:4" x14ac:dyDescent="0.25">
      <c r="A228" s="34" t="str">
        <f t="shared" si="3"/>
        <v>Hopewell Township, Cumberland</v>
      </c>
      <c r="B228" s="37">
        <v>607</v>
      </c>
      <c r="C228" s="35" t="s">
        <v>191</v>
      </c>
      <c r="D228" s="35" t="s">
        <v>197</v>
      </c>
    </row>
    <row r="229" spans="1:4" x14ac:dyDescent="0.25">
      <c r="A229" s="34" t="str">
        <f t="shared" si="3"/>
        <v>Hopewell Township, Mercer</v>
      </c>
      <c r="B229" s="37">
        <v>1106</v>
      </c>
      <c r="C229" s="35" t="s">
        <v>290</v>
      </c>
      <c r="D229" s="35" t="s">
        <v>197</v>
      </c>
    </row>
    <row r="230" spans="1:4" x14ac:dyDescent="0.25">
      <c r="A230" s="34" t="str">
        <f t="shared" si="3"/>
        <v>Howell Township, Monmouth</v>
      </c>
      <c r="B230" s="37">
        <v>1319</v>
      </c>
      <c r="C230" s="35" t="s">
        <v>326</v>
      </c>
      <c r="D230" s="35" t="s">
        <v>346</v>
      </c>
    </row>
    <row r="231" spans="1:4" x14ac:dyDescent="0.25">
      <c r="A231" s="34" t="str">
        <f t="shared" si="3"/>
        <v>Independence Township, Warren</v>
      </c>
      <c r="B231" s="37">
        <v>2112</v>
      </c>
      <c r="C231" s="35" t="s">
        <v>551</v>
      </c>
      <c r="D231" s="35" t="s">
        <v>560</v>
      </c>
    </row>
    <row r="232" spans="1:4" x14ac:dyDescent="0.25">
      <c r="A232" s="34" t="str">
        <f t="shared" si="3"/>
        <v>Interlaken Borough, Monmouth</v>
      </c>
      <c r="B232" s="37">
        <v>1320</v>
      </c>
      <c r="C232" s="35" t="s">
        <v>326</v>
      </c>
      <c r="D232" s="35" t="s">
        <v>347</v>
      </c>
    </row>
    <row r="233" spans="1:4" x14ac:dyDescent="0.25">
      <c r="A233" s="34" t="str">
        <f t="shared" si="3"/>
        <v>Irvington Township, Essex</v>
      </c>
      <c r="B233" s="37">
        <v>709</v>
      </c>
      <c r="C233" s="35" t="s">
        <v>206</v>
      </c>
      <c r="D233" s="35" t="s">
        <v>213</v>
      </c>
    </row>
    <row r="234" spans="1:4" x14ac:dyDescent="0.25">
      <c r="A234" s="34" t="str">
        <f t="shared" si="3"/>
        <v>Island Heights Borough, Ocean</v>
      </c>
      <c r="B234" s="37">
        <v>1510</v>
      </c>
      <c r="C234" s="35" t="s">
        <v>419</v>
      </c>
      <c r="D234" s="35" t="s">
        <v>428</v>
      </c>
    </row>
    <row r="235" spans="1:4" x14ac:dyDescent="0.25">
      <c r="A235" s="34" t="str">
        <f t="shared" si="3"/>
        <v>Jackson Township, Ocean</v>
      </c>
      <c r="B235" s="37">
        <v>1511</v>
      </c>
      <c r="C235" s="35" t="s">
        <v>419</v>
      </c>
      <c r="D235" s="35" t="s">
        <v>429</v>
      </c>
    </row>
    <row r="236" spans="1:4" x14ac:dyDescent="0.25">
      <c r="A236" s="34" t="str">
        <f t="shared" si="3"/>
        <v>Jamesburg Borough, Middlesex</v>
      </c>
      <c r="B236" s="37">
        <v>1208</v>
      </c>
      <c r="C236" s="35" t="s">
        <v>301</v>
      </c>
      <c r="D236" s="35" t="s">
        <v>308</v>
      </c>
    </row>
    <row r="237" spans="1:4" x14ac:dyDescent="0.25">
      <c r="A237" s="34" t="str">
        <f t="shared" si="3"/>
        <v>Jefferson Township, Morris</v>
      </c>
      <c r="B237" s="37">
        <v>1414</v>
      </c>
      <c r="C237" s="35" t="s">
        <v>380</v>
      </c>
      <c r="D237" s="35" t="s">
        <v>393</v>
      </c>
    </row>
    <row r="238" spans="1:4" x14ac:dyDescent="0.25">
      <c r="A238" s="34" t="str">
        <f t="shared" si="3"/>
        <v>Jersey City, Hudson</v>
      </c>
      <c r="B238" s="37">
        <v>906</v>
      </c>
      <c r="C238" s="35" t="s">
        <v>251</v>
      </c>
      <c r="D238" s="35" t="s">
        <v>256</v>
      </c>
    </row>
    <row r="239" spans="1:4" x14ac:dyDescent="0.25">
      <c r="A239" s="34" t="str">
        <f t="shared" si="3"/>
        <v>Keansburg Borough, Monmouth</v>
      </c>
      <c r="B239" s="37">
        <v>1321</v>
      </c>
      <c r="C239" s="35" t="s">
        <v>326</v>
      </c>
      <c r="D239" s="35" t="s">
        <v>348</v>
      </c>
    </row>
    <row r="240" spans="1:4" x14ac:dyDescent="0.25">
      <c r="A240" s="34" t="str">
        <f t="shared" si="3"/>
        <v>Kearny Town, Hudson</v>
      </c>
      <c r="B240" s="37">
        <v>907</v>
      </c>
      <c r="C240" s="35" t="s">
        <v>251</v>
      </c>
      <c r="D240" s="35" t="s">
        <v>257</v>
      </c>
    </row>
    <row r="241" spans="1:4" x14ac:dyDescent="0.25">
      <c r="A241" s="34" t="str">
        <f t="shared" si="3"/>
        <v>Kenilworth Borough, Union</v>
      </c>
      <c r="B241" s="37">
        <v>2008</v>
      </c>
      <c r="C241" s="35" t="s">
        <v>531</v>
      </c>
      <c r="D241" s="35" t="s">
        <v>538</v>
      </c>
    </row>
    <row r="242" spans="1:4" x14ac:dyDescent="0.25">
      <c r="A242" s="34" t="str">
        <f t="shared" si="3"/>
        <v>Keyport Borough, Monmouth</v>
      </c>
      <c r="B242" s="37">
        <v>1322</v>
      </c>
      <c r="C242" s="35" t="s">
        <v>326</v>
      </c>
      <c r="D242" s="35" t="s">
        <v>349</v>
      </c>
    </row>
    <row r="243" spans="1:4" x14ac:dyDescent="0.25">
      <c r="A243" s="34" t="str">
        <f t="shared" si="3"/>
        <v>Kingwood Township, Hunterdon</v>
      </c>
      <c r="B243" s="37">
        <v>1016</v>
      </c>
      <c r="C243" s="35" t="s">
        <v>264</v>
      </c>
      <c r="D243" s="35" t="s">
        <v>278</v>
      </c>
    </row>
    <row r="244" spans="1:4" x14ac:dyDescent="0.25">
      <c r="A244" s="34" t="str">
        <f t="shared" si="3"/>
        <v>Kinnelon Borough, Morris</v>
      </c>
      <c r="B244" s="37">
        <v>1415</v>
      </c>
      <c r="C244" s="35" t="s">
        <v>380</v>
      </c>
      <c r="D244" s="35" t="s">
        <v>394</v>
      </c>
    </row>
    <row r="245" spans="1:4" x14ac:dyDescent="0.25">
      <c r="A245" s="34" t="str">
        <f t="shared" si="3"/>
        <v>Knowlton Township, Warren</v>
      </c>
      <c r="B245" s="37">
        <v>2113</v>
      </c>
      <c r="C245" s="35" t="s">
        <v>551</v>
      </c>
      <c r="D245" s="35" t="s">
        <v>561</v>
      </c>
    </row>
    <row r="246" spans="1:4" x14ac:dyDescent="0.25">
      <c r="A246" s="34" t="str">
        <f t="shared" si="3"/>
        <v>Lacey Township, Ocean</v>
      </c>
      <c r="B246" s="37">
        <v>1512</v>
      </c>
      <c r="C246" s="35" t="s">
        <v>419</v>
      </c>
      <c r="D246" s="35" t="s">
        <v>430</v>
      </c>
    </row>
    <row r="247" spans="1:4" x14ac:dyDescent="0.25">
      <c r="A247" s="34" t="str">
        <f t="shared" si="3"/>
        <v>Lafayette Township, Sussex</v>
      </c>
      <c r="B247" s="37">
        <v>1913</v>
      </c>
      <c r="C247" s="35" t="s">
        <v>506</v>
      </c>
      <c r="D247" s="35" t="s">
        <v>518</v>
      </c>
    </row>
    <row r="248" spans="1:4" x14ac:dyDescent="0.25">
      <c r="A248" s="34" t="str">
        <f t="shared" si="3"/>
        <v>Lake Como Borough, Monmouth</v>
      </c>
      <c r="B248" s="37">
        <v>1347</v>
      </c>
      <c r="C248" s="35" t="s">
        <v>326</v>
      </c>
      <c r="D248" s="35" t="s">
        <v>350</v>
      </c>
    </row>
    <row r="249" spans="1:4" x14ac:dyDescent="0.25">
      <c r="A249" s="34" t="str">
        <f t="shared" si="3"/>
        <v>Lakehurst Borough, Ocean</v>
      </c>
      <c r="B249" s="37">
        <v>1513</v>
      </c>
      <c r="C249" s="35" t="s">
        <v>419</v>
      </c>
      <c r="D249" s="35" t="s">
        <v>431</v>
      </c>
    </row>
    <row r="250" spans="1:4" x14ac:dyDescent="0.25">
      <c r="A250" s="34" t="str">
        <f t="shared" si="3"/>
        <v>Lakewood Township, Ocean</v>
      </c>
      <c r="B250" s="37">
        <v>1514</v>
      </c>
      <c r="C250" s="35" t="s">
        <v>419</v>
      </c>
      <c r="D250" s="35" t="s">
        <v>432</v>
      </c>
    </row>
    <row r="251" spans="1:4" x14ac:dyDescent="0.25">
      <c r="A251" s="34" t="str">
        <f t="shared" si="3"/>
        <v>Lambertville City, Hunterdon</v>
      </c>
      <c r="B251" s="37">
        <v>1017</v>
      </c>
      <c r="C251" s="35" t="s">
        <v>264</v>
      </c>
      <c r="D251" s="35" t="s">
        <v>279</v>
      </c>
    </row>
    <row r="252" spans="1:4" x14ac:dyDescent="0.25">
      <c r="A252" s="34" t="str">
        <f t="shared" si="3"/>
        <v>Laurel Springs Borough, Camden</v>
      </c>
      <c r="B252" s="37">
        <v>420</v>
      </c>
      <c r="C252" s="35" t="s">
        <v>137</v>
      </c>
      <c r="D252" s="35" t="s">
        <v>155</v>
      </c>
    </row>
    <row r="253" spans="1:4" x14ac:dyDescent="0.25">
      <c r="A253" s="34" t="str">
        <f t="shared" si="3"/>
        <v>Lavallette Borough, Ocean</v>
      </c>
      <c r="B253" s="37">
        <v>1515</v>
      </c>
      <c r="C253" s="35" t="s">
        <v>419</v>
      </c>
      <c r="D253" s="35" t="s">
        <v>433</v>
      </c>
    </row>
    <row r="254" spans="1:4" x14ac:dyDescent="0.25">
      <c r="A254" s="34" t="str">
        <f t="shared" si="3"/>
        <v>Lawnside Borough, Camden</v>
      </c>
      <c r="B254" s="37">
        <v>421</v>
      </c>
      <c r="C254" s="35" t="s">
        <v>137</v>
      </c>
      <c r="D254" s="35" t="s">
        <v>156</v>
      </c>
    </row>
    <row r="255" spans="1:4" x14ac:dyDescent="0.25">
      <c r="A255" s="34" t="str">
        <f t="shared" si="3"/>
        <v>Lawrence Township, Cumberland</v>
      </c>
      <c r="B255" s="37">
        <v>608</v>
      </c>
      <c r="C255" s="35" t="s">
        <v>191</v>
      </c>
      <c r="D255" s="35" t="s">
        <v>198</v>
      </c>
    </row>
    <row r="256" spans="1:4" x14ac:dyDescent="0.25">
      <c r="A256" s="34" t="str">
        <f t="shared" si="3"/>
        <v>Lawrence Township, Mercer</v>
      </c>
      <c r="B256" s="37">
        <v>1107</v>
      </c>
      <c r="C256" s="35" t="s">
        <v>290</v>
      </c>
      <c r="D256" s="35" t="s">
        <v>198</v>
      </c>
    </row>
    <row r="257" spans="1:4" x14ac:dyDescent="0.25">
      <c r="A257" s="34" t="str">
        <f t="shared" si="3"/>
        <v>Lebanon Borough, Hunterdon</v>
      </c>
      <c r="B257" s="37">
        <v>1018</v>
      </c>
      <c r="C257" s="35" t="s">
        <v>264</v>
      </c>
      <c r="D257" s="35" t="s">
        <v>280</v>
      </c>
    </row>
    <row r="258" spans="1:4" x14ac:dyDescent="0.25">
      <c r="A258" s="34" t="str">
        <f t="shared" si="3"/>
        <v>Lebanon Township, Hunterdon</v>
      </c>
      <c r="B258" s="37">
        <v>1019</v>
      </c>
      <c r="C258" s="35" t="s">
        <v>264</v>
      </c>
      <c r="D258" s="35" t="s">
        <v>281</v>
      </c>
    </row>
    <row r="259" spans="1:4" x14ac:dyDescent="0.25">
      <c r="A259" s="34" t="str">
        <f t="shared" si="3"/>
        <v>Leonia Borough, Bergen</v>
      </c>
      <c r="B259" s="37">
        <v>229</v>
      </c>
      <c r="C259" s="35" t="s">
        <v>26</v>
      </c>
      <c r="D259" s="35" t="s">
        <v>54</v>
      </c>
    </row>
    <row r="260" spans="1:4" x14ac:dyDescent="0.25">
      <c r="A260" s="34" t="str">
        <f t="shared" ref="A260:A323" si="4">D260&amp;", "&amp;C260</f>
        <v>Liberty Township, Warren</v>
      </c>
      <c r="B260" s="37">
        <v>2114</v>
      </c>
      <c r="C260" s="35" t="s">
        <v>551</v>
      </c>
      <c r="D260" s="35" t="s">
        <v>562</v>
      </c>
    </row>
    <row r="261" spans="1:4" x14ac:dyDescent="0.25">
      <c r="A261" s="34" t="str">
        <f t="shared" si="4"/>
        <v>Lincoln Park Borough, Morris</v>
      </c>
      <c r="B261" s="37">
        <v>1416</v>
      </c>
      <c r="C261" s="35" t="s">
        <v>380</v>
      </c>
      <c r="D261" s="35" t="s">
        <v>395</v>
      </c>
    </row>
    <row r="262" spans="1:4" x14ac:dyDescent="0.25">
      <c r="A262" s="34" t="str">
        <f t="shared" si="4"/>
        <v>Linden City, Union</v>
      </c>
      <c r="B262" s="37">
        <v>2009</v>
      </c>
      <c r="C262" s="35" t="s">
        <v>531</v>
      </c>
      <c r="D262" s="35" t="s">
        <v>539</v>
      </c>
    </row>
    <row r="263" spans="1:4" x14ac:dyDescent="0.25">
      <c r="A263" s="34" t="str">
        <f t="shared" si="4"/>
        <v>Lindenwold Borough, Camden</v>
      </c>
      <c r="B263" s="37">
        <v>422</v>
      </c>
      <c r="C263" s="35" t="s">
        <v>137</v>
      </c>
      <c r="D263" s="35" t="s">
        <v>157</v>
      </c>
    </row>
    <row r="264" spans="1:4" x14ac:dyDescent="0.25">
      <c r="A264" s="34" t="str">
        <f t="shared" si="4"/>
        <v>Linwood City, Atlantic</v>
      </c>
      <c r="B264" s="37">
        <v>114</v>
      </c>
      <c r="C264" s="35" t="s">
        <v>3</v>
      </c>
      <c r="D264" s="35" t="s">
        <v>16</v>
      </c>
    </row>
    <row r="265" spans="1:4" x14ac:dyDescent="0.25">
      <c r="A265" s="34" t="str">
        <f t="shared" si="4"/>
        <v>Little Egg Harbor Township, Ocean</v>
      </c>
      <c r="B265" s="37">
        <v>1516</v>
      </c>
      <c r="C265" s="35" t="s">
        <v>419</v>
      </c>
      <c r="D265" s="35" t="s">
        <v>434</v>
      </c>
    </row>
    <row r="266" spans="1:4" x14ac:dyDescent="0.25">
      <c r="A266" s="34" t="str">
        <f t="shared" si="4"/>
        <v>Little Falls Township, Passaic</v>
      </c>
      <c r="B266" s="37">
        <v>1605</v>
      </c>
      <c r="C266" s="35" t="s">
        <v>452</v>
      </c>
      <c r="D266" s="35" t="s">
        <v>456</v>
      </c>
    </row>
    <row r="267" spans="1:4" x14ac:dyDescent="0.25">
      <c r="A267" s="34" t="str">
        <f t="shared" si="4"/>
        <v>Little Ferry Borough, Bergen</v>
      </c>
      <c r="B267" s="37">
        <v>230</v>
      </c>
      <c r="C267" s="35" t="s">
        <v>26</v>
      </c>
      <c r="D267" s="35" t="s">
        <v>55</v>
      </c>
    </row>
    <row r="268" spans="1:4" x14ac:dyDescent="0.25">
      <c r="A268" s="34" t="str">
        <f t="shared" si="4"/>
        <v>Little Silver Borough, Monmouth</v>
      </c>
      <c r="B268" s="37">
        <v>1323</v>
      </c>
      <c r="C268" s="35" t="s">
        <v>326</v>
      </c>
      <c r="D268" s="35" t="s">
        <v>351</v>
      </c>
    </row>
    <row r="269" spans="1:4" x14ac:dyDescent="0.25">
      <c r="A269" s="34" t="str">
        <f t="shared" si="4"/>
        <v>Livingston Township, Essex</v>
      </c>
      <c r="B269" s="37">
        <v>710</v>
      </c>
      <c r="C269" s="35" t="s">
        <v>206</v>
      </c>
      <c r="D269" s="35" t="s">
        <v>214</v>
      </c>
    </row>
    <row r="270" spans="1:4" x14ac:dyDescent="0.25">
      <c r="A270" s="34" t="str">
        <f t="shared" si="4"/>
        <v>Loch Arbour Village, Monmouth</v>
      </c>
      <c r="B270" s="37">
        <v>1324</v>
      </c>
      <c r="C270" s="35" t="s">
        <v>326</v>
      </c>
      <c r="D270" s="35" t="s">
        <v>352</v>
      </c>
    </row>
    <row r="271" spans="1:4" x14ac:dyDescent="0.25">
      <c r="A271" s="34" t="str">
        <f t="shared" si="4"/>
        <v>Lodi Borough, Bergen</v>
      </c>
      <c r="B271" s="37">
        <v>231</v>
      </c>
      <c r="C271" s="35" t="s">
        <v>26</v>
      </c>
      <c r="D271" s="35" t="s">
        <v>56</v>
      </c>
    </row>
    <row r="272" spans="1:4" x14ac:dyDescent="0.25">
      <c r="A272" s="34" t="str">
        <f t="shared" si="4"/>
        <v>Logan Township, Gloucester</v>
      </c>
      <c r="B272" s="37">
        <v>809</v>
      </c>
      <c r="C272" s="35" t="s">
        <v>228</v>
      </c>
      <c r="D272" s="35" t="s">
        <v>235</v>
      </c>
    </row>
    <row r="273" spans="1:4" x14ac:dyDescent="0.25">
      <c r="A273" s="34" t="str">
        <f t="shared" si="4"/>
        <v>Long Beach Township, Ocean</v>
      </c>
      <c r="B273" s="37">
        <v>1517</v>
      </c>
      <c r="C273" s="35" t="s">
        <v>419</v>
      </c>
      <c r="D273" s="35" t="s">
        <v>435</v>
      </c>
    </row>
    <row r="274" spans="1:4" x14ac:dyDescent="0.25">
      <c r="A274" s="34" t="str">
        <f t="shared" si="4"/>
        <v>Long Branch City, Monmouth</v>
      </c>
      <c r="B274" s="37">
        <v>1325</v>
      </c>
      <c r="C274" s="35" t="s">
        <v>326</v>
      </c>
      <c r="D274" s="35" t="s">
        <v>353</v>
      </c>
    </row>
    <row r="275" spans="1:4" x14ac:dyDescent="0.25">
      <c r="A275" s="34" t="str">
        <f t="shared" si="4"/>
        <v>Long Hill Township, Morris</v>
      </c>
      <c r="B275" s="37">
        <v>1430</v>
      </c>
      <c r="C275" s="35" t="s">
        <v>380</v>
      </c>
      <c r="D275" s="35" t="s">
        <v>396</v>
      </c>
    </row>
    <row r="276" spans="1:4" x14ac:dyDescent="0.25">
      <c r="A276" s="34" t="str">
        <f t="shared" si="4"/>
        <v>Longport Borough, Atlantic</v>
      </c>
      <c r="B276" s="37">
        <v>115</v>
      </c>
      <c r="C276" s="35" t="s">
        <v>3</v>
      </c>
      <c r="D276" s="35" t="s">
        <v>625</v>
      </c>
    </row>
    <row r="277" spans="1:4" x14ac:dyDescent="0.25">
      <c r="A277" s="34" t="str">
        <f t="shared" si="4"/>
        <v>Lopatcong Township, Warren</v>
      </c>
      <c r="B277" s="37">
        <v>2115</v>
      </c>
      <c r="C277" s="35" t="s">
        <v>551</v>
      </c>
      <c r="D277" s="35" t="s">
        <v>563</v>
      </c>
    </row>
    <row r="278" spans="1:4" x14ac:dyDescent="0.25">
      <c r="A278" s="34" t="str">
        <f t="shared" si="4"/>
        <v>Lower Alloways Creek Township, Salem</v>
      </c>
      <c r="B278" s="37">
        <v>1704</v>
      </c>
      <c r="C278" s="35" t="s">
        <v>469</v>
      </c>
      <c r="D278" s="35" t="s">
        <v>473</v>
      </c>
    </row>
    <row r="279" spans="1:4" x14ac:dyDescent="0.25">
      <c r="A279" s="34" t="str">
        <f t="shared" si="4"/>
        <v>Lower Township, Cape May</v>
      </c>
      <c r="B279" s="37">
        <v>505</v>
      </c>
      <c r="C279" s="35" t="s">
        <v>174</v>
      </c>
      <c r="D279" s="35" t="s">
        <v>178</v>
      </c>
    </row>
    <row r="280" spans="1:4" x14ac:dyDescent="0.25">
      <c r="A280" s="34" t="str">
        <f t="shared" si="4"/>
        <v>Lumberton Township, Burlington</v>
      </c>
      <c r="B280" s="37">
        <v>317</v>
      </c>
      <c r="C280" s="35" t="s">
        <v>97</v>
      </c>
      <c r="D280" s="35" t="s">
        <v>113</v>
      </c>
    </row>
    <row r="281" spans="1:4" x14ac:dyDescent="0.25">
      <c r="A281" s="34" t="str">
        <f t="shared" si="4"/>
        <v>Lyndhurst Township, Bergen</v>
      </c>
      <c r="B281" s="37">
        <v>232</v>
      </c>
      <c r="C281" s="35" t="s">
        <v>26</v>
      </c>
      <c r="D281" s="35" t="s">
        <v>57</v>
      </c>
    </row>
    <row r="282" spans="1:4" x14ac:dyDescent="0.25">
      <c r="A282" s="34" t="str">
        <f t="shared" si="4"/>
        <v>Madison Borough, Morris</v>
      </c>
      <c r="B282" s="37">
        <v>1417</v>
      </c>
      <c r="C282" s="35" t="s">
        <v>380</v>
      </c>
      <c r="D282" s="35" t="s">
        <v>397</v>
      </c>
    </row>
    <row r="283" spans="1:4" x14ac:dyDescent="0.25">
      <c r="A283" s="34" t="str">
        <f t="shared" si="4"/>
        <v>Magnolia Borough, Camden</v>
      </c>
      <c r="B283" s="37">
        <v>423</v>
      </c>
      <c r="C283" s="35" t="s">
        <v>137</v>
      </c>
      <c r="D283" s="35" t="s">
        <v>158</v>
      </c>
    </row>
    <row r="284" spans="1:4" x14ac:dyDescent="0.25">
      <c r="A284" s="34" t="str">
        <f t="shared" si="4"/>
        <v>Mahwah Township, Bergen</v>
      </c>
      <c r="B284" s="37">
        <v>233</v>
      </c>
      <c r="C284" s="35" t="s">
        <v>26</v>
      </c>
      <c r="D284" s="35" t="s">
        <v>58</v>
      </c>
    </row>
    <row r="285" spans="1:4" x14ac:dyDescent="0.25">
      <c r="A285" s="34" t="str">
        <f t="shared" si="4"/>
        <v>Manalapan Township, Monmouth</v>
      </c>
      <c r="B285" s="37">
        <v>1326</v>
      </c>
      <c r="C285" s="35" t="s">
        <v>326</v>
      </c>
      <c r="D285" s="35" t="s">
        <v>354</v>
      </c>
    </row>
    <row r="286" spans="1:4" x14ac:dyDescent="0.25">
      <c r="A286" s="34" t="str">
        <f t="shared" si="4"/>
        <v>Manasquan Borough, Monmouth</v>
      </c>
      <c r="B286" s="37">
        <v>1327</v>
      </c>
      <c r="C286" s="35" t="s">
        <v>326</v>
      </c>
      <c r="D286" s="35" t="s">
        <v>355</v>
      </c>
    </row>
    <row r="287" spans="1:4" x14ac:dyDescent="0.25">
      <c r="A287" s="34" t="str">
        <f t="shared" si="4"/>
        <v>Manchester Township, Ocean</v>
      </c>
      <c r="B287" s="37">
        <v>1518</v>
      </c>
      <c r="C287" s="35" t="s">
        <v>419</v>
      </c>
      <c r="D287" s="35" t="s">
        <v>436</v>
      </c>
    </row>
    <row r="288" spans="1:4" x14ac:dyDescent="0.25">
      <c r="A288" s="34" t="str">
        <f t="shared" si="4"/>
        <v>Mannington Township, Salem</v>
      </c>
      <c r="B288" s="37">
        <v>1705</v>
      </c>
      <c r="C288" s="35" t="s">
        <v>469</v>
      </c>
      <c r="D288" s="35" t="s">
        <v>474</v>
      </c>
    </row>
    <row r="289" spans="1:4" x14ac:dyDescent="0.25">
      <c r="A289" s="34" t="str">
        <f t="shared" si="4"/>
        <v>Mansfield Township, Burlington</v>
      </c>
      <c r="B289" s="37">
        <v>318</v>
      </c>
      <c r="C289" s="35" t="s">
        <v>97</v>
      </c>
      <c r="D289" s="35" t="s">
        <v>114</v>
      </c>
    </row>
    <row r="290" spans="1:4" x14ac:dyDescent="0.25">
      <c r="A290" s="34" t="str">
        <f t="shared" si="4"/>
        <v>Mansfield Township, Warren</v>
      </c>
      <c r="B290" s="37">
        <v>2116</v>
      </c>
      <c r="C290" s="35" t="s">
        <v>551</v>
      </c>
      <c r="D290" s="35" t="s">
        <v>114</v>
      </c>
    </row>
    <row r="291" spans="1:4" x14ac:dyDescent="0.25">
      <c r="A291" s="34" t="str">
        <f t="shared" si="4"/>
        <v>Mantoloking Borough, Ocean</v>
      </c>
      <c r="B291" s="37">
        <v>1519</v>
      </c>
      <c r="C291" s="35" t="s">
        <v>419</v>
      </c>
      <c r="D291" s="35" t="s">
        <v>437</v>
      </c>
    </row>
    <row r="292" spans="1:4" x14ac:dyDescent="0.25">
      <c r="A292" s="34" t="str">
        <f t="shared" si="4"/>
        <v>Mantua Township, Gloucester</v>
      </c>
      <c r="B292" s="37">
        <v>810</v>
      </c>
      <c r="C292" s="35" t="s">
        <v>228</v>
      </c>
      <c r="D292" s="35" t="s">
        <v>236</v>
      </c>
    </row>
    <row r="293" spans="1:4" x14ac:dyDescent="0.25">
      <c r="A293" s="34" t="str">
        <f t="shared" si="4"/>
        <v>Manville Borough, Somerset</v>
      </c>
      <c r="B293" s="37">
        <v>1811</v>
      </c>
      <c r="C293" s="35" t="s">
        <v>485</v>
      </c>
      <c r="D293" s="35" t="s">
        <v>494</v>
      </c>
    </row>
    <row r="294" spans="1:4" x14ac:dyDescent="0.25">
      <c r="A294" s="34" t="str">
        <f t="shared" si="4"/>
        <v>Maple Shade Township, Burlington</v>
      </c>
      <c r="B294" s="37">
        <v>319</v>
      </c>
      <c r="C294" s="35" t="s">
        <v>97</v>
      </c>
      <c r="D294" s="35" t="s">
        <v>115</v>
      </c>
    </row>
    <row r="295" spans="1:4" x14ac:dyDescent="0.25">
      <c r="A295" s="34" t="str">
        <f t="shared" si="4"/>
        <v>Maplewood Township, Essex</v>
      </c>
      <c r="B295" s="37">
        <v>711</v>
      </c>
      <c r="C295" s="35" t="s">
        <v>206</v>
      </c>
      <c r="D295" s="35" t="s">
        <v>215</v>
      </c>
    </row>
    <row r="296" spans="1:4" x14ac:dyDescent="0.25">
      <c r="A296" s="34" t="str">
        <f t="shared" si="4"/>
        <v>Margate City, Atlantic</v>
      </c>
      <c r="B296" s="37">
        <v>116</v>
      </c>
      <c r="C296" s="35" t="s">
        <v>3</v>
      </c>
      <c r="D296" s="35" t="s">
        <v>17</v>
      </c>
    </row>
    <row r="297" spans="1:4" x14ac:dyDescent="0.25">
      <c r="A297" s="34" t="str">
        <f t="shared" si="4"/>
        <v>Marlboro Township, Monmouth</v>
      </c>
      <c r="B297" s="37">
        <v>1328</v>
      </c>
      <c r="C297" s="35" t="s">
        <v>326</v>
      </c>
      <c r="D297" s="35" t="s">
        <v>356</v>
      </c>
    </row>
    <row r="298" spans="1:4" x14ac:dyDescent="0.25">
      <c r="A298" s="34" t="str">
        <f t="shared" si="4"/>
        <v>Matawan Borough, Monmouth</v>
      </c>
      <c r="B298" s="37">
        <v>1329</v>
      </c>
      <c r="C298" s="35" t="s">
        <v>326</v>
      </c>
      <c r="D298" s="35" t="s">
        <v>357</v>
      </c>
    </row>
    <row r="299" spans="1:4" x14ac:dyDescent="0.25">
      <c r="A299" s="34" t="str">
        <f t="shared" si="4"/>
        <v>Maurice River Township, Cumberland</v>
      </c>
      <c r="B299" s="37">
        <v>609</v>
      </c>
      <c r="C299" s="35" t="s">
        <v>191</v>
      </c>
      <c r="D299" s="35" t="s">
        <v>199</v>
      </c>
    </row>
    <row r="300" spans="1:4" x14ac:dyDescent="0.25">
      <c r="A300" s="34" t="str">
        <f t="shared" si="4"/>
        <v>Maywood Borough, Bergen</v>
      </c>
      <c r="B300" s="37">
        <v>234</v>
      </c>
      <c r="C300" s="35" t="s">
        <v>26</v>
      </c>
      <c r="D300" s="35" t="s">
        <v>59</v>
      </c>
    </row>
    <row r="301" spans="1:4" x14ac:dyDescent="0.25">
      <c r="A301" s="34" t="str">
        <f t="shared" si="4"/>
        <v>Medford Lakes Borough, Burlington</v>
      </c>
      <c r="B301" s="37">
        <v>321</v>
      </c>
      <c r="C301" s="35" t="s">
        <v>97</v>
      </c>
      <c r="D301" s="35" t="s">
        <v>116</v>
      </c>
    </row>
    <row r="302" spans="1:4" x14ac:dyDescent="0.25">
      <c r="A302" s="34" t="str">
        <f t="shared" si="4"/>
        <v>Medford Township, Burlington</v>
      </c>
      <c r="B302" s="37">
        <v>320</v>
      </c>
      <c r="C302" s="35" t="s">
        <v>97</v>
      </c>
      <c r="D302" s="35" t="s">
        <v>117</v>
      </c>
    </row>
    <row r="303" spans="1:4" x14ac:dyDescent="0.25">
      <c r="A303" s="34" t="str">
        <f t="shared" si="4"/>
        <v>Mendham Borough, Morris</v>
      </c>
      <c r="B303" s="37">
        <v>1418</v>
      </c>
      <c r="C303" s="35" t="s">
        <v>380</v>
      </c>
      <c r="D303" s="35" t="s">
        <v>398</v>
      </c>
    </row>
    <row r="304" spans="1:4" x14ac:dyDescent="0.25">
      <c r="A304" s="34" t="str">
        <f t="shared" si="4"/>
        <v>Mendham Township, Morris</v>
      </c>
      <c r="B304" s="37">
        <v>1419</v>
      </c>
      <c r="C304" s="35" t="s">
        <v>380</v>
      </c>
      <c r="D304" s="35" t="s">
        <v>399</v>
      </c>
    </row>
    <row r="305" spans="1:4" x14ac:dyDescent="0.25">
      <c r="A305" s="34" t="str">
        <f t="shared" si="4"/>
        <v>Merchantville Borough, Camden</v>
      </c>
      <c r="B305" s="37">
        <v>424</v>
      </c>
      <c r="C305" s="35" t="s">
        <v>137</v>
      </c>
      <c r="D305" s="35" t="s">
        <v>159</v>
      </c>
    </row>
    <row r="306" spans="1:4" x14ac:dyDescent="0.25">
      <c r="A306" s="34" t="str">
        <f t="shared" si="4"/>
        <v>Metuchen Borough, Middlesex</v>
      </c>
      <c r="B306" s="37">
        <v>1210</v>
      </c>
      <c r="C306" s="35" t="s">
        <v>301</v>
      </c>
      <c r="D306" s="35" t="s">
        <v>309</v>
      </c>
    </row>
    <row r="307" spans="1:4" x14ac:dyDescent="0.25">
      <c r="A307" s="34" t="str">
        <f t="shared" si="4"/>
        <v>Middle Township, Cape May</v>
      </c>
      <c r="B307" s="37">
        <v>506</v>
      </c>
      <c r="C307" s="35" t="s">
        <v>174</v>
      </c>
      <c r="D307" s="35" t="s">
        <v>179</v>
      </c>
    </row>
    <row r="308" spans="1:4" x14ac:dyDescent="0.25">
      <c r="A308" s="34" t="str">
        <f t="shared" si="4"/>
        <v>Middlesex Borough, Middlesex</v>
      </c>
      <c r="B308" s="37">
        <v>1211</v>
      </c>
      <c r="C308" s="35" t="s">
        <v>301</v>
      </c>
      <c r="D308" s="35" t="s">
        <v>310</v>
      </c>
    </row>
    <row r="309" spans="1:4" x14ac:dyDescent="0.25">
      <c r="A309" s="34" t="str">
        <f t="shared" si="4"/>
        <v>Middletown Township, Monmouth</v>
      </c>
      <c r="B309" s="37">
        <v>1331</v>
      </c>
      <c r="C309" s="35" t="s">
        <v>326</v>
      </c>
      <c r="D309" s="35" t="s">
        <v>358</v>
      </c>
    </row>
    <row r="310" spans="1:4" x14ac:dyDescent="0.25">
      <c r="A310" s="34" t="str">
        <f t="shared" si="4"/>
        <v>Midland Park Borough, Bergen</v>
      </c>
      <c r="B310" s="37">
        <v>235</v>
      </c>
      <c r="C310" s="35" t="s">
        <v>26</v>
      </c>
      <c r="D310" s="35" t="s">
        <v>60</v>
      </c>
    </row>
    <row r="311" spans="1:4" x14ac:dyDescent="0.25">
      <c r="A311" s="34" t="str">
        <f t="shared" si="4"/>
        <v>Milford Borough, Hunterdon</v>
      </c>
      <c r="B311" s="37">
        <v>1020</v>
      </c>
      <c r="C311" s="35" t="s">
        <v>264</v>
      </c>
      <c r="D311" s="35" t="s">
        <v>282</v>
      </c>
    </row>
    <row r="312" spans="1:4" x14ac:dyDescent="0.25">
      <c r="A312" s="34" t="str">
        <f t="shared" si="4"/>
        <v>Millburn Township, Essex</v>
      </c>
      <c r="B312" s="37">
        <v>712</v>
      </c>
      <c r="C312" s="35" t="s">
        <v>206</v>
      </c>
      <c r="D312" s="35" t="s">
        <v>216</v>
      </c>
    </row>
    <row r="313" spans="1:4" x14ac:dyDescent="0.25">
      <c r="A313" s="34" t="str">
        <f t="shared" si="4"/>
        <v>Millstone Borough, Somerset</v>
      </c>
      <c r="B313" s="38">
        <v>1812</v>
      </c>
      <c r="C313" s="35" t="s">
        <v>485</v>
      </c>
      <c r="D313" s="35" t="s">
        <v>495</v>
      </c>
    </row>
    <row r="314" spans="1:4" x14ac:dyDescent="0.25">
      <c r="A314" s="34" t="str">
        <f t="shared" si="4"/>
        <v>Millstone Township, Monmouth</v>
      </c>
      <c r="B314" s="37">
        <v>1332</v>
      </c>
      <c r="C314" s="35" t="s">
        <v>326</v>
      </c>
      <c r="D314" s="35" t="s">
        <v>359</v>
      </c>
    </row>
    <row r="315" spans="1:4" x14ac:dyDescent="0.25">
      <c r="A315" s="34" t="str">
        <f t="shared" si="4"/>
        <v>Milltown Borough, Middlesex</v>
      </c>
      <c r="B315" s="37">
        <v>1212</v>
      </c>
      <c r="C315" s="35" t="s">
        <v>301</v>
      </c>
      <c r="D315" s="35" t="s">
        <v>311</v>
      </c>
    </row>
    <row r="316" spans="1:4" x14ac:dyDescent="0.25">
      <c r="A316" s="34" t="str">
        <f t="shared" si="4"/>
        <v>Millville City, Cumberland</v>
      </c>
      <c r="B316" s="37">
        <v>610</v>
      </c>
      <c r="C316" s="35" t="s">
        <v>191</v>
      </c>
      <c r="D316" s="35" t="s">
        <v>200</v>
      </c>
    </row>
    <row r="317" spans="1:4" x14ac:dyDescent="0.25">
      <c r="A317" s="34" t="str">
        <f t="shared" si="4"/>
        <v>Mine Hill Township, Morris</v>
      </c>
      <c r="B317" s="37">
        <v>1420</v>
      </c>
      <c r="C317" s="35" t="s">
        <v>380</v>
      </c>
      <c r="D317" s="35" t="s">
        <v>400</v>
      </c>
    </row>
    <row r="318" spans="1:4" x14ac:dyDescent="0.25">
      <c r="A318" s="34" t="str">
        <f t="shared" si="4"/>
        <v>Monmouth Beach Borough, Monmouth</v>
      </c>
      <c r="B318" s="37">
        <v>1333</v>
      </c>
      <c r="C318" s="35" t="s">
        <v>326</v>
      </c>
      <c r="D318" s="35" t="s">
        <v>360</v>
      </c>
    </row>
    <row r="319" spans="1:4" x14ac:dyDescent="0.25">
      <c r="A319" s="34" t="str">
        <f t="shared" si="4"/>
        <v>Monroe Township, Gloucester</v>
      </c>
      <c r="B319" s="37">
        <v>811</v>
      </c>
      <c r="C319" s="35" t="s">
        <v>228</v>
      </c>
      <c r="D319" s="35" t="s">
        <v>237</v>
      </c>
    </row>
    <row r="320" spans="1:4" x14ac:dyDescent="0.25">
      <c r="A320" s="34" t="str">
        <f t="shared" si="4"/>
        <v>Monroe Township, Middlesex</v>
      </c>
      <c r="B320" s="37">
        <v>1213</v>
      </c>
      <c r="C320" s="35" t="s">
        <v>301</v>
      </c>
      <c r="D320" s="35" t="s">
        <v>237</v>
      </c>
    </row>
    <row r="321" spans="1:4" x14ac:dyDescent="0.25">
      <c r="A321" s="34" t="str">
        <f t="shared" si="4"/>
        <v>Montague Township, Sussex</v>
      </c>
      <c r="B321" s="37">
        <v>1914</v>
      </c>
      <c r="C321" s="35" t="s">
        <v>506</v>
      </c>
      <c r="D321" s="35" t="s">
        <v>519</v>
      </c>
    </row>
    <row r="322" spans="1:4" x14ac:dyDescent="0.25">
      <c r="A322" s="34" t="str">
        <f t="shared" si="4"/>
        <v>Montclair Township Township, Essex</v>
      </c>
      <c r="B322" s="37">
        <v>713</v>
      </c>
      <c r="C322" s="35" t="s">
        <v>206</v>
      </c>
      <c r="D322" s="35" t="s">
        <v>637</v>
      </c>
    </row>
    <row r="323" spans="1:4" x14ac:dyDescent="0.25">
      <c r="A323" s="34" t="str">
        <f t="shared" si="4"/>
        <v>Montgomery Township, Somerset</v>
      </c>
      <c r="B323" s="37">
        <v>1813</v>
      </c>
      <c r="C323" s="35" t="s">
        <v>485</v>
      </c>
      <c r="D323" s="35" t="s">
        <v>496</v>
      </c>
    </row>
    <row r="324" spans="1:4" x14ac:dyDescent="0.25">
      <c r="A324" s="34" t="str">
        <f t="shared" ref="A324:A387" si="5">D324&amp;", "&amp;C324</f>
        <v>Montvale Borough, Bergen</v>
      </c>
      <c r="B324" s="37">
        <v>236</v>
      </c>
      <c r="C324" s="35" t="s">
        <v>26</v>
      </c>
      <c r="D324" s="35" t="s">
        <v>61</v>
      </c>
    </row>
    <row r="325" spans="1:4" x14ac:dyDescent="0.25">
      <c r="A325" s="34" t="str">
        <f t="shared" si="5"/>
        <v>Montville Township, Morris</v>
      </c>
      <c r="B325" s="37">
        <v>1421</v>
      </c>
      <c r="C325" s="35" t="s">
        <v>380</v>
      </c>
      <c r="D325" s="35" t="s">
        <v>401</v>
      </c>
    </row>
    <row r="326" spans="1:4" x14ac:dyDescent="0.25">
      <c r="A326" s="34" t="str">
        <f t="shared" si="5"/>
        <v>Moonachie Borough, Bergen</v>
      </c>
      <c r="B326" s="37">
        <v>237</v>
      </c>
      <c r="C326" s="35" t="s">
        <v>26</v>
      </c>
      <c r="D326" s="35" t="s">
        <v>62</v>
      </c>
    </row>
    <row r="327" spans="1:4" x14ac:dyDescent="0.25">
      <c r="A327" s="34" t="str">
        <f t="shared" si="5"/>
        <v>Moorestown Township, Burlington</v>
      </c>
      <c r="B327" s="37">
        <v>322</v>
      </c>
      <c r="C327" s="35" t="s">
        <v>97</v>
      </c>
      <c r="D327" s="35" t="s">
        <v>118</v>
      </c>
    </row>
    <row r="328" spans="1:4" x14ac:dyDescent="0.25">
      <c r="A328" s="34" t="str">
        <f t="shared" si="5"/>
        <v>Morris Plains Borough, Morris</v>
      </c>
      <c r="B328" s="37">
        <v>1423</v>
      </c>
      <c r="C328" s="35" t="s">
        <v>380</v>
      </c>
      <c r="D328" s="35" t="s">
        <v>402</v>
      </c>
    </row>
    <row r="329" spans="1:4" x14ac:dyDescent="0.25">
      <c r="A329" s="34" t="str">
        <f t="shared" si="5"/>
        <v>Morris Township, Morris</v>
      </c>
      <c r="B329" s="37">
        <v>1422</v>
      </c>
      <c r="C329" s="35" t="s">
        <v>380</v>
      </c>
      <c r="D329" s="35" t="s">
        <v>403</v>
      </c>
    </row>
    <row r="330" spans="1:4" x14ac:dyDescent="0.25">
      <c r="A330" s="34" t="str">
        <f t="shared" si="5"/>
        <v>Morristown Town, Morris</v>
      </c>
      <c r="B330" s="37">
        <v>1424</v>
      </c>
      <c r="C330" s="35" t="s">
        <v>380</v>
      </c>
      <c r="D330" s="35" t="s">
        <v>404</v>
      </c>
    </row>
    <row r="331" spans="1:4" x14ac:dyDescent="0.25">
      <c r="A331" s="34" t="str">
        <f t="shared" si="5"/>
        <v>Mount Arlington Borough, Morris</v>
      </c>
      <c r="B331" s="37">
        <v>1426</v>
      </c>
      <c r="C331" s="35" t="s">
        <v>380</v>
      </c>
      <c r="D331" s="35" t="s">
        <v>405</v>
      </c>
    </row>
    <row r="332" spans="1:4" x14ac:dyDescent="0.25">
      <c r="A332" s="34" t="str">
        <f t="shared" si="5"/>
        <v>Mount Ephraim Borough, Camden</v>
      </c>
      <c r="B332" s="37">
        <v>425</v>
      </c>
      <c r="C332" s="35" t="s">
        <v>137</v>
      </c>
      <c r="D332" s="35" t="s">
        <v>160</v>
      </c>
    </row>
    <row r="333" spans="1:4" x14ac:dyDescent="0.25">
      <c r="A333" s="34" t="str">
        <f t="shared" si="5"/>
        <v>Mount Holly Township, Burlington</v>
      </c>
      <c r="B333" s="37">
        <v>323</v>
      </c>
      <c r="C333" s="35" t="s">
        <v>97</v>
      </c>
      <c r="D333" s="35" t="s">
        <v>119</v>
      </c>
    </row>
    <row r="334" spans="1:4" x14ac:dyDescent="0.25">
      <c r="A334" s="34" t="str">
        <f t="shared" si="5"/>
        <v>Mount Laurel Township, Burlington</v>
      </c>
      <c r="B334" s="37">
        <v>324</v>
      </c>
      <c r="C334" s="35" t="s">
        <v>97</v>
      </c>
      <c r="D334" s="35" t="s">
        <v>120</v>
      </c>
    </row>
    <row r="335" spans="1:4" x14ac:dyDescent="0.25">
      <c r="A335" s="34" t="str">
        <f t="shared" si="5"/>
        <v>Mount Olive Township, Morris</v>
      </c>
      <c r="B335" s="37">
        <v>1427</v>
      </c>
      <c r="C335" s="35" t="s">
        <v>380</v>
      </c>
      <c r="D335" s="35" t="s">
        <v>406</v>
      </c>
    </row>
    <row r="336" spans="1:4" x14ac:dyDescent="0.25">
      <c r="A336" s="34" t="str">
        <f t="shared" si="5"/>
        <v>Mountain Lakes Borough, Morris</v>
      </c>
      <c r="B336" s="37">
        <v>1425</v>
      </c>
      <c r="C336" s="35" t="s">
        <v>380</v>
      </c>
      <c r="D336" s="35" t="s">
        <v>407</v>
      </c>
    </row>
    <row r="337" spans="1:4" x14ac:dyDescent="0.25">
      <c r="A337" s="34" t="str">
        <f t="shared" si="5"/>
        <v>Mountainside Borough, Union</v>
      </c>
      <c r="B337" s="37">
        <v>2010</v>
      </c>
      <c r="C337" s="35" t="s">
        <v>531</v>
      </c>
      <c r="D337" s="35" t="s">
        <v>540</v>
      </c>
    </row>
    <row r="338" spans="1:4" x14ac:dyDescent="0.25">
      <c r="A338" s="34" t="str">
        <f t="shared" si="5"/>
        <v>Mullica Township, Atlantic</v>
      </c>
      <c r="B338" s="37">
        <v>117</v>
      </c>
      <c r="C338" s="35" t="s">
        <v>3</v>
      </c>
      <c r="D338" s="35" t="s">
        <v>18</v>
      </c>
    </row>
    <row r="339" spans="1:4" x14ac:dyDescent="0.25">
      <c r="A339" s="34" t="str">
        <f t="shared" si="5"/>
        <v>National Park Borough, Gloucester</v>
      </c>
      <c r="B339" s="37">
        <v>812</v>
      </c>
      <c r="C339" s="35" t="s">
        <v>228</v>
      </c>
      <c r="D339" s="35" t="s">
        <v>238</v>
      </c>
    </row>
    <row r="340" spans="1:4" x14ac:dyDescent="0.25">
      <c r="A340" s="34" t="str">
        <f t="shared" si="5"/>
        <v>Neptune City Borough, Monmouth</v>
      </c>
      <c r="B340" s="37">
        <v>1335</v>
      </c>
      <c r="C340" s="35" t="s">
        <v>326</v>
      </c>
      <c r="D340" s="35" t="s">
        <v>361</v>
      </c>
    </row>
    <row r="341" spans="1:4" x14ac:dyDescent="0.25">
      <c r="A341" s="34" t="str">
        <f t="shared" si="5"/>
        <v>Neptune Township, Monmouth</v>
      </c>
      <c r="B341" s="37">
        <v>1334</v>
      </c>
      <c r="C341" s="35" t="s">
        <v>326</v>
      </c>
      <c r="D341" s="35" t="s">
        <v>362</v>
      </c>
    </row>
    <row r="342" spans="1:4" x14ac:dyDescent="0.25">
      <c r="A342" s="34" t="str">
        <f t="shared" si="5"/>
        <v>Netcong Borough, Morris</v>
      </c>
      <c r="B342" s="37">
        <v>1428</v>
      </c>
      <c r="C342" s="35" t="s">
        <v>380</v>
      </c>
      <c r="D342" s="35" t="s">
        <v>408</v>
      </c>
    </row>
    <row r="343" spans="1:4" x14ac:dyDescent="0.25">
      <c r="A343" s="34" t="str">
        <f t="shared" si="5"/>
        <v>New Brunswick City, Middlesex</v>
      </c>
      <c r="B343" s="37">
        <v>1214</v>
      </c>
      <c r="C343" s="35" t="s">
        <v>301</v>
      </c>
      <c r="D343" s="35" t="s">
        <v>312</v>
      </c>
    </row>
    <row r="344" spans="1:4" x14ac:dyDescent="0.25">
      <c r="A344" s="34" t="str">
        <f t="shared" si="5"/>
        <v>New Hanover Township, Burlington</v>
      </c>
      <c r="B344" s="37">
        <v>325</v>
      </c>
      <c r="C344" s="35" t="s">
        <v>97</v>
      </c>
      <c r="D344" s="35" t="s">
        <v>121</v>
      </c>
    </row>
    <row r="345" spans="1:4" x14ac:dyDescent="0.25">
      <c r="A345" s="34" t="str">
        <f t="shared" si="5"/>
        <v>New Milford Borough, Bergen</v>
      </c>
      <c r="B345" s="37">
        <v>238</v>
      </c>
      <c r="C345" s="35" t="s">
        <v>26</v>
      </c>
      <c r="D345" s="35" t="s">
        <v>63</v>
      </c>
    </row>
    <row r="346" spans="1:4" x14ac:dyDescent="0.25">
      <c r="A346" s="34" t="str">
        <f t="shared" si="5"/>
        <v>New Providence Borough, Union</v>
      </c>
      <c r="B346" s="37">
        <v>2011</v>
      </c>
      <c r="C346" s="35" t="s">
        <v>531</v>
      </c>
      <c r="D346" s="35" t="s">
        <v>541</v>
      </c>
    </row>
    <row r="347" spans="1:4" x14ac:dyDescent="0.25">
      <c r="A347" s="34" t="str">
        <f t="shared" si="5"/>
        <v>Newark City, Essex</v>
      </c>
      <c r="B347" s="37">
        <v>714</v>
      </c>
      <c r="C347" s="35" t="s">
        <v>206</v>
      </c>
      <c r="D347" s="35" t="s">
        <v>218</v>
      </c>
    </row>
    <row r="348" spans="1:4" x14ac:dyDescent="0.25">
      <c r="A348" s="34" t="str">
        <f t="shared" si="5"/>
        <v>Newfield Borough, Gloucester</v>
      </c>
      <c r="B348" s="37">
        <v>813</v>
      </c>
      <c r="C348" s="35" t="s">
        <v>228</v>
      </c>
      <c r="D348" s="35" t="s">
        <v>239</v>
      </c>
    </row>
    <row r="349" spans="1:4" x14ac:dyDescent="0.25">
      <c r="A349" s="34" t="str">
        <f t="shared" si="5"/>
        <v>Newton Town, Sussex</v>
      </c>
      <c r="B349" s="37">
        <v>1915</v>
      </c>
      <c r="C349" s="35" t="s">
        <v>506</v>
      </c>
      <c r="D349" s="35" t="s">
        <v>520</v>
      </c>
    </row>
    <row r="350" spans="1:4" x14ac:dyDescent="0.25">
      <c r="A350" s="34" t="str">
        <f t="shared" si="5"/>
        <v>North Arlington Borough, Bergen</v>
      </c>
      <c r="B350" s="37">
        <v>239</v>
      </c>
      <c r="C350" s="35" t="s">
        <v>26</v>
      </c>
      <c r="D350" s="35" t="s">
        <v>64</v>
      </c>
    </row>
    <row r="351" spans="1:4" x14ac:dyDescent="0.25">
      <c r="A351" s="34" t="str">
        <f t="shared" si="5"/>
        <v>North Bergen Township, Hudson</v>
      </c>
      <c r="B351" s="37">
        <v>908</v>
      </c>
      <c r="C351" s="35" t="s">
        <v>251</v>
      </c>
      <c r="D351" s="35" t="s">
        <v>258</v>
      </c>
    </row>
    <row r="352" spans="1:4" x14ac:dyDescent="0.25">
      <c r="A352" s="34" t="str">
        <f t="shared" si="5"/>
        <v>North Brunswick Township, Middlesex</v>
      </c>
      <c r="B352" s="37">
        <v>1215</v>
      </c>
      <c r="C352" s="35" t="s">
        <v>301</v>
      </c>
      <c r="D352" s="35" t="s">
        <v>313</v>
      </c>
    </row>
    <row r="353" spans="1:4" x14ac:dyDescent="0.25">
      <c r="A353" s="34" t="str">
        <f t="shared" si="5"/>
        <v>North Caldwell Borough, Essex</v>
      </c>
      <c r="B353" s="37">
        <v>715</v>
      </c>
      <c r="C353" s="35" t="s">
        <v>206</v>
      </c>
      <c r="D353" s="35" t="s">
        <v>219</v>
      </c>
    </row>
    <row r="354" spans="1:4" x14ac:dyDescent="0.25">
      <c r="A354" s="34" t="str">
        <f t="shared" si="5"/>
        <v>North Haledon Borough, Passaic</v>
      </c>
      <c r="B354" s="37">
        <v>1606</v>
      </c>
      <c r="C354" s="35" t="s">
        <v>452</v>
      </c>
      <c r="D354" s="35" t="s">
        <v>457</v>
      </c>
    </row>
    <row r="355" spans="1:4" x14ac:dyDescent="0.25">
      <c r="A355" s="34" t="str">
        <f t="shared" si="5"/>
        <v>North Hanover Township, Burlington</v>
      </c>
      <c r="B355" s="37">
        <v>326</v>
      </c>
      <c r="C355" s="35" t="s">
        <v>97</v>
      </c>
      <c r="D355" s="35" t="s">
        <v>122</v>
      </c>
    </row>
    <row r="356" spans="1:4" x14ac:dyDescent="0.25">
      <c r="A356" s="34" t="str">
        <f t="shared" si="5"/>
        <v>North Plainfield Borough, Somerset</v>
      </c>
      <c r="B356" s="37">
        <v>1814</v>
      </c>
      <c r="C356" s="35" t="s">
        <v>485</v>
      </c>
      <c r="D356" s="35" t="s">
        <v>497</v>
      </c>
    </row>
    <row r="357" spans="1:4" x14ac:dyDescent="0.25">
      <c r="A357" s="34" t="str">
        <f t="shared" si="5"/>
        <v>North Wildwood City, Cape May</v>
      </c>
      <c r="B357" s="37">
        <v>507</v>
      </c>
      <c r="C357" s="35" t="s">
        <v>174</v>
      </c>
      <c r="D357" s="35" t="s">
        <v>180</v>
      </c>
    </row>
    <row r="358" spans="1:4" x14ac:dyDescent="0.25">
      <c r="A358" s="34" t="str">
        <f t="shared" si="5"/>
        <v>Northfield City, Atlantic</v>
      </c>
      <c r="B358" s="37">
        <v>118</v>
      </c>
      <c r="C358" s="35" t="s">
        <v>3</v>
      </c>
      <c r="D358" s="35" t="s">
        <v>19</v>
      </c>
    </row>
    <row r="359" spans="1:4" x14ac:dyDescent="0.25">
      <c r="A359" s="34" t="str">
        <f t="shared" si="5"/>
        <v>Northvale Borough, Bergen</v>
      </c>
      <c r="B359" s="37">
        <v>240</v>
      </c>
      <c r="C359" s="35" t="s">
        <v>26</v>
      </c>
      <c r="D359" s="35" t="s">
        <v>65</v>
      </c>
    </row>
    <row r="360" spans="1:4" x14ac:dyDescent="0.25">
      <c r="A360" s="34" t="str">
        <f t="shared" si="5"/>
        <v>Norwood Borough, Bergen</v>
      </c>
      <c r="B360" s="37">
        <v>241</v>
      </c>
      <c r="C360" s="35" t="s">
        <v>26</v>
      </c>
      <c r="D360" s="35" t="s">
        <v>66</v>
      </c>
    </row>
    <row r="361" spans="1:4" x14ac:dyDescent="0.25">
      <c r="A361" s="34" t="str">
        <f t="shared" si="5"/>
        <v>Nutley Township, Essex</v>
      </c>
      <c r="B361" s="37">
        <v>716</v>
      </c>
      <c r="C361" s="35" t="s">
        <v>206</v>
      </c>
      <c r="D361" s="35" t="s">
        <v>220</v>
      </c>
    </row>
    <row r="362" spans="1:4" x14ac:dyDescent="0.25">
      <c r="A362" s="34" t="str">
        <f t="shared" si="5"/>
        <v>Oakland Borough, Bergen</v>
      </c>
      <c r="B362" s="37">
        <v>242</v>
      </c>
      <c r="C362" s="35" t="s">
        <v>26</v>
      </c>
      <c r="D362" s="35" t="s">
        <v>67</v>
      </c>
    </row>
    <row r="363" spans="1:4" x14ac:dyDescent="0.25">
      <c r="A363" s="34" t="str">
        <f t="shared" si="5"/>
        <v>Oaklyn Borough, Camden</v>
      </c>
      <c r="B363" s="37">
        <v>426</v>
      </c>
      <c r="C363" s="35" t="s">
        <v>137</v>
      </c>
      <c r="D363" s="35" t="s">
        <v>161</v>
      </c>
    </row>
    <row r="364" spans="1:4" x14ac:dyDescent="0.25">
      <c r="A364" s="34" t="str">
        <f t="shared" si="5"/>
        <v>Ocean City, Cape May</v>
      </c>
      <c r="B364" s="37">
        <v>508</v>
      </c>
      <c r="C364" s="35" t="s">
        <v>174</v>
      </c>
      <c r="D364" s="35" t="s">
        <v>181</v>
      </c>
    </row>
    <row r="365" spans="1:4" x14ac:dyDescent="0.25">
      <c r="A365" s="34" t="str">
        <f t="shared" si="5"/>
        <v>Ocean Gate Borough, Ocean</v>
      </c>
      <c r="B365" s="37">
        <v>1521</v>
      </c>
      <c r="C365" s="35" t="s">
        <v>419</v>
      </c>
      <c r="D365" s="35" t="s">
        <v>438</v>
      </c>
    </row>
    <row r="366" spans="1:4" x14ac:dyDescent="0.25">
      <c r="A366" s="34" t="str">
        <f t="shared" si="5"/>
        <v>Ocean Township, Monmouth</v>
      </c>
      <c r="B366" s="37">
        <v>1337</v>
      </c>
      <c r="C366" s="35" t="s">
        <v>326</v>
      </c>
      <c r="D366" s="35" t="s">
        <v>363</v>
      </c>
    </row>
    <row r="367" spans="1:4" x14ac:dyDescent="0.25">
      <c r="A367" s="34" t="str">
        <f t="shared" si="5"/>
        <v>Ocean Township, Ocean</v>
      </c>
      <c r="B367" s="37">
        <v>1520</v>
      </c>
      <c r="C367" s="35" t="s">
        <v>419</v>
      </c>
      <c r="D367" s="35" t="s">
        <v>363</v>
      </c>
    </row>
    <row r="368" spans="1:4" x14ac:dyDescent="0.25">
      <c r="A368" s="34" t="str">
        <f t="shared" si="5"/>
        <v>Oceanport Borough, Monmouth</v>
      </c>
      <c r="B368" s="37">
        <v>1338</v>
      </c>
      <c r="C368" s="35" t="s">
        <v>326</v>
      </c>
      <c r="D368" s="35" t="s">
        <v>364</v>
      </c>
    </row>
    <row r="369" spans="1:4" x14ac:dyDescent="0.25">
      <c r="A369" s="34" t="str">
        <f t="shared" si="5"/>
        <v>Ogdensburg Borough, Sussex</v>
      </c>
      <c r="B369" s="37">
        <v>1916</v>
      </c>
      <c r="C369" s="35" t="s">
        <v>506</v>
      </c>
      <c r="D369" s="35" t="s">
        <v>521</v>
      </c>
    </row>
    <row r="370" spans="1:4" x14ac:dyDescent="0.25">
      <c r="A370" s="34" t="str">
        <f t="shared" si="5"/>
        <v>Old Bridge Township, Middlesex</v>
      </c>
      <c r="B370" s="37">
        <v>1209</v>
      </c>
      <c r="C370" s="35" t="s">
        <v>301</v>
      </c>
      <c r="D370" s="35" t="s">
        <v>314</v>
      </c>
    </row>
    <row r="371" spans="1:4" x14ac:dyDescent="0.25">
      <c r="A371" s="34" t="str">
        <f t="shared" si="5"/>
        <v>Old Tappan Borough, Bergen</v>
      </c>
      <c r="B371" s="37">
        <v>243</v>
      </c>
      <c r="C371" s="35" t="s">
        <v>26</v>
      </c>
      <c r="D371" s="35" t="s">
        <v>68</v>
      </c>
    </row>
    <row r="372" spans="1:4" x14ac:dyDescent="0.25">
      <c r="A372" s="34" t="str">
        <f t="shared" si="5"/>
        <v>Oldmans Township, Salem</v>
      </c>
      <c r="B372" s="37">
        <v>1706</v>
      </c>
      <c r="C372" s="35" t="s">
        <v>469</v>
      </c>
      <c r="D372" s="35" t="s">
        <v>475</v>
      </c>
    </row>
    <row r="373" spans="1:4" x14ac:dyDescent="0.25">
      <c r="A373" s="34" t="str">
        <f t="shared" si="5"/>
        <v>Oradell Borough, Bergen</v>
      </c>
      <c r="B373" s="37">
        <v>244</v>
      </c>
      <c r="C373" s="35" t="s">
        <v>26</v>
      </c>
      <c r="D373" s="35" t="s">
        <v>69</v>
      </c>
    </row>
    <row r="374" spans="1:4" x14ac:dyDescent="0.25">
      <c r="A374" s="34" t="str">
        <f t="shared" si="5"/>
        <v>Orange City, Essex</v>
      </c>
      <c r="B374" s="37">
        <v>717</v>
      </c>
      <c r="C374" s="35" t="s">
        <v>206</v>
      </c>
      <c r="D374" s="35" t="s">
        <v>221</v>
      </c>
    </row>
    <row r="375" spans="1:4" x14ac:dyDescent="0.25">
      <c r="A375" s="34" t="str">
        <f t="shared" si="5"/>
        <v>Oxford Township, Warren</v>
      </c>
      <c r="B375" s="37">
        <v>2117</v>
      </c>
      <c r="C375" s="35" t="s">
        <v>551</v>
      </c>
      <c r="D375" s="35" t="s">
        <v>564</v>
      </c>
    </row>
    <row r="376" spans="1:4" x14ac:dyDescent="0.25">
      <c r="A376" s="34" t="str">
        <f t="shared" si="5"/>
        <v>Palisades Park Borough, Bergen</v>
      </c>
      <c r="B376" s="37">
        <v>245</v>
      </c>
      <c r="C376" s="35" t="s">
        <v>26</v>
      </c>
      <c r="D376" s="35" t="s">
        <v>70</v>
      </c>
    </row>
    <row r="377" spans="1:4" x14ac:dyDescent="0.25">
      <c r="A377" s="34" t="str">
        <f t="shared" si="5"/>
        <v>Palmyra Borough, Burlington</v>
      </c>
      <c r="B377" s="37">
        <v>327</v>
      </c>
      <c r="C377" s="35" t="s">
        <v>97</v>
      </c>
      <c r="D377" s="35" t="s">
        <v>123</v>
      </c>
    </row>
    <row r="378" spans="1:4" x14ac:dyDescent="0.25">
      <c r="A378" s="34" t="str">
        <f t="shared" si="5"/>
        <v>Paramus Borough, Bergen</v>
      </c>
      <c r="B378" s="37">
        <v>246</v>
      </c>
      <c r="C378" s="35" t="s">
        <v>26</v>
      </c>
      <c r="D378" s="35" t="s">
        <v>71</v>
      </c>
    </row>
    <row r="379" spans="1:4" x14ac:dyDescent="0.25">
      <c r="A379" s="34" t="str">
        <f t="shared" si="5"/>
        <v>Park Ridge Borough, Bergen</v>
      </c>
      <c r="B379" s="37">
        <v>247</v>
      </c>
      <c r="C379" s="35" t="s">
        <v>26</v>
      </c>
      <c r="D379" s="35" t="s">
        <v>72</v>
      </c>
    </row>
    <row r="380" spans="1:4" x14ac:dyDescent="0.25">
      <c r="A380" s="34" t="str">
        <f t="shared" si="5"/>
        <v>Parsippany-Troy Hills Township, Morris</v>
      </c>
      <c r="B380" s="37">
        <v>1429</v>
      </c>
      <c r="C380" s="35" t="s">
        <v>380</v>
      </c>
      <c r="D380" s="35" t="s">
        <v>409</v>
      </c>
    </row>
    <row r="381" spans="1:4" x14ac:dyDescent="0.25">
      <c r="A381" s="34" t="str">
        <f t="shared" si="5"/>
        <v>Passaic City, Passaic</v>
      </c>
      <c r="B381" s="39">
        <v>1607</v>
      </c>
      <c r="C381" s="35" t="s">
        <v>452</v>
      </c>
      <c r="D381" s="35" t="s">
        <v>458</v>
      </c>
    </row>
    <row r="382" spans="1:4" x14ac:dyDescent="0.25">
      <c r="A382" s="34" t="str">
        <f t="shared" si="5"/>
        <v>Paterson City, Passaic</v>
      </c>
      <c r="B382" s="39">
        <v>1608</v>
      </c>
      <c r="C382" s="35" t="s">
        <v>452</v>
      </c>
      <c r="D382" s="35" t="s">
        <v>459</v>
      </c>
    </row>
    <row r="383" spans="1:4" x14ac:dyDescent="0.25">
      <c r="A383" s="34" t="str">
        <f t="shared" si="5"/>
        <v>Paulsboro Borough, Gloucester</v>
      </c>
      <c r="B383" s="37">
        <v>814</v>
      </c>
      <c r="C383" s="35" t="s">
        <v>228</v>
      </c>
      <c r="D383" s="35" t="s">
        <v>240</v>
      </c>
    </row>
    <row r="384" spans="1:4" x14ac:dyDescent="0.25">
      <c r="A384" s="34" t="str">
        <f t="shared" si="5"/>
        <v>Peapack Gladstone Borough, Somerset</v>
      </c>
      <c r="B384" s="37">
        <v>1815</v>
      </c>
      <c r="C384" s="35" t="s">
        <v>485</v>
      </c>
      <c r="D384" s="35" t="s">
        <v>643</v>
      </c>
    </row>
    <row r="385" spans="1:4" x14ac:dyDescent="0.25">
      <c r="A385" s="34" t="str">
        <f t="shared" si="5"/>
        <v>Pemberton Borough, Burlington</v>
      </c>
      <c r="B385" s="37">
        <v>328</v>
      </c>
      <c r="C385" s="35" t="s">
        <v>97</v>
      </c>
      <c r="D385" s="35" t="s">
        <v>124</v>
      </c>
    </row>
    <row r="386" spans="1:4" x14ac:dyDescent="0.25">
      <c r="A386" s="34" t="str">
        <f t="shared" si="5"/>
        <v>Pemberton Township, Burlington</v>
      </c>
      <c r="B386" s="37">
        <v>329</v>
      </c>
      <c r="C386" s="35" t="s">
        <v>97</v>
      </c>
      <c r="D386" s="35" t="s">
        <v>125</v>
      </c>
    </row>
    <row r="387" spans="1:4" x14ac:dyDescent="0.25">
      <c r="A387" s="34" t="str">
        <f t="shared" si="5"/>
        <v>Pennington Borough, Mercer</v>
      </c>
      <c r="B387" s="37">
        <v>1108</v>
      </c>
      <c r="C387" s="35" t="s">
        <v>290</v>
      </c>
      <c r="D387" s="35" t="s">
        <v>294</v>
      </c>
    </row>
    <row r="388" spans="1:4" x14ac:dyDescent="0.25">
      <c r="A388" s="34" t="str">
        <f t="shared" ref="A388:A451" si="6">D388&amp;", "&amp;C388</f>
        <v>Penns Grove Borough, Salem</v>
      </c>
      <c r="B388" s="37">
        <v>1707</v>
      </c>
      <c r="C388" s="35" t="s">
        <v>469</v>
      </c>
      <c r="D388" s="35" t="s">
        <v>476</v>
      </c>
    </row>
    <row r="389" spans="1:4" x14ac:dyDescent="0.25">
      <c r="A389" s="34" t="str">
        <f t="shared" si="6"/>
        <v>Pennsauken Township, Camden</v>
      </c>
      <c r="B389" s="37">
        <v>427</v>
      </c>
      <c r="C389" s="35" t="s">
        <v>137</v>
      </c>
      <c r="D389" s="35" t="s">
        <v>162</v>
      </c>
    </row>
    <row r="390" spans="1:4" x14ac:dyDescent="0.25">
      <c r="A390" s="34" t="str">
        <f t="shared" si="6"/>
        <v>Pennsville Township, Salem</v>
      </c>
      <c r="B390" s="37">
        <v>1708</v>
      </c>
      <c r="C390" s="35" t="s">
        <v>469</v>
      </c>
      <c r="D390" s="35" t="s">
        <v>477</v>
      </c>
    </row>
    <row r="391" spans="1:4" x14ac:dyDescent="0.25">
      <c r="A391" s="34" t="str">
        <f t="shared" si="6"/>
        <v>Pequannock Township, Morris</v>
      </c>
      <c r="B391" s="37">
        <v>1431</v>
      </c>
      <c r="C391" s="35" t="s">
        <v>380</v>
      </c>
      <c r="D391" s="35" t="s">
        <v>410</v>
      </c>
    </row>
    <row r="392" spans="1:4" x14ac:dyDescent="0.25">
      <c r="A392" s="34" t="str">
        <f t="shared" si="6"/>
        <v>Perth Amboy City, Middlesex</v>
      </c>
      <c r="B392" s="37">
        <v>1216</v>
      </c>
      <c r="C392" s="35" t="s">
        <v>301</v>
      </c>
      <c r="D392" s="35" t="s">
        <v>315</v>
      </c>
    </row>
    <row r="393" spans="1:4" x14ac:dyDescent="0.25">
      <c r="A393" s="34" t="str">
        <f t="shared" si="6"/>
        <v>Phillipsburg Town, Warren</v>
      </c>
      <c r="B393" s="37">
        <v>2119</v>
      </c>
      <c r="C393" s="35" t="s">
        <v>551</v>
      </c>
      <c r="D393" s="35" t="s">
        <v>565</v>
      </c>
    </row>
    <row r="394" spans="1:4" x14ac:dyDescent="0.25">
      <c r="A394" s="34" t="str">
        <f t="shared" si="6"/>
        <v>Pilesgrove Township, Salem</v>
      </c>
      <c r="B394" s="37">
        <v>1709</v>
      </c>
      <c r="C394" s="35" t="s">
        <v>469</v>
      </c>
      <c r="D394" s="35" t="s">
        <v>478</v>
      </c>
    </row>
    <row r="395" spans="1:4" x14ac:dyDescent="0.25">
      <c r="A395" s="34" t="str">
        <f t="shared" si="6"/>
        <v>Pine Beach Borough, Ocean</v>
      </c>
      <c r="B395" s="37">
        <v>1522</v>
      </c>
      <c r="C395" s="35" t="s">
        <v>419</v>
      </c>
      <c r="D395" s="35" t="s">
        <v>439</v>
      </c>
    </row>
    <row r="396" spans="1:4" x14ac:dyDescent="0.25">
      <c r="A396" s="34" t="str">
        <f t="shared" si="6"/>
        <v>Pine Hill Borough, Camden</v>
      </c>
      <c r="B396" s="37">
        <v>428</v>
      </c>
      <c r="C396" s="35" t="s">
        <v>137</v>
      </c>
      <c r="D396" s="35" t="s">
        <v>163</v>
      </c>
    </row>
    <row r="397" spans="1:4" x14ac:dyDescent="0.25">
      <c r="A397" s="34" t="str">
        <f t="shared" si="6"/>
        <v>Pine Valley Borough, Camden</v>
      </c>
      <c r="B397" s="37">
        <v>429</v>
      </c>
      <c r="C397" s="35" t="s">
        <v>137</v>
      </c>
      <c r="D397" s="35" t="s">
        <v>164</v>
      </c>
    </row>
    <row r="398" spans="1:4" x14ac:dyDescent="0.25">
      <c r="A398" s="34" t="str">
        <f t="shared" si="6"/>
        <v>Piscataway Township, Middlesex</v>
      </c>
      <c r="B398" s="37">
        <v>1217</v>
      </c>
      <c r="C398" s="35" t="s">
        <v>301</v>
      </c>
      <c r="D398" s="35" t="s">
        <v>316</v>
      </c>
    </row>
    <row r="399" spans="1:4" x14ac:dyDescent="0.25">
      <c r="A399" s="34" t="str">
        <f t="shared" si="6"/>
        <v>Pitman Borough, Gloucester</v>
      </c>
      <c r="B399" s="37">
        <v>815</v>
      </c>
      <c r="C399" s="35" t="s">
        <v>228</v>
      </c>
      <c r="D399" s="35" t="s">
        <v>241</v>
      </c>
    </row>
    <row r="400" spans="1:4" x14ac:dyDescent="0.25">
      <c r="A400" s="34" t="str">
        <f t="shared" si="6"/>
        <v>Pittsgrove Township, Salem</v>
      </c>
      <c r="B400" s="37">
        <v>1710</v>
      </c>
      <c r="C400" s="35" t="s">
        <v>469</v>
      </c>
      <c r="D400" s="35" t="s">
        <v>479</v>
      </c>
    </row>
    <row r="401" spans="1:4" x14ac:dyDescent="0.25">
      <c r="A401" s="34" t="str">
        <f t="shared" si="6"/>
        <v>Plainfield City, Union</v>
      </c>
      <c r="B401" s="37">
        <v>2012</v>
      </c>
      <c r="C401" s="35" t="s">
        <v>531</v>
      </c>
      <c r="D401" s="35" t="s">
        <v>542</v>
      </c>
    </row>
    <row r="402" spans="1:4" x14ac:dyDescent="0.25">
      <c r="A402" s="34" t="str">
        <f t="shared" si="6"/>
        <v>Plainsboro Township, Middlesex</v>
      </c>
      <c r="B402" s="37">
        <v>1218</v>
      </c>
      <c r="C402" s="35" t="s">
        <v>301</v>
      </c>
      <c r="D402" s="35" t="s">
        <v>317</v>
      </c>
    </row>
    <row r="403" spans="1:4" x14ac:dyDescent="0.25">
      <c r="A403" s="34" t="str">
        <f t="shared" si="6"/>
        <v>Pleasantville City, Atlantic</v>
      </c>
      <c r="B403" s="37">
        <v>119</v>
      </c>
      <c r="C403" s="35" t="s">
        <v>3</v>
      </c>
      <c r="D403" s="35" t="s">
        <v>20</v>
      </c>
    </row>
    <row r="404" spans="1:4" x14ac:dyDescent="0.25">
      <c r="A404" s="34" t="str">
        <f t="shared" si="6"/>
        <v>Plumsted Township, Ocean</v>
      </c>
      <c r="B404" s="37">
        <v>1523</v>
      </c>
      <c r="C404" s="35" t="s">
        <v>419</v>
      </c>
      <c r="D404" s="35" t="s">
        <v>440</v>
      </c>
    </row>
    <row r="405" spans="1:4" x14ac:dyDescent="0.25">
      <c r="A405" s="34" t="str">
        <f t="shared" si="6"/>
        <v>Pohatcong Township, Warren</v>
      </c>
      <c r="B405" s="37">
        <v>2120</v>
      </c>
      <c r="C405" s="35" t="s">
        <v>551</v>
      </c>
      <c r="D405" s="35" t="s">
        <v>566</v>
      </c>
    </row>
    <row r="406" spans="1:4" x14ac:dyDescent="0.25">
      <c r="A406" s="34" t="str">
        <f t="shared" si="6"/>
        <v>Point Pleasant Beach Borough, Ocean</v>
      </c>
      <c r="B406" s="37">
        <v>1525</v>
      </c>
      <c r="C406" s="35" t="s">
        <v>419</v>
      </c>
      <c r="D406" s="35" t="s">
        <v>441</v>
      </c>
    </row>
    <row r="407" spans="1:4" x14ac:dyDescent="0.25">
      <c r="A407" s="34" t="str">
        <f t="shared" si="6"/>
        <v>Point Pleasant Borough, Ocean</v>
      </c>
      <c r="B407" s="37">
        <v>1524</v>
      </c>
      <c r="C407" s="35" t="s">
        <v>419</v>
      </c>
      <c r="D407" s="35" t="s">
        <v>442</v>
      </c>
    </row>
    <row r="408" spans="1:4" x14ac:dyDescent="0.25">
      <c r="A408" s="34" t="str">
        <f t="shared" si="6"/>
        <v>Pompton Lakes Borough, Passaic</v>
      </c>
      <c r="B408" s="37">
        <v>1609</v>
      </c>
      <c r="C408" s="35" t="s">
        <v>452</v>
      </c>
      <c r="D408" s="35" t="s">
        <v>460</v>
      </c>
    </row>
    <row r="409" spans="1:4" x14ac:dyDescent="0.25">
      <c r="A409" s="34" t="str">
        <f t="shared" si="6"/>
        <v>Port Republic City, Atlantic</v>
      </c>
      <c r="B409" s="37">
        <v>120</v>
      </c>
      <c r="C409" s="35" t="s">
        <v>3</v>
      </c>
      <c r="D409" s="35" t="s">
        <v>21</v>
      </c>
    </row>
    <row r="410" spans="1:4" x14ac:dyDescent="0.25">
      <c r="A410" s="34" t="str">
        <f t="shared" si="6"/>
        <v>Princeton Borough, Mercer</v>
      </c>
      <c r="B410" s="40">
        <v>1109</v>
      </c>
      <c r="C410" s="33" t="s">
        <v>290</v>
      </c>
      <c r="D410" s="33" t="s">
        <v>295</v>
      </c>
    </row>
    <row r="411" spans="1:4" x14ac:dyDescent="0.25">
      <c r="A411" s="34" t="str">
        <f t="shared" si="6"/>
        <v>Princeton Township, Mercer</v>
      </c>
      <c r="B411" s="40">
        <v>1110</v>
      </c>
      <c r="C411" s="33" t="s">
        <v>290</v>
      </c>
      <c r="D411" s="33" t="s">
        <v>296</v>
      </c>
    </row>
    <row r="412" spans="1:4" x14ac:dyDescent="0.25">
      <c r="A412" s="34" t="str">
        <f t="shared" si="6"/>
        <v>Princeton, Mercer</v>
      </c>
      <c r="B412" s="37">
        <v>1114</v>
      </c>
      <c r="C412" s="35" t="s">
        <v>290</v>
      </c>
      <c r="D412" s="35" t="s">
        <v>634</v>
      </c>
    </row>
    <row r="413" spans="1:4" x14ac:dyDescent="0.25">
      <c r="A413" s="34" t="str">
        <f t="shared" si="6"/>
        <v>Prospect Park Borough, Passaic</v>
      </c>
      <c r="B413" s="37">
        <v>1610</v>
      </c>
      <c r="C413" s="35" t="s">
        <v>452</v>
      </c>
      <c r="D413" s="35" t="s">
        <v>461</v>
      </c>
    </row>
    <row r="414" spans="1:4" x14ac:dyDescent="0.25">
      <c r="A414" s="34" t="str">
        <f t="shared" si="6"/>
        <v>Quinton Township, Salem</v>
      </c>
      <c r="B414" s="37">
        <v>1711</v>
      </c>
      <c r="C414" s="35" t="s">
        <v>469</v>
      </c>
      <c r="D414" s="35" t="s">
        <v>480</v>
      </c>
    </row>
    <row r="415" spans="1:4" x14ac:dyDescent="0.25">
      <c r="A415" s="34" t="str">
        <f t="shared" si="6"/>
        <v>Rahway City, Union</v>
      </c>
      <c r="B415" s="37">
        <v>2013</v>
      </c>
      <c r="C415" s="35" t="s">
        <v>531</v>
      </c>
      <c r="D415" s="35" t="s">
        <v>543</v>
      </c>
    </row>
    <row r="416" spans="1:4" x14ac:dyDescent="0.25">
      <c r="A416" s="34" t="str">
        <f t="shared" si="6"/>
        <v>Ramsey Borough, Bergen</v>
      </c>
      <c r="B416" s="37">
        <v>248</v>
      </c>
      <c r="C416" s="35" t="s">
        <v>26</v>
      </c>
      <c r="D416" s="35" t="s">
        <v>73</v>
      </c>
    </row>
    <row r="417" spans="1:4" x14ac:dyDescent="0.25">
      <c r="A417" s="34" t="str">
        <f t="shared" si="6"/>
        <v>Randolph Township, Morris</v>
      </c>
      <c r="B417" s="37">
        <v>1432</v>
      </c>
      <c r="C417" s="35" t="s">
        <v>380</v>
      </c>
      <c r="D417" s="35" t="s">
        <v>411</v>
      </c>
    </row>
    <row r="418" spans="1:4" x14ac:dyDescent="0.25">
      <c r="A418" s="34" t="str">
        <f t="shared" si="6"/>
        <v>Raritan Borough, Somerset</v>
      </c>
      <c r="B418" s="37">
        <v>1816</v>
      </c>
      <c r="C418" s="35" t="s">
        <v>485</v>
      </c>
      <c r="D418" s="35" t="s">
        <v>499</v>
      </c>
    </row>
    <row r="419" spans="1:4" x14ac:dyDescent="0.25">
      <c r="A419" s="34" t="str">
        <f t="shared" si="6"/>
        <v>Raritan Township, Hunterdon</v>
      </c>
      <c r="B419" s="37">
        <v>1021</v>
      </c>
      <c r="C419" s="35" t="s">
        <v>264</v>
      </c>
      <c r="D419" s="35" t="s">
        <v>283</v>
      </c>
    </row>
    <row r="420" spans="1:4" x14ac:dyDescent="0.25">
      <c r="A420" s="34" t="str">
        <f t="shared" si="6"/>
        <v>Readington Township, Hunterdon</v>
      </c>
      <c r="B420" s="37">
        <v>1022</v>
      </c>
      <c r="C420" s="35" t="s">
        <v>264</v>
      </c>
      <c r="D420" s="35" t="s">
        <v>284</v>
      </c>
    </row>
    <row r="421" spans="1:4" x14ac:dyDescent="0.25">
      <c r="A421" s="34" t="str">
        <f t="shared" si="6"/>
        <v>Red Bank Borough, Monmouth</v>
      </c>
      <c r="B421" s="37">
        <v>1340</v>
      </c>
      <c r="C421" s="35" t="s">
        <v>326</v>
      </c>
      <c r="D421" s="35" t="s">
        <v>365</v>
      </c>
    </row>
    <row r="422" spans="1:4" x14ac:dyDescent="0.25">
      <c r="A422" s="34" t="str">
        <f t="shared" si="6"/>
        <v>Ridgefield Borough, Bergen</v>
      </c>
      <c r="B422" s="37">
        <v>249</v>
      </c>
      <c r="C422" s="35" t="s">
        <v>26</v>
      </c>
      <c r="D422" s="35" t="s">
        <v>74</v>
      </c>
    </row>
    <row r="423" spans="1:4" x14ac:dyDescent="0.25">
      <c r="A423" s="34" t="str">
        <f t="shared" si="6"/>
        <v>Ridgefield Park Village, Bergen</v>
      </c>
      <c r="B423" s="37">
        <v>250</v>
      </c>
      <c r="C423" s="35" t="s">
        <v>26</v>
      </c>
      <c r="D423" s="35" t="s">
        <v>75</v>
      </c>
    </row>
    <row r="424" spans="1:4" x14ac:dyDescent="0.25">
      <c r="A424" s="34" t="str">
        <f t="shared" si="6"/>
        <v>Ridgewood Village, Bergen</v>
      </c>
      <c r="B424" s="37">
        <v>251</v>
      </c>
      <c r="C424" s="35" t="s">
        <v>26</v>
      </c>
      <c r="D424" s="35" t="s">
        <v>76</v>
      </c>
    </row>
    <row r="425" spans="1:4" x14ac:dyDescent="0.25">
      <c r="A425" s="34" t="str">
        <f t="shared" si="6"/>
        <v>Ringwood Borough, Passaic</v>
      </c>
      <c r="B425" s="37">
        <v>1611</v>
      </c>
      <c r="C425" s="35" t="s">
        <v>452</v>
      </c>
      <c r="D425" s="35" t="s">
        <v>462</v>
      </c>
    </row>
    <row r="426" spans="1:4" x14ac:dyDescent="0.25">
      <c r="A426" s="34" t="str">
        <f t="shared" si="6"/>
        <v>River Edge Borough, Bergen</v>
      </c>
      <c r="B426" s="37">
        <v>252</v>
      </c>
      <c r="C426" s="35" t="s">
        <v>26</v>
      </c>
      <c r="D426" s="35" t="s">
        <v>77</v>
      </c>
    </row>
    <row r="427" spans="1:4" x14ac:dyDescent="0.25">
      <c r="A427" s="34" t="str">
        <f t="shared" si="6"/>
        <v>River Vale Township, Bergen</v>
      </c>
      <c r="B427" s="37">
        <v>253</v>
      </c>
      <c r="C427" s="35" t="s">
        <v>26</v>
      </c>
      <c r="D427" s="35" t="s">
        <v>78</v>
      </c>
    </row>
    <row r="428" spans="1:4" x14ac:dyDescent="0.25">
      <c r="A428" s="34" t="str">
        <f t="shared" si="6"/>
        <v>Riverdale Borough, Morris</v>
      </c>
      <c r="B428" s="37">
        <v>1433</v>
      </c>
      <c r="C428" s="35" t="s">
        <v>380</v>
      </c>
      <c r="D428" s="35" t="s">
        <v>412</v>
      </c>
    </row>
    <row r="429" spans="1:4" x14ac:dyDescent="0.25">
      <c r="A429" s="34" t="str">
        <f t="shared" si="6"/>
        <v>Riverside Township, Burlington</v>
      </c>
      <c r="B429" s="37">
        <v>330</v>
      </c>
      <c r="C429" s="35" t="s">
        <v>97</v>
      </c>
      <c r="D429" s="35" t="s">
        <v>126</v>
      </c>
    </row>
    <row r="430" spans="1:4" x14ac:dyDescent="0.25">
      <c r="A430" s="34" t="str">
        <f t="shared" si="6"/>
        <v>Riverton Borough, Burlington</v>
      </c>
      <c r="B430" s="37">
        <v>331</v>
      </c>
      <c r="C430" s="35" t="s">
        <v>97</v>
      </c>
      <c r="D430" s="35" t="s">
        <v>127</v>
      </c>
    </row>
    <row r="431" spans="1:4" x14ac:dyDescent="0.25">
      <c r="A431" s="34" t="str">
        <f t="shared" si="6"/>
        <v>Robbinsville Township, Mercer</v>
      </c>
      <c r="B431" s="37">
        <v>1112</v>
      </c>
      <c r="C431" s="35" t="s">
        <v>290</v>
      </c>
      <c r="D431" s="35" t="s">
        <v>297</v>
      </c>
    </row>
    <row r="432" spans="1:4" x14ac:dyDescent="0.25">
      <c r="A432" s="34" t="str">
        <f t="shared" si="6"/>
        <v>Rochelle Park Township, Bergen</v>
      </c>
      <c r="B432" s="37">
        <v>254</v>
      </c>
      <c r="C432" s="35" t="s">
        <v>26</v>
      </c>
      <c r="D432" s="35" t="s">
        <v>79</v>
      </c>
    </row>
    <row r="433" spans="1:4" x14ac:dyDescent="0.25">
      <c r="A433" s="34" t="str">
        <f t="shared" si="6"/>
        <v>Rockaway Borough, Morris</v>
      </c>
      <c r="B433" s="37">
        <v>1434</v>
      </c>
      <c r="C433" s="35" t="s">
        <v>380</v>
      </c>
      <c r="D433" s="35" t="s">
        <v>413</v>
      </c>
    </row>
    <row r="434" spans="1:4" x14ac:dyDescent="0.25">
      <c r="A434" s="34" t="str">
        <f t="shared" si="6"/>
        <v>Rockaway Township, Morris</v>
      </c>
      <c r="B434" s="37">
        <v>1435</v>
      </c>
      <c r="C434" s="35" t="s">
        <v>380</v>
      </c>
      <c r="D434" s="35" t="s">
        <v>414</v>
      </c>
    </row>
    <row r="435" spans="1:4" x14ac:dyDescent="0.25">
      <c r="A435" s="34" t="str">
        <f t="shared" si="6"/>
        <v>Rockleigh Borough, Bergen</v>
      </c>
      <c r="B435" s="37">
        <v>255</v>
      </c>
      <c r="C435" s="35" t="s">
        <v>26</v>
      </c>
      <c r="D435" s="35" t="s">
        <v>80</v>
      </c>
    </row>
    <row r="436" spans="1:4" x14ac:dyDescent="0.25">
      <c r="A436" s="34" t="str">
        <f t="shared" si="6"/>
        <v>Rocky Hill Borough, Somerset</v>
      </c>
      <c r="B436" s="37">
        <v>1817</v>
      </c>
      <c r="C436" s="35" t="s">
        <v>485</v>
      </c>
      <c r="D436" s="35" t="s">
        <v>500</v>
      </c>
    </row>
    <row r="437" spans="1:4" x14ac:dyDescent="0.25">
      <c r="A437" s="34" t="str">
        <f t="shared" si="6"/>
        <v>Roosevelt Borough, Monmouth</v>
      </c>
      <c r="B437" s="37">
        <v>1341</v>
      </c>
      <c r="C437" s="35" t="s">
        <v>326</v>
      </c>
      <c r="D437" s="35" t="s">
        <v>366</v>
      </c>
    </row>
    <row r="438" spans="1:4" x14ac:dyDescent="0.25">
      <c r="A438" s="34" t="str">
        <f t="shared" si="6"/>
        <v>Roseland Borough, Essex</v>
      </c>
      <c r="B438" s="37">
        <v>718</v>
      </c>
      <c r="C438" s="35" t="s">
        <v>206</v>
      </c>
      <c r="D438" s="35" t="s">
        <v>222</v>
      </c>
    </row>
    <row r="439" spans="1:4" x14ac:dyDescent="0.25">
      <c r="A439" s="34" t="str">
        <f t="shared" si="6"/>
        <v>Roselle Borough, Union</v>
      </c>
      <c r="B439" s="37">
        <v>2014</v>
      </c>
      <c r="C439" s="35" t="s">
        <v>531</v>
      </c>
      <c r="D439" s="35" t="s">
        <v>544</v>
      </c>
    </row>
    <row r="440" spans="1:4" x14ac:dyDescent="0.25">
      <c r="A440" s="34" t="str">
        <f t="shared" si="6"/>
        <v>Roselle Park Borough, Union</v>
      </c>
      <c r="B440" s="37">
        <v>2015</v>
      </c>
      <c r="C440" s="35" t="s">
        <v>531</v>
      </c>
      <c r="D440" s="35" t="s">
        <v>545</v>
      </c>
    </row>
    <row r="441" spans="1:4" x14ac:dyDescent="0.25">
      <c r="A441" s="34" t="str">
        <f t="shared" si="6"/>
        <v>Roxbury Township, Morris</v>
      </c>
      <c r="B441" s="37">
        <v>1436</v>
      </c>
      <c r="C441" s="35" t="s">
        <v>380</v>
      </c>
      <c r="D441" s="35" t="s">
        <v>415</v>
      </c>
    </row>
    <row r="442" spans="1:4" x14ac:dyDescent="0.25">
      <c r="A442" s="34" t="str">
        <f t="shared" si="6"/>
        <v>Rumson Borough, Monmouth</v>
      </c>
      <c r="B442" s="37">
        <v>1342</v>
      </c>
      <c r="C442" s="35" t="s">
        <v>326</v>
      </c>
      <c r="D442" s="35" t="s">
        <v>367</v>
      </c>
    </row>
    <row r="443" spans="1:4" x14ac:dyDescent="0.25">
      <c r="A443" s="34" t="str">
        <f t="shared" si="6"/>
        <v>Runnemede Borough, Camden</v>
      </c>
      <c r="B443" s="37">
        <v>430</v>
      </c>
      <c r="C443" s="35" t="s">
        <v>137</v>
      </c>
      <c r="D443" s="35" t="s">
        <v>165</v>
      </c>
    </row>
    <row r="444" spans="1:4" x14ac:dyDescent="0.25">
      <c r="A444" s="34" t="str">
        <f t="shared" si="6"/>
        <v>Rutherford Borough, Bergen</v>
      </c>
      <c r="B444" s="37">
        <v>256</v>
      </c>
      <c r="C444" s="35" t="s">
        <v>26</v>
      </c>
      <c r="D444" s="35" t="s">
        <v>81</v>
      </c>
    </row>
    <row r="445" spans="1:4" x14ac:dyDescent="0.25">
      <c r="A445" s="34" t="str">
        <f t="shared" si="6"/>
        <v>Saddle Brook Township, Bergen</v>
      </c>
      <c r="B445" s="37">
        <v>257</v>
      </c>
      <c r="C445" s="35" t="s">
        <v>26</v>
      </c>
      <c r="D445" s="35" t="s">
        <v>82</v>
      </c>
    </row>
    <row r="446" spans="1:4" x14ac:dyDescent="0.25">
      <c r="A446" s="34" t="str">
        <f t="shared" si="6"/>
        <v>Saddle River Borough, Bergen</v>
      </c>
      <c r="B446" s="37">
        <v>258</v>
      </c>
      <c r="C446" s="35" t="s">
        <v>26</v>
      </c>
      <c r="D446" s="35" t="s">
        <v>83</v>
      </c>
    </row>
    <row r="447" spans="1:4" x14ac:dyDescent="0.25">
      <c r="A447" s="34" t="str">
        <f t="shared" si="6"/>
        <v>Salem City, Salem</v>
      </c>
      <c r="B447" s="37">
        <v>1712</v>
      </c>
      <c r="C447" s="35" t="s">
        <v>469</v>
      </c>
      <c r="D447" s="35" t="s">
        <v>481</v>
      </c>
    </row>
    <row r="448" spans="1:4" x14ac:dyDescent="0.25">
      <c r="A448" s="34" t="str">
        <f t="shared" si="6"/>
        <v>Sandyston Township, Sussex</v>
      </c>
      <c r="B448" s="37">
        <v>1917</v>
      </c>
      <c r="C448" s="35" t="s">
        <v>506</v>
      </c>
      <c r="D448" s="35" t="s">
        <v>522</v>
      </c>
    </row>
    <row r="449" spans="1:4" x14ac:dyDescent="0.25">
      <c r="A449" s="34" t="str">
        <f t="shared" si="6"/>
        <v>Sayreville Borough, Middlesex</v>
      </c>
      <c r="B449" s="37">
        <v>1219</v>
      </c>
      <c r="C449" s="35" t="s">
        <v>301</v>
      </c>
      <c r="D449" s="35" t="s">
        <v>318</v>
      </c>
    </row>
    <row r="450" spans="1:4" x14ac:dyDescent="0.25">
      <c r="A450" s="34" t="str">
        <f t="shared" si="6"/>
        <v>Scotch Plains Township, Union</v>
      </c>
      <c r="B450" s="37">
        <v>2016</v>
      </c>
      <c r="C450" s="35" t="s">
        <v>531</v>
      </c>
      <c r="D450" s="35" t="s">
        <v>546</v>
      </c>
    </row>
    <row r="451" spans="1:4" x14ac:dyDescent="0.25">
      <c r="A451" s="34" t="str">
        <f t="shared" si="6"/>
        <v>Sea Bright Borough, Monmouth</v>
      </c>
      <c r="B451" s="37">
        <v>1343</v>
      </c>
      <c r="C451" s="35" t="s">
        <v>326</v>
      </c>
      <c r="D451" s="35" t="s">
        <v>368</v>
      </c>
    </row>
    <row r="452" spans="1:4" x14ac:dyDescent="0.25">
      <c r="A452" s="34" t="str">
        <f t="shared" ref="A452:A515" si="7">D452&amp;", "&amp;C452</f>
        <v>Sea Girt Borough, Monmouth</v>
      </c>
      <c r="B452" s="37">
        <v>1344</v>
      </c>
      <c r="C452" s="35" t="s">
        <v>326</v>
      </c>
      <c r="D452" s="35" t="s">
        <v>369</v>
      </c>
    </row>
    <row r="453" spans="1:4" x14ac:dyDescent="0.25">
      <c r="A453" s="34" t="str">
        <f t="shared" si="7"/>
        <v>Sea Isle City, Cape May</v>
      </c>
      <c r="B453" s="37">
        <v>509</v>
      </c>
      <c r="C453" s="35" t="s">
        <v>174</v>
      </c>
      <c r="D453" s="35" t="s">
        <v>182</v>
      </c>
    </row>
    <row r="454" spans="1:4" x14ac:dyDescent="0.25">
      <c r="A454" s="34" t="str">
        <f t="shared" si="7"/>
        <v>Seaside Heights Borough, Ocean</v>
      </c>
      <c r="B454" s="37">
        <v>1526</v>
      </c>
      <c r="C454" s="35" t="s">
        <v>419</v>
      </c>
      <c r="D454" s="35" t="s">
        <v>443</v>
      </c>
    </row>
    <row r="455" spans="1:4" x14ac:dyDescent="0.25">
      <c r="A455" s="34" t="str">
        <f t="shared" si="7"/>
        <v>Seaside Park Borough, Ocean</v>
      </c>
      <c r="B455" s="37">
        <v>1527</v>
      </c>
      <c r="C455" s="35" t="s">
        <v>419</v>
      </c>
      <c r="D455" s="35" t="s">
        <v>444</v>
      </c>
    </row>
    <row r="456" spans="1:4" x14ac:dyDescent="0.25">
      <c r="A456" s="34" t="str">
        <f t="shared" si="7"/>
        <v>Secaucus Town, Hudson</v>
      </c>
      <c r="B456" s="37">
        <v>909</v>
      </c>
      <c r="C456" s="35" t="s">
        <v>251</v>
      </c>
      <c r="D456" s="35" t="s">
        <v>259</v>
      </c>
    </row>
    <row r="457" spans="1:4" x14ac:dyDescent="0.25">
      <c r="A457" s="34" t="str">
        <f t="shared" si="7"/>
        <v>Shamong Township, Burlington</v>
      </c>
      <c r="B457" s="37">
        <v>332</v>
      </c>
      <c r="C457" s="35" t="s">
        <v>97</v>
      </c>
      <c r="D457" s="35" t="s">
        <v>128</v>
      </c>
    </row>
    <row r="458" spans="1:4" x14ac:dyDescent="0.25">
      <c r="A458" s="34" t="str">
        <f t="shared" si="7"/>
        <v>Shiloh Borough, Cumberland</v>
      </c>
      <c r="B458" s="37">
        <v>611</v>
      </c>
      <c r="C458" s="35" t="s">
        <v>191</v>
      </c>
      <c r="D458" s="35" t="s">
        <v>201</v>
      </c>
    </row>
    <row r="459" spans="1:4" x14ac:dyDescent="0.25">
      <c r="A459" s="34" t="str">
        <f t="shared" si="7"/>
        <v>Ship Bottom Borough, Ocean</v>
      </c>
      <c r="B459" s="37">
        <v>1528</v>
      </c>
      <c r="C459" s="35" t="s">
        <v>419</v>
      </c>
      <c r="D459" s="35" t="s">
        <v>445</v>
      </c>
    </row>
    <row r="460" spans="1:4" x14ac:dyDescent="0.25">
      <c r="A460" s="34" t="str">
        <f t="shared" si="7"/>
        <v>Shrewsbury Borough, Monmouth</v>
      </c>
      <c r="B460" s="37">
        <v>1345</v>
      </c>
      <c r="C460" s="35" t="s">
        <v>326</v>
      </c>
      <c r="D460" s="35" t="s">
        <v>370</v>
      </c>
    </row>
    <row r="461" spans="1:4" x14ac:dyDescent="0.25">
      <c r="A461" s="34" t="str">
        <f t="shared" si="7"/>
        <v>Shrewsbury Township, Monmouth</v>
      </c>
      <c r="B461" s="37">
        <v>1346</v>
      </c>
      <c r="C461" s="35" t="s">
        <v>326</v>
      </c>
      <c r="D461" s="35" t="s">
        <v>371</v>
      </c>
    </row>
    <row r="462" spans="1:4" x14ac:dyDescent="0.25">
      <c r="A462" s="34" t="str">
        <f t="shared" si="7"/>
        <v>Somerdale Borough, Camden</v>
      </c>
      <c r="B462" s="37">
        <v>431</v>
      </c>
      <c r="C462" s="35" t="s">
        <v>137</v>
      </c>
      <c r="D462" s="35" t="s">
        <v>166</v>
      </c>
    </row>
    <row r="463" spans="1:4" x14ac:dyDescent="0.25">
      <c r="A463" s="34" t="str">
        <f t="shared" si="7"/>
        <v>Somers Point City, Atlantic</v>
      </c>
      <c r="B463" s="37">
        <v>121</v>
      </c>
      <c r="C463" s="35" t="s">
        <v>3</v>
      </c>
      <c r="D463" s="35" t="s">
        <v>22</v>
      </c>
    </row>
    <row r="464" spans="1:4" x14ac:dyDescent="0.25">
      <c r="A464" s="34" t="str">
        <f t="shared" si="7"/>
        <v>Somerville Borough, Somerset</v>
      </c>
      <c r="B464" s="37">
        <v>1818</v>
      </c>
      <c r="C464" s="35" t="s">
        <v>485</v>
      </c>
      <c r="D464" s="35" t="s">
        <v>501</v>
      </c>
    </row>
    <row r="465" spans="1:4" x14ac:dyDescent="0.25">
      <c r="A465" s="34" t="str">
        <f t="shared" si="7"/>
        <v>South Amboy City, Middlesex</v>
      </c>
      <c r="B465" s="37">
        <v>1220</v>
      </c>
      <c r="C465" s="35" t="s">
        <v>301</v>
      </c>
      <c r="D465" s="35" t="s">
        <v>319</v>
      </c>
    </row>
    <row r="466" spans="1:4" x14ac:dyDescent="0.25">
      <c r="A466" s="34" t="str">
        <f t="shared" si="7"/>
        <v>South Bound Brook Borough, Somerset</v>
      </c>
      <c r="B466" s="37">
        <v>1819</v>
      </c>
      <c r="C466" s="35" t="s">
        <v>485</v>
      </c>
      <c r="D466" s="35" t="s">
        <v>502</v>
      </c>
    </row>
    <row r="467" spans="1:4" x14ac:dyDescent="0.25">
      <c r="A467" s="34" t="str">
        <f t="shared" si="7"/>
        <v>South Brunswick Township, Middlesex</v>
      </c>
      <c r="B467" s="37">
        <v>1221</v>
      </c>
      <c r="C467" s="35" t="s">
        <v>301</v>
      </c>
      <c r="D467" s="35" t="s">
        <v>320</v>
      </c>
    </row>
    <row r="468" spans="1:4" x14ac:dyDescent="0.25">
      <c r="A468" s="34" t="str">
        <f t="shared" si="7"/>
        <v>South Hackensack Township, Bergen</v>
      </c>
      <c r="B468" s="37">
        <v>259</v>
      </c>
      <c r="C468" s="35" t="s">
        <v>26</v>
      </c>
      <c r="D468" s="35" t="s">
        <v>84</v>
      </c>
    </row>
    <row r="469" spans="1:4" x14ac:dyDescent="0.25">
      <c r="A469" s="34" t="str">
        <f t="shared" si="7"/>
        <v>South Harrison Township, Gloucester</v>
      </c>
      <c r="B469" s="37">
        <v>816</v>
      </c>
      <c r="C469" s="35" t="s">
        <v>228</v>
      </c>
      <c r="D469" s="35" t="s">
        <v>242</v>
      </c>
    </row>
    <row r="470" spans="1:4" x14ac:dyDescent="0.25">
      <c r="A470" s="34" t="str">
        <f t="shared" si="7"/>
        <v>South Orange Township Village, Essex</v>
      </c>
      <c r="B470" s="37">
        <v>719</v>
      </c>
      <c r="C470" s="35" t="s">
        <v>206</v>
      </c>
      <c r="D470" s="35" t="s">
        <v>638</v>
      </c>
    </row>
    <row r="471" spans="1:4" x14ac:dyDescent="0.25">
      <c r="A471" s="34" t="str">
        <f t="shared" si="7"/>
        <v>South Plainfield Borough, Middlesex</v>
      </c>
      <c r="B471" s="37">
        <v>1222</v>
      </c>
      <c r="C471" s="35" t="s">
        <v>301</v>
      </c>
      <c r="D471" s="35" t="s">
        <v>321</v>
      </c>
    </row>
    <row r="472" spans="1:4" x14ac:dyDescent="0.25">
      <c r="A472" s="34" t="str">
        <f t="shared" si="7"/>
        <v>South River Borough, Middlesex</v>
      </c>
      <c r="B472" s="37">
        <v>1223</v>
      </c>
      <c r="C472" s="35" t="s">
        <v>301</v>
      </c>
      <c r="D472" s="35" t="s">
        <v>322</v>
      </c>
    </row>
    <row r="473" spans="1:4" x14ac:dyDescent="0.25">
      <c r="A473" s="34" t="str">
        <f t="shared" si="7"/>
        <v>South Toms River Borough, Ocean</v>
      </c>
      <c r="B473" s="37">
        <v>1529</v>
      </c>
      <c r="C473" s="35" t="s">
        <v>419</v>
      </c>
      <c r="D473" s="35" t="s">
        <v>446</v>
      </c>
    </row>
    <row r="474" spans="1:4" x14ac:dyDescent="0.25">
      <c r="A474" s="34" t="str">
        <f t="shared" si="7"/>
        <v>Southampton Township, Burlington</v>
      </c>
      <c r="B474" s="37">
        <v>333</v>
      </c>
      <c r="C474" s="35" t="s">
        <v>97</v>
      </c>
      <c r="D474" s="35" t="s">
        <v>129</v>
      </c>
    </row>
    <row r="475" spans="1:4" x14ac:dyDescent="0.25">
      <c r="A475" s="34" t="str">
        <f t="shared" si="7"/>
        <v>Sparta Township, Sussex</v>
      </c>
      <c r="B475" s="37">
        <v>1918</v>
      </c>
      <c r="C475" s="35" t="s">
        <v>506</v>
      </c>
      <c r="D475" s="35" t="s">
        <v>523</v>
      </c>
    </row>
    <row r="476" spans="1:4" x14ac:dyDescent="0.25">
      <c r="A476" s="34" t="str">
        <f t="shared" si="7"/>
        <v>Spotswood Borough, Middlesex</v>
      </c>
      <c r="B476" s="37">
        <v>1224</v>
      </c>
      <c r="C476" s="35" t="s">
        <v>301</v>
      </c>
      <c r="D476" s="35" t="s">
        <v>323</v>
      </c>
    </row>
    <row r="477" spans="1:4" x14ac:dyDescent="0.25">
      <c r="A477" s="34" t="str">
        <f t="shared" si="7"/>
        <v>Spring Lake Borough, Monmouth</v>
      </c>
      <c r="B477" s="37">
        <v>1348</v>
      </c>
      <c r="C477" s="35" t="s">
        <v>326</v>
      </c>
      <c r="D477" s="35" t="s">
        <v>372</v>
      </c>
    </row>
    <row r="478" spans="1:4" x14ac:dyDescent="0.25">
      <c r="A478" s="34" t="str">
        <f t="shared" si="7"/>
        <v>Spring Lake Heights Borough, Monmouth</v>
      </c>
      <c r="B478" s="37">
        <v>1349</v>
      </c>
      <c r="C478" s="35" t="s">
        <v>326</v>
      </c>
      <c r="D478" s="35" t="s">
        <v>373</v>
      </c>
    </row>
    <row r="479" spans="1:4" x14ac:dyDescent="0.25">
      <c r="A479" s="34" t="str">
        <f t="shared" si="7"/>
        <v>Springfield Township, Burlington</v>
      </c>
      <c r="B479" s="37">
        <v>334</v>
      </c>
      <c r="C479" s="35" t="s">
        <v>97</v>
      </c>
      <c r="D479" s="35" t="s">
        <v>130</v>
      </c>
    </row>
    <row r="480" spans="1:4" x14ac:dyDescent="0.25">
      <c r="A480" s="34" t="str">
        <f t="shared" si="7"/>
        <v>Springfield Township, Union</v>
      </c>
      <c r="B480" s="37">
        <v>2017</v>
      </c>
      <c r="C480" s="35" t="s">
        <v>531</v>
      </c>
      <c r="D480" s="35" t="s">
        <v>130</v>
      </c>
    </row>
    <row r="481" spans="1:4" x14ac:dyDescent="0.25">
      <c r="A481" s="34" t="str">
        <f t="shared" si="7"/>
        <v>Stafford Township, Ocean</v>
      </c>
      <c r="B481" s="37">
        <v>1530</v>
      </c>
      <c r="C481" s="35" t="s">
        <v>419</v>
      </c>
      <c r="D481" s="35" t="s">
        <v>447</v>
      </c>
    </row>
    <row r="482" spans="1:4" x14ac:dyDescent="0.25">
      <c r="A482" s="34" t="str">
        <f t="shared" si="7"/>
        <v>Stanhope Borough, Sussex</v>
      </c>
      <c r="B482" s="37">
        <v>1919</v>
      </c>
      <c r="C482" s="35" t="s">
        <v>506</v>
      </c>
      <c r="D482" s="35" t="s">
        <v>524</v>
      </c>
    </row>
    <row r="483" spans="1:4" x14ac:dyDescent="0.25">
      <c r="A483" s="34" t="str">
        <f t="shared" si="7"/>
        <v>Stillwater Township, Sussex</v>
      </c>
      <c r="B483" s="37">
        <v>1920</v>
      </c>
      <c r="C483" s="35" t="s">
        <v>506</v>
      </c>
      <c r="D483" s="35" t="s">
        <v>525</v>
      </c>
    </row>
    <row r="484" spans="1:4" x14ac:dyDescent="0.25">
      <c r="A484" s="34" t="str">
        <f t="shared" si="7"/>
        <v>Stockton Borough, Hunterdon</v>
      </c>
      <c r="B484" s="37">
        <v>1023</v>
      </c>
      <c r="C484" s="35" t="s">
        <v>264</v>
      </c>
      <c r="D484" s="35" t="s">
        <v>285</v>
      </c>
    </row>
    <row r="485" spans="1:4" x14ac:dyDescent="0.25">
      <c r="A485" s="34" t="str">
        <f t="shared" si="7"/>
        <v>Stone Harbor Borough, Cape May</v>
      </c>
      <c r="B485" s="37">
        <v>510</v>
      </c>
      <c r="C485" s="35" t="s">
        <v>174</v>
      </c>
      <c r="D485" s="35" t="s">
        <v>183</v>
      </c>
    </row>
    <row r="486" spans="1:4" x14ac:dyDescent="0.25">
      <c r="A486" s="34" t="str">
        <f t="shared" si="7"/>
        <v>Stow Creek Township, Cumberland</v>
      </c>
      <c r="B486" s="37">
        <v>612</v>
      </c>
      <c r="C486" s="35" t="s">
        <v>191</v>
      </c>
      <c r="D486" s="35" t="s">
        <v>202</v>
      </c>
    </row>
    <row r="487" spans="1:4" x14ac:dyDescent="0.25">
      <c r="A487" s="34" t="str">
        <f t="shared" si="7"/>
        <v>Stratford Borough, Camden</v>
      </c>
      <c r="B487" s="37">
        <v>432</v>
      </c>
      <c r="C487" s="35" t="s">
        <v>137</v>
      </c>
      <c r="D487" s="35" t="s">
        <v>167</v>
      </c>
    </row>
    <row r="488" spans="1:4" x14ac:dyDescent="0.25">
      <c r="A488" s="34" t="str">
        <f t="shared" si="7"/>
        <v>Summit City, Union</v>
      </c>
      <c r="B488" s="37">
        <v>2018</v>
      </c>
      <c r="C488" s="35" t="s">
        <v>531</v>
      </c>
      <c r="D488" s="35" t="s">
        <v>547</v>
      </c>
    </row>
    <row r="489" spans="1:4" x14ac:dyDescent="0.25">
      <c r="A489" s="34" t="str">
        <f t="shared" si="7"/>
        <v>Surf City Borough, Ocean</v>
      </c>
      <c r="B489" s="37">
        <v>1531</v>
      </c>
      <c r="C489" s="35" t="s">
        <v>419</v>
      </c>
      <c r="D489" s="35" t="s">
        <v>448</v>
      </c>
    </row>
    <row r="490" spans="1:4" x14ac:dyDescent="0.25">
      <c r="A490" s="34" t="str">
        <f t="shared" si="7"/>
        <v>Sussex Borough, Sussex</v>
      </c>
      <c r="B490" s="37">
        <v>1921</v>
      </c>
      <c r="C490" s="35" t="s">
        <v>506</v>
      </c>
      <c r="D490" s="35" t="s">
        <v>526</v>
      </c>
    </row>
    <row r="491" spans="1:4" x14ac:dyDescent="0.25">
      <c r="A491" s="34" t="str">
        <f t="shared" si="7"/>
        <v>Swedesboro Borough, Gloucester</v>
      </c>
      <c r="B491" s="37">
        <v>817</v>
      </c>
      <c r="C491" s="35" t="s">
        <v>228</v>
      </c>
      <c r="D491" s="35" t="s">
        <v>243</v>
      </c>
    </row>
    <row r="492" spans="1:4" x14ac:dyDescent="0.25">
      <c r="A492" s="34" t="str">
        <f t="shared" si="7"/>
        <v>Tabernacle Township, Burlington</v>
      </c>
      <c r="B492" s="37">
        <v>335</v>
      </c>
      <c r="C492" s="35" t="s">
        <v>97</v>
      </c>
      <c r="D492" s="35" t="s">
        <v>131</v>
      </c>
    </row>
    <row r="493" spans="1:4" x14ac:dyDescent="0.25">
      <c r="A493" s="34" t="str">
        <f t="shared" si="7"/>
        <v>Tavistock Borough, Camden</v>
      </c>
      <c r="B493" s="37">
        <v>433</v>
      </c>
      <c r="C493" s="35" t="s">
        <v>137</v>
      </c>
      <c r="D493" s="35" t="s">
        <v>168</v>
      </c>
    </row>
    <row r="494" spans="1:4" x14ac:dyDescent="0.25">
      <c r="A494" s="34" t="str">
        <f t="shared" si="7"/>
        <v>Teaneck Township, Bergen</v>
      </c>
      <c r="B494" s="37">
        <v>260</v>
      </c>
      <c r="C494" s="35" t="s">
        <v>26</v>
      </c>
      <c r="D494" s="35" t="s">
        <v>85</v>
      </c>
    </row>
    <row r="495" spans="1:4" x14ac:dyDescent="0.25">
      <c r="A495" s="34" t="str">
        <f t="shared" si="7"/>
        <v>Tenafly Borough, Bergen</v>
      </c>
      <c r="B495" s="37">
        <v>261</v>
      </c>
      <c r="C495" s="35" t="s">
        <v>26</v>
      </c>
      <c r="D495" s="35" t="s">
        <v>86</v>
      </c>
    </row>
    <row r="496" spans="1:4" x14ac:dyDescent="0.25">
      <c r="A496" s="34" t="str">
        <f t="shared" si="7"/>
        <v>Teterboro Borough, Bergen</v>
      </c>
      <c r="B496" s="37">
        <v>262</v>
      </c>
      <c r="C496" s="35" t="s">
        <v>26</v>
      </c>
      <c r="D496" s="35" t="s">
        <v>87</v>
      </c>
    </row>
    <row r="497" spans="1:4" x14ac:dyDescent="0.25">
      <c r="A497" s="34" t="str">
        <f t="shared" si="7"/>
        <v>Tewksbury Township, Hunterdon</v>
      </c>
      <c r="B497" s="37">
        <v>1024</v>
      </c>
      <c r="C497" s="35" t="s">
        <v>264</v>
      </c>
      <c r="D497" s="35" t="s">
        <v>286</v>
      </c>
    </row>
    <row r="498" spans="1:4" x14ac:dyDescent="0.25">
      <c r="A498" s="34" t="str">
        <f t="shared" si="7"/>
        <v>Tinton Falls Borough, Monmouth</v>
      </c>
      <c r="B498" s="37">
        <v>1336</v>
      </c>
      <c r="C498" s="35" t="s">
        <v>326</v>
      </c>
      <c r="D498" s="35" t="s">
        <v>374</v>
      </c>
    </row>
    <row r="499" spans="1:4" x14ac:dyDescent="0.25">
      <c r="A499" s="34" t="str">
        <f t="shared" si="7"/>
        <v>Toms River Township, Ocean</v>
      </c>
      <c r="B499" s="37">
        <v>1507</v>
      </c>
      <c r="C499" s="35" t="s">
        <v>419</v>
      </c>
      <c r="D499" s="35" t="s">
        <v>449</v>
      </c>
    </row>
    <row r="500" spans="1:4" x14ac:dyDescent="0.25">
      <c r="A500" s="34" t="str">
        <f t="shared" si="7"/>
        <v>Totowa Borough, Passaic</v>
      </c>
      <c r="B500" s="37">
        <v>1612</v>
      </c>
      <c r="C500" s="35" t="s">
        <v>452</v>
      </c>
      <c r="D500" s="35" t="s">
        <v>463</v>
      </c>
    </row>
    <row r="501" spans="1:4" x14ac:dyDescent="0.25">
      <c r="A501" s="34" t="str">
        <f t="shared" si="7"/>
        <v>Trenton City, Mercer</v>
      </c>
      <c r="B501" s="37">
        <v>1111</v>
      </c>
      <c r="C501" s="35" t="s">
        <v>290</v>
      </c>
      <c r="D501" s="35" t="s">
        <v>298</v>
      </c>
    </row>
    <row r="502" spans="1:4" x14ac:dyDescent="0.25">
      <c r="A502" s="34" t="str">
        <f t="shared" si="7"/>
        <v>Tuckerton Borough, Ocean</v>
      </c>
      <c r="B502" s="37">
        <v>1532</v>
      </c>
      <c r="C502" s="35" t="s">
        <v>419</v>
      </c>
      <c r="D502" s="35" t="s">
        <v>450</v>
      </c>
    </row>
    <row r="503" spans="1:4" x14ac:dyDescent="0.25">
      <c r="A503" s="34" t="str">
        <f t="shared" si="7"/>
        <v>Union Beach Borough, Monmouth</v>
      </c>
      <c r="B503" s="37">
        <v>1350</v>
      </c>
      <c r="C503" s="35" t="s">
        <v>326</v>
      </c>
      <c r="D503" s="35" t="s">
        <v>375</v>
      </c>
    </row>
    <row r="504" spans="1:4" x14ac:dyDescent="0.25">
      <c r="A504" s="34" t="str">
        <f t="shared" si="7"/>
        <v>Union City, Hudson</v>
      </c>
      <c r="B504" s="37">
        <v>910</v>
      </c>
      <c r="C504" s="35" t="s">
        <v>251</v>
      </c>
      <c r="D504" s="35" t="s">
        <v>260</v>
      </c>
    </row>
    <row r="505" spans="1:4" x14ac:dyDescent="0.25">
      <c r="A505" s="34" t="str">
        <f t="shared" si="7"/>
        <v>Union Township, Hunterdon</v>
      </c>
      <c r="B505" s="37">
        <v>1025</v>
      </c>
      <c r="C505" s="35" t="s">
        <v>264</v>
      </c>
      <c r="D505" s="35" t="s">
        <v>287</v>
      </c>
    </row>
    <row r="506" spans="1:4" x14ac:dyDescent="0.25">
      <c r="A506" s="34" t="str">
        <f t="shared" si="7"/>
        <v>Union Township, Union</v>
      </c>
      <c r="B506" s="37">
        <v>2019</v>
      </c>
      <c r="C506" s="35" t="s">
        <v>531</v>
      </c>
      <c r="D506" s="35" t="s">
        <v>287</v>
      </c>
    </row>
    <row r="507" spans="1:4" x14ac:dyDescent="0.25">
      <c r="A507" s="34" t="str">
        <f t="shared" si="7"/>
        <v>Upper Deerfield Township, Cumberland</v>
      </c>
      <c r="B507" s="37">
        <v>613</v>
      </c>
      <c r="C507" s="35" t="s">
        <v>191</v>
      </c>
      <c r="D507" s="35" t="s">
        <v>203</v>
      </c>
    </row>
    <row r="508" spans="1:4" x14ac:dyDescent="0.25">
      <c r="A508" s="34" t="str">
        <f t="shared" si="7"/>
        <v>Upper Freehold Township, Monmouth</v>
      </c>
      <c r="B508" s="37">
        <v>1351</v>
      </c>
      <c r="C508" s="35" t="s">
        <v>326</v>
      </c>
      <c r="D508" s="35" t="s">
        <v>376</v>
      </c>
    </row>
    <row r="509" spans="1:4" x14ac:dyDescent="0.25">
      <c r="A509" s="34" t="str">
        <f t="shared" si="7"/>
        <v>Upper Pittsgrove Township, Salem</v>
      </c>
      <c r="B509" s="37">
        <v>1714</v>
      </c>
      <c r="C509" s="35" t="s">
        <v>469</v>
      </c>
      <c r="D509" s="35" t="s">
        <v>482</v>
      </c>
    </row>
    <row r="510" spans="1:4" x14ac:dyDescent="0.25">
      <c r="A510" s="34" t="str">
        <f t="shared" si="7"/>
        <v>Upper Saddle River Borough, Bergen</v>
      </c>
      <c r="B510" s="37">
        <v>263</v>
      </c>
      <c r="C510" s="35" t="s">
        <v>26</v>
      </c>
      <c r="D510" s="35" t="s">
        <v>88</v>
      </c>
    </row>
    <row r="511" spans="1:4" x14ac:dyDescent="0.25">
      <c r="A511" s="34" t="str">
        <f t="shared" si="7"/>
        <v>Upper Township, Cape May</v>
      </c>
      <c r="B511" s="37">
        <v>511</v>
      </c>
      <c r="C511" s="35" t="s">
        <v>174</v>
      </c>
      <c r="D511" s="35" t="s">
        <v>184</v>
      </c>
    </row>
    <row r="512" spans="1:4" x14ac:dyDescent="0.25">
      <c r="A512" s="34" t="str">
        <f t="shared" si="7"/>
        <v>Ventnor City, Atlantic</v>
      </c>
      <c r="B512" s="37">
        <v>122</v>
      </c>
      <c r="C512" s="35" t="s">
        <v>3</v>
      </c>
      <c r="D512" s="35" t="s">
        <v>23</v>
      </c>
    </row>
    <row r="513" spans="1:4" x14ac:dyDescent="0.25">
      <c r="A513" s="34" t="str">
        <f t="shared" si="7"/>
        <v>Vernon Township, Sussex</v>
      </c>
      <c r="B513" s="37">
        <v>1922</v>
      </c>
      <c r="C513" s="35" t="s">
        <v>506</v>
      </c>
      <c r="D513" s="35" t="s">
        <v>527</v>
      </c>
    </row>
    <row r="514" spans="1:4" x14ac:dyDescent="0.25">
      <c r="A514" s="34" t="str">
        <f t="shared" si="7"/>
        <v>Verona Borough Township, Essex</v>
      </c>
      <c r="B514" s="37">
        <v>720</v>
      </c>
      <c r="C514" s="35" t="s">
        <v>206</v>
      </c>
      <c r="D514" s="35" t="s">
        <v>639</v>
      </c>
    </row>
    <row r="515" spans="1:4" x14ac:dyDescent="0.25">
      <c r="A515" s="34" t="str">
        <f t="shared" si="7"/>
        <v>Victory Gardens Borough, Morris</v>
      </c>
      <c r="B515" s="37">
        <v>1437</v>
      </c>
      <c r="C515" s="35" t="s">
        <v>380</v>
      </c>
      <c r="D515" s="35" t="s">
        <v>416</v>
      </c>
    </row>
    <row r="516" spans="1:4" x14ac:dyDescent="0.25">
      <c r="A516" s="34" t="str">
        <f t="shared" ref="A516:A570" si="8">D516&amp;", "&amp;C516</f>
        <v>Vineland City, Cumberland</v>
      </c>
      <c r="B516" s="37">
        <v>614</v>
      </c>
      <c r="C516" s="35" t="s">
        <v>191</v>
      </c>
      <c r="D516" s="35" t="s">
        <v>204</v>
      </c>
    </row>
    <row r="517" spans="1:4" x14ac:dyDescent="0.25">
      <c r="A517" s="34" t="str">
        <f t="shared" si="8"/>
        <v>Voorhees Township, Camden</v>
      </c>
      <c r="B517" s="37">
        <v>434</v>
      </c>
      <c r="C517" s="35" t="s">
        <v>137</v>
      </c>
      <c r="D517" s="35" t="s">
        <v>169</v>
      </c>
    </row>
    <row r="518" spans="1:4" x14ac:dyDescent="0.25">
      <c r="A518" s="34" t="str">
        <f t="shared" si="8"/>
        <v>Waldwick Borough, Bergen</v>
      </c>
      <c r="B518" s="37">
        <v>264</v>
      </c>
      <c r="C518" s="35" t="s">
        <v>26</v>
      </c>
      <c r="D518" s="35" t="s">
        <v>89</v>
      </c>
    </row>
    <row r="519" spans="1:4" x14ac:dyDescent="0.25">
      <c r="A519" s="34" t="str">
        <f t="shared" si="8"/>
        <v>Wall Township, Monmouth</v>
      </c>
      <c r="B519" s="37">
        <v>1352</v>
      </c>
      <c r="C519" s="35" t="s">
        <v>326</v>
      </c>
      <c r="D519" s="35" t="s">
        <v>377</v>
      </c>
    </row>
    <row r="520" spans="1:4" x14ac:dyDescent="0.25">
      <c r="A520" s="34" t="str">
        <f t="shared" si="8"/>
        <v>Wallington Borough, Bergen</v>
      </c>
      <c r="B520" s="37">
        <v>265</v>
      </c>
      <c r="C520" s="35" t="s">
        <v>26</v>
      </c>
      <c r="D520" s="35" t="s">
        <v>90</v>
      </c>
    </row>
    <row r="521" spans="1:4" x14ac:dyDescent="0.25">
      <c r="A521" s="34" t="str">
        <f t="shared" si="8"/>
        <v>Walpack Township, Sussex</v>
      </c>
      <c r="B521" s="37">
        <v>1923</v>
      </c>
      <c r="C521" s="35" t="s">
        <v>506</v>
      </c>
      <c r="D521" s="35" t="s">
        <v>528</v>
      </c>
    </row>
    <row r="522" spans="1:4" x14ac:dyDescent="0.25">
      <c r="A522" s="34" t="str">
        <f t="shared" si="8"/>
        <v>Wanaque Borough, Passaic</v>
      </c>
      <c r="B522" s="37">
        <v>1613</v>
      </c>
      <c r="C522" s="35" t="s">
        <v>452</v>
      </c>
      <c r="D522" s="35" t="s">
        <v>464</v>
      </c>
    </row>
    <row r="523" spans="1:4" x14ac:dyDescent="0.25">
      <c r="A523" s="34" t="str">
        <f t="shared" si="8"/>
        <v>Wantage Township, Sussex</v>
      </c>
      <c r="B523" s="37">
        <v>1924</v>
      </c>
      <c r="C523" s="35" t="s">
        <v>506</v>
      </c>
      <c r="D523" s="35" t="s">
        <v>529</v>
      </c>
    </row>
    <row r="524" spans="1:4" x14ac:dyDescent="0.25">
      <c r="A524" s="34" t="str">
        <f t="shared" si="8"/>
        <v>Warren Township, Somerset</v>
      </c>
      <c r="B524" s="37">
        <v>1820</v>
      </c>
      <c r="C524" s="35" t="s">
        <v>485</v>
      </c>
      <c r="D524" s="35" t="s">
        <v>503</v>
      </c>
    </row>
    <row r="525" spans="1:4" x14ac:dyDescent="0.25">
      <c r="A525" s="34" t="str">
        <f t="shared" si="8"/>
        <v>Washington Borough, Warren</v>
      </c>
      <c r="B525" s="37">
        <v>2121</v>
      </c>
      <c r="C525" s="35" t="s">
        <v>551</v>
      </c>
      <c r="D525" s="35" t="s">
        <v>567</v>
      </c>
    </row>
    <row r="526" spans="1:4" x14ac:dyDescent="0.25">
      <c r="A526" s="34" t="str">
        <f t="shared" si="8"/>
        <v>Washington Township, Bergen</v>
      </c>
      <c r="B526" s="37">
        <v>266</v>
      </c>
      <c r="C526" s="35" t="s">
        <v>26</v>
      </c>
      <c r="D526" s="35" t="s">
        <v>91</v>
      </c>
    </row>
    <row r="527" spans="1:4" x14ac:dyDescent="0.25">
      <c r="A527" s="34" t="str">
        <f t="shared" si="8"/>
        <v>Washington Township, Burlington</v>
      </c>
      <c r="B527" s="37">
        <v>336</v>
      </c>
      <c r="C527" s="35" t="s">
        <v>97</v>
      </c>
      <c r="D527" s="35" t="s">
        <v>91</v>
      </c>
    </row>
    <row r="528" spans="1:4" x14ac:dyDescent="0.25">
      <c r="A528" s="34" t="str">
        <f t="shared" si="8"/>
        <v>Washington Township, Gloucester</v>
      </c>
      <c r="B528" s="37">
        <v>818</v>
      </c>
      <c r="C528" s="35" t="s">
        <v>228</v>
      </c>
      <c r="D528" s="35" t="s">
        <v>91</v>
      </c>
    </row>
    <row r="529" spans="1:4" x14ac:dyDescent="0.25">
      <c r="A529" s="34" t="str">
        <f t="shared" si="8"/>
        <v>Washington Township, Morris</v>
      </c>
      <c r="B529" s="37">
        <v>1438</v>
      </c>
      <c r="C529" s="35" t="s">
        <v>380</v>
      </c>
      <c r="D529" s="35" t="s">
        <v>91</v>
      </c>
    </row>
    <row r="530" spans="1:4" x14ac:dyDescent="0.25">
      <c r="A530" s="34" t="str">
        <f t="shared" si="8"/>
        <v>Washington Township, Warren</v>
      </c>
      <c r="B530" s="37">
        <v>2122</v>
      </c>
      <c r="C530" s="35" t="s">
        <v>551</v>
      </c>
      <c r="D530" s="35" t="s">
        <v>91</v>
      </c>
    </row>
    <row r="531" spans="1:4" x14ac:dyDescent="0.25">
      <c r="A531" s="34" t="str">
        <f t="shared" si="8"/>
        <v>Watchung Borough, Somerset</v>
      </c>
      <c r="B531" s="37">
        <v>1821</v>
      </c>
      <c r="C531" s="35" t="s">
        <v>485</v>
      </c>
      <c r="D531" s="35" t="s">
        <v>504</v>
      </c>
    </row>
    <row r="532" spans="1:4" x14ac:dyDescent="0.25">
      <c r="A532" s="34" t="str">
        <f t="shared" si="8"/>
        <v>Waterford Township, Camden</v>
      </c>
      <c r="B532" s="37">
        <v>435</v>
      </c>
      <c r="C532" s="35" t="s">
        <v>137</v>
      </c>
      <c r="D532" s="35" t="s">
        <v>170</v>
      </c>
    </row>
    <row r="533" spans="1:4" x14ac:dyDescent="0.25">
      <c r="A533" s="34" t="str">
        <f t="shared" si="8"/>
        <v>Wayne Township, Passaic</v>
      </c>
      <c r="B533" s="37">
        <v>1614</v>
      </c>
      <c r="C533" s="35" t="s">
        <v>452</v>
      </c>
      <c r="D533" s="35" t="s">
        <v>465</v>
      </c>
    </row>
    <row r="534" spans="1:4" x14ac:dyDescent="0.25">
      <c r="A534" s="34" t="str">
        <f t="shared" si="8"/>
        <v>Weehawken Township, Hudson</v>
      </c>
      <c r="B534" s="37">
        <v>911</v>
      </c>
      <c r="C534" s="35" t="s">
        <v>251</v>
      </c>
      <c r="D534" s="35" t="s">
        <v>261</v>
      </c>
    </row>
    <row r="535" spans="1:4" x14ac:dyDescent="0.25">
      <c r="A535" s="34" t="str">
        <f t="shared" si="8"/>
        <v>Wenonah Borough, Gloucester</v>
      </c>
      <c r="B535" s="37">
        <v>819</v>
      </c>
      <c r="C535" s="35" t="s">
        <v>228</v>
      </c>
      <c r="D535" s="35" t="s">
        <v>244</v>
      </c>
    </row>
    <row r="536" spans="1:4" x14ac:dyDescent="0.25">
      <c r="A536" s="34" t="str">
        <f t="shared" si="8"/>
        <v>West Amwell Township, Hunterdon</v>
      </c>
      <c r="B536" s="37">
        <v>1026</v>
      </c>
      <c r="C536" s="35" t="s">
        <v>264</v>
      </c>
      <c r="D536" s="35" t="s">
        <v>288</v>
      </c>
    </row>
    <row r="537" spans="1:4" x14ac:dyDescent="0.25">
      <c r="A537" s="34" t="str">
        <f t="shared" si="8"/>
        <v>West Caldwell Borough Township, Essex</v>
      </c>
      <c r="B537" s="37">
        <v>721</v>
      </c>
      <c r="C537" s="35" t="s">
        <v>206</v>
      </c>
      <c r="D537" s="35" t="s">
        <v>640</v>
      </c>
    </row>
    <row r="538" spans="1:4" x14ac:dyDescent="0.25">
      <c r="A538" s="34" t="str">
        <f t="shared" si="8"/>
        <v>West Cape May Borough, Cape May</v>
      </c>
      <c r="B538" s="37">
        <v>512</v>
      </c>
      <c r="C538" s="35" t="s">
        <v>174</v>
      </c>
      <c r="D538" s="35" t="s">
        <v>185</v>
      </c>
    </row>
    <row r="539" spans="1:4" x14ac:dyDescent="0.25">
      <c r="A539" s="34" t="str">
        <f t="shared" si="8"/>
        <v>West Deptford Township, Gloucester</v>
      </c>
      <c r="B539" s="37">
        <v>820</v>
      </c>
      <c r="C539" s="35" t="s">
        <v>228</v>
      </c>
      <c r="D539" s="35" t="s">
        <v>245</v>
      </c>
    </row>
    <row r="540" spans="1:4" x14ac:dyDescent="0.25">
      <c r="A540" s="34" t="str">
        <f t="shared" si="8"/>
        <v>West Long Branch Borough, Monmouth</v>
      </c>
      <c r="B540" s="37">
        <v>1353</v>
      </c>
      <c r="C540" s="35" t="s">
        <v>326</v>
      </c>
      <c r="D540" s="35" t="s">
        <v>378</v>
      </c>
    </row>
    <row r="541" spans="1:4" x14ac:dyDescent="0.25">
      <c r="A541" s="34" t="str">
        <f t="shared" si="8"/>
        <v>West Milford Township, Passaic</v>
      </c>
      <c r="B541" s="37">
        <v>1615</v>
      </c>
      <c r="C541" s="35" t="s">
        <v>452</v>
      </c>
      <c r="D541" s="35" t="s">
        <v>466</v>
      </c>
    </row>
    <row r="542" spans="1:4" x14ac:dyDescent="0.25">
      <c r="A542" s="34" t="str">
        <f t="shared" si="8"/>
        <v>West New York Town, Hudson</v>
      </c>
      <c r="B542" s="37">
        <v>912</v>
      </c>
      <c r="C542" s="35" t="s">
        <v>251</v>
      </c>
      <c r="D542" s="35" t="s">
        <v>262</v>
      </c>
    </row>
    <row r="543" spans="1:4" x14ac:dyDescent="0.25">
      <c r="A543" s="34" t="str">
        <f t="shared" si="8"/>
        <v>West Orange Township, Essex</v>
      </c>
      <c r="B543" s="37">
        <v>722</v>
      </c>
      <c r="C543" s="35" t="s">
        <v>206</v>
      </c>
      <c r="D543" s="35" t="s">
        <v>226</v>
      </c>
    </row>
    <row r="544" spans="1:4" x14ac:dyDescent="0.25">
      <c r="A544" s="34" t="str">
        <f t="shared" si="8"/>
        <v>West Wildwood Borough, Cape May</v>
      </c>
      <c r="B544" s="37">
        <v>513</v>
      </c>
      <c r="C544" s="35" t="s">
        <v>174</v>
      </c>
      <c r="D544" s="35" t="s">
        <v>186</v>
      </c>
    </row>
    <row r="545" spans="1:4" x14ac:dyDescent="0.25">
      <c r="A545" s="34" t="str">
        <f t="shared" si="8"/>
        <v>West Windsor Township, Mercer</v>
      </c>
      <c r="B545" s="37">
        <v>1113</v>
      </c>
      <c r="C545" s="35" t="s">
        <v>290</v>
      </c>
      <c r="D545" s="35" t="s">
        <v>299</v>
      </c>
    </row>
    <row r="546" spans="1:4" x14ac:dyDescent="0.25">
      <c r="A546" s="34" t="str">
        <f t="shared" si="8"/>
        <v>Westampton Township, Burlington</v>
      </c>
      <c r="B546" s="37">
        <v>337</v>
      </c>
      <c r="C546" s="35" t="s">
        <v>97</v>
      </c>
      <c r="D546" s="35" t="s">
        <v>132</v>
      </c>
    </row>
    <row r="547" spans="1:4" x14ac:dyDescent="0.25">
      <c r="A547" s="34" t="str">
        <f t="shared" si="8"/>
        <v>Westfield Township, Union</v>
      </c>
      <c r="B547" s="37">
        <v>2020</v>
      </c>
      <c r="C547" s="35" t="s">
        <v>531</v>
      </c>
      <c r="D547" s="35" t="s">
        <v>644</v>
      </c>
    </row>
    <row r="548" spans="1:4" x14ac:dyDescent="0.25">
      <c r="A548" s="34" t="str">
        <f t="shared" si="8"/>
        <v>Westville Borough, Gloucester</v>
      </c>
      <c r="B548" s="37">
        <v>821</v>
      </c>
      <c r="C548" s="35" t="s">
        <v>228</v>
      </c>
      <c r="D548" s="35" t="s">
        <v>246</v>
      </c>
    </row>
    <row r="549" spans="1:4" x14ac:dyDescent="0.25">
      <c r="A549" s="34" t="str">
        <f t="shared" si="8"/>
        <v>Westwood Borough, Bergen</v>
      </c>
      <c r="B549" s="37">
        <v>267</v>
      </c>
      <c r="C549" s="35" t="s">
        <v>26</v>
      </c>
      <c r="D549" s="35" t="s">
        <v>92</v>
      </c>
    </row>
    <row r="550" spans="1:4" x14ac:dyDescent="0.25">
      <c r="A550" s="34" t="str">
        <f t="shared" si="8"/>
        <v>Weymouth Township, Atlantic</v>
      </c>
      <c r="B550" s="37">
        <v>123</v>
      </c>
      <c r="C550" s="35" t="s">
        <v>3</v>
      </c>
      <c r="D550" s="35" t="s">
        <v>24</v>
      </c>
    </row>
    <row r="551" spans="1:4" x14ac:dyDescent="0.25">
      <c r="A551" s="34" t="str">
        <f t="shared" si="8"/>
        <v>Wharton Borough, Morris</v>
      </c>
      <c r="B551" s="37">
        <v>1439</v>
      </c>
      <c r="C551" s="35" t="s">
        <v>380</v>
      </c>
      <c r="D551" s="35" t="s">
        <v>417</v>
      </c>
    </row>
    <row r="552" spans="1:4" x14ac:dyDescent="0.25">
      <c r="A552" s="34" t="str">
        <f t="shared" si="8"/>
        <v>White Township, Warren</v>
      </c>
      <c r="B552" s="37">
        <v>2123</v>
      </c>
      <c r="C552" s="35" t="s">
        <v>551</v>
      </c>
      <c r="D552" s="35" t="s">
        <v>568</v>
      </c>
    </row>
    <row r="553" spans="1:4" x14ac:dyDescent="0.25">
      <c r="A553" s="34" t="str">
        <f t="shared" si="8"/>
        <v>Wildwood City, Cape May</v>
      </c>
      <c r="B553" s="37">
        <v>514</v>
      </c>
      <c r="C553" s="35" t="s">
        <v>174</v>
      </c>
      <c r="D553" s="35" t="s">
        <v>187</v>
      </c>
    </row>
    <row r="554" spans="1:4" x14ac:dyDescent="0.25">
      <c r="A554" s="34" t="str">
        <f t="shared" si="8"/>
        <v>Wildwood Crest Borough, Cape May</v>
      </c>
      <c r="B554" s="37">
        <v>515</v>
      </c>
      <c r="C554" s="35" t="s">
        <v>174</v>
      </c>
      <c r="D554" s="35" t="s">
        <v>188</v>
      </c>
    </row>
    <row r="555" spans="1:4" x14ac:dyDescent="0.25">
      <c r="A555" s="34" t="str">
        <f t="shared" si="8"/>
        <v>Willingboro Township, Burlington</v>
      </c>
      <c r="B555" s="37">
        <v>338</v>
      </c>
      <c r="C555" s="35" t="s">
        <v>97</v>
      </c>
      <c r="D555" s="35" t="s">
        <v>133</v>
      </c>
    </row>
    <row r="556" spans="1:4" x14ac:dyDescent="0.25">
      <c r="A556" s="34" t="str">
        <f t="shared" si="8"/>
        <v>Winfield Township, Union</v>
      </c>
      <c r="B556" s="37">
        <v>2021</v>
      </c>
      <c r="C556" s="35" t="s">
        <v>531</v>
      </c>
      <c r="D556" s="35" t="s">
        <v>549</v>
      </c>
    </row>
    <row r="557" spans="1:4" x14ac:dyDescent="0.25">
      <c r="A557" s="34" t="str">
        <f t="shared" si="8"/>
        <v>Winslow Township, Camden</v>
      </c>
      <c r="B557" s="37">
        <v>436</v>
      </c>
      <c r="C557" s="35" t="s">
        <v>137</v>
      </c>
      <c r="D557" s="35" t="s">
        <v>171</v>
      </c>
    </row>
    <row r="558" spans="1:4" x14ac:dyDescent="0.25">
      <c r="A558" s="34" t="str">
        <f t="shared" si="8"/>
        <v>Woodbine Borough, Cape May</v>
      </c>
      <c r="B558" s="37">
        <v>516</v>
      </c>
      <c r="C558" s="35" t="s">
        <v>174</v>
      </c>
      <c r="D558" s="35" t="s">
        <v>189</v>
      </c>
    </row>
    <row r="559" spans="1:4" x14ac:dyDescent="0.25">
      <c r="A559" s="34" t="str">
        <f t="shared" si="8"/>
        <v>Woodbridge Township, Middlesex</v>
      </c>
      <c r="B559" s="39">
        <v>1225</v>
      </c>
      <c r="C559" s="35" t="s">
        <v>301</v>
      </c>
      <c r="D559" s="35" t="s">
        <v>324</v>
      </c>
    </row>
    <row r="560" spans="1:4" x14ac:dyDescent="0.25">
      <c r="A560" s="34" t="str">
        <f t="shared" si="8"/>
        <v>Woodbury City, Gloucester</v>
      </c>
      <c r="B560" s="37">
        <v>822</v>
      </c>
      <c r="C560" s="35" t="s">
        <v>228</v>
      </c>
      <c r="D560" s="35" t="s">
        <v>247</v>
      </c>
    </row>
    <row r="561" spans="1:4" x14ac:dyDescent="0.25">
      <c r="A561" s="34" t="str">
        <f t="shared" si="8"/>
        <v>Woodbury Heights Borough, Gloucester</v>
      </c>
      <c r="B561" s="37">
        <v>823</v>
      </c>
      <c r="C561" s="35" t="s">
        <v>228</v>
      </c>
      <c r="D561" s="35" t="s">
        <v>248</v>
      </c>
    </row>
    <row r="562" spans="1:4" x14ac:dyDescent="0.25">
      <c r="A562" s="34" t="str">
        <f t="shared" si="8"/>
        <v>Woodcliff Lake Borough, Bergen</v>
      </c>
      <c r="B562" s="37">
        <v>268</v>
      </c>
      <c r="C562" s="35" t="s">
        <v>26</v>
      </c>
      <c r="D562" s="35" t="s">
        <v>93</v>
      </c>
    </row>
    <row r="563" spans="1:4" x14ac:dyDescent="0.25">
      <c r="A563" s="34" t="str">
        <f t="shared" si="8"/>
        <v>Woodland Park Borough, Passaic</v>
      </c>
      <c r="B563" s="37">
        <v>1616</v>
      </c>
      <c r="C563" s="35" t="s">
        <v>452</v>
      </c>
      <c r="D563" s="35" t="s">
        <v>467</v>
      </c>
    </row>
    <row r="564" spans="1:4" x14ac:dyDescent="0.25">
      <c r="A564" s="34" t="str">
        <f t="shared" si="8"/>
        <v>Woodland Township, Burlington</v>
      </c>
      <c r="B564" s="37">
        <v>339</v>
      </c>
      <c r="C564" s="35" t="s">
        <v>97</v>
      </c>
      <c r="D564" s="35" t="s">
        <v>134</v>
      </c>
    </row>
    <row r="565" spans="1:4" x14ac:dyDescent="0.25">
      <c r="A565" s="34" t="str">
        <f t="shared" si="8"/>
        <v>Woodlynne Borough, Camden</v>
      </c>
      <c r="B565" s="37">
        <v>437</v>
      </c>
      <c r="C565" s="35" t="s">
        <v>137</v>
      </c>
      <c r="D565" s="35" t="s">
        <v>172</v>
      </c>
    </row>
    <row r="566" spans="1:4" x14ac:dyDescent="0.25">
      <c r="A566" s="34" t="str">
        <f t="shared" si="8"/>
        <v>Wood-Ridge Borough, Bergen</v>
      </c>
      <c r="B566" s="37">
        <v>269</v>
      </c>
      <c r="C566" s="35" t="s">
        <v>26</v>
      </c>
      <c r="D566" s="35" t="s">
        <v>94</v>
      </c>
    </row>
    <row r="567" spans="1:4" x14ac:dyDescent="0.25">
      <c r="A567" s="34" t="str">
        <f t="shared" si="8"/>
        <v>Woodstown Borough, Salem</v>
      </c>
      <c r="B567" s="37">
        <v>1715</v>
      </c>
      <c r="C567" s="35" t="s">
        <v>469</v>
      </c>
      <c r="D567" s="35" t="s">
        <v>483</v>
      </c>
    </row>
    <row r="568" spans="1:4" x14ac:dyDescent="0.25">
      <c r="A568" s="34" t="str">
        <f t="shared" si="8"/>
        <v>Woolwich Township, Gloucester</v>
      </c>
      <c r="B568" s="37">
        <v>824</v>
      </c>
      <c r="C568" s="35" t="s">
        <v>228</v>
      </c>
      <c r="D568" s="35" t="s">
        <v>249</v>
      </c>
    </row>
    <row r="569" spans="1:4" x14ac:dyDescent="0.25">
      <c r="A569" s="34" t="str">
        <f t="shared" si="8"/>
        <v>Wrightstown Borough, Burlington</v>
      </c>
      <c r="B569" s="37">
        <v>340</v>
      </c>
      <c r="C569" s="35" t="s">
        <v>97</v>
      </c>
      <c r="D569" s="35" t="s">
        <v>135</v>
      </c>
    </row>
    <row r="570" spans="1:4" x14ac:dyDescent="0.25">
      <c r="A570" s="34" t="str">
        <f t="shared" si="8"/>
        <v>Wyckoff Township, Bergen</v>
      </c>
      <c r="B570" s="37">
        <v>270</v>
      </c>
      <c r="C570" s="35" t="s">
        <v>26</v>
      </c>
      <c r="D570" s="35" t="s">
        <v>95</v>
      </c>
    </row>
    <row r="578" spans="4:4" x14ac:dyDescent="0.25">
      <c r="D578" s="11"/>
    </row>
    <row r="579" spans="4:4" x14ac:dyDescent="0.25">
      <c r="D579" s="11"/>
    </row>
    <row r="580" spans="4:4" x14ac:dyDescent="0.25">
      <c r="D580" s="11"/>
    </row>
    <row r="581" spans="4:4" x14ac:dyDescent="0.25">
      <c r="D581" s="11"/>
    </row>
  </sheetData>
  <sortState ref="A4:D570">
    <sortCondition ref="A4:A570"/>
  </sortState>
  <conditionalFormatting sqref="B569">
    <cfRule type="duplicateValues" dxfId="0" priority="1"/>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83"/>
  <sheetViews>
    <sheetView workbookViewId="0"/>
  </sheetViews>
  <sheetFormatPr defaultRowHeight="15" x14ac:dyDescent="0.25"/>
  <cols>
    <col min="1" max="1" width="29.85546875" bestFit="1" customWidth="1"/>
  </cols>
  <sheetData>
    <row r="1" spans="1:7" x14ac:dyDescent="0.25">
      <c r="A1" s="18" t="s">
        <v>1552</v>
      </c>
    </row>
    <row r="3" spans="1:7" x14ac:dyDescent="0.25">
      <c r="A3" t="s">
        <v>972</v>
      </c>
      <c r="B3" t="s">
        <v>810</v>
      </c>
      <c r="C3" t="s">
        <v>973</v>
      </c>
      <c r="D3" t="s">
        <v>977</v>
      </c>
      <c r="E3" t="s">
        <v>808</v>
      </c>
      <c r="F3" t="s">
        <v>809</v>
      </c>
      <c r="G3" t="s">
        <v>647</v>
      </c>
    </row>
    <row r="4" spans="1:7" x14ac:dyDescent="0.25">
      <c r="A4" t="str">
        <f t="shared" ref="A4:A67" si="0">E4&amp;" "&amp;F4&amp;", CY "&amp;C4</f>
        <v>General Management 1, CY 2011</v>
      </c>
      <c r="B4">
        <v>1</v>
      </c>
      <c r="C4">
        <v>2011</v>
      </c>
      <c r="D4">
        <f t="shared" ref="D4:D67" si="1">C4+1</f>
        <v>2012</v>
      </c>
      <c r="E4" t="s">
        <v>750</v>
      </c>
      <c r="F4">
        <v>1</v>
      </c>
      <c r="G4" t="s">
        <v>806</v>
      </c>
    </row>
    <row r="5" spans="1:7" x14ac:dyDescent="0.25">
      <c r="A5" t="str">
        <f t="shared" si="0"/>
        <v>General Management 2, CY 2011</v>
      </c>
      <c r="B5">
        <v>2</v>
      </c>
      <c r="C5">
        <v>2011</v>
      </c>
      <c r="D5">
        <f t="shared" si="1"/>
        <v>2012</v>
      </c>
      <c r="E5" t="s">
        <v>750</v>
      </c>
      <c r="F5">
        <v>2</v>
      </c>
      <c r="G5" t="s">
        <v>751</v>
      </c>
    </row>
    <row r="6" spans="1:7" x14ac:dyDescent="0.25">
      <c r="A6" t="str">
        <f t="shared" si="0"/>
        <v>General Management 3, CY 2011</v>
      </c>
      <c r="B6">
        <v>3</v>
      </c>
      <c r="C6">
        <v>2011</v>
      </c>
      <c r="D6">
        <f t="shared" si="1"/>
        <v>2012</v>
      </c>
      <c r="E6" t="s">
        <v>750</v>
      </c>
      <c r="F6">
        <v>3</v>
      </c>
      <c r="G6" t="s">
        <v>752</v>
      </c>
    </row>
    <row r="7" spans="1:7" x14ac:dyDescent="0.25">
      <c r="A7" t="str">
        <f t="shared" si="0"/>
        <v>General Management 4, CY 2011</v>
      </c>
      <c r="B7">
        <v>4</v>
      </c>
      <c r="C7">
        <v>2011</v>
      </c>
      <c r="D7">
        <f t="shared" si="1"/>
        <v>2012</v>
      </c>
      <c r="E7" t="s">
        <v>750</v>
      </c>
      <c r="F7">
        <v>4</v>
      </c>
      <c r="G7" t="s">
        <v>753</v>
      </c>
    </row>
    <row r="8" spans="1:7" x14ac:dyDescent="0.25">
      <c r="A8" t="str">
        <f t="shared" si="0"/>
        <v>General Management 5, CY 2011</v>
      </c>
      <c r="B8">
        <v>5</v>
      </c>
      <c r="C8">
        <v>2011</v>
      </c>
      <c r="D8">
        <f t="shared" si="1"/>
        <v>2012</v>
      </c>
      <c r="E8" t="s">
        <v>750</v>
      </c>
      <c r="F8">
        <v>5</v>
      </c>
      <c r="G8" t="s">
        <v>754</v>
      </c>
    </row>
    <row r="9" spans="1:7" x14ac:dyDescent="0.25">
      <c r="A9" t="str">
        <f t="shared" si="0"/>
        <v>General Management 6, CY 2011</v>
      </c>
      <c r="B9">
        <v>6</v>
      </c>
      <c r="C9">
        <v>2011</v>
      </c>
      <c r="D9">
        <f t="shared" si="1"/>
        <v>2012</v>
      </c>
      <c r="E9" t="s">
        <v>750</v>
      </c>
      <c r="F9">
        <v>6</v>
      </c>
      <c r="G9" t="s">
        <v>755</v>
      </c>
    </row>
    <row r="10" spans="1:7" x14ac:dyDescent="0.25">
      <c r="A10" t="str">
        <f t="shared" si="0"/>
        <v>General Management 7, CY 2011</v>
      </c>
      <c r="B10">
        <v>7</v>
      </c>
      <c r="C10">
        <v>2011</v>
      </c>
      <c r="D10">
        <f t="shared" si="1"/>
        <v>2012</v>
      </c>
      <c r="E10" t="s">
        <v>750</v>
      </c>
      <c r="F10">
        <v>7</v>
      </c>
      <c r="G10" t="s">
        <v>756</v>
      </c>
    </row>
    <row r="11" spans="1:7" x14ac:dyDescent="0.25">
      <c r="A11" t="str">
        <f t="shared" si="0"/>
        <v>General Management 8, CY 2011</v>
      </c>
      <c r="B11">
        <v>8</v>
      </c>
      <c r="C11">
        <v>2011</v>
      </c>
      <c r="D11">
        <f t="shared" si="1"/>
        <v>2012</v>
      </c>
      <c r="E11" t="s">
        <v>750</v>
      </c>
      <c r="F11">
        <v>8</v>
      </c>
      <c r="G11" t="s">
        <v>757</v>
      </c>
    </row>
    <row r="12" spans="1:7" x14ac:dyDescent="0.25">
      <c r="A12" t="str">
        <f t="shared" si="0"/>
        <v>General Management 9, CY 2011</v>
      </c>
      <c r="B12">
        <v>9</v>
      </c>
      <c r="C12">
        <v>2011</v>
      </c>
      <c r="D12">
        <f t="shared" si="1"/>
        <v>2012</v>
      </c>
      <c r="E12" t="s">
        <v>750</v>
      </c>
      <c r="F12">
        <v>9</v>
      </c>
      <c r="G12" t="s">
        <v>758</v>
      </c>
    </row>
    <row r="13" spans="1:7" x14ac:dyDescent="0.25">
      <c r="A13" t="str">
        <f t="shared" si="0"/>
        <v>General Management 10, CY 2011</v>
      </c>
      <c r="B13">
        <v>10</v>
      </c>
      <c r="C13">
        <v>2011</v>
      </c>
      <c r="D13">
        <f t="shared" si="1"/>
        <v>2012</v>
      </c>
      <c r="E13" t="s">
        <v>750</v>
      </c>
      <c r="F13">
        <v>10</v>
      </c>
      <c r="G13" t="s">
        <v>759</v>
      </c>
    </row>
    <row r="14" spans="1:7" x14ac:dyDescent="0.25">
      <c r="A14" t="str">
        <f t="shared" si="0"/>
        <v>General Management 11, CY 2011</v>
      </c>
      <c r="B14">
        <v>11</v>
      </c>
      <c r="C14">
        <v>2011</v>
      </c>
      <c r="D14">
        <f t="shared" si="1"/>
        <v>2012</v>
      </c>
      <c r="E14" t="s">
        <v>750</v>
      </c>
      <c r="F14">
        <v>11</v>
      </c>
      <c r="G14" t="s">
        <v>760</v>
      </c>
    </row>
    <row r="15" spans="1:7" x14ac:dyDescent="0.25">
      <c r="A15" t="str">
        <f t="shared" si="0"/>
        <v>Financial Standards 1, CY 2011</v>
      </c>
      <c r="B15">
        <v>12</v>
      </c>
      <c r="C15">
        <v>2011</v>
      </c>
      <c r="D15">
        <f t="shared" si="1"/>
        <v>2012</v>
      </c>
      <c r="E15" t="s">
        <v>761</v>
      </c>
      <c r="F15">
        <v>1</v>
      </c>
      <c r="G15" t="s">
        <v>762</v>
      </c>
    </row>
    <row r="16" spans="1:7" x14ac:dyDescent="0.25">
      <c r="A16" t="str">
        <f t="shared" si="0"/>
        <v>Financial Standards 2, CY 2011</v>
      </c>
      <c r="B16">
        <v>13</v>
      </c>
      <c r="C16">
        <v>2011</v>
      </c>
      <c r="D16">
        <f t="shared" si="1"/>
        <v>2012</v>
      </c>
      <c r="E16" t="s">
        <v>761</v>
      </c>
      <c r="F16">
        <v>2</v>
      </c>
      <c r="G16" t="s">
        <v>763</v>
      </c>
    </row>
    <row r="17" spans="1:7" x14ac:dyDescent="0.25">
      <c r="A17" t="str">
        <f t="shared" si="0"/>
        <v>Financial Standards 3, CY 2011</v>
      </c>
      <c r="B17">
        <v>14</v>
      </c>
      <c r="C17">
        <v>2011</v>
      </c>
      <c r="D17">
        <f t="shared" si="1"/>
        <v>2012</v>
      </c>
      <c r="E17" t="s">
        <v>761</v>
      </c>
      <c r="F17">
        <v>3</v>
      </c>
      <c r="G17" t="s">
        <v>764</v>
      </c>
    </row>
    <row r="18" spans="1:7" x14ac:dyDescent="0.25">
      <c r="A18" t="str">
        <f t="shared" si="0"/>
        <v>Financial Standards 4, CY 2011</v>
      </c>
      <c r="B18">
        <v>15</v>
      </c>
      <c r="C18">
        <v>2011</v>
      </c>
      <c r="D18">
        <f t="shared" si="1"/>
        <v>2012</v>
      </c>
      <c r="E18" t="s">
        <v>761</v>
      </c>
      <c r="F18">
        <v>4</v>
      </c>
      <c r="G18" t="s">
        <v>765</v>
      </c>
    </row>
    <row r="19" spans="1:7" x14ac:dyDescent="0.25">
      <c r="A19" t="str">
        <f t="shared" si="0"/>
        <v>Financial Standards 5, CY 2011</v>
      </c>
      <c r="B19">
        <v>16</v>
      </c>
      <c r="C19">
        <v>2011</v>
      </c>
      <c r="D19">
        <f t="shared" si="1"/>
        <v>2012</v>
      </c>
      <c r="E19" t="s">
        <v>761</v>
      </c>
      <c r="F19">
        <v>5</v>
      </c>
      <c r="G19" t="s">
        <v>766</v>
      </c>
    </row>
    <row r="20" spans="1:7" x14ac:dyDescent="0.25">
      <c r="A20" t="str">
        <f t="shared" si="0"/>
        <v>Financial Standards 6, CY 2011</v>
      </c>
      <c r="B20">
        <v>17</v>
      </c>
      <c r="C20">
        <v>2011</v>
      </c>
      <c r="D20">
        <f t="shared" si="1"/>
        <v>2012</v>
      </c>
      <c r="E20" t="s">
        <v>761</v>
      </c>
      <c r="F20">
        <v>6</v>
      </c>
      <c r="G20" t="s">
        <v>767</v>
      </c>
    </row>
    <row r="21" spans="1:7" x14ac:dyDescent="0.25">
      <c r="A21" t="str">
        <f t="shared" si="0"/>
        <v>Financial Standards 7, CY 2011</v>
      </c>
      <c r="B21">
        <v>18</v>
      </c>
      <c r="C21">
        <v>2011</v>
      </c>
      <c r="D21">
        <f t="shared" si="1"/>
        <v>2012</v>
      </c>
      <c r="E21" t="s">
        <v>761</v>
      </c>
      <c r="F21">
        <v>7</v>
      </c>
      <c r="G21" t="s">
        <v>768</v>
      </c>
    </row>
    <row r="22" spans="1:7" x14ac:dyDescent="0.25">
      <c r="A22" t="str">
        <f t="shared" si="0"/>
        <v>Financial Standards 8, CY 2011</v>
      </c>
      <c r="B22">
        <v>19</v>
      </c>
      <c r="C22">
        <v>2011</v>
      </c>
      <c r="D22">
        <f t="shared" si="1"/>
        <v>2012</v>
      </c>
      <c r="E22" t="s">
        <v>761</v>
      </c>
      <c r="F22">
        <v>8</v>
      </c>
      <c r="G22" t="s">
        <v>769</v>
      </c>
    </row>
    <row r="23" spans="1:7" x14ac:dyDescent="0.25">
      <c r="A23" t="str">
        <f t="shared" si="0"/>
        <v>Budget Preparation/Presentation 1, CY 2011</v>
      </c>
      <c r="B23">
        <v>20</v>
      </c>
      <c r="C23">
        <v>2011</v>
      </c>
      <c r="D23">
        <f t="shared" si="1"/>
        <v>2012</v>
      </c>
      <c r="E23" t="s">
        <v>1574</v>
      </c>
      <c r="F23">
        <v>1</v>
      </c>
      <c r="G23" t="s">
        <v>771</v>
      </c>
    </row>
    <row r="24" spans="1:7" x14ac:dyDescent="0.25">
      <c r="A24" t="str">
        <f t="shared" si="0"/>
        <v>Budget Preparation/Presentation 2, CY 2011</v>
      </c>
      <c r="B24">
        <v>21</v>
      </c>
      <c r="C24">
        <v>2011</v>
      </c>
      <c r="D24">
        <f t="shared" si="1"/>
        <v>2012</v>
      </c>
      <c r="E24" t="s">
        <v>1574</v>
      </c>
      <c r="F24">
        <v>2</v>
      </c>
      <c r="G24" t="s">
        <v>772</v>
      </c>
    </row>
    <row r="25" spans="1:7" x14ac:dyDescent="0.25">
      <c r="A25" t="str">
        <f t="shared" si="0"/>
        <v>Budget Preparation/Presentation 3, CY 2011</v>
      </c>
      <c r="B25">
        <v>22</v>
      </c>
      <c r="C25">
        <v>2011</v>
      </c>
      <c r="D25">
        <f t="shared" si="1"/>
        <v>2012</v>
      </c>
      <c r="E25" t="s">
        <v>1574</v>
      </c>
      <c r="F25">
        <v>3</v>
      </c>
      <c r="G25" t="s">
        <v>773</v>
      </c>
    </row>
    <row r="26" spans="1:7" x14ac:dyDescent="0.25">
      <c r="A26" t="str">
        <f t="shared" si="0"/>
        <v>Budget Preparation/Presentation 4, CY 2011</v>
      </c>
      <c r="B26">
        <v>23</v>
      </c>
      <c r="C26">
        <v>2011</v>
      </c>
      <c r="D26">
        <f t="shared" si="1"/>
        <v>2012</v>
      </c>
      <c r="E26" t="s">
        <v>1574</v>
      </c>
      <c r="F26">
        <v>4</v>
      </c>
      <c r="G26" t="s">
        <v>774</v>
      </c>
    </row>
    <row r="27" spans="1:7" x14ac:dyDescent="0.25">
      <c r="A27" t="str">
        <f t="shared" si="0"/>
        <v>Budget Preparation/Presentation 5, CY 2011</v>
      </c>
      <c r="B27">
        <v>24</v>
      </c>
      <c r="C27">
        <v>2011</v>
      </c>
      <c r="D27">
        <f t="shared" si="1"/>
        <v>2012</v>
      </c>
      <c r="E27" t="s">
        <v>1574</v>
      </c>
      <c r="F27">
        <v>5</v>
      </c>
      <c r="G27" t="s">
        <v>775</v>
      </c>
    </row>
    <row r="28" spans="1:7" x14ac:dyDescent="0.25">
      <c r="A28" t="str">
        <f t="shared" si="0"/>
        <v>Health Insurance 1, CY 2011</v>
      </c>
      <c r="B28">
        <v>25</v>
      </c>
      <c r="C28">
        <v>2011</v>
      </c>
      <c r="D28">
        <f t="shared" si="1"/>
        <v>2012</v>
      </c>
      <c r="E28" t="s">
        <v>776</v>
      </c>
      <c r="F28">
        <v>1</v>
      </c>
      <c r="G28" t="s">
        <v>777</v>
      </c>
    </row>
    <row r="29" spans="1:7" x14ac:dyDescent="0.25">
      <c r="A29" t="str">
        <f t="shared" si="0"/>
        <v>Health Insurance 2, CY 2011</v>
      </c>
      <c r="B29">
        <v>26</v>
      </c>
      <c r="C29">
        <v>2011</v>
      </c>
      <c r="D29">
        <f t="shared" si="1"/>
        <v>2012</v>
      </c>
      <c r="E29" t="s">
        <v>776</v>
      </c>
      <c r="F29">
        <v>2</v>
      </c>
      <c r="G29" t="s">
        <v>778</v>
      </c>
    </row>
    <row r="30" spans="1:7" x14ac:dyDescent="0.25">
      <c r="A30" t="str">
        <f t="shared" si="0"/>
        <v>Health Insurance 3, CY 2011</v>
      </c>
      <c r="B30">
        <v>27</v>
      </c>
      <c r="C30">
        <v>2011</v>
      </c>
      <c r="D30">
        <f t="shared" si="1"/>
        <v>2012</v>
      </c>
      <c r="E30" t="s">
        <v>776</v>
      </c>
      <c r="F30">
        <v>3</v>
      </c>
      <c r="G30" t="s">
        <v>779</v>
      </c>
    </row>
    <row r="31" spans="1:7" x14ac:dyDescent="0.25">
      <c r="A31" t="str">
        <f t="shared" si="0"/>
        <v>Health Insurance 4, CY 2011</v>
      </c>
      <c r="B31">
        <v>28</v>
      </c>
      <c r="C31">
        <v>2011</v>
      </c>
      <c r="D31">
        <f t="shared" si="1"/>
        <v>2012</v>
      </c>
      <c r="E31" t="s">
        <v>776</v>
      </c>
      <c r="F31">
        <v>4</v>
      </c>
      <c r="G31" t="s">
        <v>780</v>
      </c>
    </row>
    <row r="32" spans="1:7" x14ac:dyDescent="0.25">
      <c r="A32" t="str">
        <f t="shared" si="0"/>
        <v>Personnel 1, CY 2011</v>
      </c>
      <c r="B32">
        <v>29</v>
      </c>
      <c r="C32">
        <v>2011</v>
      </c>
      <c r="D32">
        <f t="shared" si="1"/>
        <v>2012</v>
      </c>
      <c r="E32" t="s">
        <v>781</v>
      </c>
      <c r="F32">
        <v>1</v>
      </c>
      <c r="G32" t="s">
        <v>782</v>
      </c>
    </row>
    <row r="33" spans="1:7" x14ac:dyDescent="0.25">
      <c r="A33" t="str">
        <f t="shared" si="0"/>
        <v>Personnel 2, CY 2011</v>
      </c>
      <c r="B33">
        <v>30</v>
      </c>
      <c r="C33">
        <v>2011</v>
      </c>
      <c r="D33">
        <f t="shared" si="1"/>
        <v>2012</v>
      </c>
      <c r="E33" t="s">
        <v>781</v>
      </c>
      <c r="F33">
        <v>2</v>
      </c>
      <c r="G33" t="s">
        <v>807</v>
      </c>
    </row>
    <row r="34" spans="1:7" x14ac:dyDescent="0.25">
      <c r="A34" t="str">
        <f t="shared" si="0"/>
        <v>Personnel 3, CY 2011</v>
      </c>
      <c r="B34">
        <v>31</v>
      </c>
      <c r="C34">
        <v>2011</v>
      </c>
      <c r="D34">
        <f t="shared" si="1"/>
        <v>2012</v>
      </c>
      <c r="E34" t="s">
        <v>781</v>
      </c>
      <c r="F34">
        <v>3</v>
      </c>
      <c r="G34" t="s">
        <v>783</v>
      </c>
    </row>
    <row r="35" spans="1:7" x14ac:dyDescent="0.25">
      <c r="A35" t="str">
        <f t="shared" si="0"/>
        <v>Personnel 4, CY 2011</v>
      </c>
      <c r="B35">
        <v>32</v>
      </c>
      <c r="C35">
        <v>2011</v>
      </c>
      <c r="D35">
        <f t="shared" si="1"/>
        <v>2012</v>
      </c>
      <c r="E35" t="s">
        <v>781</v>
      </c>
      <c r="F35">
        <v>4</v>
      </c>
      <c r="G35" t="s">
        <v>784</v>
      </c>
    </row>
    <row r="36" spans="1:7" x14ac:dyDescent="0.25">
      <c r="A36" t="str">
        <f t="shared" si="0"/>
        <v>Personnel 5, CY 2011</v>
      </c>
      <c r="B36">
        <v>33</v>
      </c>
      <c r="C36">
        <v>2011</v>
      </c>
      <c r="D36">
        <f t="shared" si="1"/>
        <v>2012</v>
      </c>
      <c r="E36" t="s">
        <v>781</v>
      </c>
      <c r="F36">
        <v>5</v>
      </c>
      <c r="G36" t="s">
        <v>785</v>
      </c>
    </row>
    <row r="37" spans="1:7" x14ac:dyDescent="0.25">
      <c r="A37" t="str">
        <f t="shared" si="0"/>
        <v>Personnel 6, CY 2011</v>
      </c>
      <c r="B37">
        <v>34</v>
      </c>
      <c r="C37">
        <v>2011</v>
      </c>
      <c r="D37">
        <f t="shared" si="1"/>
        <v>2012</v>
      </c>
      <c r="E37" t="s">
        <v>781</v>
      </c>
      <c r="F37">
        <v>6</v>
      </c>
      <c r="G37" t="s">
        <v>786</v>
      </c>
    </row>
    <row r="38" spans="1:7" x14ac:dyDescent="0.25">
      <c r="A38" t="str">
        <f t="shared" si="0"/>
        <v>Personnel 7, CY 2011</v>
      </c>
      <c r="B38">
        <v>35</v>
      </c>
      <c r="C38">
        <v>2011</v>
      </c>
      <c r="D38">
        <f t="shared" si="1"/>
        <v>2012</v>
      </c>
      <c r="E38" t="s">
        <v>781</v>
      </c>
      <c r="F38">
        <v>7</v>
      </c>
      <c r="G38" t="s">
        <v>787</v>
      </c>
    </row>
    <row r="39" spans="1:7" x14ac:dyDescent="0.25">
      <c r="A39" t="str">
        <f t="shared" si="0"/>
        <v>Personnel 8, CY 2011</v>
      </c>
      <c r="B39">
        <v>36</v>
      </c>
      <c r="C39">
        <v>2011</v>
      </c>
      <c r="D39">
        <f t="shared" si="1"/>
        <v>2012</v>
      </c>
      <c r="E39" t="s">
        <v>781</v>
      </c>
      <c r="F39">
        <v>8</v>
      </c>
      <c r="G39" t="s">
        <v>788</v>
      </c>
    </row>
    <row r="40" spans="1:7" x14ac:dyDescent="0.25">
      <c r="A40" t="str">
        <f t="shared" si="0"/>
        <v>Personnel 9, CY 2011</v>
      </c>
      <c r="B40">
        <v>37</v>
      </c>
      <c r="C40">
        <v>2011</v>
      </c>
      <c r="D40">
        <f t="shared" si="1"/>
        <v>2012</v>
      </c>
      <c r="E40" t="s">
        <v>781</v>
      </c>
      <c r="F40">
        <v>9</v>
      </c>
      <c r="G40" t="s">
        <v>789</v>
      </c>
    </row>
    <row r="41" spans="1:7" x14ac:dyDescent="0.25">
      <c r="A41" t="str">
        <f t="shared" si="0"/>
        <v>Personnel 10, CY 2011</v>
      </c>
      <c r="B41">
        <v>38</v>
      </c>
      <c r="C41">
        <v>2011</v>
      </c>
      <c r="D41">
        <f t="shared" si="1"/>
        <v>2012</v>
      </c>
      <c r="E41" t="s">
        <v>781</v>
      </c>
      <c r="F41">
        <v>10</v>
      </c>
      <c r="G41" t="s">
        <v>790</v>
      </c>
    </row>
    <row r="42" spans="1:7" x14ac:dyDescent="0.25">
      <c r="A42" t="str">
        <f t="shared" si="0"/>
        <v>Personnel 11, CY 2011</v>
      </c>
      <c r="B42">
        <v>39</v>
      </c>
      <c r="C42">
        <v>2011</v>
      </c>
      <c r="D42">
        <f t="shared" si="1"/>
        <v>2012</v>
      </c>
      <c r="E42" t="s">
        <v>781</v>
      </c>
      <c r="F42">
        <v>11</v>
      </c>
      <c r="G42" t="s">
        <v>791</v>
      </c>
    </row>
    <row r="43" spans="1:7" x14ac:dyDescent="0.25">
      <c r="A43" t="str">
        <f t="shared" si="0"/>
        <v>Personnel 12, CY 2011</v>
      </c>
      <c r="B43">
        <v>40</v>
      </c>
      <c r="C43">
        <v>2011</v>
      </c>
      <c r="D43">
        <f t="shared" si="1"/>
        <v>2012</v>
      </c>
      <c r="E43" t="s">
        <v>781</v>
      </c>
      <c r="F43">
        <v>12</v>
      </c>
      <c r="G43" t="s">
        <v>792</v>
      </c>
    </row>
    <row r="44" spans="1:7" x14ac:dyDescent="0.25">
      <c r="A44" t="str">
        <f t="shared" si="0"/>
        <v>Public Safety 1, CY 2011</v>
      </c>
      <c r="B44">
        <v>41</v>
      </c>
      <c r="C44">
        <v>2011</v>
      </c>
      <c r="D44">
        <f t="shared" si="1"/>
        <v>2012</v>
      </c>
      <c r="E44" t="s">
        <v>793</v>
      </c>
      <c r="F44">
        <v>1</v>
      </c>
      <c r="G44" t="s">
        <v>794</v>
      </c>
    </row>
    <row r="45" spans="1:7" x14ac:dyDescent="0.25">
      <c r="A45" t="str">
        <f t="shared" si="0"/>
        <v>Public Safety 2, CY 2011</v>
      </c>
      <c r="B45">
        <v>42</v>
      </c>
      <c r="C45">
        <v>2011</v>
      </c>
      <c r="D45">
        <f t="shared" si="1"/>
        <v>2012</v>
      </c>
      <c r="E45" t="s">
        <v>793</v>
      </c>
      <c r="F45">
        <v>2</v>
      </c>
      <c r="G45" t="s">
        <v>795</v>
      </c>
    </row>
    <row r="46" spans="1:7" x14ac:dyDescent="0.25">
      <c r="A46" t="str">
        <f t="shared" si="0"/>
        <v>Public Safety 3, CY 2011</v>
      </c>
      <c r="B46">
        <v>43</v>
      </c>
      <c r="C46">
        <v>2011</v>
      </c>
      <c r="D46">
        <f t="shared" si="1"/>
        <v>2012</v>
      </c>
      <c r="E46" t="s">
        <v>793</v>
      </c>
      <c r="F46">
        <v>3</v>
      </c>
      <c r="G46" t="s">
        <v>796</v>
      </c>
    </row>
    <row r="47" spans="1:7" x14ac:dyDescent="0.25">
      <c r="A47" t="str">
        <f t="shared" si="0"/>
        <v>Public Safety 4, CY 2011</v>
      </c>
      <c r="B47">
        <v>44</v>
      </c>
      <c r="C47">
        <v>2011</v>
      </c>
      <c r="D47">
        <f t="shared" si="1"/>
        <v>2012</v>
      </c>
      <c r="E47" t="s">
        <v>793</v>
      </c>
      <c r="F47">
        <v>4</v>
      </c>
      <c r="G47" t="s">
        <v>797</v>
      </c>
    </row>
    <row r="48" spans="1:7" x14ac:dyDescent="0.25">
      <c r="A48" t="str">
        <f t="shared" si="0"/>
        <v>Public Safety 5, CY 2011</v>
      </c>
      <c r="B48">
        <v>45</v>
      </c>
      <c r="C48">
        <v>2011</v>
      </c>
      <c r="D48">
        <f t="shared" si="1"/>
        <v>2012</v>
      </c>
      <c r="E48" t="s">
        <v>793</v>
      </c>
      <c r="F48">
        <v>5</v>
      </c>
      <c r="G48" t="s">
        <v>798</v>
      </c>
    </row>
    <row r="49" spans="1:7" x14ac:dyDescent="0.25">
      <c r="A49" t="str">
        <f t="shared" si="0"/>
        <v>Energy 1, CY 2011</v>
      </c>
      <c r="B49">
        <v>46</v>
      </c>
      <c r="C49">
        <v>2011</v>
      </c>
      <c r="D49">
        <f t="shared" si="1"/>
        <v>2012</v>
      </c>
      <c r="E49" t="s">
        <v>799</v>
      </c>
      <c r="F49">
        <v>1</v>
      </c>
      <c r="G49" t="s">
        <v>800</v>
      </c>
    </row>
    <row r="50" spans="1:7" x14ac:dyDescent="0.25">
      <c r="A50" t="str">
        <f t="shared" si="0"/>
        <v>Energy 2, CY 2011</v>
      </c>
      <c r="B50">
        <v>47</v>
      </c>
      <c r="C50">
        <v>2011</v>
      </c>
      <c r="D50">
        <f t="shared" si="1"/>
        <v>2012</v>
      </c>
      <c r="E50" t="s">
        <v>799</v>
      </c>
      <c r="F50">
        <v>2</v>
      </c>
      <c r="G50" t="s">
        <v>801</v>
      </c>
    </row>
    <row r="51" spans="1:7" x14ac:dyDescent="0.25">
      <c r="A51" t="str">
        <f t="shared" si="0"/>
        <v>Municipal/School Relations 1, CY 2011</v>
      </c>
      <c r="B51">
        <v>48</v>
      </c>
      <c r="C51">
        <v>2011</v>
      </c>
      <c r="D51">
        <f t="shared" si="1"/>
        <v>2012</v>
      </c>
      <c r="E51" t="s">
        <v>802</v>
      </c>
      <c r="F51">
        <v>1</v>
      </c>
      <c r="G51" t="s">
        <v>803</v>
      </c>
    </row>
    <row r="52" spans="1:7" x14ac:dyDescent="0.25">
      <c r="A52" t="str">
        <f t="shared" si="0"/>
        <v>Municipal/School Relations 2, CY 2011</v>
      </c>
      <c r="B52">
        <v>49</v>
      </c>
      <c r="C52">
        <v>2011</v>
      </c>
      <c r="D52">
        <f t="shared" si="1"/>
        <v>2012</v>
      </c>
      <c r="E52" t="s">
        <v>802</v>
      </c>
      <c r="F52">
        <v>2</v>
      </c>
      <c r="G52" t="s">
        <v>804</v>
      </c>
    </row>
    <row r="53" spans="1:7" x14ac:dyDescent="0.25">
      <c r="A53" t="str">
        <f t="shared" si="0"/>
        <v>Municipal/School Relations 3, CY 2011</v>
      </c>
      <c r="B53">
        <v>50</v>
      </c>
      <c r="C53">
        <v>2011</v>
      </c>
      <c r="D53">
        <f t="shared" si="1"/>
        <v>2012</v>
      </c>
      <c r="E53" t="s">
        <v>802</v>
      </c>
      <c r="F53">
        <v>3</v>
      </c>
      <c r="G53" t="s">
        <v>805</v>
      </c>
    </row>
    <row r="54" spans="1:7" x14ac:dyDescent="0.25">
      <c r="A54" t="str">
        <f t="shared" si="0"/>
        <v>General Management 1, CY 2012</v>
      </c>
      <c r="B54">
        <v>51</v>
      </c>
      <c r="C54">
        <v>2012</v>
      </c>
      <c r="D54">
        <f t="shared" si="1"/>
        <v>2013</v>
      </c>
      <c r="E54" t="s">
        <v>750</v>
      </c>
      <c r="F54">
        <v>1</v>
      </c>
      <c r="G54" t="s">
        <v>845</v>
      </c>
    </row>
    <row r="55" spans="1:7" x14ac:dyDescent="0.25">
      <c r="A55" t="str">
        <f t="shared" si="0"/>
        <v>General Management 2, CY 2012</v>
      </c>
      <c r="B55">
        <v>52</v>
      </c>
      <c r="C55">
        <v>2012</v>
      </c>
      <c r="D55">
        <f t="shared" si="1"/>
        <v>2013</v>
      </c>
      <c r="E55" t="s">
        <v>750</v>
      </c>
      <c r="F55">
        <v>2</v>
      </c>
      <c r="G55" t="s">
        <v>811</v>
      </c>
    </row>
    <row r="56" spans="1:7" x14ac:dyDescent="0.25">
      <c r="A56" t="str">
        <f t="shared" si="0"/>
        <v>General Management 3, CY 2012</v>
      </c>
      <c r="B56">
        <v>53</v>
      </c>
      <c r="C56">
        <v>2012</v>
      </c>
      <c r="D56">
        <f t="shared" si="1"/>
        <v>2013</v>
      </c>
      <c r="E56" t="s">
        <v>750</v>
      </c>
      <c r="F56">
        <v>3</v>
      </c>
      <c r="G56" t="s">
        <v>812</v>
      </c>
    </row>
    <row r="57" spans="1:7" x14ac:dyDescent="0.25">
      <c r="A57" t="str">
        <f t="shared" si="0"/>
        <v>General Management 4, CY 2012</v>
      </c>
      <c r="B57">
        <v>54</v>
      </c>
      <c r="C57">
        <v>2012</v>
      </c>
      <c r="D57">
        <f t="shared" si="1"/>
        <v>2013</v>
      </c>
      <c r="E57" t="s">
        <v>750</v>
      </c>
      <c r="F57">
        <v>4</v>
      </c>
      <c r="G57" t="s">
        <v>813</v>
      </c>
    </row>
    <row r="58" spans="1:7" x14ac:dyDescent="0.25">
      <c r="A58" t="str">
        <f t="shared" si="0"/>
        <v>General Management 5, CY 2012</v>
      </c>
      <c r="B58">
        <v>55</v>
      </c>
      <c r="C58">
        <v>2012</v>
      </c>
      <c r="D58">
        <f t="shared" si="1"/>
        <v>2013</v>
      </c>
      <c r="E58" t="s">
        <v>750</v>
      </c>
      <c r="F58">
        <v>5</v>
      </c>
      <c r="G58" t="s">
        <v>846</v>
      </c>
    </row>
    <row r="59" spans="1:7" x14ac:dyDescent="0.25">
      <c r="A59" t="str">
        <f t="shared" si="0"/>
        <v>General Management 6, CY 2012</v>
      </c>
      <c r="B59">
        <v>56</v>
      </c>
      <c r="C59">
        <v>2012</v>
      </c>
      <c r="D59">
        <f t="shared" si="1"/>
        <v>2013</v>
      </c>
      <c r="E59" t="s">
        <v>750</v>
      </c>
      <c r="F59">
        <v>6</v>
      </c>
      <c r="G59" t="s">
        <v>814</v>
      </c>
    </row>
    <row r="60" spans="1:7" x14ac:dyDescent="0.25">
      <c r="A60" t="str">
        <f t="shared" si="0"/>
        <v>General Management 7, CY 2012</v>
      </c>
      <c r="B60">
        <v>57</v>
      </c>
      <c r="C60">
        <v>2012</v>
      </c>
      <c r="D60">
        <f t="shared" si="1"/>
        <v>2013</v>
      </c>
      <c r="E60" t="s">
        <v>750</v>
      </c>
      <c r="F60">
        <v>7</v>
      </c>
      <c r="G60" t="s">
        <v>815</v>
      </c>
    </row>
    <row r="61" spans="1:7" x14ac:dyDescent="0.25">
      <c r="A61" t="str">
        <f t="shared" si="0"/>
        <v>General Management 8, CY 2012</v>
      </c>
      <c r="B61">
        <v>58</v>
      </c>
      <c r="C61">
        <v>2012</v>
      </c>
      <c r="D61">
        <f t="shared" si="1"/>
        <v>2013</v>
      </c>
      <c r="E61" t="s">
        <v>750</v>
      </c>
      <c r="F61">
        <v>8</v>
      </c>
      <c r="G61" t="s">
        <v>847</v>
      </c>
    </row>
    <row r="62" spans="1:7" x14ac:dyDescent="0.25">
      <c r="A62" t="str">
        <f t="shared" si="0"/>
        <v>Financial Standards 9, CY 2012</v>
      </c>
      <c r="B62">
        <v>59</v>
      </c>
      <c r="C62">
        <v>2012</v>
      </c>
      <c r="D62">
        <f t="shared" si="1"/>
        <v>2013</v>
      </c>
      <c r="E62" t="s">
        <v>761</v>
      </c>
      <c r="F62">
        <v>9</v>
      </c>
      <c r="G62" t="s">
        <v>848</v>
      </c>
    </row>
    <row r="63" spans="1:7" x14ac:dyDescent="0.25">
      <c r="A63" t="str">
        <f t="shared" si="0"/>
        <v>Financial Standards 10, CY 2012</v>
      </c>
      <c r="B63">
        <v>60</v>
      </c>
      <c r="C63">
        <v>2012</v>
      </c>
      <c r="D63">
        <f t="shared" si="1"/>
        <v>2013</v>
      </c>
      <c r="E63" t="s">
        <v>761</v>
      </c>
      <c r="F63">
        <v>10</v>
      </c>
      <c r="G63" t="s">
        <v>816</v>
      </c>
    </row>
    <row r="64" spans="1:7" x14ac:dyDescent="0.25">
      <c r="A64" t="str">
        <f t="shared" si="0"/>
        <v>Financial Standards 11, CY 2012</v>
      </c>
      <c r="B64">
        <v>61</v>
      </c>
      <c r="C64">
        <v>2012</v>
      </c>
      <c r="D64">
        <f t="shared" si="1"/>
        <v>2013</v>
      </c>
      <c r="E64" t="s">
        <v>761</v>
      </c>
      <c r="F64">
        <v>11</v>
      </c>
      <c r="G64" t="s">
        <v>817</v>
      </c>
    </row>
    <row r="65" spans="1:7" x14ac:dyDescent="0.25">
      <c r="A65" t="str">
        <f t="shared" si="0"/>
        <v>Financial Standards 12, CY 2012</v>
      </c>
      <c r="B65">
        <v>62</v>
      </c>
      <c r="C65">
        <v>2012</v>
      </c>
      <c r="D65">
        <f t="shared" si="1"/>
        <v>2013</v>
      </c>
      <c r="E65" t="s">
        <v>761</v>
      </c>
      <c r="F65">
        <v>12</v>
      </c>
      <c r="G65" t="s">
        <v>818</v>
      </c>
    </row>
    <row r="66" spans="1:7" x14ac:dyDescent="0.25">
      <c r="A66" t="str">
        <f t="shared" si="0"/>
        <v>Financial Standards 13, CY 2012</v>
      </c>
      <c r="B66">
        <v>63</v>
      </c>
      <c r="C66">
        <v>2012</v>
      </c>
      <c r="D66">
        <f t="shared" si="1"/>
        <v>2013</v>
      </c>
      <c r="E66" t="s">
        <v>761</v>
      </c>
      <c r="F66">
        <v>13</v>
      </c>
      <c r="G66" t="s">
        <v>819</v>
      </c>
    </row>
    <row r="67" spans="1:7" x14ac:dyDescent="0.25">
      <c r="A67" t="str">
        <f t="shared" si="0"/>
        <v>Financial Standards 14, CY 2012</v>
      </c>
      <c r="B67">
        <v>64</v>
      </c>
      <c r="C67">
        <v>2012</v>
      </c>
      <c r="D67">
        <f t="shared" si="1"/>
        <v>2013</v>
      </c>
      <c r="E67" t="s">
        <v>761</v>
      </c>
      <c r="F67">
        <v>14</v>
      </c>
      <c r="G67" t="s">
        <v>820</v>
      </c>
    </row>
    <row r="68" spans="1:7" x14ac:dyDescent="0.25">
      <c r="A68" t="str">
        <f t="shared" ref="A68:A131" si="2">E68&amp;" "&amp;F68&amp;", CY "&amp;C68</f>
        <v>Financial Standards 15, CY 2012</v>
      </c>
      <c r="B68">
        <v>65</v>
      </c>
      <c r="C68">
        <v>2012</v>
      </c>
      <c r="D68">
        <f t="shared" ref="D68:D131" si="3">C68+1</f>
        <v>2013</v>
      </c>
      <c r="E68" t="s">
        <v>761</v>
      </c>
      <c r="F68">
        <v>15</v>
      </c>
      <c r="G68" t="s">
        <v>849</v>
      </c>
    </row>
    <row r="69" spans="1:7" x14ac:dyDescent="0.25">
      <c r="A69" t="str">
        <f t="shared" si="2"/>
        <v>Financial Standards 16, CY 2012</v>
      </c>
      <c r="B69">
        <v>66</v>
      </c>
      <c r="C69">
        <v>2012</v>
      </c>
      <c r="D69">
        <f t="shared" si="3"/>
        <v>2013</v>
      </c>
      <c r="E69" t="s">
        <v>761</v>
      </c>
      <c r="F69">
        <v>16</v>
      </c>
      <c r="G69" t="s">
        <v>850</v>
      </c>
    </row>
    <row r="70" spans="1:7" x14ac:dyDescent="0.25">
      <c r="A70" t="str">
        <f t="shared" si="2"/>
        <v>Financial Standards 17, CY 2012</v>
      </c>
      <c r="B70">
        <v>67</v>
      </c>
      <c r="C70">
        <v>2012</v>
      </c>
      <c r="D70">
        <f t="shared" si="3"/>
        <v>2013</v>
      </c>
      <c r="E70" t="s">
        <v>761</v>
      </c>
      <c r="F70">
        <v>17</v>
      </c>
      <c r="G70" t="s">
        <v>821</v>
      </c>
    </row>
    <row r="71" spans="1:7" x14ac:dyDescent="0.25">
      <c r="A71" t="str">
        <f t="shared" si="2"/>
        <v>Financial Standards 18, CY 2012</v>
      </c>
      <c r="B71">
        <v>68</v>
      </c>
      <c r="C71">
        <v>2012</v>
      </c>
      <c r="D71">
        <f t="shared" si="3"/>
        <v>2013</v>
      </c>
      <c r="E71" t="s">
        <v>761</v>
      </c>
      <c r="F71">
        <v>18</v>
      </c>
      <c r="G71" t="s">
        <v>822</v>
      </c>
    </row>
    <row r="72" spans="1:7" x14ac:dyDescent="0.25">
      <c r="A72" t="str">
        <f t="shared" si="2"/>
        <v>Budget Preparation/Presentation 19, CY 2012</v>
      </c>
      <c r="B72">
        <v>69</v>
      </c>
      <c r="C72">
        <v>2012</v>
      </c>
      <c r="D72">
        <f t="shared" si="3"/>
        <v>2013</v>
      </c>
      <c r="E72" t="s">
        <v>1574</v>
      </c>
      <c r="F72">
        <v>19</v>
      </c>
      <c r="G72" t="s">
        <v>851</v>
      </c>
    </row>
    <row r="73" spans="1:7" x14ac:dyDescent="0.25">
      <c r="A73" t="str">
        <f t="shared" si="2"/>
        <v>Budget Preparation/Presentation 20, CY 2012</v>
      </c>
      <c r="B73">
        <v>70</v>
      </c>
      <c r="C73">
        <v>2012</v>
      </c>
      <c r="D73">
        <f t="shared" si="3"/>
        <v>2013</v>
      </c>
      <c r="E73" t="s">
        <v>1574</v>
      </c>
      <c r="F73">
        <v>20</v>
      </c>
      <c r="G73" t="s">
        <v>823</v>
      </c>
    </row>
    <row r="74" spans="1:7" x14ac:dyDescent="0.25">
      <c r="A74" t="str">
        <f t="shared" si="2"/>
        <v>Budget Preparation/Presentation 21, CY 2012</v>
      </c>
      <c r="B74">
        <v>71</v>
      </c>
      <c r="C74">
        <v>2012</v>
      </c>
      <c r="D74">
        <f t="shared" si="3"/>
        <v>2013</v>
      </c>
      <c r="E74" t="s">
        <v>1574</v>
      </c>
      <c r="F74">
        <v>21</v>
      </c>
      <c r="G74" t="s">
        <v>824</v>
      </c>
    </row>
    <row r="75" spans="1:7" x14ac:dyDescent="0.25">
      <c r="A75" t="str">
        <f t="shared" si="2"/>
        <v>Budget Preparation/Presentation 22, CY 2012</v>
      </c>
      <c r="B75">
        <v>72</v>
      </c>
      <c r="C75">
        <v>2012</v>
      </c>
      <c r="D75">
        <f t="shared" si="3"/>
        <v>2013</v>
      </c>
      <c r="E75" t="s">
        <v>1574</v>
      </c>
      <c r="F75">
        <v>22</v>
      </c>
      <c r="G75" t="s">
        <v>825</v>
      </c>
    </row>
    <row r="76" spans="1:7" x14ac:dyDescent="0.25">
      <c r="A76" t="str">
        <f t="shared" si="2"/>
        <v>Budget Preparation/Presentation 23, CY 2012</v>
      </c>
      <c r="B76">
        <v>73</v>
      </c>
      <c r="C76">
        <v>2012</v>
      </c>
      <c r="D76">
        <f t="shared" si="3"/>
        <v>2013</v>
      </c>
      <c r="E76" t="s">
        <v>1574</v>
      </c>
      <c r="F76">
        <v>23</v>
      </c>
      <c r="G76" t="s">
        <v>826</v>
      </c>
    </row>
    <row r="77" spans="1:7" x14ac:dyDescent="0.25">
      <c r="A77" t="str">
        <f t="shared" si="2"/>
        <v>Budget Preparation/Presentation 24, CY 2012</v>
      </c>
      <c r="B77">
        <v>74</v>
      </c>
      <c r="C77">
        <v>2012</v>
      </c>
      <c r="D77">
        <f t="shared" si="3"/>
        <v>2013</v>
      </c>
      <c r="E77" t="s">
        <v>1574</v>
      </c>
      <c r="F77">
        <v>24</v>
      </c>
      <c r="G77" t="s">
        <v>852</v>
      </c>
    </row>
    <row r="78" spans="1:7" x14ac:dyDescent="0.25">
      <c r="A78" t="str">
        <f t="shared" si="2"/>
        <v>Budget Preparation/Presentation 25, CY 2012</v>
      </c>
      <c r="B78">
        <v>75</v>
      </c>
      <c r="C78">
        <v>2012</v>
      </c>
      <c r="D78">
        <f t="shared" si="3"/>
        <v>2013</v>
      </c>
      <c r="E78" t="s">
        <v>1574</v>
      </c>
      <c r="F78">
        <v>25</v>
      </c>
      <c r="G78" t="s">
        <v>827</v>
      </c>
    </row>
    <row r="79" spans="1:7" x14ac:dyDescent="0.25">
      <c r="A79" t="str">
        <f t="shared" si="2"/>
        <v>Budget Preparation/Presentation 26, CY 2012</v>
      </c>
      <c r="B79">
        <v>76</v>
      </c>
      <c r="C79">
        <v>2012</v>
      </c>
      <c r="D79">
        <f t="shared" si="3"/>
        <v>2013</v>
      </c>
      <c r="E79" t="s">
        <v>1574</v>
      </c>
      <c r="F79">
        <v>26</v>
      </c>
      <c r="G79" t="s">
        <v>828</v>
      </c>
    </row>
    <row r="80" spans="1:7" x14ac:dyDescent="0.25">
      <c r="A80" t="str">
        <f t="shared" si="2"/>
        <v>Health Insurance 27, CY 2012</v>
      </c>
      <c r="B80">
        <v>77</v>
      </c>
      <c r="C80">
        <v>2012</v>
      </c>
      <c r="D80">
        <f t="shared" si="3"/>
        <v>2013</v>
      </c>
      <c r="E80" t="s">
        <v>776</v>
      </c>
      <c r="F80">
        <v>27</v>
      </c>
      <c r="G80" t="s">
        <v>829</v>
      </c>
    </row>
    <row r="81" spans="1:7" x14ac:dyDescent="0.25">
      <c r="A81" t="str">
        <f t="shared" si="2"/>
        <v>Health Insurance 28, CY 2012</v>
      </c>
      <c r="B81">
        <v>78</v>
      </c>
      <c r="C81">
        <v>2012</v>
      </c>
      <c r="D81">
        <f t="shared" si="3"/>
        <v>2013</v>
      </c>
      <c r="E81" t="s">
        <v>776</v>
      </c>
      <c r="F81">
        <v>28</v>
      </c>
      <c r="G81" t="s">
        <v>853</v>
      </c>
    </row>
    <row r="82" spans="1:7" x14ac:dyDescent="0.25">
      <c r="A82" t="str">
        <f t="shared" si="2"/>
        <v>Health Insurance 29, CY 2012</v>
      </c>
      <c r="B82">
        <v>79</v>
      </c>
      <c r="C82">
        <v>2012</v>
      </c>
      <c r="D82">
        <f t="shared" si="3"/>
        <v>2013</v>
      </c>
      <c r="E82" t="s">
        <v>776</v>
      </c>
      <c r="F82">
        <v>29</v>
      </c>
      <c r="G82" t="s">
        <v>830</v>
      </c>
    </row>
    <row r="83" spans="1:7" x14ac:dyDescent="0.25">
      <c r="A83" t="str">
        <f t="shared" si="2"/>
        <v>Health Insurance 30, CY 2012</v>
      </c>
      <c r="B83">
        <v>80</v>
      </c>
      <c r="C83">
        <v>2012</v>
      </c>
      <c r="D83">
        <f t="shared" si="3"/>
        <v>2013</v>
      </c>
      <c r="E83" t="s">
        <v>776</v>
      </c>
      <c r="F83">
        <v>30</v>
      </c>
      <c r="G83" t="s">
        <v>854</v>
      </c>
    </row>
    <row r="84" spans="1:7" x14ac:dyDescent="0.25">
      <c r="A84" t="str">
        <f t="shared" si="2"/>
        <v>Health Insurance 31, CY 2012</v>
      </c>
      <c r="B84">
        <v>81</v>
      </c>
      <c r="C84">
        <v>2012</v>
      </c>
      <c r="D84">
        <f t="shared" si="3"/>
        <v>2013</v>
      </c>
      <c r="E84" t="s">
        <v>776</v>
      </c>
      <c r="F84">
        <v>31</v>
      </c>
      <c r="G84" t="s">
        <v>831</v>
      </c>
    </row>
    <row r="85" spans="1:7" x14ac:dyDescent="0.25">
      <c r="A85" t="str">
        <f t="shared" si="2"/>
        <v>Health Insurance 32, CY 2012</v>
      </c>
      <c r="B85">
        <v>82</v>
      </c>
      <c r="C85">
        <v>2012</v>
      </c>
      <c r="D85">
        <f t="shared" si="3"/>
        <v>2013</v>
      </c>
      <c r="E85" t="s">
        <v>776</v>
      </c>
      <c r="F85">
        <v>32</v>
      </c>
      <c r="G85" t="s">
        <v>855</v>
      </c>
    </row>
    <row r="86" spans="1:7" x14ac:dyDescent="0.25">
      <c r="A86" t="str">
        <f t="shared" si="2"/>
        <v>Health Insurance 33, CY 2012</v>
      </c>
      <c r="B86">
        <v>83</v>
      </c>
      <c r="C86">
        <v>2012</v>
      </c>
      <c r="D86">
        <f t="shared" si="3"/>
        <v>2013</v>
      </c>
      <c r="E86" t="s">
        <v>776</v>
      </c>
      <c r="F86">
        <v>33</v>
      </c>
      <c r="G86" t="s">
        <v>832</v>
      </c>
    </row>
    <row r="87" spans="1:7" x14ac:dyDescent="0.25">
      <c r="A87" t="str">
        <f t="shared" si="2"/>
        <v>Personnel 34, CY 2012</v>
      </c>
      <c r="B87">
        <v>84</v>
      </c>
      <c r="C87">
        <v>2012</v>
      </c>
      <c r="D87">
        <f t="shared" si="3"/>
        <v>2013</v>
      </c>
      <c r="E87" t="s">
        <v>781</v>
      </c>
      <c r="F87">
        <v>34</v>
      </c>
      <c r="G87" t="s">
        <v>833</v>
      </c>
    </row>
    <row r="88" spans="1:7" x14ac:dyDescent="0.25">
      <c r="A88" t="str">
        <f t="shared" si="2"/>
        <v>Personnel 35, CY 2012</v>
      </c>
      <c r="B88">
        <v>85</v>
      </c>
      <c r="C88">
        <v>2012</v>
      </c>
      <c r="D88">
        <f t="shared" si="3"/>
        <v>2013</v>
      </c>
      <c r="E88" t="s">
        <v>781</v>
      </c>
      <c r="F88">
        <v>35</v>
      </c>
      <c r="G88" t="s">
        <v>856</v>
      </c>
    </row>
    <row r="89" spans="1:7" x14ac:dyDescent="0.25">
      <c r="A89" t="str">
        <f t="shared" si="2"/>
        <v>Personnel 36, CY 2012</v>
      </c>
      <c r="B89">
        <v>86</v>
      </c>
      <c r="C89">
        <v>2012</v>
      </c>
      <c r="D89">
        <f t="shared" si="3"/>
        <v>2013</v>
      </c>
      <c r="E89" t="s">
        <v>781</v>
      </c>
      <c r="F89">
        <v>36</v>
      </c>
      <c r="G89" t="s">
        <v>857</v>
      </c>
    </row>
    <row r="90" spans="1:7" x14ac:dyDescent="0.25">
      <c r="A90" t="str">
        <f t="shared" si="2"/>
        <v>Personnel 37, CY 2012</v>
      </c>
      <c r="B90">
        <v>87</v>
      </c>
      <c r="C90">
        <v>2012</v>
      </c>
      <c r="D90">
        <f t="shared" si="3"/>
        <v>2013</v>
      </c>
      <c r="E90" t="s">
        <v>781</v>
      </c>
      <c r="F90">
        <v>37</v>
      </c>
      <c r="G90" t="s">
        <v>834</v>
      </c>
    </row>
    <row r="91" spans="1:7" x14ac:dyDescent="0.25">
      <c r="A91" t="str">
        <f t="shared" si="2"/>
        <v>Personnel 38, CY 2012</v>
      </c>
      <c r="B91">
        <v>88</v>
      </c>
      <c r="C91">
        <v>2012</v>
      </c>
      <c r="D91">
        <f t="shared" si="3"/>
        <v>2013</v>
      </c>
      <c r="E91" t="s">
        <v>781</v>
      </c>
      <c r="F91">
        <v>38</v>
      </c>
      <c r="G91" t="s">
        <v>835</v>
      </c>
    </row>
    <row r="92" spans="1:7" x14ac:dyDescent="0.25">
      <c r="A92" t="str">
        <f t="shared" si="2"/>
        <v>Personnel 39, CY 2012</v>
      </c>
      <c r="B92">
        <v>89</v>
      </c>
      <c r="C92">
        <v>2012</v>
      </c>
      <c r="D92">
        <f t="shared" si="3"/>
        <v>2013</v>
      </c>
      <c r="E92" t="s">
        <v>781</v>
      </c>
      <c r="F92">
        <v>39</v>
      </c>
      <c r="G92" t="s">
        <v>836</v>
      </c>
    </row>
    <row r="93" spans="1:7" x14ac:dyDescent="0.25">
      <c r="A93" t="str">
        <f t="shared" si="2"/>
        <v>Personnel 40, CY 2012</v>
      </c>
      <c r="B93">
        <v>90</v>
      </c>
      <c r="C93">
        <v>2012</v>
      </c>
      <c r="D93">
        <f t="shared" si="3"/>
        <v>2013</v>
      </c>
      <c r="E93" t="s">
        <v>781</v>
      </c>
      <c r="F93">
        <v>40</v>
      </c>
      <c r="G93" t="s">
        <v>837</v>
      </c>
    </row>
    <row r="94" spans="1:7" x14ac:dyDescent="0.25">
      <c r="A94" t="str">
        <f t="shared" si="2"/>
        <v>Personnel 41, CY 2012</v>
      </c>
      <c r="B94">
        <v>91</v>
      </c>
      <c r="C94">
        <v>2012</v>
      </c>
      <c r="D94">
        <f t="shared" si="3"/>
        <v>2013</v>
      </c>
      <c r="E94" t="s">
        <v>781</v>
      </c>
      <c r="F94">
        <v>41</v>
      </c>
      <c r="G94" t="s">
        <v>838</v>
      </c>
    </row>
    <row r="95" spans="1:7" x14ac:dyDescent="0.25">
      <c r="A95" t="str">
        <f t="shared" si="2"/>
        <v>Personnel 42, CY 2012</v>
      </c>
      <c r="B95">
        <v>92</v>
      </c>
      <c r="C95">
        <v>2012</v>
      </c>
      <c r="D95">
        <f t="shared" si="3"/>
        <v>2013</v>
      </c>
      <c r="E95" t="s">
        <v>781</v>
      </c>
      <c r="F95">
        <v>42</v>
      </c>
      <c r="G95" t="s">
        <v>858</v>
      </c>
    </row>
    <row r="96" spans="1:7" x14ac:dyDescent="0.25">
      <c r="A96" t="str">
        <f t="shared" si="2"/>
        <v>Personnel 43, CY 2012</v>
      </c>
      <c r="B96">
        <v>93</v>
      </c>
      <c r="C96">
        <v>2012</v>
      </c>
      <c r="D96">
        <f t="shared" si="3"/>
        <v>2013</v>
      </c>
      <c r="E96" t="s">
        <v>781</v>
      </c>
      <c r="F96">
        <v>43</v>
      </c>
      <c r="G96" t="s">
        <v>792</v>
      </c>
    </row>
    <row r="97" spans="1:7" x14ac:dyDescent="0.25">
      <c r="A97" t="str">
        <f t="shared" si="2"/>
        <v>Personnel 44, CY 2012</v>
      </c>
      <c r="B97">
        <v>94</v>
      </c>
      <c r="C97">
        <v>2012</v>
      </c>
      <c r="D97">
        <f t="shared" si="3"/>
        <v>2013</v>
      </c>
      <c r="E97" t="s">
        <v>781</v>
      </c>
      <c r="F97">
        <v>44</v>
      </c>
      <c r="G97" t="s">
        <v>791</v>
      </c>
    </row>
    <row r="98" spans="1:7" x14ac:dyDescent="0.25">
      <c r="A98" t="str">
        <f t="shared" si="2"/>
        <v>Personnel 45, CY 2012</v>
      </c>
      <c r="B98">
        <v>95</v>
      </c>
      <c r="C98">
        <v>2012</v>
      </c>
      <c r="D98">
        <f t="shared" si="3"/>
        <v>2013</v>
      </c>
      <c r="E98" t="s">
        <v>781</v>
      </c>
      <c r="F98">
        <v>45</v>
      </c>
      <c r="G98" t="s">
        <v>839</v>
      </c>
    </row>
    <row r="99" spans="1:7" x14ac:dyDescent="0.25">
      <c r="A99" t="str">
        <f t="shared" si="2"/>
        <v>Personnel 46, CY 2012</v>
      </c>
      <c r="B99">
        <v>96</v>
      </c>
      <c r="C99">
        <v>2012</v>
      </c>
      <c r="D99">
        <f t="shared" si="3"/>
        <v>2013</v>
      </c>
      <c r="E99" t="s">
        <v>781</v>
      </c>
      <c r="F99">
        <v>46</v>
      </c>
      <c r="G99" t="s">
        <v>840</v>
      </c>
    </row>
    <row r="100" spans="1:7" x14ac:dyDescent="0.25">
      <c r="A100" t="str">
        <f t="shared" si="2"/>
        <v>Personnel 47, CY 2012</v>
      </c>
      <c r="B100">
        <v>97</v>
      </c>
      <c r="C100">
        <v>2012</v>
      </c>
      <c r="D100">
        <f t="shared" si="3"/>
        <v>2013</v>
      </c>
      <c r="E100" t="s">
        <v>781</v>
      </c>
      <c r="F100">
        <v>47</v>
      </c>
      <c r="G100" t="s">
        <v>841</v>
      </c>
    </row>
    <row r="101" spans="1:7" x14ac:dyDescent="0.25">
      <c r="A101" t="str">
        <f t="shared" si="2"/>
        <v>Personnel 48, CY 2012</v>
      </c>
      <c r="B101">
        <v>98</v>
      </c>
      <c r="C101">
        <v>2012</v>
      </c>
      <c r="D101">
        <f t="shared" si="3"/>
        <v>2013</v>
      </c>
      <c r="E101" t="s">
        <v>781</v>
      </c>
      <c r="F101">
        <v>48</v>
      </c>
      <c r="G101" t="s">
        <v>842</v>
      </c>
    </row>
    <row r="102" spans="1:7" x14ac:dyDescent="0.25">
      <c r="A102" t="str">
        <f t="shared" si="2"/>
        <v>Public Safety 49, CY 2012</v>
      </c>
      <c r="B102">
        <v>99</v>
      </c>
      <c r="C102">
        <v>2012</v>
      </c>
      <c r="D102">
        <f t="shared" si="3"/>
        <v>2013</v>
      </c>
      <c r="E102" t="s">
        <v>793</v>
      </c>
      <c r="F102">
        <v>49</v>
      </c>
      <c r="G102" t="s">
        <v>843</v>
      </c>
    </row>
    <row r="103" spans="1:7" x14ac:dyDescent="0.25">
      <c r="A103" t="str">
        <f t="shared" si="2"/>
        <v>Public Safety 50, CY 2012</v>
      </c>
      <c r="B103">
        <v>100</v>
      </c>
      <c r="C103">
        <v>2012</v>
      </c>
      <c r="D103">
        <f t="shared" si="3"/>
        <v>2013</v>
      </c>
      <c r="E103" t="s">
        <v>793</v>
      </c>
      <c r="F103">
        <v>50</v>
      </c>
      <c r="G103" t="s">
        <v>844</v>
      </c>
    </row>
    <row r="104" spans="1:7" x14ac:dyDescent="0.25">
      <c r="A104" t="str">
        <f t="shared" si="2"/>
        <v>General Management 1, CY 2013</v>
      </c>
      <c r="B104">
        <v>101</v>
      </c>
      <c r="C104">
        <v>2013</v>
      </c>
      <c r="D104">
        <f t="shared" si="3"/>
        <v>2014</v>
      </c>
      <c r="E104" t="s">
        <v>750</v>
      </c>
      <c r="F104">
        <v>1</v>
      </c>
      <c r="G104" t="s">
        <v>868</v>
      </c>
    </row>
    <row r="105" spans="1:7" x14ac:dyDescent="0.25">
      <c r="A105" t="str">
        <f t="shared" si="2"/>
        <v>General Management 2, CY 2013</v>
      </c>
      <c r="B105">
        <v>102</v>
      </c>
      <c r="C105">
        <v>2013</v>
      </c>
      <c r="D105">
        <f t="shared" si="3"/>
        <v>2014</v>
      </c>
      <c r="E105" t="s">
        <v>750</v>
      </c>
      <c r="F105">
        <v>2</v>
      </c>
      <c r="G105" t="s">
        <v>844</v>
      </c>
    </row>
    <row r="106" spans="1:7" x14ac:dyDescent="0.25">
      <c r="A106" t="str">
        <f t="shared" si="2"/>
        <v>General Management 3, CY 2013</v>
      </c>
      <c r="B106">
        <v>103</v>
      </c>
      <c r="C106">
        <v>2013</v>
      </c>
      <c r="D106">
        <f t="shared" si="3"/>
        <v>2014</v>
      </c>
      <c r="E106" t="s">
        <v>750</v>
      </c>
      <c r="F106">
        <v>3</v>
      </c>
      <c r="G106" t="s">
        <v>812</v>
      </c>
    </row>
    <row r="107" spans="1:7" x14ac:dyDescent="0.25">
      <c r="A107" t="str">
        <f t="shared" si="2"/>
        <v>General Management 4, CY 2013</v>
      </c>
      <c r="B107">
        <v>104</v>
      </c>
      <c r="C107">
        <v>2013</v>
      </c>
      <c r="D107">
        <f t="shared" si="3"/>
        <v>2014</v>
      </c>
      <c r="E107" t="s">
        <v>750</v>
      </c>
      <c r="F107">
        <v>4</v>
      </c>
      <c r="G107" t="s">
        <v>869</v>
      </c>
    </row>
    <row r="108" spans="1:7" x14ac:dyDescent="0.25">
      <c r="A108" t="str">
        <f t="shared" si="2"/>
        <v>General Management 5, CY 2013</v>
      </c>
      <c r="B108">
        <v>105</v>
      </c>
      <c r="C108">
        <v>2013</v>
      </c>
      <c r="D108">
        <f t="shared" si="3"/>
        <v>2014</v>
      </c>
      <c r="E108" t="s">
        <v>750</v>
      </c>
      <c r="F108">
        <v>5</v>
      </c>
      <c r="G108" t="s">
        <v>870</v>
      </c>
    </row>
    <row r="109" spans="1:7" x14ac:dyDescent="0.25">
      <c r="A109" t="str">
        <f t="shared" si="2"/>
        <v>General Management 6, CY 2013</v>
      </c>
      <c r="B109">
        <v>106</v>
      </c>
      <c r="C109">
        <v>2013</v>
      </c>
      <c r="D109">
        <f t="shared" si="3"/>
        <v>2014</v>
      </c>
      <c r="E109" t="s">
        <v>750</v>
      </c>
      <c r="F109">
        <v>6</v>
      </c>
      <c r="G109" t="s">
        <v>871</v>
      </c>
    </row>
    <row r="110" spans="1:7" x14ac:dyDescent="0.25">
      <c r="A110" t="str">
        <f t="shared" si="2"/>
        <v>General Management 7, CY 2013</v>
      </c>
      <c r="B110">
        <v>107</v>
      </c>
      <c r="C110">
        <v>2013</v>
      </c>
      <c r="D110">
        <f t="shared" si="3"/>
        <v>2014</v>
      </c>
      <c r="E110" t="s">
        <v>750</v>
      </c>
      <c r="F110">
        <v>7</v>
      </c>
      <c r="G110" t="s">
        <v>872</v>
      </c>
    </row>
    <row r="111" spans="1:7" x14ac:dyDescent="0.25">
      <c r="A111" t="str">
        <f t="shared" si="2"/>
        <v>General Management 8, CY 2013</v>
      </c>
      <c r="B111">
        <v>108</v>
      </c>
      <c r="C111">
        <v>2013</v>
      </c>
      <c r="D111">
        <f t="shared" si="3"/>
        <v>2014</v>
      </c>
      <c r="E111" t="s">
        <v>750</v>
      </c>
      <c r="F111">
        <v>8</v>
      </c>
      <c r="G111" t="s">
        <v>873</v>
      </c>
    </row>
    <row r="112" spans="1:7" x14ac:dyDescent="0.25">
      <c r="A112" t="str">
        <f t="shared" si="2"/>
        <v>General Management 9, CY 2013</v>
      </c>
      <c r="B112">
        <v>109</v>
      </c>
      <c r="C112">
        <v>2013</v>
      </c>
      <c r="D112">
        <f t="shared" si="3"/>
        <v>2014</v>
      </c>
      <c r="E112" t="s">
        <v>750</v>
      </c>
      <c r="F112">
        <v>9</v>
      </c>
      <c r="G112" t="s">
        <v>848</v>
      </c>
    </row>
    <row r="113" spans="1:7" x14ac:dyDescent="0.25">
      <c r="A113" t="str">
        <f t="shared" si="2"/>
        <v>Financial Standards 10, CY 2013</v>
      </c>
      <c r="B113">
        <v>110</v>
      </c>
      <c r="C113">
        <v>2013</v>
      </c>
      <c r="D113">
        <f t="shared" si="3"/>
        <v>2014</v>
      </c>
      <c r="E113" t="s">
        <v>761</v>
      </c>
      <c r="F113">
        <v>10</v>
      </c>
      <c r="G113" t="s">
        <v>859</v>
      </c>
    </row>
    <row r="114" spans="1:7" x14ac:dyDescent="0.25">
      <c r="A114" t="str">
        <f t="shared" si="2"/>
        <v>Financial Standards 11, CY 2013</v>
      </c>
      <c r="B114">
        <v>111</v>
      </c>
      <c r="C114">
        <v>2013</v>
      </c>
      <c r="D114">
        <f t="shared" si="3"/>
        <v>2014</v>
      </c>
      <c r="E114" t="s">
        <v>761</v>
      </c>
      <c r="F114">
        <v>11</v>
      </c>
      <c r="G114" t="s">
        <v>817</v>
      </c>
    </row>
    <row r="115" spans="1:7" x14ac:dyDescent="0.25">
      <c r="A115" t="str">
        <f t="shared" si="2"/>
        <v>Financial Standards 12, CY 2013</v>
      </c>
      <c r="B115">
        <v>112</v>
      </c>
      <c r="C115">
        <v>2013</v>
      </c>
      <c r="D115">
        <f t="shared" si="3"/>
        <v>2014</v>
      </c>
      <c r="E115" t="s">
        <v>761</v>
      </c>
      <c r="F115">
        <v>12</v>
      </c>
      <c r="G115" t="s">
        <v>874</v>
      </c>
    </row>
    <row r="116" spans="1:7" x14ac:dyDescent="0.25">
      <c r="A116" t="str">
        <f t="shared" si="2"/>
        <v>Financial Standards 13, CY 2013</v>
      </c>
      <c r="B116">
        <v>113</v>
      </c>
      <c r="C116">
        <v>2013</v>
      </c>
      <c r="D116">
        <f t="shared" si="3"/>
        <v>2014</v>
      </c>
      <c r="E116" t="s">
        <v>761</v>
      </c>
      <c r="F116">
        <v>13</v>
      </c>
      <c r="G116" t="s">
        <v>875</v>
      </c>
    </row>
    <row r="117" spans="1:7" x14ac:dyDescent="0.25">
      <c r="A117" t="str">
        <f t="shared" si="2"/>
        <v>Financial Standards 14, CY 2013</v>
      </c>
      <c r="B117">
        <v>114</v>
      </c>
      <c r="C117">
        <v>2013</v>
      </c>
      <c r="D117">
        <f t="shared" si="3"/>
        <v>2014</v>
      </c>
      <c r="E117" t="s">
        <v>761</v>
      </c>
      <c r="F117">
        <v>14</v>
      </c>
      <c r="G117" t="s">
        <v>860</v>
      </c>
    </row>
    <row r="118" spans="1:7" x14ac:dyDescent="0.25">
      <c r="A118" t="str">
        <f t="shared" si="2"/>
        <v>Financial Standards 15, CY 2013</v>
      </c>
      <c r="B118">
        <v>115</v>
      </c>
      <c r="C118">
        <v>2013</v>
      </c>
      <c r="D118">
        <f t="shared" si="3"/>
        <v>2014</v>
      </c>
      <c r="E118" t="s">
        <v>761</v>
      </c>
      <c r="F118">
        <v>15</v>
      </c>
      <c r="G118" t="s">
        <v>876</v>
      </c>
    </row>
    <row r="119" spans="1:7" x14ac:dyDescent="0.25">
      <c r="A119" t="str">
        <f t="shared" si="2"/>
        <v>Financial Standards 16, CY 2013</v>
      </c>
      <c r="B119">
        <v>116</v>
      </c>
      <c r="C119">
        <v>2013</v>
      </c>
      <c r="D119">
        <f t="shared" si="3"/>
        <v>2014</v>
      </c>
      <c r="E119" t="s">
        <v>761</v>
      </c>
      <c r="F119">
        <v>16</v>
      </c>
      <c r="G119" t="s">
        <v>877</v>
      </c>
    </row>
    <row r="120" spans="1:7" x14ac:dyDescent="0.25">
      <c r="A120" t="str">
        <f t="shared" si="2"/>
        <v>Financial Standards 17, CY 2013</v>
      </c>
      <c r="B120">
        <v>117</v>
      </c>
      <c r="C120">
        <v>2013</v>
      </c>
      <c r="D120">
        <f t="shared" si="3"/>
        <v>2014</v>
      </c>
      <c r="E120" t="s">
        <v>761</v>
      </c>
      <c r="F120">
        <v>17</v>
      </c>
      <c r="G120" t="s">
        <v>878</v>
      </c>
    </row>
    <row r="121" spans="1:7" x14ac:dyDescent="0.25">
      <c r="A121" t="str">
        <f t="shared" si="2"/>
        <v>Financial Standards 18, CY 2013</v>
      </c>
      <c r="B121">
        <v>118</v>
      </c>
      <c r="C121">
        <v>2013</v>
      </c>
      <c r="D121">
        <f t="shared" si="3"/>
        <v>2014</v>
      </c>
      <c r="E121" t="s">
        <v>761</v>
      </c>
      <c r="F121">
        <v>18</v>
      </c>
      <c r="G121" t="s">
        <v>879</v>
      </c>
    </row>
    <row r="122" spans="1:7" x14ac:dyDescent="0.25">
      <c r="A122" t="str">
        <f t="shared" si="2"/>
        <v>Budget Preparation/Presentation 19, CY 2013</v>
      </c>
      <c r="B122">
        <v>119</v>
      </c>
      <c r="C122">
        <v>2013</v>
      </c>
      <c r="D122">
        <f t="shared" si="3"/>
        <v>2014</v>
      </c>
      <c r="E122" t="s">
        <v>1574</v>
      </c>
      <c r="F122">
        <v>19</v>
      </c>
      <c r="G122" t="s">
        <v>880</v>
      </c>
    </row>
    <row r="123" spans="1:7" x14ac:dyDescent="0.25">
      <c r="A123" t="str">
        <f t="shared" si="2"/>
        <v>Budget Preparation/Presentation 20, CY 2013</v>
      </c>
      <c r="B123">
        <v>120</v>
      </c>
      <c r="C123">
        <v>2013</v>
      </c>
      <c r="D123">
        <f t="shared" si="3"/>
        <v>2014</v>
      </c>
      <c r="E123" t="s">
        <v>1574</v>
      </c>
      <c r="F123">
        <v>20</v>
      </c>
      <c r="G123" t="s">
        <v>823</v>
      </c>
    </row>
    <row r="124" spans="1:7" x14ac:dyDescent="0.25">
      <c r="A124" t="str">
        <f t="shared" si="2"/>
        <v>Budget Preparation/Presentation 21, CY 2013</v>
      </c>
      <c r="B124">
        <v>121</v>
      </c>
      <c r="C124">
        <v>2013</v>
      </c>
      <c r="D124">
        <f t="shared" si="3"/>
        <v>2014</v>
      </c>
      <c r="E124" t="s">
        <v>1574</v>
      </c>
      <c r="F124">
        <v>21</v>
      </c>
      <c r="G124" t="s">
        <v>824</v>
      </c>
    </row>
    <row r="125" spans="1:7" x14ac:dyDescent="0.25">
      <c r="A125" t="str">
        <f t="shared" si="2"/>
        <v>Budget Preparation/Presentation 22, CY 2013</v>
      </c>
      <c r="B125">
        <v>122</v>
      </c>
      <c r="C125">
        <v>2013</v>
      </c>
      <c r="D125">
        <f t="shared" si="3"/>
        <v>2014</v>
      </c>
      <c r="E125" t="s">
        <v>1574</v>
      </c>
      <c r="F125">
        <v>22</v>
      </c>
      <c r="G125" t="s">
        <v>825</v>
      </c>
    </row>
    <row r="126" spans="1:7" x14ac:dyDescent="0.25">
      <c r="A126" t="str">
        <f t="shared" si="2"/>
        <v>Budget Preparation/Presentation 23, CY 2013</v>
      </c>
      <c r="B126">
        <v>123</v>
      </c>
      <c r="C126">
        <v>2013</v>
      </c>
      <c r="D126">
        <f t="shared" si="3"/>
        <v>2014</v>
      </c>
      <c r="E126" t="s">
        <v>1574</v>
      </c>
      <c r="F126">
        <v>23</v>
      </c>
      <c r="G126" t="s">
        <v>826</v>
      </c>
    </row>
    <row r="127" spans="1:7" x14ac:dyDescent="0.25">
      <c r="A127" t="str">
        <f t="shared" si="2"/>
        <v>Budget Preparation/Presentation 24, CY 2013</v>
      </c>
      <c r="B127">
        <v>124</v>
      </c>
      <c r="C127">
        <v>2013</v>
      </c>
      <c r="D127">
        <f t="shared" si="3"/>
        <v>2014</v>
      </c>
      <c r="E127" t="s">
        <v>1574</v>
      </c>
      <c r="F127">
        <v>24</v>
      </c>
      <c r="G127" t="s">
        <v>852</v>
      </c>
    </row>
    <row r="128" spans="1:7" x14ac:dyDescent="0.25">
      <c r="A128" t="str">
        <f t="shared" si="2"/>
        <v>Budget Preparation/Presentation 25, CY 2013</v>
      </c>
      <c r="B128">
        <v>125</v>
      </c>
      <c r="C128">
        <v>2013</v>
      </c>
      <c r="D128">
        <f t="shared" si="3"/>
        <v>2014</v>
      </c>
      <c r="E128" t="s">
        <v>1574</v>
      </c>
      <c r="F128">
        <v>25</v>
      </c>
      <c r="G128" t="s">
        <v>827</v>
      </c>
    </row>
    <row r="129" spans="1:7" x14ac:dyDescent="0.25">
      <c r="A129" t="str">
        <f t="shared" si="2"/>
        <v>Budget Preparation/Presentation 26, CY 2013</v>
      </c>
      <c r="B129">
        <v>126</v>
      </c>
      <c r="C129">
        <v>2013</v>
      </c>
      <c r="D129">
        <f t="shared" si="3"/>
        <v>2014</v>
      </c>
      <c r="E129" t="s">
        <v>1574</v>
      </c>
      <c r="F129">
        <v>26</v>
      </c>
      <c r="G129" t="s">
        <v>861</v>
      </c>
    </row>
    <row r="130" spans="1:7" x14ac:dyDescent="0.25">
      <c r="A130" t="str">
        <f t="shared" si="2"/>
        <v>Health Insurance 27, CY 2013</v>
      </c>
      <c r="B130">
        <v>127</v>
      </c>
      <c r="C130">
        <v>2013</v>
      </c>
      <c r="D130">
        <f t="shared" si="3"/>
        <v>2014</v>
      </c>
      <c r="E130" t="s">
        <v>776</v>
      </c>
      <c r="F130">
        <v>27</v>
      </c>
      <c r="G130" t="s">
        <v>829</v>
      </c>
    </row>
    <row r="131" spans="1:7" x14ac:dyDescent="0.25">
      <c r="A131" t="str">
        <f t="shared" si="2"/>
        <v>Health Insurance 28, CY 2013</v>
      </c>
      <c r="B131">
        <v>128</v>
      </c>
      <c r="C131">
        <v>2013</v>
      </c>
      <c r="D131">
        <f t="shared" si="3"/>
        <v>2014</v>
      </c>
      <c r="E131" t="s">
        <v>776</v>
      </c>
      <c r="F131">
        <v>28</v>
      </c>
      <c r="G131" t="s">
        <v>862</v>
      </c>
    </row>
    <row r="132" spans="1:7" x14ac:dyDescent="0.25">
      <c r="A132" t="str">
        <f t="shared" ref="A132:A195" si="4">E132&amp;" "&amp;F132&amp;", CY "&amp;C132</f>
        <v>Health Insurance 29, CY 2013</v>
      </c>
      <c r="B132">
        <v>129</v>
      </c>
      <c r="C132">
        <v>2013</v>
      </c>
      <c r="D132">
        <f t="shared" ref="D132:D195" si="5">C132+1</f>
        <v>2014</v>
      </c>
      <c r="E132" t="s">
        <v>776</v>
      </c>
      <c r="F132">
        <v>29</v>
      </c>
      <c r="G132" t="s">
        <v>854</v>
      </c>
    </row>
    <row r="133" spans="1:7" x14ac:dyDescent="0.25">
      <c r="A133" t="str">
        <f t="shared" si="4"/>
        <v>Health Insurance 30, CY 2013</v>
      </c>
      <c r="B133">
        <v>130</v>
      </c>
      <c r="C133">
        <v>2013</v>
      </c>
      <c r="D133">
        <f t="shared" si="5"/>
        <v>2014</v>
      </c>
      <c r="E133" t="s">
        <v>776</v>
      </c>
      <c r="F133">
        <v>30</v>
      </c>
      <c r="G133" t="s">
        <v>881</v>
      </c>
    </row>
    <row r="134" spans="1:7" x14ac:dyDescent="0.25">
      <c r="A134" t="str">
        <f t="shared" si="4"/>
        <v>Health Insurance 31, CY 2013</v>
      </c>
      <c r="B134">
        <v>131</v>
      </c>
      <c r="C134">
        <v>2013</v>
      </c>
      <c r="D134">
        <f t="shared" si="5"/>
        <v>2014</v>
      </c>
      <c r="E134" t="s">
        <v>776</v>
      </c>
      <c r="F134">
        <v>31</v>
      </c>
      <c r="G134" t="s">
        <v>882</v>
      </c>
    </row>
    <row r="135" spans="1:7" x14ac:dyDescent="0.25">
      <c r="A135" t="str">
        <f t="shared" si="4"/>
        <v>Health Insurance 32, CY 2013</v>
      </c>
      <c r="B135">
        <v>132</v>
      </c>
      <c r="C135">
        <v>2013</v>
      </c>
      <c r="D135">
        <f t="shared" si="5"/>
        <v>2014</v>
      </c>
      <c r="E135" t="s">
        <v>776</v>
      </c>
      <c r="F135">
        <v>32</v>
      </c>
      <c r="G135" t="s">
        <v>863</v>
      </c>
    </row>
    <row r="136" spans="1:7" x14ac:dyDescent="0.25">
      <c r="A136" t="str">
        <f t="shared" si="4"/>
        <v>Personnel 33, CY 2013</v>
      </c>
      <c r="B136">
        <v>133</v>
      </c>
      <c r="C136">
        <v>2013</v>
      </c>
      <c r="D136">
        <f t="shared" si="5"/>
        <v>2014</v>
      </c>
      <c r="E136" t="s">
        <v>781</v>
      </c>
      <c r="F136">
        <v>33</v>
      </c>
      <c r="G136" t="s">
        <v>883</v>
      </c>
    </row>
    <row r="137" spans="1:7" x14ac:dyDescent="0.25">
      <c r="A137" t="str">
        <f t="shared" si="4"/>
        <v>Personnel 34, CY 2013</v>
      </c>
      <c r="B137">
        <v>134</v>
      </c>
      <c r="C137">
        <v>2013</v>
      </c>
      <c r="D137">
        <f t="shared" si="5"/>
        <v>2014</v>
      </c>
      <c r="E137" t="s">
        <v>781</v>
      </c>
      <c r="F137">
        <v>34</v>
      </c>
      <c r="G137" t="s">
        <v>884</v>
      </c>
    </row>
    <row r="138" spans="1:7" x14ac:dyDescent="0.25">
      <c r="A138" t="str">
        <f t="shared" si="4"/>
        <v>Personnel 35, CY 2013</v>
      </c>
      <c r="B138">
        <v>135</v>
      </c>
      <c r="C138">
        <v>2013</v>
      </c>
      <c r="D138">
        <f t="shared" si="5"/>
        <v>2014</v>
      </c>
      <c r="E138" t="s">
        <v>781</v>
      </c>
      <c r="F138">
        <v>35</v>
      </c>
      <c r="G138" t="s">
        <v>857</v>
      </c>
    </row>
    <row r="139" spans="1:7" x14ac:dyDescent="0.25">
      <c r="A139" t="str">
        <f t="shared" si="4"/>
        <v>Personnel 36, CY 2013</v>
      </c>
      <c r="B139">
        <v>136</v>
      </c>
      <c r="C139">
        <v>2013</v>
      </c>
      <c r="D139">
        <f t="shared" si="5"/>
        <v>2014</v>
      </c>
      <c r="E139" t="s">
        <v>781</v>
      </c>
      <c r="F139">
        <v>36</v>
      </c>
      <c r="G139" t="s">
        <v>834</v>
      </c>
    </row>
    <row r="140" spans="1:7" x14ac:dyDescent="0.25">
      <c r="A140" t="str">
        <f t="shared" si="4"/>
        <v>Personnel 37, CY 2013</v>
      </c>
      <c r="B140">
        <v>137</v>
      </c>
      <c r="C140">
        <v>2013</v>
      </c>
      <c r="D140">
        <f t="shared" si="5"/>
        <v>2014</v>
      </c>
      <c r="E140" t="s">
        <v>781</v>
      </c>
      <c r="F140">
        <v>37</v>
      </c>
      <c r="G140" t="s">
        <v>864</v>
      </c>
    </row>
    <row r="141" spans="1:7" x14ac:dyDescent="0.25">
      <c r="A141" t="str">
        <f t="shared" si="4"/>
        <v>Personnel 38, CY 2013</v>
      </c>
      <c r="B141">
        <v>138</v>
      </c>
      <c r="C141">
        <v>2013</v>
      </c>
      <c r="D141">
        <f t="shared" si="5"/>
        <v>2014</v>
      </c>
      <c r="E141" t="s">
        <v>781</v>
      </c>
      <c r="F141">
        <v>38</v>
      </c>
      <c r="G141" t="s">
        <v>865</v>
      </c>
    </row>
    <row r="142" spans="1:7" x14ac:dyDescent="0.25">
      <c r="A142" t="str">
        <f t="shared" si="4"/>
        <v>Personnel 39, CY 2013</v>
      </c>
      <c r="B142">
        <v>139</v>
      </c>
      <c r="C142">
        <v>2013</v>
      </c>
      <c r="D142">
        <f t="shared" si="5"/>
        <v>2014</v>
      </c>
      <c r="E142" t="s">
        <v>781</v>
      </c>
      <c r="F142">
        <v>39</v>
      </c>
      <c r="G142" t="s">
        <v>838</v>
      </c>
    </row>
    <row r="143" spans="1:7" x14ac:dyDescent="0.25">
      <c r="A143" t="str">
        <f t="shared" si="4"/>
        <v>Personnel 40, CY 2013</v>
      </c>
      <c r="B143">
        <v>140</v>
      </c>
      <c r="C143">
        <v>2013</v>
      </c>
      <c r="D143">
        <f t="shared" si="5"/>
        <v>2014</v>
      </c>
      <c r="E143" t="s">
        <v>781</v>
      </c>
      <c r="F143">
        <v>40</v>
      </c>
      <c r="G143" t="s">
        <v>885</v>
      </c>
    </row>
    <row r="144" spans="1:7" x14ac:dyDescent="0.25">
      <c r="A144" t="str">
        <f t="shared" si="4"/>
        <v>Personnel 41, CY 2013</v>
      </c>
      <c r="B144">
        <v>141</v>
      </c>
      <c r="C144">
        <v>2013</v>
      </c>
      <c r="D144">
        <f t="shared" si="5"/>
        <v>2014</v>
      </c>
      <c r="E144" t="s">
        <v>781</v>
      </c>
      <c r="F144">
        <v>41</v>
      </c>
      <c r="G144" t="s">
        <v>792</v>
      </c>
    </row>
    <row r="145" spans="1:7" x14ac:dyDescent="0.25">
      <c r="A145" t="str">
        <f t="shared" si="4"/>
        <v>Personnel 42, CY 2013</v>
      </c>
      <c r="B145">
        <v>142</v>
      </c>
      <c r="C145">
        <v>2013</v>
      </c>
      <c r="D145">
        <f t="shared" si="5"/>
        <v>2014</v>
      </c>
      <c r="E145" t="s">
        <v>781</v>
      </c>
      <c r="F145">
        <v>42</v>
      </c>
      <c r="G145" t="s">
        <v>791</v>
      </c>
    </row>
    <row r="146" spans="1:7" x14ac:dyDescent="0.25">
      <c r="A146" t="str">
        <f t="shared" si="4"/>
        <v>Personnel 43, CY 2013</v>
      </c>
      <c r="B146">
        <v>143</v>
      </c>
      <c r="C146">
        <v>2013</v>
      </c>
      <c r="D146">
        <f t="shared" si="5"/>
        <v>2014</v>
      </c>
      <c r="E146" t="s">
        <v>781</v>
      </c>
      <c r="F146">
        <v>43</v>
      </c>
      <c r="G146" t="s">
        <v>886</v>
      </c>
    </row>
    <row r="147" spans="1:7" x14ac:dyDescent="0.25">
      <c r="A147" t="str">
        <f t="shared" si="4"/>
        <v>Personnel 44, CY 2013</v>
      </c>
      <c r="B147">
        <v>144</v>
      </c>
      <c r="C147">
        <v>2013</v>
      </c>
      <c r="D147">
        <f t="shared" si="5"/>
        <v>2014</v>
      </c>
      <c r="E147" t="s">
        <v>781</v>
      </c>
      <c r="F147">
        <v>44</v>
      </c>
      <c r="G147" t="s">
        <v>887</v>
      </c>
    </row>
    <row r="148" spans="1:7" x14ac:dyDescent="0.25">
      <c r="A148" t="str">
        <f t="shared" si="4"/>
        <v>Personnel 45, CY 2013</v>
      </c>
      <c r="B148">
        <v>145</v>
      </c>
      <c r="C148">
        <v>2013</v>
      </c>
      <c r="D148">
        <f t="shared" si="5"/>
        <v>2014</v>
      </c>
      <c r="E148" t="s">
        <v>781</v>
      </c>
      <c r="F148">
        <v>45</v>
      </c>
      <c r="G148" t="s">
        <v>841</v>
      </c>
    </row>
    <row r="149" spans="1:7" x14ac:dyDescent="0.25">
      <c r="A149" t="str">
        <f t="shared" si="4"/>
        <v>Personnel 46, CY 2013</v>
      </c>
      <c r="B149">
        <v>146</v>
      </c>
      <c r="C149">
        <v>2013</v>
      </c>
      <c r="D149">
        <f t="shared" si="5"/>
        <v>2014</v>
      </c>
      <c r="E149" t="s">
        <v>781</v>
      </c>
      <c r="F149">
        <v>46</v>
      </c>
      <c r="G149" t="s">
        <v>888</v>
      </c>
    </row>
    <row r="150" spans="1:7" x14ac:dyDescent="0.25">
      <c r="A150" t="str">
        <f t="shared" si="4"/>
        <v>Disaster Preparedness/Resiliency 47, CY 2013</v>
      </c>
      <c r="B150">
        <v>147</v>
      </c>
      <c r="C150">
        <v>2013</v>
      </c>
      <c r="D150">
        <f t="shared" si="5"/>
        <v>2014</v>
      </c>
      <c r="E150" t="s">
        <v>1573</v>
      </c>
      <c r="F150">
        <v>47</v>
      </c>
      <c r="G150" t="s">
        <v>866</v>
      </c>
    </row>
    <row r="151" spans="1:7" x14ac:dyDescent="0.25">
      <c r="A151" t="str">
        <f t="shared" si="4"/>
        <v>Disaster Preparedness/Resiliency 48, CY 2013</v>
      </c>
      <c r="B151">
        <v>148</v>
      </c>
      <c r="C151">
        <v>2013</v>
      </c>
      <c r="D151">
        <f t="shared" si="5"/>
        <v>2014</v>
      </c>
      <c r="E151" t="s">
        <v>1573</v>
      </c>
      <c r="F151">
        <v>48</v>
      </c>
      <c r="G151" t="s">
        <v>867</v>
      </c>
    </row>
    <row r="152" spans="1:7" x14ac:dyDescent="0.25">
      <c r="A152" t="str">
        <f t="shared" si="4"/>
        <v>Disaster Preparedness/Resiliency 49, CY 2013</v>
      </c>
      <c r="B152">
        <v>149</v>
      </c>
      <c r="C152">
        <v>2013</v>
      </c>
      <c r="D152">
        <f t="shared" si="5"/>
        <v>2014</v>
      </c>
      <c r="E152" t="s">
        <v>1573</v>
      </c>
      <c r="F152">
        <v>49</v>
      </c>
      <c r="G152" t="s">
        <v>889</v>
      </c>
    </row>
    <row r="153" spans="1:7" x14ac:dyDescent="0.25">
      <c r="A153" t="str">
        <f t="shared" si="4"/>
        <v>Disaster Preparedness/Resiliency 50, CY 2013</v>
      </c>
      <c r="B153">
        <v>150</v>
      </c>
      <c r="C153">
        <v>2013</v>
      </c>
      <c r="D153">
        <f t="shared" si="5"/>
        <v>2014</v>
      </c>
      <c r="E153" t="s">
        <v>1573</v>
      </c>
      <c r="F153">
        <v>50</v>
      </c>
      <c r="G153" t="s">
        <v>890</v>
      </c>
    </row>
    <row r="154" spans="1:7" x14ac:dyDescent="0.25">
      <c r="A154" t="str">
        <f t="shared" si="4"/>
        <v>General Management 1, CY 2014</v>
      </c>
      <c r="B154">
        <v>151</v>
      </c>
      <c r="C154">
        <v>2014</v>
      </c>
      <c r="D154">
        <f t="shared" si="5"/>
        <v>2015</v>
      </c>
      <c r="E154" t="s">
        <v>750</v>
      </c>
      <c r="F154">
        <v>1</v>
      </c>
      <c r="G154" t="s">
        <v>896</v>
      </c>
    </row>
    <row r="155" spans="1:7" x14ac:dyDescent="0.25">
      <c r="A155" t="str">
        <f t="shared" si="4"/>
        <v>General Management 2, CY 2014</v>
      </c>
      <c r="B155">
        <v>152</v>
      </c>
      <c r="C155">
        <v>2014</v>
      </c>
      <c r="D155">
        <f t="shared" si="5"/>
        <v>2015</v>
      </c>
      <c r="E155" t="s">
        <v>750</v>
      </c>
      <c r="F155">
        <v>2</v>
      </c>
      <c r="G155" t="s">
        <v>897</v>
      </c>
    </row>
    <row r="156" spans="1:7" x14ac:dyDescent="0.25">
      <c r="A156" t="str">
        <f t="shared" si="4"/>
        <v>General Management 3, CY 2014</v>
      </c>
      <c r="B156">
        <v>153</v>
      </c>
      <c r="C156">
        <v>2014</v>
      </c>
      <c r="D156">
        <f t="shared" si="5"/>
        <v>2015</v>
      </c>
      <c r="E156" t="s">
        <v>750</v>
      </c>
      <c r="F156">
        <v>3</v>
      </c>
      <c r="G156" t="s">
        <v>898</v>
      </c>
    </row>
    <row r="157" spans="1:7" x14ac:dyDescent="0.25">
      <c r="A157" t="str">
        <f t="shared" si="4"/>
        <v>General Management 4, CY 2014</v>
      </c>
      <c r="B157">
        <v>154</v>
      </c>
      <c r="C157">
        <v>2014</v>
      </c>
      <c r="D157">
        <f t="shared" si="5"/>
        <v>2015</v>
      </c>
      <c r="E157" t="s">
        <v>750</v>
      </c>
      <c r="F157">
        <v>4</v>
      </c>
      <c r="G157" t="s">
        <v>869</v>
      </c>
    </row>
    <row r="158" spans="1:7" x14ac:dyDescent="0.25">
      <c r="A158" t="str">
        <f t="shared" si="4"/>
        <v>General Management 5, CY 2014</v>
      </c>
      <c r="B158">
        <v>155</v>
      </c>
      <c r="C158">
        <v>2014</v>
      </c>
      <c r="D158">
        <f t="shared" si="5"/>
        <v>2015</v>
      </c>
      <c r="E158" t="s">
        <v>750</v>
      </c>
      <c r="F158">
        <v>5</v>
      </c>
      <c r="G158" t="s">
        <v>871</v>
      </c>
    </row>
    <row r="159" spans="1:7" x14ac:dyDescent="0.25">
      <c r="A159" t="str">
        <f t="shared" si="4"/>
        <v>General Management 6, CY 2014</v>
      </c>
      <c r="B159">
        <v>156</v>
      </c>
      <c r="C159">
        <v>2014</v>
      </c>
      <c r="D159">
        <f t="shared" si="5"/>
        <v>2015</v>
      </c>
      <c r="E159" t="s">
        <v>750</v>
      </c>
      <c r="F159">
        <v>6</v>
      </c>
      <c r="G159" t="s">
        <v>899</v>
      </c>
    </row>
    <row r="160" spans="1:7" x14ac:dyDescent="0.25">
      <c r="A160" t="str">
        <f t="shared" si="4"/>
        <v>General Management 7, CY 2014</v>
      </c>
      <c r="B160">
        <v>157</v>
      </c>
      <c r="C160">
        <v>2014</v>
      </c>
      <c r="D160">
        <f t="shared" si="5"/>
        <v>2015</v>
      </c>
      <c r="E160" t="s">
        <v>750</v>
      </c>
      <c r="F160">
        <v>7</v>
      </c>
      <c r="G160" t="s">
        <v>848</v>
      </c>
    </row>
    <row r="161" spans="1:7" x14ac:dyDescent="0.25">
      <c r="A161" t="str">
        <f t="shared" si="4"/>
        <v>General Management 8, CY 2014</v>
      </c>
      <c r="B161">
        <v>158</v>
      </c>
      <c r="C161">
        <v>2014</v>
      </c>
      <c r="D161">
        <f t="shared" si="5"/>
        <v>2015</v>
      </c>
      <c r="E161" t="s">
        <v>750</v>
      </c>
      <c r="F161">
        <v>8</v>
      </c>
      <c r="G161" t="s">
        <v>900</v>
      </c>
    </row>
    <row r="162" spans="1:7" x14ac:dyDescent="0.25">
      <c r="A162" t="str">
        <f t="shared" si="4"/>
        <v>General Management 9, CY 2014</v>
      </c>
      <c r="B162">
        <v>159</v>
      </c>
      <c r="C162">
        <v>2014</v>
      </c>
      <c r="D162">
        <f t="shared" si="5"/>
        <v>2015</v>
      </c>
      <c r="E162" t="s">
        <v>750</v>
      </c>
      <c r="F162">
        <v>9</v>
      </c>
      <c r="G162" t="s">
        <v>891</v>
      </c>
    </row>
    <row r="163" spans="1:7" x14ac:dyDescent="0.25">
      <c r="A163" t="str">
        <f t="shared" si="4"/>
        <v>General Management 10, CY 2014</v>
      </c>
      <c r="B163">
        <v>160</v>
      </c>
      <c r="C163">
        <v>2014</v>
      </c>
      <c r="D163">
        <f t="shared" si="5"/>
        <v>2015</v>
      </c>
      <c r="E163" t="s">
        <v>750</v>
      </c>
      <c r="F163">
        <v>10</v>
      </c>
      <c r="G163" t="s">
        <v>901</v>
      </c>
    </row>
    <row r="164" spans="1:7" x14ac:dyDescent="0.25">
      <c r="A164" t="str">
        <f t="shared" si="4"/>
        <v>General Management 11, CY 2014</v>
      </c>
      <c r="B164">
        <v>161</v>
      </c>
      <c r="C164">
        <v>2014</v>
      </c>
      <c r="D164">
        <f t="shared" si="5"/>
        <v>2015</v>
      </c>
      <c r="E164" t="s">
        <v>750</v>
      </c>
      <c r="F164">
        <v>11</v>
      </c>
      <c r="G164" t="s">
        <v>902</v>
      </c>
    </row>
    <row r="165" spans="1:7" x14ac:dyDescent="0.25">
      <c r="A165" t="str">
        <f t="shared" si="4"/>
        <v>Finance/Audit 12, CY 2014</v>
      </c>
      <c r="B165">
        <v>162</v>
      </c>
      <c r="C165">
        <v>2014</v>
      </c>
      <c r="D165">
        <f t="shared" si="5"/>
        <v>2015</v>
      </c>
      <c r="E165" t="s">
        <v>1575</v>
      </c>
      <c r="F165">
        <v>12</v>
      </c>
      <c r="G165" t="s">
        <v>903</v>
      </c>
    </row>
    <row r="166" spans="1:7" x14ac:dyDescent="0.25">
      <c r="A166" t="str">
        <f t="shared" si="4"/>
        <v>Finance/Audit 13, CY 2014</v>
      </c>
      <c r="B166">
        <v>163</v>
      </c>
      <c r="C166">
        <v>2014</v>
      </c>
      <c r="D166">
        <f t="shared" si="5"/>
        <v>2015</v>
      </c>
      <c r="E166" t="s">
        <v>1575</v>
      </c>
      <c r="F166">
        <v>13</v>
      </c>
      <c r="G166" t="s">
        <v>904</v>
      </c>
    </row>
    <row r="167" spans="1:7" x14ac:dyDescent="0.25">
      <c r="A167" t="str">
        <f t="shared" si="4"/>
        <v>Finance/Audit 14, CY 2014</v>
      </c>
      <c r="B167">
        <v>164</v>
      </c>
      <c r="C167">
        <v>2014</v>
      </c>
      <c r="D167">
        <f t="shared" si="5"/>
        <v>2015</v>
      </c>
      <c r="E167" t="s">
        <v>1575</v>
      </c>
      <c r="F167">
        <v>14</v>
      </c>
      <c r="G167" t="s">
        <v>905</v>
      </c>
    </row>
    <row r="168" spans="1:7" x14ac:dyDescent="0.25">
      <c r="A168" t="str">
        <f t="shared" si="4"/>
        <v>Finance/Audit 15, CY 2014</v>
      </c>
      <c r="B168">
        <v>165</v>
      </c>
      <c r="C168">
        <v>2014</v>
      </c>
      <c r="D168">
        <f t="shared" si="5"/>
        <v>2015</v>
      </c>
      <c r="E168" t="s">
        <v>1575</v>
      </c>
      <c r="F168">
        <v>15</v>
      </c>
      <c r="G168" t="s">
        <v>906</v>
      </c>
    </row>
    <row r="169" spans="1:7" x14ac:dyDescent="0.25">
      <c r="A169" t="str">
        <f t="shared" si="4"/>
        <v>Finance/Audit 16, CY 2014</v>
      </c>
      <c r="B169">
        <v>166</v>
      </c>
      <c r="C169">
        <v>2014</v>
      </c>
      <c r="D169">
        <f t="shared" si="5"/>
        <v>2015</v>
      </c>
      <c r="E169" t="s">
        <v>1575</v>
      </c>
      <c r="F169">
        <v>16</v>
      </c>
      <c r="G169" t="s">
        <v>907</v>
      </c>
    </row>
    <row r="170" spans="1:7" x14ac:dyDescent="0.25">
      <c r="A170" t="str">
        <f t="shared" si="4"/>
        <v>Finance/Audit 17, CY 2014</v>
      </c>
      <c r="B170">
        <v>167</v>
      </c>
      <c r="C170">
        <v>2014</v>
      </c>
      <c r="D170">
        <f t="shared" si="5"/>
        <v>2015</v>
      </c>
      <c r="E170" t="s">
        <v>1575</v>
      </c>
      <c r="F170">
        <v>17</v>
      </c>
      <c r="G170" t="s">
        <v>879</v>
      </c>
    </row>
    <row r="171" spans="1:7" x14ac:dyDescent="0.25">
      <c r="A171" t="str">
        <f t="shared" si="4"/>
        <v>Finance/Audit 18, CY 2014</v>
      </c>
      <c r="B171">
        <v>168</v>
      </c>
      <c r="C171">
        <v>2014</v>
      </c>
      <c r="D171">
        <f t="shared" si="5"/>
        <v>2015</v>
      </c>
      <c r="E171" t="s">
        <v>1575</v>
      </c>
      <c r="F171">
        <v>18</v>
      </c>
      <c r="G171" t="s">
        <v>908</v>
      </c>
    </row>
    <row r="172" spans="1:7" x14ac:dyDescent="0.25">
      <c r="A172" t="str">
        <f t="shared" si="4"/>
        <v>Finance/Audit 19, CY 2014</v>
      </c>
      <c r="B172">
        <v>169</v>
      </c>
      <c r="C172">
        <v>2014</v>
      </c>
      <c r="D172">
        <f t="shared" si="5"/>
        <v>2015</v>
      </c>
      <c r="E172" t="s">
        <v>1575</v>
      </c>
      <c r="F172">
        <v>19</v>
      </c>
      <c r="G172" t="s">
        <v>892</v>
      </c>
    </row>
    <row r="173" spans="1:7" x14ac:dyDescent="0.25">
      <c r="A173" t="str">
        <f t="shared" si="4"/>
        <v>Finance/Audit 20, CY 2014</v>
      </c>
      <c r="B173">
        <v>170</v>
      </c>
      <c r="C173">
        <v>2014</v>
      </c>
      <c r="D173">
        <f t="shared" si="5"/>
        <v>2015</v>
      </c>
      <c r="E173" t="s">
        <v>1575</v>
      </c>
      <c r="F173">
        <v>20</v>
      </c>
      <c r="G173" t="s">
        <v>909</v>
      </c>
    </row>
    <row r="174" spans="1:7" x14ac:dyDescent="0.25">
      <c r="A174" t="str">
        <f t="shared" si="4"/>
        <v>Finance/Audit 21, CY 2014</v>
      </c>
      <c r="B174">
        <v>171</v>
      </c>
      <c r="C174">
        <v>2014</v>
      </c>
      <c r="D174">
        <f t="shared" si="5"/>
        <v>2015</v>
      </c>
      <c r="E174" t="s">
        <v>1575</v>
      </c>
      <c r="F174">
        <v>21</v>
      </c>
      <c r="G174" t="s">
        <v>910</v>
      </c>
    </row>
    <row r="175" spans="1:7" x14ac:dyDescent="0.25">
      <c r="A175" t="str">
        <f t="shared" si="4"/>
        <v>Finance/Audit 22, CY 2014</v>
      </c>
      <c r="B175">
        <v>172</v>
      </c>
      <c r="C175">
        <v>2014</v>
      </c>
      <c r="D175">
        <f t="shared" si="5"/>
        <v>2015</v>
      </c>
      <c r="E175" t="s">
        <v>1575</v>
      </c>
      <c r="F175">
        <v>22</v>
      </c>
      <c r="G175" t="s">
        <v>893</v>
      </c>
    </row>
    <row r="176" spans="1:7" x14ac:dyDescent="0.25">
      <c r="A176" t="str">
        <f t="shared" si="4"/>
        <v>Procurement 23, CY 2014</v>
      </c>
      <c r="B176">
        <v>173</v>
      </c>
      <c r="C176">
        <v>2014</v>
      </c>
      <c r="D176">
        <f t="shared" si="5"/>
        <v>2015</v>
      </c>
      <c r="E176" t="s">
        <v>1576</v>
      </c>
      <c r="F176">
        <v>23</v>
      </c>
      <c r="G176" t="s">
        <v>911</v>
      </c>
    </row>
    <row r="177" spans="1:7" x14ac:dyDescent="0.25">
      <c r="A177" t="str">
        <f t="shared" si="4"/>
        <v>Procurement 24, CY 2014</v>
      </c>
      <c r="B177">
        <v>174</v>
      </c>
      <c r="C177">
        <v>2014</v>
      </c>
      <c r="D177">
        <f t="shared" si="5"/>
        <v>2015</v>
      </c>
      <c r="E177" t="s">
        <v>1576</v>
      </c>
      <c r="F177">
        <v>24</v>
      </c>
      <c r="G177" t="s">
        <v>912</v>
      </c>
    </row>
    <row r="178" spans="1:7" x14ac:dyDescent="0.25">
      <c r="A178" t="str">
        <f t="shared" si="4"/>
        <v>Procurement 25, CY 2014</v>
      </c>
      <c r="B178">
        <v>175</v>
      </c>
      <c r="C178">
        <v>2014</v>
      </c>
      <c r="D178">
        <f t="shared" si="5"/>
        <v>2015</v>
      </c>
      <c r="E178" t="s">
        <v>1576</v>
      </c>
      <c r="F178">
        <v>25</v>
      </c>
      <c r="G178" t="s">
        <v>913</v>
      </c>
    </row>
    <row r="179" spans="1:7" x14ac:dyDescent="0.25">
      <c r="A179" t="str">
        <f t="shared" si="4"/>
        <v>Procurement 26, CY 2014</v>
      </c>
      <c r="B179">
        <v>176</v>
      </c>
      <c r="C179">
        <v>2014</v>
      </c>
      <c r="D179">
        <f t="shared" si="5"/>
        <v>2015</v>
      </c>
      <c r="E179" t="s">
        <v>1576</v>
      </c>
      <c r="F179">
        <v>26</v>
      </c>
      <c r="G179" t="s">
        <v>914</v>
      </c>
    </row>
    <row r="180" spans="1:7" x14ac:dyDescent="0.25">
      <c r="A180" t="str">
        <f t="shared" si="4"/>
        <v>Procurement 27, CY 2014</v>
      </c>
      <c r="B180">
        <v>177</v>
      </c>
      <c r="C180">
        <v>2014</v>
      </c>
      <c r="D180">
        <f t="shared" si="5"/>
        <v>2015</v>
      </c>
      <c r="E180" t="s">
        <v>1576</v>
      </c>
      <c r="F180">
        <v>27</v>
      </c>
      <c r="G180" t="s">
        <v>915</v>
      </c>
    </row>
    <row r="181" spans="1:7" x14ac:dyDescent="0.25">
      <c r="A181" t="str">
        <f t="shared" si="4"/>
        <v>Budget Preparation/Presentation 28, CY 2014</v>
      </c>
      <c r="B181">
        <v>178</v>
      </c>
      <c r="C181">
        <v>2014</v>
      </c>
      <c r="D181">
        <f t="shared" si="5"/>
        <v>2015</v>
      </c>
      <c r="E181" t="s">
        <v>1574</v>
      </c>
      <c r="F181">
        <v>28</v>
      </c>
      <c r="G181" t="s">
        <v>916</v>
      </c>
    </row>
    <row r="182" spans="1:7" x14ac:dyDescent="0.25">
      <c r="A182" t="str">
        <f t="shared" si="4"/>
        <v>Budget Preparation/Presentation 29, CY 2014</v>
      </c>
      <c r="B182">
        <v>179</v>
      </c>
      <c r="C182">
        <v>2014</v>
      </c>
      <c r="D182">
        <f t="shared" si="5"/>
        <v>2015</v>
      </c>
      <c r="E182" t="s">
        <v>1574</v>
      </c>
      <c r="F182">
        <v>29</v>
      </c>
      <c r="G182" t="s">
        <v>917</v>
      </c>
    </row>
    <row r="183" spans="1:7" x14ac:dyDescent="0.25">
      <c r="A183" t="str">
        <f t="shared" si="4"/>
        <v>Budget Preparation/Presentation 30, CY 2014</v>
      </c>
      <c r="B183">
        <v>180</v>
      </c>
      <c r="C183">
        <v>2014</v>
      </c>
      <c r="D183">
        <f t="shared" si="5"/>
        <v>2015</v>
      </c>
      <c r="E183" t="s">
        <v>1574</v>
      </c>
      <c r="F183">
        <v>30</v>
      </c>
      <c r="G183" t="s">
        <v>825</v>
      </c>
    </row>
    <row r="184" spans="1:7" x14ac:dyDescent="0.25">
      <c r="A184" t="str">
        <f t="shared" si="4"/>
        <v>Budget Preparation/Presentation 31, CY 2014</v>
      </c>
      <c r="B184">
        <v>181</v>
      </c>
      <c r="C184">
        <v>2014</v>
      </c>
      <c r="D184">
        <f t="shared" si="5"/>
        <v>2015</v>
      </c>
      <c r="E184" t="s">
        <v>1574</v>
      </c>
      <c r="F184">
        <v>31</v>
      </c>
      <c r="G184" t="s">
        <v>918</v>
      </c>
    </row>
    <row r="185" spans="1:7" x14ac:dyDescent="0.25">
      <c r="A185" t="str">
        <f t="shared" si="4"/>
        <v>Budget Preparation/Presentation 32, CY 2014</v>
      </c>
      <c r="B185">
        <v>182</v>
      </c>
      <c r="C185">
        <v>2014</v>
      </c>
      <c r="D185">
        <f t="shared" si="5"/>
        <v>2015</v>
      </c>
      <c r="E185" t="s">
        <v>1574</v>
      </c>
      <c r="F185">
        <v>32</v>
      </c>
      <c r="G185" t="s">
        <v>827</v>
      </c>
    </row>
    <row r="186" spans="1:7" x14ac:dyDescent="0.25">
      <c r="A186" t="str">
        <f t="shared" si="4"/>
        <v>Budget Preparation/Presentation 33, CY 2014</v>
      </c>
      <c r="B186">
        <v>183</v>
      </c>
      <c r="C186">
        <v>2014</v>
      </c>
      <c r="D186">
        <f t="shared" si="5"/>
        <v>2015</v>
      </c>
      <c r="E186" t="s">
        <v>1574</v>
      </c>
      <c r="F186">
        <v>33</v>
      </c>
      <c r="G186" t="s">
        <v>919</v>
      </c>
    </row>
    <row r="187" spans="1:7" x14ac:dyDescent="0.25">
      <c r="A187" t="str">
        <f t="shared" si="4"/>
        <v>Budget Preparation/Presentation 34, CY 2014</v>
      </c>
      <c r="B187">
        <v>184</v>
      </c>
      <c r="C187">
        <v>2014</v>
      </c>
      <c r="D187">
        <f t="shared" si="5"/>
        <v>2015</v>
      </c>
      <c r="E187" t="s">
        <v>1574</v>
      </c>
      <c r="F187">
        <v>34</v>
      </c>
      <c r="G187" t="s">
        <v>920</v>
      </c>
    </row>
    <row r="188" spans="1:7" x14ac:dyDescent="0.25">
      <c r="A188" t="str">
        <f t="shared" si="4"/>
        <v>Health Insurance 35, CY 2014</v>
      </c>
      <c r="B188">
        <v>185</v>
      </c>
      <c r="C188">
        <v>2014</v>
      </c>
      <c r="D188">
        <f t="shared" si="5"/>
        <v>2015</v>
      </c>
      <c r="E188" t="s">
        <v>776</v>
      </c>
      <c r="F188">
        <v>35</v>
      </c>
      <c r="G188" t="s">
        <v>921</v>
      </c>
    </row>
    <row r="189" spans="1:7" x14ac:dyDescent="0.25">
      <c r="A189" t="str">
        <f t="shared" si="4"/>
        <v>Health Insurance 36, CY 2014</v>
      </c>
      <c r="B189">
        <v>186</v>
      </c>
      <c r="C189">
        <v>2014</v>
      </c>
      <c r="D189">
        <f t="shared" si="5"/>
        <v>2015</v>
      </c>
      <c r="E189" t="s">
        <v>776</v>
      </c>
      <c r="F189">
        <v>36</v>
      </c>
      <c r="G189" t="s">
        <v>862</v>
      </c>
    </row>
    <row r="190" spans="1:7" x14ac:dyDescent="0.25">
      <c r="A190" t="str">
        <f t="shared" si="4"/>
        <v>Health Insurance 37, CY 2014</v>
      </c>
      <c r="B190">
        <v>187</v>
      </c>
      <c r="C190">
        <v>2014</v>
      </c>
      <c r="D190">
        <f t="shared" si="5"/>
        <v>2015</v>
      </c>
      <c r="E190" t="s">
        <v>776</v>
      </c>
      <c r="F190">
        <v>37</v>
      </c>
      <c r="G190" t="s">
        <v>922</v>
      </c>
    </row>
    <row r="191" spans="1:7" x14ac:dyDescent="0.25">
      <c r="A191" t="str">
        <f t="shared" si="4"/>
        <v>Health Insurance 38, CY 2014</v>
      </c>
      <c r="B191">
        <v>188</v>
      </c>
      <c r="C191">
        <v>2014</v>
      </c>
      <c r="D191">
        <f t="shared" si="5"/>
        <v>2015</v>
      </c>
      <c r="E191" t="s">
        <v>776</v>
      </c>
      <c r="F191">
        <v>38</v>
      </c>
      <c r="G191" t="s">
        <v>882</v>
      </c>
    </row>
    <row r="192" spans="1:7" x14ac:dyDescent="0.25">
      <c r="A192" t="str">
        <f t="shared" si="4"/>
        <v>Health Insurance 39, CY 2014</v>
      </c>
      <c r="B192">
        <v>189</v>
      </c>
      <c r="C192">
        <v>2014</v>
      </c>
      <c r="D192">
        <f t="shared" si="5"/>
        <v>2015</v>
      </c>
      <c r="E192" t="s">
        <v>776</v>
      </c>
      <c r="F192">
        <v>39</v>
      </c>
      <c r="G192" t="s">
        <v>923</v>
      </c>
    </row>
    <row r="193" spans="1:7" x14ac:dyDescent="0.25">
      <c r="A193" t="str">
        <f t="shared" si="4"/>
        <v>Personnel 40, CY 2014</v>
      </c>
      <c r="B193">
        <v>190</v>
      </c>
      <c r="C193">
        <v>2014</v>
      </c>
      <c r="D193">
        <f t="shared" si="5"/>
        <v>2015</v>
      </c>
      <c r="E193" t="s">
        <v>781</v>
      </c>
      <c r="F193">
        <v>40</v>
      </c>
      <c r="G193" t="s">
        <v>884</v>
      </c>
    </row>
    <row r="194" spans="1:7" x14ac:dyDescent="0.25">
      <c r="A194" t="str">
        <f t="shared" si="4"/>
        <v>Personnel 41, CY 2014</v>
      </c>
      <c r="B194">
        <v>191</v>
      </c>
      <c r="C194">
        <v>2014</v>
      </c>
      <c r="D194">
        <f t="shared" si="5"/>
        <v>2015</v>
      </c>
      <c r="E194" t="s">
        <v>781</v>
      </c>
      <c r="F194">
        <v>41</v>
      </c>
      <c r="G194" t="s">
        <v>924</v>
      </c>
    </row>
    <row r="195" spans="1:7" x14ac:dyDescent="0.25">
      <c r="A195" t="str">
        <f t="shared" si="4"/>
        <v>Personnel 42, CY 2014</v>
      </c>
      <c r="B195">
        <v>192</v>
      </c>
      <c r="C195">
        <v>2014</v>
      </c>
      <c r="D195">
        <f t="shared" si="5"/>
        <v>2015</v>
      </c>
      <c r="E195" t="s">
        <v>781</v>
      </c>
      <c r="F195">
        <v>42</v>
      </c>
      <c r="G195" t="s">
        <v>894</v>
      </c>
    </row>
    <row r="196" spans="1:7" x14ac:dyDescent="0.25">
      <c r="A196" t="str">
        <f t="shared" ref="A196:A259" si="6">E196&amp;" "&amp;F196&amp;", CY "&amp;C196</f>
        <v>Personnel 43, CY 2014</v>
      </c>
      <c r="B196">
        <v>193</v>
      </c>
      <c r="C196">
        <v>2014</v>
      </c>
      <c r="D196">
        <f t="shared" ref="D196:D259" si="7">C196+1</f>
        <v>2015</v>
      </c>
      <c r="E196" t="s">
        <v>781</v>
      </c>
      <c r="F196">
        <v>43</v>
      </c>
      <c r="G196" t="s">
        <v>895</v>
      </c>
    </row>
    <row r="197" spans="1:7" x14ac:dyDescent="0.25">
      <c r="A197" t="str">
        <f t="shared" si="6"/>
        <v>Personnel 44, CY 2014</v>
      </c>
      <c r="B197">
        <v>194</v>
      </c>
      <c r="C197">
        <v>2014</v>
      </c>
      <c r="D197">
        <f t="shared" si="7"/>
        <v>2015</v>
      </c>
      <c r="E197" t="s">
        <v>781</v>
      </c>
      <c r="F197">
        <v>44</v>
      </c>
      <c r="G197" t="s">
        <v>865</v>
      </c>
    </row>
    <row r="198" spans="1:7" x14ac:dyDescent="0.25">
      <c r="A198" t="str">
        <f t="shared" si="6"/>
        <v>Personnel 45, CY 2014</v>
      </c>
      <c r="B198">
        <v>195</v>
      </c>
      <c r="C198">
        <v>2014</v>
      </c>
      <c r="D198">
        <f t="shared" si="7"/>
        <v>2015</v>
      </c>
      <c r="E198" t="s">
        <v>781</v>
      </c>
      <c r="F198">
        <v>45</v>
      </c>
      <c r="G198" t="s">
        <v>791</v>
      </c>
    </row>
    <row r="199" spans="1:7" x14ac:dyDescent="0.25">
      <c r="A199" t="str">
        <f t="shared" si="6"/>
        <v>Personnel 46, CY 2014</v>
      </c>
      <c r="B199">
        <v>196</v>
      </c>
      <c r="C199">
        <v>2014</v>
      </c>
      <c r="D199">
        <f t="shared" si="7"/>
        <v>2015</v>
      </c>
      <c r="E199" t="s">
        <v>781</v>
      </c>
      <c r="F199">
        <v>46</v>
      </c>
      <c r="G199" t="s">
        <v>886</v>
      </c>
    </row>
    <row r="200" spans="1:7" x14ac:dyDescent="0.25">
      <c r="A200" t="str">
        <f t="shared" si="6"/>
        <v>Personnel 47, CY 2014</v>
      </c>
      <c r="B200">
        <v>197</v>
      </c>
      <c r="C200">
        <v>2014</v>
      </c>
      <c r="D200">
        <f t="shared" si="7"/>
        <v>2015</v>
      </c>
      <c r="E200" t="s">
        <v>781</v>
      </c>
      <c r="F200">
        <v>47</v>
      </c>
      <c r="G200" t="s">
        <v>925</v>
      </c>
    </row>
    <row r="201" spans="1:7" x14ac:dyDescent="0.25">
      <c r="A201" t="str">
        <f t="shared" si="6"/>
        <v>Personnel 48, CY 2014</v>
      </c>
      <c r="B201">
        <v>198</v>
      </c>
      <c r="C201">
        <v>2014</v>
      </c>
      <c r="D201">
        <f t="shared" si="7"/>
        <v>2015</v>
      </c>
      <c r="E201" t="s">
        <v>781</v>
      </c>
      <c r="F201">
        <v>48</v>
      </c>
      <c r="G201" t="s">
        <v>841</v>
      </c>
    </row>
    <row r="202" spans="1:7" x14ac:dyDescent="0.25">
      <c r="A202" t="str">
        <f t="shared" si="6"/>
        <v>Personnel 49, CY 2014</v>
      </c>
      <c r="B202">
        <v>199</v>
      </c>
      <c r="C202">
        <v>2014</v>
      </c>
      <c r="D202">
        <f t="shared" si="7"/>
        <v>2015</v>
      </c>
      <c r="E202" t="s">
        <v>781</v>
      </c>
      <c r="F202">
        <v>49</v>
      </c>
      <c r="G202" t="s">
        <v>888</v>
      </c>
    </row>
    <row r="203" spans="1:7" x14ac:dyDescent="0.25">
      <c r="A203" t="str">
        <f t="shared" si="6"/>
        <v>Personnel 50, CY 2014</v>
      </c>
      <c r="B203">
        <v>200</v>
      </c>
      <c r="C203">
        <v>2014</v>
      </c>
      <c r="D203">
        <f t="shared" si="7"/>
        <v>2015</v>
      </c>
      <c r="E203" t="s">
        <v>781</v>
      </c>
      <c r="F203">
        <v>50</v>
      </c>
      <c r="G203" t="s">
        <v>926</v>
      </c>
    </row>
    <row r="204" spans="1:7" x14ac:dyDescent="0.25">
      <c r="A204" t="str">
        <f t="shared" si="6"/>
        <v>General Management 1, CY 2015</v>
      </c>
      <c r="B204">
        <v>201</v>
      </c>
      <c r="C204">
        <v>2015</v>
      </c>
      <c r="D204">
        <f t="shared" si="7"/>
        <v>2016</v>
      </c>
      <c r="E204" t="s">
        <v>750</v>
      </c>
      <c r="F204">
        <v>1</v>
      </c>
      <c r="G204" t="s">
        <v>896</v>
      </c>
    </row>
    <row r="205" spans="1:7" x14ac:dyDescent="0.25">
      <c r="A205" t="str">
        <f t="shared" si="6"/>
        <v>General Management 2, CY 2015</v>
      </c>
      <c r="B205">
        <v>202</v>
      </c>
      <c r="C205">
        <v>2015</v>
      </c>
      <c r="D205">
        <f t="shared" si="7"/>
        <v>2016</v>
      </c>
      <c r="E205" t="s">
        <v>750</v>
      </c>
      <c r="F205">
        <v>2</v>
      </c>
      <c r="G205" t="s">
        <v>929</v>
      </c>
    </row>
    <row r="206" spans="1:7" x14ac:dyDescent="0.25">
      <c r="A206" t="str">
        <f t="shared" si="6"/>
        <v>General Management 3, CY 2015</v>
      </c>
      <c r="B206">
        <v>203</v>
      </c>
      <c r="C206">
        <v>2015</v>
      </c>
      <c r="D206">
        <f t="shared" si="7"/>
        <v>2016</v>
      </c>
      <c r="E206" t="s">
        <v>750</v>
      </c>
      <c r="F206">
        <v>3</v>
      </c>
      <c r="G206" t="s">
        <v>930</v>
      </c>
    </row>
    <row r="207" spans="1:7" x14ac:dyDescent="0.25">
      <c r="A207" t="str">
        <f t="shared" si="6"/>
        <v>General Management 4, CY 2015</v>
      </c>
      <c r="B207">
        <v>204</v>
      </c>
      <c r="C207">
        <v>2015</v>
      </c>
      <c r="D207">
        <f t="shared" si="7"/>
        <v>2016</v>
      </c>
      <c r="E207" t="s">
        <v>750</v>
      </c>
      <c r="F207">
        <v>4</v>
      </c>
      <c r="G207" t="s">
        <v>931</v>
      </c>
    </row>
    <row r="208" spans="1:7" x14ac:dyDescent="0.25">
      <c r="A208" t="str">
        <f t="shared" si="6"/>
        <v>General Management 5, CY 2015</v>
      </c>
      <c r="B208">
        <v>205</v>
      </c>
      <c r="C208">
        <v>2015</v>
      </c>
      <c r="D208">
        <f t="shared" si="7"/>
        <v>2016</v>
      </c>
      <c r="E208" t="s">
        <v>750</v>
      </c>
      <c r="F208">
        <v>5</v>
      </c>
      <c r="G208" t="s">
        <v>932</v>
      </c>
    </row>
    <row r="209" spans="1:7" x14ac:dyDescent="0.25">
      <c r="A209" t="str">
        <f t="shared" si="6"/>
        <v>General Management 6, CY 2015</v>
      </c>
      <c r="B209">
        <v>206</v>
      </c>
      <c r="C209">
        <v>2015</v>
      </c>
      <c r="D209">
        <f t="shared" si="7"/>
        <v>2016</v>
      </c>
      <c r="E209" t="s">
        <v>750</v>
      </c>
      <c r="F209">
        <v>6</v>
      </c>
      <c r="G209" t="s">
        <v>899</v>
      </c>
    </row>
    <row r="210" spans="1:7" x14ac:dyDescent="0.25">
      <c r="A210" t="str">
        <f t="shared" si="6"/>
        <v>General Management 7, CY 2015</v>
      </c>
      <c r="B210">
        <v>207</v>
      </c>
      <c r="C210">
        <v>2015</v>
      </c>
      <c r="D210">
        <f t="shared" si="7"/>
        <v>2016</v>
      </c>
      <c r="E210" t="s">
        <v>750</v>
      </c>
      <c r="F210">
        <v>7</v>
      </c>
      <c r="G210" t="s">
        <v>927</v>
      </c>
    </row>
    <row r="211" spans="1:7" x14ac:dyDescent="0.25">
      <c r="A211" t="str">
        <f t="shared" si="6"/>
        <v>General Management 8, CY 2015</v>
      </c>
      <c r="B211">
        <v>208</v>
      </c>
      <c r="C211">
        <v>2015</v>
      </c>
      <c r="D211">
        <f t="shared" si="7"/>
        <v>2016</v>
      </c>
      <c r="E211" t="s">
        <v>750</v>
      </c>
      <c r="F211">
        <v>8</v>
      </c>
      <c r="G211" t="s">
        <v>900</v>
      </c>
    </row>
    <row r="212" spans="1:7" x14ac:dyDescent="0.25">
      <c r="A212" t="str">
        <f t="shared" si="6"/>
        <v>General Management 9, CY 2015</v>
      </c>
      <c r="B212">
        <v>209</v>
      </c>
      <c r="C212">
        <v>2015</v>
      </c>
      <c r="D212">
        <f t="shared" si="7"/>
        <v>2016</v>
      </c>
      <c r="E212" t="s">
        <v>750</v>
      </c>
      <c r="F212">
        <v>9</v>
      </c>
      <c r="G212" t="s">
        <v>891</v>
      </c>
    </row>
    <row r="213" spans="1:7" x14ac:dyDescent="0.25">
      <c r="A213" t="str">
        <f t="shared" si="6"/>
        <v>General Management 10, CY 2015</v>
      </c>
      <c r="B213">
        <v>210</v>
      </c>
      <c r="C213">
        <v>2015</v>
      </c>
      <c r="D213">
        <f t="shared" si="7"/>
        <v>2016</v>
      </c>
      <c r="E213" t="s">
        <v>750</v>
      </c>
      <c r="F213">
        <v>10</v>
      </c>
      <c r="G213" t="s">
        <v>933</v>
      </c>
    </row>
    <row r="214" spans="1:7" x14ac:dyDescent="0.25">
      <c r="A214" t="str">
        <f t="shared" si="6"/>
        <v>General Management 11, CY 2015</v>
      </c>
      <c r="B214">
        <v>211</v>
      </c>
      <c r="C214">
        <v>2015</v>
      </c>
      <c r="D214">
        <f t="shared" si="7"/>
        <v>2016</v>
      </c>
      <c r="E214" t="s">
        <v>750</v>
      </c>
      <c r="F214">
        <v>11</v>
      </c>
      <c r="G214" t="s">
        <v>934</v>
      </c>
    </row>
    <row r="215" spans="1:7" x14ac:dyDescent="0.25">
      <c r="A215" t="str">
        <f t="shared" si="6"/>
        <v>Finance/Audit 12, CY 2015</v>
      </c>
      <c r="B215">
        <v>212</v>
      </c>
      <c r="C215">
        <v>2015</v>
      </c>
      <c r="D215">
        <f t="shared" si="7"/>
        <v>2016</v>
      </c>
      <c r="E215" t="s">
        <v>1575</v>
      </c>
      <c r="F215">
        <v>12</v>
      </c>
      <c r="G215" t="s">
        <v>903</v>
      </c>
    </row>
    <row r="216" spans="1:7" x14ac:dyDescent="0.25">
      <c r="A216" t="str">
        <f t="shared" si="6"/>
        <v>Finance/Audit 13, CY 2015</v>
      </c>
      <c r="B216">
        <v>213</v>
      </c>
      <c r="C216">
        <v>2015</v>
      </c>
      <c r="D216">
        <f t="shared" si="7"/>
        <v>2016</v>
      </c>
      <c r="E216" t="s">
        <v>1575</v>
      </c>
      <c r="F216">
        <v>13</v>
      </c>
      <c r="G216" t="s">
        <v>928</v>
      </c>
    </row>
    <row r="217" spans="1:7" x14ac:dyDescent="0.25">
      <c r="A217" t="str">
        <f t="shared" si="6"/>
        <v>Finance/Audit 14, CY 2015</v>
      </c>
      <c r="B217">
        <v>214</v>
      </c>
      <c r="C217">
        <v>2015</v>
      </c>
      <c r="D217">
        <f t="shared" si="7"/>
        <v>2016</v>
      </c>
      <c r="E217" t="s">
        <v>1575</v>
      </c>
      <c r="F217">
        <v>14</v>
      </c>
      <c r="G217" t="s">
        <v>935</v>
      </c>
    </row>
    <row r="218" spans="1:7" x14ac:dyDescent="0.25">
      <c r="A218" t="str">
        <f t="shared" si="6"/>
        <v>Finance/Audit 15, CY 2015</v>
      </c>
      <c r="B218">
        <v>215</v>
      </c>
      <c r="C218">
        <v>2015</v>
      </c>
      <c r="D218">
        <f t="shared" si="7"/>
        <v>2016</v>
      </c>
      <c r="E218" t="s">
        <v>1575</v>
      </c>
      <c r="F218">
        <v>15</v>
      </c>
      <c r="G218" t="s">
        <v>936</v>
      </c>
    </row>
    <row r="219" spans="1:7" x14ac:dyDescent="0.25">
      <c r="A219" t="str">
        <f t="shared" si="6"/>
        <v>Finance/Audit 16, CY 2015</v>
      </c>
      <c r="B219">
        <v>216</v>
      </c>
      <c r="C219">
        <v>2015</v>
      </c>
      <c r="D219">
        <f t="shared" si="7"/>
        <v>2016</v>
      </c>
      <c r="E219" t="s">
        <v>1575</v>
      </c>
      <c r="F219">
        <v>16</v>
      </c>
      <c r="G219" t="s">
        <v>907</v>
      </c>
    </row>
    <row r="220" spans="1:7" x14ac:dyDescent="0.25">
      <c r="A220" t="str">
        <f t="shared" si="6"/>
        <v>Finance/Audit 17, CY 2015</v>
      </c>
      <c r="B220">
        <v>217</v>
      </c>
      <c r="C220">
        <v>2015</v>
      </c>
      <c r="D220">
        <f t="shared" si="7"/>
        <v>2016</v>
      </c>
      <c r="E220" t="s">
        <v>1575</v>
      </c>
      <c r="F220">
        <v>17</v>
      </c>
      <c r="G220" t="s">
        <v>879</v>
      </c>
    </row>
    <row r="221" spans="1:7" x14ac:dyDescent="0.25">
      <c r="A221" t="str">
        <f t="shared" si="6"/>
        <v>Finance/Audit 18, CY 2015</v>
      </c>
      <c r="B221">
        <v>218</v>
      </c>
      <c r="C221">
        <v>2015</v>
      </c>
      <c r="D221">
        <f t="shared" si="7"/>
        <v>2016</v>
      </c>
      <c r="E221" t="s">
        <v>1575</v>
      </c>
      <c r="F221">
        <v>18</v>
      </c>
      <c r="G221" t="s">
        <v>908</v>
      </c>
    </row>
    <row r="222" spans="1:7" x14ac:dyDescent="0.25">
      <c r="A222" t="str">
        <f t="shared" si="6"/>
        <v>Finance/Audit 19, CY 2015</v>
      </c>
      <c r="B222">
        <v>219</v>
      </c>
      <c r="C222">
        <v>2015</v>
      </c>
      <c r="D222">
        <f t="shared" si="7"/>
        <v>2016</v>
      </c>
      <c r="E222" t="s">
        <v>1575</v>
      </c>
      <c r="F222">
        <v>19</v>
      </c>
      <c r="G222" t="s">
        <v>892</v>
      </c>
    </row>
    <row r="223" spans="1:7" x14ac:dyDescent="0.25">
      <c r="A223" t="str">
        <f t="shared" si="6"/>
        <v>Finance/Audit 20, CY 2015</v>
      </c>
      <c r="B223">
        <v>220</v>
      </c>
      <c r="C223">
        <v>2015</v>
      </c>
      <c r="D223">
        <f t="shared" si="7"/>
        <v>2016</v>
      </c>
      <c r="E223" t="s">
        <v>1575</v>
      </c>
      <c r="F223">
        <v>20</v>
      </c>
      <c r="G223" t="s">
        <v>909</v>
      </c>
    </row>
    <row r="224" spans="1:7" x14ac:dyDescent="0.25">
      <c r="A224" t="str">
        <f t="shared" si="6"/>
        <v>Finance/Audit 21, CY 2015</v>
      </c>
      <c r="B224">
        <v>221</v>
      </c>
      <c r="C224">
        <v>2015</v>
      </c>
      <c r="D224">
        <f t="shared" si="7"/>
        <v>2016</v>
      </c>
      <c r="E224" t="s">
        <v>1575</v>
      </c>
      <c r="F224">
        <v>21</v>
      </c>
      <c r="G224" t="s">
        <v>910</v>
      </c>
    </row>
    <row r="225" spans="1:7" x14ac:dyDescent="0.25">
      <c r="A225" t="str">
        <f t="shared" si="6"/>
        <v>Finance/Audit 22, CY 2015</v>
      </c>
      <c r="B225">
        <v>222</v>
      </c>
      <c r="C225">
        <v>2015</v>
      </c>
      <c r="D225">
        <f t="shared" si="7"/>
        <v>2016</v>
      </c>
      <c r="E225" t="s">
        <v>1575</v>
      </c>
      <c r="F225">
        <v>22</v>
      </c>
      <c r="G225" t="s">
        <v>893</v>
      </c>
    </row>
    <row r="226" spans="1:7" x14ac:dyDescent="0.25">
      <c r="A226" t="str">
        <f t="shared" si="6"/>
        <v>Procurement 23, CY 2015</v>
      </c>
      <c r="B226">
        <v>223</v>
      </c>
      <c r="C226">
        <v>2015</v>
      </c>
      <c r="D226">
        <f t="shared" si="7"/>
        <v>2016</v>
      </c>
      <c r="E226" t="s">
        <v>1576</v>
      </c>
      <c r="F226">
        <v>23</v>
      </c>
      <c r="G226" t="s">
        <v>911</v>
      </c>
    </row>
    <row r="227" spans="1:7" x14ac:dyDescent="0.25">
      <c r="A227" t="str">
        <f t="shared" si="6"/>
        <v>Procurement 24, CY 2015</v>
      </c>
      <c r="B227">
        <v>224</v>
      </c>
      <c r="C227">
        <v>2015</v>
      </c>
      <c r="D227">
        <f t="shared" si="7"/>
        <v>2016</v>
      </c>
      <c r="E227" t="s">
        <v>1576</v>
      </c>
      <c r="F227">
        <v>24</v>
      </c>
      <c r="G227" t="s">
        <v>937</v>
      </c>
    </row>
    <row r="228" spans="1:7" x14ac:dyDescent="0.25">
      <c r="A228" t="str">
        <f t="shared" si="6"/>
        <v>Procurement 25, CY 2015</v>
      </c>
      <c r="B228">
        <v>225</v>
      </c>
      <c r="C228">
        <v>2015</v>
      </c>
      <c r="D228">
        <f t="shared" si="7"/>
        <v>2016</v>
      </c>
      <c r="E228" t="s">
        <v>1576</v>
      </c>
      <c r="F228">
        <v>25</v>
      </c>
      <c r="G228" t="s">
        <v>938</v>
      </c>
    </row>
    <row r="229" spans="1:7" x14ac:dyDescent="0.25">
      <c r="A229" t="str">
        <f t="shared" si="6"/>
        <v>Procurement 26, CY 2015</v>
      </c>
      <c r="B229">
        <v>226</v>
      </c>
      <c r="C229">
        <v>2015</v>
      </c>
      <c r="D229">
        <f t="shared" si="7"/>
        <v>2016</v>
      </c>
      <c r="E229" t="s">
        <v>1576</v>
      </c>
      <c r="F229">
        <v>26</v>
      </c>
      <c r="G229" t="s">
        <v>939</v>
      </c>
    </row>
    <row r="230" spans="1:7" x14ac:dyDescent="0.25">
      <c r="A230" t="str">
        <f t="shared" si="6"/>
        <v>Procurement 27, CY 2015</v>
      </c>
      <c r="B230">
        <v>227</v>
      </c>
      <c r="C230">
        <v>2015</v>
      </c>
      <c r="D230">
        <f t="shared" si="7"/>
        <v>2016</v>
      </c>
      <c r="E230" t="s">
        <v>1576</v>
      </c>
      <c r="F230">
        <v>27</v>
      </c>
      <c r="G230" t="s">
        <v>915</v>
      </c>
    </row>
    <row r="231" spans="1:7" x14ac:dyDescent="0.25">
      <c r="A231" t="str">
        <f t="shared" si="6"/>
        <v>Procurement 28, CY 2015</v>
      </c>
      <c r="B231">
        <v>228</v>
      </c>
      <c r="C231">
        <v>2015</v>
      </c>
      <c r="D231">
        <f t="shared" si="7"/>
        <v>2016</v>
      </c>
      <c r="E231" t="s">
        <v>1576</v>
      </c>
      <c r="F231">
        <v>28</v>
      </c>
      <c r="G231" t="s">
        <v>916</v>
      </c>
    </row>
    <row r="232" spans="1:7" x14ac:dyDescent="0.25">
      <c r="A232" t="str">
        <f t="shared" si="6"/>
        <v>Procurement 29, CY 2015</v>
      </c>
      <c r="B232">
        <v>229</v>
      </c>
      <c r="C232">
        <v>2015</v>
      </c>
      <c r="D232">
        <f t="shared" si="7"/>
        <v>2016</v>
      </c>
      <c r="E232" t="s">
        <v>1576</v>
      </c>
      <c r="F232">
        <v>29</v>
      </c>
      <c r="G232" t="s">
        <v>940</v>
      </c>
    </row>
    <row r="233" spans="1:7" x14ac:dyDescent="0.25">
      <c r="A233" t="str">
        <f t="shared" si="6"/>
        <v>Procurement 30, CY 2015</v>
      </c>
      <c r="B233">
        <v>230</v>
      </c>
      <c r="C233">
        <v>2015</v>
      </c>
      <c r="D233">
        <f t="shared" si="7"/>
        <v>2016</v>
      </c>
      <c r="E233" t="s">
        <v>1576</v>
      </c>
      <c r="F233">
        <v>30</v>
      </c>
      <c r="G233" t="s">
        <v>825</v>
      </c>
    </row>
    <row r="234" spans="1:7" x14ac:dyDescent="0.25">
      <c r="A234" t="str">
        <f t="shared" si="6"/>
        <v>Budget Preparation/Presentation 31, CY 2015</v>
      </c>
      <c r="B234">
        <v>231</v>
      </c>
      <c r="C234">
        <v>2015</v>
      </c>
      <c r="D234">
        <f t="shared" si="7"/>
        <v>2016</v>
      </c>
      <c r="E234" t="s">
        <v>1574</v>
      </c>
      <c r="F234">
        <v>31</v>
      </c>
      <c r="G234" t="s">
        <v>918</v>
      </c>
    </row>
    <row r="235" spans="1:7" x14ac:dyDescent="0.25">
      <c r="A235" t="str">
        <f t="shared" si="6"/>
        <v>Budget Preparation/Presentation 32, CY 2015</v>
      </c>
      <c r="B235">
        <v>232</v>
      </c>
      <c r="C235">
        <v>2015</v>
      </c>
      <c r="D235">
        <f t="shared" si="7"/>
        <v>2016</v>
      </c>
      <c r="E235" t="s">
        <v>1574</v>
      </c>
      <c r="F235">
        <v>32</v>
      </c>
      <c r="G235" t="s">
        <v>827</v>
      </c>
    </row>
    <row r="236" spans="1:7" x14ac:dyDescent="0.25">
      <c r="A236" t="str">
        <f t="shared" si="6"/>
        <v>Budget Preparation/Presentation 33, CY 2015</v>
      </c>
      <c r="B236">
        <v>233</v>
      </c>
      <c r="C236">
        <v>2015</v>
      </c>
      <c r="D236">
        <f t="shared" si="7"/>
        <v>2016</v>
      </c>
      <c r="E236" t="s">
        <v>1574</v>
      </c>
      <c r="F236">
        <v>33</v>
      </c>
      <c r="G236" t="s">
        <v>941</v>
      </c>
    </row>
    <row r="237" spans="1:7" x14ac:dyDescent="0.25">
      <c r="A237" t="str">
        <f t="shared" si="6"/>
        <v>Budget Preparation/Presentation 34, CY 2015</v>
      </c>
      <c r="B237">
        <v>234</v>
      </c>
      <c r="C237">
        <v>2015</v>
      </c>
      <c r="D237">
        <f t="shared" si="7"/>
        <v>2016</v>
      </c>
      <c r="E237" t="s">
        <v>1574</v>
      </c>
      <c r="F237">
        <v>34</v>
      </c>
      <c r="G237" t="s">
        <v>942</v>
      </c>
    </row>
    <row r="238" spans="1:7" x14ac:dyDescent="0.25">
      <c r="A238" t="str">
        <f t="shared" si="6"/>
        <v>Health Insurance 35, CY 2015</v>
      </c>
      <c r="B238">
        <v>235</v>
      </c>
      <c r="C238">
        <v>2015</v>
      </c>
      <c r="D238">
        <f t="shared" si="7"/>
        <v>2016</v>
      </c>
      <c r="E238" t="s">
        <v>776</v>
      </c>
      <c r="F238">
        <v>35</v>
      </c>
      <c r="G238" t="s">
        <v>921</v>
      </c>
    </row>
    <row r="239" spans="1:7" x14ac:dyDescent="0.25">
      <c r="A239" t="str">
        <f t="shared" si="6"/>
        <v>Health Insurance 36, CY 2015</v>
      </c>
      <c r="B239">
        <v>236</v>
      </c>
      <c r="C239">
        <v>2015</v>
      </c>
      <c r="D239">
        <f t="shared" si="7"/>
        <v>2016</v>
      </c>
      <c r="E239" t="s">
        <v>776</v>
      </c>
      <c r="F239">
        <v>36</v>
      </c>
      <c r="G239" t="s">
        <v>862</v>
      </c>
    </row>
    <row r="240" spans="1:7" x14ac:dyDescent="0.25">
      <c r="A240" t="str">
        <f t="shared" si="6"/>
        <v>Health Insurance 37, CY 2015</v>
      </c>
      <c r="B240">
        <v>237</v>
      </c>
      <c r="C240">
        <v>2015</v>
      </c>
      <c r="D240">
        <f t="shared" si="7"/>
        <v>2016</v>
      </c>
      <c r="E240" t="s">
        <v>776</v>
      </c>
      <c r="F240">
        <v>37</v>
      </c>
      <c r="G240" t="s">
        <v>922</v>
      </c>
    </row>
    <row r="241" spans="1:7" x14ac:dyDescent="0.25">
      <c r="A241" t="str">
        <f t="shared" si="6"/>
        <v>Health Insurance 38, CY 2015</v>
      </c>
      <c r="B241">
        <v>238</v>
      </c>
      <c r="C241">
        <v>2015</v>
      </c>
      <c r="D241">
        <f t="shared" si="7"/>
        <v>2016</v>
      </c>
      <c r="E241" t="s">
        <v>776</v>
      </c>
      <c r="F241">
        <v>38</v>
      </c>
      <c r="G241" t="s">
        <v>882</v>
      </c>
    </row>
    <row r="242" spans="1:7" x14ac:dyDescent="0.25">
      <c r="A242" t="str">
        <f t="shared" si="6"/>
        <v>Health Insurance 39, CY 2015</v>
      </c>
      <c r="B242">
        <v>239</v>
      </c>
      <c r="C242">
        <v>2015</v>
      </c>
      <c r="D242">
        <f t="shared" si="7"/>
        <v>2016</v>
      </c>
      <c r="E242" t="s">
        <v>776</v>
      </c>
      <c r="F242">
        <v>39</v>
      </c>
      <c r="G242" t="s">
        <v>943</v>
      </c>
    </row>
    <row r="243" spans="1:7" x14ac:dyDescent="0.25">
      <c r="A243" t="str">
        <f t="shared" si="6"/>
        <v>Personnel 40, CY 2015</v>
      </c>
      <c r="B243">
        <v>240</v>
      </c>
      <c r="C243">
        <v>2015</v>
      </c>
      <c r="D243">
        <f t="shared" si="7"/>
        <v>2016</v>
      </c>
      <c r="E243" t="s">
        <v>781</v>
      </c>
      <c r="F243">
        <v>40</v>
      </c>
      <c r="G243" t="s">
        <v>944</v>
      </c>
    </row>
    <row r="244" spans="1:7" x14ac:dyDescent="0.25">
      <c r="A244" t="str">
        <f t="shared" si="6"/>
        <v>Personnel 41, CY 2015</v>
      </c>
      <c r="B244">
        <v>241</v>
      </c>
      <c r="C244">
        <v>2015</v>
      </c>
      <c r="D244">
        <f t="shared" si="7"/>
        <v>2016</v>
      </c>
      <c r="E244" t="s">
        <v>781</v>
      </c>
      <c r="F244">
        <v>41</v>
      </c>
      <c r="G244" t="s">
        <v>924</v>
      </c>
    </row>
    <row r="245" spans="1:7" x14ac:dyDescent="0.25">
      <c r="A245" t="str">
        <f t="shared" si="6"/>
        <v>Personnel 42, CY 2015</v>
      </c>
      <c r="B245">
        <v>242</v>
      </c>
      <c r="C245">
        <v>2015</v>
      </c>
      <c r="D245">
        <f t="shared" si="7"/>
        <v>2016</v>
      </c>
      <c r="E245" t="s">
        <v>781</v>
      </c>
      <c r="F245">
        <v>42</v>
      </c>
      <c r="G245" t="s">
        <v>894</v>
      </c>
    </row>
    <row r="246" spans="1:7" x14ac:dyDescent="0.25">
      <c r="A246" t="str">
        <f t="shared" si="6"/>
        <v>Personnel 43, CY 2015</v>
      </c>
      <c r="B246">
        <v>243</v>
      </c>
      <c r="C246">
        <v>2015</v>
      </c>
      <c r="D246">
        <f t="shared" si="7"/>
        <v>2016</v>
      </c>
      <c r="E246" t="s">
        <v>781</v>
      </c>
      <c r="F246">
        <v>43</v>
      </c>
      <c r="G246" t="s">
        <v>895</v>
      </c>
    </row>
    <row r="247" spans="1:7" x14ac:dyDescent="0.25">
      <c r="A247" t="str">
        <f t="shared" si="6"/>
        <v>Personnel 44, CY 2015</v>
      </c>
      <c r="B247">
        <v>244</v>
      </c>
      <c r="C247">
        <v>2015</v>
      </c>
      <c r="D247">
        <f t="shared" si="7"/>
        <v>2016</v>
      </c>
      <c r="E247" t="s">
        <v>781</v>
      </c>
      <c r="F247">
        <v>44</v>
      </c>
      <c r="G247" t="s">
        <v>865</v>
      </c>
    </row>
    <row r="248" spans="1:7" x14ac:dyDescent="0.25">
      <c r="A248" t="str">
        <f t="shared" si="6"/>
        <v>Personnel 45, CY 2015</v>
      </c>
      <c r="B248">
        <v>245</v>
      </c>
      <c r="C248">
        <v>2015</v>
      </c>
      <c r="D248">
        <f t="shared" si="7"/>
        <v>2016</v>
      </c>
      <c r="E248" t="s">
        <v>781</v>
      </c>
      <c r="F248">
        <v>45</v>
      </c>
      <c r="G248" t="s">
        <v>791</v>
      </c>
    </row>
    <row r="249" spans="1:7" x14ac:dyDescent="0.25">
      <c r="A249" t="str">
        <f t="shared" si="6"/>
        <v>Personnel 46, CY 2015</v>
      </c>
      <c r="B249">
        <v>246</v>
      </c>
      <c r="C249">
        <v>2015</v>
      </c>
      <c r="D249">
        <f t="shared" si="7"/>
        <v>2016</v>
      </c>
      <c r="E249" t="s">
        <v>781</v>
      </c>
      <c r="F249">
        <v>46</v>
      </c>
      <c r="G249" t="s">
        <v>886</v>
      </c>
    </row>
    <row r="250" spans="1:7" x14ac:dyDescent="0.25">
      <c r="A250" t="str">
        <f t="shared" si="6"/>
        <v>Personnel 47, CY 2015</v>
      </c>
      <c r="B250">
        <v>247</v>
      </c>
      <c r="C250">
        <v>2015</v>
      </c>
      <c r="D250">
        <f t="shared" si="7"/>
        <v>2016</v>
      </c>
      <c r="E250" t="s">
        <v>781</v>
      </c>
      <c r="F250">
        <v>47</v>
      </c>
      <c r="G250" t="s">
        <v>945</v>
      </c>
    </row>
    <row r="251" spans="1:7" x14ac:dyDescent="0.25">
      <c r="A251" t="str">
        <f t="shared" si="6"/>
        <v>Personnel 48, CY 2015</v>
      </c>
      <c r="B251">
        <v>248</v>
      </c>
      <c r="C251">
        <v>2015</v>
      </c>
      <c r="D251">
        <f t="shared" si="7"/>
        <v>2016</v>
      </c>
      <c r="E251" t="s">
        <v>781</v>
      </c>
      <c r="F251">
        <v>48</v>
      </c>
      <c r="G251" t="s">
        <v>841</v>
      </c>
    </row>
    <row r="252" spans="1:7" x14ac:dyDescent="0.25">
      <c r="A252" t="str">
        <f t="shared" si="6"/>
        <v>Personnel 49, CY 2015</v>
      </c>
      <c r="B252">
        <v>249</v>
      </c>
      <c r="C252">
        <v>2015</v>
      </c>
      <c r="D252">
        <f t="shared" si="7"/>
        <v>2016</v>
      </c>
      <c r="E252" t="s">
        <v>781</v>
      </c>
      <c r="F252">
        <v>49</v>
      </c>
      <c r="G252" t="s">
        <v>888</v>
      </c>
    </row>
    <row r="253" spans="1:7" x14ac:dyDescent="0.25">
      <c r="A253" t="str">
        <f t="shared" si="6"/>
        <v>Personnel 50, CY 2015</v>
      </c>
      <c r="B253">
        <v>250</v>
      </c>
      <c r="C253">
        <v>2015</v>
      </c>
      <c r="D253">
        <f t="shared" si="7"/>
        <v>2016</v>
      </c>
      <c r="E253" t="s">
        <v>781</v>
      </c>
      <c r="F253">
        <v>50</v>
      </c>
      <c r="G253" t="s">
        <v>926</v>
      </c>
    </row>
    <row r="254" spans="1:7" x14ac:dyDescent="0.25">
      <c r="A254" t="str">
        <f t="shared" si="6"/>
        <v>General Management 1, CY 2016</v>
      </c>
      <c r="B254">
        <v>251</v>
      </c>
      <c r="C254">
        <v>2016</v>
      </c>
      <c r="D254">
        <f t="shared" si="7"/>
        <v>2017</v>
      </c>
      <c r="E254" t="s">
        <v>750</v>
      </c>
      <c r="F254">
        <v>1</v>
      </c>
      <c r="G254" t="s">
        <v>953</v>
      </c>
    </row>
    <row r="255" spans="1:7" x14ac:dyDescent="0.25">
      <c r="A255" t="str">
        <f t="shared" si="6"/>
        <v>General Management 2, CY 2016</v>
      </c>
      <c r="B255">
        <v>252</v>
      </c>
      <c r="C255">
        <v>2016</v>
      </c>
      <c r="D255">
        <f t="shared" si="7"/>
        <v>2017</v>
      </c>
      <c r="E255" t="s">
        <v>750</v>
      </c>
      <c r="F255">
        <v>2</v>
      </c>
      <c r="G255" t="s">
        <v>954</v>
      </c>
    </row>
    <row r="256" spans="1:7" x14ac:dyDescent="0.25">
      <c r="A256" t="str">
        <f t="shared" si="6"/>
        <v>General Management 3, CY 2016</v>
      </c>
      <c r="B256">
        <v>253</v>
      </c>
      <c r="C256">
        <v>2016</v>
      </c>
      <c r="D256">
        <f t="shared" si="7"/>
        <v>2017</v>
      </c>
      <c r="E256" t="s">
        <v>750</v>
      </c>
      <c r="F256">
        <v>3</v>
      </c>
      <c r="G256" t="s">
        <v>946</v>
      </c>
    </row>
    <row r="257" spans="1:7" x14ac:dyDescent="0.25">
      <c r="A257" t="str">
        <f t="shared" si="6"/>
        <v>General Management 4, CY 2016</v>
      </c>
      <c r="B257">
        <v>254</v>
      </c>
      <c r="C257">
        <v>2016</v>
      </c>
      <c r="D257">
        <f t="shared" si="7"/>
        <v>2017</v>
      </c>
      <c r="E257" t="s">
        <v>750</v>
      </c>
      <c r="F257">
        <v>4</v>
      </c>
      <c r="G257" t="s">
        <v>932</v>
      </c>
    </row>
    <row r="258" spans="1:7" x14ac:dyDescent="0.25">
      <c r="A258" t="str">
        <f t="shared" si="6"/>
        <v>General Management 5, CY 2016</v>
      </c>
      <c r="B258">
        <v>255</v>
      </c>
      <c r="C258">
        <v>2016</v>
      </c>
      <c r="D258">
        <f t="shared" si="7"/>
        <v>2017</v>
      </c>
      <c r="E258" t="s">
        <v>750</v>
      </c>
      <c r="F258">
        <v>5</v>
      </c>
      <c r="G258" t="s">
        <v>955</v>
      </c>
    </row>
    <row r="259" spans="1:7" x14ac:dyDescent="0.25">
      <c r="A259" t="str">
        <f t="shared" si="6"/>
        <v>General Management 6, CY 2016</v>
      </c>
      <c r="B259">
        <v>256</v>
      </c>
      <c r="C259">
        <v>2016</v>
      </c>
      <c r="D259">
        <f t="shared" si="7"/>
        <v>2017</v>
      </c>
      <c r="E259" t="s">
        <v>750</v>
      </c>
      <c r="F259">
        <v>6</v>
      </c>
      <c r="G259" t="s">
        <v>956</v>
      </c>
    </row>
    <row r="260" spans="1:7" x14ac:dyDescent="0.25">
      <c r="A260" t="str">
        <f t="shared" ref="A260:A283" si="8">E260&amp;" "&amp;F260&amp;", CY "&amp;C260</f>
        <v>General Management 7, CY 2016</v>
      </c>
      <c r="B260">
        <v>257</v>
      </c>
      <c r="C260">
        <v>2016</v>
      </c>
      <c r="D260">
        <f t="shared" ref="D260:D283" si="9">C260+1</f>
        <v>2017</v>
      </c>
      <c r="E260" t="s">
        <v>750</v>
      </c>
      <c r="F260">
        <v>7</v>
      </c>
      <c r="G260" t="s">
        <v>957</v>
      </c>
    </row>
    <row r="261" spans="1:7" x14ac:dyDescent="0.25">
      <c r="A261" t="str">
        <f t="shared" si="8"/>
        <v>General Management 8, CY 2016</v>
      </c>
      <c r="B261">
        <v>258</v>
      </c>
      <c r="C261">
        <v>2016</v>
      </c>
      <c r="D261">
        <f t="shared" si="9"/>
        <v>2017</v>
      </c>
      <c r="E261" t="s">
        <v>750</v>
      </c>
      <c r="F261">
        <v>8</v>
      </c>
      <c r="G261" t="s">
        <v>947</v>
      </c>
    </row>
    <row r="262" spans="1:7" x14ac:dyDescent="0.25">
      <c r="A262" t="str">
        <f t="shared" si="8"/>
        <v>General Management 9, CY 2016</v>
      </c>
      <c r="B262">
        <v>259</v>
      </c>
      <c r="C262">
        <v>2016</v>
      </c>
      <c r="D262">
        <f t="shared" si="9"/>
        <v>2017</v>
      </c>
      <c r="E262" t="s">
        <v>750</v>
      </c>
      <c r="F262">
        <v>9</v>
      </c>
      <c r="G262" t="s">
        <v>958</v>
      </c>
    </row>
    <row r="263" spans="1:7" x14ac:dyDescent="0.25">
      <c r="A263" t="str">
        <f t="shared" si="8"/>
        <v>Finance/Audit 10, CY 2016</v>
      </c>
      <c r="B263">
        <v>260</v>
      </c>
      <c r="C263">
        <v>2016</v>
      </c>
      <c r="D263">
        <f t="shared" si="9"/>
        <v>2017</v>
      </c>
      <c r="E263" t="s">
        <v>1575</v>
      </c>
      <c r="F263">
        <v>10</v>
      </c>
      <c r="G263" t="s">
        <v>959</v>
      </c>
    </row>
    <row r="264" spans="1:7" x14ac:dyDescent="0.25">
      <c r="A264" t="str">
        <f t="shared" si="8"/>
        <v>Finance/Audit 11, CY 2016</v>
      </c>
      <c r="B264">
        <v>261</v>
      </c>
      <c r="C264">
        <v>2016</v>
      </c>
      <c r="D264">
        <f t="shared" si="9"/>
        <v>2017</v>
      </c>
      <c r="E264" t="s">
        <v>1575</v>
      </c>
      <c r="F264">
        <v>11</v>
      </c>
      <c r="G264" t="s">
        <v>948</v>
      </c>
    </row>
    <row r="265" spans="1:7" x14ac:dyDescent="0.25">
      <c r="A265" t="str">
        <f t="shared" si="8"/>
        <v>Finance/Audit 12, CY 2016</v>
      </c>
      <c r="B265">
        <v>262</v>
      </c>
      <c r="C265">
        <v>2016</v>
      </c>
      <c r="D265">
        <f t="shared" si="9"/>
        <v>2017</v>
      </c>
      <c r="E265" t="s">
        <v>1575</v>
      </c>
      <c r="F265">
        <v>12</v>
      </c>
      <c r="G265" t="s">
        <v>960</v>
      </c>
    </row>
    <row r="266" spans="1:7" x14ac:dyDescent="0.25">
      <c r="A266" t="str">
        <f t="shared" si="8"/>
        <v>Finance/Audit 13, CY 2016</v>
      </c>
      <c r="B266">
        <v>263</v>
      </c>
      <c r="C266">
        <v>2016</v>
      </c>
      <c r="D266">
        <f t="shared" si="9"/>
        <v>2017</v>
      </c>
      <c r="E266" t="s">
        <v>1575</v>
      </c>
      <c r="F266">
        <v>13</v>
      </c>
      <c r="G266" t="s">
        <v>961</v>
      </c>
    </row>
    <row r="267" spans="1:7" x14ac:dyDescent="0.25">
      <c r="A267" t="str">
        <f t="shared" si="8"/>
        <v>Finance/Audit 14, CY 2016</v>
      </c>
      <c r="B267">
        <v>264</v>
      </c>
      <c r="C267">
        <v>2016</v>
      </c>
      <c r="D267">
        <f t="shared" si="9"/>
        <v>2017</v>
      </c>
      <c r="E267" t="s">
        <v>1575</v>
      </c>
      <c r="F267">
        <v>14</v>
      </c>
      <c r="G267" t="s">
        <v>962</v>
      </c>
    </row>
    <row r="268" spans="1:7" x14ac:dyDescent="0.25">
      <c r="A268" t="str">
        <f t="shared" si="8"/>
        <v>Finance/Audit 15, CY 2016</v>
      </c>
      <c r="B268">
        <v>265</v>
      </c>
      <c r="C268">
        <v>2016</v>
      </c>
      <c r="D268">
        <f t="shared" si="9"/>
        <v>2017</v>
      </c>
      <c r="E268" t="s">
        <v>1575</v>
      </c>
      <c r="F268">
        <v>15</v>
      </c>
      <c r="G268" t="s">
        <v>938</v>
      </c>
    </row>
    <row r="269" spans="1:7" x14ac:dyDescent="0.25">
      <c r="A269" t="str">
        <f t="shared" si="8"/>
        <v>Finance/Audit 16, CY 2016</v>
      </c>
      <c r="B269">
        <v>266</v>
      </c>
      <c r="C269">
        <v>2016</v>
      </c>
      <c r="D269">
        <f t="shared" si="9"/>
        <v>2017</v>
      </c>
      <c r="E269" t="s">
        <v>1575</v>
      </c>
      <c r="F269">
        <v>16</v>
      </c>
      <c r="G269" t="s">
        <v>949</v>
      </c>
    </row>
    <row r="270" spans="1:7" x14ac:dyDescent="0.25">
      <c r="A270" t="str">
        <f t="shared" si="8"/>
        <v>Procurement 17, CY 2016</v>
      </c>
      <c r="B270">
        <v>267</v>
      </c>
      <c r="C270">
        <v>2016</v>
      </c>
      <c r="D270">
        <f t="shared" si="9"/>
        <v>2017</v>
      </c>
      <c r="E270" t="s">
        <v>1576</v>
      </c>
      <c r="F270">
        <v>17</v>
      </c>
      <c r="G270" t="s">
        <v>937</v>
      </c>
    </row>
    <row r="271" spans="1:7" x14ac:dyDescent="0.25">
      <c r="A271" t="str">
        <f t="shared" si="8"/>
        <v>Procurement 18, CY 2016</v>
      </c>
      <c r="B271">
        <v>268</v>
      </c>
      <c r="C271">
        <v>2016</v>
      </c>
      <c r="D271">
        <f t="shared" si="9"/>
        <v>2017</v>
      </c>
      <c r="E271" t="s">
        <v>1576</v>
      </c>
      <c r="F271">
        <v>18</v>
      </c>
      <c r="G271" t="s">
        <v>963</v>
      </c>
    </row>
    <row r="272" spans="1:7" x14ac:dyDescent="0.25">
      <c r="A272" t="str">
        <f t="shared" si="8"/>
        <v>Procurement 19, CY 2016</v>
      </c>
      <c r="B272">
        <v>269</v>
      </c>
      <c r="C272">
        <v>2016</v>
      </c>
      <c r="D272">
        <f t="shared" si="9"/>
        <v>2017</v>
      </c>
      <c r="E272" t="s">
        <v>1576</v>
      </c>
      <c r="F272">
        <v>19</v>
      </c>
      <c r="G272" t="s">
        <v>915</v>
      </c>
    </row>
    <row r="273" spans="1:7" x14ac:dyDescent="0.25">
      <c r="A273" t="str">
        <f t="shared" si="8"/>
        <v>Budget Preparation/Presentation 20, CY 2016</v>
      </c>
      <c r="B273">
        <v>270</v>
      </c>
      <c r="C273">
        <v>2016</v>
      </c>
      <c r="D273">
        <f t="shared" si="9"/>
        <v>2017</v>
      </c>
      <c r="E273" t="s">
        <v>1574</v>
      </c>
      <c r="F273">
        <v>20</v>
      </c>
      <c r="G273" t="s">
        <v>964</v>
      </c>
    </row>
    <row r="274" spans="1:7" x14ac:dyDescent="0.25">
      <c r="A274" t="str">
        <f t="shared" si="8"/>
        <v>Budget Preparation/Presentation 21, CY 2016</v>
      </c>
      <c r="B274">
        <v>271</v>
      </c>
      <c r="C274">
        <v>2016</v>
      </c>
      <c r="D274">
        <f t="shared" si="9"/>
        <v>2017</v>
      </c>
      <c r="E274" t="s">
        <v>1574</v>
      </c>
      <c r="F274">
        <v>21</v>
      </c>
      <c r="G274" t="s">
        <v>965</v>
      </c>
    </row>
    <row r="275" spans="1:7" x14ac:dyDescent="0.25">
      <c r="A275" t="str">
        <f t="shared" si="8"/>
        <v>Health Insurance 22, CY 2016</v>
      </c>
      <c r="B275">
        <v>272</v>
      </c>
      <c r="C275">
        <v>2016</v>
      </c>
      <c r="D275">
        <f t="shared" si="9"/>
        <v>2017</v>
      </c>
      <c r="E275" t="s">
        <v>776</v>
      </c>
      <c r="F275">
        <v>22</v>
      </c>
      <c r="G275" t="s">
        <v>921</v>
      </c>
    </row>
    <row r="276" spans="1:7" x14ac:dyDescent="0.25">
      <c r="A276" t="str">
        <f t="shared" si="8"/>
        <v>Health Insurance 23, CY 2016</v>
      </c>
      <c r="B276">
        <v>273</v>
      </c>
      <c r="C276">
        <v>2016</v>
      </c>
      <c r="D276">
        <f t="shared" si="9"/>
        <v>2017</v>
      </c>
      <c r="E276" t="s">
        <v>776</v>
      </c>
      <c r="F276">
        <v>23</v>
      </c>
      <c r="G276" t="s">
        <v>950</v>
      </c>
    </row>
    <row r="277" spans="1:7" x14ac:dyDescent="0.25">
      <c r="A277" t="str">
        <f t="shared" si="8"/>
        <v>Health Insurance 24, CY 2016</v>
      </c>
      <c r="B277">
        <v>274</v>
      </c>
      <c r="C277">
        <v>2016</v>
      </c>
      <c r="D277">
        <f t="shared" si="9"/>
        <v>2017</v>
      </c>
      <c r="E277" t="s">
        <v>776</v>
      </c>
      <c r="F277">
        <v>24</v>
      </c>
      <c r="G277" t="s">
        <v>966</v>
      </c>
    </row>
    <row r="278" spans="1:7" x14ac:dyDescent="0.25">
      <c r="A278" t="str">
        <f t="shared" si="8"/>
        <v>Personnel 25, CY 2016</v>
      </c>
      <c r="B278">
        <v>275</v>
      </c>
      <c r="C278">
        <v>2016</v>
      </c>
      <c r="D278">
        <f t="shared" si="9"/>
        <v>2017</v>
      </c>
      <c r="E278" t="s">
        <v>781</v>
      </c>
      <c r="F278">
        <v>25</v>
      </c>
      <c r="G278" t="s">
        <v>967</v>
      </c>
    </row>
    <row r="279" spans="1:7" x14ac:dyDescent="0.25">
      <c r="A279" t="str">
        <f t="shared" si="8"/>
        <v>Personnel 26, CY 2016</v>
      </c>
      <c r="B279">
        <v>276</v>
      </c>
      <c r="C279">
        <v>2016</v>
      </c>
      <c r="D279">
        <f t="shared" si="9"/>
        <v>2017</v>
      </c>
      <c r="E279" t="s">
        <v>781</v>
      </c>
      <c r="F279">
        <v>26</v>
      </c>
      <c r="G279" t="s">
        <v>968</v>
      </c>
    </row>
    <row r="280" spans="1:7" x14ac:dyDescent="0.25">
      <c r="A280" t="str">
        <f t="shared" si="8"/>
        <v>Personnel 27, CY 2016</v>
      </c>
      <c r="B280">
        <v>277</v>
      </c>
      <c r="C280">
        <v>2016</v>
      </c>
      <c r="D280">
        <f t="shared" si="9"/>
        <v>2017</v>
      </c>
      <c r="E280" t="s">
        <v>781</v>
      </c>
      <c r="F280">
        <v>27</v>
      </c>
      <c r="G280" t="s">
        <v>951</v>
      </c>
    </row>
    <row r="281" spans="1:7" x14ac:dyDescent="0.25">
      <c r="A281" t="str">
        <f t="shared" si="8"/>
        <v>Personnel 28, CY 2016</v>
      </c>
      <c r="B281">
        <v>278</v>
      </c>
      <c r="C281">
        <v>2016</v>
      </c>
      <c r="D281">
        <f t="shared" si="9"/>
        <v>2017</v>
      </c>
      <c r="E281" t="s">
        <v>781</v>
      </c>
      <c r="F281">
        <v>28</v>
      </c>
      <c r="G281" t="s">
        <v>952</v>
      </c>
    </row>
    <row r="282" spans="1:7" x14ac:dyDescent="0.25">
      <c r="A282" t="str">
        <f t="shared" si="8"/>
        <v>Personnel 29, CY 2016</v>
      </c>
      <c r="B282">
        <v>279</v>
      </c>
      <c r="C282">
        <v>2016</v>
      </c>
      <c r="D282">
        <f t="shared" si="9"/>
        <v>2017</v>
      </c>
      <c r="E282" t="s">
        <v>781</v>
      </c>
      <c r="F282">
        <v>29</v>
      </c>
      <c r="G282" t="s">
        <v>969</v>
      </c>
    </row>
    <row r="283" spans="1:7" x14ac:dyDescent="0.25">
      <c r="A283" t="str">
        <f t="shared" si="8"/>
        <v>Personnel 30, CY 2016</v>
      </c>
      <c r="B283">
        <v>280</v>
      </c>
      <c r="C283">
        <v>2016</v>
      </c>
      <c r="D283">
        <f t="shared" si="9"/>
        <v>2017</v>
      </c>
      <c r="E283" t="s">
        <v>781</v>
      </c>
      <c r="F283">
        <v>30</v>
      </c>
      <c r="G283" t="s">
        <v>970</v>
      </c>
    </row>
  </sheetData>
  <sortState ref="A4:G283">
    <sortCondition ref="B4:B283"/>
  </sortStat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83"/>
  <sheetViews>
    <sheetView workbookViewId="0"/>
  </sheetViews>
  <sheetFormatPr defaultRowHeight="15" x14ac:dyDescent="0.25"/>
  <cols>
    <col min="1" max="1" width="41.5703125" bestFit="1" customWidth="1"/>
  </cols>
  <sheetData>
    <row r="1" spans="1:7" x14ac:dyDescent="0.25">
      <c r="A1" s="18" t="s">
        <v>1553</v>
      </c>
    </row>
    <row r="3" spans="1:7" x14ac:dyDescent="0.25">
      <c r="A3" t="s">
        <v>972</v>
      </c>
      <c r="B3" t="s">
        <v>810</v>
      </c>
      <c r="C3" t="s">
        <v>973</v>
      </c>
      <c r="D3" t="s">
        <v>977</v>
      </c>
      <c r="E3" t="s">
        <v>808</v>
      </c>
      <c r="F3" t="s">
        <v>809</v>
      </c>
      <c r="G3" t="s">
        <v>647</v>
      </c>
    </row>
    <row r="4" spans="1:7" x14ac:dyDescent="0.25">
      <c r="A4" t="str">
        <f t="shared" ref="A4:A67" si="0">E4&amp;" "&amp;F4&amp;", CY "&amp;C4</f>
        <v>Budget Preparation/Presentation 1, CY 2011</v>
      </c>
      <c r="B4">
        <v>20</v>
      </c>
      <c r="C4">
        <v>2011</v>
      </c>
      <c r="D4">
        <f t="shared" ref="D4:D67" si="1">C4+1</f>
        <v>2012</v>
      </c>
      <c r="E4" t="s">
        <v>1574</v>
      </c>
      <c r="F4">
        <v>1</v>
      </c>
      <c r="G4" t="s">
        <v>771</v>
      </c>
    </row>
    <row r="5" spans="1:7" x14ac:dyDescent="0.25">
      <c r="A5" t="str">
        <f t="shared" si="0"/>
        <v>Budget Preparation/Presentation 19, CY 2012</v>
      </c>
      <c r="B5">
        <v>69</v>
      </c>
      <c r="C5">
        <v>2012</v>
      </c>
      <c r="D5">
        <f t="shared" si="1"/>
        <v>2013</v>
      </c>
      <c r="E5" t="s">
        <v>1574</v>
      </c>
      <c r="F5">
        <v>19</v>
      </c>
      <c r="G5" t="s">
        <v>851</v>
      </c>
    </row>
    <row r="6" spans="1:7" x14ac:dyDescent="0.25">
      <c r="A6" t="str">
        <f t="shared" si="0"/>
        <v>Budget Preparation/Presentation 19, CY 2013</v>
      </c>
      <c r="B6">
        <v>119</v>
      </c>
      <c r="C6">
        <v>2013</v>
      </c>
      <c r="D6">
        <f t="shared" si="1"/>
        <v>2014</v>
      </c>
      <c r="E6" t="s">
        <v>1574</v>
      </c>
      <c r="F6">
        <v>19</v>
      </c>
      <c r="G6" t="s">
        <v>880</v>
      </c>
    </row>
    <row r="7" spans="1:7" x14ac:dyDescent="0.25">
      <c r="A7" t="str">
        <f t="shared" si="0"/>
        <v>Budget Preparation/Presentation 2, CY 2011</v>
      </c>
      <c r="B7">
        <v>21</v>
      </c>
      <c r="C7">
        <v>2011</v>
      </c>
      <c r="D7">
        <f t="shared" si="1"/>
        <v>2012</v>
      </c>
      <c r="E7" t="s">
        <v>1574</v>
      </c>
      <c r="F7">
        <v>2</v>
      </c>
      <c r="G7" t="s">
        <v>772</v>
      </c>
    </row>
    <row r="8" spans="1:7" x14ac:dyDescent="0.25">
      <c r="A8" t="str">
        <f t="shared" si="0"/>
        <v>Budget Preparation/Presentation 20, CY 2012</v>
      </c>
      <c r="B8">
        <v>70</v>
      </c>
      <c r="C8">
        <v>2012</v>
      </c>
      <c r="D8">
        <f t="shared" si="1"/>
        <v>2013</v>
      </c>
      <c r="E8" t="s">
        <v>1574</v>
      </c>
      <c r="F8">
        <v>20</v>
      </c>
      <c r="G8" t="s">
        <v>823</v>
      </c>
    </row>
    <row r="9" spans="1:7" x14ac:dyDescent="0.25">
      <c r="A9" t="str">
        <f t="shared" si="0"/>
        <v>Budget Preparation/Presentation 20, CY 2013</v>
      </c>
      <c r="B9">
        <v>120</v>
      </c>
      <c r="C9">
        <v>2013</v>
      </c>
      <c r="D9">
        <f t="shared" si="1"/>
        <v>2014</v>
      </c>
      <c r="E9" t="s">
        <v>1574</v>
      </c>
      <c r="F9">
        <v>20</v>
      </c>
      <c r="G9" t="s">
        <v>823</v>
      </c>
    </row>
    <row r="10" spans="1:7" x14ac:dyDescent="0.25">
      <c r="A10" t="str">
        <f t="shared" si="0"/>
        <v>Budget Preparation/Presentation 20, CY 2016</v>
      </c>
      <c r="B10">
        <v>270</v>
      </c>
      <c r="C10">
        <v>2016</v>
      </c>
      <c r="D10">
        <f t="shared" si="1"/>
        <v>2017</v>
      </c>
      <c r="E10" t="s">
        <v>1574</v>
      </c>
      <c r="F10">
        <v>20</v>
      </c>
      <c r="G10" t="s">
        <v>964</v>
      </c>
    </row>
    <row r="11" spans="1:7" x14ac:dyDescent="0.25">
      <c r="A11" t="str">
        <f t="shared" si="0"/>
        <v>Budget Preparation/Presentation 21, CY 2012</v>
      </c>
      <c r="B11">
        <v>71</v>
      </c>
      <c r="C11">
        <v>2012</v>
      </c>
      <c r="D11">
        <f t="shared" si="1"/>
        <v>2013</v>
      </c>
      <c r="E11" t="s">
        <v>1574</v>
      </c>
      <c r="F11">
        <v>21</v>
      </c>
      <c r="G11" t="s">
        <v>824</v>
      </c>
    </row>
    <row r="12" spans="1:7" x14ac:dyDescent="0.25">
      <c r="A12" t="str">
        <f t="shared" si="0"/>
        <v>Budget Preparation/Presentation 21, CY 2013</v>
      </c>
      <c r="B12">
        <v>121</v>
      </c>
      <c r="C12">
        <v>2013</v>
      </c>
      <c r="D12">
        <f t="shared" si="1"/>
        <v>2014</v>
      </c>
      <c r="E12" t="s">
        <v>1574</v>
      </c>
      <c r="F12">
        <v>21</v>
      </c>
      <c r="G12" t="s">
        <v>824</v>
      </c>
    </row>
    <row r="13" spans="1:7" x14ac:dyDescent="0.25">
      <c r="A13" t="str">
        <f t="shared" si="0"/>
        <v>Budget Preparation/Presentation 21, CY 2016</v>
      </c>
      <c r="B13">
        <v>271</v>
      </c>
      <c r="C13">
        <v>2016</v>
      </c>
      <c r="D13">
        <f t="shared" si="1"/>
        <v>2017</v>
      </c>
      <c r="E13" t="s">
        <v>1574</v>
      </c>
      <c r="F13">
        <v>21</v>
      </c>
      <c r="G13" t="s">
        <v>965</v>
      </c>
    </row>
    <row r="14" spans="1:7" x14ac:dyDescent="0.25">
      <c r="A14" t="str">
        <f t="shared" si="0"/>
        <v>Budget Preparation/Presentation 22, CY 2012</v>
      </c>
      <c r="B14">
        <v>72</v>
      </c>
      <c r="C14">
        <v>2012</v>
      </c>
      <c r="D14">
        <f t="shared" si="1"/>
        <v>2013</v>
      </c>
      <c r="E14" t="s">
        <v>1574</v>
      </c>
      <c r="F14">
        <v>22</v>
      </c>
      <c r="G14" t="s">
        <v>825</v>
      </c>
    </row>
    <row r="15" spans="1:7" x14ac:dyDescent="0.25">
      <c r="A15" t="str">
        <f t="shared" si="0"/>
        <v>Budget Preparation/Presentation 22, CY 2013</v>
      </c>
      <c r="B15">
        <v>122</v>
      </c>
      <c r="C15">
        <v>2013</v>
      </c>
      <c r="D15">
        <f t="shared" si="1"/>
        <v>2014</v>
      </c>
      <c r="E15" t="s">
        <v>1574</v>
      </c>
      <c r="F15">
        <v>22</v>
      </c>
      <c r="G15" t="s">
        <v>825</v>
      </c>
    </row>
    <row r="16" spans="1:7" x14ac:dyDescent="0.25">
      <c r="A16" t="str">
        <f t="shared" si="0"/>
        <v>Budget Preparation/Presentation 23, CY 2012</v>
      </c>
      <c r="B16">
        <v>73</v>
      </c>
      <c r="C16">
        <v>2012</v>
      </c>
      <c r="D16">
        <f t="shared" si="1"/>
        <v>2013</v>
      </c>
      <c r="E16" t="s">
        <v>1574</v>
      </c>
      <c r="F16">
        <v>23</v>
      </c>
      <c r="G16" t="s">
        <v>826</v>
      </c>
    </row>
    <row r="17" spans="1:7" x14ac:dyDescent="0.25">
      <c r="A17" t="str">
        <f t="shared" si="0"/>
        <v>Budget Preparation/Presentation 23, CY 2013</v>
      </c>
      <c r="B17">
        <v>123</v>
      </c>
      <c r="C17">
        <v>2013</v>
      </c>
      <c r="D17">
        <f t="shared" si="1"/>
        <v>2014</v>
      </c>
      <c r="E17" t="s">
        <v>1574</v>
      </c>
      <c r="F17">
        <v>23</v>
      </c>
      <c r="G17" t="s">
        <v>826</v>
      </c>
    </row>
    <row r="18" spans="1:7" x14ac:dyDescent="0.25">
      <c r="A18" t="str">
        <f t="shared" si="0"/>
        <v>Budget Preparation/Presentation 24, CY 2012</v>
      </c>
      <c r="B18">
        <v>74</v>
      </c>
      <c r="C18">
        <v>2012</v>
      </c>
      <c r="D18">
        <f t="shared" si="1"/>
        <v>2013</v>
      </c>
      <c r="E18" t="s">
        <v>1574</v>
      </c>
      <c r="F18">
        <v>24</v>
      </c>
      <c r="G18" t="s">
        <v>852</v>
      </c>
    </row>
    <row r="19" spans="1:7" x14ac:dyDescent="0.25">
      <c r="A19" t="str">
        <f t="shared" si="0"/>
        <v>Budget Preparation/Presentation 24, CY 2013</v>
      </c>
      <c r="B19">
        <v>124</v>
      </c>
      <c r="C19">
        <v>2013</v>
      </c>
      <c r="D19">
        <f t="shared" si="1"/>
        <v>2014</v>
      </c>
      <c r="E19" t="s">
        <v>1574</v>
      </c>
      <c r="F19">
        <v>24</v>
      </c>
      <c r="G19" t="s">
        <v>852</v>
      </c>
    </row>
    <row r="20" spans="1:7" x14ac:dyDescent="0.25">
      <c r="A20" t="str">
        <f t="shared" si="0"/>
        <v>Budget Preparation/Presentation 25, CY 2012</v>
      </c>
      <c r="B20">
        <v>75</v>
      </c>
      <c r="C20">
        <v>2012</v>
      </c>
      <c r="D20">
        <f t="shared" si="1"/>
        <v>2013</v>
      </c>
      <c r="E20" t="s">
        <v>1574</v>
      </c>
      <c r="F20">
        <v>25</v>
      </c>
      <c r="G20" t="s">
        <v>827</v>
      </c>
    </row>
    <row r="21" spans="1:7" x14ac:dyDescent="0.25">
      <c r="A21" t="str">
        <f t="shared" si="0"/>
        <v>Budget Preparation/Presentation 25, CY 2013</v>
      </c>
      <c r="B21">
        <v>125</v>
      </c>
      <c r="C21">
        <v>2013</v>
      </c>
      <c r="D21">
        <f t="shared" si="1"/>
        <v>2014</v>
      </c>
      <c r="E21" t="s">
        <v>1574</v>
      </c>
      <c r="F21">
        <v>25</v>
      </c>
      <c r="G21" t="s">
        <v>827</v>
      </c>
    </row>
    <row r="22" spans="1:7" x14ac:dyDescent="0.25">
      <c r="A22" t="str">
        <f t="shared" si="0"/>
        <v>Budget Preparation/Presentation 26, CY 2012</v>
      </c>
      <c r="B22">
        <v>76</v>
      </c>
      <c r="C22">
        <v>2012</v>
      </c>
      <c r="D22">
        <f t="shared" si="1"/>
        <v>2013</v>
      </c>
      <c r="E22" t="s">
        <v>1574</v>
      </c>
      <c r="F22">
        <v>26</v>
      </c>
      <c r="G22" t="s">
        <v>828</v>
      </c>
    </row>
    <row r="23" spans="1:7" x14ac:dyDescent="0.25">
      <c r="A23" t="str">
        <f t="shared" si="0"/>
        <v>Budget Preparation/Presentation 26, CY 2013</v>
      </c>
      <c r="B23">
        <v>126</v>
      </c>
      <c r="C23">
        <v>2013</v>
      </c>
      <c r="D23">
        <f t="shared" si="1"/>
        <v>2014</v>
      </c>
      <c r="E23" t="s">
        <v>1574</v>
      </c>
      <c r="F23">
        <v>26</v>
      </c>
      <c r="G23" t="s">
        <v>861</v>
      </c>
    </row>
    <row r="24" spans="1:7" x14ac:dyDescent="0.25">
      <c r="A24" t="str">
        <f t="shared" si="0"/>
        <v>Budget Preparation/Presentation 28, CY 2014</v>
      </c>
      <c r="B24">
        <v>178</v>
      </c>
      <c r="C24">
        <v>2014</v>
      </c>
      <c r="D24">
        <f t="shared" si="1"/>
        <v>2015</v>
      </c>
      <c r="E24" t="s">
        <v>1574</v>
      </c>
      <c r="F24">
        <v>28</v>
      </c>
      <c r="G24" t="s">
        <v>916</v>
      </c>
    </row>
    <row r="25" spans="1:7" x14ac:dyDescent="0.25">
      <c r="A25" t="str">
        <f t="shared" si="0"/>
        <v>Budget Preparation/Presentation 29, CY 2014</v>
      </c>
      <c r="B25">
        <v>179</v>
      </c>
      <c r="C25">
        <v>2014</v>
      </c>
      <c r="D25">
        <f t="shared" si="1"/>
        <v>2015</v>
      </c>
      <c r="E25" t="s">
        <v>1574</v>
      </c>
      <c r="F25">
        <v>29</v>
      </c>
      <c r="G25" t="s">
        <v>917</v>
      </c>
    </row>
    <row r="26" spans="1:7" x14ac:dyDescent="0.25">
      <c r="A26" t="str">
        <f t="shared" si="0"/>
        <v>Budget Preparation/Presentation 3, CY 2011</v>
      </c>
      <c r="B26">
        <v>22</v>
      </c>
      <c r="C26">
        <v>2011</v>
      </c>
      <c r="D26">
        <f t="shared" si="1"/>
        <v>2012</v>
      </c>
      <c r="E26" t="s">
        <v>1574</v>
      </c>
      <c r="F26">
        <v>3</v>
      </c>
      <c r="G26" t="s">
        <v>773</v>
      </c>
    </row>
    <row r="27" spans="1:7" x14ac:dyDescent="0.25">
      <c r="A27" t="str">
        <f t="shared" si="0"/>
        <v>Budget Preparation/Presentation 30, CY 2014</v>
      </c>
      <c r="B27">
        <v>180</v>
      </c>
      <c r="C27">
        <v>2014</v>
      </c>
      <c r="D27">
        <f t="shared" si="1"/>
        <v>2015</v>
      </c>
      <c r="E27" t="s">
        <v>1574</v>
      </c>
      <c r="F27">
        <v>30</v>
      </c>
      <c r="G27" t="s">
        <v>825</v>
      </c>
    </row>
    <row r="28" spans="1:7" x14ac:dyDescent="0.25">
      <c r="A28" t="str">
        <f t="shared" si="0"/>
        <v>Budget Preparation/Presentation 31, CY 2014</v>
      </c>
      <c r="B28">
        <v>181</v>
      </c>
      <c r="C28">
        <v>2014</v>
      </c>
      <c r="D28">
        <f t="shared" si="1"/>
        <v>2015</v>
      </c>
      <c r="E28" t="s">
        <v>1574</v>
      </c>
      <c r="F28">
        <v>31</v>
      </c>
      <c r="G28" t="s">
        <v>918</v>
      </c>
    </row>
    <row r="29" spans="1:7" x14ac:dyDescent="0.25">
      <c r="A29" t="str">
        <f t="shared" si="0"/>
        <v>Budget Preparation/Presentation 31, CY 2015</v>
      </c>
      <c r="B29">
        <v>231</v>
      </c>
      <c r="C29">
        <v>2015</v>
      </c>
      <c r="D29">
        <f t="shared" si="1"/>
        <v>2016</v>
      </c>
      <c r="E29" t="s">
        <v>1574</v>
      </c>
      <c r="F29">
        <v>31</v>
      </c>
      <c r="G29" t="s">
        <v>918</v>
      </c>
    </row>
    <row r="30" spans="1:7" x14ac:dyDescent="0.25">
      <c r="A30" t="str">
        <f t="shared" si="0"/>
        <v>Budget Preparation/Presentation 32, CY 2014</v>
      </c>
      <c r="B30">
        <v>182</v>
      </c>
      <c r="C30">
        <v>2014</v>
      </c>
      <c r="D30">
        <f t="shared" si="1"/>
        <v>2015</v>
      </c>
      <c r="E30" t="s">
        <v>1574</v>
      </c>
      <c r="F30">
        <v>32</v>
      </c>
      <c r="G30" t="s">
        <v>827</v>
      </c>
    </row>
    <row r="31" spans="1:7" x14ac:dyDescent="0.25">
      <c r="A31" t="str">
        <f t="shared" si="0"/>
        <v>Budget Preparation/Presentation 32, CY 2015</v>
      </c>
      <c r="B31">
        <v>232</v>
      </c>
      <c r="C31">
        <v>2015</v>
      </c>
      <c r="D31">
        <f t="shared" si="1"/>
        <v>2016</v>
      </c>
      <c r="E31" t="s">
        <v>1574</v>
      </c>
      <c r="F31">
        <v>32</v>
      </c>
      <c r="G31" t="s">
        <v>827</v>
      </c>
    </row>
    <row r="32" spans="1:7" x14ac:dyDescent="0.25">
      <c r="A32" t="str">
        <f t="shared" si="0"/>
        <v>Budget Preparation/Presentation 33, CY 2014</v>
      </c>
      <c r="B32">
        <v>183</v>
      </c>
      <c r="C32">
        <v>2014</v>
      </c>
      <c r="D32">
        <f t="shared" si="1"/>
        <v>2015</v>
      </c>
      <c r="E32" t="s">
        <v>1574</v>
      </c>
      <c r="F32">
        <v>33</v>
      </c>
      <c r="G32" t="s">
        <v>919</v>
      </c>
    </row>
    <row r="33" spans="1:7" x14ac:dyDescent="0.25">
      <c r="A33" t="str">
        <f t="shared" si="0"/>
        <v>Budget Preparation/Presentation 33, CY 2015</v>
      </c>
      <c r="B33">
        <v>233</v>
      </c>
      <c r="C33">
        <v>2015</v>
      </c>
      <c r="D33">
        <f t="shared" si="1"/>
        <v>2016</v>
      </c>
      <c r="E33" t="s">
        <v>1574</v>
      </c>
      <c r="F33">
        <v>33</v>
      </c>
      <c r="G33" t="s">
        <v>941</v>
      </c>
    </row>
    <row r="34" spans="1:7" x14ac:dyDescent="0.25">
      <c r="A34" t="str">
        <f t="shared" si="0"/>
        <v>Budget Preparation/Presentation 34, CY 2014</v>
      </c>
      <c r="B34">
        <v>184</v>
      </c>
      <c r="C34">
        <v>2014</v>
      </c>
      <c r="D34">
        <f t="shared" si="1"/>
        <v>2015</v>
      </c>
      <c r="E34" t="s">
        <v>1574</v>
      </c>
      <c r="F34">
        <v>34</v>
      </c>
      <c r="G34" t="s">
        <v>920</v>
      </c>
    </row>
    <row r="35" spans="1:7" x14ac:dyDescent="0.25">
      <c r="A35" t="str">
        <f t="shared" si="0"/>
        <v>Budget Preparation/Presentation 34, CY 2015</v>
      </c>
      <c r="B35">
        <v>234</v>
      </c>
      <c r="C35">
        <v>2015</v>
      </c>
      <c r="D35">
        <f t="shared" si="1"/>
        <v>2016</v>
      </c>
      <c r="E35" t="s">
        <v>1574</v>
      </c>
      <c r="F35">
        <v>34</v>
      </c>
      <c r="G35" t="s">
        <v>942</v>
      </c>
    </row>
    <row r="36" spans="1:7" x14ac:dyDescent="0.25">
      <c r="A36" t="str">
        <f t="shared" si="0"/>
        <v>Budget Preparation/Presentation 4, CY 2011</v>
      </c>
      <c r="B36">
        <v>23</v>
      </c>
      <c r="C36">
        <v>2011</v>
      </c>
      <c r="D36">
        <f t="shared" si="1"/>
        <v>2012</v>
      </c>
      <c r="E36" t="s">
        <v>1574</v>
      </c>
      <c r="F36">
        <v>4</v>
      </c>
      <c r="G36" t="s">
        <v>774</v>
      </c>
    </row>
    <row r="37" spans="1:7" x14ac:dyDescent="0.25">
      <c r="A37" t="str">
        <f t="shared" si="0"/>
        <v>Budget Preparation/Presentation 5, CY 2011</v>
      </c>
      <c r="B37">
        <v>24</v>
      </c>
      <c r="C37">
        <v>2011</v>
      </c>
      <c r="D37">
        <f t="shared" si="1"/>
        <v>2012</v>
      </c>
      <c r="E37" t="s">
        <v>1574</v>
      </c>
      <c r="F37">
        <v>5</v>
      </c>
      <c r="G37" t="s">
        <v>775</v>
      </c>
    </row>
    <row r="38" spans="1:7" x14ac:dyDescent="0.25">
      <c r="A38" t="str">
        <f t="shared" si="0"/>
        <v>Disaster Preparedness/Resiliency 47, CY 2013</v>
      </c>
      <c r="B38">
        <v>147</v>
      </c>
      <c r="C38">
        <v>2013</v>
      </c>
      <c r="D38">
        <f t="shared" si="1"/>
        <v>2014</v>
      </c>
      <c r="E38" t="s">
        <v>1573</v>
      </c>
      <c r="F38">
        <v>47</v>
      </c>
      <c r="G38" t="s">
        <v>866</v>
      </c>
    </row>
    <row r="39" spans="1:7" x14ac:dyDescent="0.25">
      <c r="A39" t="str">
        <f t="shared" si="0"/>
        <v>Disaster Preparedness/Resiliency 48, CY 2013</v>
      </c>
      <c r="B39">
        <v>148</v>
      </c>
      <c r="C39">
        <v>2013</v>
      </c>
      <c r="D39">
        <f t="shared" si="1"/>
        <v>2014</v>
      </c>
      <c r="E39" t="s">
        <v>1573</v>
      </c>
      <c r="F39">
        <v>48</v>
      </c>
      <c r="G39" t="s">
        <v>867</v>
      </c>
    </row>
    <row r="40" spans="1:7" x14ac:dyDescent="0.25">
      <c r="A40" t="str">
        <f t="shared" si="0"/>
        <v>Disaster Preparedness/Resiliency 49, CY 2013</v>
      </c>
      <c r="B40">
        <v>149</v>
      </c>
      <c r="C40">
        <v>2013</v>
      </c>
      <c r="D40">
        <f t="shared" si="1"/>
        <v>2014</v>
      </c>
      <c r="E40" t="s">
        <v>1573</v>
      </c>
      <c r="F40">
        <v>49</v>
      </c>
      <c r="G40" t="s">
        <v>889</v>
      </c>
    </row>
    <row r="41" spans="1:7" x14ac:dyDescent="0.25">
      <c r="A41" t="str">
        <f t="shared" si="0"/>
        <v>Disaster Preparedness/Resiliency 50, CY 2013</v>
      </c>
      <c r="B41">
        <v>150</v>
      </c>
      <c r="C41">
        <v>2013</v>
      </c>
      <c r="D41">
        <f t="shared" si="1"/>
        <v>2014</v>
      </c>
      <c r="E41" t="s">
        <v>1573</v>
      </c>
      <c r="F41">
        <v>50</v>
      </c>
      <c r="G41" t="s">
        <v>890</v>
      </c>
    </row>
    <row r="42" spans="1:7" x14ac:dyDescent="0.25">
      <c r="A42" t="str">
        <f t="shared" si="0"/>
        <v>Energy 1, CY 2011</v>
      </c>
      <c r="B42">
        <v>46</v>
      </c>
      <c r="C42">
        <v>2011</v>
      </c>
      <c r="D42">
        <f t="shared" si="1"/>
        <v>2012</v>
      </c>
      <c r="E42" t="s">
        <v>799</v>
      </c>
      <c r="F42">
        <v>1</v>
      </c>
      <c r="G42" t="s">
        <v>800</v>
      </c>
    </row>
    <row r="43" spans="1:7" x14ac:dyDescent="0.25">
      <c r="A43" t="str">
        <f t="shared" si="0"/>
        <v>Energy 2, CY 2011</v>
      </c>
      <c r="B43">
        <v>47</v>
      </c>
      <c r="C43">
        <v>2011</v>
      </c>
      <c r="D43">
        <f t="shared" si="1"/>
        <v>2012</v>
      </c>
      <c r="E43" t="s">
        <v>799</v>
      </c>
      <c r="F43">
        <v>2</v>
      </c>
      <c r="G43" t="s">
        <v>801</v>
      </c>
    </row>
    <row r="44" spans="1:7" x14ac:dyDescent="0.25">
      <c r="A44" t="str">
        <f t="shared" si="0"/>
        <v>Finance/Audit 10, CY 2016</v>
      </c>
      <c r="B44">
        <v>260</v>
      </c>
      <c r="C44">
        <v>2016</v>
      </c>
      <c r="D44">
        <f t="shared" si="1"/>
        <v>2017</v>
      </c>
      <c r="E44" t="s">
        <v>1575</v>
      </c>
      <c r="F44">
        <v>10</v>
      </c>
      <c r="G44" t="s">
        <v>959</v>
      </c>
    </row>
    <row r="45" spans="1:7" x14ac:dyDescent="0.25">
      <c r="A45" t="str">
        <f t="shared" si="0"/>
        <v>Finance/Audit 11, CY 2016</v>
      </c>
      <c r="B45">
        <v>261</v>
      </c>
      <c r="C45">
        <v>2016</v>
      </c>
      <c r="D45">
        <f t="shared" si="1"/>
        <v>2017</v>
      </c>
      <c r="E45" t="s">
        <v>1575</v>
      </c>
      <c r="F45">
        <v>11</v>
      </c>
      <c r="G45" t="s">
        <v>948</v>
      </c>
    </row>
    <row r="46" spans="1:7" x14ac:dyDescent="0.25">
      <c r="A46" t="str">
        <f t="shared" si="0"/>
        <v>Finance/Audit 12, CY 2014</v>
      </c>
      <c r="B46">
        <v>162</v>
      </c>
      <c r="C46">
        <v>2014</v>
      </c>
      <c r="D46">
        <f t="shared" si="1"/>
        <v>2015</v>
      </c>
      <c r="E46" t="s">
        <v>1575</v>
      </c>
      <c r="F46">
        <v>12</v>
      </c>
      <c r="G46" t="s">
        <v>903</v>
      </c>
    </row>
    <row r="47" spans="1:7" x14ac:dyDescent="0.25">
      <c r="A47" t="str">
        <f t="shared" si="0"/>
        <v>Finance/Audit 12, CY 2015</v>
      </c>
      <c r="B47">
        <v>212</v>
      </c>
      <c r="C47">
        <v>2015</v>
      </c>
      <c r="D47">
        <f t="shared" si="1"/>
        <v>2016</v>
      </c>
      <c r="E47" t="s">
        <v>1575</v>
      </c>
      <c r="F47">
        <v>12</v>
      </c>
      <c r="G47" t="s">
        <v>903</v>
      </c>
    </row>
    <row r="48" spans="1:7" x14ac:dyDescent="0.25">
      <c r="A48" t="str">
        <f t="shared" si="0"/>
        <v>Finance/Audit 12, CY 2016</v>
      </c>
      <c r="B48">
        <v>262</v>
      </c>
      <c r="C48">
        <v>2016</v>
      </c>
      <c r="D48">
        <f t="shared" si="1"/>
        <v>2017</v>
      </c>
      <c r="E48" t="s">
        <v>1575</v>
      </c>
      <c r="F48">
        <v>12</v>
      </c>
      <c r="G48" t="s">
        <v>960</v>
      </c>
    </row>
    <row r="49" spans="1:7" x14ac:dyDescent="0.25">
      <c r="A49" t="str">
        <f t="shared" si="0"/>
        <v>Finance/Audit 13, CY 2014</v>
      </c>
      <c r="B49">
        <v>163</v>
      </c>
      <c r="C49">
        <v>2014</v>
      </c>
      <c r="D49">
        <f t="shared" si="1"/>
        <v>2015</v>
      </c>
      <c r="E49" t="s">
        <v>1575</v>
      </c>
      <c r="F49">
        <v>13</v>
      </c>
      <c r="G49" t="s">
        <v>904</v>
      </c>
    </row>
    <row r="50" spans="1:7" x14ac:dyDescent="0.25">
      <c r="A50" t="str">
        <f t="shared" si="0"/>
        <v>Finance/Audit 13, CY 2015</v>
      </c>
      <c r="B50">
        <v>213</v>
      </c>
      <c r="C50">
        <v>2015</v>
      </c>
      <c r="D50">
        <f t="shared" si="1"/>
        <v>2016</v>
      </c>
      <c r="E50" t="s">
        <v>1575</v>
      </c>
      <c r="F50">
        <v>13</v>
      </c>
      <c r="G50" t="s">
        <v>928</v>
      </c>
    </row>
    <row r="51" spans="1:7" x14ac:dyDescent="0.25">
      <c r="A51" t="str">
        <f t="shared" si="0"/>
        <v>Finance/Audit 13, CY 2016</v>
      </c>
      <c r="B51">
        <v>263</v>
      </c>
      <c r="C51">
        <v>2016</v>
      </c>
      <c r="D51">
        <f t="shared" si="1"/>
        <v>2017</v>
      </c>
      <c r="E51" t="s">
        <v>1575</v>
      </c>
      <c r="F51">
        <v>13</v>
      </c>
      <c r="G51" t="s">
        <v>961</v>
      </c>
    </row>
    <row r="52" spans="1:7" x14ac:dyDescent="0.25">
      <c r="A52" t="str">
        <f t="shared" si="0"/>
        <v>Finance/Audit 14, CY 2014</v>
      </c>
      <c r="B52">
        <v>164</v>
      </c>
      <c r="C52">
        <v>2014</v>
      </c>
      <c r="D52">
        <f t="shared" si="1"/>
        <v>2015</v>
      </c>
      <c r="E52" t="s">
        <v>1575</v>
      </c>
      <c r="F52">
        <v>14</v>
      </c>
      <c r="G52" t="s">
        <v>905</v>
      </c>
    </row>
    <row r="53" spans="1:7" x14ac:dyDescent="0.25">
      <c r="A53" t="str">
        <f t="shared" si="0"/>
        <v>Finance/Audit 14, CY 2015</v>
      </c>
      <c r="B53">
        <v>214</v>
      </c>
      <c r="C53">
        <v>2015</v>
      </c>
      <c r="D53">
        <f t="shared" si="1"/>
        <v>2016</v>
      </c>
      <c r="E53" t="s">
        <v>1575</v>
      </c>
      <c r="F53">
        <v>14</v>
      </c>
      <c r="G53" t="s">
        <v>935</v>
      </c>
    </row>
    <row r="54" spans="1:7" x14ac:dyDescent="0.25">
      <c r="A54" t="str">
        <f t="shared" si="0"/>
        <v>Finance/Audit 14, CY 2016</v>
      </c>
      <c r="B54">
        <v>264</v>
      </c>
      <c r="C54">
        <v>2016</v>
      </c>
      <c r="D54">
        <f t="shared" si="1"/>
        <v>2017</v>
      </c>
      <c r="E54" t="s">
        <v>1575</v>
      </c>
      <c r="F54">
        <v>14</v>
      </c>
      <c r="G54" t="s">
        <v>962</v>
      </c>
    </row>
    <row r="55" spans="1:7" x14ac:dyDescent="0.25">
      <c r="A55" t="str">
        <f t="shared" si="0"/>
        <v>Finance/Audit 15, CY 2014</v>
      </c>
      <c r="B55">
        <v>165</v>
      </c>
      <c r="C55">
        <v>2014</v>
      </c>
      <c r="D55">
        <f t="shared" si="1"/>
        <v>2015</v>
      </c>
      <c r="E55" t="s">
        <v>1575</v>
      </c>
      <c r="F55">
        <v>15</v>
      </c>
      <c r="G55" t="s">
        <v>906</v>
      </c>
    </row>
    <row r="56" spans="1:7" x14ac:dyDescent="0.25">
      <c r="A56" t="str">
        <f t="shared" si="0"/>
        <v>Finance/Audit 15, CY 2015</v>
      </c>
      <c r="B56">
        <v>215</v>
      </c>
      <c r="C56">
        <v>2015</v>
      </c>
      <c r="D56">
        <f t="shared" si="1"/>
        <v>2016</v>
      </c>
      <c r="E56" t="s">
        <v>1575</v>
      </c>
      <c r="F56">
        <v>15</v>
      </c>
      <c r="G56" t="s">
        <v>936</v>
      </c>
    </row>
    <row r="57" spans="1:7" x14ac:dyDescent="0.25">
      <c r="A57" t="str">
        <f t="shared" si="0"/>
        <v>Finance/Audit 15, CY 2016</v>
      </c>
      <c r="B57">
        <v>265</v>
      </c>
      <c r="C57">
        <v>2016</v>
      </c>
      <c r="D57">
        <f t="shared" si="1"/>
        <v>2017</v>
      </c>
      <c r="E57" t="s">
        <v>1575</v>
      </c>
      <c r="F57">
        <v>15</v>
      </c>
      <c r="G57" t="s">
        <v>938</v>
      </c>
    </row>
    <row r="58" spans="1:7" x14ac:dyDescent="0.25">
      <c r="A58" t="str">
        <f t="shared" si="0"/>
        <v>Finance/Audit 16, CY 2014</v>
      </c>
      <c r="B58">
        <v>166</v>
      </c>
      <c r="C58">
        <v>2014</v>
      </c>
      <c r="D58">
        <f t="shared" si="1"/>
        <v>2015</v>
      </c>
      <c r="E58" t="s">
        <v>1575</v>
      </c>
      <c r="F58">
        <v>16</v>
      </c>
      <c r="G58" t="s">
        <v>907</v>
      </c>
    </row>
    <row r="59" spans="1:7" x14ac:dyDescent="0.25">
      <c r="A59" t="str">
        <f t="shared" si="0"/>
        <v>Finance/Audit 16, CY 2015</v>
      </c>
      <c r="B59">
        <v>216</v>
      </c>
      <c r="C59">
        <v>2015</v>
      </c>
      <c r="D59">
        <f t="shared" si="1"/>
        <v>2016</v>
      </c>
      <c r="E59" t="s">
        <v>1575</v>
      </c>
      <c r="F59">
        <v>16</v>
      </c>
      <c r="G59" t="s">
        <v>907</v>
      </c>
    </row>
    <row r="60" spans="1:7" x14ac:dyDescent="0.25">
      <c r="A60" t="str">
        <f t="shared" si="0"/>
        <v>Finance/Audit 16, CY 2016</v>
      </c>
      <c r="B60">
        <v>266</v>
      </c>
      <c r="C60">
        <v>2016</v>
      </c>
      <c r="D60">
        <f t="shared" si="1"/>
        <v>2017</v>
      </c>
      <c r="E60" t="s">
        <v>1575</v>
      </c>
      <c r="F60">
        <v>16</v>
      </c>
      <c r="G60" t="s">
        <v>949</v>
      </c>
    </row>
    <row r="61" spans="1:7" x14ac:dyDescent="0.25">
      <c r="A61" t="str">
        <f t="shared" si="0"/>
        <v>Finance/Audit 17, CY 2014</v>
      </c>
      <c r="B61">
        <v>167</v>
      </c>
      <c r="C61">
        <v>2014</v>
      </c>
      <c r="D61">
        <f t="shared" si="1"/>
        <v>2015</v>
      </c>
      <c r="E61" t="s">
        <v>1575</v>
      </c>
      <c r="F61">
        <v>17</v>
      </c>
      <c r="G61" t="s">
        <v>879</v>
      </c>
    </row>
    <row r="62" spans="1:7" x14ac:dyDescent="0.25">
      <c r="A62" t="str">
        <f t="shared" si="0"/>
        <v>Finance/Audit 17, CY 2015</v>
      </c>
      <c r="B62">
        <v>217</v>
      </c>
      <c r="C62">
        <v>2015</v>
      </c>
      <c r="D62">
        <f t="shared" si="1"/>
        <v>2016</v>
      </c>
      <c r="E62" t="s">
        <v>1575</v>
      </c>
      <c r="F62">
        <v>17</v>
      </c>
      <c r="G62" t="s">
        <v>879</v>
      </c>
    </row>
    <row r="63" spans="1:7" x14ac:dyDescent="0.25">
      <c r="A63" t="str">
        <f t="shared" si="0"/>
        <v>Finance/Audit 18, CY 2014</v>
      </c>
      <c r="B63">
        <v>168</v>
      </c>
      <c r="C63">
        <v>2014</v>
      </c>
      <c r="D63">
        <f t="shared" si="1"/>
        <v>2015</v>
      </c>
      <c r="E63" t="s">
        <v>1575</v>
      </c>
      <c r="F63">
        <v>18</v>
      </c>
      <c r="G63" t="s">
        <v>908</v>
      </c>
    </row>
    <row r="64" spans="1:7" x14ac:dyDescent="0.25">
      <c r="A64" t="str">
        <f t="shared" si="0"/>
        <v>Finance/Audit 18, CY 2015</v>
      </c>
      <c r="B64">
        <v>218</v>
      </c>
      <c r="C64">
        <v>2015</v>
      </c>
      <c r="D64">
        <f t="shared" si="1"/>
        <v>2016</v>
      </c>
      <c r="E64" t="s">
        <v>1575</v>
      </c>
      <c r="F64">
        <v>18</v>
      </c>
      <c r="G64" t="s">
        <v>908</v>
      </c>
    </row>
    <row r="65" spans="1:7" x14ac:dyDescent="0.25">
      <c r="A65" t="str">
        <f t="shared" si="0"/>
        <v>Finance/Audit 19, CY 2014</v>
      </c>
      <c r="B65">
        <v>169</v>
      </c>
      <c r="C65">
        <v>2014</v>
      </c>
      <c r="D65">
        <f t="shared" si="1"/>
        <v>2015</v>
      </c>
      <c r="E65" t="s">
        <v>1575</v>
      </c>
      <c r="F65">
        <v>19</v>
      </c>
      <c r="G65" t="s">
        <v>892</v>
      </c>
    </row>
    <row r="66" spans="1:7" x14ac:dyDescent="0.25">
      <c r="A66" t="str">
        <f t="shared" si="0"/>
        <v>Finance/Audit 19, CY 2015</v>
      </c>
      <c r="B66">
        <v>219</v>
      </c>
      <c r="C66">
        <v>2015</v>
      </c>
      <c r="D66">
        <f t="shared" si="1"/>
        <v>2016</v>
      </c>
      <c r="E66" t="s">
        <v>1575</v>
      </c>
      <c r="F66">
        <v>19</v>
      </c>
      <c r="G66" t="s">
        <v>892</v>
      </c>
    </row>
    <row r="67" spans="1:7" x14ac:dyDescent="0.25">
      <c r="A67" t="str">
        <f t="shared" si="0"/>
        <v>Finance/Audit 20, CY 2014</v>
      </c>
      <c r="B67">
        <v>170</v>
      </c>
      <c r="C67">
        <v>2014</v>
      </c>
      <c r="D67">
        <f t="shared" si="1"/>
        <v>2015</v>
      </c>
      <c r="E67" t="s">
        <v>1575</v>
      </c>
      <c r="F67">
        <v>20</v>
      </c>
      <c r="G67" t="s">
        <v>909</v>
      </c>
    </row>
    <row r="68" spans="1:7" x14ac:dyDescent="0.25">
      <c r="A68" t="str">
        <f t="shared" ref="A68:A131" si="2">E68&amp;" "&amp;F68&amp;", CY "&amp;C68</f>
        <v>Finance/Audit 20, CY 2015</v>
      </c>
      <c r="B68">
        <v>220</v>
      </c>
      <c r="C68">
        <v>2015</v>
      </c>
      <c r="D68">
        <f t="shared" ref="D68:D131" si="3">C68+1</f>
        <v>2016</v>
      </c>
      <c r="E68" t="s">
        <v>1575</v>
      </c>
      <c r="F68">
        <v>20</v>
      </c>
      <c r="G68" t="s">
        <v>909</v>
      </c>
    </row>
    <row r="69" spans="1:7" x14ac:dyDescent="0.25">
      <c r="A69" t="str">
        <f t="shared" si="2"/>
        <v>Finance/Audit 21, CY 2014</v>
      </c>
      <c r="B69">
        <v>171</v>
      </c>
      <c r="C69">
        <v>2014</v>
      </c>
      <c r="D69">
        <f t="shared" si="3"/>
        <v>2015</v>
      </c>
      <c r="E69" t="s">
        <v>1575</v>
      </c>
      <c r="F69">
        <v>21</v>
      </c>
      <c r="G69" t="s">
        <v>910</v>
      </c>
    </row>
    <row r="70" spans="1:7" x14ac:dyDescent="0.25">
      <c r="A70" t="str">
        <f t="shared" si="2"/>
        <v>Finance/Audit 21, CY 2015</v>
      </c>
      <c r="B70">
        <v>221</v>
      </c>
      <c r="C70">
        <v>2015</v>
      </c>
      <c r="D70">
        <f t="shared" si="3"/>
        <v>2016</v>
      </c>
      <c r="E70" t="s">
        <v>1575</v>
      </c>
      <c r="F70">
        <v>21</v>
      </c>
      <c r="G70" t="s">
        <v>910</v>
      </c>
    </row>
    <row r="71" spans="1:7" x14ac:dyDescent="0.25">
      <c r="A71" t="str">
        <f t="shared" si="2"/>
        <v>Finance/Audit 22, CY 2014</v>
      </c>
      <c r="B71">
        <v>172</v>
      </c>
      <c r="C71">
        <v>2014</v>
      </c>
      <c r="D71">
        <f t="shared" si="3"/>
        <v>2015</v>
      </c>
      <c r="E71" t="s">
        <v>1575</v>
      </c>
      <c r="F71">
        <v>22</v>
      </c>
      <c r="G71" t="s">
        <v>893</v>
      </c>
    </row>
    <row r="72" spans="1:7" x14ac:dyDescent="0.25">
      <c r="A72" t="str">
        <f t="shared" si="2"/>
        <v>Finance/Audit 22, CY 2015</v>
      </c>
      <c r="B72">
        <v>222</v>
      </c>
      <c r="C72">
        <v>2015</v>
      </c>
      <c r="D72">
        <f t="shared" si="3"/>
        <v>2016</v>
      </c>
      <c r="E72" t="s">
        <v>1575</v>
      </c>
      <c r="F72">
        <v>22</v>
      </c>
      <c r="G72" t="s">
        <v>893</v>
      </c>
    </row>
    <row r="73" spans="1:7" x14ac:dyDescent="0.25">
      <c r="A73" t="str">
        <f t="shared" si="2"/>
        <v>Financial Standards 1, CY 2011</v>
      </c>
      <c r="B73">
        <v>12</v>
      </c>
      <c r="C73">
        <v>2011</v>
      </c>
      <c r="D73">
        <f t="shared" si="3"/>
        <v>2012</v>
      </c>
      <c r="E73" t="s">
        <v>761</v>
      </c>
      <c r="F73">
        <v>1</v>
      </c>
      <c r="G73" t="s">
        <v>762</v>
      </c>
    </row>
    <row r="74" spans="1:7" x14ac:dyDescent="0.25">
      <c r="A74" t="str">
        <f t="shared" si="2"/>
        <v>Financial Standards 10, CY 2012</v>
      </c>
      <c r="B74">
        <v>60</v>
      </c>
      <c r="C74">
        <v>2012</v>
      </c>
      <c r="D74">
        <f t="shared" si="3"/>
        <v>2013</v>
      </c>
      <c r="E74" t="s">
        <v>761</v>
      </c>
      <c r="F74">
        <v>10</v>
      </c>
      <c r="G74" t="s">
        <v>816</v>
      </c>
    </row>
    <row r="75" spans="1:7" x14ac:dyDescent="0.25">
      <c r="A75" t="str">
        <f t="shared" si="2"/>
        <v>Financial Standards 10, CY 2013</v>
      </c>
      <c r="B75">
        <v>110</v>
      </c>
      <c r="C75">
        <v>2013</v>
      </c>
      <c r="D75">
        <f t="shared" si="3"/>
        <v>2014</v>
      </c>
      <c r="E75" t="s">
        <v>761</v>
      </c>
      <c r="F75">
        <v>10</v>
      </c>
      <c r="G75" t="s">
        <v>859</v>
      </c>
    </row>
    <row r="76" spans="1:7" x14ac:dyDescent="0.25">
      <c r="A76" t="str">
        <f t="shared" si="2"/>
        <v>Financial Standards 11, CY 2012</v>
      </c>
      <c r="B76">
        <v>61</v>
      </c>
      <c r="C76">
        <v>2012</v>
      </c>
      <c r="D76">
        <f t="shared" si="3"/>
        <v>2013</v>
      </c>
      <c r="E76" t="s">
        <v>761</v>
      </c>
      <c r="F76">
        <v>11</v>
      </c>
      <c r="G76" t="s">
        <v>817</v>
      </c>
    </row>
    <row r="77" spans="1:7" x14ac:dyDescent="0.25">
      <c r="A77" t="str">
        <f t="shared" si="2"/>
        <v>Financial Standards 11, CY 2013</v>
      </c>
      <c r="B77">
        <v>111</v>
      </c>
      <c r="C77">
        <v>2013</v>
      </c>
      <c r="D77">
        <f t="shared" si="3"/>
        <v>2014</v>
      </c>
      <c r="E77" t="s">
        <v>761</v>
      </c>
      <c r="F77">
        <v>11</v>
      </c>
      <c r="G77" t="s">
        <v>817</v>
      </c>
    </row>
    <row r="78" spans="1:7" x14ac:dyDescent="0.25">
      <c r="A78" t="str">
        <f t="shared" si="2"/>
        <v>Financial Standards 12, CY 2012</v>
      </c>
      <c r="B78">
        <v>62</v>
      </c>
      <c r="C78">
        <v>2012</v>
      </c>
      <c r="D78">
        <f t="shared" si="3"/>
        <v>2013</v>
      </c>
      <c r="E78" t="s">
        <v>761</v>
      </c>
      <c r="F78">
        <v>12</v>
      </c>
      <c r="G78" t="s">
        <v>818</v>
      </c>
    </row>
    <row r="79" spans="1:7" x14ac:dyDescent="0.25">
      <c r="A79" t="str">
        <f t="shared" si="2"/>
        <v>Financial Standards 12, CY 2013</v>
      </c>
      <c r="B79">
        <v>112</v>
      </c>
      <c r="C79">
        <v>2013</v>
      </c>
      <c r="D79">
        <f t="shared" si="3"/>
        <v>2014</v>
      </c>
      <c r="E79" t="s">
        <v>761</v>
      </c>
      <c r="F79">
        <v>12</v>
      </c>
      <c r="G79" t="s">
        <v>874</v>
      </c>
    </row>
    <row r="80" spans="1:7" x14ac:dyDescent="0.25">
      <c r="A80" t="str">
        <f t="shared" si="2"/>
        <v>Financial Standards 13, CY 2012</v>
      </c>
      <c r="B80">
        <v>63</v>
      </c>
      <c r="C80">
        <v>2012</v>
      </c>
      <c r="D80">
        <f t="shared" si="3"/>
        <v>2013</v>
      </c>
      <c r="E80" t="s">
        <v>761</v>
      </c>
      <c r="F80">
        <v>13</v>
      </c>
      <c r="G80" t="s">
        <v>819</v>
      </c>
    </row>
    <row r="81" spans="1:7" x14ac:dyDescent="0.25">
      <c r="A81" t="str">
        <f t="shared" si="2"/>
        <v>Financial Standards 13, CY 2013</v>
      </c>
      <c r="B81">
        <v>113</v>
      </c>
      <c r="C81">
        <v>2013</v>
      </c>
      <c r="D81">
        <f t="shared" si="3"/>
        <v>2014</v>
      </c>
      <c r="E81" t="s">
        <v>761</v>
      </c>
      <c r="F81">
        <v>13</v>
      </c>
      <c r="G81" t="s">
        <v>875</v>
      </c>
    </row>
    <row r="82" spans="1:7" x14ac:dyDescent="0.25">
      <c r="A82" t="str">
        <f t="shared" si="2"/>
        <v>Financial Standards 14, CY 2012</v>
      </c>
      <c r="B82">
        <v>64</v>
      </c>
      <c r="C82">
        <v>2012</v>
      </c>
      <c r="D82">
        <f t="shared" si="3"/>
        <v>2013</v>
      </c>
      <c r="E82" t="s">
        <v>761</v>
      </c>
      <c r="F82">
        <v>14</v>
      </c>
      <c r="G82" t="s">
        <v>820</v>
      </c>
    </row>
    <row r="83" spans="1:7" x14ac:dyDescent="0.25">
      <c r="A83" t="str">
        <f t="shared" si="2"/>
        <v>Financial Standards 14, CY 2013</v>
      </c>
      <c r="B83">
        <v>114</v>
      </c>
      <c r="C83">
        <v>2013</v>
      </c>
      <c r="D83">
        <f t="shared" si="3"/>
        <v>2014</v>
      </c>
      <c r="E83" t="s">
        <v>761</v>
      </c>
      <c r="F83">
        <v>14</v>
      </c>
      <c r="G83" t="s">
        <v>860</v>
      </c>
    </row>
    <row r="84" spans="1:7" x14ac:dyDescent="0.25">
      <c r="A84" t="str">
        <f t="shared" si="2"/>
        <v>Financial Standards 15, CY 2012</v>
      </c>
      <c r="B84">
        <v>65</v>
      </c>
      <c r="C84">
        <v>2012</v>
      </c>
      <c r="D84">
        <f t="shared" si="3"/>
        <v>2013</v>
      </c>
      <c r="E84" t="s">
        <v>761</v>
      </c>
      <c r="F84">
        <v>15</v>
      </c>
      <c r="G84" t="s">
        <v>849</v>
      </c>
    </row>
    <row r="85" spans="1:7" x14ac:dyDescent="0.25">
      <c r="A85" t="str">
        <f t="shared" si="2"/>
        <v>Financial Standards 15, CY 2013</v>
      </c>
      <c r="B85">
        <v>115</v>
      </c>
      <c r="C85">
        <v>2013</v>
      </c>
      <c r="D85">
        <f t="shared" si="3"/>
        <v>2014</v>
      </c>
      <c r="E85" t="s">
        <v>761</v>
      </c>
      <c r="F85">
        <v>15</v>
      </c>
      <c r="G85" t="s">
        <v>876</v>
      </c>
    </row>
    <row r="86" spans="1:7" x14ac:dyDescent="0.25">
      <c r="A86" t="str">
        <f t="shared" si="2"/>
        <v>Financial Standards 16, CY 2012</v>
      </c>
      <c r="B86">
        <v>66</v>
      </c>
      <c r="C86">
        <v>2012</v>
      </c>
      <c r="D86">
        <f t="shared" si="3"/>
        <v>2013</v>
      </c>
      <c r="E86" t="s">
        <v>761</v>
      </c>
      <c r="F86">
        <v>16</v>
      </c>
      <c r="G86" t="s">
        <v>850</v>
      </c>
    </row>
    <row r="87" spans="1:7" x14ac:dyDescent="0.25">
      <c r="A87" t="str">
        <f t="shared" si="2"/>
        <v>Financial Standards 16, CY 2013</v>
      </c>
      <c r="B87">
        <v>116</v>
      </c>
      <c r="C87">
        <v>2013</v>
      </c>
      <c r="D87">
        <f t="shared" si="3"/>
        <v>2014</v>
      </c>
      <c r="E87" t="s">
        <v>761</v>
      </c>
      <c r="F87">
        <v>16</v>
      </c>
      <c r="G87" t="s">
        <v>877</v>
      </c>
    </row>
    <row r="88" spans="1:7" x14ac:dyDescent="0.25">
      <c r="A88" t="str">
        <f t="shared" si="2"/>
        <v>Financial Standards 17, CY 2012</v>
      </c>
      <c r="B88">
        <v>67</v>
      </c>
      <c r="C88">
        <v>2012</v>
      </c>
      <c r="D88">
        <f t="shared" si="3"/>
        <v>2013</v>
      </c>
      <c r="E88" t="s">
        <v>761</v>
      </c>
      <c r="F88">
        <v>17</v>
      </c>
      <c r="G88" t="s">
        <v>821</v>
      </c>
    </row>
    <row r="89" spans="1:7" x14ac:dyDescent="0.25">
      <c r="A89" t="str">
        <f t="shared" si="2"/>
        <v>Financial Standards 17, CY 2013</v>
      </c>
      <c r="B89">
        <v>117</v>
      </c>
      <c r="C89">
        <v>2013</v>
      </c>
      <c r="D89">
        <f t="shared" si="3"/>
        <v>2014</v>
      </c>
      <c r="E89" t="s">
        <v>761</v>
      </c>
      <c r="F89">
        <v>17</v>
      </c>
      <c r="G89" t="s">
        <v>878</v>
      </c>
    </row>
    <row r="90" spans="1:7" x14ac:dyDescent="0.25">
      <c r="A90" t="str">
        <f t="shared" si="2"/>
        <v>Financial Standards 18, CY 2012</v>
      </c>
      <c r="B90">
        <v>68</v>
      </c>
      <c r="C90">
        <v>2012</v>
      </c>
      <c r="D90">
        <f t="shared" si="3"/>
        <v>2013</v>
      </c>
      <c r="E90" t="s">
        <v>761</v>
      </c>
      <c r="F90">
        <v>18</v>
      </c>
      <c r="G90" t="s">
        <v>822</v>
      </c>
    </row>
    <row r="91" spans="1:7" x14ac:dyDescent="0.25">
      <c r="A91" t="str">
        <f t="shared" si="2"/>
        <v>Financial Standards 18, CY 2013</v>
      </c>
      <c r="B91">
        <v>118</v>
      </c>
      <c r="C91">
        <v>2013</v>
      </c>
      <c r="D91">
        <f t="shared" si="3"/>
        <v>2014</v>
      </c>
      <c r="E91" t="s">
        <v>761</v>
      </c>
      <c r="F91">
        <v>18</v>
      </c>
      <c r="G91" t="s">
        <v>879</v>
      </c>
    </row>
    <row r="92" spans="1:7" x14ac:dyDescent="0.25">
      <c r="A92" t="str">
        <f t="shared" si="2"/>
        <v>Financial Standards 2, CY 2011</v>
      </c>
      <c r="B92">
        <v>13</v>
      </c>
      <c r="C92">
        <v>2011</v>
      </c>
      <c r="D92">
        <f t="shared" si="3"/>
        <v>2012</v>
      </c>
      <c r="E92" t="s">
        <v>761</v>
      </c>
      <c r="F92">
        <v>2</v>
      </c>
      <c r="G92" t="s">
        <v>763</v>
      </c>
    </row>
    <row r="93" spans="1:7" x14ac:dyDescent="0.25">
      <c r="A93" t="str">
        <f t="shared" si="2"/>
        <v>Financial Standards 3, CY 2011</v>
      </c>
      <c r="B93">
        <v>14</v>
      </c>
      <c r="C93">
        <v>2011</v>
      </c>
      <c r="D93">
        <f t="shared" si="3"/>
        <v>2012</v>
      </c>
      <c r="E93" t="s">
        <v>761</v>
      </c>
      <c r="F93">
        <v>3</v>
      </c>
      <c r="G93" t="s">
        <v>764</v>
      </c>
    </row>
    <row r="94" spans="1:7" x14ac:dyDescent="0.25">
      <c r="A94" t="str">
        <f t="shared" si="2"/>
        <v>Financial Standards 4, CY 2011</v>
      </c>
      <c r="B94">
        <v>15</v>
      </c>
      <c r="C94">
        <v>2011</v>
      </c>
      <c r="D94">
        <f t="shared" si="3"/>
        <v>2012</v>
      </c>
      <c r="E94" t="s">
        <v>761</v>
      </c>
      <c r="F94">
        <v>4</v>
      </c>
      <c r="G94" t="s">
        <v>765</v>
      </c>
    </row>
    <row r="95" spans="1:7" x14ac:dyDescent="0.25">
      <c r="A95" t="str">
        <f t="shared" si="2"/>
        <v>Financial Standards 5, CY 2011</v>
      </c>
      <c r="B95">
        <v>16</v>
      </c>
      <c r="C95">
        <v>2011</v>
      </c>
      <c r="D95">
        <f t="shared" si="3"/>
        <v>2012</v>
      </c>
      <c r="E95" t="s">
        <v>761</v>
      </c>
      <c r="F95">
        <v>5</v>
      </c>
      <c r="G95" t="s">
        <v>766</v>
      </c>
    </row>
    <row r="96" spans="1:7" x14ac:dyDescent="0.25">
      <c r="A96" t="str">
        <f t="shared" si="2"/>
        <v>Financial Standards 6, CY 2011</v>
      </c>
      <c r="B96">
        <v>17</v>
      </c>
      <c r="C96">
        <v>2011</v>
      </c>
      <c r="D96">
        <f t="shared" si="3"/>
        <v>2012</v>
      </c>
      <c r="E96" t="s">
        <v>761</v>
      </c>
      <c r="F96">
        <v>6</v>
      </c>
      <c r="G96" t="s">
        <v>767</v>
      </c>
    </row>
    <row r="97" spans="1:7" x14ac:dyDescent="0.25">
      <c r="A97" t="str">
        <f t="shared" si="2"/>
        <v>Financial Standards 7, CY 2011</v>
      </c>
      <c r="B97">
        <v>18</v>
      </c>
      <c r="C97">
        <v>2011</v>
      </c>
      <c r="D97">
        <f t="shared" si="3"/>
        <v>2012</v>
      </c>
      <c r="E97" t="s">
        <v>761</v>
      </c>
      <c r="F97">
        <v>7</v>
      </c>
      <c r="G97" t="s">
        <v>768</v>
      </c>
    </row>
    <row r="98" spans="1:7" x14ac:dyDescent="0.25">
      <c r="A98" t="str">
        <f t="shared" si="2"/>
        <v>Financial Standards 8, CY 2011</v>
      </c>
      <c r="B98">
        <v>19</v>
      </c>
      <c r="C98">
        <v>2011</v>
      </c>
      <c r="D98">
        <f t="shared" si="3"/>
        <v>2012</v>
      </c>
      <c r="E98" t="s">
        <v>761</v>
      </c>
      <c r="F98">
        <v>8</v>
      </c>
      <c r="G98" t="s">
        <v>769</v>
      </c>
    </row>
    <row r="99" spans="1:7" x14ac:dyDescent="0.25">
      <c r="A99" t="str">
        <f t="shared" si="2"/>
        <v>Financial Standards 9, CY 2012</v>
      </c>
      <c r="B99">
        <v>59</v>
      </c>
      <c r="C99">
        <v>2012</v>
      </c>
      <c r="D99">
        <f t="shared" si="3"/>
        <v>2013</v>
      </c>
      <c r="E99" t="s">
        <v>761</v>
      </c>
      <c r="F99">
        <v>9</v>
      </c>
      <c r="G99" t="s">
        <v>848</v>
      </c>
    </row>
    <row r="100" spans="1:7" x14ac:dyDescent="0.25">
      <c r="A100" t="str">
        <f t="shared" si="2"/>
        <v>General Management 1, CY 2011</v>
      </c>
      <c r="B100">
        <v>1</v>
      </c>
      <c r="C100">
        <v>2011</v>
      </c>
      <c r="D100">
        <f t="shared" si="3"/>
        <v>2012</v>
      </c>
      <c r="E100" t="s">
        <v>750</v>
      </c>
      <c r="F100">
        <v>1</v>
      </c>
      <c r="G100" t="s">
        <v>806</v>
      </c>
    </row>
    <row r="101" spans="1:7" x14ac:dyDescent="0.25">
      <c r="A101" t="str">
        <f t="shared" si="2"/>
        <v>General Management 1, CY 2012</v>
      </c>
      <c r="B101">
        <v>51</v>
      </c>
      <c r="C101">
        <v>2012</v>
      </c>
      <c r="D101">
        <f t="shared" si="3"/>
        <v>2013</v>
      </c>
      <c r="E101" t="s">
        <v>750</v>
      </c>
      <c r="F101">
        <v>1</v>
      </c>
      <c r="G101" t="s">
        <v>845</v>
      </c>
    </row>
    <row r="102" spans="1:7" x14ac:dyDescent="0.25">
      <c r="A102" t="str">
        <f t="shared" si="2"/>
        <v>General Management 1, CY 2013</v>
      </c>
      <c r="B102">
        <v>101</v>
      </c>
      <c r="C102">
        <v>2013</v>
      </c>
      <c r="D102">
        <f t="shared" si="3"/>
        <v>2014</v>
      </c>
      <c r="E102" t="s">
        <v>750</v>
      </c>
      <c r="F102">
        <v>1</v>
      </c>
      <c r="G102" t="s">
        <v>868</v>
      </c>
    </row>
    <row r="103" spans="1:7" x14ac:dyDescent="0.25">
      <c r="A103" t="str">
        <f t="shared" si="2"/>
        <v>General Management 1, CY 2014</v>
      </c>
      <c r="B103">
        <v>151</v>
      </c>
      <c r="C103">
        <v>2014</v>
      </c>
      <c r="D103">
        <f t="shared" si="3"/>
        <v>2015</v>
      </c>
      <c r="E103" t="s">
        <v>750</v>
      </c>
      <c r="F103">
        <v>1</v>
      </c>
      <c r="G103" t="s">
        <v>896</v>
      </c>
    </row>
    <row r="104" spans="1:7" x14ac:dyDescent="0.25">
      <c r="A104" t="str">
        <f t="shared" si="2"/>
        <v>General Management 1, CY 2015</v>
      </c>
      <c r="B104">
        <v>201</v>
      </c>
      <c r="C104">
        <v>2015</v>
      </c>
      <c r="D104">
        <f t="shared" si="3"/>
        <v>2016</v>
      </c>
      <c r="E104" t="s">
        <v>750</v>
      </c>
      <c r="F104">
        <v>1</v>
      </c>
      <c r="G104" t="s">
        <v>896</v>
      </c>
    </row>
    <row r="105" spans="1:7" x14ac:dyDescent="0.25">
      <c r="A105" t="str">
        <f t="shared" si="2"/>
        <v>General Management 1, CY 2016</v>
      </c>
      <c r="B105">
        <v>251</v>
      </c>
      <c r="C105">
        <v>2016</v>
      </c>
      <c r="D105">
        <f t="shared" si="3"/>
        <v>2017</v>
      </c>
      <c r="E105" t="s">
        <v>750</v>
      </c>
      <c r="F105">
        <v>1</v>
      </c>
      <c r="G105" t="s">
        <v>953</v>
      </c>
    </row>
    <row r="106" spans="1:7" x14ac:dyDescent="0.25">
      <c r="A106" t="str">
        <f t="shared" si="2"/>
        <v>General Management 10, CY 2011</v>
      </c>
      <c r="B106">
        <v>10</v>
      </c>
      <c r="C106">
        <v>2011</v>
      </c>
      <c r="D106">
        <f t="shared" si="3"/>
        <v>2012</v>
      </c>
      <c r="E106" t="s">
        <v>750</v>
      </c>
      <c r="F106">
        <v>10</v>
      </c>
      <c r="G106" t="s">
        <v>759</v>
      </c>
    </row>
    <row r="107" spans="1:7" x14ac:dyDescent="0.25">
      <c r="A107" t="str">
        <f t="shared" si="2"/>
        <v>General Management 10, CY 2014</v>
      </c>
      <c r="B107">
        <v>160</v>
      </c>
      <c r="C107">
        <v>2014</v>
      </c>
      <c r="D107">
        <f t="shared" si="3"/>
        <v>2015</v>
      </c>
      <c r="E107" t="s">
        <v>750</v>
      </c>
      <c r="F107">
        <v>10</v>
      </c>
      <c r="G107" t="s">
        <v>901</v>
      </c>
    </row>
    <row r="108" spans="1:7" x14ac:dyDescent="0.25">
      <c r="A108" t="str">
        <f t="shared" si="2"/>
        <v>General Management 10, CY 2015</v>
      </c>
      <c r="B108">
        <v>210</v>
      </c>
      <c r="C108">
        <v>2015</v>
      </c>
      <c r="D108">
        <f t="shared" si="3"/>
        <v>2016</v>
      </c>
      <c r="E108" t="s">
        <v>750</v>
      </c>
      <c r="F108">
        <v>10</v>
      </c>
      <c r="G108" t="s">
        <v>933</v>
      </c>
    </row>
    <row r="109" spans="1:7" x14ac:dyDescent="0.25">
      <c r="A109" t="str">
        <f t="shared" si="2"/>
        <v>General Management 11, CY 2011</v>
      </c>
      <c r="B109">
        <v>11</v>
      </c>
      <c r="C109">
        <v>2011</v>
      </c>
      <c r="D109">
        <f t="shared" si="3"/>
        <v>2012</v>
      </c>
      <c r="E109" t="s">
        <v>750</v>
      </c>
      <c r="F109">
        <v>11</v>
      </c>
      <c r="G109" t="s">
        <v>760</v>
      </c>
    </row>
    <row r="110" spans="1:7" x14ac:dyDescent="0.25">
      <c r="A110" t="str">
        <f t="shared" si="2"/>
        <v>General Management 11, CY 2014</v>
      </c>
      <c r="B110">
        <v>161</v>
      </c>
      <c r="C110">
        <v>2014</v>
      </c>
      <c r="D110">
        <f t="shared" si="3"/>
        <v>2015</v>
      </c>
      <c r="E110" t="s">
        <v>750</v>
      </c>
      <c r="F110">
        <v>11</v>
      </c>
      <c r="G110" t="s">
        <v>902</v>
      </c>
    </row>
    <row r="111" spans="1:7" x14ac:dyDescent="0.25">
      <c r="A111" t="str">
        <f t="shared" si="2"/>
        <v>General Management 11, CY 2015</v>
      </c>
      <c r="B111">
        <v>211</v>
      </c>
      <c r="C111">
        <v>2015</v>
      </c>
      <c r="D111">
        <f t="shared" si="3"/>
        <v>2016</v>
      </c>
      <c r="E111" t="s">
        <v>750</v>
      </c>
      <c r="F111">
        <v>11</v>
      </c>
      <c r="G111" t="s">
        <v>934</v>
      </c>
    </row>
    <row r="112" spans="1:7" x14ac:dyDescent="0.25">
      <c r="A112" t="str">
        <f t="shared" si="2"/>
        <v>General Management 2, CY 2011</v>
      </c>
      <c r="B112">
        <v>2</v>
      </c>
      <c r="C112">
        <v>2011</v>
      </c>
      <c r="D112">
        <f t="shared" si="3"/>
        <v>2012</v>
      </c>
      <c r="E112" t="s">
        <v>750</v>
      </c>
      <c r="F112">
        <v>2</v>
      </c>
      <c r="G112" t="s">
        <v>751</v>
      </c>
    </row>
    <row r="113" spans="1:7" x14ac:dyDescent="0.25">
      <c r="A113" t="str">
        <f t="shared" si="2"/>
        <v>General Management 2, CY 2012</v>
      </c>
      <c r="B113">
        <v>52</v>
      </c>
      <c r="C113">
        <v>2012</v>
      </c>
      <c r="D113">
        <f t="shared" si="3"/>
        <v>2013</v>
      </c>
      <c r="E113" t="s">
        <v>750</v>
      </c>
      <c r="F113">
        <v>2</v>
      </c>
      <c r="G113" t="s">
        <v>811</v>
      </c>
    </row>
    <row r="114" spans="1:7" x14ac:dyDescent="0.25">
      <c r="A114" t="str">
        <f t="shared" si="2"/>
        <v>General Management 2, CY 2013</v>
      </c>
      <c r="B114">
        <v>102</v>
      </c>
      <c r="C114">
        <v>2013</v>
      </c>
      <c r="D114">
        <f t="shared" si="3"/>
        <v>2014</v>
      </c>
      <c r="E114" t="s">
        <v>750</v>
      </c>
      <c r="F114">
        <v>2</v>
      </c>
      <c r="G114" t="s">
        <v>844</v>
      </c>
    </row>
    <row r="115" spans="1:7" x14ac:dyDescent="0.25">
      <c r="A115" t="str">
        <f t="shared" si="2"/>
        <v>General Management 2, CY 2014</v>
      </c>
      <c r="B115">
        <v>152</v>
      </c>
      <c r="C115">
        <v>2014</v>
      </c>
      <c r="D115">
        <f t="shared" si="3"/>
        <v>2015</v>
      </c>
      <c r="E115" t="s">
        <v>750</v>
      </c>
      <c r="F115">
        <v>2</v>
      </c>
      <c r="G115" t="s">
        <v>897</v>
      </c>
    </row>
    <row r="116" spans="1:7" x14ac:dyDescent="0.25">
      <c r="A116" t="str">
        <f t="shared" si="2"/>
        <v>General Management 2, CY 2015</v>
      </c>
      <c r="B116">
        <v>202</v>
      </c>
      <c r="C116">
        <v>2015</v>
      </c>
      <c r="D116">
        <f t="shared" si="3"/>
        <v>2016</v>
      </c>
      <c r="E116" t="s">
        <v>750</v>
      </c>
      <c r="F116">
        <v>2</v>
      </c>
      <c r="G116" t="s">
        <v>929</v>
      </c>
    </row>
    <row r="117" spans="1:7" x14ac:dyDescent="0.25">
      <c r="A117" t="str">
        <f t="shared" si="2"/>
        <v>General Management 2, CY 2016</v>
      </c>
      <c r="B117">
        <v>252</v>
      </c>
      <c r="C117">
        <v>2016</v>
      </c>
      <c r="D117">
        <f t="shared" si="3"/>
        <v>2017</v>
      </c>
      <c r="E117" t="s">
        <v>750</v>
      </c>
      <c r="F117">
        <v>2</v>
      </c>
      <c r="G117" t="s">
        <v>954</v>
      </c>
    </row>
    <row r="118" spans="1:7" x14ac:dyDescent="0.25">
      <c r="A118" t="str">
        <f t="shared" si="2"/>
        <v>General Management 3, CY 2011</v>
      </c>
      <c r="B118">
        <v>3</v>
      </c>
      <c r="C118">
        <v>2011</v>
      </c>
      <c r="D118">
        <f t="shared" si="3"/>
        <v>2012</v>
      </c>
      <c r="E118" t="s">
        <v>750</v>
      </c>
      <c r="F118">
        <v>3</v>
      </c>
      <c r="G118" t="s">
        <v>752</v>
      </c>
    </row>
    <row r="119" spans="1:7" x14ac:dyDescent="0.25">
      <c r="A119" t="str">
        <f t="shared" si="2"/>
        <v>General Management 3, CY 2012</v>
      </c>
      <c r="B119">
        <v>53</v>
      </c>
      <c r="C119">
        <v>2012</v>
      </c>
      <c r="D119">
        <f t="shared" si="3"/>
        <v>2013</v>
      </c>
      <c r="E119" t="s">
        <v>750</v>
      </c>
      <c r="F119">
        <v>3</v>
      </c>
      <c r="G119" t="s">
        <v>812</v>
      </c>
    </row>
    <row r="120" spans="1:7" x14ac:dyDescent="0.25">
      <c r="A120" t="str">
        <f t="shared" si="2"/>
        <v>General Management 3, CY 2013</v>
      </c>
      <c r="B120">
        <v>103</v>
      </c>
      <c r="C120">
        <v>2013</v>
      </c>
      <c r="D120">
        <f t="shared" si="3"/>
        <v>2014</v>
      </c>
      <c r="E120" t="s">
        <v>750</v>
      </c>
      <c r="F120">
        <v>3</v>
      </c>
      <c r="G120" t="s">
        <v>812</v>
      </c>
    </row>
    <row r="121" spans="1:7" x14ac:dyDescent="0.25">
      <c r="A121" t="str">
        <f t="shared" si="2"/>
        <v>General Management 3, CY 2014</v>
      </c>
      <c r="B121">
        <v>153</v>
      </c>
      <c r="C121">
        <v>2014</v>
      </c>
      <c r="D121">
        <f t="shared" si="3"/>
        <v>2015</v>
      </c>
      <c r="E121" t="s">
        <v>750</v>
      </c>
      <c r="F121">
        <v>3</v>
      </c>
      <c r="G121" t="s">
        <v>898</v>
      </c>
    </row>
    <row r="122" spans="1:7" x14ac:dyDescent="0.25">
      <c r="A122" t="str">
        <f t="shared" si="2"/>
        <v>General Management 3, CY 2015</v>
      </c>
      <c r="B122">
        <v>203</v>
      </c>
      <c r="C122">
        <v>2015</v>
      </c>
      <c r="D122">
        <f t="shared" si="3"/>
        <v>2016</v>
      </c>
      <c r="E122" t="s">
        <v>750</v>
      </c>
      <c r="F122">
        <v>3</v>
      </c>
      <c r="G122" t="s">
        <v>930</v>
      </c>
    </row>
    <row r="123" spans="1:7" x14ac:dyDescent="0.25">
      <c r="A123" t="str">
        <f t="shared" si="2"/>
        <v>General Management 3, CY 2016</v>
      </c>
      <c r="B123">
        <v>253</v>
      </c>
      <c r="C123">
        <v>2016</v>
      </c>
      <c r="D123">
        <f t="shared" si="3"/>
        <v>2017</v>
      </c>
      <c r="E123" t="s">
        <v>750</v>
      </c>
      <c r="F123">
        <v>3</v>
      </c>
      <c r="G123" t="s">
        <v>946</v>
      </c>
    </row>
    <row r="124" spans="1:7" x14ac:dyDescent="0.25">
      <c r="A124" t="str">
        <f t="shared" si="2"/>
        <v>General Management 4, CY 2011</v>
      </c>
      <c r="B124">
        <v>4</v>
      </c>
      <c r="C124">
        <v>2011</v>
      </c>
      <c r="D124">
        <f t="shared" si="3"/>
        <v>2012</v>
      </c>
      <c r="E124" t="s">
        <v>750</v>
      </c>
      <c r="F124">
        <v>4</v>
      </c>
      <c r="G124" t="s">
        <v>753</v>
      </c>
    </row>
    <row r="125" spans="1:7" x14ac:dyDescent="0.25">
      <c r="A125" t="str">
        <f t="shared" si="2"/>
        <v>General Management 4, CY 2012</v>
      </c>
      <c r="B125">
        <v>54</v>
      </c>
      <c r="C125">
        <v>2012</v>
      </c>
      <c r="D125">
        <f t="shared" si="3"/>
        <v>2013</v>
      </c>
      <c r="E125" t="s">
        <v>750</v>
      </c>
      <c r="F125">
        <v>4</v>
      </c>
      <c r="G125" t="s">
        <v>813</v>
      </c>
    </row>
    <row r="126" spans="1:7" x14ac:dyDescent="0.25">
      <c r="A126" t="str">
        <f t="shared" si="2"/>
        <v>General Management 4, CY 2013</v>
      </c>
      <c r="B126">
        <v>104</v>
      </c>
      <c r="C126">
        <v>2013</v>
      </c>
      <c r="D126">
        <f t="shared" si="3"/>
        <v>2014</v>
      </c>
      <c r="E126" t="s">
        <v>750</v>
      </c>
      <c r="F126">
        <v>4</v>
      </c>
      <c r="G126" t="s">
        <v>869</v>
      </c>
    </row>
    <row r="127" spans="1:7" x14ac:dyDescent="0.25">
      <c r="A127" t="str">
        <f t="shared" si="2"/>
        <v>General Management 4, CY 2014</v>
      </c>
      <c r="B127">
        <v>154</v>
      </c>
      <c r="C127">
        <v>2014</v>
      </c>
      <c r="D127">
        <f t="shared" si="3"/>
        <v>2015</v>
      </c>
      <c r="E127" t="s">
        <v>750</v>
      </c>
      <c r="F127">
        <v>4</v>
      </c>
      <c r="G127" t="s">
        <v>869</v>
      </c>
    </row>
    <row r="128" spans="1:7" x14ac:dyDescent="0.25">
      <c r="A128" t="str">
        <f t="shared" si="2"/>
        <v>General Management 4, CY 2015</v>
      </c>
      <c r="B128">
        <v>204</v>
      </c>
      <c r="C128">
        <v>2015</v>
      </c>
      <c r="D128">
        <f t="shared" si="3"/>
        <v>2016</v>
      </c>
      <c r="E128" t="s">
        <v>750</v>
      </c>
      <c r="F128">
        <v>4</v>
      </c>
      <c r="G128" t="s">
        <v>931</v>
      </c>
    </row>
    <row r="129" spans="1:7" x14ac:dyDescent="0.25">
      <c r="A129" t="str">
        <f t="shared" si="2"/>
        <v>General Management 4, CY 2016</v>
      </c>
      <c r="B129">
        <v>254</v>
      </c>
      <c r="C129">
        <v>2016</v>
      </c>
      <c r="D129">
        <f t="shared" si="3"/>
        <v>2017</v>
      </c>
      <c r="E129" t="s">
        <v>750</v>
      </c>
      <c r="F129">
        <v>4</v>
      </c>
      <c r="G129" t="s">
        <v>932</v>
      </c>
    </row>
    <row r="130" spans="1:7" x14ac:dyDescent="0.25">
      <c r="A130" t="str">
        <f t="shared" si="2"/>
        <v>General Management 5, CY 2011</v>
      </c>
      <c r="B130">
        <v>5</v>
      </c>
      <c r="C130">
        <v>2011</v>
      </c>
      <c r="D130">
        <f t="shared" si="3"/>
        <v>2012</v>
      </c>
      <c r="E130" t="s">
        <v>750</v>
      </c>
      <c r="F130">
        <v>5</v>
      </c>
      <c r="G130" t="s">
        <v>754</v>
      </c>
    </row>
    <row r="131" spans="1:7" x14ac:dyDescent="0.25">
      <c r="A131" t="str">
        <f t="shared" si="2"/>
        <v>General Management 5, CY 2012</v>
      </c>
      <c r="B131">
        <v>55</v>
      </c>
      <c r="C131">
        <v>2012</v>
      </c>
      <c r="D131">
        <f t="shared" si="3"/>
        <v>2013</v>
      </c>
      <c r="E131" t="s">
        <v>750</v>
      </c>
      <c r="F131">
        <v>5</v>
      </c>
      <c r="G131" t="s">
        <v>846</v>
      </c>
    </row>
    <row r="132" spans="1:7" x14ac:dyDescent="0.25">
      <c r="A132" t="str">
        <f t="shared" ref="A132:A195" si="4">E132&amp;" "&amp;F132&amp;", CY "&amp;C132</f>
        <v>General Management 5, CY 2013</v>
      </c>
      <c r="B132">
        <v>105</v>
      </c>
      <c r="C132">
        <v>2013</v>
      </c>
      <c r="D132">
        <f t="shared" ref="D132:D195" si="5">C132+1</f>
        <v>2014</v>
      </c>
      <c r="E132" t="s">
        <v>750</v>
      </c>
      <c r="F132">
        <v>5</v>
      </c>
      <c r="G132" t="s">
        <v>870</v>
      </c>
    </row>
    <row r="133" spans="1:7" x14ac:dyDescent="0.25">
      <c r="A133" t="str">
        <f t="shared" si="4"/>
        <v>General Management 5, CY 2014</v>
      </c>
      <c r="B133">
        <v>155</v>
      </c>
      <c r="C133">
        <v>2014</v>
      </c>
      <c r="D133">
        <f t="shared" si="5"/>
        <v>2015</v>
      </c>
      <c r="E133" t="s">
        <v>750</v>
      </c>
      <c r="F133">
        <v>5</v>
      </c>
      <c r="G133" t="s">
        <v>871</v>
      </c>
    </row>
    <row r="134" spans="1:7" x14ac:dyDescent="0.25">
      <c r="A134" t="str">
        <f t="shared" si="4"/>
        <v>General Management 5, CY 2015</v>
      </c>
      <c r="B134">
        <v>205</v>
      </c>
      <c r="C134">
        <v>2015</v>
      </c>
      <c r="D134">
        <f t="shared" si="5"/>
        <v>2016</v>
      </c>
      <c r="E134" t="s">
        <v>750</v>
      </c>
      <c r="F134">
        <v>5</v>
      </c>
      <c r="G134" t="s">
        <v>932</v>
      </c>
    </row>
    <row r="135" spans="1:7" x14ac:dyDescent="0.25">
      <c r="A135" t="str">
        <f t="shared" si="4"/>
        <v>General Management 5, CY 2016</v>
      </c>
      <c r="B135">
        <v>255</v>
      </c>
      <c r="C135">
        <v>2016</v>
      </c>
      <c r="D135">
        <f t="shared" si="5"/>
        <v>2017</v>
      </c>
      <c r="E135" t="s">
        <v>750</v>
      </c>
      <c r="F135">
        <v>5</v>
      </c>
      <c r="G135" t="s">
        <v>955</v>
      </c>
    </row>
    <row r="136" spans="1:7" x14ac:dyDescent="0.25">
      <c r="A136" t="str">
        <f t="shared" si="4"/>
        <v>General Management 6, CY 2011</v>
      </c>
      <c r="B136">
        <v>6</v>
      </c>
      <c r="C136">
        <v>2011</v>
      </c>
      <c r="D136">
        <f t="shared" si="5"/>
        <v>2012</v>
      </c>
      <c r="E136" t="s">
        <v>750</v>
      </c>
      <c r="F136">
        <v>6</v>
      </c>
      <c r="G136" t="s">
        <v>755</v>
      </c>
    </row>
    <row r="137" spans="1:7" x14ac:dyDescent="0.25">
      <c r="A137" t="str">
        <f t="shared" si="4"/>
        <v>General Management 6, CY 2012</v>
      </c>
      <c r="B137">
        <v>56</v>
      </c>
      <c r="C137">
        <v>2012</v>
      </c>
      <c r="D137">
        <f t="shared" si="5"/>
        <v>2013</v>
      </c>
      <c r="E137" t="s">
        <v>750</v>
      </c>
      <c r="F137">
        <v>6</v>
      </c>
      <c r="G137" t="s">
        <v>814</v>
      </c>
    </row>
    <row r="138" spans="1:7" x14ac:dyDescent="0.25">
      <c r="A138" t="str">
        <f t="shared" si="4"/>
        <v>General Management 6, CY 2013</v>
      </c>
      <c r="B138">
        <v>106</v>
      </c>
      <c r="C138">
        <v>2013</v>
      </c>
      <c r="D138">
        <f t="shared" si="5"/>
        <v>2014</v>
      </c>
      <c r="E138" t="s">
        <v>750</v>
      </c>
      <c r="F138">
        <v>6</v>
      </c>
      <c r="G138" t="s">
        <v>871</v>
      </c>
    </row>
    <row r="139" spans="1:7" x14ac:dyDescent="0.25">
      <c r="A139" t="str">
        <f t="shared" si="4"/>
        <v>General Management 6, CY 2014</v>
      </c>
      <c r="B139">
        <v>156</v>
      </c>
      <c r="C139">
        <v>2014</v>
      </c>
      <c r="D139">
        <f t="shared" si="5"/>
        <v>2015</v>
      </c>
      <c r="E139" t="s">
        <v>750</v>
      </c>
      <c r="F139">
        <v>6</v>
      </c>
      <c r="G139" t="s">
        <v>899</v>
      </c>
    </row>
    <row r="140" spans="1:7" x14ac:dyDescent="0.25">
      <c r="A140" t="str">
        <f t="shared" si="4"/>
        <v>General Management 6, CY 2015</v>
      </c>
      <c r="B140">
        <v>206</v>
      </c>
      <c r="C140">
        <v>2015</v>
      </c>
      <c r="D140">
        <f t="shared" si="5"/>
        <v>2016</v>
      </c>
      <c r="E140" t="s">
        <v>750</v>
      </c>
      <c r="F140">
        <v>6</v>
      </c>
      <c r="G140" t="s">
        <v>899</v>
      </c>
    </row>
    <row r="141" spans="1:7" x14ac:dyDescent="0.25">
      <c r="A141" t="str">
        <f t="shared" si="4"/>
        <v>General Management 6, CY 2016</v>
      </c>
      <c r="B141">
        <v>256</v>
      </c>
      <c r="C141">
        <v>2016</v>
      </c>
      <c r="D141">
        <f t="shared" si="5"/>
        <v>2017</v>
      </c>
      <c r="E141" t="s">
        <v>750</v>
      </c>
      <c r="F141">
        <v>6</v>
      </c>
      <c r="G141" t="s">
        <v>956</v>
      </c>
    </row>
    <row r="142" spans="1:7" x14ac:dyDescent="0.25">
      <c r="A142" t="str">
        <f t="shared" si="4"/>
        <v>General Management 7, CY 2011</v>
      </c>
      <c r="B142">
        <v>7</v>
      </c>
      <c r="C142">
        <v>2011</v>
      </c>
      <c r="D142">
        <f t="shared" si="5"/>
        <v>2012</v>
      </c>
      <c r="E142" t="s">
        <v>750</v>
      </c>
      <c r="F142">
        <v>7</v>
      </c>
      <c r="G142" t="s">
        <v>756</v>
      </c>
    </row>
    <row r="143" spans="1:7" x14ac:dyDescent="0.25">
      <c r="A143" t="str">
        <f t="shared" si="4"/>
        <v>General Management 7, CY 2012</v>
      </c>
      <c r="B143">
        <v>57</v>
      </c>
      <c r="C143">
        <v>2012</v>
      </c>
      <c r="D143">
        <f t="shared" si="5"/>
        <v>2013</v>
      </c>
      <c r="E143" t="s">
        <v>750</v>
      </c>
      <c r="F143">
        <v>7</v>
      </c>
      <c r="G143" t="s">
        <v>815</v>
      </c>
    </row>
    <row r="144" spans="1:7" x14ac:dyDescent="0.25">
      <c r="A144" t="str">
        <f t="shared" si="4"/>
        <v>General Management 7, CY 2013</v>
      </c>
      <c r="B144">
        <v>107</v>
      </c>
      <c r="C144">
        <v>2013</v>
      </c>
      <c r="D144">
        <f t="shared" si="5"/>
        <v>2014</v>
      </c>
      <c r="E144" t="s">
        <v>750</v>
      </c>
      <c r="F144">
        <v>7</v>
      </c>
      <c r="G144" t="s">
        <v>872</v>
      </c>
    </row>
    <row r="145" spans="1:7" x14ac:dyDescent="0.25">
      <c r="A145" t="str">
        <f t="shared" si="4"/>
        <v>General Management 7, CY 2014</v>
      </c>
      <c r="B145">
        <v>157</v>
      </c>
      <c r="C145">
        <v>2014</v>
      </c>
      <c r="D145">
        <f t="shared" si="5"/>
        <v>2015</v>
      </c>
      <c r="E145" t="s">
        <v>750</v>
      </c>
      <c r="F145">
        <v>7</v>
      </c>
      <c r="G145" t="s">
        <v>848</v>
      </c>
    </row>
    <row r="146" spans="1:7" x14ac:dyDescent="0.25">
      <c r="A146" t="str">
        <f t="shared" si="4"/>
        <v>General Management 7, CY 2015</v>
      </c>
      <c r="B146">
        <v>207</v>
      </c>
      <c r="C146">
        <v>2015</v>
      </c>
      <c r="D146">
        <f t="shared" si="5"/>
        <v>2016</v>
      </c>
      <c r="E146" t="s">
        <v>750</v>
      </c>
      <c r="F146">
        <v>7</v>
      </c>
      <c r="G146" t="s">
        <v>927</v>
      </c>
    </row>
    <row r="147" spans="1:7" x14ac:dyDescent="0.25">
      <c r="A147" t="str">
        <f t="shared" si="4"/>
        <v>General Management 7, CY 2016</v>
      </c>
      <c r="B147">
        <v>257</v>
      </c>
      <c r="C147">
        <v>2016</v>
      </c>
      <c r="D147">
        <f t="shared" si="5"/>
        <v>2017</v>
      </c>
      <c r="E147" t="s">
        <v>750</v>
      </c>
      <c r="F147">
        <v>7</v>
      </c>
      <c r="G147" t="s">
        <v>957</v>
      </c>
    </row>
    <row r="148" spans="1:7" x14ac:dyDescent="0.25">
      <c r="A148" t="str">
        <f t="shared" si="4"/>
        <v>General Management 8, CY 2011</v>
      </c>
      <c r="B148">
        <v>8</v>
      </c>
      <c r="C148">
        <v>2011</v>
      </c>
      <c r="D148">
        <f t="shared" si="5"/>
        <v>2012</v>
      </c>
      <c r="E148" t="s">
        <v>750</v>
      </c>
      <c r="F148">
        <v>8</v>
      </c>
      <c r="G148" t="s">
        <v>757</v>
      </c>
    </row>
    <row r="149" spans="1:7" x14ac:dyDescent="0.25">
      <c r="A149" t="str">
        <f t="shared" si="4"/>
        <v>General Management 8, CY 2012</v>
      </c>
      <c r="B149">
        <v>58</v>
      </c>
      <c r="C149">
        <v>2012</v>
      </c>
      <c r="D149">
        <f t="shared" si="5"/>
        <v>2013</v>
      </c>
      <c r="E149" t="s">
        <v>750</v>
      </c>
      <c r="F149">
        <v>8</v>
      </c>
      <c r="G149" t="s">
        <v>847</v>
      </c>
    </row>
    <row r="150" spans="1:7" x14ac:dyDescent="0.25">
      <c r="A150" t="str">
        <f t="shared" si="4"/>
        <v>General Management 8, CY 2013</v>
      </c>
      <c r="B150">
        <v>108</v>
      </c>
      <c r="C150">
        <v>2013</v>
      </c>
      <c r="D150">
        <f t="shared" si="5"/>
        <v>2014</v>
      </c>
      <c r="E150" t="s">
        <v>750</v>
      </c>
      <c r="F150">
        <v>8</v>
      </c>
      <c r="G150" t="s">
        <v>873</v>
      </c>
    </row>
    <row r="151" spans="1:7" x14ac:dyDescent="0.25">
      <c r="A151" t="str">
        <f t="shared" si="4"/>
        <v>General Management 8, CY 2014</v>
      </c>
      <c r="B151">
        <v>158</v>
      </c>
      <c r="C151">
        <v>2014</v>
      </c>
      <c r="D151">
        <f t="shared" si="5"/>
        <v>2015</v>
      </c>
      <c r="E151" t="s">
        <v>750</v>
      </c>
      <c r="F151">
        <v>8</v>
      </c>
      <c r="G151" t="s">
        <v>900</v>
      </c>
    </row>
    <row r="152" spans="1:7" x14ac:dyDescent="0.25">
      <c r="A152" t="str">
        <f t="shared" si="4"/>
        <v>General Management 8, CY 2015</v>
      </c>
      <c r="B152">
        <v>208</v>
      </c>
      <c r="C152">
        <v>2015</v>
      </c>
      <c r="D152">
        <f t="shared" si="5"/>
        <v>2016</v>
      </c>
      <c r="E152" t="s">
        <v>750</v>
      </c>
      <c r="F152">
        <v>8</v>
      </c>
      <c r="G152" t="s">
        <v>900</v>
      </c>
    </row>
    <row r="153" spans="1:7" x14ac:dyDescent="0.25">
      <c r="A153" t="str">
        <f t="shared" si="4"/>
        <v>General Management 8, CY 2016</v>
      </c>
      <c r="B153">
        <v>258</v>
      </c>
      <c r="C153">
        <v>2016</v>
      </c>
      <c r="D153">
        <f t="shared" si="5"/>
        <v>2017</v>
      </c>
      <c r="E153" t="s">
        <v>750</v>
      </c>
      <c r="F153">
        <v>8</v>
      </c>
      <c r="G153" t="s">
        <v>947</v>
      </c>
    </row>
    <row r="154" spans="1:7" x14ac:dyDescent="0.25">
      <c r="A154" t="str">
        <f t="shared" si="4"/>
        <v>General Management 9, CY 2011</v>
      </c>
      <c r="B154">
        <v>9</v>
      </c>
      <c r="C154">
        <v>2011</v>
      </c>
      <c r="D154">
        <f t="shared" si="5"/>
        <v>2012</v>
      </c>
      <c r="E154" t="s">
        <v>750</v>
      </c>
      <c r="F154">
        <v>9</v>
      </c>
      <c r="G154" t="s">
        <v>758</v>
      </c>
    </row>
    <row r="155" spans="1:7" x14ac:dyDescent="0.25">
      <c r="A155" t="str">
        <f t="shared" si="4"/>
        <v>General Management 9, CY 2013</v>
      </c>
      <c r="B155">
        <v>109</v>
      </c>
      <c r="C155">
        <v>2013</v>
      </c>
      <c r="D155">
        <f t="shared" si="5"/>
        <v>2014</v>
      </c>
      <c r="E155" t="s">
        <v>750</v>
      </c>
      <c r="F155">
        <v>9</v>
      </c>
      <c r="G155" t="s">
        <v>848</v>
      </c>
    </row>
    <row r="156" spans="1:7" x14ac:dyDescent="0.25">
      <c r="A156" t="str">
        <f t="shared" si="4"/>
        <v>General Management 9, CY 2014</v>
      </c>
      <c r="B156">
        <v>159</v>
      </c>
      <c r="C156">
        <v>2014</v>
      </c>
      <c r="D156">
        <f t="shared" si="5"/>
        <v>2015</v>
      </c>
      <c r="E156" t="s">
        <v>750</v>
      </c>
      <c r="F156">
        <v>9</v>
      </c>
      <c r="G156" t="s">
        <v>891</v>
      </c>
    </row>
    <row r="157" spans="1:7" x14ac:dyDescent="0.25">
      <c r="A157" t="str">
        <f t="shared" si="4"/>
        <v>General Management 9, CY 2015</v>
      </c>
      <c r="B157">
        <v>209</v>
      </c>
      <c r="C157">
        <v>2015</v>
      </c>
      <c r="D157">
        <f t="shared" si="5"/>
        <v>2016</v>
      </c>
      <c r="E157" t="s">
        <v>750</v>
      </c>
      <c r="F157">
        <v>9</v>
      </c>
      <c r="G157" t="s">
        <v>891</v>
      </c>
    </row>
    <row r="158" spans="1:7" x14ac:dyDescent="0.25">
      <c r="A158" t="str">
        <f t="shared" si="4"/>
        <v>General Management 9, CY 2016</v>
      </c>
      <c r="B158">
        <v>259</v>
      </c>
      <c r="C158">
        <v>2016</v>
      </c>
      <c r="D158">
        <f t="shared" si="5"/>
        <v>2017</v>
      </c>
      <c r="E158" t="s">
        <v>750</v>
      </c>
      <c r="F158">
        <v>9</v>
      </c>
      <c r="G158" t="s">
        <v>958</v>
      </c>
    </row>
    <row r="159" spans="1:7" x14ac:dyDescent="0.25">
      <c r="A159" t="str">
        <f t="shared" si="4"/>
        <v>Health Insurance 1, CY 2011</v>
      </c>
      <c r="B159">
        <v>25</v>
      </c>
      <c r="C159">
        <v>2011</v>
      </c>
      <c r="D159">
        <f t="shared" si="5"/>
        <v>2012</v>
      </c>
      <c r="E159" t="s">
        <v>776</v>
      </c>
      <c r="F159">
        <v>1</v>
      </c>
      <c r="G159" t="s">
        <v>777</v>
      </c>
    </row>
    <row r="160" spans="1:7" x14ac:dyDescent="0.25">
      <c r="A160" t="str">
        <f t="shared" si="4"/>
        <v>Health Insurance 2, CY 2011</v>
      </c>
      <c r="B160">
        <v>26</v>
      </c>
      <c r="C160">
        <v>2011</v>
      </c>
      <c r="D160">
        <f t="shared" si="5"/>
        <v>2012</v>
      </c>
      <c r="E160" t="s">
        <v>776</v>
      </c>
      <c r="F160">
        <v>2</v>
      </c>
      <c r="G160" t="s">
        <v>778</v>
      </c>
    </row>
    <row r="161" spans="1:7" x14ac:dyDescent="0.25">
      <c r="A161" t="str">
        <f t="shared" si="4"/>
        <v>Health Insurance 22, CY 2016</v>
      </c>
      <c r="B161">
        <v>272</v>
      </c>
      <c r="C161">
        <v>2016</v>
      </c>
      <c r="D161">
        <f t="shared" si="5"/>
        <v>2017</v>
      </c>
      <c r="E161" t="s">
        <v>776</v>
      </c>
      <c r="F161">
        <v>22</v>
      </c>
      <c r="G161" t="s">
        <v>921</v>
      </c>
    </row>
    <row r="162" spans="1:7" x14ac:dyDescent="0.25">
      <c r="A162" t="str">
        <f t="shared" si="4"/>
        <v>Health Insurance 23, CY 2016</v>
      </c>
      <c r="B162">
        <v>273</v>
      </c>
      <c r="C162">
        <v>2016</v>
      </c>
      <c r="D162">
        <f t="shared" si="5"/>
        <v>2017</v>
      </c>
      <c r="E162" t="s">
        <v>776</v>
      </c>
      <c r="F162">
        <v>23</v>
      </c>
      <c r="G162" t="s">
        <v>950</v>
      </c>
    </row>
    <row r="163" spans="1:7" x14ac:dyDescent="0.25">
      <c r="A163" t="str">
        <f t="shared" si="4"/>
        <v>Health Insurance 24, CY 2016</v>
      </c>
      <c r="B163">
        <v>274</v>
      </c>
      <c r="C163">
        <v>2016</v>
      </c>
      <c r="D163">
        <f t="shared" si="5"/>
        <v>2017</v>
      </c>
      <c r="E163" t="s">
        <v>776</v>
      </c>
      <c r="F163">
        <v>24</v>
      </c>
      <c r="G163" t="s">
        <v>966</v>
      </c>
    </row>
    <row r="164" spans="1:7" x14ac:dyDescent="0.25">
      <c r="A164" t="str">
        <f t="shared" si="4"/>
        <v>Health Insurance 27, CY 2012</v>
      </c>
      <c r="B164">
        <v>77</v>
      </c>
      <c r="C164">
        <v>2012</v>
      </c>
      <c r="D164">
        <f t="shared" si="5"/>
        <v>2013</v>
      </c>
      <c r="E164" t="s">
        <v>776</v>
      </c>
      <c r="F164">
        <v>27</v>
      </c>
      <c r="G164" t="s">
        <v>829</v>
      </c>
    </row>
    <row r="165" spans="1:7" x14ac:dyDescent="0.25">
      <c r="A165" t="str">
        <f t="shared" si="4"/>
        <v>Health Insurance 27, CY 2013</v>
      </c>
      <c r="B165">
        <v>127</v>
      </c>
      <c r="C165">
        <v>2013</v>
      </c>
      <c r="D165">
        <f t="shared" si="5"/>
        <v>2014</v>
      </c>
      <c r="E165" t="s">
        <v>776</v>
      </c>
      <c r="F165">
        <v>27</v>
      </c>
      <c r="G165" t="s">
        <v>829</v>
      </c>
    </row>
    <row r="166" spans="1:7" x14ac:dyDescent="0.25">
      <c r="A166" t="str">
        <f t="shared" si="4"/>
        <v>Health Insurance 28, CY 2012</v>
      </c>
      <c r="B166">
        <v>78</v>
      </c>
      <c r="C166">
        <v>2012</v>
      </c>
      <c r="D166">
        <f t="shared" si="5"/>
        <v>2013</v>
      </c>
      <c r="E166" t="s">
        <v>776</v>
      </c>
      <c r="F166">
        <v>28</v>
      </c>
      <c r="G166" t="s">
        <v>853</v>
      </c>
    </row>
    <row r="167" spans="1:7" x14ac:dyDescent="0.25">
      <c r="A167" t="str">
        <f t="shared" si="4"/>
        <v>Health Insurance 28, CY 2013</v>
      </c>
      <c r="B167">
        <v>128</v>
      </c>
      <c r="C167">
        <v>2013</v>
      </c>
      <c r="D167">
        <f t="shared" si="5"/>
        <v>2014</v>
      </c>
      <c r="E167" t="s">
        <v>776</v>
      </c>
      <c r="F167">
        <v>28</v>
      </c>
      <c r="G167" t="s">
        <v>862</v>
      </c>
    </row>
    <row r="168" spans="1:7" x14ac:dyDescent="0.25">
      <c r="A168" t="str">
        <f t="shared" si="4"/>
        <v>Health Insurance 29, CY 2012</v>
      </c>
      <c r="B168">
        <v>79</v>
      </c>
      <c r="C168">
        <v>2012</v>
      </c>
      <c r="D168">
        <f t="shared" si="5"/>
        <v>2013</v>
      </c>
      <c r="E168" t="s">
        <v>776</v>
      </c>
      <c r="F168">
        <v>29</v>
      </c>
      <c r="G168" t="s">
        <v>830</v>
      </c>
    </row>
    <row r="169" spans="1:7" x14ac:dyDescent="0.25">
      <c r="A169" t="str">
        <f t="shared" si="4"/>
        <v>Health Insurance 29, CY 2013</v>
      </c>
      <c r="B169">
        <v>129</v>
      </c>
      <c r="C169">
        <v>2013</v>
      </c>
      <c r="D169">
        <f t="shared" si="5"/>
        <v>2014</v>
      </c>
      <c r="E169" t="s">
        <v>776</v>
      </c>
      <c r="F169">
        <v>29</v>
      </c>
      <c r="G169" t="s">
        <v>854</v>
      </c>
    </row>
    <row r="170" spans="1:7" x14ac:dyDescent="0.25">
      <c r="A170" t="str">
        <f t="shared" si="4"/>
        <v>Health Insurance 3, CY 2011</v>
      </c>
      <c r="B170">
        <v>27</v>
      </c>
      <c r="C170">
        <v>2011</v>
      </c>
      <c r="D170">
        <f t="shared" si="5"/>
        <v>2012</v>
      </c>
      <c r="E170" t="s">
        <v>776</v>
      </c>
      <c r="F170">
        <v>3</v>
      </c>
      <c r="G170" t="s">
        <v>779</v>
      </c>
    </row>
    <row r="171" spans="1:7" x14ac:dyDescent="0.25">
      <c r="A171" t="str">
        <f t="shared" si="4"/>
        <v>Health Insurance 30, CY 2012</v>
      </c>
      <c r="B171">
        <v>80</v>
      </c>
      <c r="C171">
        <v>2012</v>
      </c>
      <c r="D171">
        <f t="shared" si="5"/>
        <v>2013</v>
      </c>
      <c r="E171" t="s">
        <v>776</v>
      </c>
      <c r="F171">
        <v>30</v>
      </c>
      <c r="G171" t="s">
        <v>854</v>
      </c>
    </row>
    <row r="172" spans="1:7" x14ac:dyDescent="0.25">
      <c r="A172" t="str">
        <f t="shared" si="4"/>
        <v>Health Insurance 30, CY 2013</v>
      </c>
      <c r="B172">
        <v>130</v>
      </c>
      <c r="C172">
        <v>2013</v>
      </c>
      <c r="D172">
        <f t="shared" si="5"/>
        <v>2014</v>
      </c>
      <c r="E172" t="s">
        <v>776</v>
      </c>
      <c r="F172">
        <v>30</v>
      </c>
      <c r="G172" t="s">
        <v>881</v>
      </c>
    </row>
    <row r="173" spans="1:7" x14ac:dyDescent="0.25">
      <c r="A173" t="str">
        <f t="shared" si="4"/>
        <v>Health Insurance 31, CY 2012</v>
      </c>
      <c r="B173">
        <v>81</v>
      </c>
      <c r="C173">
        <v>2012</v>
      </c>
      <c r="D173">
        <f t="shared" si="5"/>
        <v>2013</v>
      </c>
      <c r="E173" t="s">
        <v>776</v>
      </c>
      <c r="F173">
        <v>31</v>
      </c>
      <c r="G173" t="s">
        <v>831</v>
      </c>
    </row>
    <row r="174" spans="1:7" x14ac:dyDescent="0.25">
      <c r="A174" t="str">
        <f t="shared" si="4"/>
        <v>Health Insurance 31, CY 2013</v>
      </c>
      <c r="B174">
        <v>131</v>
      </c>
      <c r="C174">
        <v>2013</v>
      </c>
      <c r="D174">
        <f t="shared" si="5"/>
        <v>2014</v>
      </c>
      <c r="E174" t="s">
        <v>776</v>
      </c>
      <c r="F174">
        <v>31</v>
      </c>
      <c r="G174" t="s">
        <v>882</v>
      </c>
    </row>
    <row r="175" spans="1:7" x14ac:dyDescent="0.25">
      <c r="A175" t="str">
        <f t="shared" si="4"/>
        <v>Health Insurance 32, CY 2012</v>
      </c>
      <c r="B175">
        <v>82</v>
      </c>
      <c r="C175">
        <v>2012</v>
      </c>
      <c r="D175">
        <f t="shared" si="5"/>
        <v>2013</v>
      </c>
      <c r="E175" t="s">
        <v>776</v>
      </c>
      <c r="F175">
        <v>32</v>
      </c>
      <c r="G175" t="s">
        <v>855</v>
      </c>
    </row>
    <row r="176" spans="1:7" x14ac:dyDescent="0.25">
      <c r="A176" t="str">
        <f t="shared" si="4"/>
        <v>Health Insurance 32, CY 2013</v>
      </c>
      <c r="B176">
        <v>132</v>
      </c>
      <c r="C176">
        <v>2013</v>
      </c>
      <c r="D176">
        <f t="shared" si="5"/>
        <v>2014</v>
      </c>
      <c r="E176" t="s">
        <v>776</v>
      </c>
      <c r="F176">
        <v>32</v>
      </c>
      <c r="G176" t="s">
        <v>863</v>
      </c>
    </row>
    <row r="177" spans="1:7" x14ac:dyDescent="0.25">
      <c r="A177" t="str">
        <f t="shared" si="4"/>
        <v>Health Insurance 33, CY 2012</v>
      </c>
      <c r="B177">
        <v>83</v>
      </c>
      <c r="C177">
        <v>2012</v>
      </c>
      <c r="D177">
        <f t="shared" si="5"/>
        <v>2013</v>
      </c>
      <c r="E177" t="s">
        <v>776</v>
      </c>
      <c r="F177">
        <v>33</v>
      </c>
      <c r="G177" t="s">
        <v>832</v>
      </c>
    </row>
    <row r="178" spans="1:7" x14ac:dyDescent="0.25">
      <c r="A178" t="str">
        <f t="shared" si="4"/>
        <v>Health Insurance 35, CY 2014</v>
      </c>
      <c r="B178">
        <v>185</v>
      </c>
      <c r="C178">
        <v>2014</v>
      </c>
      <c r="D178">
        <f t="shared" si="5"/>
        <v>2015</v>
      </c>
      <c r="E178" t="s">
        <v>776</v>
      </c>
      <c r="F178">
        <v>35</v>
      </c>
      <c r="G178" t="s">
        <v>921</v>
      </c>
    </row>
    <row r="179" spans="1:7" x14ac:dyDescent="0.25">
      <c r="A179" t="str">
        <f t="shared" si="4"/>
        <v>Health Insurance 35, CY 2015</v>
      </c>
      <c r="B179">
        <v>235</v>
      </c>
      <c r="C179">
        <v>2015</v>
      </c>
      <c r="D179">
        <f t="shared" si="5"/>
        <v>2016</v>
      </c>
      <c r="E179" t="s">
        <v>776</v>
      </c>
      <c r="F179">
        <v>35</v>
      </c>
      <c r="G179" t="s">
        <v>921</v>
      </c>
    </row>
    <row r="180" spans="1:7" x14ac:dyDescent="0.25">
      <c r="A180" t="str">
        <f t="shared" si="4"/>
        <v>Health Insurance 36, CY 2014</v>
      </c>
      <c r="B180">
        <v>186</v>
      </c>
      <c r="C180">
        <v>2014</v>
      </c>
      <c r="D180">
        <f t="shared" si="5"/>
        <v>2015</v>
      </c>
      <c r="E180" t="s">
        <v>776</v>
      </c>
      <c r="F180">
        <v>36</v>
      </c>
      <c r="G180" t="s">
        <v>862</v>
      </c>
    </row>
    <row r="181" spans="1:7" x14ac:dyDescent="0.25">
      <c r="A181" t="str">
        <f t="shared" si="4"/>
        <v>Health Insurance 36, CY 2015</v>
      </c>
      <c r="B181">
        <v>236</v>
      </c>
      <c r="C181">
        <v>2015</v>
      </c>
      <c r="D181">
        <f t="shared" si="5"/>
        <v>2016</v>
      </c>
      <c r="E181" t="s">
        <v>776</v>
      </c>
      <c r="F181">
        <v>36</v>
      </c>
      <c r="G181" t="s">
        <v>862</v>
      </c>
    </row>
    <row r="182" spans="1:7" x14ac:dyDescent="0.25">
      <c r="A182" t="str">
        <f t="shared" si="4"/>
        <v>Health Insurance 37, CY 2014</v>
      </c>
      <c r="B182">
        <v>187</v>
      </c>
      <c r="C182">
        <v>2014</v>
      </c>
      <c r="D182">
        <f t="shared" si="5"/>
        <v>2015</v>
      </c>
      <c r="E182" t="s">
        <v>776</v>
      </c>
      <c r="F182">
        <v>37</v>
      </c>
      <c r="G182" t="s">
        <v>922</v>
      </c>
    </row>
    <row r="183" spans="1:7" x14ac:dyDescent="0.25">
      <c r="A183" t="str">
        <f t="shared" si="4"/>
        <v>Health Insurance 37, CY 2015</v>
      </c>
      <c r="B183">
        <v>237</v>
      </c>
      <c r="C183">
        <v>2015</v>
      </c>
      <c r="D183">
        <f t="shared" si="5"/>
        <v>2016</v>
      </c>
      <c r="E183" t="s">
        <v>776</v>
      </c>
      <c r="F183">
        <v>37</v>
      </c>
      <c r="G183" t="s">
        <v>922</v>
      </c>
    </row>
    <row r="184" spans="1:7" x14ac:dyDescent="0.25">
      <c r="A184" t="str">
        <f t="shared" si="4"/>
        <v>Health Insurance 38, CY 2014</v>
      </c>
      <c r="B184">
        <v>188</v>
      </c>
      <c r="C184">
        <v>2014</v>
      </c>
      <c r="D184">
        <f t="shared" si="5"/>
        <v>2015</v>
      </c>
      <c r="E184" t="s">
        <v>776</v>
      </c>
      <c r="F184">
        <v>38</v>
      </c>
      <c r="G184" t="s">
        <v>882</v>
      </c>
    </row>
    <row r="185" spans="1:7" x14ac:dyDescent="0.25">
      <c r="A185" t="str">
        <f t="shared" si="4"/>
        <v>Health Insurance 38, CY 2015</v>
      </c>
      <c r="B185">
        <v>238</v>
      </c>
      <c r="C185">
        <v>2015</v>
      </c>
      <c r="D185">
        <f t="shared" si="5"/>
        <v>2016</v>
      </c>
      <c r="E185" t="s">
        <v>776</v>
      </c>
      <c r="F185">
        <v>38</v>
      </c>
      <c r="G185" t="s">
        <v>882</v>
      </c>
    </row>
    <row r="186" spans="1:7" x14ac:dyDescent="0.25">
      <c r="A186" t="str">
        <f t="shared" si="4"/>
        <v>Health Insurance 39, CY 2014</v>
      </c>
      <c r="B186">
        <v>189</v>
      </c>
      <c r="C186">
        <v>2014</v>
      </c>
      <c r="D186">
        <f t="shared" si="5"/>
        <v>2015</v>
      </c>
      <c r="E186" t="s">
        <v>776</v>
      </c>
      <c r="F186">
        <v>39</v>
      </c>
      <c r="G186" t="s">
        <v>923</v>
      </c>
    </row>
    <row r="187" spans="1:7" x14ac:dyDescent="0.25">
      <c r="A187" t="str">
        <f t="shared" si="4"/>
        <v>Health Insurance 39, CY 2015</v>
      </c>
      <c r="B187">
        <v>239</v>
      </c>
      <c r="C187">
        <v>2015</v>
      </c>
      <c r="D187">
        <f t="shared" si="5"/>
        <v>2016</v>
      </c>
      <c r="E187" t="s">
        <v>776</v>
      </c>
      <c r="F187">
        <v>39</v>
      </c>
      <c r="G187" t="s">
        <v>943</v>
      </c>
    </row>
    <row r="188" spans="1:7" x14ac:dyDescent="0.25">
      <c r="A188" t="str">
        <f t="shared" si="4"/>
        <v>Health Insurance 4, CY 2011</v>
      </c>
      <c r="B188">
        <v>28</v>
      </c>
      <c r="C188">
        <v>2011</v>
      </c>
      <c r="D188">
        <f t="shared" si="5"/>
        <v>2012</v>
      </c>
      <c r="E188" t="s">
        <v>776</v>
      </c>
      <c r="F188">
        <v>4</v>
      </c>
      <c r="G188" t="s">
        <v>780</v>
      </c>
    </row>
    <row r="189" spans="1:7" x14ac:dyDescent="0.25">
      <c r="A189" t="str">
        <f t="shared" si="4"/>
        <v>Municipal/School Relations 1, CY 2011</v>
      </c>
      <c r="B189">
        <v>48</v>
      </c>
      <c r="C189">
        <v>2011</v>
      </c>
      <c r="D189">
        <f t="shared" si="5"/>
        <v>2012</v>
      </c>
      <c r="E189" t="s">
        <v>802</v>
      </c>
      <c r="F189">
        <v>1</v>
      </c>
      <c r="G189" t="s">
        <v>803</v>
      </c>
    </row>
    <row r="190" spans="1:7" x14ac:dyDescent="0.25">
      <c r="A190" t="str">
        <f t="shared" si="4"/>
        <v>Municipal/School Relations 2, CY 2011</v>
      </c>
      <c r="B190">
        <v>49</v>
      </c>
      <c r="C190">
        <v>2011</v>
      </c>
      <c r="D190">
        <f t="shared" si="5"/>
        <v>2012</v>
      </c>
      <c r="E190" t="s">
        <v>802</v>
      </c>
      <c r="F190">
        <v>2</v>
      </c>
      <c r="G190" t="s">
        <v>804</v>
      </c>
    </row>
    <row r="191" spans="1:7" x14ac:dyDescent="0.25">
      <c r="A191" t="str">
        <f t="shared" si="4"/>
        <v>Municipal/School Relations 3, CY 2011</v>
      </c>
      <c r="B191">
        <v>50</v>
      </c>
      <c r="C191">
        <v>2011</v>
      </c>
      <c r="D191">
        <f t="shared" si="5"/>
        <v>2012</v>
      </c>
      <c r="E191" t="s">
        <v>802</v>
      </c>
      <c r="F191">
        <v>3</v>
      </c>
      <c r="G191" t="s">
        <v>805</v>
      </c>
    </row>
    <row r="192" spans="1:7" x14ac:dyDescent="0.25">
      <c r="A192" t="str">
        <f t="shared" si="4"/>
        <v>Personnel 1, CY 2011</v>
      </c>
      <c r="B192">
        <v>29</v>
      </c>
      <c r="C192">
        <v>2011</v>
      </c>
      <c r="D192">
        <f t="shared" si="5"/>
        <v>2012</v>
      </c>
      <c r="E192" t="s">
        <v>781</v>
      </c>
      <c r="F192">
        <v>1</v>
      </c>
      <c r="G192" t="s">
        <v>782</v>
      </c>
    </row>
    <row r="193" spans="1:7" x14ac:dyDescent="0.25">
      <c r="A193" t="str">
        <f t="shared" si="4"/>
        <v>Personnel 10, CY 2011</v>
      </c>
      <c r="B193">
        <v>38</v>
      </c>
      <c r="C193">
        <v>2011</v>
      </c>
      <c r="D193">
        <f t="shared" si="5"/>
        <v>2012</v>
      </c>
      <c r="E193" t="s">
        <v>781</v>
      </c>
      <c r="F193">
        <v>10</v>
      </c>
      <c r="G193" t="s">
        <v>790</v>
      </c>
    </row>
    <row r="194" spans="1:7" x14ac:dyDescent="0.25">
      <c r="A194" t="str">
        <f t="shared" si="4"/>
        <v>Personnel 11, CY 2011</v>
      </c>
      <c r="B194">
        <v>39</v>
      </c>
      <c r="C194">
        <v>2011</v>
      </c>
      <c r="D194">
        <f t="shared" si="5"/>
        <v>2012</v>
      </c>
      <c r="E194" t="s">
        <v>781</v>
      </c>
      <c r="F194">
        <v>11</v>
      </c>
      <c r="G194" t="s">
        <v>791</v>
      </c>
    </row>
    <row r="195" spans="1:7" x14ac:dyDescent="0.25">
      <c r="A195" t="str">
        <f t="shared" si="4"/>
        <v>Personnel 12, CY 2011</v>
      </c>
      <c r="B195">
        <v>40</v>
      </c>
      <c r="C195">
        <v>2011</v>
      </c>
      <c r="D195">
        <f t="shared" si="5"/>
        <v>2012</v>
      </c>
      <c r="E195" t="s">
        <v>781</v>
      </c>
      <c r="F195">
        <v>12</v>
      </c>
      <c r="G195" t="s">
        <v>792</v>
      </c>
    </row>
    <row r="196" spans="1:7" x14ac:dyDescent="0.25">
      <c r="A196" t="str">
        <f t="shared" ref="A196:A259" si="6">E196&amp;" "&amp;F196&amp;", CY "&amp;C196</f>
        <v>Personnel 2, CY 2011</v>
      </c>
      <c r="B196">
        <v>30</v>
      </c>
      <c r="C196">
        <v>2011</v>
      </c>
      <c r="D196">
        <f t="shared" ref="D196:D259" si="7">C196+1</f>
        <v>2012</v>
      </c>
      <c r="E196" t="s">
        <v>781</v>
      </c>
      <c r="F196">
        <v>2</v>
      </c>
      <c r="G196" t="s">
        <v>807</v>
      </c>
    </row>
    <row r="197" spans="1:7" x14ac:dyDescent="0.25">
      <c r="A197" t="str">
        <f t="shared" si="6"/>
        <v>Personnel 25, CY 2016</v>
      </c>
      <c r="B197">
        <v>275</v>
      </c>
      <c r="C197">
        <v>2016</v>
      </c>
      <c r="D197">
        <f t="shared" si="7"/>
        <v>2017</v>
      </c>
      <c r="E197" t="s">
        <v>781</v>
      </c>
      <c r="F197">
        <v>25</v>
      </c>
      <c r="G197" t="s">
        <v>967</v>
      </c>
    </row>
    <row r="198" spans="1:7" x14ac:dyDescent="0.25">
      <c r="A198" t="str">
        <f t="shared" si="6"/>
        <v>Personnel 26, CY 2016</v>
      </c>
      <c r="B198">
        <v>276</v>
      </c>
      <c r="C198">
        <v>2016</v>
      </c>
      <c r="D198">
        <f t="shared" si="7"/>
        <v>2017</v>
      </c>
      <c r="E198" t="s">
        <v>781</v>
      </c>
      <c r="F198">
        <v>26</v>
      </c>
      <c r="G198" t="s">
        <v>968</v>
      </c>
    </row>
    <row r="199" spans="1:7" x14ac:dyDescent="0.25">
      <c r="A199" t="str">
        <f t="shared" si="6"/>
        <v>Personnel 27, CY 2016</v>
      </c>
      <c r="B199">
        <v>277</v>
      </c>
      <c r="C199">
        <v>2016</v>
      </c>
      <c r="D199">
        <f t="shared" si="7"/>
        <v>2017</v>
      </c>
      <c r="E199" t="s">
        <v>781</v>
      </c>
      <c r="F199">
        <v>27</v>
      </c>
      <c r="G199" t="s">
        <v>951</v>
      </c>
    </row>
    <row r="200" spans="1:7" x14ac:dyDescent="0.25">
      <c r="A200" t="str">
        <f t="shared" si="6"/>
        <v>Personnel 28, CY 2016</v>
      </c>
      <c r="B200">
        <v>278</v>
      </c>
      <c r="C200">
        <v>2016</v>
      </c>
      <c r="D200">
        <f t="shared" si="7"/>
        <v>2017</v>
      </c>
      <c r="E200" t="s">
        <v>781</v>
      </c>
      <c r="F200">
        <v>28</v>
      </c>
      <c r="G200" t="s">
        <v>952</v>
      </c>
    </row>
    <row r="201" spans="1:7" x14ac:dyDescent="0.25">
      <c r="A201" t="str">
        <f t="shared" si="6"/>
        <v>Personnel 29, CY 2016</v>
      </c>
      <c r="B201">
        <v>279</v>
      </c>
      <c r="C201">
        <v>2016</v>
      </c>
      <c r="D201">
        <f t="shared" si="7"/>
        <v>2017</v>
      </c>
      <c r="E201" t="s">
        <v>781</v>
      </c>
      <c r="F201">
        <v>29</v>
      </c>
      <c r="G201" t="s">
        <v>969</v>
      </c>
    </row>
    <row r="202" spans="1:7" x14ac:dyDescent="0.25">
      <c r="A202" t="str">
        <f t="shared" si="6"/>
        <v>Personnel 3, CY 2011</v>
      </c>
      <c r="B202">
        <v>31</v>
      </c>
      <c r="C202">
        <v>2011</v>
      </c>
      <c r="D202">
        <f t="shared" si="7"/>
        <v>2012</v>
      </c>
      <c r="E202" t="s">
        <v>781</v>
      </c>
      <c r="F202">
        <v>3</v>
      </c>
      <c r="G202" t="s">
        <v>783</v>
      </c>
    </row>
    <row r="203" spans="1:7" x14ac:dyDescent="0.25">
      <c r="A203" t="str">
        <f t="shared" si="6"/>
        <v>Personnel 30, CY 2016</v>
      </c>
      <c r="B203">
        <v>280</v>
      </c>
      <c r="C203">
        <v>2016</v>
      </c>
      <c r="D203">
        <f t="shared" si="7"/>
        <v>2017</v>
      </c>
      <c r="E203" t="s">
        <v>781</v>
      </c>
      <c r="F203">
        <v>30</v>
      </c>
      <c r="G203" t="s">
        <v>970</v>
      </c>
    </row>
    <row r="204" spans="1:7" x14ac:dyDescent="0.25">
      <c r="A204" t="str">
        <f t="shared" si="6"/>
        <v>Personnel 33, CY 2013</v>
      </c>
      <c r="B204">
        <v>133</v>
      </c>
      <c r="C204">
        <v>2013</v>
      </c>
      <c r="D204">
        <f t="shared" si="7"/>
        <v>2014</v>
      </c>
      <c r="E204" t="s">
        <v>781</v>
      </c>
      <c r="F204">
        <v>33</v>
      </c>
      <c r="G204" t="s">
        <v>883</v>
      </c>
    </row>
    <row r="205" spans="1:7" x14ac:dyDescent="0.25">
      <c r="A205" t="str">
        <f t="shared" si="6"/>
        <v>Personnel 34, CY 2012</v>
      </c>
      <c r="B205">
        <v>84</v>
      </c>
      <c r="C205">
        <v>2012</v>
      </c>
      <c r="D205">
        <f t="shared" si="7"/>
        <v>2013</v>
      </c>
      <c r="E205" t="s">
        <v>781</v>
      </c>
      <c r="F205">
        <v>34</v>
      </c>
      <c r="G205" t="s">
        <v>833</v>
      </c>
    </row>
    <row r="206" spans="1:7" x14ac:dyDescent="0.25">
      <c r="A206" t="str">
        <f t="shared" si="6"/>
        <v>Personnel 34, CY 2013</v>
      </c>
      <c r="B206">
        <v>134</v>
      </c>
      <c r="C206">
        <v>2013</v>
      </c>
      <c r="D206">
        <f t="shared" si="7"/>
        <v>2014</v>
      </c>
      <c r="E206" t="s">
        <v>781</v>
      </c>
      <c r="F206">
        <v>34</v>
      </c>
      <c r="G206" t="s">
        <v>884</v>
      </c>
    </row>
    <row r="207" spans="1:7" x14ac:dyDescent="0.25">
      <c r="A207" t="str">
        <f t="shared" si="6"/>
        <v>Personnel 35, CY 2012</v>
      </c>
      <c r="B207">
        <v>85</v>
      </c>
      <c r="C207">
        <v>2012</v>
      </c>
      <c r="D207">
        <f t="shared" si="7"/>
        <v>2013</v>
      </c>
      <c r="E207" t="s">
        <v>781</v>
      </c>
      <c r="F207">
        <v>35</v>
      </c>
      <c r="G207" t="s">
        <v>856</v>
      </c>
    </row>
    <row r="208" spans="1:7" x14ac:dyDescent="0.25">
      <c r="A208" t="str">
        <f t="shared" si="6"/>
        <v>Personnel 35, CY 2013</v>
      </c>
      <c r="B208">
        <v>135</v>
      </c>
      <c r="C208">
        <v>2013</v>
      </c>
      <c r="D208">
        <f t="shared" si="7"/>
        <v>2014</v>
      </c>
      <c r="E208" t="s">
        <v>781</v>
      </c>
      <c r="F208">
        <v>35</v>
      </c>
      <c r="G208" t="s">
        <v>857</v>
      </c>
    </row>
    <row r="209" spans="1:7" x14ac:dyDescent="0.25">
      <c r="A209" t="str">
        <f t="shared" si="6"/>
        <v>Personnel 36, CY 2012</v>
      </c>
      <c r="B209">
        <v>86</v>
      </c>
      <c r="C209">
        <v>2012</v>
      </c>
      <c r="D209">
        <f t="shared" si="7"/>
        <v>2013</v>
      </c>
      <c r="E209" t="s">
        <v>781</v>
      </c>
      <c r="F209">
        <v>36</v>
      </c>
      <c r="G209" t="s">
        <v>857</v>
      </c>
    </row>
    <row r="210" spans="1:7" x14ac:dyDescent="0.25">
      <c r="A210" t="str">
        <f t="shared" si="6"/>
        <v>Personnel 36, CY 2013</v>
      </c>
      <c r="B210">
        <v>136</v>
      </c>
      <c r="C210">
        <v>2013</v>
      </c>
      <c r="D210">
        <f t="shared" si="7"/>
        <v>2014</v>
      </c>
      <c r="E210" t="s">
        <v>781</v>
      </c>
      <c r="F210">
        <v>36</v>
      </c>
      <c r="G210" t="s">
        <v>834</v>
      </c>
    </row>
    <row r="211" spans="1:7" x14ac:dyDescent="0.25">
      <c r="A211" t="str">
        <f t="shared" si="6"/>
        <v>Personnel 37, CY 2012</v>
      </c>
      <c r="B211">
        <v>87</v>
      </c>
      <c r="C211">
        <v>2012</v>
      </c>
      <c r="D211">
        <f t="shared" si="7"/>
        <v>2013</v>
      </c>
      <c r="E211" t="s">
        <v>781</v>
      </c>
      <c r="F211">
        <v>37</v>
      </c>
      <c r="G211" t="s">
        <v>834</v>
      </c>
    </row>
    <row r="212" spans="1:7" x14ac:dyDescent="0.25">
      <c r="A212" t="str">
        <f t="shared" si="6"/>
        <v>Personnel 37, CY 2013</v>
      </c>
      <c r="B212">
        <v>137</v>
      </c>
      <c r="C212">
        <v>2013</v>
      </c>
      <c r="D212">
        <f t="shared" si="7"/>
        <v>2014</v>
      </c>
      <c r="E212" t="s">
        <v>781</v>
      </c>
      <c r="F212">
        <v>37</v>
      </c>
      <c r="G212" t="s">
        <v>864</v>
      </c>
    </row>
    <row r="213" spans="1:7" x14ac:dyDescent="0.25">
      <c r="A213" t="str">
        <f t="shared" si="6"/>
        <v>Personnel 38, CY 2012</v>
      </c>
      <c r="B213">
        <v>88</v>
      </c>
      <c r="C213">
        <v>2012</v>
      </c>
      <c r="D213">
        <f t="shared" si="7"/>
        <v>2013</v>
      </c>
      <c r="E213" t="s">
        <v>781</v>
      </c>
      <c r="F213">
        <v>38</v>
      </c>
      <c r="G213" t="s">
        <v>835</v>
      </c>
    </row>
    <row r="214" spans="1:7" x14ac:dyDescent="0.25">
      <c r="A214" t="str">
        <f t="shared" si="6"/>
        <v>Personnel 38, CY 2013</v>
      </c>
      <c r="B214">
        <v>138</v>
      </c>
      <c r="C214">
        <v>2013</v>
      </c>
      <c r="D214">
        <f t="shared" si="7"/>
        <v>2014</v>
      </c>
      <c r="E214" t="s">
        <v>781</v>
      </c>
      <c r="F214">
        <v>38</v>
      </c>
      <c r="G214" t="s">
        <v>865</v>
      </c>
    </row>
    <row r="215" spans="1:7" x14ac:dyDescent="0.25">
      <c r="A215" t="str">
        <f t="shared" si="6"/>
        <v>Personnel 39, CY 2012</v>
      </c>
      <c r="B215">
        <v>89</v>
      </c>
      <c r="C215">
        <v>2012</v>
      </c>
      <c r="D215">
        <f t="shared" si="7"/>
        <v>2013</v>
      </c>
      <c r="E215" t="s">
        <v>781</v>
      </c>
      <c r="F215">
        <v>39</v>
      </c>
      <c r="G215" t="s">
        <v>836</v>
      </c>
    </row>
    <row r="216" spans="1:7" x14ac:dyDescent="0.25">
      <c r="A216" t="str">
        <f t="shared" si="6"/>
        <v>Personnel 39, CY 2013</v>
      </c>
      <c r="B216">
        <v>139</v>
      </c>
      <c r="C216">
        <v>2013</v>
      </c>
      <c r="D216">
        <f t="shared" si="7"/>
        <v>2014</v>
      </c>
      <c r="E216" t="s">
        <v>781</v>
      </c>
      <c r="F216">
        <v>39</v>
      </c>
      <c r="G216" t="s">
        <v>838</v>
      </c>
    </row>
    <row r="217" spans="1:7" x14ac:dyDescent="0.25">
      <c r="A217" t="str">
        <f t="shared" si="6"/>
        <v>Personnel 4, CY 2011</v>
      </c>
      <c r="B217">
        <v>32</v>
      </c>
      <c r="C217">
        <v>2011</v>
      </c>
      <c r="D217">
        <f t="shared" si="7"/>
        <v>2012</v>
      </c>
      <c r="E217" t="s">
        <v>781</v>
      </c>
      <c r="F217">
        <v>4</v>
      </c>
      <c r="G217" t="s">
        <v>784</v>
      </c>
    </row>
    <row r="218" spans="1:7" x14ac:dyDescent="0.25">
      <c r="A218" t="str">
        <f t="shared" si="6"/>
        <v>Personnel 40, CY 2012</v>
      </c>
      <c r="B218">
        <v>90</v>
      </c>
      <c r="C218">
        <v>2012</v>
      </c>
      <c r="D218">
        <f t="shared" si="7"/>
        <v>2013</v>
      </c>
      <c r="E218" t="s">
        <v>781</v>
      </c>
      <c r="F218">
        <v>40</v>
      </c>
      <c r="G218" t="s">
        <v>837</v>
      </c>
    </row>
    <row r="219" spans="1:7" x14ac:dyDescent="0.25">
      <c r="A219" t="str">
        <f t="shared" si="6"/>
        <v>Personnel 40, CY 2013</v>
      </c>
      <c r="B219">
        <v>140</v>
      </c>
      <c r="C219">
        <v>2013</v>
      </c>
      <c r="D219">
        <f t="shared" si="7"/>
        <v>2014</v>
      </c>
      <c r="E219" t="s">
        <v>781</v>
      </c>
      <c r="F219">
        <v>40</v>
      </c>
      <c r="G219" t="s">
        <v>885</v>
      </c>
    </row>
    <row r="220" spans="1:7" x14ac:dyDescent="0.25">
      <c r="A220" t="str">
        <f t="shared" si="6"/>
        <v>Personnel 40, CY 2014</v>
      </c>
      <c r="B220">
        <v>190</v>
      </c>
      <c r="C220">
        <v>2014</v>
      </c>
      <c r="D220">
        <f t="shared" si="7"/>
        <v>2015</v>
      </c>
      <c r="E220" t="s">
        <v>781</v>
      </c>
      <c r="F220">
        <v>40</v>
      </c>
      <c r="G220" t="s">
        <v>884</v>
      </c>
    </row>
    <row r="221" spans="1:7" x14ac:dyDescent="0.25">
      <c r="A221" t="str">
        <f t="shared" si="6"/>
        <v>Personnel 40, CY 2015</v>
      </c>
      <c r="B221">
        <v>240</v>
      </c>
      <c r="C221">
        <v>2015</v>
      </c>
      <c r="D221">
        <f t="shared" si="7"/>
        <v>2016</v>
      </c>
      <c r="E221" t="s">
        <v>781</v>
      </c>
      <c r="F221">
        <v>40</v>
      </c>
      <c r="G221" t="s">
        <v>944</v>
      </c>
    </row>
    <row r="222" spans="1:7" x14ac:dyDescent="0.25">
      <c r="A222" t="str">
        <f t="shared" si="6"/>
        <v>Personnel 41, CY 2012</v>
      </c>
      <c r="B222">
        <v>91</v>
      </c>
      <c r="C222">
        <v>2012</v>
      </c>
      <c r="D222">
        <f t="shared" si="7"/>
        <v>2013</v>
      </c>
      <c r="E222" t="s">
        <v>781</v>
      </c>
      <c r="F222">
        <v>41</v>
      </c>
      <c r="G222" t="s">
        <v>838</v>
      </c>
    </row>
    <row r="223" spans="1:7" x14ac:dyDescent="0.25">
      <c r="A223" t="str">
        <f t="shared" si="6"/>
        <v>Personnel 41, CY 2013</v>
      </c>
      <c r="B223">
        <v>141</v>
      </c>
      <c r="C223">
        <v>2013</v>
      </c>
      <c r="D223">
        <f t="shared" si="7"/>
        <v>2014</v>
      </c>
      <c r="E223" t="s">
        <v>781</v>
      </c>
      <c r="F223">
        <v>41</v>
      </c>
      <c r="G223" t="s">
        <v>792</v>
      </c>
    </row>
    <row r="224" spans="1:7" x14ac:dyDescent="0.25">
      <c r="A224" t="str">
        <f t="shared" si="6"/>
        <v>Personnel 41, CY 2014</v>
      </c>
      <c r="B224">
        <v>191</v>
      </c>
      <c r="C224">
        <v>2014</v>
      </c>
      <c r="D224">
        <f t="shared" si="7"/>
        <v>2015</v>
      </c>
      <c r="E224" t="s">
        <v>781</v>
      </c>
      <c r="F224">
        <v>41</v>
      </c>
      <c r="G224" t="s">
        <v>924</v>
      </c>
    </row>
    <row r="225" spans="1:7" x14ac:dyDescent="0.25">
      <c r="A225" t="str">
        <f t="shared" si="6"/>
        <v>Personnel 41, CY 2015</v>
      </c>
      <c r="B225">
        <v>241</v>
      </c>
      <c r="C225">
        <v>2015</v>
      </c>
      <c r="D225">
        <f t="shared" si="7"/>
        <v>2016</v>
      </c>
      <c r="E225" t="s">
        <v>781</v>
      </c>
      <c r="F225">
        <v>41</v>
      </c>
      <c r="G225" t="s">
        <v>924</v>
      </c>
    </row>
    <row r="226" spans="1:7" x14ac:dyDescent="0.25">
      <c r="A226" t="str">
        <f t="shared" si="6"/>
        <v>Personnel 42, CY 2012</v>
      </c>
      <c r="B226">
        <v>92</v>
      </c>
      <c r="C226">
        <v>2012</v>
      </c>
      <c r="D226">
        <f t="shared" si="7"/>
        <v>2013</v>
      </c>
      <c r="E226" t="s">
        <v>781</v>
      </c>
      <c r="F226">
        <v>42</v>
      </c>
      <c r="G226" t="s">
        <v>858</v>
      </c>
    </row>
    <row r="227" spans="1:7" x14ac:dyDescent="0.25">
      <c r="A227" t="str">
        <f t="shared" si="6"/>
        <v>Personnel 42, CY 2013</v>
      </c>
      <c r="B227">
        <v>142</v>
      </c>
      <c r="C227">
        <v>2013</v>
      </c>
      <c r="D227">
        <f t="shared" si="7"/>
        <v>2014</v>
      </c>
      <c r="E227" t="s">
        <v>781</v>
      </c>
      <c r="F227">
        <v>42</v>
      </c>
      <c r="G227" t="s">
        <v>791</v>
      </c>
    </row>
    <row r="228" spans="1:7" x14ac:dyDescent="0.25">
      <c r="A228" t="str">
        <f t="shared" si="6"/>
        <v>Personnel 42, CY 2014</v>
      </c>
      <c r="B228">
        <v>192</v>
      </c>
      <c r="C228">
        <v>2014</v>
      </c>
      <c r="D228">
        <f t="shared" si="7"/>
        <v>2015</v>
      </c>
      <c r="E228" t="s">
        <v>781</v>
      </c>
      <c r="F228">
        <v>42</v>
      </c>
      <c r="G228" t="s">
        <v>894</v>
      </c>
    </row>
    <row r="229" spans="1:7" x14ac:dyDescent="0.25">
      <c r="A229" t="str">
        <f t="shared" si="6"/>
        <v>Personnel 42, CY 2015</v>
      </c>
      <c r="B229">
        <v>242</v>
      </c>
      <c r="C229">
        <v>2015</v>
      </c>
      <c r="D229">
        <f t="shared" si="7"/>
        <v>2016</v>
      </c>
      <c r="E229" t="s">
        <v>781</v>
      </c>
      <c r="F229">
        <v>42</v>
      </c>
      <c r="G229" t="s">
        <v>894</v>
      </c>
    </row>
    <row r="230" spans="1:7" x14ac:dyDescent="0.25">
      <c r="A230" t="str">
        <f t="shared" si="6"/>
        <v>Personnel 43, CY 2012</v>
      </c>
      <c r="B230">
        <v>93</v>
      </c>
      <c r="C230">
        <v>2012</v>
      </c>
      <c r="D230">
        <f t="shared" si="7"/>
        <v>2013</v>
      </c>
      <c r="E230" t="s">
        <v>781</v>
      </c>
      <c r="F230">
        <v>43</v>
      </c>
      <c r="G230" t="s">
        <v>792</v>
      </c>
    </row>
    <row r="231" spans="1:7" x14ac:dyDescent="0.25">
      <c r="A231" t="str">
        <f t="shared" si="6"/>
        <v>Personnel 43, CY 2013</v>
      </c>
      <c r="B231">
        <v>143</v>
      </c>
      <c r="C231">
        <v>2013</v>
      </c>
      <c r="D231">
        <f t="shared" si="7"/>
        <v>2014</v>
      </c>
      <c r="E231" t="s">
        <v>781</v>
      </c>
      <c r="F231">
        <v>43</v>
      </c>
      <c r="G231" t="s">
        <v>886</v>
      </c>
    </row>
    <row r="232" spans="1:7" x14ac:dyDescent="0.25">
      <c r="A232" t="str">
        <f t="shared" si="6"/>
        <v>Personnel 43, CY 2014</v>
      </c>
      <c r="B232">
        <v>193</v>
      </c>
      <c r="C232">
        <v>2014</v>
      </c>
      <c r="D232">
        <f t="shared" si="7"/>
        <v>2015</v>
      </c>
      <c r="E232" t="s">
        <v>781</v>
      </c>
      <c r="F232">
        <v>43</v>
      </c>
      <c r="G232" t="s">
        <v>895</v>
      </c>
    </row>
    <row r="233" spans="1:7" x14ac:dyDescent="0.25">
      <c r="A233" t="str">
        <f t="shared" si="6"/>
        <v>Personnel 43, CY 2015</v>
      </c>
      <c r="B233">
        <v>243</v>
      </c>
      <c r="C233">
        <v>2015</v>
      </c>
      <c r="D233">
        <f t="shared" si="7"/>
        <v>2016</v>
      </c>
      <c r="E233" t="s">
        <v>781</v>
      </c>
      <c r="F233">
        <v>43</v>
      </c>
      <c r="G233" t="s">
        <v>895</v>
      </c>
    </row>
    <row r="234" spans="1:7" x14ac:dyDescent="0.25">
      <c r="A234" t="str">
        <f t="shared" si="6"/>
        <v>Personnel 44, CY 2012</v>
      </c>
      <c r="B234">
        <v>94</v>
      </c>
      <c r="C234">
        <v>2012</v>
      </c>
      <c r="D234">
        <f t="shared" si="7"/>
        <v>2013</v>
      </c>
      <c r="E234" t="s">
        <v>781</v>
      </c>
      <c r="F234">
        <v>44</v>
      </c>
      <c r="G234" t="s">
        <v>791</v>
      </c>
    </row>
    <row r="235" spans="1:7" x14ac:dyDescent="0.25">
      <c r="A235" t="str">
        <f t="shared" si="6"/>
        <v>Personnel 44, CY 2013</v>
      </c>
      <c r="B235">
        <v>144</v>
      </c>
      <c r="C235">
        <v>2013</v>
      </c>
      <c r="D235">
        <f t="shared" si="7"/>
        <v>2014</v>
      </c>
      <c r="E235" t="s">
        <v>781</v>
      </c>
      <c r="F235">
        <v>44</v>
      </c>
      <c r="G235" t="s">
        <v>887</v>
      </c>
    </row>
    <row r="236" spans="1:7" x14ac:dyDescent="0.25">
      <c r="A236" t="str">
        <f t="shared" si="6"/>
        <v>Personnel 44, CY 2014</v>
      </c>
      <c r="B236">
        <v>194</v>
      </c>
      <c r="C236">
        <v>2014</v>
      </c>
      <c r="D236">
        <f t="shared" si="7"/>
        <v>2015</v>
      </c>
      <c r="E236" t="s">
        <v>781</v>
      </c>
      <c r="F236">
        <v>44</v>
      </c>
      <c r="G236" t="s">
        <v>865</v>
      </c>
    </row>
    <row r="237" spans="1:7" x14ac:dyDescent="0.25">
      <c r="A237" t="str">
        <f t="shared" si="6"/>
        <v>Personnel 44, CY 2015</v>
      </c>
      <c r="B237">
        <v>244</v>
      </c>
      <c r="C237">
        <v>2015</v>
      </c>
      <c r="D237">
        <f t="shared" si="7"/>
        <v>2016</v>
      </c>
      <c r="E237" t="s">
        <v>781</v>
      </c>
      <c r="F237">
        <v>44</v>
      </c>
      <c r="G237" t="s">
        <v>865</v>
      </c>
    </row>
    <row r="238" spans="1:7" x14ac:dyDescent="0.25">
      <c r="A238" t="str">
        <f t="shared" si="6"/>
        <v>Personnel 45, CY 2012</v>
      </c>
      <c r="B238">
        <v>95</v>
      </c>
      <c r="C238">
        <v>2012</v>
      </c>
      <c r="D238">
        <f t="shared" si="7"/>
        <v>2013</v>
      </c>
      <c r="E238" t="s">
        <v>781</v>
      </c>
      <c r="F238">
        <v>45</v>
      </c>
      <c r="G238" t="s">
        <v>839</v>
      </c>
    </row>
    <row r="239" spans="1:7" x14ac:dyDescent="0.25">
      <c r="A239" t="str">
        <f t="shared" si="6"/>
        <v>Personnel 45, CY 2013</v>
      </c>
      <c r="B239">
        <v>145</v>
      </c>
      <c r="C239">
        <v>2013</v>
      </c>
      <c r="D239">
        <f t="shared" si="7"/>
        <v>2014</v>
      </c>
      <c r="E239" t="s">
        <v>781</v>
      </c>
      <c r="F239">
        <v>45</v>
      </c>
      <c r="G239" t="s">
        <v>841</v>
      </c>
    </row>
    <row r="240" spans="1:7" x14ac:dyDescent="0.25">
      <c r="A240" t="str">
        <f t="shared" si="6"/>
        <v>Personnel 45, CY 2014</v>
      </c>
      <c r="B240">
        <v>195</v>
      </c>
      <c r="C240">
        <v>2014</v>
      </c>
      <c r="D240">
        <f t="shared" si="7"/>
        <v>2015</v>
      </c>
      <c r="E240" t="s">
        <v>781</v>
      </c>
      <c r="F240">
        <v>45</v>
      </c>
      <c r="G240" t="s">
        <v>791</v>
      </c>
    </row>
    <row r="241" spans="1:7" x14ac:dyDescent="0.25">
      <c r="A241" t="str">
        <f t="shared" si="6"/>
        <v>Personnel 45, CY 2015</v>
      </c>
      <c r="B241">
        <v>245</v>
      </c>
      <c r="C241">
        <v>2015</v>
      </c>
      <c r="D241">
        <f t="shared" si="7"/>
        <v>2016</v>
      </c>
      <c r="E241" t="s">
        <v>781</v>
      </c>
      <c r="F241">
        <v>45</v>
      </c>
      <c r="G241" t="s">
        <v>791</v>
      </c>
    </row>
    <row r="242" spans="1:7" x14ac:dyDescent="0.25">
      <c r="A242" t="str">
        <f t="shared" si="6"/>
        <v>Personnel 46, CY 2012</v>
      </c>
      <c r="B242">
        <v>96</v>
      </c>
      <c r="C242">
        <v>2012</v>
      </c>
      <c r="D242">
        <f t="shared" si="7"/>
        <v>2013</v>
      </c>
      <c r="E242" t="s">
        <v>781</v>
      </c>
      <c r="F242">
        <v>46</v>
      </c>
      <c r="G242" t="s">
        <v>840</v>
      </c>
    </row>
    <row r="243" spans="1:7" x14ac:dyDescent="0.25">
      <c r="A243" t="str">
        <f t="shared" si="6"/>
        <v>Personnel 46, CY 2013</v>
      </c>
      <c r="B243">
        <v>146</v>
      </c>
      <c r="C243">
        <v>2013</v>
      </c>
      <c r="D243">
        <f t="shared" si="7"/>
        <v>2014</v>
      </c>
      <c r="E243" t="s">
        <v>781</v>
      </c>
      <c r="F243">
        <v>46</v>
      </c>
      <c r="G243" t="s">
        <v>888</v>
      </c>
    </row>
    <row r="244" spans="1:7" x14ac:dyDescent="0.25">
      <c r="A244" t="str">
        <f t="shared" si="6"/>
        <v>Personnel 46, CY 2014</v>
      </c>
      <c r="B244">
        <v>196</v>
      </c>
      <c r="C244">
        <v>2014</v>
      </c>
      <c r="D244">
        <f t="shared" si="7"/>
        <v>2015</v>
      </c>
      <c r="E244" t="s">
        <v>781</v>
      </c>
      <c r="F244">
        <v>46</v>
      </c>
      <c r="G244" t="s">
        <v>886</v>
      </c>
    </row>
    <row r="245" spans="1:7" x14ac:dyDescent="0.25">
      <c r="A245" t="str">
        <f t="shared" si="6"/>
        <v>Personnel 46, CY 2015</v>
      </c>
      <c r="B245">
        <v>246</v>
      </c>
      <c r="C245">
        <v>2015</v>
      </c>
      <c r="D245">
        <f t="shared" si="7"/>
        <v>2016</v>
      </c>
      <c r="E245" t="s">
        <v>781</v>
      </c>
      <c r="F245">
        <v>46</v>
      </c>
      <c r="G245" t="s">
        <v>886</v>
      </c>
    </row>
    <row r="246" spans="1:7" x14ac:dyDescent="0.25">
      <c r="A246" t="str">
        <f t="shared" si="6"/>
        <v>Personnel 47, CY 2012</v>
      </c>
      <c r="B246">
        <v>97</v>
      </c>
      <c r="C246">
        <v>2012</v>
      </c>
      <c r="D246">
        <f t="shared" si="7"/>
        <v>2013</v>
      </c>
      <c r="E246" t="s">
        <v>781</v>
      </c>
      <c r="F246">
        <v>47</v>
      </c>
      <c r="G246" t="s">
        <v>841</v>
      </c>
    </row>
    <row r="247" spans="1:7" x14ac:dyDescent="0.25">
      <c r="A247" t="str">
        <f t="shared" si="6"/>
        <v>Personnel 47, CY 2014</v>
      </c>
      <c r="B247">
        <v>197</v>
      </c>
      <c r="C247">
        <v>2014</v>
      </c>
      <c r="D247">
        <f t="shared" si="7"/>
        <v>2015</v>
      </c>
      <c r="E247" t="s">
        <v>781</v>
      </c>
      <c r="F247">
        <v>47</v>
      </c>
      <c r="G247" t="s">
        <v>925</v>
      </c>
    </row>
    <row r="248" spans="1:7" x14ac:dyDescent="0.25">
      <c r="A248" t="str">
        <f t="shared" si="6"/>
        <v>Personnel 47, CY 2015</v>
      </c>
      <c r="B248">
        <v>247</v>
      </c>
      <c r="C248">
        <v>2015</v>
      </c>
      <c r="D248">
        <f t="shared" si="7"/>
        <v>2016</v>
      </c>
      <c r="E248" t="s">
        <v>781</v>
      </c>
      <c r="F248">
        <v>47</v>
      </c>
      <c r="G248" t="s">
        <v>945</v>
      </c>
    </row>
    <row r="249" spans="1:7" x14ac:dyDescent="0.25">
      <c r="A249" t="str">
        <f t="shared" si="6"/>
        <v>Personnel 48, CY 2012</v>
      </c>
      <c r="B249">
        <v>98</v>
      </c>
      <c r="C249">
        <v>2012</v>
      </c>
      <c r="D249">
        <f t="shared" si="7"/>
        <v>2013</v>
      </c>
      <c r="E249" t="s">
        <v>781</v>
      </c>
      <c r="F249">
        <v>48</v>
      </c>
      <c r="G249" t="s">
        <v>842</v>
      </c>
    </row>
    <row r="250" spans="1:7" x14ac:dyDescent="0.25">
      <c r="A250" t="str">
        <f t="shared" si="6"/>
        <v>Personnel 48, CY 2014</v>
      </c>
      <c r="B250">
        <v>198</v>
      </c>
      <c r="C250">
        <v>2014</v>
      </c>
      <c r="D250">
        <f t="shared" si="7"/>
        <v>2015</v>
      </c>
      <c r="E250" t="s">
        <v>781</v>
      </c>
      <c r="F250">
        <v>48</v>
      </c>
      <c r="G250" t="s">
        <v>841</v>
      </c>
    </row>
    <row r="251" spans="1:7" x14ac:dyDescent="0.25">
      <c r="A251" t="str">
        <f t="shared" si="6"/>
        <v>Personnel 48, CY 2015</v>
      </c>
      <c r="B251">
        <v>248</v>
      </c>
      <c r="C251">
        <v>2015</v>
      </c>
      <c r="D251">
        <f t="shared" si="7"/>
        <v>2016</v>
      </c>
      <c r="E251" t="s">
        <v>781</v>
      </c>
      <c r="F251">
        <v>48</v>
      </c>
      <c r="G251" t="s">
        <v>841</v>
      </c>
    </row>
    <row r="252" spans="1:7" x14ac:dyDescent="0.25">
      <c r="A252" t="str">
        <f t="shared" si="6"/>
        <v>Personnel 49, CY 2014</v>
      </c>
      <c r="B252">
        <v>199</v>
      </c>
      <c r="C252">
        <v>2014</v>
      </c>
      <c r="D252">
        <f t="shared" si="7"/>
        <v>2015</v>
      </c>
      <c r="E252" t="s">
        <v>781</v>
      </c>
      <c r="F252">
        <v>49</v>
      </c>
      <c r="G252" t="s">
        <v>888</v>
      </c>
    </row>
    <row r="253" spans="1:7" x14ac:dyDescent="0.25">
      <c r="A253" t="str">
        <f t="shared" si="6"/>
        <v>Personnel 49, CY 2015</v>
      </c>
      <c r="B253">
        <v>249</v>
      </c>
      <c r="C253">
        <v>2015</v>
      </c>
      <c r="D253">
        <f t="shared" si="7"/>
        <v>2016</v>
      </c>
      <c r="E253" t="s">
        <v>781</v>
      </c>
      <c r="F253">
        <v>49</v>
      </c>
      <c r="G253" t="s">
        <v>888</v>
      </c>
    </row>
    <row r="254" spans="1:7" x14ac:dyDescent="0.25">
      <c r="A254" t="str">
        <f t="shared" si="6"/>
        <v>Personnel 5, CY 2011</v>
      </c>
      <c r="B254">
        <v>33</v>
      </c>
      <c r="C254">
        <v>2011</v>
      </c>
      <c r="D254">
        <f t="shared" si="7"/>
        <v>2012</v>
      </c>
      <c r="E254" t="s">
        <v>781</v>
      </c>
      <c r="F254">
        <v>5</v>
      </c>
      <c r="G254" t="s">
        <v>785</v>
      </c>
    </row>
    <row r="255" spans="1:7" x14ac:dyDescent="0.25">
      <c r="A255" t="str">
        <f t="shared" si="6"/>
        <v>Personnel 50, CY 2014</v>
      </c>
      <c r="B255">
        <v>200</v>
      </c>
      <c r="C255">
        <v>2014</v>
      </c>
      <c r="D255">
        <f t="shared" si="7"/>
        <v>2015</v>
      </c>
      <c r="E255" t="s">
        <v>781</v>
      </c>
      <c r="F255">
        <v>50</v>
      </c>
      <c r="G255" t="s">
        <v>926</v>
      </c>
    </row>
    <row r="256" spans="1:7" x14ac:dyDescent="0.25">
      <c r="A256" t="str">
        <f t="shared" si="6"/>
        <v>Personnel 50, CY 2015</v>
      </c>
      <c r="B256">
        <v>250</v>
      </c>
      <c r="C256">
        <v>2015</v>
      </c>
      <c r="D256">
        <f t="shared" si="7"/>
        <v>2016</v>
      </c>
      <c r="E256" t="s">
        <v>781</v>
      </c>
      <c r="F256">
        <v>50</v>
      </c>
      <c r="G256" t="s">
        <v>926</v>
      </c>
    </row>
    <row r="257" spans="1:7" x14ac:dyDescent="0.25">
      <c r="A257" t="str">
        <f t="shared" si="6"/>
        <v>Personnel 6, CY 2011</v>
      </c>
      <c r="B257">
        <v>34</v>
      </c>
      <c r="C257">
        <v>2011</v>
      </c>
      <c r="D257">
        <f t="shared" si="7"/>
        <v>2012</v>
      </c>
      <c r="E257" t="s">
        <v>781</v>
      </c>
      <c r="F257">
        <v>6</v>
      </c>
      <c r="G257" t="s">
        <v>786</v>
      </c>
    </row>
    <row r="258" spans="1:7" x14ac:dyDescent="0.25">
      <c r="A258" t="str">
        <f t="shared" si="6"/>
        <v>Personnel 7, CY 2011</v>
      </c>
      <c r="B258">
        <v>35</v>
      </c>
      <c r="C258">
        <v>2011</v>
      </c>
      <c r="D258">
        <f t="shared" si="7"/>
        <v>2012</v>
      </c>
      <c r="E258" t="s">
        <v>781</v>
      </c>
      <c r="F258">
        <v>7</v>
      </c>
      <c r="G258" t="s">
        <v>787</v>
      </c>
    </row>
    <row r="259" spans="1:7" x14ac:dyDescent="0.25">
      <c r="A259" t="str">
        <f t="shared" si="6"/>
        <v>Personnel 8, CY 2011</v>
      </c>
      <c r="B259">
        <v>36</v>
      </c>
      <c r="C259">
        <v>2011</v>
      </c>
      <c r="D259">
        <f t="shared" si="7"/>
        <v>2012</v>
      </c>
      <c r="E259" t="s">
        <v>781</v>
      </c>
      <c r="F259">
        <v>8</v>
      </c>
      <c r="G259" t="s">
        <v>788</v>
      </c>
    </row>
    <row r="260" spans="1:7" x14ac:dyDescent="0.25">
      <c r="A260" t="str">
        <f t="shared" ref="A260:A283" si="8">E260&amp;" "&amp;F260&amp;", CY "&amp;C260</f>
        <v>Personnel 9, CY 2011</v>
      </c>
      <c r="B260">
        <v>37</v>
      </c>
      <c r="C260">
        <v>2011</v>
      </c>
      <c r="D260">
        <f t="shared" ref="D260:D283" si="9">C260+1</f>
        <v>2012</v>
      </c>
      <c r="E260" t="s">
        <v>781</v>
      </c>
      <c r="F260">
        <v>9</v>
      </c>
      <c r="G260" t="s">
        <v>789</v>
      </c>
    </row>
    <row r="261" spans="1:7" x14ac:dyDescent="0.25">
      <c r="A261" t="str">
        <f t="shared" si="8"/>
        <v>Procurement 17, CY 2016</v>
      </c>
      <c r="B261">
        <v>267</v>
      </c>
      <c r="C261">
        <v>2016</v>
      </c>
      <c r="D261">
        <f t="shared" si="9"/>
        <v>2017</v>
      </c>
      <c r="E261" t="s">
        <v>1576</v>
      </c>
      <c r="F261">
        <v>17</v>
      </c>
      <c r="G261" t="s">
        <v>937</v>
      </c>
    </row>
    <row r="262" spans="1:7" x14ac:dyDescent="0.25">
      <c r="A262" t="str">
        <f t="shared" si="8"/>
        <v>Procurement 18, CY 2016</v>
      </c>
      <c r="B262">
        <v>268</v>
      </c>
      <c r="C262">
        <v>2016</v>
      </c>
      <c r="D262">
        <f t="shared" si="9"/>
        <v>2017</v>
      </c>
      <c r="E262" t="s">
        <v>1576</v>
      </c>
      <c r="F262">
        <v>18</v>
      </c>
      <c r="G262" t="s">
        <v>963</v>
      </c>
    </row>
    <row r="263" spans="1:7" x14ac:dyDescent="0.25">
      <c r="A263" t="str">
        <f t="shared" si="8"/>
        <v>Procurement 19, CY 2016</v>
      </c>
      <c r="B263">
        <v>269</v>
      </c>
      <c r="C263">
        <v>2016</v>
      </c>
      <c r="D263">
        <f t="shared" si="9"/>
        <v>2017</v>
      </c>
      <c r="E263" t="s">
        <v>1576</v>
      </c>
      <c r="F263">
        <v>19</v>
      </c>
      <c r="G263" t="s">
        <v>915</v>
      </c>
    </row>
    <row r="264" spans="1:7" x14ac:dyDescent="0.25">
      <c r="A264" t="str">
        <f t="shared" si="8"/>
        <v>Procurement 23, CY 2014</v>
      </c>
      <c r="B264">
        <v>173</v>
      </c>
      <c r="C264">
        <v>2014</v>
      </c>
      <c r="D264">
        <f t="shared" si="9"/>
        <v>2015</v>
      </c>
      <c r="E264" t="s">
        <v>1576</v>
      </c>
      <c r="F264">
        <v>23</v>
      </c>
      <c r="G264" t="s">
        <v>911</v>
      </c>
    </row>
    <row r="265" spans="1:7" x14ac:dyDescent="0.25">
      <c r="A265" t="str">
        <f t="shared" si="8"/>
        <v>Procurement 23, CY 2015</v>
      </c>
      <c r="B265">
        <v>223</v>
      </c>
      <c r="C265">
        <v>2015</v>
      </c>
      <c r="D265">
        <f t="shared" si="9"/>
        <v>2016</v>
      </c>
      <c r="E265" t="s">
        <v>1576</v>
      </c>
      <c r="F265">
        <v>23</v>
      </c>
      <c r="G265" t="s">
        <v>911</v>
      </c>
    </row>
    <row r="266" spans="1:7" x14ac:dyDescent="0.25">
      <c r="A266" t="str">
        <f t="shared" si="8"/>
        <v>Procurement 24, CY 2014</v>
      </c>
      <c r="B266">
        <v>174</v>
      </c>
      <c r="C266">
        <v>2014</v>
      </c>
      <c r="D266">
        <f t="shared" si="9"/>
        <v>2015</v>
      </c>
      <c r="E266" t="s">
        <v>1576</v>
      </c>
      <c r="F266">
        <v>24</v>
      </c>
      <c r="G266" t="s">
        <v>912</v>
      </c>
    </row>
    <row r="267" spans="1:7" x14ac:dyDescent="0.25">
      <c r="A267" t="str">
        <f t="shared" si="8"/>
        <v>Procurement 24, CY 2015</v>
      </c>
      <c r="B267">
        <v>224</v>
      </c>
      <c r="C267">
        <v>2015</v>
      </c>
      <c r="D267">
        <f t="shared" si="9"/>
        <v>2016</v>
      </c>
      <c r="E267" t="s">
        <v>1576</v>
      </c>
      <c r="F267">
        <v>24</v>
      </c>
      <c r="G267" t="s">
        <v>937</v>
      </c>
    </row>
    <row r="268" spans="1:7" x14ac:dyDescent="0.25">
      <c r="A268" t="str">
        <f t="shared" si="8"/>
        <v>Procurement 25, CY 2014</v>
      </c>
      <c r="B268">
        <v>175</v>
      </c>
      <c r="C268">
        <v>2014</v>
      </c>
      <c r="D268">
        <f t="shared" si="9"/>
        <v>2015</v>
      </c>
      <c r="E268" t="s">
        <v>1576</v>
      </c>
      <c r="F268">
        <v>25</v>
      </c>
      <c r="G268" t="s">
        <v>913</v>
      </c>
    </row>
    <row r="269" spans="1:7" x14ac:dyDescent="0.25">
      <c r="A269" t="str">
        <f t="shared" si="8"/>
        <v>Procurement 25, CY 2015</v>
      </c>
      <c r="B269">
        <v>225</v>
      </c>
      <c r="C269">
        <v>2015</v>
      </c>
      <c r="D269">
        <f t="shared" si="9"/>
        <v>2016</v>
      </c>
      <c r="E269" t="s">
        <v>1576</v>
      </c>
      <c r="F269">
        <v>25</v>
      </c>
      <c r="G269" t="s">
        <v>938</v>
      </c>
    </row>
    <row r="270" spans="1:7" x14ac:dyDescent="0.25">
      <c r="A270" t="str">
        <f t="shared" si="8"/>
        <v>Procurement 26, CY 2014</v>
      </c>
      <c r="B270">
        <v>176</v>
      </c>
      <c r="C270">
        <v>2014</v>
      </c>
      <c r="D270">
        <f t="shared" si="9"/>
        <v>2015</v>
      </c>
      <c r="E270" t="s">
        <v>1576</v>
      </c>
      <c r="F270">
        <v>26</v>
      </c>
      <c r="G270" t="s">
        <v>914</v>
      </c>
    </row>
    <row r="271" spans="1:7" x14ac:dyDescent="0.25">
      <c r="A271" t="str">
        <f t="shared" si="8"/>
        <v>Procurement 26, CY 2015</v>
      </c>
      <c r="B271">
        <v>226</v>
      </c>
      <c r="C271">
        <v>2015</v>
      </c>
      <c r="D271">
        <f t="shared" si="9"/>
        <v>2016</v>
      </c>
      <c r="E271" t="s">
        <v>1576</v>
      </c>
      <c r="F271">
        <v>26</v>
      </c>
      <c r="G271" t="s">
        <v>939</v>
      </c>
    </row>
    <row r="272" spans="1:7" x14ac:dyDescent="0.25">
      <c r="A272" t="str">
        <f t="shared" si="8"/>
        <v>Procurement 27, CY 2014</v>
      </c>
      <c r="B272">
        <v>177</v>
      </c>
      <c r="C272">
        <v>2014</v>
      </c>
      <c r="D272">
        <f t="shared" si="9"/>
        <v>2015</v>
      </c>
      <c r="E272" t="s">
        <v>1576</v>
      </c>
      <c r="F272">
        <v>27</v>
      </c>
      <c r="G272" t="s">
        <v>915</v>
      </c>
    </row>
    <row r="273" spans="1:7" x14ac:dyDescent="0.25">
      <c r="A273" t="str">
        <f t="shared" si="8"/>
        <v>Procurement 27, CY 2015</v>
      </c>
      <c r="B273">
        <v>227</v>
      </c>
      <c r="C273">
        <v>2015</v>
      </c>
      <c r="D273">
        <f t="shared" si="9"/>
        <v>2016</v>
      </c>
      <c r="E273" t="s">
        <v>1576</v>
      </c>
      <c r="F273">
        <v>27</v>
      </c>
      <c r="G273" t="s">
        <v>915</v>
      </c>
    </row>
    <row r="274" spans="1:7" x14ac:dyDescent="0.25">
      <c r="A274" t="str">
        <f t="shared" si="8"/>
        <v>Procurement 28, CY 2015</v>
      </c>
      <c r="B274">
        <v>228</v>
      </c>
      <c r="C274">
        <v>2015</v>
      </c>
      <c r="D274">
        <f t="shared" si="9"/>
        <v>2016</v>
      </c>
      <c r="E274" t="s">
        <v>1576</v>
      </c>
      <c r="F274">
        <v>28</v>
      </c>
      <c r="G274" t="s">
        <v>916</v>
      </c>
    </row>
    <row r="275" spans="1:7" x14ac:dyDescent="0.25">
      <c r="A275" t="str">
        <f t="shared" si="8"/>
        <v>Procurement 29, CY 2015</v>
      </c>
      <c r="B275">
        <v>229</v>
      </c>
      <c r="C275">
        <v>2015</v>
      </c>
      <c r="D275">
        <f t="shared" si="9"/>
        <v>2016</v>
      </c>
      <c r="E275" t="s">
        <v>1576</v>
      </c>
      <c r="F275">
        <v>29</v>
      </c>
      <c r="G275" t="s">
        <v>940</v>
      </c>
    </row>
    <row r="276" spans="1:7" x14ac:dyDescent="0.25">
      <c r="A276" t="str">
        <f t="shared" si="8"/>
        <v>Procurement 30, CY 2015</v>
      </c>
      <c r="B276">
        <v>230</v>
      </c>
      <c r="C276">
        <v>2015</v>
      </c>
      <c r="D276">
        <f t="shared" si="9"/>
        <v>2016</v>
      </c>
      <c r="E276" t="s">
        <v>1576</v>
      </c>
      <c r="F276">
        <v>30</v>
      </c>
      <c r="G276" t="s">
        <v>825</v>
      </c>
    </row>
    <row r="277" spans="1:7" x14ac:dyDescent="0.25">
      <c r="A277" t="str">
        <f t="shared" si="8"/>
        <v>Public Safety 1, CY 2011</v>
      </c>
      <c r="B277">
        <v>41</v>
      </c>
      <c r="C277">
        <v>2011</v>
      </c>
      <c r="D277">
        <f t="shared" si="9"/>
        <v>2012</v>
      </c>
      <c r="E277" t="s">
        <v>793</v>
      </c>
      <c r="F277">
        <v>1</v>
      </c>
      <c r="G277" t="s">
        <v>794</v>
      </c>
    </row>
    <row r="278" spans="1:7" x14ac:dyDescent="0.25">
      <c r="A278" t="str">
        <f t="shared" si="8"/>
        <v>Public Safety 2, CY 2011</v>
      </c>
      <c r="B278">
        <v>42</v>
      </c>
      <c r="C278">
        <v>2011</v>
      </c>
      <c r="D278">
        <f t="shared" si="9"/>
        <v>2012</v>
      </c>
      <c r="E278" t="s">
        <v>793</v>
      </c>
      <c r="F278">
        <v>2</v>
      </c>
      <c r="G278" t="s">
        <v>795</v>
      </c>
    </row>
    <row r="279" spans="1:7" x14ac:dyDescent="0.25">
      <c r="A279" t="str">
        <f t="shared" si="8"/>
        <v>Public Safety 3, CY 2011</v>
      </c>
      <c r="B279">
        <v>43</v>
      </c>
      <c r="C279">
        <v>2011</v>
      </c>
      <c r="D279">
        <f t="shared" si="9"/>
        <v>2012</v>
      </c>
      <c r="E279" t="s">
        <v>793</v>
      </c>
      <c r="F279">
        <v>3</v>
      </c>
      <c r="G279" t="s">
        <v>796</v>
      </c>
    </row>
    <row r="280" spans="1:7" x14ac:dyDescent="0.25">
      <c r="A280" t="str">
        <f t="shared" si="8"/>
        <v>Public Safety 4, CY 2011</v>
      </c>
      <c r="B280">
        <v>44</v>
      </c>
      <c r="C280">
        <v>2011</v>
      </c>
      <c r="D280">
        <f t="shared" si="9"/>
        <v>2012</v>
      </c>
      <c r="E280" t="s">
        <v>793</v>
      </c>
      <c r="F280">
        <v>4</v>
      </c>
      <c r="G280" t="s">
        <v>797</v>
      </c>
    </row>
    <row r="281" spans="1:7" x14ac:dyDescent="0.25">
      <c r="A281" t="str">
        <f t="shared" si="8"/>
        <v>Public Safety 49, CY 2012</v>
      </c>
      <c r="B281">
        <v>99</v>
      </c>
      <c r="C281">
        <v>2012</v>
      </c>
      <c r="D281">
        <f t="shared" si="9"/>
        <v>2013</v>
      </c>
      <c r="E281" t="s">
        <v>793</v>
      </c>
      <c r="F281">
        <v>49</v>
      </c>
      <c r="G281" t="s">
        <v>843</v>
      </c>
    </row>
    <row r="282" spans="1:7" x14ac:dyDescent="0.25">
      <c r="A282" t="str">
        <f t="shared" si="8"/>
        <v>Public Safety 5, CY 2011</v>
      </c>
      <c r="B282">
        <v>45</v>
      </c>
      <c r="C282">
        <v>2011</v>
      </c>
      <c r="D282">
        <f t="shared" si="9"/>
        <v>2012</v>
      </c>
      <c r="E282" t="s">
        <v>793</v>
      </c>
      <c r="F282">
        <v>5</v>
      </c>
      <c r="G282" t="s">
        <v>798</v>
      </c>
    </row>
    <row r="283" spans="1:7" x14ac:dyDescent="0.25">
      <c r="A283" t="str">
        <f t="shared" si="8"/>
        <v>Public Safety 50, CY 2012</v>
      </c>
      <c r="B283">
        <v>100</v>
      </c>
      <c r="C283">
        <v>2012</v>
      </c>
      <c r="D283">
        <f t="shared" si="9"/>
        <v>2013</v>
      </c>
      <c r="E283" t="s">
        <v>793</v>
      </c>
      <c r="F283">
        <v>50</v>
      </c>
      <c r="G283" t="s">
        <v>844</v>
      </c>
    </row>
  </sheetData>
  <sortState ref="A4:G283">
    <sortCondition ref="A4:A283"/>
  </sortStat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9"/>
  <sheetViews>
    <sheetView workbookViewId="0">
      <selection activeCell="B19" sqref="B19"/>
    </sheetView>
  </sheetViews>
  <sheetFormatPr defaultRowHeight="15" x14ac:dyDescent="0.25"/>
  <sheetData>
    <row r="1" spans="1:2" x14ac:dyDescent="0.25">
      <c r="A1" s="18" t="s">
        <v>749</v>
      </c>
    </row>
    <row r="3" spans="1:2" x14ac:dyDescent="0.25">
      <c r="A3" s="33" t="s">
        <v>748</v>
      </c>
      <c r="B3" s="33" t="s">
        <v>731</v>
      </c>
    </row>
    <row r="4" spans="1:2" x14ac:dyDescent="0.25">
      <c r="A4" s="33" t="s">
        <v>622</v>
      </c>
      <c r="B4" s="33">
        <v>56</v>
      </c>
    </row>
    <row r="5" spans="1:2" x14ac:dyDescent="0.25">
      <c r="A5" s="33" t="s">
        <v>623</v>
      </c>
      <c r="B5" s="33">
        <v>58</v>
      </c>
    </row>
    <row r="6" spans="1:2" x14ac:dyDescent="0.25">
      <c r="A6" s="33" t="s">
        <v>633</v>
      </c>
      <c r="B6" s="33">
        <v>59</v>
      </c>
    </row>
    <row r="7" spans="1:2" x14ac:dyDescent="0.25">
      <c r="A7" s="33" t="s">
        <v>620</v>
      </c>
      <c r="B7" s="33">
        <v>57</v>
      </c>
    </row>
    <row r="8" spans="1:2" x14ac:dyDescent="0.25">
      <c r="A8" s="33" t="s">
        <v>631</v>
      </c>
      <c r="B8" s="33">
        <v>60</v>
      </c>
    </row>
    <row r="9" spans="1:2" x14ac:dyDescent="0.25">
      <c r="A9" s="33" t="s">
        <v>621</v>
      </c>
      <c r="B9" s="33">
        <v>55</v>
      </c>
    </row>
    <row r="11" spans="1:2" x14ac:dyDescent="0.25">
      <c r="A11" s="18" t="s">
        <v>1643</v>
      </c>
    </row>
    <row r="12" spans="1:2" x14ac:dyDescent="0.25">
      <c r="A12" s="18"/>
    </row>
    <row r="13" spans="1:2" x14ac:dyDescent="0.25">
      <c r="A13" s="33" t="s">
        <v>748</v>
      </c>
      <c r="B13" s="33" t="s">
        <v>731</v>
      </c>
    </row>
    <row r="14" spans="1:2" x14ac:dyDescent="0.25">
      <c r="A14" s="33" t="s">
        <v>622</v>
      </c>
      <c r="B14" s="33">
        <v>36</v>
      </c>
    </row>
    <row r="15" spans="1:2" x14ac:dyDescent="0.25">
      <c r="A15" s="33" t="s">
        <v>623</v>
      </c>
      <c r="B15" s="33">
        <v>38</v>
      </c>
    </row>
    <row r="16" spans="1:2" x14ac:dyDescent="0.25">
      <c r="A16" s="33" t="s">
        <v>633</v>
      </c>
      <c r="B16" s="33">
        <v>39</v>
      </c>
    </row>
    <row r="17" spans="1:2" x14ac:dyDescent="0.25">
      <c r="A17" s="33" t="s">
        <v>620</v>
      </c>
      <c r="B17" s="33">
        <v>37</v>
      </c>
    </row>
    <row r="18" spans="1:2" x14ac:dyDescent="0.25">
      <c r="A18" s="33" t="s">
        <v>631</v>
      </c>
      <c r="B18" s="33">
        <v>40</v>
      </c>
    </row>
    <row r="19" spans="1:2" x14ac:dyDescent="0.25">
      <c r="A19" s="33" t="s">
        <v>621</v>
      </c>
      <c r="B19" s="33">
        <v>35</v>
      </c>
    </row>
  </sheetData>
  <sortState ref="A4:B9">
    <sortCondition ref="A4:A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Cover</vt:lpstr>
      <vt:lpstr>Introduction</vt:lpstr>
      <vt:lpstr>Municipal Profile</vt:lpstr>
      <vt:lpstr>Question Profile</vt:lpstr>
      <vt:lpstr>Answer Profile</vt:lpstr>
      <vt:lpstr>CY 2011, SFY 2012 Questions</vt:lpstr>
      <vt:lpstr>CY 2011, SFY 2012 Answers</vt:lpstr>
      <vt:lpstr>CY 2012, SFY 2013 Questions</vt:lpstr>
      <vt:lpstr>CY 2012, SFY 2013 Answers</vt:lpstr>
      <vt:lpstr>CY 2013, SFY 2014 Questions</vt:lpstr>
      <vt:lpstr>CY 2013, SFY 2014 Answers</vt:lpstr>
      <vt:lpstr>CY 2014, SFY 2015 Questions</vt:lpstr>
      <vt:lpstr>CY 2014, SFY 2015 Answers</vt:lpstr>
      <vt:lpstr>CY 2015, SFY 2016 Questions</vt:lpstr>
      <vt:lpstr>CY 2015, SFY 2016 Answers</vt:lpstr>
      <vt:lpstr>CY 2016, SFY 2017 Questions</vt:lpstr>
      <vt:lpstr>CY 2016, SFY 2017 Answers</vt:lpstr>
      <vt:lpstr>Indices -&gt;</vt:lpstr>
      <vt:lpstr>Municipality Index (alpha)</vt:lpstr>
      <vt:lpstr>Question Index (chron)</vt:lpstr>
      <vt:lpstr>Question Index (alpha)</vt:lpstr>
      <vt:lpstr>Row Index</vt:lpstr>
      <vt:lpstr>'Answer Profile'!Print_Area</vt:lpstr>
      <vt:lpstr>'CY 2011, SFY 2012 Questions'!Print_Area</vt:lpstr>
      <vt:lpstr>'CY 2012, SFY 2013 Questions'!Print_Area</vt:lpstr>
      <vt:lpstr>'CY 2013, SFY 2014 Questions'!Print_Area</vt:lpstr>
      <vt:lpstr>'CY 2015, SFY 2016 Questions'!Print_Area</vt:lpstr>
      <vt:lpstr>Introduction!Print_Area</vt:lpstr>
      <vt:lpstr>'Municipal Profile'!Print_Area</vt:lpstr>
      <vt:lpstr>'Question Profile'!Print_Area</vt:lpstr>
      <vt:lpstr>'CY 2011, SFY 2012 Questions'!Print_Titles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Strauss, Benjamin</dc:creator>
  <cp:lastModifiedBy>Strauss, Benjamin</cp:lastModifiedBy>
  <cp:lastPrinted>2017-07-06T18:23:39Z</cp:lastPrinted>
  <dcterms:created xsi:type="dcterms:W3CDTF">2016-11-18T18:29:26Z</dcterms:created>
  <dcterms:modified xsi:type="dcterms:W3CDTF">2017-07-28T19:24:35Z</dcterms:modified>
</cp:coreProperties>
</file>